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алькулятор" sheetId="1" r:id="rId5"/>
    <sheet state="visible" name="Kalkulyator" sheetId="2" r:id="rId6"/>
    <sheet state="visible" name="Комиссия на продажу" sheetId="3" r:id="rId7"/>
    <sheet state="visible" name="Savdo komissiyasi" sheetId="4" r:id="rId8"/>
    <sheet state="visible" name="Тариф на логистику (логсбор)" sheetId="5" r:id="rId9"/>
    <sheet state="visible" name="Logistika tarifi (log-yig‘im)" sheetId="6" r:id="rId10"/>
    <sheet state="visible" name="Тариф на хранение" sheetId="7" r:id="rId11"/>
    <sheet state="visible" name="Saqlash uchun tarif" sheetId="8" r:id="rId12"/>
    <sheet state="visible" name="Приложение 1" sheetId="9" r:id="rId13"/>
    <sheet state="visible" name="1-ilova" sheetId="10" r:id="rId14"/>
    <sheet state="visible" name="Приложение 2" sheetId="11" r:id="rId15"/>
    <sheet state="visible" name="2-ilova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Не редактировать. Нужная категория подтянется автоматически.</t>
      </text>
    </comment>
    <comment authorId="0" ref="G6">
      <text>
        <t xml:space="preserve">Не редактировать. Нужная категория подтянется автоматически.</t>
      </text>
    </comment>
    <comment authorId="0" ref="I6">
      <text>
        <t xml:space="preserve">Обязательное поле для ввода.</t>
      </text>
    </comment>
    <comment authorId="0" ref="J6">
      <text>
        <t xml:space="preserve">Обязательное поле для ввода.</t>
      </text>
    </comment>
    <comment authorId="0" ref="K6">
      <text>
        <t xml:space="preserve">Обязательное поле для ввода.</t>
      </text>
    </comment>
    <comment authorId="0" ref="L6">
      <text>
        <t xml:space="preserve">Обязательное поле для ввода.</t>
      </text>
    </comment>
    <comment authorId="0" ref="M6">
      <text>
        <t xml:space="preserve">Обязательное поле для ввода.</t>
      </text>
    </comment>
    <comment authorId="0" ref="O6">
      <text>
        <t xml:space="preserve">Считается автоматически. Не нужно редактировать.</t>
      </text>
    </comment>
    <comment authorId="0" ref="P6">
      <text>
        <t xml:space="preserve">Считается автоматически. Не нужно редактировать.</t>
      </text>
    </comment>
    <comment authorId="0" ref="Q6">
      <text>
        <t xml:space="preserve">Считается автоматически. Не нужно редактировать.</t>
      </text>
    </comment>
    <comment authorId="0" ref="S6">
      <text>
        <t xml:space="preserve">Считается автоматически. Не нужно редактировать.</t>
      </text>
    </comment>
    <comment authorId="0" ref="T6">
      <text>
        <t xml:space="preserve">Считается автоматически. Не нужно редактировать.</t>
      </text>
    </comment>
    <comment authorId="0" ref="V6">
      <text>
        <t xml:space="preserve">Считается автоматически. Не нужно редактировать.</t>
      </text>
    </comment>
    <comment authorId="0" ref="W6">
      <text>
        <t xml:space="preserve">Считается автоматически. Не нужно редактировать.</t>
      </text>
    </comment>
    <comment authorId="0" ref="X6">
      <text>
        <t xml:space="preserve">Считается автоматически. Не нужно редактировать.</t>
      </text>
    </comment>
    <comment authorId="0" ref="Y6">
      <text>
        <t xml:space="preserve">Считается автоматически. Не нужно редактировать.</t>
      </text>
    </comment>
    <comment authorId="0" ref="Z6">
      <text>
        <t xml:space="preserve">Считается автоматически. Не нужно редактировать.</t>
      </text>
    </comment>
    <comment authorId="0" ref="AA6">
      <text>
        <t xml:space="preserve">Считается автоматически. Не нужно редактировать.</t>
      </text>
    </comment>
    <comment authorId="0" ref="B6">
      <text>
        <t xml:space="preserve">Обязательное поле для ввода.</t>
      </text>
    </comment>
    <comment authorId="0" ref="C6">
      <text>
        <t xml:space="preserve">Не редактировать. Нужная категория подтянется автоматически.</t>
      </text>
    </comment>
    <comment authorId="0" ref="D6">
      <text>
        <t xml:space="preserve">Не редактировать. Нужная категория подтянется автоматически.</t>
      </text>
    </comment>
    <comment authorId="0" ref="E6">
      <text>
        <t xml:space="preserve">Не редактировать. Нужная категория подтянется автоматически.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Не редактировать. Нужная категория подтянется автоматически.</t>
      </text>
    </comment>
    <comment authorId="0" ref="G6">
      <text>
        <t xml:space="preserve">Не редактировать. Нужная категория подтянется автоматически.</t>
      </text>
    </comment>
    <comment authorId="0" ref="I6">
      <text>
        <t xml:space="preserve">Обязательное поле для ввода.</t>
      </text>
    </comment>
    <comment authorId="0" ref="J6">
      <text>
        <t xml:space="preserve">Обязательное поле для ввода.</t>
      </text>
    </comment>
    <comment authorId="0" ref="K6">
      <text>
        <t xml:space="preserve">Обязательное поле для ввода.</t>
      </text>
    </comment>
    <comment authorId="0" ref="L6">
      <text>
        <t xml:space="preserve">Обязательное поле для ввода.</t>
      </text>
    </comment>
    <comment authorId="0" ref="M6">
      <text>
        <t xml:space="preserve">Обязательное поле для ввода.</t>
      </text>
    </comment>
    <comment authorId="0" ref="O6">
      <text>
        <t xml:space="preserve">Считается автоматически. Не нужно редактировать.</t>
      </text>
    </comment>
    <comment authorId="0" ref="P6">
      <text>
        <t xml:space="preserve">Считается автоматически. Не нужно редактировать.</t>
      </text>
    </comment>
    <comment authorId="0" ref="Q6">
      <text>
        <t xml:space="preserve">Считается автоматически. Не нужно редактировать.</t>
      </text>
    </comment>
    <comment authorId="0" ref="S6">
      <text>
        <t xml:space="preserve">Считается автоматически. Не нужно редактировать.</t>
      </text>
    </comment>
    <comment authorId="0" ref="T6">
      <text>
        <t xml:space="preserve">Считается автоматически. Не нужно редактировать.</t>
      </text>
    </comment>
    <comment authorId="0" ref="V6">
      <text>
        <t xml:space="preserve">Считается автоматически. Не нужно редактировать.</t>
      </text>
    </comment>
    <comment authorId="0" ref="W6">
      <text>
        <t xml:space="preserve">Считается автоматически. Не нужно редактировать.</t>
      </text>
    </comment>
    <comment authorId="0" ref="X6">
      <text>
        <t xml:space="preserve">Считается автоматически. Не нужно редактировать.</t>
      </text>
    </comment>
    <comment authorId="0" ref="Y6">
      <text>
        <t xml:space="preserve">Считается автоматически. Не нужно редактировать.</t>
      </text>
    </comment>
    <comment authorId="0" ref="Z6">
      <text>
        <t xml:space="preserve">Считается автоматически. Не нужно редактировать.</t>
      </text>
    </comment>
    <comment authorId="0" ref="AA6">
      <text>
        <t xml:space="preserve">Считается автоматически. Не нужно редактировать.</t>
      </text>
    </comment>
    <comment authorId="0" ref="B6">
      <text>
        <t xml:space="preserve">Обязательное поле для ввода.</t>
      </text>
    </comment>
    <comment authorId="0" ref="C6">
      <text>
        <t xml:space="preserve">Не редактировать. Нужная категория подтянется автоматически.</t>
      </text>
    </comment>
    <comment authorId="0" ref="D6">
      <text>
        <t xml:space="preserve">Не редактировать. Нужная категория подтянется автоматически.</t>
      </text>
    </comment>
    <comment authorId="0" ref="E6">
      <text>
        <t xml:space="preserve">Не редактировать. Нужная категория подтянется автоматически.</t>
      </text>
    </comment>
  </commentList>
</comments>
</file>

<file path=xl/sharedStrings.xml><?xml version="1.0" encoding="utf-8"?>
<sst xmlns="http://schemas.openxmlformats.org/spreadsheetml/2006/main" count="42927" uniqueCount="10786">
  <si>
    <t>Chegirmagacha komissiya</t>
  </si>
  <si>
    <t>Комиссия до скидки</t>
  </si>
  <si>
    <t>Chegirma miqdori
  (chegirma 19.07.2026-yilgacha amal qiladi)</t>
  </si>
  <si>
    <t>Chegirmadan keyingi komissiya</t>
  </si>
  <si>
    <t>Размер скидки 
  (скидка длится до 19.07.2026 включительно)</t>
  </si>
  <si>
    <t>Комиссия после скидки</t>
  </si>
  <si>
    <t>category ID</t>
  </si>
  <si>
    <t>Введите свои значения</t>
  </si>
  <si>
    <t>Qiymatlarni kiriting</t>
  </si>
  <si>
    <t>cat_code</t>
  </si>
  <si>
    <t>category1_ru</t>
  </si>
  <si>
    <t>category2_ru</t>
  </si>
  <si>
    <t>category3_ru</t>
  </si>
  <si>
    <t>category4_ru</t>
  </si>
  <si>
    <t>category5_ru</t>
  </si>
  <si>
    <t>category6_ru</t>
  </si>
  <si>
    <t>comm FBO %</t>
  </si>
  <si>
    <t>comm FBS %</t>
  </si>
  <si>
    <t>comm DBS%</t>
  </si>
  <si>
    <t>Скидка FBO %</t>
  </si>
  <si>
    <t>Скидка FBS %</t>
  </si>
  <si>
    <t>Скидка DBS%</t>
  </si>
  <si>
    <t>Sotuv uchun komissiya</t>
  </si>
  <si>
    <t>Комиссия за продажу</t>
  </si>
  <si>
    <t>Logistika</t>
  </si>
  <si>
    <t>Логистика</t>
  </si>
  <si>
    <t>Saqlash</t>
  </si>
  <si>
    <t>Хранение</t>
  </si>
  <si>
    <t>FBO</t>
  </si>
  <si>
    <t>№</t>
  </si>
  <si>
    <t>FBS</t>
  </si>
  <si>
    <t>Category ID</t>
  </si>
  <si>
    <t>Категория 1</t>
  </si>
  <si>
    <t>Категория 2</t>
  </si>
  <si>
    <t>Категория 5</t>
  </si>
  <si>
    <t>Категория 6</t>
  </si>
  <si>
    <t>Toifa 1</t>
  </si>
  <si>
    <t>Цена за единицу товара 
(сум)</t>
  </si>
  <si>
    <t>Toifa 2</t>
  </si>
  <si>
    <t>Длина (мм)</t>
  </si>
  <si>
    <t>Toifa 3</t>
  </si>
  <si>
    <t>Ширина (мм)</t>
  </si>
  <si>
    <t>Toifa 5</t>
  </si>
  <si>
    <t>Высота (мм)</t>
  </si>
  <si>
    <t>DBS</t>
  </si>
  <si>
    <t>Toifa 6</t>
  </si>
  <si>
    <t>Оборачиваемость 
 (дни)</t>
  </si>
  <si>
    <t>Tovar birligi narxi
(so‘m)</t>
  </si>
  <si>
    <t>Схема работы (FBO / FBS / DBS)</t>
  </si>
  <si>
    <t>Uzunligi (mm)</t>
  </si>
  <si>
    <t>Kengligi (mm)</t>
  </si>
  <si>
    <t>Balandligi (mm)</t>
  </si>
  <si>
    <t>Aylanuvchanlik
(kun)</t>
  </si>
  <si>
    <t>Ish sxemasi (FBO / FBS / DBS)</t>
  </si>
  <si>
    <t>Komissiya foizi (%)
(chegirmalarni hisobga olgan holda)</t>
  </si>
  <si>
    <t>Процент (%) комиссии
(c учетом 
скидок)</t>
  </si>
  <si>
    <t>Chegirma miqdori (%)
(ma’lumot uchun)
(mavjud bo‘lsa)</t>
  </si>
  <si>
    <t>Komissiya yig‘imi
(so‘m)</t>
  </si>
  <si>
    <t>Размер (%) скидки 
(для инфо)
(при наличии)</t>
  </si>
  <si>
    <t>Hajmi (l)</t>
  </si>
  <si>
    <t>Комиссионный сбор
(сум)</t>
  </si>
  <si>
    <t>Log. Yig‘im
(1 ta tovar)</t>
  </si>
  <si>
    <t>Объем (л)</t>
  </si>
  <si>
    <t>Лог. Сбор 
 (1 товар)</t>
  </si>
  <si>
    <t>Aylanma bo‘yicha guruh</t>
  </si>
  <si>
    <t>Yangi stok uchun bepul saqlash kunlari soni
(ma’lumot uchun)
(kunlarda)</t>
  </si>
  <si>
    <t>Tarif turi
(standart /maxsus)</t>
  </si>
  <si>
    <t>Группа по оборачиваемости</t>
  </si>
  <si>
    <t>Kuniga 1 litr uchun tarif (so‘m)</t>
  </si>
  <si>
    <t>Кол-во дней бесплатного хранения нового стока (для инфо) (дней)</t>
  </si>
  <si>
    <t>Kuniga 1 ta tovar uchun saqlash haqi (so‘m)</t>
  </si>
  <si>
    <t>Тип тарифа 
(стандартный /специальный)</t>
  </si>
  <si>
    <t>Тариф за 1 литр в день (сум)</t>
  </si>
  <si>
    <t>Сбор за хранение за 1 товар в день
(сум)</t>
  </si>
  <si>
    <t>Maishiy texnika</t>
  </si>
  <si>
    <t>Бытовая техника</t>
  </si>
  <si>
    <t>Katta maishiy texnika</t>
  </si>
  <si>
    <t>Pechlar</t>
  </si>
  <si>
    <t>Крупная бытовая техника</t>
  </si>
  <si>
    <t>Духовые шкафы</t>
  </si>
  <si>
    <t>Pechkalar</t>
  </si>
  <si>
    <t>Gaz pechkalar</t>
  </si>
  <si>
    <t>Плиты</t>
  </si>
  <si>
    <t>Газовые плиты</t>
  </si>
  <si>
    <t>Kitoblar</t>
  </si>
  <si>
    <t>Diniy kitoblar</t>
  </si>
  <si>
    <t>Xristianlik</t>
  </si>
  <si>
    <t>Muqaddas matnlar</t>
  </si>
  <si>
    <t>Книги</t>
  </si>
  <si>
    <t>Религиозные книги</t>
  </si>
  <si>
    <t>Христианство</t>
  </si>
  <si>
    <t>Священные тексты</t>
  </si>
  <si>
    <t>Quritgich mashinasi</t>
  </si>
  <si>
    <t>Idish yuvish mashinalar</t>
  </si>
  <si>
    <t>Сушильные машины</t>
  </si>
  <si>
    <t>Qurilish va taʼmirlash</t>
  </si>
  <si>
    <t>Uy va bogʻ uchun suv taʼminoti</t>
  </si>
  <si>
    <t>Quvurlarni montaj qilish uchun mahkamlagich</t>
  </si>
  <si>
    <t>Qisqichlar va bog'ichlar</t>
  </si>
  <si>
    <t>Посудомоечные машины</t>
  </si>
  <si>
    <t>Строительство и ремонт</t>
  </si>
  <si>
    <t>Водоснабжение для дома и сада</t>
  </si>
  <si>
    <t>Крепеж для монтажа труб</t>
  </si>
  <si>
    <t>Хомуты и стяжки</t>
  </si>
  <si>
    <t>Инструменты</t>
  </si>
  <si>
    <t>Электроинструменты</t>
  </si>
  <si>
    <t>Asboblar</t>
  </si>
  <si>
    <t>Электрорубанки</t>
  </si>
  <si>
    <t>Elektr asboblar</t>
  </si>
  <si>
    <t>Elektr planerlar</t>
  </si>
  <si>
    <t>Qo'l asboblar to'plami</t>
  </si>
  <si>
    <t>Наборы ручных инструментов</t>
  </si>
  <si>
    <t>Сантехника</t>
  </si>
  <si>
    <t>Арматура и аксессуары для сантехники</t>
  </si>
  <si>
    <t>Ремкомплекты и запчасти</t>
  </si>
  <si>
    <t>Santexnika</t>
  </si>
  <si>
    <t>Santexnika armatura va aksessuarlar</t>
  </si>
  <si>
    <t>Здоровье</t>
  </si>
  <si>
    <t>Презервативы, лубриканты и пролонгаторы</t>
  </si>
  <si>
    <t>Презервативы</t>
  </si>
  <si>
    <t>Salomatlik</t>
  </si>
  <si>
    <t>Prezervativlar, lubrikantlar va prolongatorlar</t>
  </si>
  <si>
    <t>Prezervativlar</t>
  </si>
  <si>
    <t>Продукты питания</t>
  </si>
  <si>
    <t>Вода, соки, напитки</t>
  </si>
  <si>
    <t>Энергетические напитки</t>
  </si>
  <si>
    <t>Мебель</t>
  </si>
  <si>
    <t>Офисная и компьютерная мебель</t>
  </si>
  <si>
    <t>Сейфы</t>
  </si>
  <si>
    <t>Мука, сахар и соль</t>
  </si>
  <si>
    <t>Соль</t>
  </si>
  <si>
    <t>Oziq-ovqat mahsulotlari</t>
  </si>
  <si>
    <t>Suv, sharbatlar, ichimliklar</t>
  </si>
  <si>
    <t>Energetik ichimliklar</t>
  </si>
  <si>
    <t>Канцтовары</t>
  </si>
  <si>
    <t>Письменные принадлежности</t>
  </si>
  <si>
    <t>Точилки для карандашей</t>
  </si>
  <si>
    <t>Mebel</t>
  </si>
  <si>
    <t>Ofis va kompyuter mebellari</t>
  </si>
  <si>
    <t>Seyflar</t>
  </si>
  <si>
    <t>Un, shakar va tuz</t>
  </si>
  <si>
    <t>Tuz</t>
  </si>
  <si>
    <t>Kanselyariya tovarlari</t>
  </si>
  <si>
    <t>Yozuv qurollari</t>
  </si>
  <si>
    <t>Макароны, крупы и сухие завтраки</t>
  </si>
  <si>
    <t>Qalam o'tkirlagichlar</t>
  </si>
  <si>
    <t>Крупы и бобовые</t>
  </si>
  <si>
    <t>Овсяная</t>
  </si>
  <si>
    <t>Makaronlar, yormalar va quruq nonushtalar</t>
  </si>
  <si>
    <t>Пшено</t>
  </si>
  <si>
    <t>Yormalar va dukkaklilar</t>
  </si>
  <si>
    <t>Suli</t>
  </si>
  <si>
    <t>Здоровое питание</t>
  </si>
  <si>
    <t>Морские водоросли</t>
  </si>
  <si>
    <t>Oqlangan tariq</t>
  </si>
  <si>
    <t>Мед, варенье, сладкая консервация</t>
  </si>
  <si>
    <t>Сиропы и топпинги</t>
  </si>
  <si>
    <t>Sogʻlom ovqatlanish</t>
  </si>
  <si>
    <t>Dengiz o'tlari</t>
  </si>
  <si>
    <t>Перловка</t>
  </si>
  <si>
    <t>Asal, murabbo, shirin konservalar</t>
  </si>
  <si>
    <t>Siroplar va toppinglar</t>
  </si>
  <si>
    <t>Автотовары</t>
  </si>
  <si>
    <t>Электроника для авто</t>
  </si>
  <si>
    <t>Алкотестеры</t>
  </si>
  <si>
    <t>Perlovka</t>
  </si>
  <si>
    <t>Комбинированные плиты</t>
  </si>
  <si>
    <t>Avtotovarlar</t>
  </si>
  <si>
    <t>Электрические плиты</t>
  </si>
  <si>
    <t>Холодильники и морозильники</t>
  </si>
  <si>
    <t>Холодильники</t>
  </si>
  <si>
    <t>Морозильники</t>
  </si>
  <si>
    <t>Холодильные шкафы</t>
  </si>
  <si>
    <t>Винные шкафы</t>
  </si>
  <si>
    <t>Avtomobil uchun elektronika</t>
  </si>
  <si>
    <t>Alkotesterlar</t>
  </si>
  <si>
    <t>Хобби и творчество</t>
  </si>
  <si>
    <t>Пазлы, мозаика и фреска</t>
  </si>
  <si>
    <t>Пазлы</t>
  </si>
  <si>
    <t>Продукты для выпечки и десертов</t>
  </si>
  <si>
    <t>Пищевые добавки</t>
  </si>
  <si>
    <t>Пищевые красители и ароматизаторы</t>
  </si>
  <si>
    <t>Kombinatsiyalangan pechkalar</t>
  </si>
  <si>
    <t>Отопление</t>
  </si>
  <si>
    <t>Расширительные баки</t>
  </si>
  <si>
    <t>Урбеч</t>
  </si>
  <si>
    <t>Elektr pechkalar</t>
  </si>
  <si>
    <t>Варенье, джемы и протертые ягоды</t>
  </si>
  <si>
    <t>Sovutgichlar va muzlatgichlar</t>
  </si>
  <si>
    <t>Sovutgichlar</t>
  </si>
  <si>
    <t>Запорно-регулирующая арматура</t>
  </si>
  <si>
    <t>Шаровые краны</t>
  </si>
  <si>
    <t>Muzlatgichlar</t>
  </si>
  <si>
    <t>Сепараторы воздуха и шлама</t>
  </si>
  <si>
    <t>Sovutish shkaflari</t>
  </si>
  <si>
    <t>Sharob shkaflari</t>
  </si>
  <si>
    <t>Теплые полы</t>
  </si>
  <si>
    <t>Водяной тёплый пол</t>
  </si>
  <si>
    <t>Регуляторы температуры для тёплых полов</t>
  </si>
  <si>
    <t>Xobbi va ijod</t>
  </si>
  <si>
    <t>Коллекторные группы</t>
  </si>
  <si>
    <t>Pazl, mozaika va freska</t>
  </si>
  <si>
    <t>Pazllar</t>
  </si>
  <si>
    <t>Консервация</t>
  </si>
  <si>
    <t>Консервированные блюда</t>
  </si>
  <si>
    <t>Масла, соусы и приправы</t>
  </si>
  <si>
    <t>Приправы</t>
  </si>
  <si>
    <t>Сахар</t>
  </si>
  <si>
    <t>Мука</t>
  </si>
  <si>
    <t>Соусы</t>
  </si>
  <si>
    <t>Уксус</t>
  </si>
  <si>
    <t>Макароны</t>
  </si>
  <si>
    <t>Pishiriq va desertlar uchun mahsulotlar</t>
  </si>
  <si>
    <t>Ozuqaviy qoʻshimchalar</t>
  </si>
  <si>
    <t>Ozuqaviy bo'yoqlar va aromatizatorlar</t>
  </si>
  <si>
    <t>Чай, кофе и какао</t>
  </si>
  <si>
    <t>Чай с добавками</t>
  </si>
  <si>
    <t>Снеки, орехи и семечки</t>
  </si>
  <si>
    <t>Орехи</t>
  </si>
  <si>
    <t>Isitish</t>
  </si>
  <si>
    <t>Kengaytiradigan baklar</t>
  </si>
  <si>
    <t>Бальзамы, тоники, эликсиры</t>
  </si>
  <si>
    <t>Urbech</t>
  </si>
  <si>
    <t>Выпечка и сладости</t>
  </si>
  <si>
    <t>Шоколад</t>
  </si>
  <si>
    <t>-%</t>
  </si>
  <si>
    <t>Murabbo, jemlar va yanchilgan rezavorlar</t>
  </si>
  <si>
    <t>Хлебцы</t>
  </si>
  <si>
    <t>Berkitish-rostlash armaturasi</t>
  </si>
  <si>
    <t>Sharli kranlar</t>
  </si>
  <si>
    <t>Батончики</t>
  </si>
  <si>
    <t>Havo va shlam separatorlari</t>
  </si>
  <si>
    <t>Мясные консервы</t>
  </si>
  <si>
    <t>Issiq pollar</t>
  </si>
  <si>
    <t>Suvda isitiladigan pol</t>
  </si>
  <si>
    <t>Цикорий</t>
  </si>
  <si>
    <t>Issiq pollar uchun harorat</t>
  </si>
  <si>
    <t>Жевательные резинки</t>
  </si>
  <si>
    <t>Kollektor guruhlari</t>
  </si>
  <si>
    <t>Шоколадная, ореховая паста</t>
  </si>
  <si>
    <t>Konservalar</t>
  </si>
  <si>
    <t>Konservalangan ovqatlar</t>
  </si>
  <si>
    <t>Консервированные овощи</t>
  </si>
  <si>
    <t>Yog'lar, souslar va ziravorlar</t>
  </si>
  <si>
    <t>Ziravorlar</t>
  </si>
  <si>
    <t>Курт</t>
  </si>
  <si>
    <t>Shakar</t>
  </si>
  <si>
    <t>Красота и уход</t>
  </si>
  <si>
    <t>Личная гигиена</t>
  </si>
  <si>
    <t>Ватная продукция</t>
  </si>
  <si>
    <t>Un</t>
  </si>
  <si>
    <t>Влажные салфетки</t>
  </si>
  <si>
    <t>Гигиена полости рта</t>
  </si>
  <si>
    <t>Souslar</t>
  </si>
  <si>
    <t>Зубные нити</t>
  </si>
  <si>
    <t>Sirka</t>
  </si>
  <si>
    <t>Электрические зубные щетки</t>
  </si>
  <si>
    <t>Makaronlar</t>
  </si>
  <si>
    <t>Насадки для электрических зубных щеток и ирригаторов</t>
  </si>
  <si>
    <t>Choy, qahva va kakao</t>
  </si>
  <si>
    <t>Qoʻshimchalar qoʻshilgan choy</t>
  </si>
  <si>
    <t>Аксессуары для электрических зубных щеток и ирригаторов</t>
  </si>
  <si>
    <t>Детские товары</t>
  </si>
  <si>
    <t>Коляски и автокресла</t>
  </si>
  <si>
    <t>Аксессуары для колясок и автокресел</t>
  </si>
  <si>
    <t>Игрушки и игры</t>
  </si>
  <si>
    <t>Игрушки для купания</t>
  </si>
  <si>
    <t>Товары для кормления</t>
  </si>
  <si>
    <t>Посуда и принадлежности для кормления</t>
  </si>
  <si>
    <t>Детские тарелки и миски</t>
  </si>
  <si>
    <t>Гигиена и подгузники</t>
  </si>
  <si>
    <t>Детские зубные пасты</t>
  </si>
  <si>
    <t>Конструкторы</t>
  </si>
  <si>
    <t>Деревянные</t>
  </si>
  <si>
    <t>Магнитные</t>
  </si>
  <si>
    <t>Sneklar, yong'oqlar va pistalar</t>
  </si>
  <si>
    <t>Yongʻoqlar</t>
  </si>
  <si>
    <t>Блочные</t>
  </si>
  <si>
    <t>Balzamlar, toniklar, eliksirlar</t>
  </si>
  <si>
    <t>Металлические</t>
  </si>
  <si>
    <t>Деревянные игрушки</t>
  </si>
  <si>
    <t>Pishirish va shirinliklar</t>
  </si>
  <si>
    <t>Shokolad</t>
  </si>
  <si>
    <t>Кукольные домики</t>
  </si>
  <si>
    <t>Игрушки - антистресс</t>
  </si>
  <si>
    <t>Qarsildoq nonlar</t>
  </si>
  <si>
    <t>Фигурки и аксессуары</t>
  </si>
  <si>
    <t>Batonchalar</t>
  </si>
  <si>
    <t>Развивающие и обучающие игрушки</t>
  </si>
  <si>
    <t>Сюжетно-ролевые игры</t>
  </si>
  <si>
    <t>Спорт и отдых</t>
  </si>
  <si>
    <t>Водный спорт и отдых на воде</t>
  </si>
  <si>
    <t>Konservalangan goʻsht</t>
  </si>
  <si>
    <t>Плавание</t>
  </si>
  <si>
    <t>Круги и матрасы</t>
  </si>
  <si>
    <t>Матрасы для плавания</t>
  </si>
  <si>
    <t>Sikoriy</t>
  </si>
  <si>
    <t>Детский спорт и активный отдых</t>
  </si>
  <si>
    <t>Игры на улице</t>
  </si>
  <si>
    <t>Воздушные змеи</t>
  </si>
  <si>
    <t>Saqichlar</t>
  </si>
  <si>
    <t>Бумеранги</t>
  </si>
  <si>
    <t>Фрисби</t>
  </si>
  <si>
    <t>Shokoladli, yongʻoqli pasta</t>
  </si>
  <si>
    <t>Спортивные игры</t>
  </si>
  <si>
    <t>Konservalangan sabzavotlar</t>
  </si>
  <si>
    <t>Обучающие игрушки и игры</t>
  </si>
  <si>
    <t>Двери, окна и комплектующие</t>
  </si>
  <si>
    <t>Рольставни</t>
  </si>
  <si>
    <t>Qurt</t>
  </si>
  <si>
    <t>Одежда</t>
  </si>
  <si>
    <t>Женская одежда</t>
  </si>
  <si>
    <t>Купальники и пляжная одежда</t>
  </si>
  <si>
    <t>Раздельные купальники</t>
  </si>
  <si>
    <t>Goʻzallik va parvarish</t>
  </si>
  <si>
    <t>Shaxsiy gigiyena</t>
  </si>
  <si>
    <t>Paxta mahsulotlari</t>
  </si>
  <si>
    <t>Nam salfetkalar</t>
  </si>
  <si>
    <t>Пляжные платья и туники</t>
  </si>
  <si>
    <t>Ogʻiz boʻshligʻi gigiyenasi</t>
  </si>
  <si>
    <t>Tish ipi</t>
  </si>
  <si>
    <t>Нижнее бельё</t>
  </si>
  <si>
    <t>Майки и бельевые топы</t>
  </si>
  <si>
    <t>Elektr tish choʻtkalari</t>
  </si>
  <si>
    <t>Мужская одежда</t>
  </si>
  <si>
    <t>Домашняя одежда</t>
  </si>
  <si>
    <t>Домашние комбинезоны</t>
  </si>
  <si>
    <t>Одежда для мальчиков</t>
  </si>
  <si>
    <t>Носки</t>
  </si>
  <si>
    <t>Колготки</t>
  </si>
  <si>
    <t>Аксессуары</t>
  </si>
  <si>
    <t>Женские аксессуары</t>
  </si>
  <si>
    <t>Часы и ремешки</t>
  </si>
  <si>
    <t>Часы</t>
  </si>
  <si>
    <t>Ремешки для часов</t>
  </si>
  <si>
    <t>Мужские аксессуары</t>
  </si>
  <si>
    <t>Расходные материалы и оснастка</t>
  </si>
  <si>
    <t>Оснастка</t>
  </si>
  <si>
    <t>Принадлежности</t>
  </si>
  <si>
    <t>Принадлежности для инструментов</t>
  </si>
  <si>
    <t>Elektr tish choʻtkalari va irrigatorlar uchun nasadkalar</t>
  </si>
  <si>
    <t>Товары для школы и обучения</t>
  </si>
  <si>
    <t>Пеналы</t>
  </si>
  <si>
    <t>Elektr tish choʻtkalari va irrigatorlar uchun aksessuarlar</t>
  </si>
  <si>
    <t>Аксессуары и принадлежности</t>
  </si>
  <si>
    <t>Прочие автомобильные аксессуары</t>
  </si>
  <si>
    <t>Bolalar tovarlari</t>
  </si>
  <si>
    <t>Aravachalar va avtomobil uchun oʻrindiqlar</t>
  </si>
  <si>
    <t>Aravachalar va avtomobil o'rindiqlari uchun aksessuarlar</t>
  </si>
  <si>
    <t>Освещение</t>
  </si>
  <si>
    <t>Светомузыка</t>
  </si>
  <si>
    <t>Oʻyinchoqlar va oʻyinlar</t>
  </si>
  <si>
    <t>Choʻmilish uchun oʻyinchoqlar</t>
  </si>
  <si>
    <t>Туризм, рыбалка и охота</t>
  </si>
  <si>
    <t>Туризм и отдых на природе</t>
  </si>
  <si>
    <t>Аксессуары для туризма и отдыха</t>
  </si>
  <si>
    <t>Ovqatlantirish uchun tovarlar</t>
  </si>
  <si>
    <t>Ovqatlantirish uchun idishlar va anjomlari</t>
  </si>
  <si>
    <t>Bolalar uchun likopchalar va miskalar</t>
  </si>
  <si>
    <t>Котелки и костровые треноги</t>
  </si>
  <si>
    <t>Gigiyena va tagliklar</t>
  </si>
  <si>
    <t>Bolalar tish pastalari</t>
  </si>
  <si>
    <t>Походная посуда</t>
  </si>
  <si>
    <t>Konstruktorlar</t>
  </si>
  <si>
    <t>Yogʻochdan</t>
  </si>
  <si>
    <t>Фляги и питьевые системы</t>
  </si>
  <si>
    <t>Фляги</t>
  </si>
  <si>
    <t>Magnitli</t>
  </si>
  <si>
    <t>Макияж</t>
  </si>
  <si>
    <t>Аксессуары для макияжа</t>
  </si>
  <si>
    <t>Спонжи и аппликаторы</t>
  </si>
  <si>
    <t>Bloklar</t>
  </si>
  <si>
    <t>Пинцеты</t>
  </si>
  <si>
    <t>Metalldan</t>
  </si>
  <si>
    <t>Лицо</t>
  </si>
  <si>
    <t>Кушоны</t>
  </si>
  <si>
    <t>Yogʻoch oʻyinchoqlar</t>
  </si>
  <si>
    <t>Уход за лицом</t>
  </si>
  <si>
    <t>Увлажнение и питание</t>
  </si>
  <si>
    <t>Дневные кремы</t>
  </si>
  <si>
    <t>Qoʻgʻirchoqlar uychalari</t>
  </si>
  <si>
    <t>Ночные кремы</t>
  </si>
  <si>
    <t>Oʻyinchoqlar – antistress</t>
  </si>
  <si>
    <t>Кремы для глаз</t>
  </si>
  <si>
    <t>Figurachalar va aksessuarlar</t>
  </si>
  <si>
    <t>Для дрелей, гравёров и шуруповертов</t>
  </si>
  <si>
    <t>Коронки</t>
  </si>
  <si>
    <t>Коронки сверлильные</t>
  </si>
  <si>
    <t>Oʻrgatuvchi va rivojlantiruvchi oʻyinchoqlar</t>
  </si>
  <si>
    <t>Syujetli-rolli oʻyinlar</t>
  </si>
  <si>
    <t>Адаптеры</t>
  </si>
  <si>
    <t>Sport va hordiq</t>
  </si>
  <si>
    <t>Suv sporti va suvda dam olish</t>
  </si>
  <si>
    <t>Suzish</t>
  </si>
  <si>
    <t>Doiralar va matraslar</t>
  </si>
  <si>
    <t>Suzish uchun matraslar</t>
  </si>
  <si>
    <t>Оснастка для краскопультов и аэрографов</t>
  </si>
  <si>
    <t>Воздушный фильтр для краскопульта</t>
  </si>
  <si>
    <t>Bolalar sporti va faol hordiq</t>
  </si>
  <si>
    <t>Ochiq havoda oʻynaladigan oʻyinlar</t>
  </si>
  <si>
    <t>Varraklar</t>
  </si>
  <si>
    <t>Слесарные инструменты</t>
  </si>
  <si>
    <t>Плашки и метчики</t>
  </si>
  <si>
    <t>Метчики</t>
  </si>
  <si>
    <t>Bumeranglar</t>
  </si>
  <si>
    <t>Направляющие и упоры</t>
  </si>
  <si>
    <t>Frisbi</t>
  </si>
  <si>
    <t>Патроны и переходники</t>
  </si>
  <si>
    <t>Sport oʻyinlari</t>
  </si>
  <si>
    <t>Откровенное бельё и костюмы</t>
  </si>
  <si>
    <t>Портупеи, гартеры</t>
  </si>
  <si>
    <t>O'quv o'yinchoqlar va o'yinlar</t>
  </si>
  <si>
    <t>Оптика</t>
  </si>
  <si>
    <t>Аксессуары для линз</t>
  </si>
  <si>
    <t>Eshiklar, derazalar va butlovchi qismlar</t>
  </si>
  <si>
    <t>Rolstavnlar</t>
  </si>
  <si>
    <t>Салфетки, спреи для очков</t>
  </si>
  <si>
    <t>Kiyim</t>
  </si>
  <si>
    <t>Ayollar kiyimi</t>
  </si>
  <si>
    <t>Choʻmilish va plyaj kiyimlari</t>
  </si>
  <si>
    <t>Ikki qismli choʻmilish kiyimlari</t>
  </si>
  <si>
    <t>Ортопедические изделия</t>
  </si>
  <si>
    <t>Компрессионный трикотаж</t>
  </si>
  <si>
    <t>Компрессионные колготки</t>
  </si>
  <si>
    <t>Компрессионные гольфы, гетры, носки</t>
  </si>
  <si>
    <t>Plaj liboslari va tunikalar</t>
  </si>
  <si>
    <t>Ортопедические стельки и полустельки, корректоры стопы</t>
  </si>
  <si>
    <t>Ichki kiyim</t>
  </si>
  <si>
    <t>Медицинские приборы</t>
  </si>
  <si>
    <t>Maykalar va ichki kiyimli toplar</t>
  </si>
  <si>
    <t>Кварцевые лампы, рециркуляторы и облучатели</t>
  </si>
  <si>
    <t>Медицинские браслеты и пульсоксиметры</t>
  </si>
  <si>
    <t>Erkaklar kiyimi</t>
  </si>
  <si>
    <t>Uy kiyimi</t>
  </si>
  <si>
    <t>Uy uchun kombinezonlar</t>
  </si>
  <si>
    <t>Ингаляторы и аксессуары</t>
  </si>
  <si>
    <t>Маски</t>
  </si>
  <si>
    <t>Глина</t>
  </si>
  <si>
    <t>Oʻgʻil bolalar uchun kiyimlar</t>
  </si>
  <si>
    <t>Paypoqlar</t>
  </si>
  <si>
    <t>Kolgotkilar</t>
  </si>
  <si>
    <t>Скрабы и пилинг</t>
  </si>
  <si>
    <t>Aksessuarlar</t>
  </si>
  <si>
    <t>Ayollar aksessuarlari</t>
  </si>
  <si>
    <t>Термометры медицинские</t>
  </si>
  <si>
    <t>Soatlar va qayishlar</t>
  </si>
  <si>
    <t>Soat</t>
  </si>
  <si>
    <t>Бытовая химия</t>
  </si>
  <si>
    <t>Чистящие и моющие средства</t>
  </si>
  <si>
    <t>Специальные чистящие средства</t>
  </si>
  <si>
    <t>Soatlar uchun qayishlar</t>
  </si>
  <si>
    <t>Стетоскопы</t>
  </si>
  <si>
    <t>Медицинские изделия и расходные материалы</t>
  </si>
  <si>
    <t>Аптечки, таблетницы и медицинские сумки</t>
  </si>
  <si>
    <t>Глюкометры и аксессуары</t>
  </si>
  <si>
    <t>Ланцеты для глюкометра</t>
  </si>
  <si>
    <t>Erkaklar aksessuarlari</t>
  </si>
  <si>
    <t>Дезинфицирующие средства</t>
  </si>
  <si>
    <t>Materiallar va jihozlar</t>
  </si>
  <si>
    <t>Uskunalar</t>
  </si>
  <si>
    <t>Jihozlar</t>
  </si>
  <si>
    <t>Asboblar uchun materiallar</t>
  </si>
  <si>
    <t>Перчатки медицинские</t>
  </si>
  <si>
    <t>Maktab va oʻqish uchun tovarlar</t>
  </si>
  <si>
    <t>Penallar</t>
  </si>
  <si>
    <t>Уход за телом</t>
  </si>
  <si>
    <t>Маски для рук и ног</t>
  </si>
  <si>
    <t>Ароматерапия</t>
  </si>
  <si>
    <t>Aksessuarlar va jihozlar</t>
  </si>
  <si>
    <t>Эфирные масла</t>
  </si>
  <si>
    <t>Boshqa avtomobil aksessuarlari</t>
  </si>
  <si>
    <t>Для мужчин</t>
  </si>
  <si>
    <t>Для волос</t>
  </si>
  <si>
    <t>Бальзамы и кондиционеры для волос</t>
  </si>
  <si>
    <t>Yoritish</t>
  </si>
  <si>
    <t>Chiroqi musiqa</t>
  </si>
  <si>
    <t>Шампуни для волос</t>
  </si>
  <si>
    <t>Turizm, baliq ovi va ovchilik</t>
  </si>
  <si>
    <t>Turizm va ochiq havoda dam olish</t>
  </si>
  <si>
    <t>Turizm va dam olish uchun aksessuarlar</t>
  </si>
  <si>
    <t>Сыворотки для волос</t>
  </si>
  <si>
    <t>Osma qozonchalar va gulhan uchun uch oyoq</t>
  </si>
  <si>
    <t>Для бритья</t>
  </si>
  <si>
    <t>Аксессуары для бритья</t>
  </si>
  <si>
    <t>Расчески для бороды и усов</t>
  </si>
  <si>
    <t>Sayohat uchun idishlar</t>
  </si>
  <si>
    <t>Для бороды и усов</t>
  </si>
  <si>
    <t>Suvdonlar va ichimlik tizimlari</t>
  </si>
  <si>
    <t>Бальзамы для бороды и усов</t>
  </si>
  <si>
    <t>Suvdonlar</t>
  </si>
  <si>
    <t>Средства после бритья</t>
  </si>
  <si>
    <t>Бальзамы после бритья</t>
  </si>
  <si>
    <t>Makiyaj</t>
  </si>
  <si>
    <t>Makiyaj uchun aksessuarlar</t>
  </si>
  <si>
    <t>Sponj va aplikatorlar</t>
  </si>
  <si>
    <t>Лосьоны после бритья</t>
  </si>
  <si>
    <t>Кремы для тела</t>
  </si>
  <si>
    <t>Pinsetlar</t>
  </si>
  <si>
    <t>Мужская парфюмерия</t>
  </si>
  <si>
    <t>Одеколоны</t>
  </si>
  <si>
    <t>Yuz</t>
  </si>
  <si>
    <t>Kushonlar</t>
  </si>
  <si>
    <t>Эмульсии и флюиды</t>
  </si>
  <si>
    <t>Yuz parvarishi</t>
  </si>
  <si>
    <t>Namlash va oziqlantirish</t>
  </si>
  <si>
    <t>Kunduzgi kremlar</t>
  </si>
  <si>
    <t>Сыворотки</t>
  </si>
  <si>
    <t>Tungi kremlar</t>
  </si>
  <si>
    <t>Скрабы и пилинги</t>
  </si>
  <si>
    <t>Детская косметика</t>
  </si>
  <si>
    <t>Детская декоративная косметика</t>
  </si>
  <si>
    <t>Наборы декоративной косметики</t>
  </si>
  <si>
    <t>Koʻz uchun kremlar</t>
  </si>
  <si>
    <t>Маникюр и педикюр</t>
  </si>
  <si>
    <t>Наборы для маникюра и педикюра</t>
  </si>
  <si>
    <t>Drellar, o'ymakorlar va shurup buragichlar uchun</t>
  </si>
  <si>
    <t>Koronkalar</t>
  </si>
  <si>
    <t>Burg'ulash tojlari</t>
  </si>
  <si>
    <t>Праймеры и обезжириватели</t>
  </si>
  <si>
    <t>Инструменты для маникюра</t>
  </si>
  <si>
    <t>Аксессуары для маникюра и педикюра</t>
  </si>
  <si>
    <t>Adapterlar</t>
  </si>
  <si>
    <t>Маски гигиенические и медицинские</t>
  </si>
  <si>
    <t>Purkagichlar va havo cho'tkalari uchun uskunalar</t>
  </si>
  <si>
    <t>Purkagichlar uchun havo filtrlari</t>
  </si>
  <si>
    <t>Перевязочные материалы</t>
  </si>
  <si>
    <t>Пластыри</t>
  </si>
  <si>
    <t>Slesarlik asboblari</t>
  </si>
  <si>
    <t>Plashkalar va metchiklar</t>
  </si>
  <si>
    <t>Metchiklar</t>
  </si>
  <si>
    <t>Бинты</t>
  </si>
  <si>
    <t>Qo'llanmalar va tirgaklar</t>
  </si>
  <si>
    <t>Марли</t>
  </si>
  <si>
    <t>Вата</t>
  </si>
  <si>
    <t>Patronlar va perexodniklar</t>
  </si>
  <si>
    <t>Гели, мази</t>
  </si>
  <si>
    <t>Ochiq ichki kiyimlar va kostyumlar</t>
  </si>
  <si>
    <t>Portupeilar, garterlar</t>
  </si>
  <si>
    <t>Расходные материалы</t>
  </si>
  <si>
    <t>Одноразовая одежда</t>
  </si>
  <si>
    <t>Optika</t>
  </si>
  <si>
    <t>Linza uchun aksessuarlar</t>
  </si>
  <si>
    <t>Контейнеры для анализов, губки, жгуты, мерные стаканы медицинские</t>
  </si>
  <si>
    <t>Salfetkalar, koʻzoynak uchun spreylar</t>
  </si>
  <si>
    <t>Медицинские инструменты</t>
  </si>
  <si>
    <t>Ortopedik buyumlar</t>
  </si>
  <si>
    <t>Kompressli trikotaj</t>
  </si>
  <si>
    <t>Средства от засоров</t>
  </si>
  <si>
    <t>Kompressli kolgotkilar</t>
  </si>
  <si>
    <t>Витамины и БАДы</t>
  </si>
  <si>
    <t>Витамины А и Е</t>
  </si>
  <si>
    <t>Kompressli golflar, getrlar, paypoqlar</t>
  </si>
  <si>
    <t>Дача, сад и огород</t>
  </si>
  <si>
    <t>Новый тариф на логистику (лог.сбор)</t>
  </si>
  <si>
    <t>Уход за растениями</t>
  </si>
  <si>
    <t>Защита от болезней</t>
  </si>
  <si>
    <t>Ortopedik tagliklar va yarim tagliklar, oyoq tuzatuvchisi</t>
  </si>
  <si>
    <t>Tibbiy jihozlar</t>
  </si>
  <si>
    <t>Защита от сорняков</t>
  </si>
  <si>
    <t>Kvars lampalar, resirkulyatorlar va nurlantiruvchilar</t>
  </si>
  <si>
    <t>Опоры и подвязки для растений</t>
  </si>
  <si>
    <t>Tibbiyot bilaguzuklari va puls oʻlchagichlari</t>
  </si>
  <si>
    <t>сум</t>
  </si>
  <si>
    <t>Опрыскиватели и аксессуары</t>
  </si>
  <si>
    <t>до 1 литра* включительно</t>
  </si>
  <si>
    <t>Ingalyatorlar va aksessuarlar</t>
  </si>
  <si>
    <t>за каждый дополнительный литр* (сверх 1го литра)</t>
  </si>
  <si>
    <t>Компостеры и активаторы компоста</t>
  </si>
  <si>
    <t>Niqoblar</t>
  </si>
  <si>
    <t>Loy</t>
  </si>
  <si>
    <t>Обустройство дачи и сада</t>
  </si>
  <si>
    <t>Биотуалеты, септики и аксессуары</t>
  </si>
  <si>
    <t>максимальный тариф</t>
  </si>
  <si>
    <t>Skrab va piling</t>
  </si>
  <si>
    <t>за доставку товара без ВГХ**</t>
  </si>
  <si>
    <t>Души и рукомойники</t>
  </si>
  <si>
    <t>* объем (литраж) округляется вверх до целого</t>
  </si>
  <si>
    <t>Tibbiyot termometrlari</t>
  </si>
  <si>
    <t>Садовые дорожки</t>
  </si>
  <si>
    <t>например:</t>
  </si>
  <si>
    <t>1,6 литров -&gt; 2 литра</t>
  </si>
  <si>
    <t>5,2 литра -&gt; 6 литров</t>
  </si>
  <si>
    <t>Maishiy kimyoviy moddalar</t>
  </si>
  <si>
    <t>Товары для дома</t>
  </si>
  <si>
    <t>Tozalash va yuvish vositalari</t>
  </si>
  <si>
    <t>Товары для кухни</t>
  </si>
  <si>
    <t>104,3 литра -&gt; 105 литров</t>
  </si>
  <si>
    <t>Одноразовая посуда и упаковка</t>
  </si>
  <si>
    <t>Maxsus tozalash vositalari</t>
  </si>
  <si>
    <t>Шпажки, канапе</t>
  </si>
  <si>
    <t>объем в литрах = длина (мм)* ширина (мм) * высота (мм) / 1000000</t>
  </si>
  <si>
    <t>** нет данных о длине/ширине/высоте</t>
  </si>
  <si>
    <t>Зубочистки</t>
  </si>
  <si>
    <t>Stetoskoplar</t>
  </si>
  <si>
    <t>Коробки и контейнеры</t>
  </si>
  <si>
    <t>Tibbiy buyumlar va sarflov materiallari</t>
  </si>
  <si>
    <t>Dori-darmonlar uchun dori qutilari va sumkalar</t>
  </si>
  <si>
    <t>Пакеты фасовочные</t>
  </si>
  <si>
    <t>Кухонные инструменты</t>
  </si>
  <si>
    <t>Консервные ножи и открывашки</t>
  </si>
  <si>
    <t>Glyukometrlar va aksessuarlar</t>
  </si>
  <si>
    <t>Glyukometr uchun lansetlar</t>
  </si>
  <si>
    <t>Декор и интерьер</t>
  </si>
  <si>
    <t>Термометры, барометры</t>
  </si>
  <si>
    <t>Dezinfeksiya vositalari</t>
  </si>
  <si>
    <t>Хозяйственные товары</t>
  </si>
  <si>
    <t>Уход за одеждой и обувью</t>
  </si>
  <si>
    <t>Аксессуары для сушки</t>
  </si>
  <si>
    <t>Сушилки для белья</t>
  </si>
  <si>
    <t>Tibbiyot qoʻlqoplari</t>
  </si>
  <si>
    <t>Аксессуары для глажки</t>
  </si>
  <si>
    <t>Доски гладильные</t>
  </si>
  <si>
    <t>Tana parvarishi</t>
  </si>
  <si>
    <t>Qo'llar va oyoqlar uchun niqoblar</t>
  </si>
  <si>
    <t>Аксессуары для чистки</t>
  </si>
  <si>
    <t>Ролики для чистки одежды</t>
  </si>
  <si>
    <t>Aromaterapiya</t>
  </si>
  <si>
    <t>Efir moylari</t>
  </si>
  <si>
    <t>Прищепки бельевые</t>
  </si>
  <si>
    <t>Erkaklar uchun</t>
  </si>
  <si>
    <t>Soch uchun</t>
  </si>
  <si>
    <t>Soch uchun balzamlar va konditsionerlar</t>
  </si>
  <si>
    <t>Машинки для удаления катышек</t>
  </si>
  <si>
    <t>Soch uchun shampunlar</t>
  </si>
  <si>
    <t>Аксессуары для стирки</t>
  </si>
  <si>
    <t>Мячики для стирки</t>
  </si>
  <si>
    <t>Logistika uchun yangi tarif (log-yig‘im)</t>
  </si>
  <si>
    <t>Soch uchun zardoblar</t>
  </si>
  <si>
    <t>Аксессуары для ванной</t>
  </si>
  <si>
    <t>Наборы для ванной комнаты</t>
  </si>
  <si>
    <t>so‘m</t>
  </si>
  <si>
    <t>1 litrgacha* shu jumladan</t>
  </si>
  <si>
    <t>Soqol olish uchun</t>
  </si>
  <si>
    <t>har bir qo‘shimcha litr* uchun (1 litrdan ortiq)</t>
  </si>
  <si>
    <t>Soqol olish uchun aksessuarlar</t>
  </si>
  <si>
    <t>Soqol va mo'ylov uchun taroqlar</t>
  </si>
  <si>
    <t>Коврики резиновые</t>
  </si>
  <si>
    <t>maksimal tarif</t>
  </si>
  <si>
    <t>tovarni VGXsiz yetkazib berganlik uchun**</t>
  </si>
  <si>
    <t>* hajm (litr) butun songacha yaxlitlanadi</t>
  </si>
  <si>
    <t>masalan:</t>
  </si>
  <si>
    <t>1,6 litr -&gt; 2 litr</t>
  </si>
  <si>
    <t>5,2 litr -&gt; 6 litr</t>
  </si>
  <si>
    <t>Soqol va moʻylovlar uchun</t>
  </si>
  <si>
    <t>Ершики для унитаза</t>
  </si>
  <si>
    <t>104,3 litr -&gt; 105 litr</t>
  </si>
  <si>
    <t>Soqol va mo'ylov uchun balzamlar</t>
  </si>
  <si>
    <t>*** litrdagi hajm = uzunlik (mm) * eni (mm) * balandlik (mm) / 1000000</t>
  </si>
  <si>
    <t>** uzunlik/kenglik/balandlik haqida ma’lumot yo‘q</t>
  </si>
  <si>
    <t>Полки и подставки</t>
  </si>
  <si>
    <t>Soqol olishdan keyin vositalar</t>
  </si>
  <si>
    <t>Диспенсеры, дозаторы</t>
  </si>
  <si>
    <t>Soqol olishdan keyin suriladigan balzamlar</t>
  </si>
  <si>
    <t>Мыльницы, стаканы</t>
  </si>
  <si>
    <t>Soqol olishdan keyin suriladigan losyonlar</t>
  </si>
  <si>
    <t>Tana uchun kremlar</t>
  </si>
  <si>
    <t>Erkaklar parfyumlari</t>
  </si>
  <si>
    <t>Odekolonlar</t>
  </si>
  <si>
    <t>Шторы и карнизы</t>
  </si>
  <si>
    <t>Emulsiyalar va flyuidlar</t>
  </si>
  <si>
    <t>Крючки и держатели</t>
  </si>
  <si>
    <t>Zardoblar</t>
  </si>
  <si>
    <t>Сиденье на унитаз</t>
  </si>
  <si>
    <t>Пробки для ванны и раковины</t>
  </si>
  <si>
    <t>Skrablar va pilinglar</t>
  </si>
  <si>
    <t>Товары для праздников</t>
  </si>
  <si>
    <t>Новогодние товары</t>
  </si>
  <si>
    <t>Новогодние сувениры и подарки</t>
  </si>
  <si>
    <t>Bolalar kosmetikasi</t>
  </si>
  <si>
    <t>Bolalar uchun dekorativ kosmetika</t>
  </si>
  <si>
    <t>Bolalar toʻplamlari</t>
  </si>
  <si>
    <t>Карнавальные товары</t>
  </si>
  <si>
    <t>Manikyur va pedikyur</t>
  </si>
  <si>
    <t>Manikyur va pedikyur toʻplamlari</t>
  </si>
  <si>
    <t>Praymerlar va yogʻlarni yoʻqotuvchi moddalar</t>
  </si>
  <si>
    <t>Новый тариф на хранение</t>
  </si>
  <si>
    <t>Парики и аксессуары</t>
  </si>
  <si>
    <t>Manikyur anjomlari</t>
  </si>
  <si>
    <t>Manikyur va pedikyur uchun aksessuarlar</t>
  </si>
  <si>
    <t>Аквагрим</t>
  </si>
  <si>
    <t>Gigiyenik va tibbiy niqoblar</t>
  </si>
  <si>
    <t>Рукоделие</t>
  </si>
  <si>
    <t>Вязание</t>
  </si>
  <si>
    <t>Спицы и крючки</t>
  </si>
  <si>
    <t>Стандарный тариф</t>
  </si>
  <si>
    <t>Прочие аксессуары для вязания</t>
  </si>
  <si>
    <t>Bogʻlov materiallari</t>
  </si>
  <si>
    <t>Plastirlar</t>
  </si>
  <si>
    <t>Оборачиваемость</t>
  </si>
  <si>
    <t>Тариф</t>
  </si>
  <si>
    <t>Пряжа</t>
  </si>
  <si>
    <t>0–60 дней</t>
  </si>
  <si>
    <t>бесплатно</t>
  </si>
  <si>
    <t>61–180 дней</t>
  </si>
  <si>
    <t>Bintlar</t>
  </si>
  <si>
    <t>12 сум за каждый литр* в день</t>
  </si>
  <si>
    <t>Шитье</t>
  </si>
  <si>
    <t>181–360 дней</t>
  </si>
  <si>
    <t>Декоративные ленты</t>
  </si>
  <si>
    <t>18 сум за каждый литр в день</t>
  </si>
  <si>
    <t>Dokalar</t>
  </si>
  <si>
    <t>361 и более дней**</t>
  </si>
  <si>
    <t>24 сум за каждый литр в день</t>
  </si>
  <si>
    <t>Momiq paxta</t>
  </si>
  <si>
    <t>5000 сум за каждый товар в день</t>
  </si>
  <si>
    <t>Технические ленты</t>
  </si>
  <si>
    <t>Тариф для категорий со специальными тарифами (см Лист Приложение 1)</t>
  </si>
  <si>
    <t>Gellar, mazlar</t>
  </si>
  <si>
    <t>Нитки</t>
  </si>
  <si>
    <t>Sarflov materiallar</t>
  </si>
  <si>
    <t>12 сум за каждый литр в день</t>
  </si>
  <si>
    <t>Bir martalik kiyim</t>
  </si>
  <si>
    <t>14 сум за каждый литр в день</t>
  </si>
  <si>
    <t>Иглы</t>
  </si>
  <si>
    <t>3000 сум за каждый товар в день</t>
  </si>
  <si>
    <t>Бесплатное хранение нового стока</t>
  </si>
  <si>
    <t>Ножницы</t>
  </si>
  <si>
    <t>Tahlillar uchun konteynerlar, gubkalar, jgutlar, tibbiyot oʻlchov stakanlari</t>
  </si>
  <si>
    <t>от 30 до 60 дней (см Лист Приложение 2)</t>
  </si>
  <si>
    <t>Молнии</t>
  </si>
  <si>
    <t>Tibbiyot uskunalari</t>
  </si>
  <si>
    <t>Фурнитура</t>
  </si>
  <si>
    <t>Шнуры и шнурки</t>
  </si>
  <si>
    <t>Tiqilib qolishga qarshi vositalar</t>
  </si>
  <si>
    <t>Украшения</t>
  </si>
  <si>
    <t>** в том числе без продаж за период расчета оборачиваемости</t>
  </si>
  <si>
    <t>Принадлежности для швейных машин</t>
  </si>
  <si>
    <t>Прочие аксессуары для шитья</t>
  </si>
  <si>
    <t>Ткани</t>
  </si>
  <si>
    <t>Кожевенное дело</t>
  </si>
  <si>
    <t>Vitaminlar va BFQlar</t>
  </si>
  <si>
    <t>A va E vitaminlari</t>
  </si>
  <si>
    <t>Создание украшений</t>
  </si>
  <si>
    <t>Создание гобеленов</t>
  </si>
  <si>
    <t>Dacha, bogʻ va tomorqa</t>
  </si>
  <si>
    <t>Oʻsimliklar parvarishi</t>
  </si>
  <si>
    <t>Kasalliklardan himoya qilish</t>
  </si>
  <si>
    <t>Плетение</t>
  </si>
  <si>
    <t>Пэчворк и квилтинг</t>
  </si>
  <si>
    <t>Yovvoyi oʻtlarga qarshi vositalar</t>
  </si>
  <si>
    <t>Прочие хобби</t>
  </si>
  <si>
    <t>Выжигание, поделки из дерева</t>
  </si>
  <si>
    <t>Oʻsimliklar uchun tayanchlar va bogʻichlar</t>
  </si>
  <si>
    <t>Скрапбукинг</t>
  </si>
  <si>
    <t>Декупаж</t>
  </si>
  <si>
    <t>Purkagichlar va aksessuarlar</t>
  </si>
  <si>
    <t>Мыловарение</t>
  </si>
  <si>
    <t>Эпоксидная смола</t>
  </si>
  <si>
    <t>Kompostlar va kompost faollashtirgichlari</t>
  </si>
  <si>
    <t>Оформление интерьера</t>
  </si>
  <si>
    <t>Пепельницы</t>
  </si>
  <si>
    <t>Dacha va bogʻlarni dekorativ parvarishlash</t>
  </si>
  <si>
    <t>Biotualetlar, septiklar va aksessuarlar</t>
  </si>
  <si>
    <t>Dushlar va qoʻl yuvgichlar</t>
  </si>
  <si>
    <t>Нехудожественная литература</t>
  </si>
  <si>
    <t>Искусство и культура</t>
  </si>
  <si>
    <t>Дизайн и архитектура</t>
  </si>
  <si>
    <t>Bogʻ uchun yoʻlaklar</t>
  </si>
  <si>
    <t>Uy-roʻzgʻor buyumlari</t>
  </si>
  <si>
    <t>Прочие аксессуары и запчасти для бытовой техники</t>
  </si>
  <si>
    <t>Oshxona buyumlari</t>
  </si>
  <si>
    <t>Bir martali ishlatiladigan idishlar va qadoqlash</t>
  </si>
  <si>
    <t>Shpajkalar, kanapelar</t>
  </si>
  <si>
    <t>Электроника</t>
  </si>
  <si>
    <t>Ноутбуки, планшеты и электронные книги</t>
  </si>
  <si>
    <t>Планшеты и электронные книги</t>
  </si>
  <si>
    <t>Аксессуары для планшетов и электронных книг</t>
  </si>
  <si>
    <t>Зарядные устройства для планшетов</t>
  </si>
  <si>
    <t>Tish tozalagichlar</t>
  </si>
  <si>
    <t>Yangi saqlash tarifi</t>
  </si>
  <si>
    <t>Умные часы и фитнес браслеты</t>
  </si>
  <si>
    <t>Кабели и зарядные устройства</t>
  </si>
  <si>
    <t>Наушники и аудиотехника</t>
  </si>
  <si>
    <t>Наушники</t>
  </si>
  <si>
    <t>Проводные наушники</t>
  </si>
  <si>
    <t>Qutilar va konteynerlar</t>
  </si>
  <si>
    <t>Компьютерная техника</t>
  </si>
  <si>
    <t>Комплектующие для компьютерной техники</t>
  </si>
  <si>
    <t>Прочая электротехника</t>
  </si>
  <si>
    <t>Standart tarif</t>
  </si>
  <si>
    <t>Qadoqlash paketlari</t>
  </si>
  <si>
    <t>Aylanma</t>
  </si>
  <si>
    <t>Tarif</t>
  </si>
  <si>
    <t>Хранение данных</t>
  </si>
  <si>
    <t>Картридеры</t>
  </si>
  <si>
    <t>0-60 kun</t>
  </si>
  <si>
    <t>bepul</t>
  </si>
  <si>
    <t>61–180 kun</t>
  </si>
  <si>
    <t>kuniga har bir litri* uchun 12 so‘m</t>
  </si>
  <si>
    <t>Oshxona anjomlari</t>
  </si>
  <si>
    <t>Konserva pichoqlari va ochqichlari</t>
  </si>
  <si>
    <t>181–360 kun</t>
  </si>
  <si>
    <t>kuniga har bir litr uchun 18 so‘m</t>
  </si>
  <si>
    <t>361 va undan ortiq kun*</t>
  </si>
  <si>
    <t>kuniga har bir litr uchun 24 so‘m</t>
  </si>
  <si>
    <t>Оптические приборы</t>
  </si>
  <si>
    <t>Театральные бинокли</t>
  </si>
  <si>
    <t>Har bir tovar uchun kuniga 5000 so‘m</t>
  </si>
  <si>
    <t>Dekor va interyer</t>
  </si>
  <si>
    <t>Maxsus tariflarga ega toifalar uchun tarif (1-ilova varag‘iga qarang)</t>
  </si>
  <si>
    <t>Termometrlar, barometrlar</t>
  </si>
  <si>
    <t>0–60 kun</t>
  </si>
  <si>
    <t>kuniga har bir litr uchun 12 so‘m</t>
  </si>
  <si>
    <t>kuniga har bir litr uchun 14 so‘m</t>
  </si>
  <si>
    <t>Обувь</t>
  </si>
  <si>
    <t>Женская обувь</t>
  </si>
  <si>
    <t>Xoʻjalik buyumlari</t>
  </si>
  <si>
    <t>Резиновые сапоги и галоши</t>
  </si>
  <si>
    <t>Kiyim va poyabzallar parvarishi</t>
  </si>
  <si>
    <t>Quritish uchun aksessuarlar</t>
  </si>
  <si>
    <t>Har bir tovar uchun kuniga 3000 so‘m</t>
  </si>
  <si>
    <t>Ichki kiyimlar uchun quritgichlar</t>
  </si>
  <si>
    <t>Yangi stokni bepul saqlash</t>
  </si>
  <si>
    <t>30 kundan 60 kungacha (2-ilova varag‘iga qarang)</t>
  </si>
  <si>
    <t>Межэтажные лестницы и комплектующие</t>
  </si>
  <si>
    <t>Dazmollash uchun aksessuarlar</t>
  </si>
  <si>
    <t>Dazmol stollari</t>
  </si>
  <si>
    <t>Почтовые ящики</t>
  </si>
  <si>
    <t>Tozalash uchun aksessuarlar</t>
  </si>
  <si>
    <t>Kiyimlarni tozalash uchun roliklar</t>
  </si>
  <si>
    <t>** shu jumladan aylanma hisoblash davrida sotuvlar bo‘lmagan bo‘lsa ham</t>
  </si>
  <si>
    <t>Окна</t>
  </si>
  <si>
    <t>Пластиковые окна</t>
  </si>
  <si>
    <t>Kiyim qisqichlari</t>
  </si>
  <si>
    <t>Акваобувь</t>
  </si>
  <si>
    <t>Kiyimdagi yumaloqchalarni olib tashlash mashinalari</t>
  </si>
  <si>
    <t>Kir yuvish uchun aksessuarlar</t>
  </si>
  <si>
    <t>Kir yuvish to'plari</t>
  </si>
  <si>
    <t>Vanna uchun aksessuarlar</t>
  </si>
  <si>
    <t>Vannaxona uchun toʻplamlar</t>
  </si>
  <si>
    <t>Деревянные окна</t>
  </si>
  <si>
    <t>Rezina gilamchalar</t>
  </si>
  <si>
    <t>Алюминиевые окна</t>
  </si>
  <si>
    <t>Unitaz choʻtkalari</t>
  </si>
  <si>
    <t>Мансардные окна</t>
  </si>
  <si>
    <t>Tokchalar va javonlar</t>
  </si>
  <si>
    <t>Комплектующие к окнам</t>
  </si>
  <si>
    <t>Туфли</t>
  </si>
  <si>
    <t>Лодочки</t>
  </si>
  <si>
    <t>Подоконники и отливы</t>
  </si>
  <si>
    <t>Dispenserlar, dozatorlar</t>
  </si>
  <si>
    <t>Проветриватели</t>
  </si>
  <si>
    <t>Sovun idishlar, stakanlar</t>
  </si>
  <si>
    <t>Спортивная одежда</t>
  </si>
  <si>
    <t>Спортивные костюмы</t>
  </si>
  <si>
    <t>Pardalar va karnizlar</t>
  </si>
  <si>
    <t>Спортивные брюки</t>
  </si>
  <si>
    <t>Ilgaklar va tutqichlar</t>
  </si>
  <si>
    <t>Спортивные куртки</t>
  </si>
  <si>
    <t>Unitaz uchun oʻrindiq</t>
  </si>
  <si>
    <t>Vanna va rakovina uchun tiqinlar</t>
  </si>
  <si>
    <t>Спортивные футболки и лонгсливы</t>
  </si>
  <si>
    <t>Bayramlar uchun tovarlar</t>
  </si>
  <si>
    <t>Yangi yil tovarlari</t>
  </si>
  <si>
    <t>Yangi yil suvenirlari va sovgʻalari</t>
  </si>
  <si>
    <t>Спортивные носки и гольфы</t>
  </si>
  <si>
    <t>Karnaval buyumlari</t>
  </si>
  <si>
    <t>Спортивные шорты</t>
  </si>
  <si>
    <t>Pariklar va aksessuarlar</t>
  </si>
  <si>
    <t>Спортивные платья и юбки</t>
  </si>
  <si>
    <t>Спортивные толстовки</t>
  </si>
  <si>
    <t>Спортивные купальники</t>
  </si>
  <si>
    <t>Спортивные леггинсы</t>
  </si>
  <si>
    <t>Akvgrim</t>
  </si>
  <si>
    <t>Ботинки</t>
  </si>
  <si>
    <t>Челси</t>
  </si>
  <si>
    <t>Qoʻl ishi uchun</t>
  </si>
  <si>
    <t>Toʻqish</t>
  </si>
  <si>
    <t>Spitsalar va ilgaklar</t>
  </si>
  <si>
    <t>Решетки</t>
  </si>
  <si>
    <t>Toʻqish uchun boshqa aksessuarlar</t>
  </si>
  <si>
    <t>Ip</t>
  </si>
  <si>
    <t>Tikuvchilik</t>
  </si>
  <si>
    <t>Dekorativ lentalar</t>
  </si>
  <si>
    <t>Texnik tasmalar</t>
  </si>
  <si>
    <t>Спортивные майки</t>
  </si>
  <si>
    <t>Iplar</t>
  </si>
  <si>
    <t>Спортивная одежда для плавания</t>
  </si>
  <si>
    <t>Рашгарды</t>
  </si>
  <si>
    <t>Ignalar</t>
  </si>
  <si>
    <t>Одежда для девочек</t>
  </si>
  <si>
    <t>Qaychilar</t>
  </si>
  <si>
    <t>Zamoklar</t>
  </si>
  <si>
    <t>Furnitura</t>
  </si>
  <si>
    <t>Спортивные шорты, юбки</t>
  </si>
  <si>
    <t>Iplar va bogʻichlar</t>
  </si>
  <si>
    <t>Bezaklar</t>
  </si>
  <si>
    <t>Tikuv mashinasi uchun aksessuarlar</t>
  </si>
  <si>
    <t>Спортивные футболки</t>
  </si>
  <si>
    <t>Boshqa tikuv aksessuarlari</t>
  </si>
  <si>
    <t>Matolar</t>
  </si>
  <si>
    <t>Teriga ishlov berish</t>
  </si>
  <si>
    <t>Taqinchoqlar yasash</t>
  </si>
  <si>
    <t>Аксессуары для обуви</t>
  </si>
  <si>
    <t>Ложки для обуви</t>
  </si>
  <si>
    <t>Badiiy gilam toʻqish</t>
  </si>
  <si>
    <t>Toʻquvchilik</t>
  </si>
  <si>
    <t>Сушилки для обуви</t>
  </si>
  <si>
    <t>Pechvork va kvilting</t>
  </si>
  <si>
    <t>Средства по уходу за обувью</t>
  </si>
  <si>
    <t>Щетки и губки для обуви</t>
  </si>
  <si>
    <t>Boshqa xobbilar</t>
  </si>
  <si>
    <t>Yogʻochni kuydirib naqsh solish, yogʻochdan qilingan buyumlar</t>
  </si>
  <si>
    <t>Ремешки, застежки для часов</t>
  </si>
  <si>
    <t>Skrapbuking</t>
  </si>
  <si>
    <t>Верхняя одежда</t>
  </si>
  <si>
    <t>Дождевики</t>
  </si>
  <si>
    <t>Dekupaj</t>
  </si>
  <si>
    <t>Sovun tayyorlash</t>
  </si>
  <si>
    <t>Лепка</t>
  </si>
  <si>
    <t>Глина полимерная</t>
  </si>
  <si>
    <t>Epoksid qatroni</t>
  </si>
  <si>
    <t>Гипс и масса для лепки</t>
  </si>
  <si>
    <t>Мыльные пузыри</t>
  </si>
  <si>
    <t>Командный спорт</t>
  </si>
  <si>
    <t>Фехтование</t>
  </si>
  <si>
    <t>Фехтовальные аксессуары</t>
  </si>
  <si>
    <t>Строительное оборудование</t>
  </si>
  <si>
    <t>Cтроительные пылесосы</t>
  </si>
  <si>
    <t>Фото и видеотехника</t>
  </si>
  <si>
    <t>Interyerni bezatish</t>
  </si>
  <si>
    <t>Оборудование для фотографов</t>
  </si>
  <si>
    <t>Kuldon</t>
  </si>
  <si>
    <t>Вспышки</t>
  </si>
  <si>
    <t>Nobadiiy adabiyot</t>
  </si>
  <si>
    <t>Sanʼat va madaniyat</t>
  </si>
  <si>
    <t>Dizayn va arxitektura</t>
  </si>
  <si>
    <t>Столы и стулья</t>
  </si>
  <si>
    <t>Maishiy texnika uchun boshqa aksessuarlar va ehtiyot qismlar</t>
  </si>
  <si>
    <t>Elektronika</t>
  </si>
  <si>
    <t>Noutbuklar, planshetlar va elektron kitoblar</t>
  </si>
  <si>
    <t>Planshetlar va elektron kitoblar</t>
  </si>
  <si>
    <t>Planshetlar va elektron kitoblar uchun aksessuarlar</t>
  </si>
  <si>
    <t>Planshetlar uchun zaryadlash qurilmalari</t>
  </si>
  <si>
    <t>Стулья</t>
  </si>
  <si>
    <t>Aqlli soatlar va fitnes bilaguzuklar</t>
  </si>
  <si>
    <t>Kabellar va zaryadlovchi qurilmalar</t>
  </si>
  <si>
    <t>Журнальные столики</t>
  </si>
  <si>
    <t>Quloqchinlar va audio texnikalar</t>
  </si>
  <si>
    <t>Quloqchinlar</t>
  </si>
  <si>
    <t>Simli quloqchinlar</t>
  </si>
  <si>
    <t>Пистолет для краскопульта</t>
  </si>
  <si>
    <t>Kompyuter texnikasi</t>
  </si>
  <si>
    <t>Kompyuter texnikalari uchun butlovchi qismlar</t>
  </si>
  <si>
    <t>Boshqa elektrotexnika</t>
  </si>
  <si>
    <t>Интерактивные и музыкальные игрушки</t>
  </si>
  <si>
    <t>Maʼlumotlarni saqlash</t>
  </si>
  <si>
    <t>Kartriderlar</t>
  </si>
  <si>
    <t>Дозаторы для смеси и лекарств</t>
  </si>
  <si>
    <t>Optik anjomlar</t>
  </si>
  <si>
    <t>Teatr binokllari</t>
  </si>
  <si>
    <t>Poyabzallar</t>
  </si>
  <si>
    <t>Ayollar poyabzali</t>
  </si>
  <si>
    <t>Rezinali etiklar va kalishlar</t>
  </si>
  <si>
    <t>Щетки и ершики для чистки бутылочек</t>
  </si>
  <si>
    <t>Qavatlararo zinalar va butlovchi qismlar</t>
  </si>
  <si>
    <t>Аксессуары для девочек</t>
  </si>
  <si>
    <t>Ремни и пояса</t>
  </si>
  <si>
    <t>Pochta qutilari</t>
  </si>
  <si>
    <t>Зоотовары</t>
  </si>
  <si>
    <t>Для кошек</t>
  </si>
  <si>
    <t>Одежда и обувь для кошек</t>
  </si>
  <si>
    <t>Derazalar</t>
  </si>
  <si>
    <t>Plastik derazalar</t>
  </si>
  <si>
    <t>Мебель и оборудование для салонов красоты</t>
  </si>
  <si>
    <t>Для косметологов</t>
  </si>
  <si>
    <t>Косметологическая тележка</t>
  </si>
  <si>
    <t>Шины и диски</t>
  </si>
  <si>
    <t>Ванны и комплектующие</t>
  </si>
  <si>
    <t>Комплектующие</t>
  </si>
  <si>
    <t>Бордюр для ванны</t>
  </si>
  <si>
    <t>Akva poyabzal</t>
  </si>
  <si>
    <t>Оснастка для пескоструйного оборудования</t>
  </si>
  <si>
    <t>Комплектующие для пескоструйного оборудования</t>
  </si>
  <si>
    <t>Балетки</t>
  </si>
  <si>
    <t>Yog‘och derazalar</t>
  </si>
  <si>
    <t>Рисование</t>
  </si>
  <si>
    <t>Alyuminiy oynalar</t>
  </si>
  <si>
    <t>Инструменты и принадлежности</t>
  </si>
  <si>
    <t>Mansarda oynalari</t>
  </si>
  <si>
    <t>Категории со сниженным тарифом</t>
  </si>
  <si>
    <t>Для собак</t>
  </si>
  <si>
    <t>Переноски и аксессуары для перевозки</t>
  </si>
  <si>
    <t>Oyna qismlari</t>
  </si>
  <si>
    <t>Свободные веса</t>
  </si>
  <si>
    <t>Тяжелая атлетика</t>
  </si>
  <si>
    <t>Tufli</t>
  </si>
  <si>
    <t>Категория (уровень 1)</t>
  </si>
  <si>
    <t>Lodochkalar</t>
  </si>
  <si>
    <t>Подкатегория (уровень 2)</t>
  </si>
  <si>
    <t>Отделочные материалы</t>
  </si>
  <si>
    <t>Плитка и керамогранит</t>
  </si>
  <si>
    <t>Горнолыжные аксессуары</t>
  </si>
  <si>
    <t>Декоративная плитка</t>
  </si>
  <si>
    <t>Специальный</t>
  </si>
  <si>
    <t>Deraza tokchalari va quyilishlar</t>
  </si>
  <si>
    <t>Религиозные аксессуары</t>
  </si>
  <si>
    <t>Аксессуары для путешествий</t>
  </si>
  <si>
    <t>Научная и научно-популярная литература</t>
  </si>
  <si>
    <t>Научная психология</t>
  </si>
  <si>
    <t>Pasaytirilgan tarif rejali toifalar</t>
  </si>
  <si>
    <t>Аксессуары для мальчиков</t>
  </si>
  <si>
    <t>Toifa (1-daraja)</t>
  </si>
  <si>
    <t>Одежда для новорождённых</t>
  </si>
  <si>
    <t>Quyi toifa (2-daraja)</t>
  </si>
  <si>
    <t>Обувь для мальчиков</t>
  </si>
  <si>
    <t>Комплекты одежды</t>
  </si>
  <si>
    <t>Обувь для девочек</t>
  </si>
  <si>
    <t>Tog' chang'i sport aksessuarlari</t>
  </si>
  <si>
    <t>Бассейны и аксессуары</t>
  </si>
  <si>
    <t>Maxsus</t>
  </si>
  <si>
    <t>Плавание и игры на воде</t>
  </si>
  <si>
    <t>Мужская обувь</t>
  </si>
  <si>
    <t>Diniy aksessuarlar</t>
  </si>
  <si>
    <t>Военное дело</t>
  </si>
  <si>
    <t>Shamollatgichlar</t>
  </si>
  <si>
    <t>Полотна и пильные ленты</t>
  </si>
  <si>
    <t>Полотно ножовочное машинное</t>
  </si>
  <si>
    <t>Sport kiyimlari</t>
  </si>
  <si>
    <t>Sport kostyumlari</t>
  </si>
  <si>
    <t>Тимберленды</t>
  </si>
  <si>
    <t>Sayohat uchun aksessuarlar</t>
  </si>
  <si>
    <t>Oʻgʻil bolalar uchun aksessuarlar</t>
  </si>
  <si>
    <t>Sport shimlari</t>
  </si>
  <si>
    <t>Yangi tugʻilgan chaqaloqlar uchun kiyimlar</t>
  </si>
  <si>
    <t>Oʻgʻil bolalar uchun poyabzal</t>
  </si>
  <si>
    <t>Лубриканты</t>
  </si>
  <si>
    <t>Sport kurtkalari</t>
  </si>
  <si>
    <t>Qizlar uchun aksessuarlar</t>
  </si>
  <si>
    <t>Текстиль</t>
  </si>
  <si>
    <t>Qizlar uchun poyabzal</t>
  </si>
  <si>
    <t>Резиновая обувь</t>
  </si>
  <si>
    <t>Аксессуары для электроники</t>
  </si>
  <si>
    <t>Qizlar uchun kiyimlar</t>
  </si>
  <si>
    <t>Сандалии</t>
  </si>
  <si>
    <t>Poyabzal aksessuarlari</t>
  </si>
  <si>
    <t>Sport futbolkalari va longslivlar</t>
  </si>
  <si>
    <t>Erkaklar poyabzali</t>
  </si>
  <si>
    <t>Sport paypoqlari va golfilari</t>
  </si>
  <si>
    <t>Qurilish-pardoz materiallari</t>
  </si>
  <si>
    <t>Sport shortilari</t>
  </si>
  <si>
    <t>Toʻqimachilik</t>
  </si>
  <si>
    <t>Сапоги и угги</t>
  </si>
  <si>
    <t>Унты</t>
  </si>
  <si>
    <t>Elektronikalar uchun aksessuarlar</t>
  </si>
  <si>
    <t>Sport liboslar va yubkalar</t>
  </si>
  <si>
    <t>Электрика</t>
  </si>
  <si>
    <t>Кабели и провода</t>
  </si>
  <si>
    <t>Наконечники и клеммы</t>
  </si>
  <si>
    <t>Наконечники</t>
  </si>
  <si>
    <t>Sport tolstovkalari</t>
  </si>
  <si>
    <t>Sport suzish kiyimlari</t>
  </si>
  <si>
    <t>Полотно ножовочные</t>
  </si>
  <si>
    <t>Sport legginslari</t>
  </si>
  <si>
    <t>Розетки, вилки и выключатели</t>
  </si>
  <si>
    <t>Розетки</t>
  </si>
  <si>
    <t>Botinkalar</t>
  </si>
  <si>
    <t>Chelsilar</t>
  </si>
  <si>
    <t>Нож для трубореза</t>
  </si>
  <si>
    <t>Panjaralar</t>
  </si>
  <si>
    <t>Трекинговые ботинки</t>
  </si>
  <si>
    <t>Sport maykalari</t>
  </si>
  <si>
    <t>Товары для дрессировки собак</t>
  </si>
  <si>
    <t>Детские батуты</t>
  </si>
  <si>
    <t>Suzish uchun sport kiyimi</t>
  </si>
  <si>
    <t>Хна для ногтей</t>
  </si>
  <si>
    <t>Rashgardlar</t>
  </si>
  <si>
    <t>Аккумуляторы и аксессуары</t>
  </si>
  <si>
    <t>Клеммы аккумуляторные</t>
  </si>
  <si>
    <t>Хранение продуктов</t>
  </si>
  <si>
    <t>Фольга, пленка, рукава для запекания</t>
  </si>
  <si>
    <t>Sport shortilari, yubkalari</t>
  </si>
  <si>
    <t>Садовый инструмент</t>
  </si>
  <si>
    <t>Тяпки, мотыги, совки садовые</t>
  </si>
  <si>
    <t>Sport futbolkalari</t>
  </si>
  <si>
    <t>Лакокрасочные материалы</t>
  </si>
  <si>
    <t>Малярные и отделочные инструменты</t>
  </si>
  <si>
    <t>Валики</t>
  </si>
  <si>
    <t>Аудиотехника</t>
  </si>
  <si>
    <t>Аксессуары для микрофонов</t>
  </si>
  <si>
    <t>Проращиватели семян</t>
  </si>
  <si>
    <t>Категории с увеличенным сроком бесплатного хранения нового стока</t>
  </si>
  <si>
    <t>Техника для красоты</t>
  </si>
  <si>
    <t>Укладка волос</t>
  </si>
  <si>
    <t>Электробигуди</t>
  </si>
  <si>
    <t>Телевизоры и видеотехника</t>
  </si>
  <si>
    <t>Проекторы и аксессуары</t>
  </si>
  <si>
    <t>Проекторы</t>
  </si>
  <si>
    <t>Аксессуары для ухода за телом</t>
  </si>
  <si>
    <t>Налокотники, перчатки, носочки</t>
  </si>
  <si>
    <t>Срок бесплатного хранения для нового стока (дней)</t>
  </si>
  <si>
    <t>Депиляция и эпиляция</t>
  </si>
  <si>
    <t>Шугаринг</t>
  </si>
  <si>
    <t>Компьютерная периферия</t>
  </si>
  <si>
    <t>Сплиттеры</t>
  </si>
  <si>
    <t>Офисная техника</t>
  </si>
  <si>
    <t>Аксессуары и уход за офисной техникой</t>
  </si>
  <si>
    <t>Ленты печатающие</t>
  </si>
  <si>
    <t>Средства для стирки</t>
  </si>
  <si>
    <t>Техника для кухни</t>
  </si>
  <si>
    <t>Прочая кухонная техника</t>
  </si>
  <si>
    <t>Бумажная продукция</t>
  </si>
  <si>
    <t>Приготовление конфет</t>
  </si>
  <si>
    <t>Детская комната</t>
  </si>
  <si>
    <t>Обустройство салона</t>
  </si>
  <si>
    <t>Накладки на педали</t>
  </si>
  <si>
    <t>Товары для мам</t>
  </si>
  <si>
    <t>Poyabzal qoshiqlari</t>
  </si>
  <si>
    <t>Детское питание</t>
  </si>
  <si>
    <t>Средства для проблемной кожи</t>
  </si>
  <si>
    <t>Тоники</t>
  </si>
  <si>
    <t>Спортивное питание</t>
  </si>
  <si>
    <t>Poyabzal quritgichlar</t>
  </si>
  <si>
    <t>Одежда для беременных</t>
  </si>
  <si>
    <t>Массажеры и массажное оборудование</t>
  </si>
  <si>
    <t>Для грызунов</t>
  </si>
  <si>
    <t>Для рыб и рептилий</t>
  </si>
  <si>
    <t>Гигиена</t>
  </si>
  <si>
    <t>Толстовки и олимпийки</t>
  </si>
  <si>
    <t>Ветаптека</t>
  </si>
  <si>
    <t>Для сельскохозяйственных животных</t>
  </si>
  <si>
    <t>Для птиц</t>
  </si>
  <si>
    <t>Брюки и шорты</t>
  </si>
  <si>
    <t>Poyabzallarni parvarish qilish uchun vositalar</t>
  </si>
  <si>
    <t>Poyabzal uchun choʻtkalar va gubkalar</t>
  </si>
  <si>
    <t>Чертежные принадлежности</t>
  </si>
  <si>
    <t>Клатчи и косметички</t>
  </si>
  <si>
    <t>Клатчи</t>
  </si>
  <si>
    <t>Папки и файлы</t>
  </si>
  <si>
    <t>Демонстрационные доски</t>
  </si>
  <si>
    <t>Настольные подставки и визитницы</t>
  </si>
  <si>
    <t>Soatlar uchun qayishlar, toʻgʻnagʻichlar</t>
  </si>
  <si>
    <t>Техника для жарки и варки</t>
  </si>
  <si>
    <t>Калькуляторы</t>
  </si>
  <si>
    <t>Прочая техника для жарки и варки</t>
  </si>
  <si>
    <t>Су-вид</t>
  </si>
  <si>
    <t>Литература на иностранных языках</t>
  </si>
  <si>
    <t>Ustki kiyim</t>
  </si>
  <si>
    <t>Yomgʻirpoʻshlar</t>
  </si>
  <si>
    <t>Художественная литература</t>
  </si>
  <si>
    <t>Учебная литература</t>
  </si>
  <si>
    <t>Галстуки, бабочки, карманные платки</t>
  </si>
  <si>
    <t>Бабочки</t>
  </si>
  <si>
    <t>Yangi stok uchun bepul saqlash muddati uzaytirilgan toifalar</t>
  </si>
  <si>
    <t>Детям и родителям</t>
  </si>
  <si>
    <t>Корейская косметика</t>
  </si>
  <si>
    <t>Lepka</t>
  </si>
  <si>
    <t>Polimer loy</t>
  </si>
  <si>
    <t>Сетевые экраны и шлюзы</t>
  </si>
  <si>
    <t>Профессиональная косметика</t>
  </si>
  <si>
    <t>Lepka uchun gips va massa</t>
  </si>
  <si>
    <t>Уход за волосами</t>
  </si>
  <si>
    <t>Детская мебель</t>
  </si>
  <si>
    <t>Пеленальные столики и доски</t>
  </si>
  <si>
    <t>Парфюмерия</t>
  </si>
  <si>
    <t>Yangi stokda bepul saqlash muddati (kun)</t>
  </si>
  <si>
    <t>Техника для дома</t>
  </si>
  <si>
    <t>Пылесосы и аксессуары</t>
  </si>
  <si>
    <t>Запчасти и аксессуары для пылесосов</t>
  </si>
  <si>
    <t>Аккумуляторы</t>
  </si>
  <si>
    <t>Sovun koʻpiklari</t>
  </si>
  <si>
    <t>Фитнес и йога</t>
  </si>
  <si>
    <t>Фитнес</t>
  </si>
  <si>
    <t>Эспандеры</t>
  </si>
  <si>
    <t>Jamoa sporti</t>
  </si>
  <si>
    <t>Qilichbozlik</t>
  </si>
  <si>
    <t>Qilichbozlik aksessuarlari</t>
  </si>
  <si>
    <t>Шапочки, чепчики и рукавички для новорождённых</t>
  </si>
  <si>
    <t>Qurilish uskunalari</t>
  </si>
  <si>
    <t>Qurilish changyutgichlari</t>
  </si>
  <si>
    <t>Отбеливатели и пятновыводители</t>
  </si>
  <si>
    <t>Футбол</t>
  </si>
  <si>
    <t>Электротранспорт</t>
  </si>
  <si>
    <t>Foto va video texnika</t>
  </si>
  <si>
    <t>Гараж и автосервис</t>
  </si>
  <si>
    <t>Fotosuratchilar uchun uskunalar</t>
  </si>
  <si>
    <t>Велоспорт</t>
  </si>
  <si>
    <t>Лебедки автомобильные</t>
  </si>
  <si>
    <t>Fotochaqnagichlar</t>
  </si>
  <si>
    <t>Теннис и бадминтон</t>
  </si>
  <si>
    <t>Yuvish uchun vositalar</t>
  </si>
  <si>
    <t>Qog‘oz mahsulotlari</t>
  </si>
  <si>
    <t>Ролики, скейты и самокаты</t>
  </si>
  <si>
    <t>Stollar va stullar</t>
  </si>
  <si>
    <t>Компьютерные технологии</t>
  </si>
  <si>
    <t>1С</t>
  </si>
  <si>
    <t>Bolalar xonasi</t>
  </si>
  <si>
    <t>Stullar</t>
  </si>
  <si>
    <t>Onalar uchun mahsulotlar</t>
  </si>
  <si>
    <t>Аксессуары для проигрывателей</t>
  </si>
  <si>
    <t>Рыбалка</t>
  </si>
  <si>
    <t>Чехлы для плееров и аудиосистем</t>
  </si>
  <si>
    <t>Bolalar ovqati</t>
  </si>
  <si>
    <t>Jurnal stollari</t>
  </si>
  <si>
    <t>Палатки, тенты и шатры</t>
  </si>
  <si>
    <t>Massaj uskunalari</t>
  </si>
  <si>
    <t>Аксессуары для фото и видеокамер</t>
  </si>
  <si>
    <t>Аксессуары для экшн камер</t>
  </si>
  <si>
    <t>Hayvonlar uchun tovarlar</t>
  </si>
  <si>
    <t>Kemiruvchilar uchun</t>
  </si>
  <si>
    <t>Purkagichlar uchun pistolet</t>
  </si>
  <si>
    <t>Создание картин, фоторамок, открыток</t>
  </si>
  <si>
    <t>Mushuklar uchun</t>
  </si>
  <si>
    <t>Baliqlar va repitiliylar uchun</t>
  </si>
  <si>
    <t>Музыкальные инструменты</t>
  </si>
  <si>
    <t>Gigiyena</t>
  </si>
  <si>
    <t>Vetapteka</t>
  </si>
  <si>
    <t>Interaktiv va musiqali o'yinchoqlar</t>
  </si>
  <si>
    <t>Шлифовальные круги</t>
  </si>
  <si>
    <t>Itlar uchun</t>
  </si>
  <si>
    <t>Qishloq xoʻjaligi hayvonlari uchun</t>
  </si>
  <si>
    <t>Qushlar uchun</t>
  </si>
  <si>
    <t>Qogʻoz mahsulotlari</t>
  </si>
  <si>
    <t>Aralasmalar va dori-darmonlar uchun dozatorlar</t>
  </si>
  <si>
    <t>Бижутерные украшения</t>
  </si>
  <si>
    <t>Украшения на шею</t>
  </si>
  <si>
    <t>Chizmachilik qurollari</t>
  </si>
  <si>
    <t>Чокеры</t>
  </si>
  <si>
    <t>Papkalar va fayllar</t>
  </si>
  <si>
    <t>Shishalarni tozalash uchun cho'tkalar va shisha tozalagichlar</t>
  </si>
  <si>
    <t>Namoyish doskalari</t>
  </si>
  <si>
    <t>Stol podstavkalari va tashrif qogʻozlari</t>
  </si>
  <si>
    <t>Пледы и покрывала</t>
  </si>
  <si>
    <t>Покрывала</t>
  </si>
  <si>
    <t>Kalkulyatorlar</t>
  </si>
  <si>
    <t>Chet tillaridagi adabiyotlar</t>
  </si>
  <si>
    <t>Badiiy adabiyot</t>
  </si>
  <si>
    <t>Kamarlar va belbogʻlar</t>
  </si>
  <si>
    <t>Oʻquv adabiyoti</t>
  </si>
  <si>
    <t>Бег и ходьба</t>
  </si>
  <si>
    <t>Bolalarga va ota-onalarga</t>
  </si>
  <si>
    <t>Гаджеты для бега</t>
  </si>
  <si>
    <t>Mushuklar uchun kiyim va poyabzal</t>
  </si>
  <si>
    <t>Koreya kosmetikasi</t>
  </si>
  <si>
    <t>Периферия и аксессуары</t>
  </si>
  <si>
    <t>Стойки и крепления для HiFi</t>
  </si>
  <si>
    <t>Professional kosmetika</t>
  </si>
  <si>
    <t>Go‘zallik salonlari uchun mebel va jihozlar</t>
  </si>
  <si>
    <t>Kosmetologlar uchun</t>
  </si>
  <si>
    <t>Sochlar parvarishi</t>
  </si>
  <si>
    <t>Kosmetologik aravacha</t>
  </si>
  <si>
    <t>Parfyumeriya</t>
  </si>
  <si>
    <t>ЕГЭ</t>
  </si>
  <si>
    <t>Futbol</t>
  </si>
  <si>
    <t>Shinalar va disklar</t>
  </si>
  <si>
    <t>Elektr transporti</t>
  </si>
  <si>
    <t>Erkin og'irliklar</t>
  </si>
  <si>
    <t>Velosport</t>
  </si>
  <si>
    <t>Песок и песочницы</t>
  </si>
  <si>
    <t>Tennis va badminton</t>
  </si>
  <si>
    <t>Кинетический песок</t>
  </si>
  <si>
    <t>Roliklar, skeyt va samokatlar</t>
  </si>
  <si>
    <t>Baliq ovi</t>
  </si>
  <si>
    <t>Vannalar va butlovchi qismlar</t>
  </si>
  <si>
    <t>Butlovchi qismlar</t>
  </si>
  <si>
    <t>Vanna uchun bordyur</t>
  </si>
  <si>
    <t>Одежда больших размеров</t>
  </si>
  <si>
    <t>Chodirlar, tentlar va shatyorlar</t>
  </si>
  <si>
    <t>Rasm chizish</t>
  </si>
  <si>
    <t>Rasmlar, foto ramkalar, otkritkalar yasash</t>
  </si>
  <si>
    <t>Musiqiy asboblar</t>
  </si>
  <si>
    <t>Akkumulyatorlar va aksessuarlar</t>
  </si>
  <si>
    <t>Qum tozalash uskunalari uchun uskunalar</t>
  </si>
  <si>
    <t>Браслеты</t>
  </si>
  <si>
    <t>Qum tozalash uskunalari uchun komponentlar</t>
  </si>
  <si>
    <t>Картины по номерам</t>
  </si>
  <si>
    <t>Романтика и любовь</t>
  </si>
  <si>
    <t>Baletkalar</t>
  </si>
  <si>
    <t>Столики и полки</t>
  </si>
  <si>
    <t>Цифровое и спутниковое ТВ</t>
  </si>
  <si>
    <t>Карты и модули доступа</t>
  </si>
  <si>
    <t>Бизнес-литература</t>
  </si>
  <si>
    <t>Менеджмент и управление</t>
  </si>
  <si>
    <t>Платки и шарфы</t>
  </si>
  <si>
    <t>Шарфы</t>
  </si>
  <si>
    <t>Asboblar va jihozlar</t>
  </si>
  <si>
    <t>Держатели, подставки и подносы</t>
  </si>
  <si>
    <t>Шарики для сухих бассейнов</t>
  </si>
  <si>
    <t>Tashish uchun tashuvchilar va aksessuarlar</t>
  </si>
  <si>
    <t>Измерительные инструменты</t>
  </si>
  <si>
    <t>Рулетки и мерные ленты</t>
  </si>
  <si>
    <t>Измерительная рулетка</t>
  </si>
  <si>
    <t>Og`ir atletika</t>
  </si>
  <si>
    <t>Сапоги</t>
  </si>
  <si>
    <t>Plitka va keramogranit</t>
  </si>
  <si>
    <t>Dekorativ plitka</t>
  </si>
  <si>
    <t>Пикник, барбекю, гриль</t>
  </si>
  <si>
    <t>Термосумки</t>
  </si>
  <si>
    <t>Ilmiy va ilmiy ommabop adabiyotlar</t>
  </si>
  <si>
    <t>Ilmiy psixologiya</t>
  </si>
  <si>
    <t>История</t>
  </si>
  <si>
    <t>Всемирная история</t>
  </si>
  <si>
    <t>Стойки и кронштейны для телевизоров</t>
  </si>
  <si>
    <t>Kiyim to'plamlari</t>
  </si>
  <si>
    <t>Кронштейны для телевизора</t>
  </si>
  <si>
    <t>Basseynlar va aksessuarlar</t>
  </si>
  <si>
    <t>Suzish va suv oʻyinlari</t>
  </si>
  <si>
    <t>Графика</t>
  </si>
  <si>
    <t>Тушь</t>
  </si>
  <si>
    <t>Уход за шинами и дисками</t>
  </si>
  <si>
    <t>Harbiy ish</t>
  </si>
  <si>
    <t>Детские кремы</t>
  </si>
  <si>
    <t>Pichoqlar va arra lentalari</t>
  </si>
  <si>
    <t>Polotno mashina pichog'i</t>
  </si>
  <si>
    <t>Timberlandlar</t>
  </si>
  <si>
    <t>Электровеники</t>
  </si>
  <si>
    <t>Lubrikantlar</t>
  </si>
  <si>
    <t>Декоративная косметика</t>
  </si>
  <si>
    <t>Rezin poyabzal</t>
  </si>
  <si>
    <t>Головные уборы</t>
  </si>
  <si>
    <t>Sandalilar</t>
  </si>
  <si>
    <t>Шапки</t>
  </si>
  <si>
    <t>Ювелирные украшения</t>
  </si>
  <si>
    <t>Запонки и зажимы</t>
  </si>
  <si>
    <t>Папки подвесные</t>
  </si>
  <si>
    <t>Etiklar va uggi</t>
  </si>
  <si>
    <t>Untalar</t>
  </si>
  <si>
    <t>Лотки и наполнители</t>
  </si>
  <si>
    <t>Наполнители</t>
  </si>
  <si>
    <t>Elektrika</t>
  </si>
  <si>
    <t>Kabellar va simlar</t>
  </si>
  <si>
    <t>Uchlar va klemmalar</t>
  </si>
  <si>
    <t>Uchliklar</t>
  </si>
  <si>
    <t>Брюки и джинсы</t>
  </si>
  <si>
    <t>Брюки</t>
  </si>
  <si>
    <t>Polotno pichog'i</t>
  </si>
  <si>
    <t>Стрижка волос</t>
  </si>
  <si>
    <t>Машинки для стрижки</t>
  </si>
  <si>
    <t>Rozetkalar, vilkalar va o'chirgichlar</t>
  </si>
  <si>
    <t>Средства гигиены</t>
  </si>
  <si>
    <t>Rozetkalar</t>
  </si>
  <si>
    <t>Зубные щетки для животных</t>
  </si>
  <si>
    <t>Компьютеры</t>
  </si>
  <si>
    <t>Промышленные компьютеры и серверы</t>
  </si>
  <si>
    <t>Quvur kesuvchi pichoq</t>
  </si>
  <si>
    <t>Фото и видеокамеры</t>
  </si>
  <si>
    <t>Trekking botinkalari</t>
  </si>
  <si>
    <t>Зеркальные фотоаппараты</t>
  </si>
  <si>
    <t>Шляпы</t>
  </si>
  <si>
    <t>Смартфоны и телефоны</t>
  </si>
  <si>
    <t>Аксессуары для смартфонов</t>
  </si>
  <si>
    <t>Карты памяти для телефонов</t>
  </si>
  <si>
    <t>Подъемники для моторемонта</t>
  </si>
  <si>
    <t>Itlarni oʻrgatish uchun mahsulotlar</t>
  </si>
  <si>
    <t>Дутики и луноходы</t>
  </si>
  <si>
    <t>Bolalar uchun batutlari</t>
  </si>
  <si>
    <t>Тюнинг и внешний декор</t>
  </si>
  <si>
    <t>Тонировка автомобиля</t>
  </si>
  <si>
    <t>Tirnoqlar uchun xina</t>
  </si>
  <si>
    <t>Шаблон плиточника</t>
  </si>
  <si>
    <t>Akkumulyator klemmalari</t>
  </si>
  <si>
    <t>Кольца</t>
  </si>
  <si>
    <t>Oziq-ovqat mahsulotlarini saqlash</t>
  </si>
  <si>
    <t>Folga, plyonka, pazandachilik qoʻlqoplari</t>
  </si>
  <si>
    <t>Йога и пилатес</t>
  </si>
  <si>
    <t>Блоки для йоги</t>
  </si>
  <si>
    <t>Bogʻ asboblari</t>
  </si>
  <si>
    <t>Bogʻ ishlari uchun chopqilar, ketmonlar, kurakchalar</t>
  </si>
  <si>
    <t>Аксессуары для напитков</t>
  </si>
  <si>
    <t>Ведерки для льда</t>
  </si>
  <si>
    <t>Bo'yoq va lak materiallari</t>
  </si>
  <si>
    <t>Bo'yash va pardozlash uchun asboblar</t>
  </si>
  <si>
    <t>Valiklar</t>
  </si>
  <si>
    <t>CAM модули</t>
  </si>
  <si>
    <t>Сувениры и подарки</t>
  </si>
  <si>
    <t>Бленды для объектива</t>
  </si>
  <si>
    <t>Формы для приготовления</t>
  </si>
  <si>
    <t>Формы для мороженого</t>
  </si>
  <si>
    <t>Комплектующие для офисной техники</t>
  </si>
  <si>
    <t>Фотобарабаны</t>
  </si>
  <si>
    <t>Джемперы и кардиганы</t>
  </si>
  <si>
    <t>Столовая посуда</t>
  </si>
  <si>
    <t>Кувшины и графины</t>
  </si>
  <si>
    <t>Audiotexnika</t>
  </si>
  <si>
    <t>Mikrofon aksessuarlari</t>
  </si>
  <si>
    <t>Ремни, пояса и портупеи</t>
  </si>
  <si>
    <t>Пряжки</t>
  </si>
  <si>
    <t>Urugʻ oʻstirish moslamalari</t>
  </si>
  <si>
    <t>Домашняя обувь</t>
  </si>
  <si>
    <t>Goʻzallik uchun texnika</t>
  </si>
  <si>
    <t>Soch turmaklash</t>
  </si>
  <si>
    <t>Elektr bigudilar</t>
  </si>
  <si>
    <t>Транспортиры</t>
  </si>
  <si>
    <t>Televizorlar va videotexnikalar</t>
  </si>
  <si>
    <t>Proyektorlar va aksessuarlar</t>
  </si>
  <si>
    <t>Proyektorlar</t>
  </si>
  <si>
    <t>Tana parvarishi uchun aksessuarlar</t>
  </si>
  <si>
    <t>Tirsak yostiqchalari, qoʻlqoplar, paypoqlar</t>
  </si>
  <si>
    <t>Удочки, удилища и спининги</t>
  </si>
  <si>
    <t>Прочие удилища</t>
  </si>
  <si>
    <t>Depilyatsiya va epilyatsiya</t>
  </si>
  <si>
    <t>Shugaring</t>
  </si>
  <si>
    <t>Угольники</t>
  </si>
  <si>
    <t>Kompyuterning tashqi qurilmalari</t>
  </si>
  <si>
    <t>Splitterlar</t>
  </si>
  <si>
    <t>Ofis texnikasi</t>
  </si>
  <si>
    <t>Aksessuarlar va ofis jihozlari parvarishi</t>
  </si>
  <si>
    <t>Ударно-рычажные инструменты</t>
  </si>
  <si>
    <t>Chop etish tasmalari</t>
  </si>
  <si>
    <t>Гвоздодер</t>
  </si>
  <si>
    <t>Oshxona texnikalari</t>
  </si>
  <si>
    <t>Boshqa oshxona texnikalari</t>
  </si>
  <si>
    <t>Konfet tayyorlash</t>
  </si>
  <si>
    <t>Уход за автомобилем</t>
  </si>
  <si>
    <t>Автомобильные пылесосы</t>
  </si>
  <si>
    <t>Salon uchun jihozlar</t>
  </si>
  <si>
    <t>Pedallar uchun nakladkalar</t>
  </si>
  <si>
    <t>Купалки и инструменты для ухода за грызунами</t>
  </si>
  <si>
    <t>Muammoli terilar uchun mahsulotlar</t>
  </si>
  <si>
    <t>Инструменты для ухода</t>
  </si>
  <si>
    <t>Tonikalar</t>
  </si>
  <si>
    <t>Брызговики</t>
  </si>
  <si>
    <t>Homiladorlar uchun kiyimlar</t>
  </si>
  <si>
    <t>Дефлекторы капота</t>
  </si>
  <si>
    <t>Tolstovka va olimpiykalar</t>
  </si>
  <si>
    <t>Shimlar va shortilar</t>
  </si>
  <si>
    <t>Klatchlar va kosmetika sumkalar</t>
  </si>
  <si>
    <t>Klatchlar</t>
  </si>
  <si>
    <t>Подушки</t>
  </si>
  <si>
    <t>Анатомические подушки</t>
  </si>
  <si>
    <t>Qovurish va pishirish uskunalari</t>
  </si>
  <si>
    <t>Qovurish va qaynatish uchun boshqa texnikalar</t>
  </si>
  <si>
    <t>Su-vid</t>
  </si>
  <si>
    <t>Тарелки</t>
  </si>
  <si>
    <t>Boʻyinbogʻlar, kapalakchalar, roʻmolchalar</t>
  </si>
  <si>
    <t>Kapalakcha boʻyinbogʻlar</t>
  </si>
  <si>
    <t>Tarmoqli ekranlar va shlyuzlar</t>
  </si>
  <si>
    <t>Студийное оборудование</t>
  </si>
  <si>
    <t>Bolalar uchun mebel va aksessuarlar</t>
  </si>
  <si>
    <t>Penalli stollar va doskalar</t>
  </si>
  <si>
    <t>Uy uchun texnika</t>
  </si>
  <si>
    <t>Changyutgichlar va aksessuarlar</t>
  </si>
  <si>
    <t>Changyutgichlar uchun ehtiyot qism va aksessuarlar</t>
  </si>
  <si>
    <t>Akkumulyatorlar</t>
  </si>
  <si>
    <t>Fitnes va yoga</t>
  </si>
  <si>
    <t>Fitnes</t>
  </si>
  <si>
    <t>Espanderlar</t>
  </si>
  <si>
    <t>Масла и автохимия</t>
  </si>
  <si>
    <t>Антифризы</t>
  </si>
  <si>
    <t>Валенки</t>
  </si>
  <si>
    <t>Yangi tugʻilgan chaqaloqlar uchun qalpoqchalar, chepchiklar va qoʻlqopchalar</t>
  </si>
  <si>
    <t>Жесткие диски, SSD и сетевые накопители</t>
  </si>
  <si>
    <t>Oqartirgichlar va dogʻ ketkazgichlar</t>
  </si>
  <si>
    <t>Горшки и детские сиденья на унитаз</t>
  </si>
  <si>
    <t>Очищение и умывание</t>
  </si>
  <si>
    <t>Средства для снятия макияжа</t>
  </si>
  <si>
    <t>Garaj va avtoservis</t>
  </si>
  <si>
    <t>Avtomobil lebyodkalar</t>
  </si>
  <si>
    <t>Измельчители и соковыжималки</t>
  </si>
  <si>
    <t>Фрукто-овощерезки</t>
  </si>
  <si>
    <t>Иконы</t>
  </si>
  <si>
    <t>Kompyuter texnologiyalari</t>
  </si>
  <si>
    <t>Перчатки и варежки</t>
  </si>
  <si>
    <t>Proigrivatel uchun aksessuarlar</t>
  </si>
  <si>
    <t>Pleyerlar va audio tizimlar uchun gʻiloflar</t>
  </si>
  <si>
    <t>Путешествия, путеводители</t>
  </si>
  <si>
    <t>Foto va video kameralar uchun aksessuarlar</t>
  </si>
  <si>
    <t>Ekshn kamera uchun aksessuarlar</t>
  </si>
  <si>
    <t>Туфли и чешки</t>
  </si>
  <si>
    <t>Silliqlash doiralari</t>
  </si>
  <si>
    <t>Швейные машины и аксессуары</t>
  </si>
  <si>
    <t>Bijuteriyalar</t>
  </si>
  <si>
    <t>Коверлоки</t>
  </si>
  <si>
    <t>Boʻyinga taqiladigan taqinchoqlar</t>
  </si>
  <si>
    <t>Chokerlar</t>
  </si>
  <si>
    <t>Саморазвитие и психология</t>
  </si>
  <si>
    <t>Психология отношений и семьи</t>
  </si>
  <si>
    <t>Koʻrpalar va qoplamalar</t>
  </si>
  <si>
    <t>Koʻrpa-toʻshak jildlari</t>
  </si>
  <si>
    <t>Yugurish va yurish</t>
  </si>
  <si>
    <t>Наборы косметики для ухода за телом</t>
  </si>
  <si>
    <t>Yugurish uchun gadjetlar</t>
  </si>
  <si>
    <t>Periferiya va aksessuarlar</t>
  </si>
  <si>
    <t>Домики и лежаки для кошек</t>
  </si>
  <si>
    <t>HiFi uchun tokchalar va mahkamlagichlar</t>
  </si>
  <si>
    <t>Домики</t>
  </si>
  <si>
    <t>YaDI</t>
  </si>
  <si>
    <t>Инвентарь для уборки</t>
  </si>
  <si>
    <t>Ведра и тазы</t>
  </si>
  <si>
    <t>Qum va qumdonlar</t>
  </si>
  <si>
    <t>Kinetik qum</t>
  </si>
  <si>
    <t>Ковры и ковровые дорожки</t>
  </si>
  <si>
    <t>Коврики придверные</t>
  </si>
  <si>
    <t>Katta o'lchamli kiyimlar</t>
  </si>
  <si>
    <t>Шумовки</t>
  </si>
  <si>
    <t>Tolstovkalar va olimpiykalar</t>
  </si>
  <si>
    <t>Приготовление кофе</t>
  </si>
  <si>
    <t>Фильтры для кофемашин</t>
  </si>
  <si>
    <t>Bilaguzuklar</t>
  </si>
  <si>
    <t>Аксессуары и расходники для карандашей</t>
  </si>
  <si>
    <t>Mavzuli rasmlar</t>
  </si>
  <si>
    <t>Romantika va sevgi</t>
  </si>
  <si>
    <t>Миксеры и разбавители косметики</t>
  </si>
  <si>
    <t>Stolchalar va tokchalar</t>
  </si>
  <si>
    <t>Чертежные доски и кульманы</t>
  </si>
  <si>
    <t>Софтбоксы</t>
  </si>
  <si>
    <t>Raqamli va sun'iy yo'ldosh TV</t>
  </si>
  <si>
    <t>Kartalar va kirish modullari</t>
  </si>
  <si>
    <t>Головоломки</t>
  </si>
  <si>
    <t>Biznes-adabiyot</t>
  </si>
  <si>
    <t>Menejment va boshqaruv</t>
  </si>
  <si>
    <t>Откровенные костюмы</t>
  </si>
  <si>
    <t>Офисные принадлежности</t>
  </si>
  <si>
    <t>Лупы</t>
  </si>
  <si>
    <t>Манометры</t>
  </si>
  <si>
    <t>Roʻmolar va sharflar</t>
  </si>
  <si>
    <t>Хлебницы и сухарницы</t>
  </si>
  <si>
    <t>Sharflar</t>
  </si>
  <si>
    <t>Крепеж и фурнитура</t>
  </si>
  <si>
    <t>Штанги крепежные</t>
  </si>
  <si>
    <t>Tutqichlar, tagliklar va patnislar</t>
  </si>
  <si>
    <t>Прессы для картофеля</t>
  </si>
  <si>
    <t>Quruq basseynlar uchun shariklar</t>
  </si>
  <si>
    <t>Визитницы настольные</t>
  </si>
  <si>
    <t>Oʻlchov asboblari</t>
  </si>
  <si>
    <t>Кисти кулинарные</t>
  </si>
  <si>
    <t>Ruletkalar va o'lchash lentalari</t>
  </si>
  <si>
    <t>O'lchov ruletka</t>
  </si>
  <si>
    <t>Печати и штампы</t>
  </si>
  <si>
    <t>Датеры</t>
  </si>
  <si>
    <t>Etiklar</t>
  </si>
  <si>
    <t>Аксессуары и расходные материалы</t>
  </si>
  <si>
    <t>Фартуки и пояса</t>
  </si>
  <si>
    <t>Зубилы и керны</t>
  </si>
  <si>
    <t>Выколотка</t>
  </si>
  <si>
    <t>Piknik, barbekyu, grill</t>
  </si>
  <si>
    <t>Termosumkalar</t>
  </si>
  <si>
    <t>Брюки и комбинезоны</t>
  </si>
  <si>
    <t>Tarix</t>
  </si>
  <si>
    <t>Ходунки и прыгунки</t>
  </si>
  <si>
    <t>Jahon tarixi</t>
  </si>
  <si>
    <t>Средства для очищения и ухода</t>
  </si>
  <si>
    <t>Масла</t>
  </si>
  <si>
    <t>Televizor uchun stend va kronshteynlar</t>
  </si>
  <si>
    <t>Televizor uchun kronshteynlar</t>
  </si>
  <si>
    <t>Угги</t>
  </si>
  <si>
    <t>Перья</t>
  </si>
  <si>
    <t>Grafika</t>
  </si>
  <si>
    <t>Tush</t>
  </si>
  <si>
    <t>Попкорн-мейкеры</t>
  </si>
  <si>
    <t>Штроборез</t>
  </si>
  <si>
    <t>Shina va disklarni parvarish qilish</t>
  </si>
  <si>
    <t>Пробки</t>
  </si>
  <si>
    <t>Воскоплавы и парафиновые ванны</t>
  </si>
  <si>
    <t>Bolalar kremlari</t>
  </si>
  <si>
    <t>Перевозка багажа</t>
  </si>
  <si>
    <t>Дуги</t>
  </si>
  <si>
    <t>Зажимы и беруши</t>
  </si>
  <si>
    <t>Креатины</t>
  </si>
  <si>
    <t>Elektr supurgilari</t>
  </si>
  <si>
    <t>Окрашивание и химическая завивка</t>
  </si>
  <si>
    <t>Химическое выпрямление</t>
  </si>
  <si>
    <t>Джемперы, свитеры и кардиганы</t>
  </si>
  <si>
    <t>Водолазки</t>
  </si>
  <si>
    <t>Сифоны для газирования</t>
  </si>
  <si>
    <t>Bolalar kosmetika vositalari</t>
  </si>
  <si>
    <t>Инструменты и оборудование</t>
  </si>
  <si>
    <t>Домкраты</t>
  </si>
  <si>
    <t>Гантели</t>
  </si>
  <si>
    <t>Bosh kiyimlar</t>
  </si>
  <si>
    <t>Qalpoqlar</t>
  </si>
  <si>
    <t>Соковыжималки</t>
  </si>
  <si>
    <t>Растворы для контактных линз</t>
  </si>
  <si>
    <t>Медицина</t>
  </si>
  <si>
    <t>Ветеринария</t>
  </si>
  <si>
    <t>Zargarlik buyumlari</t>
  </si>
  <si>
    <t>Пустышки, соски и аксессуары</t>
  </si>
  <si>
    <t>Yeng tugmalari</t>
  </si>
  <si>
    <t>Фэнтези</t>
  </si>
  <si>
    <t>Фотобоксы</t>
  </si>
  <si>
    <t>Osma papkalar</t>
  </si>
  <si>
    <t>Ножи для электрорубанков</t>
  </si>
  <si>
    <t>Tuvaklar va toʻldiruvchilar</t>
  </si>
  <si>
    <t>Сыворотки и масла для бороды и усов</t>
  </si>
  <si>
    <t>Toʻldiruvchilar</t>
  </si>
  <si>
    <t>Товары для чая матча</t>
  </si>
  <si>
    <t>Shimlar va jinsilar</t>
  </si>
  <si>
    <t>Shimlar</t>
  </si>
  <si>
    <t>Сетевые адаптеры и PoE-инжекторы</t>
  </si>
  <si>
    <t>Книги пожеланий</t>
  </si>
  <si>
    <t>Soch kesish</t>
  </si>
  <si>
    <t>Soch kesish mashinkasi</t>
  </si>
  <si>
    <t>Серьги</t>
  </si>
  <si>
    <t>Gigiyena vositalari</t>
  </si>
  <si>
    <t>Tish choʻtkalari hayvonlar uchun</t>
  </si>
  <si>
    <t>Климатическая техника</t>
  </si>
  <si>
    <t>Вентиляторы</t>
  </si>
  <si>
    <t>Напольные вентиляторы</t>
  </si>
  <si>
    <t>Варежки</t>
  </si>
  <si>
    <t>Kompyuterlar</t>
  </si>
  <si>
    <t>Sanoat kompyuterlari va serverlari</t>
  </si>
  <si>
    <t>Комбинезоны и кигуруми</t>
  </si>
  <si>
    <t>Foto va video kameralar</t>
  </si>
  <si>
    <t>Koʻzguli fotoapparatlar</t>
  </si>
  <si>
    <t>Подушки и матрасы автомобильные</t>
  </si>
  <si>
    <t>Умный дом и безопасность</t>
  </si>
  <si>
    <t>Безопасность дома</t>
  </si>
  <si>
    <t>Детектор антижучков</t>
  </si>
  <si>
    <t>Shlyapalar</t>
  </si>
  <si>
    <t>Аварийные принадлежности</t>
  </si>
  <si>
    <t>Светоотражащие жилеты</t>
  </si>
  <si>
    <t>Smartfonlar va telefonlar</t>
  </si>
  <si>
    <t>Smartfonlar uchun aksessuarlar</t>
  </si>
  <si>
    <t>Xotira kartalari telefonlar uchun</t>
  </si>
  <si>
    <t>Купалки</t>
  </si>
  <si>
    <t>Dvigatelni taʼmirlash uchun koʻtargichlar</t>
  </si>
  <si>
    <t>Уход за губами</t>
  </si>
  <si>
    <t>Гигиенические помады</t>
  </si>
  <si>
    <t>Dutiklar va lunoxodlar</t>
  </si>
  <si>
    <t>Маркерно-меловые доски</t>
  </si>
  <si>
    <t>Tyuning va tashqi bezak</t>
  </si>
  <si>
    <t>Avtomobil tonirovkasi</t>
  </si>
  <si>
    <t>Plitkalar uchun shablon</t>
  </si>
  <si>
    <t>Развивающие мозаики и коврики</t>
  </si>
  <si>
    <t>Дом и хобби</t>
  </si>
  <si>
    <t>Uzuklar</t>
  </si>
  <si>
    <t>Кроссворды. Сканворды. Головоломки. Игры</t>
  </si>
  <si>
    <t>Наборы для путешествий</t>
  </si>
  <si>
    <t>Yoga va pilates</t>
  </si>
  <si>
    <t>Yoga bloklari</t>
  </si>
  <si>
    <t>Товары к Пасхе</t>
  </si>
  <si>
    <t>Горшки и подставки для растений</t>
  </si>
  <si>
    <t>Корзины для цветов</t>
  </si>
  <si>
    <t>Ichimlik uchun aksessuarlar</t>
  </si>
  <si>
    <t>Muz uchun chelakalar</t>
  </si>
  <si>
    <t>Фильтры для воды</t>
  </si>
  <si>
    <t>Сменные картриджи для фильтров-кувшинов</t>
  </si>
  <si>
    <t>CAM modullari</t>
  </si>
  <si>
    <t>Suvenirlar va sovgʻalar</t>
  </si>
  <si>
    <t>Джинсы</t>
  </si>
  <si>
    <t>Зауженные джинсы</t>
  </si>
  <si>
    <t>Косметические наборы для волос</t>
  </si>
  <si>
    <t>Obyektivka qopqogʻi</t>
  </si>
  <si>
    <t>Профессиональные инструменты парикмахера</t>
  </si>
  <si>
    <t>Ovqat pishirish uchun shakllar</t>
  </si>
  <si>
    <t>Muzqaymoq qoliplari</t>
  </si>
  <si>
    <t>Души и душевые кабины</t>
  </si>
  <si>
    <t>Ofis jihozlari uchun butlovchi qismlar</t>
  </si>
  <si>
    <t>Настольные и карточные игры</t>
  </si>
  <si>
    <t>Fotobarabanlar</t>
  </si>
  <si>
    <t>Наборы для покера</t>
  </si>
  <si>
    <t>Мокасины</t>
  </si>
  <si>
    <t>Jemperlar va kardiganlar</t>
  </si>
  <si>
    <t>Tamaddixona idishlari</t>
  </si>
  <si>
    <t>Koʻzalar va grafinlar</t>
  </si>
  <si>
    <t>Лотки и накопители для бумаг</t>
  </si>
  <si>
    <t>Kamarlar, belbogʻlar va portupeilar</t>
  </si>
  <si>
    <t>Pryajkalar</t>
  </si>
  <si>
    <t>Ботинки и полуботинки</t>
  </si>
  <si>
    <t>Полуботинки</t>
  </si>
  <si>
    <t>Uyda kiyish uchun poyabzal</t>
  </si>
  <si>
    <t>Перчатки</t>
  </si>
  <si>
    <t>Transportirlar</t>
  </si>
  <si>
    <t>Сумки и рюкзаки</t>
  </si>
  <si>
    <t>Аксессуары для сумок</t>
  </si>
  <si>
    <t>Cандалии и сабо</t>
  </si>
  <si>
    <t>Zanjirlar</t>
  </si>
  <si>
    <t>Варежки для парафинотерапии</t>
  </si>
  <si>
    <t>Qarmoq dastasi va spininglar</t>
  </si>
  <si>
    <t>Boshqalar qarmoq dastasi</t>
  </si>
  <si>
    <t>Напольные и настольные светильники</t>
  </si>
  <si>
    <t>Ночники</t>
  </si>
  <si>
    <t>Burchaklar</t>
  </si>
  <si>
    <t>Маркетинг и продажи</t>
  </si>
  <si>
    <t>Urish-dastakli asboblari</t>
  </si>
  <si>
    <t>Mix sugʻurgichlar</t>
  </si>
  <si>
    <t>Преобразователи напряжения</t>
  </si>
  <si>
    <t>Avtomobilni parvarishi</t>
  </si>
  <si>
    <t>Подарочная упаковка, открытки</t>
  </si>
  <si>
    <t>Avtomobil changyutgichlari</t>
  </si>
  <si>
    <t>Коробки</t>
  </si>
  <si>
    <t>Навигаторы</t>
  </si>
  <si>
    <t>Туристические навигаторы</t>
  </si>
  <si>
    <t>Kemiruvchilar uchun kupalkalar va parvarishlash jihozlari</t>
  </si>
  <si>
    <t>Parvarishlar asboblari</t>
  </si>
  <si>
    <t>Аппараты для сахарной ваты</t>
  </si>
  <si>
    <t>Sachrashdan saqlash qismlari</t>
  </si>
  <si>
    <t>Кошельки, ключницы и визитницы</t>
  </si>
  <si>
    <t>Визитницы и кредитницы</t>
  </si>
  <si>
    <t>Емкости для жидкостей</t>
  </si>
  <si>
    <t>Kapot deflektorlari</t>
  </si>
  <si>
    <t>Оформление праздника</t>
  </si>
  <si>
    <t>Гелий в баллоне</t>
  </si>
  <si>
    <t>Тюли и гардины</t>
  </si>
  <si>
    <t>Yostiqlar</t>
  </si>
  <si>
    <t>Anatomik yostiqlar</t>
  </si>
  <si>
    <t>Картриджи для 3D ручек</t>
  </si>
  <si>
    <t>Likopchalar</t>
  </si>
  <si>
    <t>Кексницы</t>
  </si>
  <si>
    <t>Studiya jihozlari</t>
  </si>
  <si>
    <t>Объективы</t>
  </si>
  <si>
    <t>Средства для ванной и туалета</t>
  </si>
  <si>
    <t>Дезодоранты для обуви</t>
  </si>
  <si>
    <t>Avtomobil uchun moylar va kimyoviy moddalar</t>
  </si>
  <si>
    <t>Antifrizlar</t>
  </si>
  <si>
    <t>Сумки</t>
  </si>
  <si>
    <t>Панамки</t>
  </si>
  <si>
    <t>Valenkalar</t>
  </si>
  <si>
    <t>Комплекты расходных материалов</t>
  </si>
  <si>
    <t>Qattiq disklar, SSD va tarmoq jamlagichlar</t>
  </si>
  <si>
    <t>Худи и свитшоты</t>
  </si>
  <si>
    <t>Худи</t>
  </si>
  <si>
    <t>Tuvaklar va bolalar hojatxona oʻrindiqlari</t>
  </si>
  <si>
    <t>Малярные кисти</t>
  </si>
  <si>
    <t>Сумки и чехлы</t>
  </si>
  <si>
    <t>Подушки на стул</t>
  </si>
  <si>
    <t>Tozalash va yuvish</t>
  </si>
  <si>
    <t>Makiyajni tozalash vositalari</t>
  </si>
  <si>
    <t>Одежда и обувь для собак</t>
  </si>
  <si>
    <t>Maydalagichlar va sharbat chiqargichlar</t>
  </si>
  <si>
    <t>Meva va sabzavot kesgichlar</t>
  </si>
  <si>
    <t>Шлепанцы</t>
  </si>
  <si>
    <t>Детское творчество</t>
  </si>
  <si>
    <t>Sanamlar</t>
  </si>
  <si>
    <t>Домино для детей</t>
  </si>
  <si>
    <t>Книги учета</t>
  </si>
  <si>
    <t>Qoʻlqoplar va varejkalar</t>
  </si>
  <si>
    <t>Дюбели</t>
  </si>
  <si>
    <t>Sayohat, yoʻlboshchilar</t>
  </si>
  <si>
    <t>Защита кузова авто</t>
  </si>
  <si>
    <t>Защита внешних частей кузова</t>
  </si>
  <si>
    <t>Конверты</t>
  </si>
  <si>
    <t>Скобянные изделия</t>
  </si>
  <si>
    <t>Домашние джемперы и кардиганы</t>
  </si>
  <si>
    <t>Бумага широкоформатная</t>
  </si>
  <si>
    <t>Корма и лакомства для птиц</t>
  </si>
  <si>
    <t>Минеральные камни</t>
  </si>
  <si>
    <t>Мусс для ухода за кожей</t>
  </si>
  <si>
    <t>Tuflilar va cheshkalar</t>
  </si>
  <si>
    <t>Прочие ремесла</t>
  </si>
  <si>
    <t>Tikuv mashinalari va aksessuarlari</t>
  </si>
  <si>
    <t>Koverloklar</t>
  </si>
  <si>
    <t>Глаза</t>
  </si>
  <si>
    <t>Тени</t>
  </si>
  <si>
    <t>Oʻz-oʻzini rivojlantirish va psixologiya</t>
  </si>
  <si>
    <t>Рамки для номеров</t>
  </si>
  <si>
    <t>Munosabatlar va oila psixologiyasi</t>
  </si>
  <si>
    <t>Подъемное оборудование</t>
  </si>
  <si>
    <t>Tana parvarishi uchun kosmetika toʻplamlari</t>
  </si>
  <si>
    <t>Парники и теплицы</t>
  </si>
  <si>
    <t>Парники и дуги</t>
  </si>
  <si>
    <t>Mushuklar uchun uylar va toʻshaklar</t>
  </si>
  <si>
    <t>Uychalar</t>
  </si>
  <si>
    <t>Топы и майки</t>
  </si>
  <si>
    <t>Майки</t>
  </si>
  <si>
    <t>Tozalash ishlari uchun inventarlar</t>
  </si>
  <si>
    <t>Chelaklar va togʻoralar</t>
  </si>
  <si>
    <t>Магнитофоны</t>
  </si>
  <si>
    <t>Gilamlar va yoʻlak gilamlari</t>
  </si>
  <si>
    <t>Ostona gilamlari</t>
  </si>
  <si>
    <t>Качели и шезлонги для малышей</t>
  </si>
  <si>
    <t>Kapkirlar</t>
  </si>
  <si>
    <t>Кулеры для воды и аксессуары</t>
  </si>
  <si>
    <t>Стаканодержатели</t>
  </si>
  <si>
    <t>Kofe tayyorlash</t>
  </si>
  <si>
    <t>Kofe mashinalari uchun filtrlar</t>
  </si>
  <si>
    <t>Qalamlar uchun aksessuarlar va sarflov materiallari</t>
  </si>
  <si>
    <t>Отражатели и рефлекторы</t>
  </si>
  <si>
    <t>Тенты и шатры</t>
  </si>
  <si>
    <t>Kosmetik mikserlar va aralashtirgichlar</t>
  </si>
  <si>
    <t>Аксессуары для волос</t>
  </si>
  <si>
    <t>Заколки и гребни</t>
  </si>
  <si>
    <t>Chizmachilik doskalari va kulmanlar</t>
  </si>
  <si>
    <t>Аварийные наборы</t>
  </si>
  <si>
    <t>Комбинезоны</t>
  </si>
  <si>
    <t>Комбинезоны вечерние</t>
  </si>
  <si>
    <t>Softbokslar</t>
  </si>
  <si>
    <t>Мангалы</t>
  </si>
  <si>
    <t>Пластилин</t>
  </si>
  <si>
    <t>Boshqotirmalar</t>
  </si>
  <si>
    <t>Наборы для создания слепков</t>
  </si>
  <si>
    <t>Молочко</t>
  </si>
  <si>
    <t>Чернила</t>
  </si>
  <si>
    <t>Ochiq kostyumlar</t>
  </si>
  <si>
    <t>Ofis buyumlari</t>
  </si>
  <si>
    <t>Охранное оборудование для дома и дачи</t>
  </si>
  <si>
    <t>Lupalar</t>
  </si>
  <si>
    <t>Текстиль с электроподогревом</t>
  </si>
  <si>
    <t>Manometrlar</t>
  </si>
  <si>
    <t>Электрогрелки</t>
  </si>
  <si>
    <t>Non savatlari va suxari idishlari</t>
  </si>
  <si>
    <t>Микроскопы</t>
  </si>
  <si>
    <t>Mahkamlagichlar va armatura</t>
  </si>
  <si>
    <t>Mahkamlovchi shtangalar</t>
  </si>
  <si>
    <t>Коврики для ванной комнаты</t>
  </si>
  <si>
    <t>Kartoshka pyurelari</t>
  </si>
  <si>
    <t>Ish stoli tashrif qogʻozlari</t>
  </si>
  <si>
    <t>Аксессуары для выпечки</t>
  </si>
  <si>
    <t>Коврики для выпечки</t>
  </si>
  <si>
    <t>Pazandachilik choʻtkalari</t>
  </si>
  <si>
    <t>Товары для геймеров</t>
  </si>
  <si>
    <t>Игровые приставки</t>
  </si>
  <si>
    <t>Аксессуары и запчасти для игровых приставок</t>
  </si>
  <si>
    <t>Аксессуары для игровых контроллеров</t>
  </si>
  <si>
    <t>Muhr va shtamplar</t>
  </si>
  <si>
    <t>Daterlar</t>
  </si>
  <si>
    <t>Наборы посуды</t>
  </si>
  <si>
    <t>Aksessuarlar va sarflov materiallari</t>
  </si>
  <si>
    <t>Fartuklar va kamarlar</t>
  </si>
  <si>
    <t>Zubilalar va kernlar</t>
  </si>
  <si>
    <t>Sumba</t>
  </si>
  <si>
    <t>Shimlar va kombinezonlar</t>
  </si>
  <si>
    <t>Шоколадные фонтаны</t>
  </si>
  <si>
    <t>Xodunok va sakrogʻichlar</t>
  </si>
  <si>
    <t>Краски Холи</t>
  </si>
  <si>
    <t>Наборы для выращивания растений</t>
  </si>
  <si>
    <t>Tozalash va parvarish uchun vositalar</t>
  </si>
  <si>
    <t>Yogʻlar</t>
  </si>
  <si>
    <t>Хранение колес</t>
  </si>
  <si>
    <t>Массажные подушки для авто</t>
  </si>
  <si>
    <t>Uggi</t>
  </si>
  <si>
    <t>Переноски и шлейки для грызунов</t>
  </si>
  <si>
    <t>Переноски для грызунов</t>
  </si>
  <si>
    <t>Pyerolar</t>
  </si>
  <si>
    <t>Порядок на кухне</t>
  </si>
  <si>
    <t>Держатели для ножей</t>
  </si>
  <si>
    <t>Popkorn tayyorlash uskunasi</t>
  </si>
  <si>
    <t>Автомобильные телевизоры</t>
  </si>
  <si>
    <t>Кухонные аксессуары</t>
  </si>
  <si>
    <t>Подносы</t>
  </si>
  <si>
    <t>Devor teshgich</t>
  </si>
  <si>
    <t>Велобагажники</t>
  </si>
  <si>
    <t>Tiqinlar</t>
  </si>
  <si>
    <t>Туалеты для собак</t>
  </si>
  <si>
    <t>Точилки и трафареты</t>
  </si>
  <si>
    <t>Mum va parafin vannalari</t>
  </si>
  <si>
    <t>Мокасины и слипоны</t>
  </si>
  <si>
    <t>Yuk tashish</t>
  </si>
  <si>
    <t>Dugalar</t>
  </si>
  <si>
    <t>Qisqichlar va quloq uchun tiqinlar</t>
  </si>
  <si>
    <t>Очки</t>
  </si>
  <si>
    <t>Аксессуары для очков</t>
  </si>
  <si>
    <t>Sportchilar uchun ozuqalar</t>
  </si>
  <si>
    <t>Kreatinlar</t>
  </si>
  <si>
    <t>Рюкзаки и ранцы</t>
  </si>
  <si>
    <t>Boʻyash va kimyoviy jingalak qilish</t>
  </si>
  <si>
    <t>Kimyoviy tekislash</t>
  </si>
  <si>
    <t>Очищение и увлажнение воздуха</t>
  </si>
  <si>
    <t>Мойки воздуха</t>
  </si>
  <si>
    <t>Jemperlar, sviterlar va kardiganlar</t>
  </si>
  <si>
    <t>Футболки и поло</t>
  </si>
  <si>
    <t>Vodolazkalar</t>
  </si>
  <si>
    <t>Лонгсливы</t>
  </si>
  <si>
    <t>Полусапоги</t>
  </si>
  <si>
    <t>Gazlash uchun sifonlar</t>
  </si>
  <si>
    <t>Крепления и подставки</t>
  </si>
  <si>
    <t>Asboblar va uskunalar</t>
  </si>
  <si>
    <t>Domkratlar</t>
  </si>
  <si>
    <t>Бандажи</t>
  </si>
  <si>
    <t>Автозапчасти</t>
  </si>
  <si>
    <t>Педальное управление</t>
  </si>
  <si>
    <t>Gantellar</t>
  </si>
  <si>
    <t>Женские дезодоранты и антиперспиранты</t>
  </si>
  <si>
    <t>Sharbat chiqargichlar</t>
  </si>
  <si>
    <t>Оборудование и материалы для тату-салона</t>
  </si>
  <si>
    <t>Уход за татуировками</t>
  </si>
  <si>
    <t>Насадки для реноваторов</t>
  </si>
  <si>
    <t>Товары для сна</t>
  </si>
  <si>
    <t>Маски для сна</t>
  </si>
  <si>
    <t>Корзины для бумаг</t>
  </si>
  <si>
    <t>Кофеварки</t>
  </si>
  <si>
    <t>Kontakt linzalari uchun qorishmalar</t>
  </si>
  <si>
    <t>Видеорегистраторы</t>
  </si>
  <si>
    <t>Tibbiyot</t>
  </si>
  <si>
    <t>Veterinariya</t>
  </si>
  <si>
    <t>Кисти</t>
  </si>
  <si>
    <t>Emizgichlar, soʻrgʻichlar va aksessuarlar</t>
  </si>
  <si>
    <t>Рекордеры</t>
  </si>
  <si>
    <t>Fentezi</t>
  </si>
  <si>
    <t>Маски и обертывание</t>
  </si>
  <si>
    <t>Foto qutilar</t>
  </si>
  <si>
    <t>Аксессуары для телевизоров</t>
  </si>
  <si>
    <t>Антенны для телевизоров</t>
  </si>
  <si>
    <t>Elektr randa pichoqlari</t>
  </si>
  <si>
    <t>Оверлоки</t>
  </si>
  <si>
    <t>Soqol va mo'ylov uchun zardoblar va yogʻlar</t>
  </si>
  <si>
    <t>Аккумуляторные батареи</t>
  </si>
  <si>
    <t>Скобы для степлеров</t>
  </si>
  <si>
    <t>Гвозди для степлера</t>
  </si>
  <si>
    <t>Matcha choyi uchun tovarlar</t>
  </si>
  <si>
    <t>Tarmoq adapterlari va PoE-injektorlari</t>
  </si>
  <si>
    <t>Пилки и бафы для ногтей</t>
  </si>
  <si>
    <t>Tilaklar kitoblar</t>
  </si>
  <si>
    <t>Вилки кулинарные</t>
  </si>
  <si>
    <t>Олимпийки</t>
  </si>
  <si>
    <t>Ziraklar</t>
  </si>
  <si>
    <t>Масло косметическое</t>
  </si>
  <si>
    <t>Iqlim texnikasi</t>
  </si>
  <si>
    <t>Ventilyatorlar</t>
  </si>
  <si>
    <t>Polda turadigan ventiyatorlar</t>
  </si>
  <si>
    <t>Папки для бумаги</t>
  </si>
  <si>
    <t>Varejkalar</t>
  </si>
  <si>
    <t>Шампуни</t>
  </si>
  <si>
    <t>Kombinezonlar va kigurumilar</t>
  </si>
  <si>
    <t>Бриджи и капри</t>
  </si>
  <si>
    <t>Avtomobil uchun yostiqlar va matraslar</t>
  </si>
  <si>
    <t>Aqlli uy va xavfsizlik</t>
  </si>
  <si>
    <t>Uy xavfsizligi</t>
  </si>
  <si>
    <t>Antijuchklarga qarshi detektor</t>
  </si>
  <si>
    <t>Датчики давления шин</t>
  </si>
  <si>
    <t>Avariya holatlari uchun zarur anjomlar</t>
  </si>
  <si>
    <t>Корма</t>
  </si>
  <si>
    <t>Yorugʻlik qaytaruvchi jiletlar</t>
  </si>
  <si>
    <t>Электроножи</t>
  </si>
  <si>
    <t>Choʻmilish kiyimlari</t>
  </si>
  <si>
    <t>Линейки</t>
  </si>
  <si>
    <t>Lablar parvarishi uchun</t>
  </si>
  <si>
    <t>Gigienik lab bo'yog'lari</t>
  </si>
  <si>
    <t>Степлеры и скобы</t>
  </si>
  <si>
    <t>Marker va boʻr taxtalari</t>
  </si>
  <si>
    <t>Подтяжки</t>
  </si>
  <si>
    <t>Кухонные наборы</t>
  </si>
  <si>
    <t>Диски</t>
  </si>
  <si>
    <t>Аксессуары для телескопов</t>
  </si>
  <si>
    <t>Полотенцесушители</t>
  </si>
  <si>
    <t>Rivojlantiruvchi mozaikalar va gilamchalar</t>
  </si>
  <si>
    <t>Uy va xobbi</t>
  </si>
  <si>
    <t>Защита системы выпуска</t>
  </si>
  <si>
    <t>Krossvordlar. Skanvordlar. Boshqotirmalar. O'yinlar</t>
  </si>
  <si>
    <t>Блюда</t>
  </si>
  <si>
    <t>Sayohat uchun toʻplamlar</t>
  </si>
  <si>
    <t>Пульты дистанционного управления</t>
  </si>
  <si>
    <t>Pasxa uchun tovarlar</t>
  </si>
  <si>
    <t>Автомобильные фонари</t>
  </si>
  <si>
    <t>O‘simliklar uchun tuvaklar va tagliklar</t>
  </si>
  <si>
    <t>Gul uchun savatlar</t>
  </si>
  <si>
    <t>Купальники и плавки</t>
  </si>
  <si>
    <t>Купальники</t>
  </si>
  <si>
    <t>Защита шин и дисков</t>
  </si>
  <si>
    <t>Suv uchun filtrlar</t>
  </si>
  <si>
    <t>Filtr-kuvshinlar uchun almashtiriladigan kartridjlar</t>
  </si>
  <si>
    <t>Сабо</t>
  </si>
  <si>
    <t>Скалки</t>
  </si>
  <si>
    <t>Jinsilar</t>
  </si>
  <si>
    <t>Toraytirilgan jinsilar</t>
  </si>
  <si>
    <t>Аксессуары для настольных и карточных игр</t>
  </si>
  <si>
    <t>Sochlar uchun kosmetika toʻplamlari</t>
  </si>
  <si>
    <t>Sartarosh uchun professional asboblar</t>
  </si>
  <si>
    <t>Аккумуляторные отвертки</t>
  </si>
  <si>
    <t>Dushlar va dush kabinalari</t>
  </si>
  <si>
    <t>Фены-щетки и термощетки</t>
  </si>
  <si>
    <t>Komponentlar</t>
  </si>
  <si>
    <t>Stol va karta oʻyinlari</t>
  </si>
  <si>
    <t>Poker uchun toʻplamlar</t>
  </si>
  <si>
    <t>Средства против целлюлита и растяжек</t>
  </si>
  <si>
    <t>Средство антицеллюлитное</t>
  </si>
  <si>
    <t>Mokasinlar</t>
  </si>
  <si>
    <t>Уход за стеклами и фарами</t>
  </si>
  <si>
    <t>Аксессуары для чемоданов</t>
  </si>
  <si>
    <t>Чехлы для чемоданов</t>
  </si>
  <si>
    <t>Qogʻoz uchun lotkalar va toʻplagichlar</t>
  </si>
  <si>
    <t>Botinkalar va qoʻnjsiz botinkalar</t>
  </si>
  <si>
    <t>Qoʻnjsiz botinkalar</t>
  </si>
  <si>
    <t>Электрооборудование</t>
  </si>
  <si>
    <t>Звуковые сигналы</t>
  </si>
  <si>
    <t>Qoʻlqoplar</t>
  </si>
  <si>
    <t>Sumkalar va ryukzaklar</t>
  </si>
  <si>
    <t>Sumka uchun aksessuarlar</t>
  </si>
  <si>
    <t>Салфетки и ватные палочки</t>
  </si>
  <si>
    <t>Датчики для авто</t>
  </si>
  <si>
    <t>Поло</t>
  </si>
  <si>
    <t>Папертоли</t>
  </si>
  <si>
    <t>Каякинг</t>
  </si>
  <si>
    <t>Одиночные каяки</t>
  </si>
  <si>
    <t>VR-гарнитуры</t>
  </si>
  <si>
    <t>Размораживатели замков и стекол</t>
  </si>
  <si>
    <t>Рукоятки для фотокамер</t>
  </si>
  <si>
    <t>Sandalilar va sabo</t>
  </si>
  <si>
    <t>Тормозные жидкости</t>
  </si>
  <si>
    <t>Parafin terapiyasi uchun qoʻlqoplar</t>
  </si>
  <si>
    <t>Контактные линзы</t>
  </si>
  <si>
    <t>Pol va stol uchun yoritgichlar</t>
  </si>
  <si>
    <t>Tunchiroqlar</t>
  </si>
  <si>
    <t>Часы и электронные будильники</t>
  </si>
  <si>
    <t>Проекционные часы</t>
  </si>
  <si>
    <t>Marketing va sotish</t>
  </si>
  <si>
    <t>Кино и мультфильмы</t>
  </si>
  <si>
    <t>Kuchlanishni oʻzgartirgichlar</t>
  </si>
  <si>
    <t>Пакеты для мусора</t>
  </si>
  <si>
    <t>Sovgʻa oʻramlari, otkritkalar</t>
  </si>
  <si>
    <t>Qutilar</t>
  </si>
  <si>
    <t>Средства для ремонта царапин</t>
  </si>
  <si>
    <t>Navigatorlar</t>
  </si>
  <si>
    <t>Sayyohlik navigatorlari</t>
  </si>
  <si>
    <t>Видеокамеры</t>
  </si>
  <si>
    <t>Paxtaqand tayyorlash uskunalari</t>
  </si>
  <si>
    <t>Амортизаторы багажника</t>
  </si>
  <si>
    <t>Hamyonlar, kalit solgichlar va tashrif qogʻozi uchun karmonchalar</t>
  </si>
  <si>
    <t>Tashrif qogʻozlari va kredit kartalari</t>
  </si>
  <si>
    <t>Венчики</t>
  </si>
  <si>
    <t>Suyuqliklar uchun idishlar</t>
  </si>
  <si>
    <t>Термосы и термокружки</t>
  </si>
  <si>
    <t>Термосы</t>
  </si>
  <si>
    <t>Bayramni bezatish</t>
  </si>
  <si>
    <t>Geliy ballonlar</t>
  </si>
  <si>
    <t>Комплекты головных уборов</t>
  </si>
  <si>
    <t>Tyullar va gardinlar</t>
  </si>
  <si>
    <t>Холсты</t>
  </si>
  <si>
    <t>3D ruchkalar uchun kartridjlar</t>
  </si>
  <si>
    <t>Keks solgichlar</t>
  </si>
  <si>
    <t>Футболки и майки</t>
  </si>
  <si>
    <t>Клетки и домики</t>
  </si>
  <si>
    <t>Obyektivlar</t>
  </si>
  <si>
    <t>Vanna va hojatxona uchun vositalar</t>
  </si>
  <si>
    <t>Чехлы</t>
  </si>
  <si>
    <t>Poyabzal uchun dezodorantlar</t>
  </si>
  <si>
    <t>Фитнес браслеты</t>
  </si>
  <si>
    <t>Sumkalar</t>
  </si>
  <si>
    <t>Средства для ухода за бытовой техникой</t>
  </si>
  <si>
    <t>Для бытовой электроники</t>
  </si>
  <si>
    <t>Panamalar</t>
  </si>
  <si>
    <t>Фольга цветная</t>
  </si>
  <si>
    <t>Sarflov materiallari toʻplamlari</t>
  </si>
  <si>
    <t>Жилеты</t>
  </si>
  <si>
    <t>Xudi va svitshotlar</t>
  </si>
  <si>
    <t>Xudilar</t>
  </si>
  <si>
    <t>Посуда для приготовления</t>
  </si>
  <si>
    <t>Посуда для духовки</t>
  </si>
  <si>
    <t>Boʻyoqchilik choʻtkalari</t>
  </si>
  <si>
    <t>Бумага для факса</t>
  </si>
  <si>
    <t>Sumkalar va gʻiloflar</t>
  </si>
  <si>
    <t>Ключницы</t>
  </si>
  <si>
    <t>Stul uchun yostiqchalar</t>
  </si>
  <si>
    <t>Itlar uchun kiyim va poyabzal</t>
  </si>
  <si>
    <t>Комбинезоны и полукомбинезоны</t>
  </si>
  <si>
    <t>Полукомбинезоны</t>
  </si>
  <si>
    <t>Чехлы и ручки для бутылей</t>
  </si>
  <si>
    <t>Наборы галстуков, бабочек, карманных платков</t>
  </si>
  <si>
    <t>Интернет и социальные сети</t>
  </si>
  <si>
    <t>Вентиляция</t>
  </si>
  <si>
    <t>Вытяжные вентиляторы</t>
  </si>
  <si>
    <t>Пальто и плащи</t>
  </si>
  <si>
    <t>Видеонаблюдение</t>
  </si>
  <si>
    <t>Кронштейны для камер видеонаблюдения</t>
  </si>
  <si>
    <t>Гири</t>
  </si>
  <si>
    <t>Shlepanslar</t>
  </si>
  <si>
    <t>Оборудование для авторемонта</t>
  </si>
  <si>
    <t>Dam olish va oʻyin-kulgi</t>
  </si>
  <si>
    <t>Bolalar uchun domino</t>
  </si>
  <si>
    <t>Футболки</t>
  </si>
  <si>
    <t>Hisob-kitob kitoblari</t>
  </si>
  <si>
    <t>Кремы для рук</t>
  </si>
  <si>
    <t>Dyubellar</t>
  </si>
  <si>
    <t>Avtomobil kuzovi himoyasi</t>
  </si>
  <si>
    <t>Kuzovning tashqi qismlarni himoya qilish</t>
  </si>
  <si>
    <t>Комплекты верхней одежды</t>
  </si>
  <si>
    <t>Konvertlar</t>
  </si>
  <si>
    <t>Аксессуары для ухода за волосами</t>
  </si>
  <si>
    <t>Шапочки для душа</t>
  </si>
  <si>
    <t>Mayda metall buyumlar</t>
  </si>
  <si>
    <t>Коврики для намаза</t>
  </si>
  <si>
    <t>Uy uchun jemperlar va kardiganlar</t>
  </si>
  <si>
    <t>Товары для консервирования</t>
  </si>
  <si>
    <t>Крышки</t>
  </si>
  <si>
    <t>Katta formatli qogʻoz</t>
  </si>
  <si>
    <t>Лодки и аксессуары</t>
  </si>
  <si>
    <t>Уровни и отвесы</t>
  </si>
  <si>
    <t>Уровень гидростатический</t>
  </si>
  <si>
    <t>Qushlar uchun ozuqalar va shirinliklar</t>
  </si>
  <si>
    <t>Mineral toshlar</t>
  </si>
  <si>
    <t>Робототехника и Stem-игрушки</t>
  </si>
  <si>
    <t>Teri parvarishi uchun muss</t>
  </si>
  <si>
    <t>Жидкости омывателя</t>
  </si>
  <si>
    <t>Boshqa hunarmandchilik buyumlari</t>
  </si>
  <si>
    <t>Вантузы и тросы</t>
  </si>
  <si>
    <t>Ударные и перкуссия</t>
  </si>
  <si>
    <t>Koʻzlar</t>
  </si>
  <si>
    <t>Tenlar</t>
  </si>
  <si>
    <t>Солнечные панели и батареи</t>
  </si>
  <si>
    <t>Raqamlar uchun ramkalar</t>
  </si>
  <si>
    <t>Дорожные сумки</t>
  </si>
  <si>
    <t>Yuk koʻtarish uskunalari</t>
  </si>
  <si>
    <t>Issiqxonalar va teplitsalar</t>
  </si>
  <si>
    <t>Комплекты украшений</t>
  </si>
  <si>
    <t>Слипоны</t>
  </si>
  <si>
    <t>Осветлители</t>
  </si>
  <si>
    <t>Медицинболы</t>
  </si>
  <si>
    <t>Стабилизаторы</t>
  </si>
  <si>
    <t>Issiqxonalar va dugalar</t>
  </si>
  <si>
    <t>Емкости мерные</t>
  </si>
  <si>
    <t>Джемперы и пуловеры</t>
  </si>
  <si>
    <t>Top va maykalar</t>
  </si>
  <si>
    <t>Maykalar</t>
  </si>
  <si>
    <t>Дутики</t>
  </si>
  <si>
    <t>Magnitofonlar</t>
  </si>
  <si>
    <t>Бейсбол</t>
  </si>
  <si>
    <t>Бейсбольные мячи</t>
  </si>
  <si>
    <t>Kichkintoylar uchun argʻimchoqlar va shezlonglar</t>
  </si>
  <si>
    <t>Валяние</t>
  </si>
  <si>
    <t>Suv uchun kulerlar va aksessuarlar</t>
  </si>
  <si>
    <t>Stakandonlar</t>
  </si>
  <si>
    <t>Персональные сигнализации</t>
  </si>
  <si>
    <t>Уход за ребенком</t>
  </si>
  <si>
    <t>Aks qaytargichlar va reflektorlar</t>
  </si>
  <si>
    <t>Детские маникюрные наборы</t>
  </si>
  <si>
    <t>Наборы для квиллинга</t>
  </si>
  <si>
    <t>Tentlar va chodirlar</t>
  </si>
  <si>
    <t>Soch uchun aksessuarlar</t>
  </si>
  <si>
    <t>Soch toʻgʻnagʻichlari va taroqlar</t>
  </si>
  <si>
    <t>Ботильоны</t>
  </si>
  <si>
    <t>Avariyali vaziyatlar uchun toʻplamlar</t>
  </si>
  <si>
    <t>Сувениры автомобильные</t>
  </si>
  <si>
    <t>Брелоки и декоративные элементы</t>
  </si>
  <si>
    <t>Kombinezonlar</t>
  </si>
  <si>
    <t>Oqshom kombinezonlari</t>
  </si>
  <si>
    <t>Ленты пильные</t>
  </si>
  <si>
    <t>Mangallar</t>
  </si>
  <si>
    <t>Кроссовки и кеды</t>
  </si>
  <si>
    <t>Кеды</t>
  </si>
  <si>
    <t>Plastilin</t>
  </si>
  <si>
    <t>Зубные щетки</t>
  </si>
  <si>
    <t>Slepkalar yaratish uchun toʻplamlar</t>
  </si>
  <si>
    <t>Molochko</t>
  </si>
  <si>
    <t>Siyoh</t>
  </si>
  <si>
    <t>Пазлы для детей</t>
  </si>
  <si>
    <t>Uy va dacha uchun xavfsizlik uskunalari</t>
  </si>
  <si>
    <t>Кипятильники в прикуриватель</t>
  </si>
  <si>
    <t>Elektr bilan isitiladigan toʻqimachilik</t>
  </si>
  <si>
    <t>Elektr isitgichlar</t>
  </si>
  <si>
    <t>Ручки для посуды</t>
  </si>
  <si>
    <t>Mikroskoplar</t>
  </si>
  <si>
    <t>Миски и салатницы</t>
  </si>
  <si>
    <t>Vannaxona uchun gilamchalar</t>
  </si>
  <si>
    <t>Посуда</t>
  </si>
  <si>
    <t>Подставки и коврики для мисок</t>
  </si>
  <si>
    <t>Pazandachilik aksessuarlari</t>
  </si>
  <si>
    <t>Pazandachilik gilamchalari</t>
  </si>
  <si>
    <t>Совки</t>
  </si>
  <si>
    <t>Строительные ленты</t>
  </si>
  <si>
    <t>Geymerlar uchun mahsulotlar</t>
  </si>
  <si>
    <t>Oʻyin pristavkalari</t>
  </si>
  <si>
    <t>Oʻyin pristavkalari uchun aksessuarlar va ehtiyot qismlar</t>
  </si>
  <si>
    <t>Oʻyin kontrollerlari uchun aksessuarlari</t>
  </si>
  <si>
    <t>Автомобильные системы видеонаблюдения</t>
  </si>
  <si>
    <t>Кружки, стаканы и бокалы</t>
  </si>
  <si>
    <t>Рюмки и стопки</t>
  </si>
  <si>
    <t>Для коров</t>
  </si>
  <si>
    <t>Косметика для животных</t>
  </si>
  <si>
    <t>Пудра для животных</t>
  </si>
  <si>
    <t>Клетки и лестницы</t>
  </si>
  <si>
    <t>Клетки</t>
  </si>
  <si>
    <t>Катушки для рыбалки</t>
  </si>
  <si>
    <t>Idishlar toʻplami</t>
  </si>
  <si>
    <t>Товары для бани и сауны</t>
  </si>
  <si>
    <t>Шайки и ушаты</t>
  </si>
  <si>
    <t>Shokoladli favvoralar</t>
  </si>
  <si>
    <t>Свитеры</t>
  </si>
  <si>
    <t>Xoli ranglari</t>
  </si>
  <si>
    <t>Краски и грунтовки</t>
  </si>
  <si>
    <t>Oʻsimliklarni oʻstirish uchun toʻplamlar</t>
  </si>
  <si>
    <t>Бизнес образование и развитие карьеры</t>
  </si>
  <si>
    <t>Gʻildirak saqlash</t>
  </si>
  <si>
    <t>Детали салона</t>
  </si>
  <si>
    <t>Ручки и опоры</t>
  </si>
  <si>
    <t>Avtomobillar uchun massaj yostiqchalari</t>
  </si>
  <si>
    <t>Kemiruvchilar uchun tashish moslamalari va boʻyinbogʻlar</t>
  </si>
  <si>
    <t>Усилители ТВ сигнала</t>
  </si>
  <si>
    <t>Средства для душа и ванны</t>
  </si>
  <si>
    <t>Масло для душа</t>
  </si>
  <si>
    <t>Коробки почтовые</t>
  </si>
  <si>
    <t>Подушки штемпельные</t>
  </si>
  <si>
    <t>Туники</t>
  </si>
  <si>
    <t>Tashish moslamalari kemiruvchilar uchun</t>
  </si>
  <si>
    <t>Мини-вентиляторы</t>
  </si>
  <si>
    <t>Ласты</t>
  </si>
  <si>
    <t>Oshxonada tartib</t>
  </si>
  <si>
    <t>Pichoq ushlagichlar</t>
  </si>
  <si>
    <t>Аксессуары для кормления щенков</t>
  </si>
  <si>
    <t>Avtomobil televizorlari</t>
  </si>
  <si>
    <t>Ватные диски</t>
  </si>
  <si>
    <t>Oshxona aksessuarlari</t>
  </si>
  <si>
    <t>Patnislar</t>
  </si>
  <si>
    <t>Картон</t>
  </si>
  <si>
    <t>Velobagajniklar</t>
  </si>
  <si>
    <t>Прочие электроинструменты</t>
  </si>
  <si>
    <t>Клеевой пистолет строительный</t>
  </si>
  <si>
    <t>Фены и насадки</t>
  </si>
  <si>
    <t>Сверла</t>
  </si>
  <si>
    <t>Поилки, кормушки</t>
  </si>
  <si>
    <t>Itlar uchun hojatxonalar</t>
  </si>
  <si>
    <t>Компьютерные сети</t>
  </si>
  <si>
    <t>Oʻtkirlagich va trafaretlar</t>
  </si>
  <si>
    <t>Переходные кольца/адаптеры для объективов</t>
  </si>
  <si>
    <t>Mokasinlar va sliponlar</t>
  </si>
  <si>
    <t>Купание ребенка</t>
  </si>
  <si>
    <t>Шапочки и козырьки для купания</t>
  </si>
  <si>
    <t>Koʻzoynak</t>
  </si>
  <si>
    <t>Koʻzoynak uchun aksessuarlar</t>
  </si>
  <si>
    <t>Пиджаки и костюмы</t>
  </si>
  <si>
    <t>Пиджаки</t>
  </si>
  <si>
    <t>Ryukzaklar va sumkalar</t>
  </si>
  <si>
    <t>Чалма</t>
  </si>
  <si>
    <t>Havoni tozalash va namlantirish</t>
  </si>
  <si>
    <t>Havo moykalari</t>
  </si>
  <si>
    <t>Осушители воздуха</t>
  </si>
  <si>
    <t>Futbolkalar va polo</t>
  </si>
  <si>
    <t>Longslivlar</t>
  </si>
  <si>
    <t>Разделочные доски</t>
  </si>
  <si>
    <t>Qoʻnji kalta etiklar</t>
  </si>
  <si>
    <t>Чехлы и сумки для планшетов и электронных книг</t>
  </si>
  <si>
    <t>Mahkamlagichlar va tagliklar</t>
  </si>
  <si>
    <t>Bandajlar</t>
  </si>
  <si>
    <t>Avtomobil ehtiyot qismlari</t>
  </si>
  <si>
    <t>Pedal boshqaruvi</t>
  </si>
  <si>
    <t>Ayollar dezodorantlari va antiperspirantlar</t>
  </si>
  <si>
    <t>Средства для ухода за мебелью и полом</t>
  </si>
  <si>
    <t>Tatuirovka saloni uchun uskunalar va materiallar</t>
  </si>
  <si>
    <t>Tatuirovka parvarishi</t>
  </si>
  <si>
    <t>Кабели и переходники</t>
  </si>
  <si>
    <t>Переходники и адаптеры для видео</t>
  </si>
  <si>
    <t>Renovatorlar uchun nasadkalar</t>
  </si>
  <si>
    <t>Uyqu uchun tovarlar</t>
  </si>
  <si>
    <t>Uxlash uchun niqoblar</t>
  </si>
  <si>
    <t>Луковичные и мицелий</t>
  </si>
  <si>
    <t>Луковичные цветы</t>
  </si>
  <si>
    <t>Qogʻoz uchun savatlar</t>
  </si>
  <si>
    <t>Фильтр-кувшины</t>
  </si>
  <si>
    <t>Функциональная обувь</t>
  </si>
  <si>
    <t>Цифро-аналоговые преобразователи</t>
  </si>
  <si>
    <t>Защита раздаточной коробки</t>
  </si>
  <si>
    <t>Qahva qaynatgichlar</t>
  </si>
  <si>
    <t>Videoregistratorlar</t>
  </si>
  <si>
    <t>Choʻtkalar</t>
  </si>
  <si>
    <t>Rekorderlar</t>
  </si>
  <si>
    <t>Niqoblar va oʻramlar</t>
  </si>
  <si>
    <t>Юмор</t>
  </si>
  <si>
    <t>Televizor aksessuarlari</t>
  </si>
  <si>
    <t>Televizorlar uchun antennalar</t>
  </si>
  <si>
    <t>Блузы и рубашки</t>
  </si>
  <si>
    <t>Overloklar</t>
  </si>
  <si>
    <t>Наборы аксессуаров</t>
  </si>
  <si>
    <t>Akkumulyator batareyalari</t>
  </si>
  <si>
    <t>Zımbalar uchun shtapellar</t>
  </si>
  <si>
    <t>Stapler mixlari</t>
  </si>
  <si>
    <t>Паяльное оборудование</t>
  </si>
  <si>
    <t>Паяльники</t>
  </si>
  <si>
    <t>Паяльник</t>
  </si>
  <si>
    <t>Финансы</t>
  </si>
  <si>
    <t>Автомобильные инверторы</t>
  </si>
  <si>
    <t>Крышки для напитков</t>
  </si>
  <si>
    <t>Уровень строительный</t>
  </si>
  <si>
    <t>Tirnoq uchun pilkalar va baflar</t>
  </si>
  <si>
    <t>Лопатки кондитерские</t>
  </si>
  <si>
    <t>Pazandachilik sanchqilari</t>
  </si>
  <si>
    <t>Домашние халаты</t>
  </si>
  <si>
    <t>Olimpiykalar</t>
  </si>
  <si>
    <t>Резинки</t>
  </si>
  <si>
    <t>Kosmetik yogʻlar</t>
  </si>
  <si>
    <t>Qogʻoz uchun papkalar</t>
  </si>
  <si>
    <t>Щетки, губки, салфетки</t>
  </si>
  <si>
    <t>Shampunlar</t>
  </si>
  <si>
    <t>Бутылочки и поильники</t>
  </si>
  <si>
    <t>Briji va kaprilar</t>
  </si>
  <si>
    <t>Скрабы</t>
  </si>
  <si>
    <t>Shinalar bosimi datchiklari</t>
  </si>
  <si>
    <t>Подставки и держатели</t>
  </si>
  <si>
    <t>Ozuqa</t>
  </si>
  <si>
    <t>Туристические коврики</t>
  </si>
  <si>
    <t>Elektropichoqlar</t>
  </si>
  <si>
    <t>Религиозная одежда для женщин</t>
  </si>
  <si>
    <t>Chizgʻichlar</t>
  </si>
  <si>
    <t>Постельное белье</t>
  </si>
  <si>
    <t>Наволочки</t>
  </si>
  <si>
    <t>Steplarlar va stepler oʻqlari</t>
  </si>
  <si>
    <t>Носки, чулки и колготки</t>
  </si>
  <si>
    <t>Гольфы и гетры</t>
  </si>
  <si>
    <t>Osma kamarlar</t>
  </si>
  <si>
    <t>Межзубные ершики</t>
  </si>
  <si>
    <t>Oshxona toʻplamlari</t>
  </si>
  <si>
    <t>Подушки для сна</t>
  </si>
  <si>
    <t>Disklar</t>
  </si>
  <si>
    <t>Струнные инструменты</t>
  </si>
  <si>
    <t>Блоки питания</t>
  </si>
  <si>
    <t>Teleskop aksessuarlari</t>
  </si>
  <si>
    <t>Защита заднего бампера</t>
  </si>
  <si>
    <t>Sochiq quritgichlar</t>
  </si>
  <si>
    <t>Автоматика для ворот</t>
  </si>
  <si>
    <t>Измерители уровня сигнала</t>
  </si>
  <si>
    <t>Avtomobillar uchun chiqarish tizimi himoyasi</t>
  </si>
  <si>
    <t>Idishlar</t>
  </si>
  <si>
    <t>Масло гидрофильное</t>
  </si>
  <si>
    <t>Допплер</t>
  </si>
  <si>
    <t>Masofaviy boshqaruv pultlari</t>
  </si>
  <si>
    <t>Avtomobil chiroqlari</t>
  </si>
  <si>
    <t>Пульты ДУ для TV</t>
  </si>
  <si>
    <t>Choʻmilish kiyimlari va plavkalar</t>
  </si>
  <si>
    <t>Ароматизаторы</t>
  </si>
  <si>
    <t>Shinalar va disklar uchun himoya moslamalari</t>
  </si>
  <si>
    <t>Шейкеры для напитков</t>
  </si>
  <si>
    <t>Sabo</t>
  </si>
  <si>
    <t>Мыло</t>
  </si>
  <si>
    <t>Бельди</t>
  </si>
  <si>
    <t>Juvalar</t>
  </si>
  <si>
    <t>Стеклоочистители</t>
  </si>
  <si>
    <t>Ресиверы</t>
  </si>
  <si>
    <t>Stol va karta o'yinlari uchun aksessuarlar</t>
  </si>
  <si>
    <t>Противооткатные башмаки и упоры</t>
  </si>
  <si>
    <t>Akkumulyatorli otvyortkalar</t>
  </si>
  <si>
    <t>Ободки и диадемы</t>
  </si>
  <si>
    <t>Аксессуары для мобильной съемки</t>
  </si>
  <si>
    <t>Объективы для смартфонов</t>
  </si>
  <si>
    <t>Soch quritgich choʻtkalari va termochoʻtkalar</t>
  </si>
  <si>
    <t>Женское здоровье</t>
  </si>
  <si>
    <t>Женские средства при климаксе и менопаузе</t>
  </si>
  <si>
    <t>Sellyulitga va choʻzilishga qarshi vositalar</t>
  </si>
  <si>
    <t>Sellyulitga qarshi vosita</t>
  </si>
  <si>
    <t>Игровые наушники</t>
  </si>
  <si>
    <t>Oyna va faralar parvarishi</t>
  </si>
  <si>
    <t>Наборы для макияжа</t>
  </si>
  <si>
    <t>Chamadonlar uchun aksessuarlar</t>
  </si>
  <si>
    <t>Chamadon uchun gʻiloflar</t>
  </si>
  <si>
    <t>Фрезерные машины</t>
  </si>
  <si>
    <t>Elektr uskuna</t>
  </si>
  <si>
    <t>Ovozli signallar</t>
  </si>
  <si>
    <t>Ботфорты</t>
  </si>
  <si>
    <t>Salfetkalar va paxtali tayoqchalar</t>
  </si>
  <si>
    <t>Средства для лечения бесплодия</t>
  </si>
  <si>
    <t>Avtomobil uchun datchiklar</t>
  </si>
  <si>
    <t>Монетницы</t>
  </si>
  <si>
    <t>Polo</t>
  </si>
  <si>
    <t>Цифровые фоторамки</t>
  </si>
  <si>
    <t>Prpertollar</t>
  </si>
  <si>
    <t>Маринаторы</t>
  </si>
  <si>
    <t>Kayaking</t>
  </si>
  <si>
    <t>Yagona kayaklar</t>
  </si>
  <si>
    <t>Галстуки и бабочки, карманные платки</t>
  </si>
  <si>
    <t>Карманные платки</t>
  </si>
  <si>
    <t>VR-garnituralar</t>
  </si>
  <si>
    <t>Qulflar va shishalarni muzdan eritish moslamalari</t>
  </si>
  <si>
    <t>Fotokamera uchun tutqichlar</t>
  </si>
  <si>
    <t>Шорты</t>
  </si>
  <si>
    <t>Повседневные шорты</t>
  </si>
  <si>
    <t>Tormoz suyuqliklari</t>
  </si>
  <si>
    <t>Хотдог-мейкеры</t>
  </si>
  <si>
    <t>Kontakt linzalar</t>
  </si>
  <si>
    <t>Соковарки</t>
  </si>
  <si>
    <t>Soatlar va elektron budilniklar</t>
  </si>
  <si>
    <t>Proyeksiya soatlari</t>
  </si>
  <si>
    <t>Kino va multfilmlar</t>
  </si>
  <si>
    <t>Наборы посуды для кормления</t>
  </si>
  <si>
    <t>Axlat uchun paketlar</t>
  </si>
  <si>
    <t>Средства для посудомоечных машин</t>
  </si>
  <si>
    <t>Ополаскиватели для пмм</t>
  </si>
  <si>
    <t>Qirilgan joylarni taʼmirlash uchun vositalar</t>
  </si>
  <si>
    <t>Videokameralar</t>
  </si>
  <si>
    <t>Подставки для учебников</t>
  </si>
  <si>
    <t>Yukxona amortizatorlari</t>
  </si>
  <si>
    <t>Детские столовые приборы</t>
  </si>
  <si>
    <t>Venchiklar</t>
  </si>
  <si>
    <t>Ручные инструменты</t>
  </si>
  <si>
    <t>Termoslar va termo krujkalar</t>
  </si>
  <si>
    <t>Termoslar</t>
  </si>
  <si>
    <t>Bosh kiyimlar toʻplamlari</t>
  </si>
  <si>
    <t>Массажные матрасы</t>
  </si>
  <si>
    <t>Xolstlar</t>
  </si>
  <si>
    <t>Электролобзики</t>
  </si>
  <si>
    <t>Молды</t>
  </si>
  <si>
    <t>Товары для мототехники, мотоэкипировка</t>
  </si>
  <si>
    <t>Скутеры</t>
  </si>
  <si>
    <t>Чехлы для колес</t>
  </si>
  <si>
    <t>Futbolkalar va maykalar</t>
  </si>
  <si>
    <t>Столовые приборы</t>
  </si>
  <si>
    <t>Наборы столовых приборов</t>
  </si>
  <si>
    <t>Средства для укладки</t>
  </si>
  <si>
    <t>Спреи</t>
  </si>
  <si>
    <t>Qafaslar va uylar</t>
  </si>
  <si>
    <t>Губы</t>
  </si>
  <si>
    <t>Помады</t>
  </si>
  <si>
    <t>Qoplamalar</t>
  </si>
  <si>
    <t>Петли, лестницы, барьеры для кроссфита</t>
  </si>
  <si>
    <t>Тренировочные петли</t>
  </si>
  <si>
    <t>Fitnes bilaguzuklar</t>
  </si>
  <si>
    <t>Кольца и перстни</t>
  </si>
  <si>
    <t>Футболки с коротким рукавом</t>
  </si>
  <si>
    <t>Maishiy texnika parvarishi uchun vositalar</t>
  </si>
  <si>
    <t>Maishiy elektronika uchun</t>
  </si>
  <si>
    <t>Офисное оборудование</t>
  </si>
  <si>
    <t>Ламинаторы и брошюровщики</t>
  </si>
  <si>
    <t>Rangli folga</t>
  </si>
  <si>
    <t>Печатающие головки</t>
  </si>
  <si>
    <t>Jiletlar</t>
  </si>
  <si>
    <t>Коляски</t>
  </si>
  <si>
    <t>Ovqat pishirish uchun idishlar</t>
  </si>
  <si>
    <t>Pech uchun idishlar</t>
  </si>
  <si>
    <t>Микрокомпьютеры</t>
  </si>
  <si>
    <t>Рюкзаки</t>
  </si>
  <si>
    <t>Faks uchun qogʻoz</t>
  </si>
  <si>
    <t>Чехлы и органайзеры</t>
  </si>
  <si>
    <t>Органайзеры и сумки</t>
  </si>
  <si>
    <t>Kalit solgichlar</t>
  </si>
  <si>
    <t>Кепки и бейсболки</t>
  </si>
  <si>
    <t>Kombinezonlar va yarim kombinezonlar</t>
  </si>
  <si>
    <t>Yarim kombinezonlar</t>
  </si>
  <si>
    <t>Геймпады, джойстики</t>
  </si>
  <si>
    <t>Katta butilkalar uchun g’iloflar va tutqichlar</t>
  </si>
  <si>
    <t>Джемперы и толстовки</t>
  </si>
  <si>
    <t>Значки</t>
  </si>
  <si>
    <t>Детские музыкальные инструменты</t>
  </si>
  <si>
    <t>Boʻyinbogʻlar, kapalakchalar, roʻmolchalar toʻplamlari</t>
  </si>
  <si>
    <t>Трафареты для выпечки</t>
  </si>
  <si>
    <t>Internet va ijtimoiy tarmoqlar</t>
  </si>
  <si>
    <t>Брелоки</t>
  </si>
  <si>
    <t>Ventilyatsiya</t>
  </si>
  <si>
    <t>Havoni tortuvchi ventilyatorlar</t>
  </si>
  <si>
    <t>Одеяла, пледы, покрывала</t>
  </si>
  <si>
    <t>Palto va plashlar</t>
  </si>
  <si>
    <t>Вазы</t>
  </si>
  <si>
    <t>Videokuzatuv</t>
  </si>
  <si>
    <t>Video kuzatuv kameralari uchun kronshteynlar</t>
  </si>
  <si>
    <t>Ручные пылесосы</t>
  </si>
  <si>
    <t>Girilar</t>
  </si>
  <si>
    <t>Avto taʼmirlash uskunalari</t>
  </si>
  <si>
    <t>Futbolkalar</t>
  </si>
  <si>
    <t>Бумага цветная</t>
  </si>
  <si>
    <t>Qoʻl kremlari</t>
  </si>
  <si>
    <t>Ремни для фотокамер</t>
  </si>
  <si>
    <t>Кабели и адаптеры для телефонов</t>
  </si>
  <si>
    <t>Ustki kiyimlar toʻplamlari</t>
  </si>
  <si>
    <t>Трусы дородовые и послеродовые</t>
  </si>
  <si>
    <t>Soch parvarishi uchun aksessuarlar</t>
  </si>
  <si>
    <t>Dush uchun qalpoqchalar</t>
  </si>
  <si>
    <t>Стекломои и скребки</t>
  </si>
  <si>
    <t>Joynamozlar</t>
  </si>
  <si>
    <t>Konservalash uchun tovarlar</t>
  </si>
  <si>
    <t>Горшки и кашпо</t>
  </si>
  <si>
    <t>Qopqoqlar</t>
  </si>
  <si>
    <t>Qayiqlar va aksessuarlar</t>
  </si>
  <si>
    <t>Лотки</t>
  </si>
  <si>
    <t>Darajalar va plumblar</t>
  </si>
  <si>
    <t>Gidrostatik daraja</t>
  </si>
  <si>
    <t>Юбки и корзины под елку</t>
  </si>
  <si>
    <t>Robototexnika va Stem-oʻyinchoqlar</t>
  </si>
  <si>
    <t>Кремеры и баллоны</t>
  </si>
  <si>
    <t>Yuvish suyuqliklari</t>
  </si>
  <si>
    <t>Свадебные аксессуары</t>
  </si>
  <si>
    <t>Свадебные украшения</t>
  </si>
  <si>
    <t>Vantuzlar va troslar</t>
  </si>
  <si>
    <t>Спортивные сумки</t>
  </si>
  <si>
    <t>Zarbali va chertib chalinadigan musiqa asboblari</t>
  </si>
  <si>
    <t>Твердые чернила</t>
  </si>
  <si>
    <t>Выпрямители для волос</t>
  </si>
  <si>
    <t>Quyosh panellari va batareyalari</t>
  </si>
  <si>
    <t>Альбомы для рисования</t>
  </si>
  <si>
    <t>Yoʻl sumkalari</t>
  </si>
  <si>
    <t>Детские  переноски</t>
  </si>
  <si>
    <t>Taqinchoqlar toʻplami</t>
  </si>
  <si>
    <t>Sliponlar</t>
  </si>
  <si>
    <t>Сентиментальная проза</t>
  </si>
  <si>
    <t>Ochartiruvchi vositalar</t>
  </si>
  <si>
    <t>Садовая техника</t>
  </si>
  <si>
    <t>Мойки высокого давления и аксессуары</t>
  </si>
  <si>
    <t>Аксессуары для моек высокого давления</t>
  </si>
  <si>
    <t>Tibbiyot toʻplari</t>
  </si>
  <si>
    <t>Пенные сопла</t>
  </si>
  <si>
    <t>Stabilizatorlar</t>
  </si>
  <si>
    <t>Oʻlchov konteynerlari</t>
  </si>
  <si>
    <t>Гели и жидкости для пмм</t>
  </si>
  <si>
    <t>Jemperlar va pulloverlar</t>
  </si>
  <si>
    <t>Dutiklar</t>
  </si>
  <si>
    <t>Beysbol</t>
  </si>
  <si>
    <t>Beysbol to'plari</t>
  </si>
  <si>
    <t>Аппараты для влажной уборки</t>
  </si>
  <si>
    <t>Jundan oʻyinchoq yasash</t>
  </si>
  <si>
    <t>Shaxsiy signalizatsiya</t>
  </si>
  <si>
    <t>Держатели для бумаг</t>
  </si>
  <si>
    <t>Сhaqaloq parvarishi</t>
  </si>
  <si>
    <t>Bolalar uchun manikyur toʻplamlari</t>
  </si>
  <si>
    <t>Kviling toʻplamlari</t>
  </si>
  <si>
    <t>Ползунки и штанишки</t>
  </si>
  <si>
    <t>Botilyonlar</t>
  </si>
  <si>
    <t>Вспениватели молока</t>
  </si>
  <si>
    <t>Avtomobil uchun suvenirlar</t>
  </si>
  <si>
    <t>Kalit ilgichlar va dekorativ elementlar</t>
  </si>
  <si>
    <t>Платья и сарафаны</t>
  </si>
  <si>
    <t>Сарафаны</t>
  </si>
  <si>
    <t>Arra lentalari</t>
  </si>
  <si>
    <t>Krossovkalar va kedalar</t>
  </si>
  <si>
    <t>Kedalar</t>
  </si>
  <si>
    <t>Усилители яркости цвета</t>
  </si>
  <si>
    <t>Tish choʻtkalari</t>
  </si>
  <si>
    <t>Специнструменты для слесарных работ</t>
  </si>
  <si>
    <t>Аксессуары для кормления котят</t>
  </si>
  <si>
    <t>Аксессуары для прицепов</t>
  </si>
  <si>
    <t>Chelsi</t>
  </si>
  <si>
    <t>Ланчбоксы с подогревом</t>
  </si>
  <si>
    <t>Bolalar uchun pazllar</t>
  </si>
  <si>
    <t>Противоугонные устройства</t>
  </si>
  <si>
    <t>Tamaki tutatkichda ishlaydigan kipyatilniklar</t>
  </si>
  <si>
    <t>Idishlar uchun tutqichlar</t>
  </si>
  <si>
    <t>Откровенное бельё</t>
  </si>
  <si>
    <t>Tovoqchalar va salat idishlari</t>
  </si>
  <si>
    <t>Переноски для рыб и рептилий</t>
  </si>
  <si>
    <t>Tovoqchalar uchun tagliklar va gilamchalar</t>
  </si>
  <si>
    <t>Xokandozlar</t>
  </si>
  <si>
    <t>Средства для купания</t>
  </si>
  <si>
    <t>Qurilish tasmalari</t>
  </si>
  <si>
    <t>Упаковочная бумага, бирки и ленты</t>
  </si>
  <si>
    <t>Avtomobil video kuzatuv tizimlari</t>
  </si>
  <si>
    <t>Krujkalar, stakanlar va bokallar</t>
  </si>
  <si>
    <t>Ryumkalar va stopkalar</t>
  </si>
  <si>
    <t>Лосьоны</t>
  </si>
  <si>
    <t>Sigirlar uchun</t>
  </si>
  <si>
    <t>Гели и жидкости для стирки</t>
  </si>
  <si>
    <t>Hayvonlar uchun kosmetika</t>
  </si>
  <si>
    <t>Upalar hayvonlar uchun</t>
  </si>
  <si>
    <t>Пледы и покрывала для пикника</t>
  </si>
  <si>
    <t>Qafaslar va narvonlar</t>
  </si>
  <si>
    <t>Qafaslar</t>
  </si>
  <si>
    <t>Gʻaltaklar baliq ovlash uchun</t>
  </si>
  <si>
    <t>Фрезы и триммеры для кутикул</t>
  </si>
  <si>
    <t>Hammom va sauna uchun tovarlar</t>
  </si>
  <si>
    <t>Yogʻoch chelaklar</t>
  </si>
  <si>
    <t>Термозащитные коврики</t>
  </si>
  <si>
    <t>Sviterlar</t>
  </si>
  <si>
    <t>Boʻyoqlar va gruntovkalar</t>
  </si>
  <si>
    <t>Электропростыни</t>
  </si>
  <si>
    <t>Biznes taʼlimi va karyerani rivojlantirish</t>
  </si>
  <si>
    <t>Чехлы и накидки на сиденья</t>
  </si>
  <si>
    <t>Salon detallari</t>
  </si>
  <si>
    <t>Tutqichlar va tayanchlar</t>
  </si>
  <si>
    <t>TV signal kuchaytirgichlar</t>
  </si>
  <si>
    <t>Пончо</t>
  </si>
  <si>
    <t>Dush va vanna uchun vositalar</t>
  </si>
  <si>
    <t>Yuvinish uchun yogʻ</t>
  </si>
  <si>
    <t>Батарейки</t>
  </si>
  <si>
    <t>Shtampellar yostiqchalar</t>
  </si>
  <si>
    <t>Винные аксессуары</t>
  </si>
  <si>
    <t>Наборы для вина</t>
  </si>
  <si>
    <t>Tunikalar</t>
  </si>
  <si>
    <t>Mini-ventilyatorlar</t>
  </si>
  <si>
    <t>Вакуумные упаковщики</t>
  </si>
  <si>
    <t>Lastalar</t>
  </si>
  <si>
    <t>Крепления и сетки</t>
  </si>
  <si>
    <t>Kuchukchalarni ovqatlantirish uchun aksessuarlar</t>
  </si>
  <si>
    <t>Paxta yostiqchalari</t>
  </si>
  <si>
    <t>Умный дом</t>
  </si>
  <si>
    <t>Аксессуары для умного дома</t>
  </si>
  <si>
    <t>Karton</t>
  </si>
  <si>
    <t>Boshqa elektr asboblari</t>
  </si>
  <si>
    <t>Qurilish yopishtiruvchi pistolet</t>
  </si>
  <si>
    <t>Мелки и пастель</t>
  </si>
  <si>
    <t>Soch quritgichlar va nasadkalar</t>
  </si>
  <si>
    <t>Parmalar</t>
  </si>
  <si>
    <t>Косметички</t>
  </si>
  <si>
    <t>Ichirgichlar, oziqlantirgichlar</t>
  </si>
  <si>
    <t>Кожаные куртки и косухи</t>
  </si>
  <si>
    <t>Kompyuter tarmoqlari</t>
  </si>
  <si>
    <t>Obyektivkalar uchun uzatuvchi halqalar/adapterlar</t>
  </si>
  <si>
    <t>Хранение вещей</t>
  </si>
  <si>
    <t>Вешалки</t>
  </si>
  <si>
    <t>Настенные вешалки и крючки</t>
  </si>
  <si>
    <t>Choʻmilish va parvarish</t>
  </si>
  <si>
    <t>Choʻmilish uchun qalpoqlar va koziryoklar</t>
  </si>
  <si>
    <t>Pidjaklar va kostyumlar</t>
  </si>
  <si>
    <t>Pidjaklar</t>
  </si>
  <si>
    <t>Salla</t>
  </si>
  <si>
    <t>Havo quritgichlar</t>
  </si>
  <si>
    <t>Распошивальные машины</t>
  </si>
  <si>
    <t>Boʻlish taxtalari</t>
  </si>
  <si>
    <t>Planshetlar va elektron kitoblar uchun jildlar va sumkalar</t>
  </si>
  <si>
    <t>Автозвук</t>
  </si>
  <si>
    <t>Аксессуары для автозвука</t>
  </si>
  <si>
    <t>Mebel va polni parvarishlash uchun vositalar</t>
  </si>
  <si>
    <t>Утюги и отпариватели</t>
  </si>
  <si>
    <t>Утюги</t>
  </si>
  <si>
    <t>Kabellar va adapterlar</t>
  </si>
  <si>
    <t>Video uchun adapterlar</t>
  </si>
  <si>
    <t>Халаты</t>
  </si>
  <si>
    <t>Piyozlilar va mitseliy</t>
  </si>
  <si>
    <t>Lampochka gullari</t>
  </si>
  <si>
    <t>Чехлы для одежды</t>
  </si>
  <si>
    <t>Filtrli kuvshinlar</t>
  </si>
  <si>
    <t>Магнитные доски</t>
  </si>
  <si>
    <t>Funktsional poyabzal</t>
  </si>
  <si>
    <t>Спецодежда</t>
  </si>
  <si>
    <t>Форменная одежда</t>
  </si>
  <si>
    <t>Raqamli-analogli oʻzgartirgichlar</t>
  </si>
  <si>
    <t>Taqsimlash qutisi himoyasi</t>
  </si>
  <si>
    <t>Подарочные наборы для автомобилистов</t>
  </si>
  <si>
    <t>Док-станции</t>
  </si>
  <si>
    <t>Соковарки и вареньеварки</t>
  </si>
  <si>
    <t>Hazil-mutoyiba</t>
  </si>
  <si>
    <t>Антивибрационные подставки</t>
  </si>
  <si>
    <t>Bluzkalar va ko'ylaklar</t>
  </si>
  <si>
    <t>Терки</t>
  </si>
  <si>
    <t>Тату-машинки и аксессуары</t>
  </si>
  <si>
    <t>Aksessuarlar toʻplami</t>
  </si>
  <si>
    <t>Освежители и нейтрализаторы</t>
  </si>
  <si>
    <t>Освежители воздуха</t>
  </si>
  <si>
    <t>Игры</t>
  </si>
  <si>
    <t>Kavsharlash uskunalari</t>
  </si>
  <si>
    <t>Kavsharlagichlar</t>
  </si>
  <si>
    <t>Блузки и рубашки</t>
  </si>
  <si>
    <t>Kavsharlagich</t>
  </si>
  <si>
    <t>Рубашки</t>
  </si>
  <si>
    <t>Банный текстиль</t>
  </si>
  <si>
    <t>Картриджи</t>
  </si>
  <si>
    <t>Картриджи для лазерных принтеров</t>
  </si>
  <si>
    <t>Moliya</t>
  </si>
  <si>
    <t>Казаки</t>
  </si>
  <si>
    <t>Галстуки и бабочки</t>
  </si>
  <si>
    <t>Avtomobil invertorlari</t>
  </si>
  <si>
    <t>Тюнеры и ресиверы</t>
  </si>
  <si>
    <t>DVB-T2 тюнеры</t>
  </si>
  <si>
    <t>Ichimliklar uchun qopqoqlar</t>
  </si>
  <si>
    <t>Qurilish tekislikni oʻlchash asbobi</t>
  </si>
  <si>
    <t>Триммеры и ножницы для бровей</t>
  </si>
  <si>
    <t>Развитие детей</t>
  </si>
  <si>
    <t>Развитие общих способностей</t>
  </si>
  <si>
    <t>Qandolatchilik kurakchalari</t>
  </si>
  <si>
    <t>Мешки и сумки</t>
  </si>
  <si>
    <t>Uy uchun xalatlar</t>
  </si>
  <si>
    <t>Граверы</t>
  </si>
  <si>
    <t>Rezinkalar</t>
  </si>
  <si>
    <t>Радиоприемники</t>
  </si>
  <si>
    <t>Циркули</t>
  </si>
  <si>
    <t>Choʻtkalar, gubkalar, salfetkalar</t>
  </si>
  <si>
    <t>Shishalar va suv ichirgichlar</t>
  </si>
  <si>
    <t>Корма и лакомства для грызунов</t>
  </si>
  <si>
    <t>Skrablar</t>
  </si>
  <si>
    <t>Пейзажи и природа</t>
  </si>
  <si>
    <t>Tagkursi va tutqichlar</t>
  </si>
  <si>
    <t>Кастрюли, ковши</t>
  </si>
  <si>
    <t>Turistik gilamchalar</t>
  </si>
  <si>
    <t>Diniy kiyim</t>
  </si>
  <si>
    <t>Держатели для кабелей</t>
  </si>
  <si>
    <t>Choyshablar</t>
  </si>
  <si>
    <t>Yostiq jildlari</t>
  </si>
  <si>
    <t>Аксессуары и запчасти для электротранспорта</t>
  </si>
  <si>
    <t>Paypoqlar, kolgotkilar va chulkilar</t>
  </si>
  <si>
    <t>Golflar va getrlar</t>
  </si>
  <si>
    <t>Игровые мыши</t>
  </si>
  <si>
    <t>Tish oralarini tozalash uchun choʻtkalar</t>
  </si>
  <si>
    <t>Босоножки</t>
  </si>
  <si>
    <t>Uyqu yostiqchalari</t>
  </si>
  <si>
    <t>Трусы</t>
  </si>
  <si>
    <t>Torli asboblar</t>
  </si>
  <si>
    <t>Электронные будильники</t>
  </si>
  <si>
    <t>Quvvat bloklari</t>
  </si>
  <si>
    <t>Воск</t>
  </si>
  <si>
    <t>Жалюзи и плиссе</t>
  </si>
  <si>
    <t>Orqa bamper himoyasi</t>
  </si>
  <si>
    <t>Крем для ухода за кожей</t>
  </si>
  <si>
    <t>Накладки на задний бампер</t>
  </si>
  <si>
    <t>Darvozalar uchun avtomatika</t>
  </si>
  <si>
    <t>Готовальни</t>
  </si>
  <si>
    <t>Signal darajasini oʻlchagichlar</t>
  </si>
  <si>
    <t>Велосипедки</t>
  </si>
  <si>
    <t>Gidrofil moy</t>
  </si>
  <si>
    <t>Принадлежности для барбекю</t>
  </si>
  <si>
    <t>Doppler</t>
  </si>
  <si>
    <t>Masofadan boshqarish pultlari TV uchun</t>
  </si>
  <si>
    <t>Автомобильные аптечки</t>
  </si>
  <si>
    <t>Перчатки для сенсорных экранов</t>
  </si>
  <si>
    <t>Xushboʻylashtirgichlar</t>
  </si>
  <si>
    <t>Детские подушки</t>
  </si>
  <si>
    <t>Ichimliklar uchun sheykerlar</t>
  </si>
  <si>
    <t>Столовые приборы одноразовые</t>
  </si>
  <si>
    <t>Стикеры и бумага для заметок</t>
  </si>
  <si>
    <t>Sovun</t>
  </si>
  <si>
    <t>Бумага для заметок</t>
  </si>
  <si>
    <t>Beldilar</t>
  </si>
  <si>
    <t>Гадания и эзотерика</t>
  </si>
  <si>
    <t>Руны</t>
  </si>
  <si>
    <t>Old oyna tozalagichlar</t>
  </si>
  <si>
    <t>Ножи, лопаты, пилы туристические</t>
  </si>
  <si>
    <t>Ножи и мультитулы</t>
  </si>
  <si>
    <t>Resiverlar</t>
  </si>
  <si>
    <t>Плащи и тренчи</t>
  </si>
  <si>
    <t>Sirpanishga qarshi boshmoqlar va tayanchlar</t>
  </si>
  <si>
    <t>Краска для обуви</t>
  </si>
  <si>
    <t>Журналы, газеты</t>
  </si>
  <si>
    <t>Obodoklar</t>
  </si>
  <si>
    <t>Mobil suratga olish uchun aksessuarlar</t>
  </si>
  <si>
    <t>Smartfonlar uchun obyektivkalar</t>
  </si>
  <si>
    <t>Операционные системы</t>
  </si>
  <si>
    <t>Ayollar salomatligi</t>
  </si>
  <si>
    <t>Ayollar uchun klimaks va menopauza davri vositalari</t>
  </si>
  <si>
    <t>Штанги</t>
  </si>
  <si>
    <t>Oʻyin uchun quloqchinlar</t>
  </si>
  <si>
    <t>Наборы для опытов и экспериментов</t>
  </si>
  <si>
    <t>Makiyaj toʻplamlari</t>
  </si>
  <si>
    <t>Кружки и чашки</t>
  </si>
  <si>
    <t>Frezalash mashinalari</t>
  </si>
  <si>
    <t>Обложки для документов</t>
  </si>
  <si>
    <t>Botfortlar</t>
  </si>
  <si>
    <t>Ответные части</t>
  </si>
  <si>
    <t>Bepushtlikni davolash vositalari</t>
  </si>
  <si>
    <t>Чайники и кофейники</t>
  </si>
  <si>
    <t>Кофеварки и кофемолки</t>
  </si>
  <si>
    <t>Monetnitsalar</t>
  </si>
  <si>
    <t>Снегоходы</t>
  </si>
  <si>
    <t>Raqamli foto ramkalar</t>
  </si>
  <si>
    <t>Парикмахерские принадлежности</t>
  </si>
  <si>
    <t>Marinatorlar</t>
  </si>
  <si>
    <t>Boʻyinbogʻlar va kapalakchalar, roʻmolchalar</t>
  </si>
  <si>
    <t>Roʻmolchalar</t>
  </si>
  <si>
    <t>Наматрасники и чехлы</t>
  </si>
  <si>
    <t>Наматрасники и чехлы для матрасов</t>
  </si>
  <si>
    <t>Одежда для пищевой промышленности</t>
  </si>
  <si>
    <t>Shortilar</t>
  </si>
  <si>
    <t>Har kunli shortilar</t>
  </si>
  <si>
    <t>Hotdog-meykerlar</t>
  </si>
  <si>
    <t>Tez pishirish qozonlari</t>
  </si>
  <si>
    <t>Оптические носители и аксессуары</t>
  </si>
  <si>
    <t>Oziqlantirish uchun idishlar to'plami</t>
  </si>
  <si>
    <t>Зажимы и расчески для ресниц и бровей</t>
  </si>
  <si>
    <t>Idish yuvish mashinalari uchun vositalar</t>
  </si>
  <si>
    <t>IYuM uchun chayish vositalari</t>
  </si>
  <si>
    <t>Мюли</t>
  </si>
  <si>
    <t>Darsliklar uchun podstavkalar</t>
  </si>
  <si>
    <t>Bolalar uchun oshxona anjomlari</t>
  </si>
  <si>
    <t>Кухонный текстиль</t>
  </si>
  <si>
    <t>Салфетки</t>
  </si>
  <si>
    <t>Qoʻl asboblari</t>
  </si>
  <si>
    <t>Датчики для охранных систем</t>
  </si>
  <si>
    <t>Massaj matraslari</t>
  </si>
  <si>
    <t>Elektrlobziklar</t>
  </si>
  <si>
    <t>Moldlar</t>
  </si>
  <si>
    <t>Муфты и кольца для платка</t>
  </si>
  <si>
    <t>Нижнее бельё и термобельё</t>
  </si>
  <si>
    <t>Термобельё</t>
  </si>
  <si>
    <t>Mototexnikalar, motoekipirovka uchun tovarlar</t>
  </si>
  <si>
    <t>Skuterlar</t>
  </si>
  <si>
    <t>Скакалки</t>
  </si>
  <si>
    <t>Gʻildirak qoplamalari</t>
  </si>
  <si>
    <t>Уплотнители и перегородки</t>
  </si>
  <si>
    <t>Oshxona qurollari toʻplamlari</t>
  </si>
  <si>
    <t>Turmaklash uchun vositalar</t>
  </si>
  <si>
    <t>Spreylar</t>
  </si>
  <si>
    <t>Оперативная память</t>
  </si>
  <si>
    <t>Lablar</t>
  </si>
  <si>
    <t>Lab boʻyoqlari</t>
  </si>
  <si>
    <t>Когтеточки и игровые комплексы</t>
  </si>
  <si>
    <t>Игровые комплексы</t>
  </si>
  <si>
    <t>Petlilar, narvonlar, krossfit uchun to'siqlar</t>
  </si>
  <si>
    <t>Mashgʻulot halqalari</t>
  </si>
  <si>
    <t>Скороварки</t>
  </si>
  <si>
    <t>Kalta yengli futbolkalar</t>
  </si>
  <si>
    <t>Игровые клавиатуры</t>
  </si>
  <si>
    <t>Ofis jihozlari</t>
  </si>
  <si>
    <t>Laminatorlar va buklet yasash uskunalari</t>
  </si>
  <si>
    <t>Chop etish boshchalari</t>
  </si>
  <si>
    <t>Наклейки для телефонов</t>
  </si>
  <si>
    <t>Прихватки</t>
  </si>
  <si>
    <t>Aravachalar</t>
  </si>
  <si>
    <t>Mikrokompyuterlar</t>
  </si>
  <si>
    <t>Крепеж</t>
  </si>
  <si>
    <t>Ryukzaklar</t>
  </si>
  <si>
    <t>Jildlar va organayzerlar</t>
  </si>
  <si>
    <t>Organayzerlar va sumkalar</t>
  </si>
  <si>
    <t>Омлетницы</t>
  </si>
  <si>
    <t>Kepkalar va beysbol qalpoqlari</t>
  </si>
  <si>
    <t>Юридическая литература</t>
  </si>
  <si>
    <t>Право</t>
  </si>
  <si>
    <t>Мягкие игрушки</t>
  </si>
  <si>
    <t>USB хабы</t>
  </si>
  <si>
    <t>Формы для льда</t>
  </si>
  <si>
    <t>Комплекты умного дома</t>
  </si>
  <si>
    <t>Geympadlar, joystiklar</t>
  </si>
  <si>
    <t>Jemperlar va tolstovkalar</t>
  </si>
  <si>
    <t>Футляры и пеналы</t>
  </si>
  <si>
    <t>Belgilar</t>
  </si>
  <si>
    <t>Инструменты косметологические</t>
  </si>
  <si>
    <t>Bolalar musiqa asboblari</t>
  </si>
  <si>
    <t>Pishirish uchun trafaretlar</t>
  </si>
  <si>
    <t>Kalit ilgichlar</t>
  </si>
  <si>
    <t>Инвестиции и недвижимость</t>
  </si>
  <si>
    <t>Uyqu uchun barcha narsalar</t>
  </si>
  <si>
    <t>Koʻrpalar, yopinchiqlar, choyshablar</t>
  </si>
  <si>
    <t>Лоферы</t>
  </si>
  <si>
    <t>Guldonlar</t>
  </si>
  <si>
    <t>Канцелярские ножницы и ножи</t>
  </si>
  <si>
    <t>Qoʻl changyutgichlari</t>
  </si>
  <si>
    <t>Корма и лакомства</t>
  </si>
  <si>
    <t>Влажные корма</t>
  </si>
  <si>
    <t>Rangli qogʻoz</t>
  </si>
  <si>
    <t>Fotokameralar uchun kamarlar</t>
  </si>
  <si>
    <t>Kabel va adapterlar telefonlar uchun</t>
  </si>
  <si>
    <t>Маски и сыворотки</t>
  </si>
  <si>
    <t>Шарфы и платки</t>
  </si>
  <si>
    <t>Шейные повязки</t>
  </si>
  <si>
    <t>Ложки</t>
  </si>
  <si>
    <t>Шиномонтажное оборудование</t>
  </si>
  <si>
    <t>Tug'ilishdan oldin va tug'ruqdan keyingi trusiklar</t>
  </si>
  <si>
    <t>Упоры для отжиманий и степ платформы</t>
  </si>
  <si>
    <t>Степ платформы</t>
  </si>
  <si>
    <t>Oyna yuvgichlar va skrebkalar</t>
  </si>
  <si>
    <t>Tuvaklar va kashpo</t>
  </si>
  <si>
    <t>Амулеты, обереги и талисманы</t>
  </si>
  <si>
    <t>Tuvaklar</t>
  </si>
  <si>
    <t>Самовары</t>
  </si>
  <si>
    <t>Archa osti yubkalar va savatlar</t>
  </si>
  <si>
    <t>Kremerlar va ballonlar</t>
  </si>
  <si>
    <t>Ограничители движения</t>
  </si>
  <si>
    <t>Toʻy aksessuarlari</t>
  </si>
  <si>
    <t>Аксессуары для крупной бытовой техники</t>
  </si>
  <si>
    <t>Toʻy bezaklari</t>
  </si>
  <si>
    <t>Для газовых плит</t>
  </si>
  <si>
    <t>Sport sumkalari</t>
  </si>
  <si>
    <t>8 класс</t>
  </si>
  <si>
    <t>Qattiq siyoh</t>
  </si>
  <si>
    <t>Крепления</t>
  </si>
  <si>
    <t>Запчасти для кулеров</t>
  </si>
  <si>
    <t>Soch toʻgʻrilash vositalari</t>
  </si>
  <si>
    <t>Chizish uchun albomlar</t>
  </si>
  <si>
    <t>Акустические системы</t>
  </si>
  <si>
    <t>Bolalar uchun savatchalar</t>
  </si>
  <si>
    <t>Фиксаторы макияжа</t>
  </si>
  <si>
    <t>Коврики на торпеду</t>
  </si>
  <si>
    <t>Sentimental nasr</t>
  </si>
  <si>
    <t>Аксессуары для шин и дисков</t>
  </si>
  <si>
    <t>Ниппели, вентили и секретки</t>
  </si>
  <si>
    <t>Наушники меховые</t>
  </si>
  <si>
    <t>Измельчители</t>
  </si>
  <si>
    <t>Религиозные наборы</t>
  </si>
  <si>
    <t>Костюмы и пиджаки</t>
  </si>
  <si>
    <t>Пиджаки и жакеты</t>
  </si>
  <si>
    <t>Раскраски, наборы для росписи</t>
  </si>
  <si>
    <t>Bogʻ texnikasi</t>
  </si>
  <si>
    <t>Yuqori bosimli moykalar va aksessuarlar</t>
  </si>
  <si>
    <t>Yuqori bosimli moykalar uchun aksessuarlar</t>
  </si>
  <si>
    <t>Ko'pikli nozullar</t>
  </si>
  <si>
    <t>Лежаки и кровати</t>
  </si>
  <si>
    <t>IYuM uchun gellar va suyuqliklar</t>
  </si>
  <si>
    <t>Упаковка и переезд</t>
  </si>
  <si>
    <t>Аксессуары для освещения</t>
  </si>
  <si>
    <t>Абажуры и плафоны</t>
  </si>
  <si>
    <t>Namlab tozalash apparatlari</t>
  </si>
  <si>
    <t>Расчески и гребни</t>
  </si>
  <si>
    <t>Qogʻoz uchun tutqichlar</t>
  </si>
  <si>
    <t>Таймеры кухонные</t>
  </si>
  <si>
    <t>Shimlar va ishtonlar</t>
  </si>
  <si>
    <t>Sut koʻpirtirgichlar</t>
  </si>
  <si>
    <t>Противини и решетки</t>
  </si>
  <si>
    <t>Koʻylaklar va sarafanlar</t>
  </si>
  <si>
    <t>Sarafanlar</t>
  </si>
  <si>
    <t>Кабели для видео</t>
  </si>
  <si>
    <t>Rang yorqinligini kuchaytirgichlar</t>
  </si>
  <si>
    <t>Slesarlik ishlari uchun maxsus asboblar</t>
  </si>
  <si>
    <t>Фильтры для пылесосов</t>
  </si>
  <si>
    <t>Mushukchalarni ovqatlantirish uchun aksessuarlar</t>
  </si>
  <si>
    <t>Головные устройства</t>
  </si>
  <si>
    <t>Массажные накидки</t>
  </si>
  <si>
    <t>Эспадрильи</t>
  </si>
  <si>
    <t>Tirkamalar uchun aksessuarlari</t>
  </si>
  <si>
    <t>Косынки</t>
  </si>
  <si>
    <t>Isitiladigan lanchbokslar</t>
  </si>
  <si>
    <t>Avtomobilni oʻgʻirlab ketilishidan himoya qurilmalari</t>
  </si>
  <si>
    <t>Подарочные издания</t>
  </si>
  <si>
    <t>Ochiq ichki kiyim</t>
  </si>
  <si>
    <t>Tashish moslamalari baliq va sudralib yuruvchilar uchun</t>
  </si>
  <si>
    <t>Кисти и cиликоновые кисти-шпатели</t>
  </si>
  <si>
    <t>Choʻmilish uchun vositalar</t>
  </si>
  <si>
    <t>Хайлайтеры</t>
  </si>
  <si>
    <t>Oʻrash qogʻozi, birkalar va lentalar</t>
  </si>
  <si>
    <t>ИК-приемники</t>
  </si>
  <si>
    <t>Losyonlar</t>
  </si>
  <si>
    <t>Kir yuvish uchun gel va suyuqliklar</t>
  </si>
  <si>
    <t>Шлепанцы и сланцы</t>
  </si>
  <si>
    <t>Сланцы</t>
  </si>
  <si>
    <t>Piknik uchun koʻrpa va yopinchiqlar</t>
  </si>
  <si>
    <t>Frezalar va kutikula trimmerlari</t>
  </si>
  <si>
    <t>Мультистайлеры</t>
  </si>
  <si>
    <t>Termo himoya gilamchalari</t>
  </si>
  <si>
    <t>Инструменты и наборы для лепки</t>
  </si>
  <si>
    <t>Elektr choyshablar</t>
  </si>
  <si>
    <t>Моделирование</t>
  </si>
  <si>
    <t>Oʻrindiqlar uchun jildlar va qoplamalar</t>
  </si>
  <si>
    <t>Poncho</t>
  </si>
  <si>
    <t>Заклепки</t>
  </si>
  <si>
    <t>Batareyalar</t>
  </si>
  <si>
    <t>Аксессуары для плавания</t>
  </si>
  <si>
    <t>Vino aksessuarlari</t>
  </si>
  <si>
    <t>Vino uchun toʻplamlar</t>
  </si>
  <si>
    <t>Знаки аварийной остановки</t>
  </si>
  <si>
    <t>Vakuumli qadoqlagichlar</t>
  </si>
  <si>
    <t>Mahkamlagichlar va toʻrlar</t>
  </si>
  <si>
    <t>Комплекты спутникового ТВ</t>
  </si>
  <si>
    <t>Термокружки</t>
  </si>
  <si>
    <t>Скворечники и гнезда</t>
  </si>
  <si>
    <t>Аксессуары для видеорегистраторов</t>
  </si>
  <si>
    <t>Наборы для фитнеса</t>
  </si>
  <si>
    <t>Светоотражатели</t>
  </si>
  <si>
    <t>Боди и комбинезоны</t>
  </si>
  <si>
    <t>Aqlli uy</t>
  </si>
  <si>
    <t>Aqlli uy uchun aksessuarlar</t>
  </si>
  <si>
    <t>Светодиодные ленты</t>
  </si>
  <si>
    <t>Boʻrlar va pastellar</t>
  </si>
  <si>
    <t>Фитболы</t>
  </si>
  <si>
    <t>Электронные книги</t>
  </si>
  <si>
    <t>Kosmetika sumkalar</t>
  </si>
  <si>
    <t>Молоко и молочные продукты</t>
  </si>
  <si>
    <t>Молочные коктейли</t>
  </si>
  <si>
    <t>Teridan bo'lgan matodan kurtkalar</t>
  </si>
  <si>
    <t>Капсулы для стирки</t>
  </si>
  <si>
    <t>Buyumlarni saqlash</t>
  </si>
  <si>
    <t>Ilgichlar</t>
  </si>
  <si>
    <t>Devor ilgichlari va ilgaklar</t>
  </si>
  <si>
    <t>Проза</t>
  </si>
  <si>
    <t>Современная проза</t>
  </si>
  <si>
    <t>Часы и метеостанции</t>
  </si>
  <si>
    <t>Rasposhivalkalar</t>
  </si>
  <si>
    <t>Детские пирамидки</t>
  </si>
  <si>
    <t>Avtotovush</t>
  </si>
  <si>
    <t>Avtotovush uchun aksessuarlar</t>
  </si>
  <si>
    <t>Оснастки для фрезеров</t>
  </si>
  <si>
    <t>Фрезы</t>
  </si>
  <si>
    <t>Dazmollar va bugʻlagichlar</t>
  </si>
  <si>
    <t>Dazmollar</t>
  </si>
  <si>
    <t>Пицца-мейкеры</t>
  </si>
  <si>
    <t>Xalatlar</t>
  </si>
  <si>
    <t>Пена для ванны</t>
  </si>
  <si>
    <t>Kiyim uchun qoplamalar</t>
  </si>
  <si>
    <t>Средства от насекомых и грызунов</t>
  </si>
  <si>
    <t>Ратициды</t>
  </si>
  <si>
    <t>Magnit doskalar</t>
  </si>
  <si>
    <t>Диктофоны</t>
  </si>
  <si>
    <t>Maxsus kiyimlar</t>
  </si>
  <si>
    <t>Forma kiyimlar</t>
  </si>
  <si>
    <t>Горелки, походные печи и газовые обогреватели</t>
  </si>
  <si>
    <t>Зажигалки</t>
  </si>
  <si>
    <t>Ковры</t>
  </si>
  <si>
    <t>Изготовление косметики и духов</t>
  </si>
  <si>
    <t>Орехоколы</t>
  </si>
  <si>
    <t>Загар и защита от солнца</t>
  </si>
  <si>
    <t>Средства после загара</t>
  </si>
  <si>
    <t>Тональные кремы</t>
  </si>
  <si>
    <t>Изоляционные материалы</t>
  </si>
  <si>
    <t>Haydovchilar uchun sovgʻalar toʻplami</t>
  </si>
  <si>
    <t>Dok-stansiyalar</t>
  </si>
  <si>
    <t>Панамы</t>
  </si>
  <si>
    <t>Sharbat pishirgichlar va murabbo pishirgichlar</t>
  </si>
  <si>
    <t>Vibratsiyaga qarshi tagliklar</t>
  </si>
  <si>
    <t>Qirgʻichlar</t>
  </si>
  <si>
    <t>Средства по уходу для кофемашин</t>
  </si>
  <si>
    <t>Tatuirovka mashinalari va aksessuarlari</t>
  </si>
  <si>
    <t>Воски и полироли</t>
  </si>
  <si>
    <t>Havoni musaffolashtirgichlar va neytralizatorlar</t>
  </si>
  <si>
    <t>Havo tozalagichlar</t>
  </si>
  <si>
    <t>Шапочки</t>
  </si>
  <si>
    <t>Oʻyinlar</t>
  </si>
  <si>
    <t>Выключатели зажигания</t>
  </si>
  <si>
    <t>Для свиней</t>
  </si>
  <si>
    <t>Вольеры и будки</t>
  </si>
  <si>
    <t>Ночные сорочки</t>
  </si>
  <si>
    <t>ТВ-приставки и медиаплееры</t>
  </si>
  <si>
    <t>Smart-TV приставки</t>
  </si>
  <si>
    <t>Ko'ylaklar</t>
  </si>
  <si>
    <t>Доски меловые</t>
  </si>
  <si>
    <t>Hammom uchun toʻqimachilik buyumlari</t>
  </si>
  <si>
    <t>Наборы автохимии</t>
  </si>
  <si>
    <t>Kartrijlar</t>
  </si>
  <si>
    <t>Lazerli printerlar uchun kartridjlar</t>
  </si>
  <si>
    <t>Костюмы классические</t>
  </si>
  <si>
    <t>Детские присыпки</t>
  </si>
  <si>
    <t>Kazak etiklar</t>
  </si>
  <si>
    <t>Зонты</t>
  </si>
  <si>
    <t>Boʻyinbogʻlar va kapalalakchalar</t>
  </si>
  <si>
    <t>Вертикальные пылесосы</t>
  </si>
  <si>
    <t>Tyuner va resiverlar</t>
  </si>
  <si>
    <t>DVB-T2 tyunerlar</t>
  </si>
  <si>
    <t>BB и DD кремы</t>
  </si>
  <si>
    <t>Концентраты</t>
  </si>
  <si>
    <t>Qoshlar uchun qaychi va trimmerlar</t>
  </si>
  <si>
    <t>Маркеры</t>
  </si>
  <si>
    <t>Bolalarning rivojlanishi</t>
  </si>
  <si>
    <t>Umumiy qobiliyatlarni rivojlantirish</t>
  </si>
  <si>
    <t>Кормушки</t>
  </si>
  <si>
    <t>Qoplar va sumkalar</t>
  </si>
  <si>
    <t>Oʻymakorlik asbobi</t>
  </si>
  <si>
    <t>Изолента</t>
  </si>
  <si>
    <t>Radiotoʻlqin tutuvchi qurilmalar</t>
  </si>
  <si>
    <t>Sirkullar</t>
  </si>
  <si>
    <t>Чешки</t>
  </si>
  <si>
    <t>Kemiruvchilar uchun ozuqa va shirinliklar</t>
  </si>
  <si>
    <t>Цепочки</t>
  </si>
  <si>
    <t>Peyzajlar va tabiat</t>
  </si>
  <si>
    <t>Подводки для глаз, контур</t>
  </si>
  <si>
    <t>Kostryulkalar, choʻmichlar</t>
  </si>
  <si>
    <t>Предметы интерьера бани</t>
  </si>
  <si>
    <t>Kabellar uchun tutqichlar</t>
  </si>
  <si>
    <t>Сумки хозяйственные</t>
  </si>
  <si>
    <t>Elektr transport uchun aksessuarlar va ehtiyot qismlar</t>
  </si>
  <si>
    <t>Oʻyin sichqonchalari</t>
  </si>
  <si>
    <t>Электросапоги</t>
  </si>
  <si>
    <t>Bosonojkalar</t>
  </si>
  <si>
    <t>Простыни</t>
  </si>
  <si>
    <t>Ichki kiyimlar</t>
  </si>
  <si>
    <t>Trusiklar</t>
  </si>
  <si>
    <t>Elektron budilniklar</t>
  </si>
  <si>
    <t>Домашние xалаты</t>
  </si>
  <si>
    <t>Vosk</t>
  </si>
  <si>
    <t>Одеяла</t>
  </si>
  <si>
    <t>Jalyuzi va plisse</t>
  </si>
  <si>
    <t>Очки для зрения</t>
  </si>
  <si>
    <t>Teri parvarishi uchun kremi</t>
  </si>
  <si>
    <t>Решетки и сетки радиаторов</t>
  </si>
  <si>
    <t>Orqa bamper yostiqchalari</t>
  </si>
  <si>
    <t>Gotovalnyalar</t>
  </si>
  <si>
    <t>Травяные</t>
  </si>
  <si>
    <t>Velosipedkalar</t>
  </si>
  <si>
    <t>Измельчение и смешивание</t>
  </si>
  <si>
    <t>Roʻmolchalar va sharflar</t>
  </si>
  <si>
    <t>Детское постельное бельё</t>
  </si>
  <si>
    <t>Barbekyu uchun anjomlar</t>
  </si>
  <si>
    <t>Товары для бритья</t>
  </si>
  <si>
    <t>Женские бритвы, станки и сменные кассеты</t>
  </si>
  <si>
    <t>Игральные карты</t>
  </si>
  <si>
    <t>Кожухи для камер видеонаблюдения</t>
  </si>
  <si>
    <t>Avtomobil dori qutilari</t>
  </si>
  <si>
    <t>Sensor ekranlar uchun qoʻlqoplar</t>
  </si>
  <si>
    <t>Чистящие средства</t>
  </si>
  <si>
    <t>Bolalar yostiqlari</t>
  </si>
  <si>
    <t>Bir martalik stol anjomlari</t>
  </si>
  <si>
    <t>Анализ данных</t>
  </si>
  <si>
    <t>Stiker va qaydlar uchun qogʻozlar</t>
  </si>
  <si>
    <t>Qaydlar uchun qogʻoz</t>
  </si>
  <si>
    <t>Средства для бритья</t>
  </si>
  <si>
    <t>Пены для бритья</t>
  </si>
  <si>
    <t>Fol ochish va ezoterika</t>
  </si>
  <si>
    <t>Runalar</t>
  </si>
  <si>
    <t>Pichoqlar, belkuraklar, sayyohlik arralari</t>
  </si>
  <si>
    <t>Pichoqlar va koʻp asboblar</t>
  </si>
  <si>
    <t>7 класс</t>
  </si>
  <si>
    <t>Plashlar va trenchlar</t>
  </si>
  <si>
    <t>Хлебопечки</t>
  </si>
  <si>
    <t>Poyabzal uchun boʻyoq</t>
  </si>
  <si>
    <t>Jurnallar, gazetalar</t>
  </si>
  <si>
    <t>Массажные столы</t>
  </si>
  <si>
    <t>Ремни для чемоданов</t>
  </si>
  <si>
    <t>Operatsion tizimlar</t>
  </si>
  <si>
    <t>Shtangalar</t>
  </si>
  <si>
    <t>Бокс и единоборства</t>
  </si>
  <si>
    <t>Защита для единоборств</t>
  </si>
  <si>
    <t>Tajribalar va eksperimentlar uchun toʻplamlar</t>
  </si>
  <si>
    <t>Krujkalar va finjonlar</t>
  </si>
  <si>
    <t>Перфораторы</t>
  </si>
  <si>
    <t>Hujjatlar uchun jildlar</t>
  </si>
  <si>
    <t>Аксессуары для навигаторов</t>
  </si>
  <si>
    <t>Mahkamlagich plankalar</t>
  </si>
  <si>
    <t>Уход и защита</t>
  </si>
  <si>
    <t>Гандбол</t>
  </si>
  <si>
    <t>Гандбольные аксессуары</t>
  </si>
  <si>
    <t>Монтажные и крепежные инструменты</t>
  </si>
  <si>
    <t>Заклепочники</t>
  </si>
  <si>
    <t>Туалетная вода</t>
  </si>
  <si>
    <t>Щетки для сухого массажа</t>
  </si>
  <si>
    <t>Choynaklar va qahva idishlari</t>
  </si>
  <si>
    <t>Qahva qaynatgichlar va qahva maydalagichlar</t>
  </si>
  <si>
    <t>Повязки</t>
  </si>
  <si>
    <t>Qorda yuradigan avtomashina</t>
  </si>
  <si>
    <t>Экономика</t>
  </si>
  <si>
    <t>Sartaroshlik anjomlari</t>
  </si>
  <si>
    <t>Чехлы для наушников</t>
  </si>
  <si>
    <t>Matras qoplamalari va giʻloflar</t>
  </si>
  <si>
    <t>Matraslar uchun qoplamalari va jildlar</t>
  </si>
  <si>
    <t>Куртки и пуховики</t>
  </si>
  <si>
    <t>Oziq-ovqat sanoati uchun kiyim</t>
  </si>
  <si>
    <t>Шпильки строительные</t>
  </si>
  <si>
    <t>Аксессуары для бега</t>
  </si>
  <si>
    <t>Ноутбуки</t>
  </si>
  <si>
    <t>Основы под макияж</t>
  </si>
  <si>
    <t>Средства индивидуальной защиты</t>
  </si>
  <si>
    <t>Защита головы и слуха</t>
  </si>
  <si>
    <t>Каски</t>
  </si>
  <si>
    <t>Optika tovarlari va aksessuarlari</t>
  </si>
  <si>
    <t>Рубашки с длинным рукавом</t>
  </si>
  <si>
    <t>Kipriklar va qoshlar uchun qisqichlar va taroqlar</t>
  </si>
  <si>
    <t>Скатерти и подставки под горячее</t>
  </si>
  <si>
    <t>Myuli</t>
  </si>
  <si>
    <t>Музыкальные центры</t>
  </si>
  <si>
    <t>Аппаратная косметология</t>
  </si>
  <si>
    <t>Косметологические аппараты</t>
  </si>
  <si>
    <t>Oshxona uchun tekstil mahsulotlari</t>
  </si>
  <si>
    <t>Salfetkalar</t>
  </si>
  <si>
    <t>Лакомства</t>
  </si>
  <si>
    <t>Xavfsizlik tizimlari uchun datchiklar</t>
  </si>
  <si>
    <t>Лейки и опрыскиватели</t>
  </si>
  <si>
    <t>Легкие куртки и ветровки</t>
  </si>
  <si>
    <t>Спутниковый интернет</t>
  </si>
  <si>
    <t>Roʻmol uchun muftalar va halqalar</t>
  </si>
  <si>
    <t>Спортивные массажеры</t>
  </si>
  <si>
    <t>Ichki kiyim va termal ichki kiyim</t>
  </si>
  <si>
    <t>Termal ichki kiyim</t>
  </si>
  <si>
    <t>Картины из пайеток</t>
  </si>
  <si>
    <t>Argʻamchilar</t>
  </si>
  <si>
    <t>Хиджабы и тюрбаны</t>
  </si>
  <si>
    <t>Zichlagichlar va to‘siqlar</t>
  </si>
  <si>
    <t>Портфолио</t>
  </si>
  <si>
    <t>Operativ xotira</t>
  </si>
  <si>
    <t>Переноски для собак</t>
  </si>
  <si>
    <t>Tirnash ustunlari va oʻyin komplekslari</t>
  </si>
  <si>
    <t>Oʻyin komplekslari</t>
  </si>
  <si>
    <t>Шуруповерты</t>
  </si>
  <si>
    <t>Tezpishirgichlar</t>
  </si>
  <si>
    <t>Ложки кулинарные</t>
  </si>
  <si>
    <t>Oʻyin klaviaturalari</t>
  </si>
  <si>
    <t>Базы данных</t>
  </si>
  <si>
    <t>Для кабинетов маникюра и педикюра</t>
  </si>
  <si>
    <t>Аппараты для маникюра и педикюра</t>
  </si>
  <si>
    <t>Telefon nakleykalari</t>
  </si>
  <si>
    <t>Модули для охранных систем</t>
  </si>
  <si>
    <t>Считыватели</t>
  </si>
  <si>
    <t>Оповещатели</t>
  </si>
  <si>
    <t>Oshxona uchun ushlagichlar</t>
  </si>
  <si>
    <t>Фоторамки и фотоальбомы</t>
  </si>
  <si>
    <t>Электрофондю</t>
  </si>
  <si>
    <t>Mahkamlagichlar</t>
  </si>
  <si>
    <t>Электрические чайники и термопоты</t>
  </si>
  <si>
    <t>Термопоты</t>
  </si>
  <si>
    <t>Omlet idishlari</t>
  </si>
  <si>
    <t>Платья</t>
  </si>
  <si>
    <t>Yuridik adabiyot</t>
  </si>
  <si>
    <t>Huquq</t>
  </si>
  <si>
    <t>Кисти и аксессуары для окрашивания</t>
  </si>
  <si>
    <t>Yumshoq oʻyinchoqlar</t>
  </si>
  <si>
    <t>Амуниция</t>
  </si>
  <si>
    <t>USB hablar</t>
  </si>
  <si>
    <t>Muz qoliplari</t>
  </si>
  <si>
    <t>Shinam uy uchun toʻplamlar</t>
  </si>
  <si>
    <t>Инструменты для кузовных работ</t>
  </si>
  <si>
    <t>Сыворотки и масла для ухода за ресницами</t>
  </si>
  <si>
    <t>Экипировка для снегоходов</t>
  </si>
  <si>
    <t>Познавательная литература</t>
  </si>
  <si>
    <t>Futlyar va penallar</t>
  </si>
  <si>
    <t>Этикет</t>
  </si>
  <si>
    <t>Kosmetika jihozlari</t>
  </si>
  <si>
    <t>Туфли и лоферы</t>
  </si>
  <si>
    <t>Броги</t>
  </si>
  <si>
    <t>Сыроварни</t>
  </si>
  <si>
    <t>Investitsiyalar va koʻchmas mulk</t>
  </si>
  <si>
    <t>Защитные стекла</t>
  </si>
  <si>
    <t>Loferlar</t>
  </si>
  <si>
    <t>Kanselyariya qaychilari va pichoqlar</t>
  </si>
  <si>
    <t>Струбцины</t>
  </si>
  <si>
    <t>Ozuqa va shirinliklar</t>
  </si>
  <si>
    <t>Nam ovqatlar</t>
  </si>
  <si>
    <t>Инжекторы питания</t>
  </si>
  <si>
    <t>Niqoblar va zardoblar</t>
  </si>
  <si>
    <t>Ножницы кухонные</t>
  </si>
  <si>
    <t>Публицистика</t>
  </si>
  <si>
    <t>Журналистские расследования</t>
  </si>
  <si>
    <t>Sharflar va roʻmollar</t>
  </si>
  <si>
    <t>Bo'yin bogʻichlari</t>
  </si>
  <si>
    <t>Наборы для досок и флипчартов</t>
  </si>
  <si>
    <t>Qoshiqlar</t>
  </si>
  <si>
    <t>Кипятильники</t>
  </si>
  <si>
    <t>Установочные площадки</t>
  </si>
  <si>
    <t>Shina oʻrnatish uskunalari</t>
  </si>
  <si>
    <t>Изучение иностранных языков</t>
  </si>
  <si>
    <t>Breloklar</t>
  </si>
  <si>
    <t>Зеркала заднего вида</t>
  </si>
  <si>
    <t>Otjimaniya uchun tirgaklar va step platformalari</t>
  </si>
  <si>
    <t>Step platformalari</t>
  </si>
  <si>
    <t>Подвески и кулоны</t>
  </si>
  <si>
    <t>Amuletlar, tumorlar va talismanlar</t>
  </si>
  <si>
    <t>Samovarlar</t>
  </si>
  <si>
    <t>Манекены головы</t>
  </si>
  <si>
    <t>Harakat cheklagichlari</t>
  </si>
  <si>
    <t>Миски, поилки и кормушки для грызунов</t>
  </si>
  <si>
    <t>Миски, поилки</t>
  </si>
  <si>
    <t>Katta maishiy texnika uchun aksessuarlar</t>
  </si>
  <si>
    <t>Gaz plitalari uchun</t>
  </si>
  <si>
    <t>Ножеточки электрические</t>
  </si>
  <si>
    <t>8-sinf</t>
  </si>
  <si>
    <t>Платки</t>
  </si>
  <si>
    <t>Юбки</t>
  </si>
  <si>
    <t>Обогреватели</t>
  </si>
  <si>
    <t>Kulerlar uchun ehtiyot qismlar</t>
  </si>
  <si>
    <t>Чайники электрические</t>
  </si>
  <si>
    <t>Ситечки для заварки</t>
  </si>
  <si>
    <t>Akustik tizimlar</t>
  </si>
  <si>
    <t>Триммеры для волос</t>
  </si>
  <si>
    <t>Makiyaj qotirgichlari</t>
  </si>
  <si>
    <t>Пакеты гигиенические</t>
  </si>
  <si>
    <t>Torpedo uchun gilamchalar</t>
  </si>
  <si>
    <t>5 класс</t>
  </si>
  <si>
    <t>Shina va disk aksessuarlari</t>
  </si>
  <si>
    <t>Nippellar, ventillar va sekretkalar</t>
  </si>
  <si>
    <t>Камеры</t>
  </si>
  <si>
    <t>Mexli quloqchinlar</t>
  </si>
  <si>
    <t>Нейтрализаторы запахов</t>
  </si>
  <si>
    <t>Штампы</t>
  </si>
  <si>
    <t>Maydalagichlar</t>
  </si>
  <si>
    <t>Платки и палантины</t>
  </si>
  <si>
    <t>Прочие приставки</t>
  </si>
  <si>
    <t>Утяжелители</t>
  </si>
  <si>
    <t>Перчатки защитные</t>
  </si>
  <si>
    <t>Телевизоры</t>
  </si>
  <si>
    <t>Diniy to'plamlar</t>
  </si>
  <si>
    <t>Разветвители</t>
  </si>
  <si>
    <t>Kostyumlar va pidjaklar</t>
  </si>
  <si>
    <t>Pidjak va jaketlar</t>
  </si>
  <si>
    <t>Береты и пилотки</t>
  </si>
  <si>
    <t>Boʻyash uchun rasmlar, naqshlar uchun toʻplamlar</t>
  </si>
  <si>
    <t>Воздушные шары и аксессуары</t>
  </si>
  <si>
    <t>Lejaklar va krovatlar</t>
  </si>
  <si>
    <t>Qadoqlash va tashish</t>
  </si>
  <si>
    <t>Yoritish uchun aksessuarlar</t>
  </si>
  <si>
    <t>Abajurlar va plafonlar</t>
  </si>
  <si>
    <t>Taroqlar</t>
  </si>
  <si>
    <t>Вешалки автомобильные</t>
  </si>
  <si>
    <t>Oshxona taymerlari</t>
  </si>
  <si>
    <t>Увлажнители воздуха</t>
  </si>
  <si>
    <t>Pech listlari va panjaralari</t>
  </si>
  <si>
    <t>Video kabellar</t>
  </si>
  <si>
    <t>Chang yutgich filtrlari</t>
  </si>
  <si>
    <t>Кальсоны</t>
  </si>
  <si>
    <t>Карандаши</t>
  </si>
  <si>
    <t>Bosh qurilma</t>
  </si>
  <si>
    <t>Massaj qalpoqlari</t>
  </si>
  <si>
    <t>Зарядные устройства</t>
  </si>
  <si>
    <t>Универсальные зарядные устройства</t>
  </si>
  <si>
    <t>Оттеночные и тонирующие средства</t>
  </si>
  <si>
    <t>Трубопровод</t>
  </si>
  <si>
    <t>ПНД трубы и фитинги</t>
  </si>
  <si>
    <t>Ремни и подтяжки</t>
  </si>
  <si>
    <t>Ремни</t>
  </si>
  <si>
    <t>Espadrillar</t>
  </si>
  <si>
    <t>Бейсбольные биты</t>
  </si>
  <si>
    <t>Kosinkalar</t>
  </si>
  <si>
    <t>Кантователи и держатели</t>
  </si>
  <si>
    <t>Sovgʻa nashrlari</t>
  </si>
  <si>
    <t>Органайзеры для кабелей</t>
  </si>
  <si>
    <t>Cho'tkalar va silikon сho'tk-shpatellar</t>
  </si>
  <si>
    <t>Защита и безопасность</t>
  </si>
  <si>
    <t>Барьеры на кроватки</t>
  </si>
  <si>
    <t>Xaylayterlar</t>
  </si>
  <si>
    <t>Джемперы</t>
  </si>
  <si>
    <t>IQ-qabul qiluvchilar</t>
  </si>
  <si>
    <t>Дуги кузова</t>
  </si>
  <si>
    <t>Для детей до 3 лет</t>
  </si>
  <si>
    <t>Пакеты и мешочки</t>
  </si>
  <si>
    <t>Кофейники</t>
  </si>
  <si>
    <t>Shlepanslar va slanslar</t>
  </si>
  <si>
    <t>Slanslar</t>
  </si>
  <si>
    <t>Головки звукоснимателей</t>
  </si>
  <si>
    <t>Multistylerlar</t>
  </si>
  <si>
    <t>Палатки</t>
  </si>
  <si>
    <t>Modellashtirish asboblari va to'plamlari</t>
  </si>
  <si>
    <t>Зарядные станции для электромобилей</t>
  </si>
  <si>
    <t>Modellashtirish</t>
  </si>
  <si>
    <t>Zaklyopkalar</t>
  </si>
  <si>
    <t>Suzish uchun aksessuarlar</t>
  </si>
  <si>
    <t>Avariyali toʻxtash belgilari</t>
  </si>
  <si>
    <t>Sunʼiy yoʻldosh bilan ishlaydigan televizorlar uchun toʻplamlar</t>
  </si>
  <si>
    <t>Пододеяльники</t>
  </si>
  <si>
    <t>Termo krujkalar</t>
  </si>
  <si>
    <t>Qushlar uylari va inlari</t>
  </si>
  <si>
    <t>Животные и птицы</t>
  </si>
  <si>
    <t>Videoregistratorlar uchun aksessuarlar</t>
  </si>
  <si>
    <t>Новогодняя символика</t>
  </si>
  <si>
    <t>Конфетти и серпантин</t>
  </si>
  <si>
    <t>Fitnes to'plamlari</t>
  </si>
  <si>
    <t>Yorugʻlik qaytargichlar</t>
  </si>
  <si>
    <t>Пудры</t>
  </si>
  <si>
    <t>Bodi va kombinezonlar</t>
  </si>
  <si>
    <t>Тесто для лепки</t>
  </si>
  <si>
    <t>Svetodiod tasmasi</t>
  </si>
  <si>
    <t>Fitbollar</t>
  </si>
  <si>
    <t>Дозиметры</t>
  </si>
  <si>
    <t>Elektron kitoblar</t>
  </si>
  <si>
    <t>Парео</t>
  </si>
  <si>
    <t>Sut va sut mahsulotlari</t>
  </si>
  <si>
    <t>Sutli kokteyllar</t>
  </si>
  <si>
    <t>Подставки для зубочисток</t>
  </si>
  <si>
    <t>Kir yuvish kapsulalari</t>
  </si>
  <si>
    <t>Nasr</t>
  </si>
  <si>
    <t>Zamonaviy nasr</t>
  </si>
  <si>
    <t>Soatlar va ob-havo stansiyalari</t>
  </si>
  <si>
    <t>Парфюмерная вода</t>
  </si>
  <si>
    <t>Bolalar piramidalari</t>
  </si>
  <si>
    <t>Бумага для выпечки</t>
  </si>
  <si>
    <t>Frezer uchun uskunalar</t>
  </si>
  <si>
    <t>Frezalar</t>
  </si>
  <si>
    <t>Выключатели</t>
  </si>
  <si>
    <t>Pitsa-meykerlar</t>
  </si>
  <si>
    <t>Активные виды отдыха</t>
  </si>
  <si>
    <t>Скандинавская ходьба</t>
  </si>
  <si>
    <t>Запчасти и аксессуары для утюгов</t>
  </si>
  <si>
    <t>Декантеры</t>
  </si>
  <si>
    <t>Комплекты нижнего белья</t>
  </si>
  <si>
    <t>Vanna uchun koʻpik</t>
  </si>
  <si>
    <t>Шпильки и невидимки</t>
  </si>
  <si>
    <t>Домашние футболки и лонгсливы</t>
  </si>
  <si>
    <t>DJ-оборудование</t>
  </si>
  <si>
    <t>Стикеры</t>
  </si>
  <si>
    <t>Стилусы для телефонов</t>
  </si>
  <si>
    <t>Чехлы и кейсы</t>
  </si>
  <si>
    <t>Hasharotlar va kemiruvchilarga qarshi vositalar</t>
  </si>
  <si>
    <t>Ratisidlar</t>
  </si>
  <si>
    <t>Емкости для сыпучих продуктов</t>
  </si>
  <si>
    <t>Diktofonlar</t>
  </si>
  <si>
    <t>Электросамокаты</t>
  </si>
  <si>
    <t>Olovli pechlar, lager pechlari va gaz isitgichlari</t>
  </si>
  <si>
    <t>Zajigalkalar</t>
  </si>
  <si>
    <t>Копилки</t>
  </si>
  <si>
    <t>Досуг и творчество детей</t>
  </si>
  <si>
    <t>Интерактивные книги</t>
  </si>
  <si>
    <t>Gilamlar</t>
  </si>
  <si>
    <t>Аксессуары для швейных машин</t>
  </si>
  <si>
    <t>Лапки и адаптеры</t>
  </si>
  <si>
    <t>Усилители для сабвуфера</t>
  </si>
  <si>
    <t>Kosmetika va duxilar tayyorlash</t>
  </si>
  <si>
    <t>Полотенца кухонные</t>
  </si>
  <si>
    <t>Yongʻoq chaqqichlar</t>
  </si>
  <si>
    <t>Наборы для фондю</t>
  </si>
  <si>
    <t>Кремы для бритья</t>
  </si>
  <si>
    <t>Quyoshda toblanish va quyoshdan himoya</t>
  </si>
  <si>
    <t>Quyoshda toblangandan keyin suriladigan vositalar</t>
  </si>
  <si>
    <t>Электронные ключи и пульты</t>
  </si>
  <si>
    <t>Tonal kremlar</t>
  </si>
  <si>
    <t>Оборудование для торговли</t>
  </si>
  <si>
    <t>Этикет-пистолеты</t>
  </si>
  <si>
    <t>Izolyatsiya materiallari</t>
  </si>
  <si>
    <t>Химия для пайки</t>
  </si>
  <si>
    <t>Флюс для пайки</t>
  </si>
  <si>
    <t>Манишки</t>
  </si>
  <si>
    <t>Лечебные и уходовые средства</t>
  </si>
  <si>
    <t>Масла и сыворотки для ногтей</t>
  </si>
  <si>
    <t>Роботы-пылесосы</t>
  </si>
  <si>
    <t>Надувные мячи</t>
  </si>
  <si>
    <t>Panama</t>
  </si>
  <si>
    <t>Розетки и креманки</t>
  </si>
  <si>
    <t>Усилители мощности</t>
  </si>
  <si>
    <t>Qahva mashinalarini tozalash vositalari</t>
  </si>
  <si>
    <t>Машинное обучение</t>
  </si>
  <si>
    <t>Газонокосилки</t>
  </si>
  <si>
    <t>Газонокосилка бензиновая</t>
  </si>
  <si>
    <t>Vosklar va polirollar</t>
  </si>
  <si>
    <t>Qalpoqchalar</t>
  </si>
  <si>
    <t>Модемы и мосты</t>
  </si>
  <si>
    <t>Oʻt oldirish viklyuchatellari</t>
  </si>
  <si>
    <t>Планшеты</t>
  </si>
  <si>
    <t>Choʻchqalar uchun</t>
  </si>
  <si>
    <t>Молотки для мяса</t>
  </si>
  <si>
    <t>Volyer va budkalar</t>
  </si>
  <si>
    <t>Ремни и резинки</t>
  </si>
  <si>
    <t>Tungi kiyimlar</t>
  </si>
  <si>
    <t>TV-pristavkalar va media pleerlar</t>
  </si>
  <si>
    <t>Smart-TV pristavkalar</t>
  </si>
  <si>
    <t>Boʻr bilan yozish uchun doskalar</t>
  </si>
  <si>
    <t>Avtokimyo toʻplamlari</t>
  </si>
  <si>
    <t>Оригами</t>
  </si>
  <si>
    <t>Klassik kostyumlar</t>
  </si>
  <si>
    <t>Рюкзаки, слинги, сумки-кенгуру</t>
  </si>
  <si>
    <t>Bolalar uchun prisipkalar</t>
  </si>
  <si>
    <t>Настольные плиты</t>
  </si>
  <si>
    <t>Soyabonlar</t>
  </si>
  <si>
    <t>Фильтры для очистки самогона</t>
  </si>
  <si>
    <t>Vertikal changyutgichlar</t>
  </si>
  <si>
    <t>BB va DD kremlari</t>
  </si>
  <si>
    <t>Шкуры</t>
  </si>
  <si>
    <t>Konsentratlar</t>
  </si>
  <si>
    <t>Markerlar</t>
  </si>
  <si>
    <t>Декор и освещение</t>
  </si>
  <si>
    <t>Коврики для детской</t>
  </si>
  <si>
    <t>Аксессуары для штор и карнизов</t>
  </si>
  <si>
    <t>Спортивные снеки</t>
  </si>
  <si>
    <t>Нагрудники и слюнявчики</t>
  </si>
  <si>
    <t>Запарки и ароматизаторы</t>
  </si>
  <si>
    <t>Влагозащитная одежда</t>
  </si>
  <si>
    <t>Ovqat beradigan idishlar</t>
  </si>
  <si>
    <t>Спиннинги</t>
  </si>
  <si>
    <t>Энергетики и изотоники</t>
  </si>
  <si>
    <t>Izolyatsiya lentalari</t>
  </si>
  <si>
    <t>Домашние платья и сорочки</t>
  </si>
  <si>
    <t>Cheshkalar</t>
  </si>
  <si>
    <t>Китайские фонарики</t>
  </si>
  <si>
    <t>Замки для чемоданов</t>
  </si>
  <si>
    <t>Хранение пластинок</t>
  </si>
  <si>
    <t>Koʻz uchun podvodkalar va konturlar</t>
  </si>
  <si>
    <t>Информационная безопасность</t>
  </si>
  <si>
    <t>Hammom uchun interyer buyumlari</t>
  </si>
  <si>
    <t>Праздничный декор</t>
  </si>
  <si>
    <t>Xoʻjalik sumkalari</t>
  </si>
  <si>
    <t>Elektr etiklar</t>
  </si>
  <si>
    <t>Органайзеры и разделители</t>
  </si>
  <si>
    <t>Мойки</t>
  </si>
  <si>
    <t>Автомагнитолы</t>
  </si>
  <si>
    <t>Adyollar</t>
  </si>
  <si>
    <t>Карандаши для губ</t>
  </si>
  <si>
    <t>Ko'rish uchun ko'zoynaklar</t>
  </si>
  <si>
    <t>Бумага копировальная</t>
  </si>
  <si>
    <t>Мини-печи</t>
  </si>
  <si>
    <t>Radiatorlarning panjaralari va toʻrlari</t>
  </si>
  <si>
    <t>Гели и муссы</t>
  </si>
  <si>
    <t>Giyohli</t>
  </si>
  <si>
    <t>Тряпки, салфетки и губки</t>
  </si>
  <si>
    <t>Maydalash va aralashtirish</t>
  </si>
  <si>
    <t>Награды, кубки, ленты</t>
  </si>
  <si>
    <t>Шторы кисея</t>
  </si>
  <si>
    <t>Bolalar choyshablari</t>
  </si>
  <si>
    <t>Шармы</t>
  </si>
  <si>
    <t>Soqol olish uchun tovarlar</t>
  </si>
  <si>
    <t>Ayollar uchun britvalar, ustaralar va almashtiriladigan kassetalar</t>
  </si>
  <si>
    <t>Лестницы</t>
  </si>
  <si>
    <t>Oʻyin kartalari</t>
  </si>
  <si>
    <t>Подложки и решетки</t>
  </si>
  <si>
    <t>Для холодильников</t>
  </si>
  <si>
    <t>Ведра и кадки</t>
  </si>
  <si>
    <t>Kuzatuv kameralari uchun kojuxalar</t>
  </si>
  <si>
    <t>Прочие автомобильные сувениры</t>
  </si>
  <si>
    <t>Tozalash vositalari</t>
  </si>
  <si>
    <t>Буксировочные тросы</t>
  </si>
  <si>
    <t>Maʼlumotlarni tahlil qilish</t>
  </si>
  <si>
    <t>Ремешки</t>
  </si>
  <si>
    <t>Электроскутеры</t>
  </si>
  <si>
    <t>Soqol olish uchun vositalar</t>
  </si>
  <si>
    <t>Soqol olish uchun ko'piklar</t>
  </si>
  <si>
    <t>Дождевые козырьки</t>
  </si>
  <si>
    <t>7-sinf</t>
  </si>
  <si>
    <t>Кухонные машины и комбайны</t>
  </si>
  <si>
    <t>Бальзамы и кондиционеры</t>
  </si>
  <si>
    <t>Non uchun tovarlar</t>
  </si>
  <si>
    <t>Предусилители</t>
  </si>
  <si>
    <t>Massaj stoli</t>
  </si>
  <si>
    <t>Пастель</t>
  </si>
  <si>
    <t>Chemodanlar uchun qayishlar</t>
  </si>
  <si>
    <t>Для варочных панелей</t>
  </si>
  <si>
    <t>Автосигнализации</t>
  </si>
  <si>
    <t>Boks va yakka kurash</t>
  </si>
  <si>
    <t>Yakkakurash himoyasi</t>
  </si>
  <si>
    <t>Товары для ухода</t>
  </si>
  <si>
    <t>Perforatorlar</t>
  </si>
  <si>
    <t>Кардиганы</t>
  </si>
  <si>
    <t>Navigatorlar uchun aksessuarlar</t>
  </si>
  <si>
    <t>Насосы для шариков</t>
  </si>
  <si>
    <t>Подставки для чайных пакетиков</t>
  </si>
  <si>
    <t>Qarov va himoya</t>
  </si>
  <si>
    <t>Датчики</t>
  </si>
  <si>
    <t>Gandbol</t>
  </si>
  <si>
    <t>Gandbol aksessuarlari</t>
  </si>
  <si>
    <t>Осветители и вспышки</t>
  </si>
  <si>
    <t>Montaj va mahkamlash asboblari</t>
  </si>
  <si>
    <t>Parchinlagichlar</t>
  </si>
  <si>
    <t>Xushbo'ylangan suv</t>
  </si>
  <si>
    <t>Подвязки и пояса для чулок</t>
  </si>
  <si>
    <t>Комбинезоны утепленные</t>
  </si>
  <si>
    <t>Quruq massaj uchun choʻtkalar</t>
  </si>
  <si>
    <t>Комиксы</t>
  </si>
  <si>
    <t>Запчасти и ремонт</t>
  </si>
  <si>
    <t>Bogʻichlar</t>
  </si>
  <si>
    <t>Тумба для запрыгивания</t>
  </si>
  <si>
    <t>Iqtisodiyot</t>
  </si>
  <si>
    <t>Болеро</t>
  </si>
  <si>
    <t>Стиральные порошки</t>
  </si>
  <si>
    <t>Quloqchinlar uchun gʻiloflar</t>
  </si>
  <si>
    <t>Защита рулевых тяг</t>
  </si>
  <si>
    <t>Аксессуары для каякинга</t>
  </si>
  <si>
    <t>Крышки для посуды</t>
  </si>
  <si>
    <t>Устройства для хранения паролей</t>
  </si>
  <si>
    <t>Кухонные мойки и комплектующие</t>
  </si>
  <si>
    <t>Кухонная мойка</t>
  </si>
  <si>
    <t>Kurtkalar va puxli ustki kiyimlar</t>
  </si>
  <si>
    <t>Qurilish shpilkalari</t>
  </si>
  <si>
    <t>Джойстики и триггеры для смартфонов</t>
  </si>
  <si>
    <t>Yugurish uchun aksessuarlar</t>
  </si>
  <si>
    <t>Оплетки и ручки на руль</t>
  </si>
  <si>
    <t>Ароматизаторы кухонные</t>
  </si>
  <si>
    <t>Noutbuklar</t>
  </si>
  <si>
    <t>Игрушки и аксессуары для птиц</t>
  </si>
  <si>
    <t>Переноски для птиц</t>
  </si>
  <si>
    <t>Makiyaj ostidan suriladigan vositalar</t>
  </si>
  <si>
    <t>Адаптеры для индукционных плит</t>
  </si>
  <si>
    <t>Бумажные полотенца</t>
  </si>
  <si>
    <t>Shaxsiy himoya vositalari</t>
  </si>
  <si>
    <t>Bosh va quloq himoyasi</t>
  </si>
  <si>
    <t>Kaskalar</t>
  </si>
  <si>
    <t>Восковая эпиляция</t>
  </si>
  <si>
    <t>Картриджи и фотопленка</t>
  </si>
  <si>
    <t>Uzun yengli ko'ylaklar</t>
  </si>
  <si>
    <t>Наборы для йоги и пилатеса</t>
  </si>
  <si>
    <t>Stol toʻshamalari va issiq idishlar uchun tagliklar</t>
  </si>
  <si>
    <t>Стилусы для игр</t>
  </si>
  <si>
    <t>Musiqa markazlari</t>
  </si>
  <si>
    <t>Сандалии и сабо</t>
  </si>
  <si>
    <t>Apparatli kosmetologiya</t>
  </si>
  <si>
    <t>Kosmetologiya asboblar</t>
  </si>
  <si>
    <t>Shirinliklar</t>
  </si>
  <si>
    <t>Leykalar va purkagichlar</t>
  </si>
  <si>
    <t>Зеркала</t>
  </si>
  <si>
    <t>Yengil kurtka va vetrovkalar</t>
  </si>
  <si>
    <t>Броши</t>
  </si>
  <si>
    <t>Sunʼiy yoʻldosh interneti</t>
  </si>
  <si>
    <t>Sport massaj apparatlari</t>
  </si>
  <si>
    <t>Палантины</t>
  </si>
  <si>
    <t>Payetkalardan qilingan rasmlar</t>
  </si>
  <si>
    <t>Аксессуары для бюстгальтеров</t>
  </si>
  <si>
    <t>Клипса и косточки для бюстгальтеров</t>
  </si>
  <si>
    <t>Hijob va tyurbanlar</t>
  </si>
  <si>
    <t>Футляры и чехлы для очков</t>
  </si>
  <si>
    <t>Portfolio</t>
  </si>
  <si>
    <t>Печати канцелярские</t>
  </si>
  <si>
    <t>Tashish moslamalari itlar uchun</t>
  </si>
  <si>
    <t>Пирсинг</t>
  </si>
  <si>
    <t>Шланг для краскопульта</t>
  </si>
  <si>
    <t>Паровые швабры</t>
  </si>
  <si>
    <t>Автомобильные антенны</t>
  </si>
  <si>
    <t>Shurup buragichlar</t>
  </si>
  <si>
    <t>Духи</t>
  </si>
  <si>
    <t>Pazandachilik qoshiqlari</t>
  </si>
  <si>
    <t>Maʼlumotlar bazasi</t>
  </si>
  <si>
    <t>Смазки</t>
  </si>
  <si>
    <t>Manikyur va pedikyur kabinetlari uchun</t>
  </si>
  <si>
    <t>Manikyur va pedikyur uchun asboblar</t>
  </si>
  <si>
    <t>Qoʻriqlash tizimlari uchun modullar</t>
  </si>
  <si>
    <t>Пижамы</t>
  </si>
  <si>
    <t>Obyekt haqida maʼlumot oʻqish qurilmalari</t>
  </si>
  <si>
    <t>Электродвигатели</t>
  </si>
  <si>
    <t>Xabar berish moslamalari</t>
  </si>
  <si>
    <t>Foto ramkalar va foto albomlar</t>
  </si>
  <si>
    <t>Elektrofondyu</t>
  </si>
  <si>
    <t>Бортики для кроватки</t>
  </si>
  <si>
    <t>Автомобильные компрессоры</t>
  </si>
  <si>
    <t>Диагностическое оборудование</t>
  </si>
  <si>
    <t>Elektr choynaklar va termopotlar</t>
  </si>
  <si>
    <t>Termopotlar</t>
  </si>
  <si>
    <t>Формы для леденцов и конфет</t>
  </si>
  <si>
    <t>Koʻylaklar</t>
  </si>
  <si>
    <t>Bo'yash uchun cho'tkalar va aksessuarlar</t>
  </si>
  <si>
    <t>Зарядные устройства для фотокамер</t>
  </si>
  <si>
    <t>Amunitsiya</t>
  </si>
  <si>
    <t>Крышки для объектива</t>
  </si>
  <si>
    <t>Фитнес-резинки</t>
  </si>
  <si>
    <t>Kuzov ishlari uchun uskunalar</t>
  </si>
  <si>
    <t>Кернер</t>
  </si>
  <si>
    <t>Kipriklar parvarishi uchun zardoblar va moylar</t>
  </si>
  <si>
    <t>Qorda yuradigan avtomashinalar uchun ekipirovka</t>
  </si>
  <si>
    <t>Наборы садовых инструментов</t>
  </si>
  <si>
    <t>Oʻrgatuvchi adabiyotlar</t>
  </si>
  <si>
    <t>Odob</t>
  </si>
  <si>
    <t>Tufli va loferlar</t>
  </si>
  <si>
    <t>Broglar</t>
  </si>
  <si>
    <t>Pishloq pishirgich</t>
  </si>
  <si>
    <t>Фотофоны</t>
  </si>
  <si>
    <t>Himoya shishalari</t>
  </si>
  <si>
    <t>Strubsinalar</t>
  </si>
  <si>
    <t>Розетки и разветвители прикуривателя</t>
  </si>
  <si>
    <t>Ужасы, триллеры</t>
  </si>
  <si>
    <t>Quvvat injektorlari</t>
  </si>
  <si>
    <t>Щетки для чистки гриля</t>
  </si>
  <si>
    <t>Oshxona qaychilari</t>
  </si>
  <si>
    <t>Радио и видео няня</t>
  </si>
  <si>
    <t>Publitsistika</t>
  </si>
  <si>
    <t>Surishtiruv jurnalistikasi</t>
  </si>
  <si>
    <t>Грифы</t>
  </si>
  <si>
    <t>Doska toʻplamlar va flipchartlar</t>
  </si>
  <si>
    <t>Kipyatilniklar</t>
  </si>
  <si>
    <t>Шурупы и саморезы</t>
  </si>
  <si>
    <t>Oʻrnatish platformalari</t>
  </si>
  <si>
    <t>Xorijiy tillarini oʻrganish</t>
  </si>
  <si>
    <t>Кроссовки</t>
  </si>
  <si>
    <t>Стаканы</t>
  </si>
  <si>
    <t>Orqani koʻrish oynalari</t>
  </si>
  <si>
    <t>Банданы</t>
  </si>
  <si>
    <t>Пластыри и вкладыши для груди</t>
  </si>
  <si>
    <t>Бумага для печати</t>
  </si>
  <si>
    <t>Безмены и весы</t>
  </si>
  <si>
    <t>Термальная вода и спреи</t>
  </si>
  <si>
    <t>Установка автозвука</t>
  </si>
  <si>
    <t>Экипировка для мотоциклистов</t>
  </si>
  <si>
    <t>Marjonlar va kulonlar</t>
  </si>
  <si>
    <t>Bosh manekenlari</t>
  </si>
  <si>
    <t>Припои</t>
  </si>
  <si>
    <t>Припой</t>
  </si>
  <si>
    <t>Kemiruvchilar uchun tovoqchalar, suv idishlari va ovqatlantirish idishlari</t>
  </si>
  <si>
    <t>Tovoqchalar, suv idishlari</t>
  </si>
  <si>
    <t>Elektr pichoq oʻtkirlagichlar</t>
  </si>
  <si>
    <t>Масла смазочные для шредеров</t>
  </si>
  <si>
    <t>Товары для медитации</t>
  </si>
  <si>
    <t>Yubkalar</t>
  </si>
  <si>
    <t>Isitgichlar</t>
  </si>
  <si>
    <t>Кофемашины автоматические</t>
  </si>
  <si>
    <t>Elektr choynaklar</t>
  </si>
  <si>
    <t>Детекторы металла и склерометры</t>
  </si>
  <si>
    <t>Choy uchun elakchalar</t>
  </si>
  <si>
    <t>Инкубаторы для яиц</t>
  </si>
  <si>
    <t>Soch uchun trimmerlar</t>
  </si>
  <si>
    <t>Лосьоны и молочко</t>
  </si>
  <si>
    <t>Gigiyenik paketlar</t>
  </si>
  <si>
    <t>Изготовление игрушек</t>
  </si>
  <si>
    <t>5-sinf</t>
  </si>
  <si>
    <t>Kameralar</t>
  </si>
  <si>
    <t>Бирдекели</t>
  </si>
  <si>
    <t>Hidlarni neytrallash vositalari</t>
  </si>
  <si>
    <t>Молотки</t>
  </si>
  <si>
    <t>Молоток</t>
  </si>
  <si>
    <t>Shtamplar</t>
  </si>
  <si>
    <t>Ролики для теста</t>
  </si>
  <si>
    <t>Roʻmollar va palantinlar</t>
  </si>
  <si>
    <t>Boshqa pristavkalar</t>
  </si>
  <si>
    <t>Палетки и стики для контуринга</t>
  </si>
  <si>
    <t>Ogʻirlashtiruvchilar</t>
  </si>
  <si>
    <t>Классические жилеты</t>
  </si>
  <si>
    <t>Himoya qoʻlqoplari</t>
  </si>
  <si>
    <t>Televizorlar</t>
  </si>
  <si>
    <t>Специальные масла</t>
  </si>
  <si>
    <t>Tarmoqlagichlar</t>
  </si>
  <si>
    <t>Бланки, визитки и сертификаты</t>
  </si>
  <si>
    <t>Бланк подарочного сертификата</t>
  </si>
  <si>
    <t>Beretlar va pilotkalar</t>
  </si>
  <si>
    <t>Havo sharlari va aksessuarlar</t>
  </si>
  <si>
    <t>Балаклавы</t>
  </si>
  <si>
    <t>Пылесосы</t>
  </si>
  <si>
    <t>Лаки</t>
  </si>
  <si>
    <t>Avtomobil uchun kiyim ilgichlar</t>
  </si>
  <si>
    <t>Педагогика</t>
  </si>
  <si>
    <t>Havo namlagichlar</t>
  </si>
  <si>
    <t>Купалки и песок</t>
  </si>
  <si>
    <t>Держатели для краскопульта</t>
  </si>
  <si>
    <t>Kalsonlar</t>
  </si>
  <si>
    <t>Qalamlar</t>
  </si>
  <si>
    <t>Подставки для ёлки</t>
  </si>
  <si>
    <t>3 класс</t>
  </si>
  <si>
    <t>Клавишные инструменты</t>
  </si>
  <si>
    <t>Карнавальная одежда</t>
  </si>
  <si>
    <t>Песочницы для лепки</t>
  </si>
  <si>
    <t>Зажимы кухонные</t>
  </si>
  <si>
    <t>Инструменты для рукоделия</t>
  </si>
  <si>
    <t>Zaryadlash qurilmalari</t>
  </si>
  <si>
    <t>Universal zaryadlash qurilmalari</t>
  </si>
  <si>
    <t>Носки и колготки</t>
  </si>
  <si>
    <t>Носки и подследники</t>
  </si>
  <si>
    <t>Rang berish va boʻyash vositalari</t>
  </si>
  <si>
    <t>Truboprovod</t>
  </si>
  <si>
    <t>PND quvurlar va fitinglar</t>
  </si>
  <si>
    <t>Яйцеварки</t>
  </si>
  <si>
    <t>Проекторы для авто</t>
  </si>
  <si>
    <t>Футболки, рубашки и распашонки</t>
  </si>
  <si>
    <t>Qayishlar va osma kamarlar</t>
  </si>
  <si>
    <t>Kamarlar</t>
  </si>
  <si>
    <t>Свечи и подсвечники</t>
  </si>
  <si>
    <t>Органайзеры</t>
  </si>
  <si>
    <t>Манга</t>
  </si>
  <si>
    <t>Beysbol bitalar</t>
  </si>
  <si>
    <t>Рассеиватели и световые кольца</t>
  </si>
  <si>
    <t>Kantovatellar va ushlagichlar</t>
  </si>
  <si>
    <t>Гели для душа</t>
  </si>
  <si>
    <t>Kabellar uchun organayzerlar</t>
  </si>
  <si>
    <t>Штангенциркули</t>
  </si>
  <si>
    <t>Штангенциркуль</t>
  </si>
  <si>
    <t>Himoya va xavfsizlik</t>
  </si>
  <si>
    <t>Krovat toʻsiqlari</t>
  </si>
  <si>
    <t>Термопленки</t>
  </si>
  <si>
    <t>Папки для диплома</t>
  </si>
  <si>
    <t>Jemperlar</t>
  </si>
  <si>
    <t>Наушники шумоподавляющие и беруши</t>
  </si>
  <si>
    <t>Эпиляторы и аксессуары</t>
  </si>
  <si>
    <t>Kuzov dugalari</t>
  </si>
  <si>
    <t>Классные журналы</t>
  </si>
  <si>
    <t>3 yoshgacha boʻlgan bolalar uchun</t>
  </si>
  <si>
    <t>Сценическое оборудование и свет</t>
  </si>
  <si>
    <t>Paketlar va qopchalar</t>
  </si>
  <si>
    <t>Qahva idishlari</t>
  </si>
  <si>
    <t>Кастрюли-пароварки</t>
  </si>
  <si>
    <t>Инженерные калькуляторы</t>
  </si>
  <si>
    <t>Ovoz uzatuvchilar boshchalari</t>
  </si>
  <si>
    <t>Геометрические наборы</t>
  </si>
  <si>
    <t>Фантастика</t>
  </si>
  <si>
    <t>Сырорезки</t>
  </si>
  <si>
    <t>Бизиборды</t>
  </si>
  <si>
    <t>ОГЭ (ГИА)</t>
  </si>
  <si>
    <t>Майнеры и кошельки для криптовалют</t>
  </si>
  <si>
    <t>Стики для тела</t>
  </si>
  <si>
    <t>Топперы для торта</t>
  </si>
  <si>
    <t>Chodirlar</t>
  </si>
  <si>
    <t>Ремни безопасности</t>
  </si>
  <si>
    <t>Очки для компьютера</t>
  </si>
  <si>
    <t>Elektrmobillar uchun zaryadlash stantsiyalari</t>
  </si>
  <si>
    <t>Шины</t>
  </si>
  <si>
    <t>Подставки для зонтов</t>
  </si>
  <si>
    <t>Шлифмашины</t>
  </si>
  <si>
    <t>Шлифмашина ленточная</t>
  </si>
  <si>
    <t>Ozuqalar va shirinliklar</t>
  </si>
  <si>
    <t>Беспроводные зарядные устройства</t>
  </si>
  <si>
    <t>Воротники</t>
  </si>
  <si>
    <t>Koʻrpajildlar</t>
  </si>
  <si>
    <t>Ароматизаторы для дома</t>
  </si>
  <si>
    <t>Шторы и портьеры</t>
  </si>
  <si>
    <t>Носовые платки</t>
  </si>
  <si>
    <t>Сменные блоки для визитниц</t>
  </si>
  <si>
    <t>Веники для бань</t>
  </si>
  <si>
    <t>Лото для детей</t>
  </si>
  <si>
    <t>Hayvonlar va qushlar</t>
  </si>
  <si>
    <t>Аккумуляторные батарейки</t>
  </si>
  <si>
    <t>Роликовые коньки, экипировка и запчасти</t>
  </si>
  <si>
    <t>Защита</t>
  </si>
  <si>
    <t>Yangi yil ramzlari</t>
  </si>
  <si>
    <t>Konfettii va serpantin</t>
  </si>
  <si>
    <t>Жидкости для быстрого запуска</t>
  </si>
  <si>
    <t>Upalar</t>
  </si>
  <si>
    <t>Комплекты кухонного текстиля</t>
  </si>
  <si>
    <t>Lepka uchun xamir</t>
  </si>
  <si>
    <t>Глиттеры</t>
  </si>
  <si>
    <t>Балдахины и москитные сетки</t>
  </si>
  <si>
    <t>Dozimetrlar</t>
  </si>
  <si>
    <t>Совки для сыпучих продуктов</t>
  </si>
  <si>
    <t>Pareo</t>
  </si>
  <si>
    <t>Искусственный снег</t>
  </si>
  <si>
    <t>Tish tozalagichlar uchun idishlar</t>
  </si>
  <si>
    <t>Видеокарты и карты видеозахвата</t>
  </si>
  <si>
    <t>Parfyumlangan suv</t>
  </si>
  <si>
    <t>Зонты и вееры</t>
  </si>
  <si>
    <t>Pishirish qogʻozi</t>
  </si>
  <si>
    <t>Дистилляторы</t>
  </si>
  <si>
    <t>O'chirgichlar</t>
  </si>
  <si>
    <t>Беспроводные наушники</t>
  </si>
  <si>
    <t>Faol hordiq turlari</t>
  </si>
  <si>
    <t>Skandinaviyacha yurish</t>
  </si>
  <si>
    <t>Коврики на стол</t>
  </si>
  <si>
    <t>Dazmollar uchun ehtiyot qismlar va aksessuarlar</t>
  </si>
  <si>
    <t>Кремы для лица</t>
  </si>
  <si>
    <t>Dekantyorlar</t>
  </si>
  <si>
    <t>Велосипеды</t>
  </si>
  <si>
    <t>Ichki kiyim toʻplamlari</t>
  </si>
  <si>
    <t>Солнцезащитные очки</t>
  </si>
  <si>
    <t>Liboslar va sarafanlar</t>
  </si>
  <si>
    <t>Ценники</t>
  </si>
  <si>
    <t>Shpilka va nevidimkalar</t>
  </si>
  <si>
    <t>Товары для грудного вскармливания</t>
  </si>
  <si>
    <t>Формы для яичницы</t>
  </si>
  <si>
    <t>Усилители для авто</t>
  </si>
  <si>
    <t>Дерби</t>
  </si>
  <si>
    <t>Толстовки и свитшоты</t>
  </si>
  <si>
    <t>Мольберты</t>
  </si>
  <si>
    <t>Uy uchun futbolkalar va longslivlar</t>
  </si>
  <si>
    <t>Для посудомоечных машин</t>
  </si>
  <si>
    <t>DJ-uskuna</t>
  </si>
  <si>
    <t>Портативные консоли</t>
  </si>
  <si>
    <t>Nintendo</t>
  </si>
  <si>
    <t>Stikerlar</t>
  </si>
  <si>
    <t>Пены - очистители для обуви</t>
  </si>
  <si>
    <t>Пульты для презентаций</t>
  </si>
  <si>
    <t>Telefon uchun stiluslar</t>
  </si>
  <si>
    <t>Gʻiloflar va keyslar</t>
  </si>
  <si>
    <t>Муляжи камер видеонаблюдения</t>
  </si>
  <si>
    <t>Sochiluvchan mahsulotlar uchun idishlar</t>
  </si>
  <si>
    <t>Эссенции</t>
  </si>
  <si>
    <t>Elektr samokatlar</t>
  </si>
  <si>
    <t>Нитратомеры и экотестеры</t>
  </si>
  <si>
    <t>Gʻaladonlar</t>
  </si>
  <si>
    <t>Ванночки и лейки</t>
  </si>
  <si>
    <t>Bolalar uchun boʻsh vaqtlarni foydali oʻtkazish va ijod</t>
  </si>
  <si>
    <t>Interaktiv kitoblar</t>
  </si>
  <si>
    <t>Берцы</t>
  </si>
  <si>
    <t>Tikuv mashinalari uchun aksessuarlar</t>
  </si>
  <si>
    <t>Lapkalar va adapterlar</t>
  </si>
  <si>
    <t>Громкоговорители</t>
  </si>
  <si>
    <t>Шампуни и кондиционеры</t>
  </si>
  <si>
    <t>Sabvufer uchun kuchaytirgichlar</t>
  </si>
  <si>
    <t>Папки-планшеты</t>
  </si>
  <si>
    <t>Oshxona sochiqlari</t>
  </si>
  <si>
    <t>Ластики</t>
  </si>
  <si>
    <t>Fondyu uchun toʻplamlar</t>
  </si>
  <si>
    <t>SUP-доски и аксессуары</t>
  </si>
  <si>
    <t>Soqol olish uchun kremlar</t>
  </si>
  <si>
    <t>Накладки и крышки на углы и розетки</t>
  </si>
  <si>
    <t>Elektron kalitlar va pultlar</t>
  </si>
  <si>
    <t>Интимная гигиена</t>
  </si>
  <si>
    <t>Savdo uchun uskunalar</t>
  </si>
  <si>
    <t>Пеленки и подгузники для взрослых</t>
  </si>
  <si>
    <t>Etiket-pistoletlar</t>
  </si>
  <si>
    <t>Blu-ray плееры</t>
  </si>
  <si>
    <t>Kavsharlash uchun kimyo vositalari</t>
  </si>
  <si>
    <t>Kavsharlash uchun flyus</t>
  </si>
  <si>
    <t>Manishkalar</t>
  </si>
  <si>
    <t>Разбавители лаков</t>
  </si>
  <si>
    <t>Davolovchi va parvarishlovchi tovarlar</t>
  </si>
  <si>
    <t>Tirnoqlar uchun yog'lar va zardoblar</t>
  </si>
  <si>
    <t>Базы и топы</t>
  </si>
  <si>
    <t>Robot changyutgichlar</t>
  </si>
  <si>
    <t>Оксфорды</t>
  </si>
  <si>
    <t>Puflanama toʻplar</t>
  </si>
  <si>
    <t>Насадки для граверов</t>
  </si>
  <si>
    <t>Заварочные чайники</t>
  </si>
  <si>
    <t>Rozetkalar va kremankalar</t>
  </si>
  <si>
    <t>Алмазные мозаики</t>
  </si>
  <si>
    <t>Дубленки и шубы</t>
  </si>
  <si>
    <t>Quvvat kuchaytirgichlar</t>
  </si>
  <si>
    <t>Самоклеящаяся пленка</t>
  </si>
  <si>
    <t>Пленка самоклеящаяся для стен</t>
  </si>
  <si>
    <t>Пасты и помады</t>
  </si>
  <si>
    <t>Mashinali o'qitish</t>
  </si>
  <si>
    <t>Влажные салфетки по уходу</t>
  </si>
  <si>
    <t>Maysa o'rish qurilmalari</t>
  </si>
  <si>
    <t>Benzinli maysazor</t>
  </si>
  <si>
    <t>Воки</t>
  </si>
  <si>
    <t>Квадрокоптеры и аксессуары</t>
  </si>
  <si>
    <t>Аксессуары для квадрокоптеров</t>
  </si>
  <si>
    <t>Modemlar va koʻpriklar</t>
  </si>
  <si>
    <t>Скобы для строительного степлера</t>
  </si>
  <si>
    <t>Карты оплаты</t>
  </si>
  <si>
    <t>Planshetlar</t>
  </si>
  <si>
    <t>Медицинская одежда</t>
  </si>
  <si>
    <t>Goʻsht uchun bolgʻachalar</t>
  </si>
  <si>
    <t>Инструменты для пирсинга</t>
  </si>
  <si>
    <t>Ретро-приставки</t>
  </si>
  <si>
    <t>Kamarlar va rezinkalar</t>
  </si>
  <si>
    <t>Картофелечистки и рыбочистки</t>
  </si>
  <si>
    <t>Эмульсии и эликсиры</t>
  </si>
  <si>
    <t>Для крупной бытовой техники</t>
  </si>
  <si>
    <t>Террариумы и аксессуары</t>
  </si>
  <si>
    <t>Карандаши для глаз, контур</t>
  </si>
  <si>
    <t>GPS-трекеры и GPS-маяки</t>
  </si>
  <si>
    <t>Origami</t>
  </si>
  <si>
    <t>Средства для ухода за проекторами</t>
  </si>
  <si>
    <t>Ryukzaklar, slinglar, kenguru-sumkalar</t>
  </si>
  <si>
    <t>Приключения</t>
  </si>
  <si>
    <t>Ароматизаторы автомобильные</t>
  </si>
  <si>
    <t>Stol ustiga qoʻyiladigan plitalar</t>
  </si>
  <si>
    <t>Шахматы и шашки для детей</t>
  </si>
  <si>
    <t>Samogonni tozalash uchun filtrlar</t>
  </si>
  <si>
    <t>Эликсиры для лица</t>
  </si>
  <si>
    <t>Зарядные базы, переходники</t>
  </si>
  <si>
    <t>Terilar</t>
  </si>
  <si>
    <t>Наборы для мужчин</t>
  </si>
  <si>
    <t>Ножи и лезвия</t>
  </si>
  <si>
    <t>Нож для рубанка</t>
  </si>
  <si>
    <t>Dekoratsiya va chiroqlar</t>
  </si>
  <si>
    <t>Bolalar uchun gilamchalar</t>
  </si>
  <si>
    <t>Циркулярные пилы</t>
  </si>
  <si>
    <t>Pardalar va karnizlar uchun aksessuarlar</t>
  </si>
  <si>
    <t>Юбки и шорты</t>
  </si>
  <si>
    <t>Sport sneklari</t>
  </si>
  <si>
    <t>Игрушки</t>
  </si>
  <si>
    <t>Oshxoʻraklar</t>
  </si>
  <si>
    <t>Сетевые фильтры</t>
  </si>
  <si>
    <t>Автомобильные мониторы</t>
  </si>
  <si>
    <t>Инструменты для груминга</t>
  </si>
  <si>
    <t>Bugʻlamalar va xushboʻy moddalar</t>
  </si>
  <si>
    <t>Аксессуары для компьютеров</t>
  </si>
  <si>
    <t>Клавиатуры</t>
  </si>
  <si>
    <t>Теплицы и каркасы</t>
  </si>
  <si>
    <t>Suv oʻtkazmaydigan kiyim</t>
  </si>
  <si>
    <t>Женские гели и пены</t>
  </si>
  <si>
    <t>Для электрических плит</t>
  </si>
  <si>
    <t>Инсектициды</t>
  </si>
  <si>
    <t>Spinningi</t>
  </si>
  <si>
    <t>Трудовые книжки</t>
  </si>
  <si>
    <t>Energetiklar va izotoniklar</t>
  </si>
  <si>
    <t>Средства по уходу за животными</t>
  </si>
  <si>
    <t>Щетки для лап</t>
  </si>
  <si>
    <t>Uyda kiyiladigan koʻylaklar va sorochkalar</t>
  </si>
  <si>
    <t>Портативная акустика</t>
  </si>
  <si>
    <t>Xitoy fonarlari</t>
  </si>
  <si>
    <t>Chamadon uchun qulflar</t>
  </si>
  <si>
    <t>Чистящие салфетки</t>
  </si>
  <si>
    <t>Plastinkalarni saqlash</t>
  </si>
  <si>
    <t>Радио-будильники</t>
  </si>
  <si>
    <t>Axborot xavfsizligi</t>
  </si>
  <si>
    <t>Информационное оборудование</t>
  </si>
  <si>
    <t>Bayramona dekor</t>
  </si>
  <si>
    <t>Organayzerlar va ajratuvchilar</t>
  </si>
  <si>
    <t>Реформеры (пилатес-машины)</t>
  </si>
  <si>
    <t>Rakovinalar</t>
  </si>
  <si>
    <t>Avtomagnitolalar</t>
  </si>
  <si>
    <t>Штативы</t>
  </si>
  <si>
    <t>Lab uchun qalamlar</t>
  </si>
  <si>
    <t>Флюиды, эликсиры, эссенции</t>
  </si>
  <si>
    <t>Nusxa koʻchirish qogʻozi</t>
  </si>
  <si>
    <t>Зимний спорт</t>
  </si>
  <si>
    <t>Фигурные и прогулочные коньки</t>
  </si>
  <si>
    <t>Mini pechlar</t>
  </si>
  <si>
    <t>Замки</t>
  </si>
  <si>
    <t>Gellar va musslar</t>
  </si>
  <si>
    <t>Аксессуары для ноутбуков</t>
  </si>
  <si>
    <t>Зарядные устройства и блоки питания</t>
  </si>
  <si>
    <t>Lattalar, salfetkalar va gubkalar</t>
  </si>
  <si>
    <t>Анкеты и дневники личные</t>
  </si>
  <si>
    <t>Дневники личные</t>
  </si>
  <si>
    <t>Mukofotlar, kuboklar, tasmalar</t>
  </si>
  <si>
    <t>Свадебные платья</t>
  </si>
  <si>
    <t>Kiseya pardalari</t>
  </si>
  <si>
    <t>Формы для пельменей</t>
  </si>
  <si>
    <t>Sharmlar</t>
  </si>
  <si>
    <t>Narvonlar</t>
  </si>
  <si>
    <t>Накладки на пороги</t>
  </si>
  <si>
    <t>Patnislar va panjaralar</t>
  </si>
  <si>
    <t>Пэстисы</t>
  </si>
  <si>
    <t>Sovutgichlar uchun</t>
  </si>
  <si>
    <t>Мыло туалетное</t>
  </si>
  <si>
    <t>Chelaklar va kadkalar</t>
  </si>
  <si>
    <t>Boshqa avtomobil suvenirlari</t>
  </si>
  <si>
    <t>Насосы</t>
  </si>
  <si>
    <t>Погружные насосы</t>
  </si>
  <si>
    <t>Shatakka olish troslari</t>
  </si>
  <si>
    <t>Фотошторы</t>
  </si>
  <si>
    <t>Qayishlar</t>
  </si>
  <si>
    <t>Брови</t>
  </si>
  <si>
    <t>Краски для бровей и ресниц</t>
  </si>
  <si>
    <t>Elektr skuterlar</t>
  </si>
  <si>
    <t>Цепи и ленты антипробуксовочные</t>
  </si>
  <si>
    <t>Yomgʻirdan panalash visorlari</t>
  </si>
  <si>
    <t>Шампуни для бороды и усов</t>
  </si>
  <si>
    <t>Oshxona mashinalari va kombaynlari</t>
  </si>
  <si>
    <t>Бейсбольные аксессуары</t>
  </si>
  <si>
    <t>Balzamlar va konditsionerlar</t>
  </si>
  <si>
    <t>Old kuchaytirgichlar</t>
  </si>
  <si>
    <t>Pastel</t>
  </si>
  <si>
    <t>Боевики</t>
  </si>
  <si>
    <t>Pishirish panellari uchun</t>
  </si>
  <si>
    <t>Обложки для переплета</t>
  </si>
  <si>
    <t>Avtosignalizatsiyalar</t>
  </si>
  <si>
    <t>Классическая проза</t>
  </si>
  <si>
    <t>Parvarish uchun tovarlar</t>
  </si>
  <si>
    <t>Kardiganlar</t>
  </si>
  <si>
    <t>Shariklar uchun nasoslar</t>
  </si>
  <si>
    <t>Защита редуктора</t>
  </si>
  <si>
    <t>Choy paketlari uchun tagliklar</t>
  </si>
  <si>
    <t>Погодные станции</t>
  </si>
  <si>
    <t>Datchiklar</t>
  </si>
  <si>
    <t>Кондиционеры и ополаскиватели</t>
  </si>
  <si>
    <t>Yoritgichlar va chaqnagichlar</t>
  </si>
  <si>
    <t>Биографии и истории успеха</t>
  </si>
  <si>
    <t>Черенки и ручки</t>
  </si>
  <si>
    <t>Kapron paypoqlar uchun bogʻichlar va poyaslar</t>
  </si>
  <si>
    <t>Тетради</t>
  </si>
  <si>
    <t>Тетрадь</t>
  </si>
  <si>
    <t>Issiq kombinezonlar</t>
  </si>
  <si>
    <t>Керамическая плитка</t>
  </si>
  <si>
    <t>Komikslar</t>
  </si>
  <si>
    <t>Воздуховоды и комплектующие</t>
  </si>
  <si>
    <t>Ehtiyot qismlar va ta'mirlash</t>
  </si>
  <si>
    <t>Sakrash uchun tumba</t>
  </si>
  <si>
    <t>Солнцезащитные и статические пленки</t>
  </si>
  <si>
    <t>Bolero</t>
  </si>
  <si>
    <t>Kir yuvish kukunlari</t>
  </si>
  <si>
    <t>Кремы</t>
  </si>
  <si>
    <t>Rul tyagasi himoyalagichi</t>
  </si>
  <si>
    <t>Kayaking aksessuarlari</t>
  </si>
  <si>
    <t>Сопло для краскопульта</t>
  </si>
  <si>
    <t>Idishlar uchun qopqoqlar</t>
  </si>
  <si>
    <t>Паста-машины</t>
  </si>
  <si>
    <t>Parolni saqlash qurilmalari</t>
  </si>
  <si>
    <t>Oshxona moykalar va komponentlar</t>
  </si>
  <si>
    <t>Oshxona moyka</t>
  </si>
  <si>
    <t>Миски</t>
  </si>
  <si>
    <t>Joystiklar va triggerlar smartfonlar uchun</t>
  </si>
  <si>
    <t>Rul uchun qoplamalar va tutqichlar</t>
  </si>
  <si>
    <t>Массажные масла</t>
  </si>
  <si>
    <t>Oshxona uchun xushboʻylashtirgichlar</t>
  </si>
  <si>
    <t>Qushlar uchun oʻyinchoqlar va aksessuarlar</t>
  </si>
  <si>
    <t>Tashish moslamalari qushlar uchun</t>
  </si>
  <si>
    <t>Детские зубные щетки</t>
  </si>
  <si>
    <t>Induksion plitalar uchun adapterlar</t>
  </si>
  <si>
    <t>Аксессуары для музыкальных инструментов</t>
  </si>
  <si>
    <t>Qogʻoz sochiqlar</t>
  </si>
  <si>
    <t>Косы и серпы</t>
  </si>
  <si>
    <t>Mumli epilyatsiya</t>
  </si>
  <si>
    <t>Закаточные машинки</t>
  </si>
  <si>
    <t>Kartridjlar va kamera rulosi</t>
  </si>
  <si>
    <t>Yoga va pilates to'plamlari</t>
  </si>
  <si>
    <t>Люди</t>
  </si>
  <si>
    <t>Oʻyinlar uchun stiluslar</t>
  </si>
  <si>
    <t>Защитные пленки</t>
  </si>
  <si>
    <t>Домашние консоли</t>
  </si>
  <si>
    <t>Xbox</t>
  </si>
  <si>
    <t>Koʻzgular</t>
  </si>
  <si>
    <t>Перчатки и пояса для фитнеса</t>
  </si>
  <si>
    <t>Toʻgʻnogʻichlar</t>
  </si>
  <si>
    <t>Пуховики и зимние куртки</t>
  </si>
  <si>
    <t>Palantinalar</t>
  </si>
  <si>
    <t>Разветвители электрические</t>
  </si>
  <si>
    <t>Byustgalter uchun aksessuarlar</t>
  </si>
  <si>
    <t>Byustgalter uchun klips va simlar</t>
  </si>
  <si>
    <t>Уголь, дрова и средства для розжига</t>
  </si>
  <si>
    <t>Средства для розжига</t>
  </si>
  <si>
    <t>Koʻzoynak uchun qutilar va gʻiloflar</t>
  </si>
  <si>
    <t>Планинги</t>
  </si>
  <si>
    <t>Kanselyariya muhrlari</t>
  </si>
  <si>
    <t>Мочалки</t>
  </si>
  <si>
    <t>Pirsing</t>
  </si>
  <si>
    <t>Наборы для плавания</t>
  </si>
  <si>
    <t>Подушки и матрасы</t>
  </si>
  <si>
    <t>Purkagichlar uchun shlanglar</t>
  </si>
  <si>
    <t>Кошельки</t>
  </si>
  <si>
    <t>Bugʻli shvabralar</t>
  </si>
  <si>
    <t>Игровые картриджи</t>
  </si>
  <si>
    <t>Avtomobil antennalari</t>
  </si>
  <si>
    <t>Анкерные болты</t>
  </si>
  <si>
    <t>Atirlar</t>
  </si>
  <si>
    <t>Moylash materiallari</t>
  </si>
  <si>
    <t>Рейлинг</t>
  </si>
  <si>
    <t>Термоноски</t>
  </si>
  <si>
    <t>Pijamalar</t>
  </si>
  <si>
    <t>Elektr dvigatellari</t>
  </si>
  <si>
    <t>6 класс</t>
  </si>
  <si>
    <t>Krovatchalar uchun bortikchalar</t>
  </si>
  <si>
    <t>Детские матрасы</t>
  </si>
  <si>
    <t>Avtomobil kompressorlari</t>
  </si>
  <si>
    <t>Мини-солярии</t>
  </si>
  <si>
    <t>Diagnostika uskunalari</t>
  </si>
  <si>
    <t>Для мелкой бытовой техники</t>
  </si>
  <si>
    <t>Защита от насекомых</t>
  </si>
  <si>
    <t>Obakidondon va konfetlar uchun shakllar</t>
  </si>
  <si>
    <t>Kamera zaryadlovchilari</t>
  </si>
  <si>
    <t>Вышивание</t>
  </si>
  <si>
    <t>Obyektivka uchun qopqoqlar</t>
  </si>
  <si>
    <t>Бусы</t>
  </si>
  <si>
    <t>Fitnes-rezinkalar</t>
  </si>
  <si>
    <t>Мармиты</t>
  </si>
  <si>
    <t>Kerner</t>
  </si>
  <si>
    <t>Красота, здоровье и спорт</t>
  </si>
  <si>
    <t>Уход за собой</t>
  </si>
  <si>
    <t>Пароочистители</t>
  </si>
  <si>
    <t>Bogʻ asboblari toʻplami</t>
  </si>
  <si>
    <t>Гели</t>
  </si>
  <si>
    <t>Fotofonlar</t>
  </si>
  <si>
    <t>Блендеры стационарные</t>
  </si>
  <si>
    <t>Tamakini tutatish rozetkalari va kabellari</t>
  </si>
  <si>
    <t>Мыши</t>
  </si>
  <si>
    <t>Qoʻrqinchli, trillerlar</t>
  </si>
  <si>
    <t>Gril tozalash choʻtkalari</t>
  </si>
  <si>
    <t>Наборы аксессуаров для выпечки</t>
  </si>
  <si>
    <t>Radio va video enaga</t>
  </si>
  <si>
    <t>Прочие элементы тюнинга</t>
  </si>
  <si>
    <t>Griflar</t>
  </si>
  <si>
    <t>Гадальные карты</t>
  </si>
  <si>
    <t>Ирригаторы</t>
  </si>
  <si>
    <t>Shuruplar va samorezlar</t>
  </si>
  <si>
    <t>Пемза, терки</t>
  </si>
  <si>
    <t>Krossovkalar</t>
  </si>
  <si>
    <t>Stakanlar</t>
  </si>
  <si>
    <t>УШМ (болгарки)</t>
  </si>
  <si>
    <t>Bandanalar</t>
  </si>
  <si>
    <t>DVD-плееры</t>
  </si>
  <si>
    <t>Koʻkrak uchun plastir va vkladishlar</t>
  </si>
  <si>
    <t>Тату-наборы</t>
  </si>
  <si>
    <t>Chop etish uchun qogʻoz</t>
  </si>
  <si>
    <t>Колонки для авто</t>
  </si>
  <si>
    <t>Qoʻl tarozilari va pallali tarozilar</t>
  </si>
  <si>
    <t>Termal suv va spreylar</t>
  </si>
  <si>
    <t>Лопатки кулинарные</t>
  </si>
  <si>
    <t>Avtotovush oʻrnatish</t>
  </si>
  <si>
    <t>Фотозонты</t>
  </si>
  <si>
    <t>Mototsiklchilar uchun ekipirovka</t>
  </si>
  <si>
    <t>Флаконы дорожные</t>
  </si>
  <si>
    <t>Kavsharlar</t>
  </si>
  <si>
    <t>Kavshar</t>
  </si>
  <si>
    <t>Клей</t>
  </si>
  <si>
    <t>Альгинатные, гелевые и кремовые маски</t>
  </si>
  <si>
    <t>Большой теннис</t>
  </si>
  <si>
    <t>Теннисные ракетки</t>
  </si>
  <si>
    <t>Shrederlarni moylash uchun moylar</t>
  </si>
  <si>
    <t>Домашние комплекты</t>
  </si>
  <si>
    <t>Meditatsiya mahsulotlari</t>
  </si>
  <si>
    <t>Avtomatik qahva mashinalar</t>
  </si>
  <si>
    <t>Подушки и наволочки декоративные</t>
  </si>
  <si>
    <t>Metall detektorlar va sklerometrlar</t>
  </si>
  <si>
    <t>Костюмы и жакеты</t>
  </si>
  <si>
    <t>Tuxum uchun inkubatorlar</t>
  </si>
  <si>
    <t>Playstation</t>
  </si>
  <si>
    <t>Losyonlar va sut</t>
  </si>
  <si>
    <t>Экшн-камеры</t>
  </si>
  <si>
    <t>Oʻyinchoqlar yasash</t>
  </si>
  <si>
    <t>Рейлинги</t>
  </si>
  <si>
    <t>Бейджи и аксессуары</t>
  </si>
  <si>
    <t>Birdekellar</t>
  </si>
  <si>
    <t>Римские и рулонные шторы</t>
  </si>
  <si>
    <t>Bolg'alar</t>
  </si>
  <si>
    <t>Bolgʻa</t>
  </si>
  <si>
    <t>Настольные игры для детей</t>
  </si>
  <si>
    <t>Xamir uchun roliklar</t>
  </si>
  <si>
    <t>Саундбары</t>
  </si>
  <si>
    <t>Konturing uchun paletkalar va stiklar</t>
  </si>
  <si>
    <t>Электрошашлычницы</t>
  </si>
  <si>
    <t>Klassik jiletlar</t>
  </si>
  <si>
    <t>Хранение инвентаря</t>
  </si>
  <si>
    <t>Maxsus yogʻlar</t>
  </si>
  <si>
    <t>Леггинсы и лосины</t>
  </si>
  <si>
    <t>Blankalar, vizitkalar va sertifikatlar</t>
  </si>
  <si>
    <t>Sovg'a vaucheri blanklari</t>
  </si>
  <si>
    <t>Неттопы и Мини ПК</t>
  </si>
  <si>
    <t>Balaklavalar</t>
  </si>
  <si>
    <t>Системные блоки</t>
  </si>
  <si>
    <t>Changyutgichlar</t>
  </si>
  <si>
    <t>Шпульки</t>
  </si>
  <si>
    <t>Laklar</t>
  </si>
  <si>
    <t>Pedagogika</t>
  </si>
  <si>
    <t>Окуляры</t>
  </si>
  <si>
    <t>Choʻmilish kiyimlari va qum</t>
  </si>
  <si>
    <t>Серфинг, виндсерфинг, водные лыжи, кайтсерфинг</t>
  </si>
  <si>
    <t>Purkagichlar uchun ushlagichlar</t>
  </si>
  <si>
    <t>Аксессуары для автоинструмента</t>
  </si>
  <si>
    <t>Спецодежда рабочая</t>
  </si>
  <si>
    <t>Archa uchun tagliklar</t>
  </si>
  <si>
    <t>Штопоры</t>
  </si>
  <si>
    <t>3-sinf</t>
  </si>
  <si>
    <t>Для коз и овец</t>
  </si>
  <si>
    <t>Klaviatura uskunalari</t>
  </si>
  <si>
    <t>Зажигалки кухонные</t>
  </si>
  <si>
    <t>Karnaval uchun kiyimlar</t>
  </si>
  <si>
    <t>Ламинирование</t>
  </si>
  <si>
    <t>Modellashtirish uchun qumdonlar</t>
  </si>
  <si>
    <t>Средства очистки</t>
  </si>
  <si>
    <t>Oshxona qisqichlari</t>
  </si>
  <si>
    <t>Уход за зубными протезами</t>
  </si>
  <si>
    <t>Qoʻl ishlari uchun anjomlar</t>
  </si>
  <si>
    <t>Полки и скамьи</t>
  </si>
  <si>
    <t>Paypoq va kolgotkilar</t>
  </si>
  <si>
    <t>Paypoq va pyatkilar</t>
  </si>
  <si>
    <t>Аудио конвертеры</t>
  </si>
  <si>
    <t>Игровые рули и педали</t>
  </si>
  <si>
    <t>Гоночные симуляторы</t>
  </si>
  <si>
    <t>Сотейники</t>
  </si>
  <si>
    <t>Tuxum pishirgichlar</t>
  </si>
  <si>
    <t>Процессоры</t>
  </si>
  <si>
    <t>Avtomobil proyektorlari</t>
  </si>
  <si>
    <t>Тазы и ведра строительные</t>
  </si>
  <si>
    <t>Futbolkalar, ko'ylaklar va raspashonkalar</t>
  </si>
  <si>
    <t>Shamlar va shamdonlar</t>
  </si>
  <si>
    <t>Топсайдеры</t>
  </si>
  <si>
    <t>Organayzerlar</t>
  </si>
  <si>
    <t>Молодежная и подростковая литература</t>
  </si>
  <si>
    <t>Manga</t>
  </si>
  <si>
    <t>Микроволновые печи и аксессуары</t>
  </si>
  <si>
    <t>Крышки для СВЧ и аксессуары</t>
  </si>
  <si>
    <t>Yorugʻlik taqsimlagichlar va halqalari</t>
  </si>
  <si>
    <t>Для лошадей</t>
  </si>
  <si>
    <t>Dush uchun gellar</t>
  </si>
  <si>
    <t>Shtangensirkullar</t>
  </si>
  <si>
    <t>Мешки для мокрых вещей</t>
  </si>
  <si>
    <t>Shtangensirkul</t>
  </si>
  <si>
    <t>Termo plyonkalar</t>
  </si>
  <si>
    <t>Стационарные телефоны</t>
  </si>
  <si>
    <t>Радиотелефоны DECT</t>
  </si>
  <si>
    <t>Diplom uchun papkalar</t>
  </si>
  <si>
    <t>Тренажеры</t>
  </si>
  <si>
    <t>Мини-тренажеры</t>
  </si>
  <si>
    <t>Shovqinni bosuvchi quloqchinlar va quloq tiqinlari</t>
  </si>
  <si>
    <t>Вафельницы и сэндвичницы</t>
  </si>
  <si>
    <t>Epilyatorlar va aksessuarlar</t>
  </si>
  <si>
    <t>Круги для плавания</t>
  </si>
  <si>
    <t>Sinf jurnallari</t>
  </si>
  <si>
    <t>Вспомогательные жидкости</t>
  </si>
  <si>
    <t>Разбавители</t>
  </si>
  <si>
    <t>Sahna jihozlari va lampalari</t>
  </si>
  <si>
    <t>Карманные калькуляторы</t>
  </si>
  <si>
    <t>Носки и гетры</t>
  </si>
  <si>
    <t>Mantiqozonlar</t>
  </si>
  <si>
    <t>Принадлежности для мытья посуды</t>
  </si>
  <si>
    <t>Muhandislik kalkulyatorlari</t>
  </si>
  <si>
    <t>Консоли в автомобиль</t>
  </si>
  <si>
    <t>Geometrik toʻplamlar</t>
  </si>
  <si>
    <t>Стиратели для доски</t>
  </si>
  <si>
    <t>Fantastika</t>
  </si>
  <si>
    <t>Карманные часы</t>
  </si>
  <si>
    <t>Pishloq kesgichlar</t>
  </si>
  <si>
    <t>Наборы одноразовой посуды</t>
  </si>
  <si>
    <t>Bizibordlar</t>
  </si>
  <si>
    <t>Материнские платы</t>
  </si>
  <si>
    <t>Перчатки хозяйственные</t>
  </si>
  <si>
    <t>Оборудование для мастерской</t>
  </si>
  <si>
    <t>Строительные лестницы и стремянки</t>
  </si>
  <si>
    <t>Стремянка</t>
  </si>
  <si>
    <t>Домашние тапочки</t>
  </si>
  <si>
    <t>Kriptovalyutalar uchun maynerlar va hamyonlar</t>
  </si>
  <si>
    <t>Tana uchun stiklar</t>
  </si>
  <si>
    <t>Микроволновые печи</t>
  </si>
  <si>
    <t>Tort uchun topperlar</t>
  </si>
  <si>
    <t>Антимоскитные сетки</t>
  </si>
  <si>
    <t>Для дверей</t>
  </si>
  <si>
    <t>Havfsizlik kamarlari</t>
  </si>
  <si>
    <t>Kompyuter uchun ko'zoynaklar</t>
  </si>
  <si>
    <t>Shinalar</t>
  </si>
  <si>
    <t>Пенка для умывания</t>
  </si>
  <si>
    <t>Аксессуары для пайки</t>
  </si>
  <si>
    <t>Soyabonlar stendlari</t>
  </si>
  <si>
    <t>Фрукто-овощечистки</t>
  </si>
  <si>
    <t>Silliqlash mashinalari</t>
  </si>
  <si>
    <t>Пневмоинструменты для авто</t>
  </si>
  <si>
    <t>Tasmali silliqlash mashina</t>
  </si>
  <si>
    <t>Simsiz zaryadlash qurilmalari</t>
  </si>
  <si>
    <t>Yoqalar</t>
  </si>
  <si>
    <t>Uy uchun xushboʻylashtirgichlar</t>
  </si>
  <si>
    <t>Pardalar va portyerlar</t>
  </si>
  <si>
    <t>Блинницы</t>
  </si>
  <si>
    <t>Dastroʻmollar</t>
  </si>
  <si>
    <t>Свадебные товары</t>
  </si>
  <si>
    <t>Садовая мебель</t>
  </si>
  <si>
    <t>Зонты от солнца</t>
  </si>
  <si>
    <t>Тубусы для чертежей</t>
  </si>
  <si>
    <t>Tashrif qogʻozi karmonlari uchun almashtirish bloklari</t>
  </si>
  <si>
    <t>Праймеры для век</t>
  </si>
  <si>
    <t>Hammom uchun veniklar</t>
  </si>
  <si>
    <t>Насосы для бассейнов</t>
  </si>
  <si>
    <t>Bolalar uchun loto</t>
  </si>
  <si>
    <t>Игрушечный транспорт</t>
  </si>
  <si>
    <t>Akkumulyator batareyalar</t>
  </si>
  <si>
    <t>Rolikli konkilar, ekipirovka va ehtiyot qismlar</t>
  </si>
  <si>
    <t>Himoya</t>
  </si>
  <si>
    <t>Спортивные бутылки и шейкеры</t>
  </si>
  <si>
    <t>Tez ishga tushirish uchun suyuqliklar</t>
  </si>
  <si>
    <t>Отпариватели</t>
  </si>
  <si>
    <t>Oshxona to‘qimachilik to‘plamlari</t>
  </si>
  <si>
    <t>Хна</t>
  </si>
  <si>
    <t>Glitterlar</t>
  </si>
  <si>
    <t>Pashshaxonalar va chivindan himoya toʻrlari</t>
  </si>
  <si>
    <t>Автомобильная громкая связь</t>
  </si>
  <si>
    <t>Sochilib ketadigan mahsulotlar uchun kurakcha</t>
  </si>
  <si>
    <t>Прочие измерительные инструменты</t>
  </si>
  <si>
    <t>Sunʼiy qor</t>
  </si>
  <si>
    <t>Топы</t>
  </si>
  <si>
    <t>Менструальные чаши</t>
  </si>
  <si>
    <t>Флипчарты</t>
  </si>
  <si>
    <t>Video kartalar va video qamrov kartalari</t>
  </si>
  <si>
    <t>Сухие корма</t>
  </si>
  <si>
    <t>Soyabon va yelpig'ich</t>
  </si>
  <si>
    <t>Радиоуправляемые модели и игрушки</t>
  </si>
  <si>
    <t>Distillyatorlar</t>
  </si>
  <si>
    <t>Автокресла</t>
  </si>
  <si>
    <t>Simsiz quloqchinlar</t>
  </si>
  <si>
    <t>Макароноварки</t>
  </si>
  <si>
    <t>Stol uchun gilamchalar</t>
  </si>
  <si>
    <t>Футболки и лонгсливы</t>
  </si>
  <si>
    <t>Yuz kremlari</t>
  </si>
  <si>
    <t>Velosipedlar</t>
  </si>
  <si>
    <t>Пакеты и мешочки многоразовые</t>
  </si>
  <si>
    <t>Quyoshdan himoya koʻzoynaklari</t>
  </si>
  <si>
    <t>Дайвинг</t>
  </si>
  <si>
    <t>Гидрокостюмы</t>
  </si>
  <si>
    <t>Narx koʻrsatkichlar</t>
  </si>
  <si>
    <t>Emizish uchun tovarlar</t>
  </si>
  <si>
    <t>Микрофоны</t>
  </si>
  <si>
    <t>Tuxum pishirish uchun shakllar</t>
  </si>
  <si>
    <t>Бухгалтерский учет и делопроизводство</t>
  </si>
  <si>
    <t>Avtomobillar uchun kuchaytirgichlar</t>
  </si>
  <si>
    <t>Derbi</t>
  </si>
  <si>
    <t>Аксессуары для коктейлей</t>
  </si>
  <si>
    <t>Tolstovkalar va svitshotlar</t>
  </si>
  <si>
    <t>Molbertlar</t>
  </si>
  <si>
    <t>Детские фотоаппараты</t>
  </si>
  <si>
    <t>Idish yuvish mashinalari uchun</t>
  </si>
  <si>
    <t>Portativ konsollar</t>
  </si>
  <si>
    <t>Лампочки</t>
  </si>
  <si>
    <t>Poyabzal uchun koʻpikli tozalash vositalari</t>
  </si>
  <si>
    <t>Моноподы для селфи</t>
  </si>
  <si>
    <t>Taqdimot uchun pultlar</t>
  </si>
  <si>
    <t>CD проигрыватели и плееры</t>
  </si>
  <si>
    <t>Краски штемпельные</t>
  </si>
  <si>
    <t>Videokuzatuv kamerasi mulyajlari</t>
  </si>
  <si>
    <t>Чехлы для автомобильных брелков</t>
  </si>
  <si>
    <t>Essensiyalar</t>
  </si>
  <si>
    <t>Nitratomerlar va ekotesterlar</t>
  </si>
  <si>
    <t>KVM-консоли и кабели</t>
  </si>
  <si>
    <t>Vannalar va gulchelaklar</t>
  </si>
  <si>
    <t>Компьютерные игры</t>
  </si>
  <si>
    <t>Kompyuter ko'zoynaklari</t>
  </si>
  <si>
    <t>Bertslar</t>
  </si>
  <si>
    <t>Karnaylar</t>
  </si>
  <si>
    <t>Shampunlar va konditsionerlar</t>
  </si>
  <si>
    <t>Окислители</t>
  </si>
  <si>
    <t>Papka-planshetlar</t>
  </si>
  <si>
    <t>Oʻchirgichlar</t>
  </si>
  <si>
    <t>Шредеры</t>
  </si>
  <si>
    <t>SUP-taxtalar va aksessuarlari</t>
  </si>
  <si>
    <t>Аэраторы для вина</t>
  </si>
  <si>
    <t>Nakladkalar va burchak uchun qopqoqlar va rozetkalar</t>
  </si>
  <si>
    <t>Intim gigiyena</t>
  </si>
  <si>
    <t>Kattalar uchun pelyonkalar va tagliklar</t>
  </si>
  <si>
    <t>Костюмы</t>
  </si>
  <si>
    <t>Blu-ray pleyerlar</t>
  </si>
  <si>
    <t>Lak uchun razbavitellar</t>
  </si>
  <si>
    <t>Bazalar va toplar</t>
  </si>
  <si>
    <t>Сковороды</t>
  </si>
  <si>
    <t>Oksfordlar</t>
  </si>
  <si>
    <t>Gravyerlar uchun nasadkalar</t>
  </si>
  <si>
    <t>Комплекты костюмов и пиджаков</t>
  </si>
  <si>
    <t>Choy damlanadigan choynaklar</t>
  </si>
  <si>
    <t>Olmos mozaikalar</t>
  </si>
  <si>
    <t>Самоклеящаяся пленка для мебели</t>
  </si>
  <si>
    <t>Dublyonkalar va shubalar</t>
  </si>
  <si>
    <t>Oʻzi yopishadigan plyonka</t>
  </si>
  <si>
    <t>Devor uchun oʻzi yopishadigan plyonka</t>
  </si>
  <si>
    <t>Куклы и аксессуары</t>
  </si>
  <si>
    <t>Pastalar va pomadalar</t>
  </si>
  <si>
    <t>Parvarishlash uchun nam salfetkalar</t>
  </si>
  <si>
    <t>Фотобутафория</t>
  </si>
  <si>
    <t>Voklar</t>
  </si>
  <si>
    <t>Kvadrokopterlar va aksessuarlar</t>
  </si>
  <si>
    <t>Kvadrokopterlar uchun aksessuarlar</t>
  </si>
  <si>
    <t>Qurilish shtapellari uchun zimbalar</t>
  </si>
  <si>
    <t>Очистители воздуха</t>
  </si>
  <si>
    <t>Toʻlov kartalari</t>
  </si>
  <si>
    <t>Садовые ножи и ножницы</t>
  </si>
  <si>
    <t>Tibbiyot kiyimi</t>
  </si>
  <si>
    <t>Pirsing uchun uskunalar</t>
  </si>
  <si>
    <t>Retro pristavkalar</t>
  </si>
  <si>
    <t>Kartoshka tozalagich va baliq tozalagich</t>
  </si>
  <si>
    <t>Портмоне и косметички</t>
  </si>
  <si>
    <t>Emulsiyalar va eliksirlar</t>
  </si>
  <si>
    <t>Katta maishiy texnika uchun</t>
  </si>
  <si>
    <t>Terrariumlar va aksessuarlar</t>
  </si>
  <si>
    <t>Конверты для новорожденных</t>
  </si>
  <si>
    <t>Koʻz uchun qalamlar, konturlar</t>
  </si>
  <si>
    <t>GPS-trekerlar va GPS-mayoqlar</t>
  </si>
  <si>
    <t>Proyektor soz tutish uchun vositalar</t>
  </si>
  <si>
    <t>Напальчники и накладки</t>
  </si>
  <si>
    <t>Sarguzashtlar</t>
  </si>
  <si>
    <t>Avtomobil aromatizatorlari</t>
  </si>
  <si>
    <t>Ковры для кухни</t>
  </si>
  <si>
    <t>Bolalar uchun shaxmatlar va shashkalar</t>
  </si>
  <si>
    <t>Грили, барбекю и коптильни</t>
  </si>
  <si>
    <t>Yuz uchun eliksirlar</t>
  </si>
  <si>
    <t>Zaryadlash bazalari, perexodniklar</t>
  </si>
  <si>
    <t>Фата</t>
  </si>
  <si>
    <t>Erkaklar uchun to'plamlar</t>
  </si>
  <si>
    <t>Pichoqlar va lezviyalar</t>
  </si>
  <si>
    <t>Planer pichog'i</t>
  </si>
  <si>
    <t>Dumaloq arralar</t>
  </si>
  <si>
    <t>Yubkalar va shortilar</t>
  </si>
  <si>
    <t>Пояса</t>
  </si>
  <si>
    <t>Oʻyinchoqlar</t>
  </si>
  <si>
    <t>Tarmoq filtrlari</t>
  </si>
  <si>
    <t>Avtomobil monitorlari</t>
  </si>
  <si>
    <t>Gruming uchun asboblar</t>
  </si>
  <si>
    <t>Наборы и оборудование</t>
  </si>
  <si>
    <t>Kompyuter aksessuarlari</t>
  </si>
  <si>
    <t>Klaviaturalar</t>
  </si>
  <si>
    <t>Компьютерное железо</t>
  </si>
  <si>
    <t>Такелаж</t>
  </si>
  <si>
    <t>Issiqxonalar va karkaslar</t>
  </si>
  <si>
    <t>Подставки для ноутбуков</t>
  </si>
  <si>
    <t>Ayollar uchun gellar va koʻpiklar</t>
  </si>
  <si>
    <t>Зубные порошки</t>
  </si>
  <si>
    <t>Elektr plitalar uchun</t>
  </si>
  <si>
    <t>Insektitsidlar</t>
  </si>
  <si>
    <t>Толстовки</t>
  </si>
  <si>
    <t>Mehnat kitoblari</t>
  </si>
  <si>
    <t>Уголь</t>
  </si>
  <si>
    <t>Hayvonlarni parvarish qilish vositalari</t>
  </si>
  <si>
    <t>Panja choʻtkalari</t>
  </si>
  <si>
    <t>Ванночки и горки</t>
  </si>
  <si>
    <t>Portativ akustika</t>
  </si>
  <si>
    <t>Поверхностные насосы</t>
  </si>
  <si>
    <t>Tozalovchi salfetkalar</t>
  </si>
  <si>
    <t>Комплекты постельного белья</t>
  </si>
  <si>
    <t>Radio budilniklar</t>
  </si>
  <si>
    <t>Запчасти для гидроциклов</t>
  </si>
  <si>
    <t>Axborot qurilmalari</t>
  </si>
  <si>
    <t>Сальники</t>
  </si>
  <si>
    <t>Reformerlar (pilates mashinalari)</t>
  </si>
  <si>
    <t>Коннекторы</t>
  </si>
  <si>
    <t>Картриджи для струйных принтеров</t>
  </si>
  <si>
    <t>Карты Таро</t>
  </si>
  <si>
    <t>Гравюры</t>
  </si>
  <si>
    <t>Органайзеры в кроватку</t>
  </si>
  <si>
    <t>Shtativlar</t>
  </si>
  <si>
    <t>Flyuidlar, eliksirlar, essensiyalar</t>
  </si>
  <si>
    <t>Qishki sport</t>
  </si>
  <si>
    <t>Figurali va sayr uchun konki</t>
  </si>
  <si>
    <t>Города и архитектура</t>
  </si>
  <si>
    <t>Скатерти</t>
  </si>
  <si>
    <t>Qulflar</t>
  </si>
  <si>
    <t>Noutbuk uchun aksessuarlar</t>
  </si>
  <si>
    <t>Noutbuklar uchun zaryadlash qurilmalari</t>
  </si>
  <si>
    <t>Биты</t>
  </si>
  <si>
    <t>Anketalar va shaxsiy kundaliklar</t>
  </si>
  <si>
    <t>Shaxsiy kundaliklar</t>
  </si>
  <si>
    <t>Изготовление свечей</t>
  </si>
  <si>
    <t>Toʻy liboslari</t>
  </si>
  <si>
    <t>Chuchvara uchun shakllar</t>
  </si>
  <si>
    <t>Зубные пасты и гели</t>
  </si>
  <si>
    <t>Ostona toʻshamalari</t>
  </si>
  <si>
    <t>Защита переднего бампера</t>
  </si>
  <si>
    <t>Pestislar</t>
  </si>
  <si>
    <t>Yuvinish sovuni</t>
  </si>
  <si>
    <t>Стилусы</t>
  </si>
  <si>
    <t>Комбинезоны повседневные</t>
  </si>
  <si>
    <t>Точки доступа</t>
  </si>
  <si>
    <t>Химическая завивка</t>
  </si>
  <si>
    <t>Умные часы</t>
  </si>
  <si>
    <t>Gobelenlar yasash</t>
  </si>
  <si>
    <t>Nasoslar</t>
  </si>
  <si>
    <t>Защита картера и КПП</t>
  </si>
  <si>
    <t>Botma nasoslar</t>
  </si>
  <si>
    <t>Fotoshtorlar</t>
  </si>
  <si>
    <t>Qoshlar</t>
  </si>
  <si>
    <t>Qoshlar va kipriklar uchun boʻyoqlar</t>
  </si>
  <si>
    <t>Sirpanishga qarshi zanjirlar va lentalar</t>
  </si>
  <si>
    <t>Блоки питания для авто</t>
  </si>
  <si>
    <t>Пленки для ламинирования</t>
  </si>
  <si>
    <t>Графические планшеты и аксессуары</t>
  </si>
  <si>
    <t>Домашние брюки и шорты</t>
  </si>
  <si>
    <t>Soqol va mo'ylov uchun shampunlar</t>
  </si>
  <si>
    <t>Beysbol aksessuarlari</t>
  </si>
  <si>
    <t>Детское мыло</t>
  </si>
  <si>
    <t>Грелки для чайников</t>
  </si>
  <si>
    <t>Jangarilar</t>
  </si>
  <si>
    <t>Pereplyot uchun jildlar</t>
  </si>
  <si>
    <t>Klassik nasrlar</t>
  </si>
  <si>
    <t>Для стиральных машин</t>
  </si>
  <si>
    <t>Reduktor himoyasi</t>
  </si>
  <si>
    <t>Очистители для языка</t>
  </si>
  <si>
    <t>Ob-havo stansiyalari</t>
  </si>
  <si>
    <t>Иглы для головок звукоснимателей</t>
  </si>
  <si>
    <t>Konditsionerlar va chayish vositalari</t>
  </si>
  <si>
    <t>Термокружки и подстаканники</t>
  </si>
  <si>
    <t>Tarjimayi hol va muvaffaqiyat tarixi</t>
  </si>
  <si>
    <t>Soplar va tutqichlar</t>
  </si>
  <si>
    <t>Кондиционеры и сплит-системы</t>
  </si>
  <si>
    <t>Мобильные кондиционеры</t>
  </si>
  <si>
    <t>Daftarlar</t>
  </si>
  <si>
    <t>Daftar</t>
  </si>
  <si>
    <t>Keramik plitka</t>
  </si>
  <si>
    <t>Закладки</t>
  </si>
  <si>
    <t>Закладка</t>
  </si>
  <si>
    <t>Havo kanallari va butlovchi qismlar</t>
  </si>
  <si>
    <t>Колье и ожерелья</t>
  </si>
  <si>
    <t>Мадлеры</t>
  </si>
  <si>
    <t>Quyoshda himoya va statik plyonkalar</t>
  </si>
  <si>
    <t>Душевое оборудование</t>
  </si>
  <si>
    <t>Лейки</t>
  </si>
  <si>
    <t>Форсунка душевая</t>
  </si>
  <si>
    <t>Джинсовые куртки</t>
  </si>
  <si>
    <t>Открытки</t>
  </si>
  <si>
    <t>Защитные стекла и пленки</t>
  </si>
  <si>
    <t>Комплекты термобелья</t>
  </si>
  <si>
    <t>Kremlar</t>
  </si>
  <si>
    <t>Ручные буры и культиваторы</t>
  </si>
  <si>
    <t>Purkagichlar uchun soplo</t>
  </si>
  <si>
    <t>Pasta-mashinalar</t>
  </si>
  <si>
    <t>Уборка снега</t>
  </si>
  <si>
    <t>Ледорубы</t>
  </si>
  <si>
    <t>Qoʻnjsiz botinka</t>
  </si>
  <si>
    <t>Тарелки одноразовые</t>
  </si>
  <si>
    <t>Tovoqchalar</t>
  </si>
  <si>
    <t>Massaj moylari</t>
  </si>
  <si>
    <t>Puxli quloqchinlar</t>
  </si>
  <si>
    <t>Bolalar tish choʻtkalari</t>
  </si>
  <si>
    <t>Musiqa asboblari uchun aksessuarlar</t>
  </si>
  <si>
    <t>Oʻroqlar va chalgʻilar</t>
  </si>
  <si>
    <t>Konservalash mashinkalari</t>
  </si>
  <si>
    <t>Телескопы</t>
  </si>
  <si>
    <t>Odamlar</t>
  </si>
  <si>
    <t>Корсеты</t>
  </si>
  <si>
    <t>Himoya plyonkalari</t>
  </si>
  <si>
    <t>Умные колонки</t>
  </si>
  <si>
    <t>Велокресла и велоколяски</t>
  </si>
  <si>
    <t>Uy konsollari</t>
  </si>
  <si>
    <t>Фартуки кухонные</t>
  </si>
  <si>
    <t>Аксессуары для увлажнителей и очистителей</t>
  </si>
  <si>
    <t>Краски, пигменты</t>
  </si>
  <si>
    <t>Fitness qo'lqoplari va kamarlari</t>
  </si>
  <si>
    <t>Средства для кухни</t>
  </si>
  <si>
    <t>Puxli kurtkalar va qishki kurtkalar</t>
  </si>
  <si>
    <t>Подлокотники</t>
  </si>
  <si>
    <t>Подставки и крепления для растений</t>
  </si>
  <si>
    <t>Чехлы для обуви</t>
  </si>
  <si>
    <t>Elektr tarmoqlagichlar</t>
  </si>
  <si>
    <t>Вентиляторы и увлажнители воздуха</t>
  </si>
  <si>
    <t>Ko'mir, o'tin va olov yoqish uchun vositalar</t>
  </si>
  <si>
    <t>O't yoqish uchun vositalar</t>
  </si>
  <si>
    <t>Ковры автомобильные</t>
  </si>
  <si>
    <t>Planinglar</t>
  </si>
  <si>
    <t>Mochalkalar</t>
  </si>
  <si>
    <t>Тинты</t>
  </si>
  <si>
    <t>Suzish toʻplamlari</t>
  </si>
  <si>
    <t>Шлейки</t>
  </si>
  <si>
    <t>Yostiqlar va matraslar</t>
  </si>
  <si>
    <t>Сигнальная одежда</t>
  </si>
  <si>
    <t>Hamyonlar</t>
  </si>
  <si>
    <t>Oʻyin kartridjlari</t>
  </si>
  <si>
    <t>Anker murvatlari</t>
  </si>
  <si>
    <t>Charmdan bo'lgan kurtkalar va kosuxalar</t>
  </si>
  <si>
    <t>Форма для охранников</t>
  </si>
  <si>
    <t>Reyling</t>
  </si>
  <si>
    <t>Турбощетки</t>
  </si>
  <si>
    <t>Termal paypoqlar</t>
  </si>
  <si>
    <t>Канистры для бензина</t>
  </si>
  <si>
    <t>Костюмы и комплекты</t>
  </si>
  <si>
    <t>6-sinf</t>
  </si>
  <si>
    <t>Электроточила</t>
  </si>
  <si>
    <t>Френч-прессы</t>
  </si>
  <si>
    <t>Пленка самоклеящаяся, наклейки и этикетки</t>
  </si>
  <si>
    <t>Пленка самоклеящаяся</t>
  </si>
  <si>
    <t>Бодибары</t>
  </si>
  <si>
    <t>Овощерезки и электротерки</t>
  </si>
  <si>
    <t>Bolalar matraslari</t>
  </si>
  <si>
    <t>Ремкомплект для краскопульта</t>
  </si>
  <si>
    <t>Mini solariya</t>
  </si>
  <si>
    <t>Буры</t>
  </si>
  <si>
    <t>Kichik maishiy texnika uchun</t>
  </si>
  <si>
    <t>Hasharotlarga qarshi himoya</t>
  </si>
  <si>
    <t>Упоры для отжиманий</t>
  </si>
  <si>
    <t>Kashta tikish</t>
  </si>
  <si>
    <t>Munchoqlar</t>
  </si>
  <si>
    <t>Marmitlar</t>
  </si>
  <si>
    <t>Спортивная атрибутика и аксессуары</t>
  </si>
  <si>
    <t>Goʻzallik, salomatlik va sport</t>
  </si>
  <si>
    <t>O'z-o'zini parvarish qilish</t>
  </si>
  <si>
    <t>Bugʻli tozalagichlar</t>
  </si>
  <si>
    <t>Gellar</t>
  </si>
  <si>
    <t>Виниловые проигрыватели</t>
  </si>
  <si>
    <t>Statsionar blenderlar</t>
  </si>
  <si>
    <t>Казаны, жаровни и тажины</t>
  </si>
  <si>
    <t>Sichqoncha</t>
  </si>
  <si>
    <t>Спальные мешки</t>
  </si>
  <si>
    <t>Pazandachilik aksessuarlar to'plami</t>
  </si>
  <si>
    <t>Boshqa tyuning elementlari</t>
  </si>
  <si>
    <t>Fol ochish kartalari</t>
  </si>
  <si>
    <t>Ниблеры</t>
  </si>
  <si>
    <t>Irrigatorlar</t>
  </si>
  <si>
    <t>Предметы сервировки</t>
  </si>
  <si>
    <t>Pemza, qirgich</t>
  </si>
  <si>
    <t>BSU (bolgarkalar)</t>
  </si>
  <si>
    <t>Защита топливной системы</t>
  </si>
  <si>
    <t>DVD-pleyerlar</t>
  </si>
  <si>
    <t>Антигравий</t>
  </si>
  <si>
    <t>Tatuirovka toʻplamlari</t>
  </si>
  <si>
    <t>Avtomobillar uchun kolonkalar</t>
  </si>
  <si>
    <t>Блеск</t>
  </si>
  <si>
    <t>Pazandachilik kurakchalari</t>
  </si>
  <si>
    <t>Слаймы</t>
  </si>
  <si>
    <t>Foto soyabonlar</t>
  </si>
  <si>
    <t>Olib yuriladigan flakonlar</t>
  </si>
  <si>
    <t>11 класс</t>
  </si>
  <si>
    <t>Yelim</t>
  </si>
  <si>
    <t>Средства для снятия цвета</t>
  </si>
  <si>
    <t>Alginat, gel va krem niqoblar</t>
  </si>
  <si>
    <t>Кулинарные книги</t>
  </si>
  <si>
    <t>Katta tennis</t>
  </si>
  <si>
    <t>Tennis raketkalari</t>
  </si>
  <si>
    <t>Uy uchun toʻplamlar</t>
  </si>
  <si>
    <t>Оконная фурнитура</t>
  </si>
  <si>
    <t>Веревка для выпечки</t>
  </si>
  <si>
    <t>Dekorativ yostiqlar va yostiq jildlar</t>
  </si>
  <si>
    <t>Kostyumlar va jaketlar</t>
  </si>
  <si>
    <t>Фотоаппараты мгновенной печати</t>
  </si>
  <si>
    <t>Туалетная бумага</t>
  </si>
  <si>
    <t>Ekshn-kameralar</t>
  </si>
  <si>
    <t>Светофильтры</t>
  </si>
  <si>
    <t>Reylinglar</t>
  </si>
  <si>
    <t>Кассы</t>
  </si>
  <si>
    <t>Beyjiklar va aksessuarlar</t>
  </si>
  <si>
    <t>Rim uslubidagi va rolikli pardalar</t>
  </si>
  <si>
    <t>Циркуляционные насосы</t>
  </si>
  <si>
    <t>Bolalar uchun stol oʻyinlari</t>
  </si>
  <si>
    <t>Saundbarlar</t>
  </si>
  <si>
    <t>Ручные соковыжималки</t>
  </si>
  <si>
    <t>Elektr kabob pishirgichlar</t>
  </si>
  <si>
    <t>Inventarni saqlash</t>
  </si>
  <si>
    <t>Legginslar va losinlar</t>
  </si>
  <si>
    <t>Электрогирлянды</t>
  </si>
  <si>
    <t>Nettoplar va Mini PK</t>
  </si>
  <si>
    <t>Tizimli bloklar</t>
  </si>
  <si>
    <t>Tikuv maashinasi naychalari</t>
  </si>
  <si>
    <t>Соль и камни для бани</t>
  </si>
  <si>
    <t>Okulyarlar</t>
  </si>
  <si>
    <t>Serfing, vindserfing, suv chang'isi, kaytserfing</t>
  </si>
  <si>
    <t>Портупеи</t>
  </si>
  <si>
    <t>Avtomobil asboblari uchun aksessuarlar</t>
  </si>
  <si>
    <t>Пляжные сумки</t>
  </si>
  <si>
    <t>Ishchilar uchun maxsus kiyim</t>
  </si>
  <si>
    <t>Shtoporlar</t>
  </si>
  <si>
    <t>Echkilar va qoʻylar uchun</t>
  </si>
  <si>
    <t>Oshxona zajigalkalari</t>
  </si>
  <si>
    <t>Комплекты футболок и поло</t>
  </si>
  <si>
    <t>Laminatsiyalash</t>
  </si>
  <si>
    <t>Антенны для музыкальных центров</t>
  </si>
  <si>
    <t>Спутниковые конвертеры и ресиверы</t>
  </si>
  <si>
    <t>Поясные сумки</t>
  </si>
  <si>
    <t>DSL модемы и трансиверы</t>
  </si>
  <si>
    <t>Свечи для торта</t>
  </si>
  <si>
    <t>3D-принтеры</t>
  </si>
  <si>
    <t>Tish protezlarini parvarish qilish</t>
  </si>
  <si>
    <t>Tokchalar va skameykalar</t>
  </si>
  <si>
    <t>Бумага для флипчарта</t>
  </si>
  <si>
    <t>Audio konvertorlar</t>
  </si>
  <si>
    <t>Автозагар</t>
  </si>
  <si>
    <t>Oʻyin gʻildiraklari va pedallari</t>
  </si>
  <si>
    <t>Poyga simulyatorlari</t>
  </si>
  <si>
    <t>Подкрылки и расширители колесных арок</t>
  </si>
  <si>
    <t>Chuqur tovalar</t>
  </si>
  <si>
    <t>Protsessorlar</t>
  </si>
  <si>
    <t>Qurilish ishlari uchun togʻoralar va chelaklar</t>
  </si>
  <si>
    <t>Дверная фурнитура</t>
  </si>
  <si>
    <t>Topsayderlar</t>
  </si>
  <si>
    <t>Корпуса</t>
  </si>
  <si>
    <t>Yoshlar va o'smirlar adabiyoti</t>
  </si>
  <si>
    <t>Аксессуары для микроскопов</t>
  </si>
  <si>
    <t>Mikrotoʻlqinli pechlar va aksessuarlar</t>
  </si>
  <si>
    <t>Mikroto'lqinli pech uchun qopqoq va aksessuarlar</t>
  </si>
  <si>
    <t>GPS-навигаторы</t>
  </si>
  <si>
    <t>Otlar uchun</t>
  </si>
  <si>
    <t>Nam buyumlar uchun qopchalar</t>
  </si>
  <si>
    <t>Statsionar telefonlar</t>
  </si>
  <si>
    <t>Radiotelefonlar DECT</t>
  </si>
  <si>
    <t>Trenajorlar</t>
  </si>
  <si>
    <t>Mini trenajorlar</t>
  </si>
  <si>
    <t>Диспенсеры для напитков</t>
  </si>
  <si>
    <t>Vafli va sendvich pishirgichlar</t>
  </si>
  <si>
    <t>Корректоры и консилеры</t>
  </si>
  <si>
    <t>Suzish halqalari</t>
  </si>
  <si>
    <t>Yordamchi suyuqliklar</t>
  </si>
  <si>
    <t>Шторки солнцезащитные</t>
  </si>
  <si>
    <t>Razbavitellar</t>
  </si>
  <si>
    <t>Choʻntak kalkulyatorlari</t>
  </si>
  <si>
    <t>Paypoqlar va getrlar</t>
  </si>
  <si>
    <t>Пледы</t>
  </si>
  <si>
    <t>Idish yuvish uchun buyumlar</t>
  </si>
  <si>
    <t>Avtomobil uchun konsollar</t>
  </si>
  <si>
    <t>Средства для солярия</t>
  </si>
  <si>
    <t>Doska oʻchirgichlar</t>
  </si>
  <si>
    <t>Cho'ntak soati</t>
  </si>
  <si>
    <t>Аксессуары и расходники для ручек</t>
  </si>
  <si>
    <t>Bir martalik idishlar toʻplami</t>
  </si>
  <si>
    <t>Ona platalar</t>
  </si>
  <si>
    <t>Носки, пинетки</t>
  </si>
  <si>
    <t>Xoʻjalik qoʻlqoplari</t>
  </si>
  <si>
    <t>Инструменты для посадки растений</t>
  </si>
  <si>
    <t>Ustaxona uchun uskunalar</t>
  </si>
  <si>
    <t>Qurilish narvonlar va stremyankalar</t>
  </si>
  <si>
    <t>Stremyanka</t>
  </si>
  <si>
    <t>Сеялки</t>
  </si>
  <si>
    <t>Uy shippaklari</t>
  </si>
  <si>
    <t>Mikrotoʻlqinli pechlar</t>
  </si>
  <si>
    <t>Chivinlarga qarshi toʻrlar</t>
  </si>
  <si>
    <t>Eshiklar uchun</t>
  </si>
  <si>
    <t>Образовательные программы</t>
  </si>
  <si>
    <t>Yuvinish uchun koʻpik</t>
  </si>
  <si>
    <t>Вакуумные насосы</t>
  </si>
  <si>
    <t>Kavsharlash uchun aksessuarlar</t>
  </si>
  <si>
    <t>Meva va sabzavot tozalagichlar</t>
  </si>
  <si>
    <t>Avtomobillar uchun pnevmatik uskunalar</t>
  </si>
  <si>
    <t>Игровые комплексы и детские площадки</t>
  </si>
  <si>
    <t>Атомайзеры и флаконы для духов</t>
  </si>
  <si>
    <t>Blinchik pishirgichlar</t>
  </si>
  <si>
    <t>Toʻy uchun tovarlar</t>
  </si>
  <si>
    <t>Bogʻ mebellari</t>
  </si>
  <si>
    <t>Сумки для бассейна</t>
  </si>
  <si>
    <t>Quyoshdan himoya soyabonlari</t>
  </si>
  <si>
    <t>Chizmalar uchun tubuslar</t>
  </si>
  <si>
    <t>Koʻz uchun praymerlar</t>
  </si>
  <si>
    <t>Разделители и стеллажи</t>
  </si>
  <si>
    <t>Basseyn nasoslari</t>
  </si>
  <si>
    <t>Вакуумные пакеты и запайщики</t>
  </si>
  <si>
    <t>Oʻyinchoq transport</t>
  </si>
  <si>
    <t>Sport butilkalar va sheykerlar</t>
  </si>
  <si>
    <t>Bugʻlagichlar</t>
  </si>
  <si>
    <t>Xina</t>
  </si>
  <si>
    <t>Avtomobillar uchun baland aloqa</t>
  </si>
  <si>
    <t>Boshqa oʻlchov asboblari</t>
  </si>
  <si>
    <t>Веники и метлы</t>
  </si>
  <si>
    <t>Toplar</t>
  </si>
  <si>
    <t>Hayz chashkalari</t>
  </si>
  <si>
    <t>Flipchartlar</t>
  </si>
  <si>
    <t>Девелоперы</t>
  </si>
  <si>
    <t>Quruq ovqat</t>
  </si>
  <si>
    <t>Radioboshqaruvli modellar va oʻyinchoqlar</t>
  </si>
  <si>
    <t>Avtomobil uchun oʻrindiqlar</t>
  </si>
  <si>
    <t>Чехлы для игровых приставок</t>
  </si>
  <si>
    <t>Makaron pishirgichlar</t>
  </si>
  <si>
    <t>Futbolkalar va longslivlar</t>
  </si>
  <si>
    <t>Электровелосипеды</t>
  </si>
  <si>
    <t>Qayta foydalanish mumkin boʻlgan paketlar va qopchalar</t>
  </si>
  <si>
    <t>Dayving</t>
  </si>
  <si>
    <t>Gidrokostyumlar</t>
  </si>
  <si>
    <t>Супницы и бульонницы</t>
  </si>
  <si>
    <t>Mikrofonlar</t>
  </si>
  <si>
    <t>Пепельницы автомобильные</t>
  </si>
  <si>
    <t>Buxgalteriya hisobi va ish yuritish</t>
  </si>
  <si>
    <t>Kokteyley uchun aksessuarlar</t>
  </si>
  <si>
    <t>Формы для выпечки</t>
  </si>
  <si>
    <t>Bolalar fotoapparatlari</t>
  </si>
  <si>
    <t>Плододержатели</t>
  </si>
  <si>
    <t>Lampochkalar</t>
  </si>
  <si>
    <t>Selfi uchun monopodlar</t>
  </si>
  <si>
    <t>Радар-детекторы</t>
  </si>
  <si>
    <t>CD pleyerlar va pleyerlar</t>
  </si>
  <si>
    <t>Магические аксессуары и материалы</t>
  </si>
  <si>
    <t>Shtempel boʻyoqlar</t>
  </si>
  <si>
    <t>Avtomobil breloklari uchun gʻiloflar</t>
  </si>
  <si>
    <t>Подушки для беременных</t>
  </si>
  <si>
    <t>KVM-konsollari va kabellari</t>
  </si>
  <si>
    <t>Komputer o'yinlari</t>
  </si>
  <si>
    <t>Удаление краски с кожи</t>
  </si>
  <si>
    <t>Трансмиссионные масла</t>
  </si>
  <si>
    <t>Oksidlovchilar</t>
  </si>
  <si>
    <t>Shrederlar</t>
  </si>
  <si>
    <t>Мозаика</t>
  </si>
  <si>
    <t>Vino aeratorlari</t>
  </si>
  <si>
    <t>Мультиварки и рисоварки</t>
  </si>
  <si>
    <t>Kostyumlar</t>
  </si>
  <si>
    <t>Soch olish mashinkasi</t>
  </si>
  <si>
    <t>Tovalar</t>
  </si>
  <si>
    <t>Kostyumlar va pidjaklar toʻplamlari</t>
  </si>
  <si>
    <t>Ритуальные товары</t>
  </si>
  <si>
    <t>Mebel uchun oʻzi yopishadigan plyonka</t>
  </si>
  <si>
    <t>Qoʻgʻirchoqlar va aksessuarlar</t>
  </si>
  <si>
    <t>Насадка для краскопульта</t>
  </si>
  <si>
    <t>Fotobutaforiya</t>
  </si>
  <si>
    <t>Bogʻ pichoqlari va qaychilari</t>
  </si>
  <si>
    <t>Удлинитель для насадок краскопульта</t>
  </si>
  <si>
    <t>Галстуки</t>
  </si>
  <si>
    <t>Portmone va kosmetika sumkalar</t>
  </si>
  <si>
    <t>Обои</t>
  </si>
  <si>
    <t>Фотообои</t>
  </si>
  <si>
    <t>Yangi tug'ilgan chaqaloqlar uchun konvertlar</t>
  </si>
  <si>
    <t>Помпы для воды</t>
  </si>
  <si>
    <t>Barmoqlar uchun qopchalar va nakladkalar</t>
  </si>
  <si>
    <t>Oshxona uchun gilamlar</t>
  </si>
  <si>
    <t>Жидкое мыло</t>
  </si>
  <si>
    <t>Gril, barbekyu va dudlamalar</t>
  </si>
  <si>
    <t>Перчатки садовые</t>
  </si>
  <si>
    <t>Fata</t>
  </si>
  <si>
    <t>Вышивальные машины</t>
  </si>
  <si>
    <t>Вилки</t>
  </si>
  <si>
    <t>Настольные калькуляторы</t>
  </si>
  <si>
    <t>Toʻplamlar va jihozlar</t>
  </si>
  <si>
    <t>Корзины для пикника</t>
  </si>
  <si>
    <t>Промывочные масла</t>
  </si>
  <si>
    <t>Kompyuter uskunalari</t>
  </si>
  <si>
    <t>Для окон</t>
  </si>
  <si>
    <t>Takelaj</t>
  </si>
  <si>
    <t>Защита радиатора</t>
  </si>
  <si>
    <t>Noutbuklar uchun tagkursilar</t>
  </si>
  <si>
    <t>Tish kukunlari</t>
  </si>
  <si>
    <t>Наборы посуды для приготовления</t>
  </si>
  <si>
    <t>Tolstovkalar</t>
  </si>
  <si>
    <t>Аксессуары для спецодежды</t>
  </si>
  <si>
    <t>Koʻmir</t>
  </si>
  <si>
    <t>Наборы автоинструментов</t>
  </si>
  <si>
    <t>Vannachalar va tepalikchalar</t>
  </si>
  <si>
    <t>Вентиляционные решетки и ревизионные люки</t>
  </si>
  <si>
    <t>Yuzaki nasoslar</t>
  </si>
  <si>
    <t>Мотохимия</t>
  </si>
  <si>
    <t>Choyshab toʻplamlari</t>
  </si>
  <si>
    <t>Концентраты и бальзамы</t>
  </si>
  <si>
    <t>Gidrotsikl uchun ehtiyot qismlar</t>
  </si>
  <si>
    <t>Yog' muhrlari</t>
  </si>
  <si>
    <t>Прокладки и тампоны</t>
  </si>
  <si>
    <t>Konnektorlar</t>
  </si>
  <si>
    <t>Purkovchi printerlar uchun katrijlar</t>
  </si>
  <si>
    <t>Универсальные чистящие средства</t>
  </si>
  <si>
    <t>Пеленки и подгузники</t>
  </si>
  <si>
    <t>Taro kartalari</t>
  </si>
  <si>
    <t>Чехлы и утеплители</t>
  </si>
  <si>
    <t>Пропитки воздушных фильтров</t>
  </si>
  <si>
    <t>Пылесборники</t>
  </si>
  <si>
    <t>Gravyuralar</t>
  </si>
  <si>
    <t>Krovatcha uchun organayzer</t>
  </si>
  <si>
    <t>Наборы средств для лица</t>
  </si>
  <si>
    <t>Парфюмированный набор</t>
  </si>
  <si>
    <t>Shaharlar va arxitektura</t>
  </si>
  <si>
    <t>Промывки и очистители</t>
  </si>
  <si>
    <t>Dasturxonlar</t>
  </si>
  <si>
    <t>Bitalar</t>
  </si>
  <si>
    <t>Sham yasash</t>
  </si>
  <si>
    <t>Коврики в холодильник</t>
  </si>
  <si>
    <t>Tish pastalari va gellar</t>
  </si>
  <si>
    <t>Мартинсы</t>
  </si>
  <si>
    <t>Old bamper himoyasi</t>
  </si>
  <si>
    <t>Stiluslar</t>
  </si>
  <si>
    <t>Har kunli kombinezonlar</t>
  </si>
  <si>
    <t>Двигатели</t>
  </si>
  <si>
    <t>Dostup nuqtalari</t>
  </si>
  <si>
    <t>Jingalak qilish uchun kimyoviy vosita</t>
  </si>
  <si>
    <t>Прессы для чеснока</t>
  </si>
  <si>
    <t>Aqlli soatlar</t>
  </si>
  <si>
    <t>Karter va uzatmalar qutisi uchun himoya</t>
  </si>
  <si>
    <t>Стаканы и чашки одноразовые</t>
  </si>
  <si>
    <t>Бюстгальтеры</t>
  </si>
  <si>
    <t>Avtomobillar uchun quvvat bloklari</t>
  </si>
  <si>
    <t>Laminatsiya uchun plyonkalar</t>
  </si>
  <si>
    <t>Массажные подушки</t>
  </si>
  <si>
    <t>Grafik planshetlar va aksessuarlar</t>
  </si>
  <si>
    <t>Uy uchun shimlar va shortilar</t>
  </si>
  <si>
    <t>Obodoklar, bogʻichlar va tillaqoshlar</t>
  </si>
  <si>
    <t>Bolalar sovuni</t>
  </si>
  <si>
    <t>Choynak uchun isitgichlar</t>
  </si>
  <si>
    <t>Монтажные коробки для камер видеонаблюдения</t>
  </si>
  <si>
    <t>Kir yuvish mashinalari uchun</t>
  </si>
  <si>
    <t>Чехлы-аккумуляторы</t>
  </si>
  <si>
    <t>Til uchun tozalagichlar</t>
  </si>
  <si>
    <t>Парогенераторы</t>
  </si>
  <si>
    <t>Ovoz uzatuvchilar boshchalari uchun ignalar</t>
  </si>
  <si>
    <t>Termokrujkalar va stakandonlar</t>
  </si>
  <si>
    <t>Konditsionerlar va split tizimlar</t>
  </si>
  <si>
    <t>Koʻchma konditsionerlar</t>
  </si>
  <si>
    <t>Коврики</t>
  </si>
  <si>
    <t>Xatchoʻplar</t>
  </si>
  <si>
    <t>Marjonlar</t>
  </si>
  <si>
    <t>Madlerlar</t>
  </si>
  <si>
    <t>Коврики и наколенники для садовых работ</t>
  </si>
  <si>
    <t>Dush uskunalari</t>
  </si>
  <si>
    <t>Leykalar</t>
  </si>
  <si>
    <t>Dush forsunkasi</t>
  </si>
  <si>
    <t>Jinsi kurtkalar</t>
  </si>
  <si>
    <t>Otkritkalar</t>
  </si>
  <si>
    <t>Сумки и клатчи</t>
  </si>
  <si>
    <t>Himoya shishalari va plyonkalar</t>
  </si>
  <si>
    <t>Наборы насадок</t>
  </si>
  <si>
    <t>Termal ichki kiyimlar</t>
  </si>
  <si>
    <t>Termal ichki kiyimlarni to'plamlari</t>
  </si>
  <si>
    <t>Qo'l parmalari va kultivatorlari</t>
  </si>
  <si>
    <t>Qorni tozalash</t>
  </si>
  <si>
    <t>Muz oʻyar boltalar</t>
  </si>
  <si>
    <t>Сувенирное мыло</t>
  </si>
  <si>
    <t>Bir martalilik likopchalar</t>
  </si>
  <si>
    <t>Фонари и аксессуары</t>
  </si>
  <si>
    <t>Гвозди</t>
  </si>
  <si>
    <t>Наборы для создания фоторамок</t>
  </si>
  <si>
    <t>Лосины и леггинсы</t>
  </si>
  <si>
    <t>Teleskoplar</t>
  </si>
  <si>
    <t>Korsetlar</t>
  </si>
  <si>
    <t>Материалы для рукоделия</t>
  </si>
  <si>
    <t>Шайбы и гайки</t>
  </si>
  <si>
    <t>Электрощитовое оборудование</t>
  </si>
  <si>
    <t>Устройства защитного отключения (УЗО)</t>
  </si>
  <si>
    <t>Поэзия</t>
  </si>
  <si>
    <t>Классическая поэзия</t>
  </si>
  <si>
    <t>Компьютерная акустика</t>
  </si>
  <si>
    <t>Когтеточки</t>
  </si>
  <si>
    <t>Aqlli kolonkalar</t>
  </si>
  <si>
    <t>Кухонные весы</t>
  </si>
  <si>
    <t>Velokreslolar va velo-aravachalari</t>
  </si>
  <si>
    <t>Чехлы для мебели</t>
  </si>
  <si>
    <t>Oshxona fartuklari</t>
  </si>
  <si>
    <t>Провода прикуривания</t>
  </si>
  <si>
    <t>Namlagichlar va tozalagichlar uchun aksessuarlar</t>
  </si>
  <si>
    <t>Бумага для черчения и рисования</t>
  </si>
  <si>
    <t>Трубки для плавания</t>
  </si>
  <si>
    <t>Boʻyoqlar, pigmentlar</t>
  </si>
  <si>
    <t>Сумки-тележки</t>
  </si>
  <si>
    <t>FM-трансмиттеры</t>
  </si>
  <si>
    <t>Oshxona uchun vositalar</t>
  </si>
  <si>
    <t>Нумераторы</t>
  </si>
  <si>
    <t>Tirsak tagliklari</t>
  </si>
  <si>
    <t>Наборы для рисования</t>
  </si>
  <si>
    <t>Oʻsimliklar uchun tagkursilar va mahkamlagichlar</t>
  </si>
  <si>
    <t>Кепки, бейсболки и кепи</t>
  </si>
  <si>
    <t>Poyabzallar uchun qoplamalar</t>
  </si>
  <si>
    <t>Контейнеры и ланч-боксы</t>
  </si>
  <si>
    <t>Товары для наращённых волос</t>
  </si>
  <si>
    <t>Ventilyatorlar va havo namlantirgichlar</t>
  </si>
  <si>
    <t>Полировальные машины</t>
  </si>
  <si>
    <t>Avtomobil gilamchalari</t>
  </si>
  <si>
    <t>Tintlar</t>
  </si>
  <si>
    <t>Аэрогрили и фритюрницы</t>
  </si>
  <si>
    <t>Накамерные мониторы</t>
  </si>
  <si>
    <t>Shleykalar</t>
  </si>
  <si>
    <t>Signalli kiyimi</t>
  </si>
  <si>
    <t>Вечерние платья</t>
  </si>
  <si>
    <t>Банки</t>
  </si>
  <si>
    <t>Qoʻriqchilar uchun forma</t>
  </si>
  <si>
    <t>Электрогрили</t>
  </si>
  <si>
    <t>Turbo choʻtkalar</t>
  </si>
  <si>
    <t>Тренировочный инвентарь и аксессуары</t>
  </si>
  <si>
    <t>Benzin uchun kanistrlar</t>
  </si>
  <si>
    <t>Наборы для скульпторов</t>
  </si>
  <si>
    <t>Kostyumlar va toʻplamlar</t>
  </si>
  <si>
    <t>Дефлекторы окон и зеркал</t>
  </si>
  <si>
    <t>Elektr oʻtkirlagich</t>
  </si>
  <si>
    <t>Fransuz nashrlari</t>
  </si>
  <si>
    <t>Керамогранит</t>
  </si>
  <si>
    <t>Oʻzi yopishadigan plyonka,  nakleykalar va yorliqlar</t>
  </si>
  <si>
    <t>Блески</t>
  </si>
  <si>
    <t>Bodibarlar</t>
  </si>
  <si>
    <t>Гидравлические жидкости и масла</t>
  </si>
  <si>
    <t>Аксессуары для перевозки</t>
  </si>
  <si>
    <t>Sabzavot kesgichlar va elektr qirg'ichlari</t>
  </si>
  <si>
    <t>Канцелярские мелочи</t>
  </si>
  <si>
    <t>Purkagichlar uchun ta'mirlash to'plami</t>
  </si>
  <si>
    <t>Burgʻular</t>
  </si>
  <si>
    <t>Антибактериальные средства</t>
  </si>
  <si>
    <t>Otjimaniya uchun tirgaklar</t>
  </si>
  <si>
    <t>Оборудование для парковки</t>
  </si>
  <si>
    <t>Пальто</t>
  </si>
  <si>
    <t>Sport atributkalari va aksessuarlar</t>
  </si>
  <si>
    <t>Льдогенераторы и охладители бутылок</t>
  </si>
  <si>
    <t>CC кремы</t>
  </si>
  <si>
    <t>Vinil proigrivatellar</t>
  </si>
  <si>
    <t>Баки для белья</t>
  </si>
  <si>
    <t>Qozonlar, tovalar va tajinlar</t>
  </si>
  <si>
    <t>Соль для ванны</t>
  </si>
  <si>
    <t>Стульчики для кормления</t>
  </si>
  <si>
    <t>Uyqu qoplari</t>
  </si>
  <si>
    <t>Графика и дизайн</t>
  </si>
  <si>
    <t>Швабры</t>
  </si>
  <si>
    <t>Niblerlar</t>
  </si>
  <si>
    <t>Откровенные корсеты</t>
  </si>
  <si>
    <t>Dasturxon tuzash predmetlari</t>
  </si>
  <si>
    <t>Yoqilgʻi tizimi himoyasi</t>
  </si>
  <si>
    <t>Веб-камеры</t>
  </si>
  <si>
    <t>Antigraviy</t>
  </si>
  <si>
    <t>Настольные вентиляторы</t>
  </si>
  <si>
    <t>Blesk</t>
  </si>
  <si>
    <t>Лыжероллеры</t>
  </si>
  <si>
    <t>Шприц плунжерный</t>
  </si>
  <si>
    <t>Slaymlar</t>
  </si>
  <si>
    <t>Фены</t>
  </si>
  <si>
    <t>11-sinf</t>
  </si>
  <si>
    <t>Спреи и уничтожители запаха</t>
  </si>
  <si>
    <t>Rangni ketkazish uchun vositalar</t>
  </si>
  <si>
    <t>Мотошины</t>
  </si>
  <si>
    <t>Pazandachilik kitoblari</t>
  </si>
  <si>
    <t>Сабвуферы</t>
  </si>
  <si>
    <t>Oyna furnituralari</t>
  </si>
  <si>
    <t>Pazandachilik iplari</t>
  </si>
  <si>
    <t>3D очки</t>
  </si>
  <si>
    <t>Аксессуары для йоги и пилатеса</t>
  </si>
  <si>
    <t>Bir zumda chop etadigan fotoapparatlar</t>
  </si>
  <si>
    <t>Жакеты</t>
  </si>
  <si>
    <t>Tualet qogʻozi</t>
  </si>
  <si>
    <t>Пудра для умывания</t>
  </si>
  <si>
    <t>Nur filtrlari</t>
  </si>
  <si>
    <t>Портмоне</t>
  </si>
  <si>
    <t>Уголки и держатели</t>
  </si>
  <si>
    <t>Пароварки</t>
  </si>
  <si>
    <t>Дезерты</t>
  </si>
  <si>
    <t>Замена жидкостей автомобиля</t>
  </si>
  <si>
    <t>Kassalar</t>
  </si>
  <si>
    <t>Прочее строительное оборудование</t>
  </si>
  <si>
    <t>Sirkulyatsion nasoslar</t>
  </si>
  <si>
    <t>Хранение игрушек</t>
  </si>
  <si>
    <t>Масла, лосьоны и молочко для детей</t>
  </si>
  <si>
    <t>Qo'l sharbat chiqargichlari</t>
  </si>
  <si>
    <t>Антенны для сетевого оборудования</t>
  </si>
  <si>
    <t>Чистящие средства для автомобиля</t>
  </si>
  <si>
    <t>Elektrogirlyandlar</t>
  </si>
  <si>
    <t>4 класс</t>
  </si>
  <si>
    <t>Шубы и дубленки</t>
  </si>
  <si>
    <t>Философия</t>
  </si>
  <si>
    <t>Tuz va hammom toshlari</t>
  </si>
  <si>
    <t>Система питания</t>
  </si>
  <si>
    <t>Portupeylar</t>
  </si>
  <si>
    <t>Кулинарные термометры</t>
  </si>
  <si>
    <t>Аксессуары и атрибутика для гаданий</t>
  </si>
  <si>
    <t>Plyaj sumkalari</t>
  </si>
  <si>
    <t>Каплеуловители для вина</t>
  </si>
  <si>
    <t>Артбуки</t>
  </si>
  <si>
    <t>Futbolkalar va polo to'plamlari</t>
  </si>
  <si>
    <t>Мыло косметическое</t>
  </si>
  <si>
    <t>Musiqa markazlari uchun antennalar</t>
  </si>
  <si>
    <t>Защитные панели для ЖК-дисплеев</t>
  </si>
  <si>
    <t>Sun'iy yo'ldosh konvertorlari va qabul qiluvchilari</t>
  </si>
  <si>
    <t>Таблички, номера и крючки</t>
  </si>
  <si>
    <t>Belga taqiladigan sumkalar</t>
  </si>
  <si>
    <t>Вода для расчесывания</t>
  </si>
  <si>
    <t>Веб-разработка</t>
  </si>
  <si>
    <t>DSL modemlari va transiverlari</t>
  </si>
  <si>
    <t>Электрооткрывалки</t>
  </si>
  <si>
    <t>Tort shamchalari</t>
  </si>
  <si>
    <t>Канальные вентиляторы</t>
  </si>
  <si>
    <t>Тепловизоры и температурные сканеры</t>
  </si>
  <si>
    <t>Эзотерика и спиритизм</t>
  </si>
  <si>
    <t>Хозяйственное мыло</t>
  </si>
  <si>
    <t>Кухонные вытяжки</t>
  </si>
  <si>
    <t>Прочие кухонные инструменты</t>
  </si>
  <si>
    <t>Туристические рюкзаки и сумки</t>
  </si>
  <si>
    <t>3D-printerlar</t>
  </si>
  <si>
    <t>Привод навесного оборудования</t>
  </si>
  <si>
    <t>Flipchart uchun qogʻoz</t>
  </si>
  <si>
    <t>Пробковые доски</t>
  </si>
  <si>
    <t>Avtozagar</t>
  </si>
  <si>
    <t>Gʻildirak arkalari uchun qanot osti qismlari va kengaytirgichlar</t>
  </si>
  <si>
    <t>Ручные измельчители</t>
  </si>
  <si>
    <t>Принтеры</t>
  </si>
  <si>
    <t>Масленки, сырницы и лимонницы</t>
  </si>
  <si>
    <t>Eshik furnituralari</t>
  </si>
  <si>
    <t>Компрессионные повязки и рукава</t>
  </si>
  <si>
    <t>Korpuslar</t>
  </si>
  <si>
    <t>Mikroskoplar uchun aksessuarlar</t>
  </si>
  <si>
    <t>Карты памяти и флешки</t>
  </si>
  <si>
    <t>GPS-navigatorlar</t>
  </si>
  <si>
    <t>Наборы столового белья</t>
  </si>
  <si>
    <t>Запчасти для игровых приставок</t>
  </si>
  <si>
    <t>Терки строительные</t>
  </si>
  <si>
    <t>Ichimliklar uchun dispanserlar</t>
  </si>
  <si>
    <t>Korrektorlar va konsilerlar</t>
  </si>
  <si>
    <t>Quyoshdan himoyalovchi pardalar</t>
  </si>
  <si>
    <t>Koʻrpalar</t>
  </si>
  <si>
    <t>Solariy uchun vositalr</t>
  </si>
  <si>
    <t>Автовизитки</t>
  </si>
  <si>
    <t>Ruchkalar uchun aksessuarlar va sarflov materiallari</t>
  </si>
  <si>
    <t>Лопаты для уборки снега</t>
  </si>
  <si>
    <t>Paypoqlar, pinetkalar</t>
  </si>
  <si>
    <t>O‘simliklarni ekish uchun asboblar</t>
  </si>
  <si>
    <t>Seyalkalar</t>
  </si>
  <si>
    <t>Детские расчески и щетки</t>
  </si>
  <si>
    <t>Taʼlim dasturlari</t>
  </si>
  <si>
    <t>Доски садху</t>
  </si>
  <si>
    <t>Vakuum nasoslari</t>
  </si>
  <si>
    <t>Oʻyin majmualari va oʻyin maydonchalari</t>
  </si>
  <si>
    <t>Мешки, шприцы и насадки</t>
  </si>
  <si>
    <t>Atomayzerlar va parfyum shishalari</t>
  </si>
  <si>
    <t>Резец для плиткореза</t>
  </si>
  <si>
    <t>Basseyn uchun sumkalar</t>
  </si>
  <si>
    <t>Сахарницы и молочники</t>
  </si>
  <si>
    <t>Ajratgichlar va Stellajlar</t>
  </si>
  <si>
    <t>Vakuumli paketlar va paket qadoqlagichlar</t>
  </si>
  <si>
    <t>Полотенца</t>
  </si>
  <si>
    <t>Supurgilar</t>
  </si>
  <si>
    <t>Стерилизаторы</t>
  </si>
  <si>
    <t>Developerlar</t>
  </si>
  <si>
    <t>Режущие и пильные инструменты</t>
  </si>
  <si>
    <t>Стеклорезы</t>
  </si>
  <si>
    <t>Oʻyin pristavkalari uchun gʻiloflar</t>
  </si>
  <si>
    <t>Звуковые карты</t>
  </si>
  <si>
    <t>Elektr velosipedlar</t>
  </si>
  <si>
    <t>Shoʻrva idishlari va bulyon idishlari</t>
  </si>
  <si>
    <t>Avtomobil kuldonlari</t>
  </si>
  <si>
    <t>Фаркопы</t>
  </si>
  <si>
    <t>Pishiriqlar uchun shakllar</t>
  </si>
  <si>
    <t>Meva ushlagichlar</t>
  </si>
  <si>
    <t>Radar detektorlar</t>
  </si>
  <si>
    <t>Гуманитарные науки</t>
  </si>
  <si>
    <t>Sehrli aksessuarlar va materiallar</t>
  </si>
  <si>
    <t>Гель для умывания</t>
  </si>
  <si>
    <t>Homiladorlar uchun yostiqlar</t>
  </si>
  <si>
    <t>Teridan boʻyoq ketkazish</t>
  </si>
  <si>
    <t>Разработка и алгоритмы</t>
  </si>
  <si>
    <t>Transmissiya moylari</t>
  </si>
  <si>
    <t>Mozaika</t>
  </si>
  <si>
    <t>Шарнирно-губцевый инструмент</t>
  </si>
  <si>
    <t>Пассатижи и плоскогубцы</t>
  </si>
  <si>
    <t>Multivarkalar va guruch pishirgichlar</t>
  </si>
  <si>
    <t>Компрессоры</t>
  </si>
  <si>
    <t>Солнцезащитные средства</t>
  </si>
  <si>
    <t>Винты и болты</t>
  </si>
  <si>
    <t>Dafn marosimi uchun tovarlar</t>
  </si>
  <si>
    <t>Purkagichlar uchun nasadka</t>
  </si>
  <si>
    <t>Purkagich nasadkalari uchun uzatma</t>
  </si>
  <si>
    <t>Boʻyinbogʻlar</t>
  </si>
  <si>
    <t>Gul qogʻozlar</t>
  </si>
  <si>
    <t>Foto-gulqogʻozlar</t>
  </si>
  <si>
    <t>Suv pompalari</t>
  </si>
  <si>
    <t>Suyuq sovun</t>
  </si>
  <si>
    <t>Усилители беспроводного сигнала</t>
  </si>
  <si>
    <t>Bogʻ uchun qoʻlqoplar</t>
  </si>
  <si>
    <t>Гироскутеры и гироролики</t>
  </si>
  <si>
    <t>Kashta tikish mashinalari</t>
  </si>
  <si>
    <t>Патчи</t>
  </si>
  <si>
    <t>Sanchqilar</t>
  </si>
  <si>
    <t>Ish stoli kalkulyatorlari</t>
  </si>
  <si>
    <t>Зажимы для купюр</t>
  </si>
  <si>
    <t>Piknik uchun savatlar</t>
  </si>
  <si>
    <t>Металлоискатели и аксессуары</t>
  </si>
  <si>
    <t>Motorni yuvish moylari</t>
  </si>
  <si>
    <t>Derazalar uchun</t>
  </si>
  <si>
    <t>Radiator himoyasi</t>
  </si>
  <si>
    <t>Украшения для тела</t>
  </si>
  <si>
    <t>Ovqat pishirish uchun idishlar toʻplami</t>
  </si>
  <si>
    <t>Maxsus kiyimlar aksessuarlari</t>
  </si>
  <si>
    <t>Краски</t>
  </si>
  <si>
    <t>Avtomobil asboblari toʻplami</t>
  </si>
  <si>
    <t>Shamollatish panjaralari va revizion lyuklar</t>
  </si>
  <si>
    <t>Ручки</t>
  </si>
  <si>
    <t>Motokimyo</t>
  </si>
  <si>
    <t>Konsentratlar va balzamlar</t>
  </si>
  <si>
    <t>Матрасы и лежаки</t>
  </si>
  <si>
    <t>Prokladkalar va tamponlar</t>
  </si>
  <si>
    <t>Автомобильные навигаторы</t>
  </si>
  <si>
    <t>Universal tozalash vositasi</t>
  </si>
  <si>
    <t>Подавители сигнала GPS</t>
  </si>
  <si>
    <t>Pelyonkalar va tagliklar</t>
  </si>
  <si>
    <t>Qoplamalar va isitgichlar</t>
  </si>
  <si>
    <t>Havo filtri uchun shimdirgichlar</t>
  </si>
  <si>
    <t>Трекболы</t>
  </si>
  <si>
    <t>Chang yigʻgichlar</t>
  </si>
  <si>
    <t>Баскетбол</t>
  </si>
  <si>
    <t>Баскетбольные аксессуары</t>
  </si>
  <si>
    <t>Искусственные цветы</t>
  </si>
  <si>
    <t>Yuz uchun toʻplamlar</t>
  </si>
  <si>
    <t>Умные гаджеты</t>
  </si>
  <si>
    <t>Parfyumeriya toʻplami</t>
  </si>
  <si>
    <t>Электродрели</t>
  </si>
  <si>
    <t>Yuvish va tozalash vositalari</t>
  </si>
  <si>
    <t>Абразивные материалы</t>
  </si>
  <si>
    <t>Sovutgich uchun gilamchalar</t>
  </si>
  <si>
    <t>Martinslar</t>
  </si>
  <si>
    <t>Подушки, покрывала, полотенца для йоги и пилатеса</t>
  </si>
  <si>
    <t>Dvigatellar</t>
  </si>
  <si>
    <t>Мешкозашивочные машины</t>
  </si>
  <si>
    <t>Sarimsoq uchun presslar</t>
  </si>
  <si>
    <t>Аккумуляторы и зарядки</t>
  </si>
  <si>
    <t>Bir martalik stakan va chashkalar</t>
  </si>
  <si>
    <t>Воронки</t>
  </si>
  <si>
    <t>Byustgalterlar</t>
  </si>
  <si>
    <t>Языки программирования</t>
  </si>
  <si>
    <t>Пляжный спорт</t>
  </si>
  <si>
    <t>Massaj yostiqchalari</t>
  </si>
  <si>
    <t>Принадлежности для АКБ</t>
  </si>
  <si>
    <t>Усилители для наушников</t>
  </si>
  <si>
    <t>Montaj qutilari video kuzatuv qurilmalari uchun</t>
  </si>
  <si>
    <t>Напольные весы</t>
  </si>
  <si>
    <t>Аппликации</t>
  </si>
  <si>
    <t>Akkumulyator gʻiloflar</t>
  </si>
  <si>
    <t>Bugʻ generatorlari</t>
  </si>
  <si>
    <t>Маркерные доски</t>
  </si>
  <si>
    <t>Gilamchalar</t>
  </si>
  <si>
    <t>Эмульсии</t>
  </si>
  <si>
    <t>Чехлы и колеса для клеток</t>
  </si>
  <si>
    <t>Зарядные устройства для аккумуляторов</t>
  </si>
  <si>
    <t>Маски для ролевых игр</t>
  </si>
  <si>
    <t>Упоры капота и багажника</t>
  </si>
  <si>
    <t>Йогуртницы</t>
  </si>
  <si>
    <t>Bogʻ ishlari uchun gilamlar va tizzaliklar</t>
  </si>
  <si>
    <t>Sumkalar va klatchalar</t>
  </si>
  <si>
    <t>Пластик для 3D принтера</t>
  </si>
  <si>
    <t>Nasadkalar toʻplamlari</t>
  </si>
  <si>
    <t>Дозаторы для напитков</t>
  </si>
  <si>
    <t>Очаги и дровницы для костра</t>
  </si>
  <si>
    <t>Suvenir sovun</t>
  </si>
  <si>
    <t>Fonarlar va aksessuarlar</t>
  </si>
  <si>
    <t>Телефонные книги</t>
  </si>
  <si>
    <t>Mixlar</t>
  </si>
  <si>
    <t>Средства для ухода</t>
  </si>
  <si>
    <t>Foto ramkalar yasash uchun toʻplamlar</t>
  </si>
  <si>
    <t>Роутеры</t>
  </si>
  <si>
    <t>Losinalar va legginslar</t>
  </si>
  <si>
    <t>Массажеры для лица и тела</t>
  </si>
  <si>
    <t>Суповарка</t>
  </si>
  <si>
    <t>Qoʻl ishlari uchun materiallar</t>
  </si>
  <si>
    <t>Shaybalar va gaykalar</t>
  </si>
  <si>
    <t>Средства для снятия лака</t>
  </si>
  <si>
    <t>Elektr shit uskunasi</t>
  </si>
  <si>
    <t>Qoldiq oqim qurilmalari (HOʻQ)</t>
  </si>
  <si>
    <t>Правила для отделочных работ</t>
  </si>
  <si>
    <t>Sheʼriyat</t>
  </si>
  <si>
    <t>Klassik she'riyat</t>
  </si>
  <si>
    <t>Щипцы для льда</t>
  </si>
  <si>
    <t>Kompyuter akustikasi</t>
  </si>
  <si>
    <t>Подставки для столовых приборов</t>
  </si>
  <si>
    <t>Tirnash ustunlari</t>
  </si>
  <si>
    <t>Oshxona tarozilari</t>
  </si>
  <si>
    <t>Ящики</t>
  </si>
  <si>
    <t>Mebel uchun qoplamalar</t>
  </si>
  <si>
    <t>Oʻt oldirish simlari</t>
  </si>
  <si>
    <t>Chizmachilik va rassomchilik uchun qogʻoz</t>
  </si>
  <si>
    <t>Бигуди</t>
  </si>
  <si>
    <t>Suzish uchun trubkalar</t>
  </si>
  <si>
    <t>Sumka-aravachalar</t>
  </si>
  <si>
    <t>Муссы и пенки</t>
  </si>
  <si>
    <t>FM-transmitterlari</t>
  </si>
  <si>
    <t>Защитные пленки и стекла</t>
  </si>
  <si>
    <t>Numeratorlar</t>
  </si>
  <si>
    <t>Chizmachilik toʻplamlari</t>
  </si>
  <si>
    <t>Наборы для рисования песком</t>
  </si>
  <si>
    <t>Kepkalar, beysbol qalpoqlari va kepilar</t>
  </si>
  <si>
    <t>Konteynerlar va lanch-bokslar</t>
  </si>
  <si>
    <t>Ulama sochlar uchun tovarlar</t>
  </si>
  <si>
    <t>Сабвуферы для авто</t>
  </si>
  <si>
    <t>Polirovka mashinalari</t>
  </si>
  <si>
    <t>Маски защитные</t>
  </si>
  <si>
    <t>Aero grill va frityurnitsalar</t>
  </si>
  <si>
    <t>Указки</t>
  </si>
  <si>
    <t>Kamera monitorlari</t>
  </si>
  <si>
    <t>Емкости для специй и мельницы</t>
  </si>
  <si>
    <t>Oqshom liboslari</t>
  </si>
  <si>
    <t>AV-ресиверы</t>
  </si>
  <si>
    <t>Bankalar</t>
  </si>
  <si>
    <t>Экипировка для тяжелой атлетики</t>
  </si>
  <si>
    <t>Абитуриентам, студентам и аспирантам</t>
  </si>
  <si>
    <t>Elektr grillar</t>
  </si>
  <si>
    <t>Фотостолы</t>
  </si>
  <si>
    <t>O'quv jihozlari va aksessuarlari</t>
  </si>
  <si>
    <t>Гамаки</t>
  </si>
  <si>
    <t>Haykaltaroshlar uchun toʻplamlar</t>
  </si>
  <si>
    <t>Oyna va koʻzgular deflektorlari</t>
  </si>
  <si>
    <t>Мото-аксессуары</t>
  </si>
  <si>
    <t>Мониторы</t>
  </si>
  <si>
    <t>Keramogranit</t>
  </si>
  <si>
    <t>Флипперы и эмблемы</t>
  </si>
  <si>
    <t>Blesklar</t>
  </si>
  <si>
    <t>Gidravlik suyuqliklar va moylar</t>
  </si>
  <si>
    <t>Tashish uchun aksessuarlar</t>
  </si>
  <si>
    <t>1 класс</t>
  </si>
  <si>
    <t>Kanselyariya buyumlari</t>
  </si>
  <si>
    <t>Кулеры для воды</t>
  </si>
  <si>
    <t>Пружины для переплета</t>
  </si>
  <si>
    <t>Скетчбуки</t>
  </si>
  <si>
    <t>Аквабоксы</t>
  </si>
  <si>
    <t>Бланк для грамоты</t>
  </si>
  <si>
    <t>Боксы для проводов</t>
  </si>
  <si>
    <t>Antibakterial vositalar</t>
  </si>
  <si>
    <t>Avtoturargoh uchun uskunalar</t>
  </si>
  <si>
    <t>Нагревательные элементы</t>
  </si>
  <si>
    <t>Palto</t>
  </si>
  <si>
    <t>Muz generatorlari va butilkalarni sovitgichlar</t>
  </si>
  <si>
    <t>Багажники для лыж и сноубордов</t>
  </si>
  <si>
    <t>CC kremlari</t>
  </si>
  <si>
    <t>Беззеркальные фотоаппараты</t>
  </si>
  <si>
    <t>Kirlar uchun baklar</t>
  </si>
  <si>
    <t>Vanna uchun tuz</t>
  </si>
  <si>
    <t>Bolalar uchun ovqatlanish stulchalari</t>
  </si>
  <si>
    <t>Ключи и отвертки</t>
  </si>
  <si>
    <t>Grafika va dizayn</t>
  </si>
  <si>
    <t>Гаечные ключи</t>
  </si>
  <si>
    <t>Shvabralar</t>
  </si>
  <si>
    <t>Рукава</t>
  </si>
  <si>
    <t>Ochiq korsetlar</t>
  </si>
  <si>
    <t>Veb-kameralar</t>
  </si>
  <si>
    <t>Бумага миллиметровая</t>
  </si>
  <si>
    <t>Stol ventilyatorlari</t>
  </si>
  <si>
    <t>Changʻi roliklari</t>
  </si>
  <si>
    <t>Аквариумы и аксессуары</t>
  </si>
  <si>
    <t>Plunjer shprits</t>
  </si>
  <si>
    <t>Soch quritgichlar</t>
  </si>
  <si>
    <t>Spreylar va hidni yoʻq qilish vositalari</t>
  </si>
  <si>
    <t>Motoshinalar</t>
  </si>
  <si>
    <t>Пильные диски</t>
  </si>
  <si>
    <t>Sabvuferlar</t>
  </si>
  <si>
    <t>Японские панели</t>
  </si>
  <si>
    <t>Физика</t>
  </si>
  <si>
    <t>3D koʻzoynak</t>
  </si>
  <si>
    <t>Держатели для фотооборудования</t>
  </si>
  <si>
    <t>Зеркала косметические</t>
  </si>
  <si>
    <t>3G/4G роутеры</t>
  </si>
  <si>
    <t>2 класс</t>
  </si>
  <si>
    <t>Yoga va pilates uchun aksessuarlar</t>
  </si>
  <si>
    <t>Кусачки</t>
  </si>
  <si>
    <t>Jaketlar</t>
  </si>
  <si>
    <t>Моноблоки</t>
  </si>
  <si>
    <t>Yuvish uchun upa</t>
  </si>
  <si>
    <t>Автоматика и комплектующие</t>
  </si>
  <si>
    <t>Portmone</t>
  </si>
  <si>
    <t>Burchaklar va ushlagichlar</t>
  </si>
  <si>
    <t>Электронные замки</t>
  </si>
  <si>
    <t>Плавки и шорты для плавания</t>
  </si>
  <si>
    <t>Dezertlar</t>
  </si>
  <si>
    <t>Плавки</t>
  </si>
  <si>
    <t>Avtomobil suyuqliklarini almashtirish</t>
  </si>
  <si>
    <t>Boshqa qurilish uskunalari</t>
  </si>
  <si>
    <t>Сумки и коврики</t>
  </si>
  <si>
    <t>Toʻgʻnagʻichlar</t>
  </si>
  <si>
    <t>Сумки и рюкзаки для ноутбуков</t>
  </si>
  <si>
    <t>Oʻyinchoqlarni saqlash</t>
  </si>
  <si>
    <t>Bolalar uchun molochkolar</t>
  </si>
  <si>
    <t>Tarmoq qurilmasi uchun antenna</t>
  </si>
  <si>
    <t>Матирующие салфетки</t>
  </si>
  <si>
    <t>Avtomobil uchun tozalash vositalari</t>
  </si>
  <si>
    <t>4-sinf</t>
  </si>
  <si>
    <t>Блокноты и записные книжки</t>
  </si>
  <si>
    <t>Блокноты</t>
  </si>
  <si>
    <t>Falsafa</t>
  </si>
  <si>
    <t>Коробки, корзины, контейнеры</t>
  </si>
  <si>
    <t>Quvvat tizimi</t>
  </si>
  <si>
    <t>Чемоданы</t>
  </si>
  <si>
    <t>Pazandachilik termometrlari</t>
  </si>
  <si>
    <t>Fol ochish uchun aksessuarlar va atributkalar</t>
  </si>
  <si>
    <t>Картины, постеры и плакаты</t>
  </si>
  <si>
    <t>Vino uchun dropstoplar</t>
  </si>
  <si>
    <t>Artbuklar</t>
  </si>
  <si>
    <t>Проекционные экраны</t>
  </si>
  <si>
    <t>Наклейки и знаки</t>
  </si>
  <si>
    <t>Ножи столовые</t>
  </si>
  <si>
    <t>Беспроводные адаптеры</t>
  </si>
  <si>
    <t>Наборы аксессуаров для волос</t>
  </si>
  <si>
    <t>Kosmetik sovun</t>
  </si>
  <si>
    <t>Кусторезы</t>
  </si>
  <si>
    <t>Бензиновый кусторез</t>
  </si>
  <si>
    <t>LCD-displeylar uchun himoya panellari</t>
  </si>
  <si>
    <t>Tablichlakalar, raqamlar va ilgaklar</t>
  </si>
  <si>
    <t>Подкормки</t>
  </si>
  <si>
    <t>Sochlarni tarash uchun suv</t>
  </si>
  <si>
    <t>Web-dasturlash</t>
  </si>
  <si>
    <t>Elektr ochgichlar</t>
  </si>
  <si>
    <t>Одежда для поваров и официантов</t>
  </si>
  <si>
    <t>Kanalli ventilyatorlar</t>
  </si>
  <si>
    <t>Противогололедные реагенты</t>
  </si>
  <si>
    <t>Televizorlar va harorat skanerlari</t>
  </si>
  <si>
    <t>Ezoterika va spiritizm</t>
  </si>
  <si>
    <t>Шампуры</t>
  </si>
  <si>
    <t>Отбойный молоток</t>
  </si>
  <si>
    <t>Xoʻjalik sovuni</t>
  </si>
  <si>
    <t>Oshxona dudburonlari</t>
  </si>
  <si>
    <t>Автомобильные очистители воздуха</t>
  </si>
  <si>
    <t>Boshqa oshxona asboblari</t>
  </si>
  <si>
    <t>Sayohat uchun ryukzaklar va sumkalar</t>
  </si>
  <si>
    <t>Osma uskunalar privodi</t>
  </si>
  <si>
    <t>Запчасти для ноутбуков</t>
  </si>
  <si>
    <t>Poʻkak doskalar</t>
  </si>
  <si>
    <t>Портфели</t>
  </si>
  <si>
    <t>Qoʻlda maydalagichlar</t>
  </si>
  <si>
    <t>Тонеры</t>
  </si>
  <si>
    <t>Printerlar</t>
  </si>
  <si>
    <t>Наборы для барбекю</t>
  </si>
  <si>
    <t>Saryogʻ idishlari, pishloq idishlari va limon idishlari</t>
  </si>
  <si>
    <t>Kompressli bogʻlamlar va yenglari</t>
  </si>
  <si>
    <t>Xotira kartalari va flesh-disklar</t>
  </si>
  <si>
    <t>Dasturxon toʻplamlari</t>
  </si>
  <si>
    <t>O'yin konsollari uchun ehtiyot qismlar</t>
  </si>
  <si>
    <t>Qurilish qirgʻichlari</t>
  </si>
  <si>
    <t>Avtovizitkalar</t>
  </si>
  <si>
    <t>Половники</t>
  </si>
  <si>
    <t>Qor kuraklari</t>
  </si>
  <si>
    <t>Барельефы и витражи</t>
  </si>
  <si>
    <t>Bolalar taroqlari va choʻtkalari</t>
  </si>
  <si>
    <t>Sadhu taxtalari</t>
  </si>
  <si>
    <t>Регистраторы</t>
  </si>
  <si>
    <t>Qoplar, shpritslar va nasadkalar</t>
  </si>
  <si>
    <t>Сыворотки и масла для ухода за бровями</t>
  </si>
  <si>
    <t>Plitka kesish uchun kesgich</t>
  </si>
  <si>
    <t>Shakar idishlari va sut idishlari</t>
  </si>
  <si>
    <t>Очищающие полоски</t>
  </si>
  <si>
    <t>Sochiqlar</t>
  </si>
  <si>
    <t>Sterilizatorlar</t>
  </si>
  <si>
    <t>Обручи</t>
  </si>
  <si>
    <t>Kesish va arralash asboblari</t>
  </si>
  <si>
    <t>Shisha kesgichlar</t>
  </si>
  <si>
    <t>Ovoz kartalari</t>
  </si>
  <si>
    <t>Вибрационная пневмошлифмашина</t>
  </si>
  <si>
    <t>Ватные палочки</t>
  </si>
  <si>
    <t>Farkoplar</t>
  </si>
  <si>
    <t>Ковши и черпаки</t>
  </si>
  <si>
    <t>Гель-лаки</t>
  </si>
  <si>
    <t>Gumanitar fanlar</t>
  </si>
  <si>
    <t>Yuvinish uchun gel</t>
  </si>
  <si>
    <t>Dasturlash va algoritmlar</t>
  </si>
  <si>
    <t>Поясные сумки и рюкзаки-гидраторы для бега</t>
  </si>
  <si>
    <t>Sharnir gubtsa asboblari</t>
  </si>
  <si>
    <t>Passatijlar va Yassi ombirlar</t>
  </si>
  <si>
    <t>Контроллеры интерфейсов</t>
  </si>
  <si>
    <t>Kompressorlar</t>
  </si>
  <si>
    <t>Квадроциклы</t>
  </si>
  <si>
    <t>Quyoshdan himoya vositalari</t>
  </si>
  <si>
    <t>Vintlar va murvatlar</t>
  </si>
  <si>
    <t>Ароматы для дома</t>
  </si>
  <si>
    <t>Simsiz signal kuchaytirgichlari</t>
  </si>
  <si>
    <t>Вентиляционные установки</t>
  </si>
  <si>
    <t>Giroskuterlar va giroroleklar</t>
  </si>
  <si>
    <t>Patchalar</t>
  </si>
  <si>
    <t>Платья и юбки</t>
  </si>
  <si>
    <t>Pul uchun qisqichlar</t>
  </si>
  <si>
    <t>Metall izlagichlar va aksessuarlar</t>
  </si>
  <si>
    <t>Тостеры</t>
  </si>
  <si>
    <t>Заколки</t>
  </si>
  <si>
    <t>Корректоры для текста</t>
  </si>
  <si>
    <t>Фотобумага</t>
  </si>
  <si>
    <t>Щипцы кухонные</t>
  </si>
  <si>
    <t>Badan uchun bezaklar</t>
  </si>
  <si>
    <t>Электросковородки</t>
  </si>
  <si>
    <t>Мороженицы</t>
  </si>
  <si>
    <t>Boʻyoqlar</t>
  </si>
  <si>
    <t>Ruchkalar</t>
  </si>
  <si>
    <t>Matraslar va lejaklar</t>
  </si>
  <si>
    <t>Гайковерты</t>
  </si>
  <si>
    <t>Avtomobil navigatorlari</t>
  </si>
  <si>
    <t>Детские шампуни</t>
  </si>
  <si>
    <t>GPS signalini kamaytirgichlar</t>
  </si>
  <si>
    <t>Trekbollar</t>
  </si>
  <si>
    <t>Ступки с пестиком</t>
  </si>
  <si>
    <t>Basketbol</t>
  </si>
  <si>
    <t>Basketbol aksessuarlari</t>
  </si>
  <si>
    <t>Чайники</t>
  </si>
  <si>
    <t>Sunʼiy gullar</t>
  </si>
  <si>
    <t>Инструменты и запчасти для мототехники</t>
  </si>
  <si>
    <t>Aqlli gadjetlar</t>
  </si>
  <si>
    <t>Elektrodrellar</t>
  </si>
  <si>
    <t>Туалеты и наполнители</t>
  </si>
  <si>
    <t>Abraziv moddalar</t>
  </si>
  <si>
    <t>Kundalik shortilar</t>
  </si>
  <si>
    <t>Электронные компасы</t>
  </si>
  <si>
    <t>Yoga va pilates uchun yostiqlar, choyshablar, sochiqlar</t>
  </si>
  <si>
    <t>Тюбетейки</t>
  </si>
  <si>
    <t>Qop tikadigan mashinalar</t>
  </si>
  <si>
    <t>Akkumulyatorlar va zaryadlash qurilmalari</t>
  </si>
  <si>
    <t>Voronkalar</t>
  </si>
  <si>
    <t>Dasturlash tillari</t>
  </si>
  <si>
    <t>Коммутаторы</t>
  </si>
  <si>
    <t>Plyaj sporti</t>
  </si>
  <si>
    <t>Средства для мытья посуды</t>
  </si>
  <si>
    <t>Avtomobil akkumulyatori aksessuarlari</t>
  </si>
  <si>
    <t>Quloqchinlar uchun kuchaytirgichlar</t>
  </si>
  <si>
    <t>Твёрдые шампуни</t>
  </si>
  <si>
    <t>Yerda turadigan tarozilar</t>
  </si>
  <si>
    <t>Applikatsiya</t>
  </si>
  <si>
    <t>Этикетки</t>
  </si>
  <si>
    <t>Ножи кухонные</t>
  </si>
  <si>
    <t>Marker doskalari</t>
  </si>
  <si>
    <t>Аксессуары и запчасти для роликовых коньков</t>
  </si>
  <si>
    <t>Emulsiyalar</t>
  </si>
  <si>
    <t>Повязки косметические</t>
  </si>
  <si>
    <t>Qafaslar uchun gʻiloflar va gʻildiraklar</t>
  </si>
  <si>
    <t>Akkumulyatorlar uchun zaryadlovchi qurilmalari</t>
  </si>
  <si>
    <t>Спортивные комбинезоны</t>
  </si>
  <si>
    <t>Ro'lli oʻyinlar uchun niqoblar</t>
  </si>
  <si>
    <t>Kapot va yukxona tirgaklari</t>
  </si>
  <si>
    <t>Щетки и насадки</t>
  </si>
  <si>
    <t>Yogurt idishlari</t>
  </si>
  <si>
    <t>Точилки для ножей</t>
  </si>
  <si>
    <t>Внешние аккумуляторы</t>
  </si>
  <si>
    <t>3D printer uchun plastik</t>
  </si>
  <si>
    <t>Бортовые компьютеры</t>
  </si>
  <si>
    <t>Ichimliklar uchun dozatorlar</t>
  </si>
  <si>
    <t>Измерители почвы</t>
  </si>
  <si>
    <t>Gulhan uchun oʻchoqlar va oʻtinlar</t>
  </si>
  <si>
    <t>Telefon kitoblari</t>
  </si>
  <si>
    <t>Скраб</t>
  </si>
  <si>
    <t>Routerlar</t>
  </si>
  <si>
    <t>Yuz va tana massaj apparatlari</t>
  </si>
  <si>
    <t>Кремы и воски для обуви</t>
  </si>
  <si>
    <t>Shoʻrva qaynatgich</t>
  </si>
  <si>
    <t>Soatlar</t>
  </si>
  <si>
    <t>HDMI оборудование</t>
  </si>
  <si>
    <t>Tirnoq boʻyogʻini tozalash vositalari</t>
  </si>
  <si>
    <t>Qurilish-pardozlash ishlari uchun qoidalari</t>
  </si>
  <si>
    <t>Роликовые коньки</t>
  </si>
  <si>
    <t>Muz uchun qisqichlar</t>
  </si>
  <si>
    <t>Oshxona qurollari uchun podstavkalar</t>
  </si>
  <si>
    <t>Брелоки для чемоданов</t>
  </si>
  <si>
    <t>Папки адресные</t>
  </si>
  <si>
    <t>Bigudi</t>
  </si>
  <si>
    <t>Бинты эластичные</t>
  </si>
  <si>
    <t>Musslar va koʻpiklar</t>
  </si>
  <si>
    <t>Himoya shisha va plyonkalar</t>
  </si>
  <si>
    <t>Багажные системы</t>
  </si>
  <si>
    <t>Qum bilan chizish uchun toʻplamlar</t>
  </si>
  <si>
    <t>Бретели, вкладыши</t>
  </si>
  <si>
    <t>Ремонтные лежаки</t>
  </si>
  <si>
    <t>Avtomobillar uchun sabvuferlar</t>
  </si>
  <si>
    <t>Посуда для приготовления йогуртов</t>
  </si>
  <si>
    <t>Himoya niqoblari</t>
  </si>
  <si>
    <t>Оправы</t>
  </si>
  <si>
    <t>Koʻrsatish tayoqchasi</t>
  </si>
  <si>
    <t>Транспондеры</t>
  </si>
  <si>
    <t>Ziravorlar uchun idishlar va maydalagichlar</t>
  </si>
  <si>
    <t>AV-resiverlar</t>
  </si>
  <si>
    <t>Флюиды</t>
  </si>
  <si>
    <t>Ogʻir atletika uchun epikrovka</t>
  </si>
  <si>
    <t>Подстаканники</t>
  </si>
  <si>
    <t>Abituriyentlar, talabalar va aspirantlarga</t>
  </si>
  <si>
    <t>Системы непрерывной подачи чернил</t>
  </si>
  <si>
    <t>Fotostollar</t>
  </si>
  <si>
    <t>Gamaki</t>
  </si>
  <si>
    <t>Коврики прикроватные</t>
  </si>
  <si>
    <t>Moto-aksessuarlar</t>
  </si>
  <si>
    <t>Полоскание и уход за полостью рта</t>
  </si>
  <si>
    <t>Monitorlar</t>
  </si>
  <si>
    <t>Flipperlar va emblemalar</t>
  </si>
  <si>
    <t>Карнизы</t>
  </si>
  <si>
    <t>1-sinf</t>
  </si>
  <si>
    <t>Штампы для стемпинга</t>
  </si>
  <si>
    <t>Suv uchun kulerlar</t>
  </si>
  <si>
    <t>Инструменты для постижа</t>
  </si>
  <si>
    <t>Pereplyotlar uchun prujinalar</t>
  </si>
  <si>
    <t>Sketchbuklar</t>
  </si>
  <si>
    <t>Мыло-скраб</t>
  </si>
  <si>
    <t>Akvabokslar</t>
  </si>
  <si>
    <t>Сушилки для рук</t>
  </si>
  <si>
    <t>Faxriy yorliq blanklari</t>
  </si>
  <si>
    <t>Simlar uchun qutilar</t>
  </si>
  <si>
    <t>Карандаши для бровей</t>
  </si>
  <si>
    <t>Isitish elementlari</t>
  </si>
  <si>
    <t>Changʻi va snoubord uchun bagajniklar</t>
  </si>
  <si>
    <t>Wi-Fi контроллеры</t>
  </si>
  <si>
    <t>Oynasiz fotoapparatlar</t>
  </si>
  <si>
    <t>Веревки, шпагаты</t>
  </si>
  <si>
    <t>Kalitlar va otvyotkalar</t>
  </si>
  <si>
    <t>Gayka kalitlar</t>
  </si>
  <si>
    <t>Yenglar</t>
  </si>
  <si>
    <t>Блокираторы</t>
  </si>
  <si>
    <t>Электробритвы</t>
  </si>
  <si>
    <t>Millimetrli qogʻoz</t>
  </si>
  <si>
    <t>Специальные инструменты</t>
  </si>
  <si>
    <t>Шило</t>
  </si>
  <si>
    <t>Akvariumlar va aksessuarlar</t>
  </si>
  <si>
    <t>Вкладыши от пота</t>
  </si>
  <si>
    <t>Arra pichoqlari</t>
  </si>
  <si>
    <t>10 класс</t>
  </si>
  <si>
    <t>Yapon panellari</t>
  </si>
  <si>
    <t>Fizika</t>
  </si>
  <si>
    <t>Моноколеса и сигвеи</t>
  </si>
  <si>
    <t>Fotosurat uskunalari uchun ushlagichlar</t>
  </si>
  <si>
    <t>Защита от воды, от соли и реагентов</t>
  </si>
  <si>
    <t>Kosmetik oynalar</t>
  </si>
  <si>
    <t>3G/4G routerlar</t>
  </si>
  <si>
    <t>2-sinf</t>
  </si>
  <si>
    <t>Tirnoq olgichlar</t>
  </si>
  <si>
    <t>Корсеты и корректоры осанки</t>
  </si>
  <si>
    <t>Monobloklar</t>
  </si>
  <si>
    <t>Автомобильные ведра</t>
  </si>
  <si>
    <t>Avtomatika va butlovchi qismlar</t>
  </si>
  <si>
    <t>Elektron qulflar</t>
  </si>
  <si>
    <t>Планшеты для рисования</t>
  </si>
  <si>
    <t>Choʻmilish plavkalari va shortilari</t>
  </si>
  <si>
    <t>Plavkalar</t>
  </si>
  <si>
    <t>Sumkalar va gilamchalar</t>
  </si>
  <si>
    <t>Мусорные ведра и баки</t>
  </si>
  <si>
    <t>Noutbuk uchun sumkalar va ryukzaklar</t>
  </si>
  <si>
    <t>Matlovchi salfetkalar</t>
  </si>
  <si>
    <t>Классические костюмы</t>
  </si>
  <si>
    <t>Bloknotlar va yozuv daftarlari</t>
  </si>
  <si>
    <t>Bloknotlar</t>
  </si>
  <si>
    <t>Барьер тренировочный</t>
  </si>
  <si>
    <t>Qutilar, savatlar, konteynerlar</t>
  </si>
  <si>
    <t>Chamadonlar</t>
  </si>
  <si>
    <t>Rasmlar, posterlar va plakatlar</t>
  </si>
  <si>
    <t>Козырьки солнцезащитные</t>
  </si>
  <si>
    <t>Proyeksiya ekranlari</t>
  </si>
  <si>
    <t>Nakleykalar va belgilar</t>
  </si>
  <si>
    <t>Дыроколы</t>
  </si>
  <si>
    <t>Stol pichoqlari</t>
  </si>
  <si>
    <t>Репелленты</t>
  </si>
  <si>
    <t>Simsiz adapterlar</t>
  </si>
  <si>
    <t>Soch uchun aksessuarlar toʻplami</t>
  </si>
  <si>
    <t>Бокалы и фужеры</t>
  </si>
  <si>
    <t>Butaqirqqichlar</t>
  </si>
  <si>
    <t>Benzinli butaqirqqich</t>
  </si>
  <si>
    <t>Ozuqalar</t>
  </si>
  <si>
    <t>Кофемолки</t>
  </si>
  <si>
    <t>Молочко косметическое</t>
  </si>
  <si>
    <t>Oshpazlar va ofitsiantlar uchun kiyimlar</t>
  </si>
  <si>
    <t>Yoʻllarni muzdan tozalash reagentlari</t>
  </si>
  <si>
    <t>Усилители сотового сигнала</t>
  </si>
  <si>
    <t>Shampurlar</t>
  </si>
  <si>
    <t>Yoruvchi bolgʻa</t>
  </si>
  <si>
    <t>Автохолодильники</t>
  </si>
  <si>
    <t>Avtomobil uchun havo tozalagichlar</t>
  </si>
  <si>
    <t>Зажимы для денег</t>
  </si>
  <si>
    <t>Noutbuklar uchun ehtiyot qismlar</t>
  </si>
  <si>
    <t>Управление для умного дома</t>
  </si>
  <si>
    <t>Portfellar</t>
  </si>
  <si>
    <t>Дуршлаги и сита</t>
  </si>
  <si>
    <t>Tonerlar</t>
  </si>
  <si>
    <t>Barbekyu uchun toʻplamlar</t>
  </si>
  <si>
    <t>Кремы для ног</t>
  </si>
  <si>
    <t>Компактные фотоаппараты</t>
  </si>
  <si>
    <t>Средства для чистки стекол</t>
  </si>
  <si>
    <t>Запчасти и аксессуары для офисной техники</t>
  </si>
  <si>
    <t>Choʻmichlar</t>
  </si>
  <si>
    <t>Детские прорезыватели</t>
  </si>
  <si>
    <t>Barelyeflar va vitrajlar</t>
  </si>
  <si>
    <t>Registratorlar</t>
  </si>
  <si>
    <t>Осушители для автомобилей</t>
  </si>
  <si>
    <t>Qoshlar parvarishi uchun zardoblar va moylar</t>
  </si>
  <si>
    <t>Канализационные насосы</t>
  </si>
  <si>
    <t>Tozalovchi tasmalar</t>
  </si>
  <si>
    <t>Obruchlar</t>
  </si>
  <si>
    <t>Vibratsiyali pnevmoshlif-mashina</t>
  </si>
  <si>
    <t>Фломастеры</t>
  </si>
  <si>
    <t>Paxtali tayoqchalar</t>
  </si>
  <si>
    <t>Щипцы для завивки</t>
  </si>
  <si>
    <t>Kovshlar va cherpaklar</t>
  </si>
  <si>
    <t>Подогреватели бутылочек и Стерилизаторы</t>
  </si>
  <si>
    <t>Gel-laklar</t>
  </si>
  <si>
    <t>Маски тканевые</t>
  </si>
  <si>
    <t>Yugurish uchun belga taqiladigan sumkalar va ryukzak-gidratorlar</t>
  </si>
  <si>
    <t>Аксессуары для дайвинга</t>
  </si>
  <si>
    <t>Камеры заднего вида</t>
  </si>
  <si>
    <t>Interfeys kontrollerlari</t>
  </si>
  <si>
    <t>9 класс</t>
  </si>
  <si>
    <t>Kvadrosikllar</t>
  </si>
  <si>
    <t>Сушилки для овощей и фруктов</t>
  </si>
  <si>
    <t>Uy uchun iforlar</t>
  </si>
  <si>
    <t>Shamollatish moslamalari</t>
  </si>
  <si>
    <t>Koʻylaklar va yubkalar</t>
  </si>
  <si>
    <t>Tosterlar</t>
  </si>
  <si>
    <t>Электроодеяла</t>
  </si>
  <si>
    <t>Soch toʻgʻnagʻichlari</t>
  </si>
  <si>
    <t>Масло для ванны</t>
  </si>
  <si>
    <t>Matn uchun korrektorlar</t>
  </si>
  <si>
    <t>Foto qogʻoz</t>
  </si>
  <si>
    <t>Антикоры</t>
  </si>
  <si>
    <t>Комплекты клавиатур и мышей</t>
  </si>
  <si>
    <t>Браслеты на ногу</t>
  </si>
  <si>
    <t>Электроматрасы</t>
  </si>
  <si>
    <t>Палочки для еды</t>
  </si>
  <si>
    <t>Решетки и аксессуары для мангала, коптильни</t>
  </si>
  <si>
    <t>Сумки и чехлы для грилей, мангалов</t>
  </si>
  <si>
    <t>Велоаксессуары</t>
  </si>
  <si>
    <t>Варочные панели</t>
  </si>
  <si>
    <t>Фитолампы для растений</t>
  </si>
  <si>
    <t>Elektrtovalar</t>
  </si>
  <si>
    <t>Навесы для штанг</t>
  </si>
  <si>
    <t>Muzqaymoq idishlari</t>
  </si>
  <si>
    <t>Полки кухонные</t>
  </si>
  <si>
    <t>Электрокоптильни</t>
  </si>
  <si>
    <t>Gayka burgichlar</t>
  </si>
  <si>
    <t>Дневники</t>
  </si>
  <si>
    <t>Дневники школьные</t>
  </si>
  <si>
    <t>Bolalar shampunlari</t>
  </si>
  <si>
    <t>Аромабудильники и картриджи</t>
  </si>
  <si>
    <t>Havoncha oʻgʻirchasi bilan</t>
  </si>
  <si>
    <t>Садовый декор</t>
  </si>
  <si>
    <t>Choynaklar</t>
  </si>
  <si>
    <t>Скотч</t>
  </si>
  <si>
    <t>Mototexnikalar uchun asboblar va ehtiyot qismlar</t>
  </si>
  <si>
    <t>Щетки и сметки</t>
  </si>
  <si>
    <t>Tualet va toʻldiruvchilar</t>
  </si>
  <si>
    <t>Elektron kompaslar</t>
  </si>
  <si>
    <t>Магниты для досок</t>
  </si>
  <si>
    <t>Doʻppilar</t>
  </si>
  <si>
    <t>Платья офисные</t>
  </si>
  <si>
    <t>Kommutatorlar</t>
  </si>
  <si>
    <t>Еженедельники и ежедневники, планнеры</t>
  </si>
  <si>
    <t>Еженедельники</t>
  </si>
  <si>
    <t>Idish yuvish vositalari</t>
  </si>
  <si>
    <t>Календари</t>
  </si>
  <si>
    <t>Яйцерезки</t>
  </si>
  <si>
    <t>Qattiq shampunlar</t>
  </si>
  <si>
    <t>Звонки и гонги</t>
  </si>
  <si>
    <t>Yorliqlar</t>
  </si>
  <si>
    <t>Oshxona pichoqlari</t>
  </si>
  <si>
    <t>Rolikli konkilar uchun aksessuarlar va ehtiyot qismlar</t>
  </si>
  <si>
    <t>Полотна для сабельных пил</t>
  </si>
  <si>
    <t>Kosmetika bogʻichlari</t>
  </si>
  <si>
    <t>Подставки для карандашей и ручек</t>
  </si>
  <si>
    <t>Sport kombinezonlari</t>
  </si>
  <si>
    <t>Очки и маски для плавания</t>
  </si>
  <si>
    <t>Choʻtkalar va nasadkalar</t>
  </si>
  <si>
    <t>Pichoq oʻtkirlagichlar</t>
  </si>
  <si>
    <t>Файлы и разделители</t>
  </si>
  <si>
    <t>Tashqi akkumulyatorlar</t>
  </si>
  <si>
    <t>Жидкие обои</t>
  </si>
  <si>
    <t>Bort kompyuterlari</t>
  </si>
  <si>
    <t>Tuproq oʻlchagichlar</t>
  </si>
  <si>
    <t>Колпаки на диски</t>
  </si>
  <si>
    <t>Skrab</t>
  </si>
  <si>
    <t>Трещоточные ключи</t>
  </si>
  <si>
    <t>Пилки для электролобзиков</t>
  </si>
  <si>
    <t>Poyabzal uchun kremlar va vosklar</t>
  </si>
  <si>
    <t>Фокусы</t>
  </si>
  <si>
    <t>HDMI uskunasi</t>
  </si>
  <si>
    <t>Rolikli konkilar</t>
  </si>
  <si>
    <t>Канцелярские наборы</t>
  </si>
  <si>
    <t>Chamadonlar uchun breloklar</t>
  </si>
  <si>
    <t>Рейсфедеры</t>
  </si>
  <si>
    <t>Manzilli papkalar</t>
  </si>
  <si>
    <t>Для сельскохозяйственных птиц</t>
  </si>
  <si>
    <t>Elastik bintlar</t>
  </si>
  <si>
    <t>Бейсбольные перчатки</t>
  </si>
  <si>
    <t>Bagaj tizimlari</t>
  </si>
  <si>
    <t>Bretelar, vkladishlar</t>
  </si>
  <si>
    <t>Топы и бюстгальтеры</t>
  </si>
  <si>
    <t>Taʼmirlash lejaklari</t>
  </si>
  <si>
    <t>Игрушечное оружие и бластеры</t>
  </si>
  <si>
    <t>Yogurt tayyorlash uchun idishlar</t>
  </si>
  <si>
    <t>Итоговое тестирование и ВПР</t>
  </si>
  <si>
    <t>Romlar</t>
  </si>
  <si>
    <t>Transponderlar</t>
  </si>
  <si>
    <t>Прочие автозапчасти</t>
  </si>
  <si>
    <t>Цветы и натюрморты</t>
  </si>
  <si>
    <t>Flyuidlar</t>
  </si>
  <si>
    <t>Stakandon</t>
  </si>
  <si>
    <t>Блузки</t>
  </si>
  <si>
    <t>Капы</t>
  </si>
  <si>
    <t>Uzluksiz siyoh uzatish tizimlari</t>
  </si>
  <si>
    <t>Аксессуары и запчасти для кондиционеров</t>
  </si>
  <si>
    <t>Лотки для столовых приборов</t>
  </si>
  <si>
    <t>Бегущая строка</t>
  </si>
  <si>
    <t>Порошки для пмм</t>
  </si>
  <si>
    <t>Умные розетки</t>
  </si>
  <si>
    <t>Подставки для компьютеров</t>
  </si>
  <si>
    <t>Krovat yoniga toʻshash uchun gilamchalar</t>
  </si>
  <si>
    <t>Детективы</t>
  </si>
  <si>
    <t>Ogʻizni yuvish va parvarishlash</t>
  </si>
  <si>
    <t>Удлинители</t>
  </si>
  <si>
    <t>Karnizlar</t>
  </si>
  <si>
    <t>СКУД</t>
  </si>
  <si>
    <t>Stemping uchun shtamplar</t>
  </si>
  <si>
    <t>Свет для фотостудии</t>
  </si>
  <si>
    <t>Postij uchun uskunalar</t>
  </si>
  <si>
    <t>Увлажняющие капли</t>
  </si>
  <si>
    <t>Sovun-skrab</t>
  </si>
  <si>
    <t>Для автоматического водоснабжения</t>
  </si>
  <si>
    <t>Qoʻl uchun quritgichlar</t>
  </si>
  <si>
    <t>Бандажи для беременных</t>
  </si>
  <si>
    <t>Qosh uchun qalamlar</t>
  </si>
  <si>
    <t>Тарталетницы</t>
  </si>
  <si>
    <t>Wi-fi kontrollerlari</t>
  </si>
  <si>
    <t>Антенны для цифрового ТВ</t>
  </si>
  <si>
    <t>Arqonlar, kanop iplar</t>
  </si>
  <si>
    <t>Таблетки и капсулы для пмм</t>
  </si>
  <si>
    <t>Blokiratorlar</t>
  </si>
  <si>
    <t>Elektr ustaralar</t>
  </si>
  <si>
    <t>Бальзамы и гели</t>
  </si>
  <si>
    <t>Maxsus asboblar</t>
  </si>
  <si>
    <t>Bigiz</t>
  </si>
  <si>
    <t>Расчески и щетки</t>
  </si>
  <si>
    <t>Ter yostiqchalari</t>
  </si>
  <si>
    <t>Мешки для мусора</t>
  </si>
  <si>
    <t>10-sinf</t>
  </si>
  <si>
    <t>Электроножницы по металлу</t>
  </si>
  <si>
    <t>Monogʻildirak va sigveylar</t>
  </si>
  <si>
    <t>Suv, tuz va reagentlardan himoya</t>
  </si>
  <si>
    <t>Liboslar</t>
  </si>
  <si>
    <t>Паяльная станция</t>
  </si>
  <si>
    <t>Сетевые зарядные устройства</t>
  </si>
  <si>
    <t>Korsetlar va qomatni toʻgʻri tutishga yordam beruvchi vositalar</t>
  </si>
  <si>
    <t>Avtomobil chelaklari</t>
  </si>
  <si>
    <t>Молоковарки</t>
  </si>
  <si>
    <t>Chizish uchun planshetlar</t>
  </si>
  <si>
    <t>Сквош, падел, спидрол</t>
  </si>
  <si>
    <t>Axlat qutilari va baklari</t>
  </si>
  <si>
    <t>Контейнеры для детского питания</t>
  </si>
  <si>
    <t>Моющие пылесосы</t>
  </si>
  <si>
    <t>Mashq qilish uchun baryer</t>
  </si>
  <si>
    <t>Оснастки и футляры для штампов</t>
  </si>
  <si>
    <t>Quyoshdan himoya koziryoklari</t>
  </si>
  <si>
    <t>Коврики для мыши</t>
  </si>
  <si>
    <t>Teshkichlar</t>
  </si>
  <si>
    <t>Гладильные системы и прессы</t>
  </si>
  <si>
    <t>Repelentlar</t>
  </si>
  <si>
    <t>Bokal va fujerlar</t>
  </si>
  <si>
    <t>Kofemolkalar</t>
  </si>
  <si>
    <t>Средства для очистки рук</t>
  </si>
  <si>
    <t>Kosmetik molochko</t>
  </si>
  <si>
    <t>Духовые инструменты</t>
  </si>
  <si>
    <t>Uyali signal kuchaytirgichlari</t>
  </si>
  <si>
    <t>Avtosovitkichlar</t>
  </si>
  <si>
    <t>Повседневные платья</t>
  </si>
  <si>
    <t>Pul uchun qistirgichlar</t>
  </si>
  <si>
    <t>Aqlli uylarni boshqarish</t>
  </si>
  <si>
    <t>Защитные коврики для пола</t>
  </si>
  <si>
    <t>Chovli va elak</t>
  </si>
  <si>
    <t>Румяна и бронзеры</t>
  </si>
  <si>
    <t>Oyoq kremlari</t>
  </si>
  <si>
    <t>Бадминтон</t>
  </si>
  <si>
    <t>Ixcham fotoapparatlar</t>
  </si>
  <si>
    <t>Средство от растяжек</t>
  </si>
  <si>
    <t>Книги с наклейками</t>
  </si>
  <si>
    <t>Oynalarni tozalash uchun vositalar</t>
  </si>
  <si>
    <t>Ofis jihozlari uchun ehtiyot qismlar va aksessuarlar</t>
  </si>
  <si>
    <t>Bolalar uchun tishlagichlar</t>
  </si>
  <si>
    <t>Туши для ресниц</t>
  </si>
  <si>
    <t>Респираторы и защитные маски</t>
  </si>
  <si>
    <t>Коконы и позиционеры</t>
  </si>
  <si>
    <t>Охлаждение напитков</t>
  </si>
  <si>
    <t>Отбеливание зубов</t>
  </si>
  <si>
    <t>Рыбочистки и зажимы</t>
  </si>
  <si>
    <t>Внешние оптические приводы</t>
  </si>
  <si>
    <t>Avtomobil uchun quritkichlar</t>
  </si>
  <si>
    <t>Kanalizatsiya nasoslari</t>
  </si>
  <si>
    <t>Детские наборы инструментов для чистки ушей</t>
  </si>
  <si>
    <t>Flomasterlar</t>
  </si>
  <si>
    <t>Кнопочные телефоны</t>
  </si>
  <si>
    <t>Sochlarni jingalak qilish uchun qisqichlar</t>
  </si>
  <si>
    <t>Butilkachalarni isitgichlar va Sterilizatorlar</t>
  </si>
  <si>
    <t>Сменный ролик</t>
  </si>
  <si>
    <t>Matoli niqoblar</t>
  </si>
  <si>
    <t>Ёлки искусственные</t>
  </si>
  <si>
    <t>Dayving uchun aksessuarlar</t>
  </si>
  <si>
    <t>Orqani koʻrish kameralari</t>
  </si>
  <si>
    <t>Системы видеонаблюдения</t>
  </si>
  <si>
    <t>9-sinf</t>
  </si>
  <si>
    <t>Апельсиновые палочки и салфетки для ногтей</t>
  </si>
  <si>
    <t>Sabzavot va mevalar uchun quritgichlar</t>
  </si>
  <si>
    <t>Диски и блины для штанг</t>
  </si>
  <si>
    <t>Шнурки</t>
  </si>
  <si>
    <t>Elektr koʻrpalar</t>
  </si>
  <si>
    <t>Наборы для создания открыток</t>
  </si>
  <si>
    <t>Термальная вода, тоники и спреи</t>
  </si>
  <si>
    <t>Vanna uchun yogʻ</t>
  </si>
  <si>
    <t>Suzish halqalari va to‘shaklar</t>
  </si>
  <si>
    <t>Запчасти и аксессуары к машинкам для стрижки</t>
  </si>
  <si>
    <t>Antikorlar</t>
  </si>
  <si>
    <t>Klaviatura va sichqoncha toʻplamlari</t>
  </si>
  <si>
    <t>Oyoq uchun brasletlari</t>
  </si>
  <si>
    <t>Bluetooth-гарнитуры</t>
  </si>
  <si>
    <t>Elektr-matraslar</t>
  </si>
  <si>
    <t>Oziq-ovqat tayoqchalari</t>
  </si>
  <si>
    <t>Mangal, koptilni uchun panjaralar va aksessuarlar</t>
  </si>
  <si>
    <t>Прямые джинсы</t>
  </si>
  <si>
    <t>Grillar, mangallar uchun sumkalar va gʻiloflar</t>
  </si>
  <si>
    <t>Velosiped aksessuarlari</t>
  </si>
  <si>
    <t>Огнетушители</t>
  </si>
  <si>
    <t>Qaynatish panellari</t>
  </si>
  <si>
    <t>O'simliklar uchun fitolampalar</t>
  </si>
  <si>
    <t>Shtanga uchun ustunlar</t>
  </si>
  <si>
    <t>Oshxona tokchalari</t>
  </si>
  <si>
    <t>Подсолнечное масло</t>
  </si>
  <si>
    <t>Elektrokoptilni</t>
  </si>
  <si>
    <t>Экран для ванны</t>
  </si>
  <si>
    <t>Kundaliklar</t>
  </si>
  <si>
    <t>Maktab kundaliglari</t>
  </si>
  <si>
    <t>Рис</t>
  </si>
  <si>
    <t>Aromabudilniklar va katrijlar</t>
  </si>
  <si>
    <t>Bogʻ dekoratsiyasi</t>
  </si>
  <si>
    <t>Гречка</t>
  </si>
  <si>
    <t>Skotch</t>
  </si>
  <si>
    <t>Бобовые</t>
  </si>
  <si>
    <t>Choʻtkalar va smetkalar</t>
  </si>
  <si>
    <t>Doska uchun magnitlar</t>
  </si>
  <si>
    <t>Булгур, киноа, кускус</t>
  </si>
  <si>
    <t>Ofis liboslari</t>
  </si>
  <si>
    <t>Рыбные консервы</t>
  </si>
  <si>
    <t>Конфеты</t>
  </si>
  <si>
    <t>Haftaliklar va kundaliklar, planerlar</t>
  </si>
  <si>
    <t>Вафельные конфеты</t>
  </si>
  <si>
    <t>Haftaliklar</t>
  </si>
  <si>
    <t>Taqvimlar</t>
  </si>
  <si>
    <t>Смеси для приготовления десертов и выпечки</t>
  </si>
  <si>
    <t>Кофе в капсулах</t>
  </si>
  <si>
    <t>Tuxum kesgichlar</t>
  </si>
  <si>
    <t>Кофе зерновой</t>
  </si>
  <si>
    <t>Qo'ng'iroqlar va gonglar</t>
  </si>
  <si>
    <t>Кофе молотый</t>
  </si>
  <si>
    <t>Pichoq arralar pichogʻi</t>
  </si>
  <si>
    <t>Кофе растворимый</t>
  </si>
  <si>
    <t>Qalamlar va ruchkalar uchun tagliklar</t>
  </si>
  <si>
    <t>Чай черный</t>
  </si>
  <si>
    <t>Suzish uchun koʻzoynaklar va niqoblar</t>
  </si>
  <si>
    <t>Чай зеленый</t>
  </si>
  <si>
    <t>Чай травяной</t>
  </si>
  <si>
    <t>Fayllar va ajratuvchilar</t>
  </si>
  <si>
    <t>Чай красный</t>
  </si>
  <si>
    <t>Suyuq gul qogʻozlar</t>
  </si>
  <si>
    <t>Чага</t>
  </si>
  <si>
    <t>Disklar uchun kolpaklar</t>
  </si>
  <si>
    <t>Какао, горячий шоколад</t>
  </si>
  <si>
    <t>Чайные наборы</t>
  </si>
  <si>
    <t>Крафтовый шоколад</t>
  </si>
  <si>
    <t>Зефир, пастила, мармелад</t>
  </si>
  <si>
    <t>Пряники, вафли</t>
  </si>
  <si>
    <t>Восточные сладости</t>
  </si>
  <si>
    <t>Шоколадные яйца и Яйца-сюрприз</t>
  </si>
  <si>
    <t>Teshikli klyuchlar</t>
  </si>
  <si>
    <t>Конфеты в коробках, подарочные наборы</t>
  </si>
  <si>
    <t>Elektrolobziklar uchun pilkalar</t>
  </si>
  <si>
    <t>Торты, рулеты, кексы</t>
  </si>
  <si>
    <t>Fokuslar</t>
  </si>
  <si>
    <t>Овощная икра и закуски</t>
  </si>
  <si>
    <t>Kanselyariya toʻplamlari</t>
  </si>
  <si>
    <t>Мед и продукты пчеловодства</t>
  </si>
  <si>
    <t>Reysfederlar</t>
  </si>
  <si>
    <t>Консервированные фрукты</t>
  </si>
  <si>
    <t>Мед</t>
  </si>
  <si>
    <t>Qishloq xoʻjaligi qushlari uchun</t>
  </si>
  <si>
    <t>Сгущенное молоко</t>
  </si>
  <si>
    <t>Beysbol qo'lqoplari</t>
  </si>
  <si>
    <t>Сушеные фрукты и овощи</t>
  </si>
  <si>
    <t>Toplar va byustgalterlar</t>
  </si>
  <si>
    <t>Семечки</t>
  </si>
  <si>
    <t>Oʻyinchoq qurollar va blasterlar</t>
  </si>
  <si>
    <t>Фруктовые чипсы</t>
  </si>
  <si>
    <t>Yakuniy test va YNI</t>
  </si>
  <si>
    <t>Специи</t>
  </si>
  <si>
    <t>Boshqa avtomobil qismlari</t>
  </si>
  <si>
    <t>Карамельные конфеты</t>
  </si>
  <si>
    <t>Gullar va natyurmortlar</t>
  </si>
  <si>
    <t>Bluzkalar</t>
  </si>
  <si>
    <t>Kaplar</t>
  </si>
  <si>
    <t>Детское пюре</t>
  </si>
  <si>
    <t>Десерты для детей</t>
  </si>
  <si>
    <t>Konditsionerlar uchun aksessuarlar va ehtiyot qismlar</t>
  </si>
  <si>
    <t>Детские батончики</t>
  </si>
  <si>
    <t>Oshxona jihozlari uchun lotkalar</t>
  </si>
  <si>
    <t>Детское печенье</t>
  </si>
  <si>
    <t>Вода, соки и чай для детей</t>
  </si>
  <si>
    <t>Yuguruvchi yozuvlar tasmasi</t>
  </si>
  <si>
    <t>IYuM uchun kukunlar</t>
  </si>
  <si>
    <t>Детское рисование</t>
  </si>
  <si>
    <t>Aqlli rozetkalar</t>
  </si>
  <si>
    <t>Вода</t>
  </si>
  <si>
    <t>Kompyuterlar uchun tagliklar</t>
  </si>
  <si>
    <t>Квас, холодный чай, комбуча</t>
  </si>
  <si>
    <t>Соки, нектары, смузи</t>
  </si>
  <si>
    <t>Detektivlar</t>
  </si>
  <si>
    <t>Кофейные и молочные напитки</t>
  </si>
  <si>
    <t>Uzaytirgichlar</t>
  </si>
  <si>
    <t>Морсы, кисели, компоты</t>
  </si>
  <si>
    <t>DNBT (Dostupni nazorat qilish va boshqarish tizimi)</t>
  </si>
  <si>
    <t>Газированные напитки</t>
  </si>
  <si>
    <t>Fotostudiya uchun chiroq</t>
  </si>
  <si>
    <t>Пыльца</t>
  </si>
  <si>
    <t>Namlantiruvchi tomchilar</t>
  </si>
  <si>
    <t>Крекеры</t>
  </si>
  <si>
    <t>Avtomatik suv taʼminoti uchun</t>
  </si>
  <si>
    <t>Сухарики, сухари, баранки, сушки</t>
  </si>
  <si>
    <t>Homilador ayollar uchun bandajlar</t>
  </si>
  <si>
    <t>Конфеты драже</t>
  </si>
  <si>
    <t>Tartaletlar</t>
  </si>
  <si>
    <t>Копченые, вяленые, сушеные морепродукты и мясные закуски</t>
  </si>
  <si>
    <t>Raqamli televidenie uchun antennalar</t>
  </si>
  <si>
    <t>Чипсы, попкорн</t>
  </si>
  <si>
    <t>Сухие сливки и молоко</t>
  </si>
  <si>
    <t>IYuM uchun tabletkalar va kapsulalar</t>
  </si>
  <si>
    <t>Печенье</t>
  </si>
  <si>
    <t>Balzamlar va gellar</t>
  </si>
  <si>
    <t>Хумус</t>
  </si>
  <si>
    <t>Taroqlar va choʻtkalar</t>
  </si>
  <si>
    <t>Суперфуды</t>
  </si>
  <si>
    <t>Axlat qoplari</t>
  </si>
  <si>
    <t>Metall uchun elektr qaychi</t>
  </si>
  <si>
    <t>Шоколадные конфеты</t>
  </si>
  <si>
    <t>Диетические напитки</t>
  </si>
  <si>
    <t>Молоко растительное</t>
  </si>
  <si>
    <t>Kavsharlash stansiyasi</t>
  </si>
  <si>
    <t>Цинк</t>
  </si>
  <si>
    <t>Kabelli zaryadlovchi qurilmalar</t>
  </si>
  <si>
    <t>Жевательные конфеты</t>
  </si>
  <si>
    <t>Сахарозаменители</t>
  </si>
  <si>
    <t>Sut pishirgichlar</t>
  </si>
  <si>
    <t>Кэроб</t>
  </si>
  <si>
    <t>Skvosh, padel, spidminton</t>
  </si>
  <si>
    <t>Каркас для ванны</t>
  </si>
  <si>
    <t>Bolalar ovqatlari uchun konteynerlar</t>
  </si>
  <si>
    <t>Гидромассажный комплект</t>
  </si>
  <si>
    <t>Yuvuvchi chang yutgichlar</t>
  </si>
  <si>
    <t>Ножки для ванны</t>
  </si>
  <si>
    <t>Решетка на ванну</t>
  </si>
  <si>
    <t>Манная</t>
  </si>
  <si>
    <t>Школьная форма для девочек</t>
  </si>
  <si>
    <t>Школьная форма для мальчиков</t>
  </si>
  <si>
    <t>Органайзеры для путешествий</t>
  </si>
  <si>
    <t>Shtamplar uchun osnastkalar va futlyarlar</t>
  </si>
  <si>
    <t>Коллекционирование</t>
  </si>
  <si>
    <t>Sichqoncha uchun gilamchalar</t>
  </si>
  <si>
    <t>Глобусы</t>
  </si>
  <si>
    <t>Dazmollash tizimlari va presslar</t>
  </si>
  <si>
    <t>Сплит-системы</t>
  </si>
  <si>
    <t>Счетчики и детекторы банкнот</t>
  </si>
  <si>
    <t>Диагностические тесты</t>
  </si>
  <si>
    <t>Тесты на беременность и овуляцию</t>
  </si>
  <si>
    <t>Qoʻllarni tozalash vositalari</t>
  </si>
  <si>
    <t>Тесты на определение наркотических веществ и алкоголя</t>
  </si>
  <si>
    <t>Puflama cholgʻu asboblari</t>
  </si>
  <si>
    <t>Экспресс-тесты на коронавирус</t>
  </si>
  <si>
    <t>Вееры</t>
  </si>
  <si>
    <t>Har kun kiyiladigan liboslar</t>
  </si>
  <si>
    <t>Художественная гимнастика и танцы</t>
  </si>
  <si>
    <t>Инвентарь для художественной гимнастики и танцев</t>
  </si>
  <si>
    <t>Pol uchun himoya gilamchalari</t>
  </si>
  <si>
    <t>Аксессуары для танцев</t>
  </si>
  <si>
    <t>Rumyana va bronzerlar</t>
  </si>
  <si>
    <t>Домино</t>
  </si>
  <si>
    <t>Badminton</t>
  </si>
  <si>
    <t>Лото</t>
  </si>
  <si>
    <t>Terining choʻzilib ketishidan himoya vosita</t>
  </si>
  <si>
    <t>Настольные игры</t>
  </si>
  <si>
    <t>Nakleykali kitoblar</t>
  </si>
  <si>
    <t>Шахматы, шашки, нарды</t>
  </si>
  <si>
    <t>Тесты на инфекцию</t>
  </si>
  <si>
    <t>Kiprik uchun tushlar</t>
  </si>
  <si>
    <t>Для пищеварительной системы</t>
  </si>
  <si>
    <t>Respiratorlar va himoya niqoblari</t>
  </si>
  <si>
    <t>Витаминно-минеральные комплексы</t>
  </si>
  <si>
    <t>Kokonlar va pozitsionerlar</t>
  </si>
  <si>
    <t>Специализированное питание</t>
  </si>
  <si>
    <t>Ichimliklarni sovitish</t>
  </si>
  <si>
    <t>Экспресс-тесты</t>
  </si>
  <si>
    <t>Духи сухие</t>
  </si>
  <si>
    <t>Tishlarni oqartirish</t>
  </si>
  <si>
    <t>Духи масляные</t>
  </si>
  <si>
    <t>Baliq tozalagichlar va qisqichlar</t>
  </si>
  <si>
    <t>Миниатюры и пробники</t>
  </si>
  <si>
    <t>Товары для реабилитации</t>
  </si>
  <si>
    <t>Слуховые аппараты и усилители звука</t>
  </si>
  <si>
    <t>Tashqi optik privodlar</t>
  </si>
  <si>
    <t>Защита кабеля</t>
  </si>
  <si>
    <t>Bolalar quloqlarini tozalash uchun asboblar to'plami</t>
  </si>
  <si>
    <t>Подарочные сертификаты, ваучеры</t>
  </si>
  <si>
    <t>Защита для часов и фитнес браслетов</t>
  </si>
  <si>
    <t>Чехлы для умных часов и фитнес браслетов</t>
  </si>
  <si>
    <t>Knopkali telefonlar</t>
  </si>
  <si>
    <t>Автомобильные зарядные устройства</t>
  </si>
  <si>
    <t>O'zgartirish roligi</t>
  </si>
  <si>
    <t>Sunʼiy archalar</t>
  </si>
  <si>
    <t>Светильники USB</t>
  </si>
  <si>
    <t>Video kuzatuv tizimlari</t>
  </si>
  <si>
    <t>Запчасти для планшетов и электронных книг</t>
  </si>
  <si>
    <t>Tirnoqlar uchun apelsin tayoqchalari va salfetkalar</t>
  </si>
  <si>
    <t>Системы охлаждения для компьютеров</t>
  </si>
  <si>
    <t>Радиаторы и кулеры</t>
  </si>
  <si>
    <t>Shtangalar uchun disklar va blinlar</t>
  </si>
  <si>
    <t>Термопасты и термопрокладки</t>
  </si>
  <si>
    <t>Otkritka yasash uchun toʻplamlar</t>
  </si>
  <si>
    <t>Онлайн кассы</t>
  </si>
  <si>
    <t>Termal suv, toniklar va spreylar</t>
  </si>
  <si>
    <t>Сканеры штрих-кода</t>
  </si>
  <si>
    <t>Quruq ovqatlar</t>
  </si>
  <si>
    <t>Водонагреватели и котлы отопления</t>
  </si>
  <si>
    <t>Аксессуары и комплектующие</t>
  </si>
  <si>
    <t>Запчасти на котлы и водонагреватели</t>
  </si>
  <si>
    <t>Soch olish mashinkasi uchun ehtiyot qismlar va aksessuarlar</t>
  </si>
  <si>
    <t>Домашние платья и туники</t>
  </si>
  <si>
    <t>Bluetooth-garnituralar</t>
  </si>
  <si>
    <t>Карнавальные костюмы</t>
  </si>
  <si>
    <t>Мужские карнавальные костюмы</t>
  </si>
  <si>
    <t>Tekis jinsilar</t>
  </si>
  <si>
    <t>Женские карнавальные костюмы</t>
  </si>
  <si>
    <t>Yongʻin oʻchirgichlar</t>
  </si>
  <si>
    <t>Детские карнавальные костюмы</t>
  </si>
  <si>
    <t>Аксессуары для наушников</t>
  </si>
  <si>
    <t>Демисезонные куртки</t>
  </si>
  <si>
    <t>Yog’lar</t>
  </si>
  <si>
    <t>Kungaboqar yog'i</t>
  </si>
  <si>
    <t>Мясорубки</t>
  </si>
  <si>
    <t>Швейные машины</t>
  </si>
  <si>
    <t>Тюбинги</t>
  </si>
  <si>
    <t>Верёвки бельевые</t>
  </si>
  <si>
    <t>Горные лыжи</t>
  </si>
  <si>
    <t>Лыжные ботинки</t>
  </si>
  <si>
    <t>ИБП и аксессуары</t>
  </si>
  <si>
    <t>ИБП</t>
  </si>
  <si>
    <t>Аксессуары и запчасти для ИБП</t>
  </si>
  <si>
    <t>Vanna uchun ekran</t>
  </si>
  <si>
    <t>Программное обеспечение</t>
  </si>
  <si>
    <t>Guruch</t>
  </si>
  <si>
    <t>Бомбочки для ванны</t>
  </si>
  <si>
    <t>Grechka</t>
  </si>
  <si>
    <t>Ортопедическая обувь</t>
  </si>
  <si>
    <t>Dukkaklilar</t>
  </si>
  <si>
    <t>Трости и костыли</t>
  </si>
  <si>
    <t>Bulg'ur, kinoa, kuskus</t>
  </si>
  <si>
    <t>Судна и утки</t>
  </si>
  <si>
    <t>Konservalangan baliqlar</t>
  </si>
  <si>
    <t>Пеленки и простыни медицинские</t>
  </si>
  <si>
    <t>Konfetlar</t>
  </si>
  <si>
    <t>Vafli konfetlari</t>
  </si>
  <si>
    <t>Детские смеси</t>
  </si>
  <si>
    <t>Desertlar va pishiriqlar tayyorlash uchun aralashmalar</t>
  </si>
  <si>
    <t>Детские каши</t>
  </si>
  <si>
    <t>Kapsulalardagi qahva</t>
  </si>
  <si>
    <t>Donli qahva</t>
  </si>
  <si>
    <t>Охота и стрельба</t>
  </si>
  <si>
    <t>Рогатки</t>
  </si>
  <si>
    <t>Спортивная стрельба</t>
  </si>
  <si>
    <t>Аксессуары для спортивной стрельбы</t>
  </si>
  <si>
    <t>Maydalangan qahva</t>
  </si>
  <si>
    <t>Страйкбол</t>
  </si>
  <si>
    <t>Пули и шарики для страйкбола</t>
  </si>
  <si>
    <t>Eriydigan qahva</t>
  </si>
  <si>
    <t>Мишени</t>
  </si>
  <si>
    <t>Qora choy</t>
  </si>
  <si>
    <t>Koʻk choy</t>
  </si>
  <si>
    <t>Наушники для спортивной стрельбы</t>
  </si>
  <si>
    <t>Giyohli choylar</t>
  </si>
  <si>
    <t>Очки для спортивной стрельбы</t>
  </si>
  <si>
    <t>Chaga</t>
  </si>
  <si>
    <t>Каски и маски для страйкбола</t>
  </si>
  <si>
    <t>Kakao, issiq shokolad</t>
  </si>
  <si>
    <t>Средства связи и безопасности</t>
  </si>
  <si>
    <t>Товары для самообороны</t>
  </si>
  <si>
    <t>Наручники</t>
  </si>
  <si>
    <t>Choy to'plamlari</t>
  </si>
  <si>
    <t>Учебные газовые баллончики</t>
  </si>
  <si>
    <t>Kraft shokoladlar</t>
  </si>
  <si>
    <t>Zefir, pastila, marmelad</t>
  </si>
  <si>
    <t>Средства для отпугивания</t>
  </si>
  <si>
    <t>Pryaniklar, vaflilar</t>
  </si>
  <si>
    <t>Sharq shirinliklari</t>
  </si>
  <si>
    <t>Shokoladli tuxumlar va Syurpriz-tuxumlar</t>
  </si>
  <si>
    <t>Qutili konfetlar, sovgʻalar toʻplami</t>
  </si>
  <si>
    <t>Четки</t>
  </si>
  <si>
    <t>Tortlar, ruletlar, keksler</t>
  </si>
  <si>
    <t>Sabzavotli ikra va gazaklar</t>
  </si>
  <si>
    <t>Asal va asalarichilik mahsulotlari</t>
  </si>
  <si>
    <t>Mum</t>
  </si>
  <si>
    <t>Накладные ресницы</t>
  </si>
  <si>
    <t>Konservalangan mevalar</t>
  </si>
  <si>
    <t>Asal</t>
  </si>
  <si>
    <t>Массажные коврики</t>
  </si>
  <si>
    <t>Quyultirilgan sut</t>
  </si>
  <si>
    <t>Банки массажные</t>
  </si>
  <si>
    <t>Quruq mevalar va sabzavotlar</t>
  </si>
  <si>
    <t>Массажеры для головы</t>
  </si>
  <si>
    <t>Pistalar</t>
  </si>
  <si>
    <t>Mevali chipslar</t>
  </si>
  <si>
    <t>Массажеры для ног</t>
  </si>
  <si>
    <t>Массажеры для тела</t>
  </si>
  <si>
    <t>Религиозная одежда для мужчин</t>
  </si>
  <si>
    <t>Karamel konfetlari</t>
  </si>
  <si>
    <t>Bolalar uchun pyure</t>
  </si>
  <si>
    <t>Беруши для сна</t>
  </si>
  <si>
    <t>Bolalar uchun desertlar</t>
  </si>
  <si>
    <t>Bolalar uchun batonchalar</t>
  </si>
  <si>
    <t>Кулоны и подвески</t>
  </si>
  <si>
    <t>Bolalar uchun pechenye</t>
  </si>
  <si>
    <t>Имиджевые очки</t>
  </si>
  <si>
    <t>Bolalar uchun suv, sharbatlar va choy</t>
  </si>
  <si>
    <t>Bolalar uchun chizish</t>
  </si>
  <si>
    <t>Suv</t>
  </si>
  <si>
    <t>Чехлы и футляры для очков</t>
  </si>
  <si>
    <t>Kvas, yaxna choy, kombucha</t>
  </si>
  <si>
    <t>Sharbatlar, nektarlar, smuzilar</t>
  </si>
  <si>
    <t>Qahvali va sutli ichimliklar</t>
  </si>
  <si>
    <t>Morslar, kissellar, kompotlar</t>
  </si>
  <si>
    <t>Gazlangan ichimliklar</t>
  </si>
  <si>
    <t>Gulchanglar</t>
  </si>
  <si>
    <t>Измерители стопы</t>
  </si>
  <si>
    <t>Стельки и вставки</t>
  </si>
  <si>
    <t>Джиббитсы</t>
  </si>
  <si>
    <t>Средства для загара</t>
  </si>
  <si>
    <t>Пеленки и клеенки для малышей</t>
  </si>
  <si>
    <t>Пеленки-коконы</t>
  </si>
  <si>
    <t>Клеенки и наматрасники</t>
  </si>
  <si>
    <t>Пеленки многоразовые</t>
  </si>
  <si>
    <t>Пеленки одноразовые</t>
  </si>
  <si>
    <t>Krekerlar</t>
  </si>
  <si>
    <t>Подгузники и трусики</t>
  </si>
  <si>
    <t>Многоразовые подгузники и вкладыши</t>
  </si>
  <si>
    <t>Suxarilar, krekerlar, barankalar, sushkalar</t>
  </si>
  <si>
    <t>Одноразовые подгузники и трусики</t>
  </si>
  <si>
    <t>Draje konfetlari</t>
  </si>
  <si>
    <t>Dudlangan, qoqi qilingan, quritilgan dengiz mahsulotlari va goʻshtli gazaklar</t>
  </si>
  <si>
    <t>Салфетки для детей</t>
  </si>
  <si>
    <t>Chips, popkorn</t>
  </si>
  <si>
    <t>Ватные палочки для детей</t>
  </si>
  <si>
    <t>Quruq qaymoq va sut</t>
  </si>
  <si>
    <t>Ростомеры</t>
  </si>
  <si>
    <t>Pechenye</t>
  </si>
  <si>
    <t>Интерьерные наклейки и плакаты</t>
  </si>
  <si>
    <t>Xumus</t>
  </si>
  <si>
    <t>Superfudlar</t>
  </si>
  <si>
    <t>Корзины и органайзеры</t>
  </si>
  <si>
    <t>Shokoladli konfetlar</t>
  </si>
  <si>
    <t>Кошельки для мальчиков</t>
  </si>
  <si>
    <t>Parhez ichimliklar</t>
  </si>
  <si>
    <t>Oʻsimlik suti</t>
  </si>
  <si>
    <t>Кошельки для девочек</t>
  </si>
  <si>
    <t>Sink</t>
  </si>
  <si>
    <t>Комоды</t>
  </si>
  <si>
    <t>Chaynaladigan konfetlari</t>
  </si>
  <si>
    <t>Манежи</t>
  </si>
  <si>
    <t>Shakar o'rnini bosuvchilari</t>
  </si>
  <si>
    <t>Kerob</t>
  </si>
  <si>
    <t>Мольберты детские</t>
  </si>
  <si>
    <t>Vanna uchun karkas</t>
  </si>
  <si>
    <t>Стулья, табуретки и кресла</t>
  </si>
  <si>
    <t>Gidromassaj to‘plam</t>
  </si>
  <si>
    <t>Столы детские</t>
  </si>
  <si>
    <t>Vanna oyoqchalari</t>
  </si>
  <si>
    <t>Комплекты детской мебели</t>
  </si>
  <si>
    <t>Vanna uchun panjara</t>
  </si>
  <si>
    <t>Детские грелки и пояса</t>
  </si>
  <si>
    <t>Аспираторы назальные</t>
  </si>
  <si>
    <t>Manka yormasi</t>
  </si>
  <si>
    <t>Губки и мочалки</t>
  </si>
  <si>
    <t>Термометры для воды</t>
  </si>
  <si>
    <t>Qizlar uchun maktab formasi</t>
  </si>
  <si>
    <t>Oʻgʻil bolalar uchun maktab formasi</t>
  </si>
  <si>
    <t>Коврики для купания</t>
  </si>
  <si>
    <t>Sayohat uchun organayzerlar</t>
  </si>
  <si>
    <t>Детские гели для душа</t>
  </si>
  <si>
    <t>Kolleksiya yigʻish</t>
  </si>
  <si>
    <t>Globuslar</t>
  </si>
  <si>
    <t>Детские бальзамы и спреи для волос</t>
  </si>
  <si>
    <t>Split tizimlar</t>
  </si>
  <si>
    <t>Детские наборы гигиенических средств</t>
  </si>
  <si>
    <t>Banknot hisoblagichlari va detektorlari</t>
  </si>
  <si>
    <t>Diagnostika testlari</t>
  </si>
  <si>
    <t>Homiladorlik va ovulyatsiya testlari</t>
  </si>
  <si>
    <t>Косметика и уход</t>
  </si>
  <si>
    <t>Giyohvand moddalar va spirtli ichimliklarni aniqlash uchun testlar</t>
  </si>
  <si>
    <t>Сумки и рюкзаки для мам</t>
  </si>
  <si>
    <t>Koronavirus uchun ekspress testlar</t>
  </si>
  <si>
    <t>Наборы в роддом</t>
  </si>
  <si>
    <t>Yelpig'ich</t>
  </si>
  <si>
    <t>Детский транспорт</t>
  </si>
  <si>
    <t>Badiiy gimnastika va raqslar</t>
  </si>
  <si>
    <t>Беговелы и каталки</t>
  </si>
  <si>
    <t>Badiiy gimnastika va raqs uchun inventarlar</t>
  </si>
  <si>
    <t>Самокаты детские</t>
  </si>
  <si>
    <t>Raqs uchun aksessuarlar</t>
  </si>
  <si>
    <t>Ролики детские</t>
  </si>
  <si>
    <t>Велосипеды детские</t>
  </si>
  <si>
    <t>Domino</t>
  </si>
  <si>
    <t>Борды и доски</t>
  </si>
  <si>
    <t>Loto</t>
  </si>
  <si>
    <t>Электрокары</t>
  </si>
  <si>
    <t>Stol oʻyinlari</t>
  </si>
  <si>
    <t>Пневмоинструменты</t>
  </si>
  <si>
    <t>Пескоструйное оборудование</t>
  </si>
  <si>
    <t>Shaxmatlar, shashkalar, nardalar</t>
  </si>
  <si>
    <t>Infeksiya uchun testlar</t>
  </si>
  <si>
    <t>Защитная экипировка для детей</t>
  </si>
  <si>
    <t>Ovqat hazm qilish tizimi uchun</t>
  </si>
  <si>
    <t>Аксессуары и запчасти для детского транспорта</t>
  </si>
  <si>
    <t>Vitamin va mineral komplekslar</t>
  </si>
  <si>
    <t>Maxsus ovqatlar</t>
  </si>
  <si>
    <t>Ekspress testlar</t>
  </si>
  <si>
    <t>Обвязка радиатора</t>
  </si>
  <si>
    <t>Термостатические головки и клапаны</t>
  </si>
  <si>
    <t>Quruq atirlar</t>
  </si>
  <si>
    <t>Узлы нижнего подключения радиатора</t>
  </si>
  <si>
    <t>Yogʻli atirlar</t>
  </si>
  <si>
    <t>Переходники и фитинги</t>
  </si>
  <si>
    <t>Miniatyuralar va tiqinlar</t>
  </si>
  <si>
    <t>Приводы</t>
  </si>
  <si>
    <t>Мойки высокого давления</t>
  </si>
  <si>
    <t>Шкатулки</t>
  </si>
  <si>
    <t>Статуэтки и фигурки</t>
  </si>
  <si>
    <t>Украшение интерьера</t>
  </si>
  <si>
    <t>Наклейки для консервации, хранения</t>
  </si>
  <si>
    <t>Reabilitatsiya uchun mahsulotlar</t>
  </si>
  <si>
    <t>Eshitish apparatlari va ovoz kuchaytirgichlar</t>
  </si>
  <si>
    <t>Kabel himoyasi</t>
  </si>
  <si>
    <t>Sovgʻa sertifikatlari, vaucherlar</t>
  </si>
  <si>
    <t>Мягкая мебель</t>
  </si>
  <si>
    <t>Кресла</t>
  </si>
  <si>
    <t>Кресла-мешки</t>
  </si>
  <si>
    <t>Soatlar va fitnes bilaguzuklar uchun himoya</t>
  </si>
  <si>
    <t>Aqlli soatlar va fitnes bilakuzuklar uchun g'iloflar</t>
  </si>
  <si>
    <t>Тележки и тачки</t>
  </si>
  <si>
    <t>Товары для полива</t>
  </si>
  <si>
    <t>Опрыскиватели садовые</t>
  </si>
  <si>
    <t>Шланги для полива</t>
  </si>
  <si>
    <t>Аксессуары для бассейнов</t>
  </si>
  <si>
    <t>Avtomobil uchun zaryadlash qurilmalari</t>
  </si>
  <si>
    <t>Тенты</t>
  </si>
  <si>
    <t>USB lampalar</t>
  </si>
  <si>
    <t>Подстилки</t>
  </si>
  <si>
    <t>Planshetlar va elektron kitoblar uchun ehtiyot qismlar</t>
  </si>
  <si>
    <t>Kompyuterlar uchun sovutish tizimlari</t>
  </si>
  <si>
    <t>Radiatorlar va kulerlar</t>
  </si>
  <si>
    <t>Термометры</t>
  </si>
  <si>
    <t>Termal pastalar va termal prokladkalar</t>
  </si>
  <si>
    <t>Лайнеры</t>
  </si>
  <si>
    <t>Onlayn kassalar</t>
  </si>
  <si>
    <t>Shtrix-kod skanerlari</t>
  </si>
  <si>
    <t>Телескопические ручки для инвентаря</t>
  </si>
  <si>
    <t>Suv isitgichlari va isitish qozonlari</t>
  </si>
  <si>
    <t>Aksessuarlar va komponentlar</t>
  </si>
  <si>
    <t>Suv isitgichlari va isitish qozonlari uchun ehtiyot qismlar</t>
  </si>
  <si>
    <t>Ремонтные комплекты</t>
  </si>
  <si>
    <t>Uy uchun liboslar va tunikalar</t>
  </si>
  <si>
    <t>Фитинги, шланги и трубы для бассейнов</t>
  </si>
  <si>
    <t>Химия для бассейнов</t>
  </si>
  <si>
    <t>Средства для чистки бассейнов</t>
  </si>
  <si>
    <t>Karnaval kostyumlari</t>
  </si>
  <si>
    <t>Erkaklar uchun karnaval kostyumlari</t>
  </si>
  <si>
    <t>Ayollar uchun karnaval kostyumlari</t>
  </si>
  <si>
    <t>Средства для консервации бассейнов</t>
  </si>
  <si>
    <t>Bolalar uchun karnaval kostyumlari</t>
  </si>
  <si>
    <t>Наборы для окрашивания воды</t>
  </si>
  <si>
    <t>Quloqchinlar uchun aksessuarlar</t>
  </si>
  <si>
    <t>Оборудование для бассейнов</t>
  </si>
  <si>
    <t>Водонагреватели для бассейнов</t>
  </si>
  <si>
    <t>Demi-mavsum kurtkalari</t>
  </si>
  <si>
    <t>Ультрафиолетовые устройства для бассейнов</t>
  </si>
  <si>
    <t>Goʻsht maydalagichlar</t>
  </si>
  <si>
    <t>Подводное освещение</t>
  </si>
  <si>
    <t>Tikuv mashinalari</t>
  </si>
  <si>
    <t>Сварочное оборудование</t>
  </si>
  <si>
    <t>Комплектующие для сварки</t>
  </si>
  <si>
    <t>Puflama chanalar</t>
  </si>
  <si>
    <t>Инструменты для очистки</t>
  </si>
  <si>
    <t>Пылесосы для бассейнов</t>
  </si>
  <si>
    <t>Kiyim arqonlari</t>
  </si>
  <si>
    <t>Щетки для бассейнов</t>
  </si>
  <si>
    <t>Togʻ changʻilari</t>
  </si>
  <si>
    <t>Changʻi botinkalari</t>
  </si>
  <si>
    <t>Сачки для бассейнов</t>
  </si>
  <si>
    <t>Скиммеры для бассейнов</t>
  </si>
  <si>
    <t>Поплавки для бассейнов</t>
  </si>
  <si>
    <t>Аксессуары для пылесосов</t>
  </si>
  <si>
    <t>Бассейны</t>
  </si>
  <si>
    <t>Каркасные бассейны</t>
  </si>
  <si>
    <t>Надувные бассейны</t>
  </si>
  <si>
    <t>Водные игровые центры</t>
  </si>
  <si>
    <t>UQM va aksessuarlar</t>
  </si>
  <si>
    <t>UQM</t>
  </si>
  <si>
    <t>Котлы отопления</t>
  </si>
  <si>
    <t>Твердотопливные котлы</t>
  </si>
  <si>
    <t>UQM aksessuarlari va ehtiyot qismlari</t>
  </si>
  <si>
    <t>Дизельные котлы</t>
  </si>
  <si>
    <t>Dasturiy taʼminot</t>
  </si>
  <si>
    <t>Комбинированные котлы</t>
  </si>
  <si>
    <t>Водонагреватели</t>
  </si>
  <si>
    <t>Оконные кондиционеры</t>
  </si>
  <si>
    <t>Инструменты для чистки ушей и носа</t>
  </si>
  <si>
    <t>Vanna uchun sharchalar</t>
  </si>
  <si>
    <t>Ortopedik poyabzal</t>
  </si>
  <si>
    <t>Hassalar va qoʻltiq tayoqlar</t>
  </si>
  <si>
    <t>Настольный теннис</t>
  </si>
  <si>
    <t>Столы для настольного тенниса</t>
  </si>
  <si>
    <t>Yotgan bemorlar uchun hojat tuvaklari</t>
  </si>
  <si>
    <t>Tagliklar va tibbiy choyshablar</t>
  </si>
  <si>
    <t>Ракетки для настольного тенниса</t>
  </si>
  <si>
    <t>Bolalar uchun aralashmasi</t>
  </si>
  <si>
    <t>Мячи для настольного тенниса</t>
  </si>
  <si>
    <t>Bolalar boʻtqasi</t>
  </si>
  <si>
    <t>Ov va otish mashgʻulotlari</t>
  </si>
  <si>
    <t>Choʻzmalar</t>
  </si>
  <si>
    <t>Сетки</t>
  </si>
  <si>
    <t>Sport otish mashqlari</t>
  </si>
  <si>
    <t>Sport otishni o'rganish uchun aksessuarlar</t>
  </si>
  <si>
    <t>Наборы для настольного тенниса</t>
  </si>
  <si>
    <t>Straykbol</t>
  </si>
  <si>
    <t>Oʻqlar va sharchalar straykbol uchun</t>
  </si>
  <si>
    <t>Аксессуары для настольного тенниса</t>
  </si>
  <si>
    <t>Nishonlar</t>
  </si>
  <si>
    <t>Записные книжки</t>
  </si>
  <si>
    <t>Sport otishni o'rganish uchun quloqchinlar</t>
  </si>
  <si>
    <t>Карты мира</t>
  </si>
  <si>
    <t>Географическая карта</t>
  </si>
  <si>
    <t>Sport otishma uchun ko'zoynaklar</t>
  </si>
  <si>
    <t>Dubulg'alar va niqoblar straykbol uchun</t>
  </si>
  <si>
    <t>Административная карта</t>
  </si>
  <si>
    <t>Aloqa va xavfsizlik vositalari</t>
  </si>
  <si>
    <t>Oʻz-oʻzini himoya qilish uchun tovarlar</t>
  </si>
  <si>
    <t>Kishanlar</t>
  </si>
  <si>
    <t>Астрономическая карта</t>
  </si>
  <si>
    <t>Oʻquv gaz ballonchalari</t>
  </si>
  <si>
    <t>Историческая карта</t>
  </si>
  <si>
    <t>Tashqi kiyim toʻplamlari</t>
  </si>
  <si>
    <t>Пенокартон</t>
  </si>
  <si>
    <t>Наклейка декоративная</t>
  </si>
  <si>
    <t>Tasbehlar</t>
  </si>
  <si>
    <t>Наклейка для банковской карты</t>
  </si>
  <si>
    <t>Наклейка именная</t>
  </si>
  <si>
    <t>Ulama kipriklar</t>
  </si>
  <si>
    <t>Massaj gilamchalari</t>
  </si>
  <si>
    <t>Бумага газетная</t>
  </si>
  <si>
    <t>Massaj banklari</t>
  </si>
  <si>
    <t>Дневник для музыкальной школы</t>
  </si>
  <si>
    <t>Bosh uchun massaj moslamalari</t>
  </si>
  <si>
    <t>Oyoq uchun massaj moslamalari</t>
  </si>
  <si>
    <t>Читательские дневники</t>
  </si>
  <si>
    <t>Tana uchun massaj moslamalari</t>
  </si>
  <si>
    <t>Анкеты</t>
  </si>
  <si>
    <t>Erkaklar uchun diniy kiyim</t>
  </si>
  <si>
    <t>Планнеры</t>
  </si>
  <si>
    <t>Uyqu uchun quloq tiqinlari</t>
  </si>
  <si>
    <t>Ежедневники</t>
  </si>
  <si>
    <t>Kulonlar va marjonlar</t>
  </si>
  <si>
    <t>Imijli koʻzoynaklar</t>
  </si>
  <si>
    <t>Аксессуар для блокнота, ежедневника</t>
  </si>
  <si>
    <t>Imijli koʻzoynaklari</t>
  </si>
  <si>
    <t>Держатель для страниц</t>
  </si>
  <si>
    <t>Бланк библиотечный</t>
  </si>
  <si>
    <t>Koʻzoynak uchun gʻiloflar va qutilar</t>
  </si>
  <si>
    <t>Koʻzoynaklar</t>
  </si>
  <si>
    <t>Бланк билета</t>
  </si>
  <si>
    <t>Бланк бухгалтерский</t>
  </si>
  <si>
    <t>Бланк накладная</t>
  </si>
  <si>
    <t>Бланк рецептурный медицинский</t>
  </si>
  <si>
    <t>Визитные карточки</t>
  </si>
  <si>
    <t>Дизайн-бумага</t>
  </si>
  <si>
    <t>Памятка-брошюра</t>
  </si>
  <si>
    <t>Свидетельство о религиозном обряде</t>
  </si>
  <si>
    <t>Gʻiloflar</t>
  </si>
  <si>
    <t>Oyoq oʻlchagichlar</t>
  </si>
  <si>
    <t>Сертификат-бумага</t>
  </si>
  <si>
    <t>Oyoq kiyim uchun pataklar va qoʻyilmalar</t>
  </si>
  <si>
    <t>Табель успеваемости</t>
  </si>
  <si>
    <t>Jibbitslar</t>
  </si>
  <si>
    <t>Бизнес-тетрадь</t>
  </si>
  <si>
    <t>Quyoshda toblanish uchun vositalar</t>
  </si>
  <si>
    <t>Кольца для тетради</t>
  </si>
  <si>
    <t>Kichkintoylar uchun pelyonkalar va yoʻrgaklar</t>
  </si>
  <si>
    <t>Pilla tagliklari</t>
  </si>
  <si>
    <t>Набор тетрадей</t>
  </si>
  <si>
    <t>Kleyonkalar va matras qoplamalari</t>
  </si>
  <si>
    <t>Qayta ishlatiladigan tagliklar</t>
  </si>
  <si>
    <t>Разделитель для тетради со сменным блоком</t>
  </si>
  <si>
    <t>Bir martali ishlatiladigan tagliklar</t>
  </si>
  <si>
    <t>Сменный блок для тетради</t>
  </si>
  <si>
    <t>Tagliklar va trusiklar</t>
  </si>
  <si>
    <t>Koʻp martalik tagliklar va qistirmalar</t>
  </si>
  <si>
    <t>Bir martalik tagliklar va trusiklar</t>
  </si>
  <si>
    <t>Тетрадь нотная</t>
  </si>
  <si>
    <t>Bolalar uchun salfetkalar</t>
  </si>
  <si>
    <t>Bolalar uchun paxtali tayoqchalar</t>
  </si>
  <si>
    <t>Тетрадь пиши-стирай</t>
  </si>
  <si>
    <t>Boʻy oʻlchagichlar</t>
  </si>
  <si>
    <t>Тетрадь предметная</t>
  </si>
  <si>
    <t>Interyer uchun yopishma rasmlar va plakatlar</t>
  </si>
  <si>
    <t>Тетрадь со сменным блоком</t>
  </si>
  <si>
    <t>Savatlar va organayzerlar</t>
  </si>
  <si>
    <t>Oʻgʻil bolalar uchun hamyonlar</t>
  </si>
  <si>
    <t>Трудовые и медицинские книжки, удостоверения</t>
  </si>
  <si>
    <t>Бланк для удостоверения</t>
  </si>
  <si>
    <t>Qizlar uchun hamyonlar</t>
  </si>
  <si>
    <t>Трудовая книжка</t>
  </si>
  <si>
    <t>Sandiqlar</t>
  </si>
  <si>
    <t>Manejlar</t>
  </si>
  <si>
    <t>Медицинская карта</t>
  </si>
  <si>
    <t>Bolalar rasm dastgohlari</t>
  </si>
  <si>
    <t>Сертификат прививок</t>
  </si>
  <si>
    <t>Stullar, kursilar va kreslolar</t>
  </si>
  <si>
    <t>Обложка для медицинской карты</t>
  </si>
  <si>
    <t>Bolalar uchun stollar</t>
  </si>
  <si>
    <t>Bolalar uchun mebel toʻplamlari</t>
  </si>
  <si>
    <t>Унитазы и инсталляции</t>
  </si>
  <si>
    <t>Унитазы</t>
  </si>
  <si>
    <t>Напольный унитаз</t>
  </si>
  <si>
    <t>Bolalar uchun isitgichlar va kamarlar</t>
  </si>
  <si>
    <t>Burun aspiratorlari</t>
  </si>
  <si>
    <t>Арома-подушки</t>
  </si>
  <si>
    <t>Диммеры и светорегуляторы</t>
  </si>
  <si>
    <t>Рамки электроустановочные</t>
  </si>
  <si>
    <t>Сетевые фильтры, разветвители и удлинители</t>
  </si>
  <si>
    <t>Преобразователь напряжения</t>
  </si>
  <si>
    <t>Аромасаше</t>
  </si>
  <si>
    <t>Gubkalar va mochalkalar</t>
  </si>
  <si>
    <t>Suv termometrlari</t>
  </si>
  <si>
    <t>Рукомойники</t>
  </si>
  <si>
    <t>Choʻmilish uchun gilamchalar</t>
  </si>
  <si>
    <t>Умывальники для улицы</t>
  </si>
  <si>
    <t>Bolalar uchun dush gellari</t>
  </si>
  <si>
    <t>Bolalar uchun balzamlar va soch spreylari</t>
  </si>
  <si>
    <t>Баки для душа</t>
  </si>
  <si>
    <t>Bolalar gigienasi uchun to'plamlar</t>
  </si>
  <si>
    <t>Дачные души</t>
  </si>
  <si>
    <t>Kosmetika va parvarish</t>
  </si>
  <si>
    <t>Затеняющие сетки</t>
  </si>
  <si>
    <t>Onalar uchun sumkalar va ryukzaklar</t>
  </si>
  <si>
    <t>Tugʻruqxona uchun toʻplamlar</t>
  </si>
  <si>
    <t>Септики и аксессуары</t>
  </si>
  <si>
    <t>Bolalar transporti</t>
  </si>
  <si>
    <t>Pedalsiz velosipedlar va katalkalar</t>
  </si>
  <si>
    <t>Мотобуры и оснастка</t>
  </si>
  <si>
    <t>Мотобуры</t>
  </si>
  <si>
    <t>Bolalar uchun samokatlar</t>
  </si>
  <si>
    <t>Bolalar uchun roliklar</t>
  </si>
  <si>
    <t>Bolalar velosipedlari</t>
  </si>
  <si>
    <t>Горнолыжная одежда</t>
  </si>
  <si>
    <t>Горнолыжные брюки и штаны</t>
  </si>
  <si>
    <t>Doskalar va taxtalar</t>
  </si>
  <si>
    <t>Джоггеры</t>
  </si>
  <si>
    <t>Elektromobillar</t>
  </si>
  <si>
    <t>Pnevmouskunalar</t>
  </si>
  <si>
    <t>Qumlash uskunalari</t>
  </si>
  <si>
    <t>Зауженные брюки</t>
  </si>
  <si>
    <t>Bolalar uchun himoya ekipirovka</t>
  </si>
  <si>
    <t>Карго</t>
  </si>
  <si>
    <t>Aksessuarlar va ehtiyot qismlar bolalar transporti uchun</t>
  </si>
  <si>
    <t>Qismlar</t>
  </si>
  <si>
    <t>Классические брюки</t>
  </si>
  <si>
    <t>Radiator bog'lovchilar</t>
  </si>
  <si>
    <t>Termostatik qalpoq va klapanlar</t>
  </si>
  <si>
    <t>Повседневные брюки</t>
  </si>
  <si>
    <t>Radiatorni pastki ulanish tugunlari</t>
  </si>
  <si>
    <t>Прямые брюки</t>
  </si>
  <si>
    <t>Perehodnik va fitinglar</t>
  </si>
  <si>
    <t>Тайтсы</t>
  </si>
  <si>
    <t>Утеплённые брюки</t>
  </si>
  <si>
    <t>Privodlar</t>
  </si>
  <si>
    <t>Yuqori bosimli moykalar</t>
  </si>
  <si>
    <t>Чиносы</t>
  </si>
  <si>
    <t>Qutichalar</t>
  </si>
  <si>
    <t>Анораки</t>
  </si>
  <si>
    <t>Haykalchalar</t>
  </si>
  <si>
    <t>Бомберы</t>
  </si>
  <si>
    <t>Горнолыжные куртки и пуховики</t>
  </si>
  <si>
    <t>Saqlash uchun nakleykalar</t>
  </si>
  <si>
    <t>Парки</t>
  </si>
  <si>
    <t>Yumshoq mebel</t>
  </si>
  <si>
    <t>Kreslolar</t>
  </si>
  <si>
    <t>Qop-kreslolar</t>
  </si>
  <si>
    <t>Aravalar va tachkalar</t>
  </si>
  <si>
    <t>Утепленные костюмы</t>
  </si>
  <si>
    <t>Sugʻorish uchun tovarlar</t>
  </si>
  <si>
    <t>Bog' purkagichlari</t>
  </si>
  <si>
    <t>Sug'orish shlanglari</t>
  </si>
  <si>
    <t>Свободные джинсы</t>
  </si>
  <si>
    <t>Basseyn uchun aksessuarlar</t>
  </si>
  <si>
    <t>Tentlar</t>
  </si>
  <si>
    <t>Кигуруми</t>
  </si>
  <si>
    <t>Podstilkalar</t>
  </si>
  <si>
    <t>Termometrlar</t>
  </si>
  <si>
    <t>Laynerlar</t>
  </si>
  <si>
    <t>Медитация и психология осознанности</t>
  </si>
  <si>
    <t>Inventarizatsiya uchun teleskopik tutqichlar</t>
  </si>
  <si>
    <t>Ta'mirlash to'plamlari</t>
  </si>
  <si>
    <t>Fitinglar, shlang va quvurlar suzish havzalari uchun</t>
  </si>
  <si>
    <t>Hovuz uchun kimyo</t>
  </si>
  <si>
    <t>Hovuz tozalagichlari</t>
  </si>
  <si>
    <t>Dezinfektsiyalash vositalari</t>
  </si>
  <si>
    <t>Hovuzni muhofaza qilish mahsulotlari</t>
  </si>
  <si>
    <t>Suv bo'yash to'plamlari</t>
  </si>
  <si>
    <t>Шорты для плавания</t>
  </si>
  <si>
    <t>Рубашки с коротким рукавом</t>
  </si>
  <si>
    <t>Джинсовые рубашки</t>
  </si>
  <si>
    <t>Верх термобелья</t>
  </si>
  <si>
    <t>Низ термобелья</t>
  </si>
  <si>
    <t>Свитшоты</t>
  </si>
  <si>
    <t>Hovuz jihozlari</t>
  </si>
  <si>
    <t>Suv isitgichlari hovuzlar uchun</t>
  </si>
  <si>
    <t>Флиски</t>
  </si>
  <si>
    <t>Hovuzlar uchun UV qurilmalar</t>
  </si>
  <si>
    <t>Бриджи</t>
  </si>
  <si>
    <t>Suv osti yoritgichlari</t>
  </si>
  <si>
    <t>Джинсовые шорты</t>
  </si>
  <si>
    <t>Payvandlash uskunalari</t>
  </si>
  <si>
    <t>Payvandlash uchun butlovchi qismlar</t>
  </si>
  <si>
    <t>Tozalash uchun asboblar</t>
  </si>
  <si>
    <t>Basseynlar uchun changyutgichlar</t>
  </si>
  <si>
    <t>Hovuz cho'tkalari</t>
  </si>
  <si>
    <t>Hovuz uchun to'r</t>
  </si>
  <si>
    <t>Hovuz skimmerlari</t>
  </si>
  <si>
    <t>Basseynlar uchun suzuvchilar</t>
  </si>
  <si>
    <t>Chang yutgich aksessuarlari</t>
  </si>
  <si>
    <t>Basseynlar</t>
  </si>
  <si>
    <t>Karkasli hovuzlar</t>
  </si>
  <si>
    <t>Puflama hovuzlar</t>
  </si>
  <si>
    <t>Suv o'yin markazlari</t>
  </si>
  <si>
    <t>Кожаные брюки</t>
  </si>
  <si>
    <t>Isitish qozonlari</t>
  </si>
  <si>
    <t>Qattiq yonilg'i qozonlari</t>
  </si>
  <si>
    <t>Кюлоты</t>
  </si>
  <si>
    <t>Dizel qozonlari</t>
  </si>
  <si>
    <t>Kombinatsiyalangan qozonlar</t>
  </si>
  <si>
    <t>Suv isitgichlari</t>
  </si>
  <si>
    <t>Deraza konditsionerlari</t>
  </si>
  <si>
    <t>Quloq va burunni tozalash asboblari</t>
  </si>
  <si>
    <t>Stol tennisi</t>
  </si>
  <si>
    <t>Stol tennisi uchun stollar</t>
  </si>
  <si>
    <t>Stol tennisi uchun raketkalar</t>
  </si>
  <si>
    <t>Джеггинсы</t>
  </si>
  <si>
    <t>Stol tennisi uchun to‘plar</t>
  </si>
  <si>
    <t>Джинсы-бойфренды</t>
  </si>
  <si>
    <t>To'rlar</t>
  </si>
  <si>
    <t>Джинсы-мом</t>
  </si>
  <si>
    <t>Stol tennisi uchun to‘plamlar</t>
  </si>
  <si>
    <t>Stol tennisi uchun aksessuarlar</t>
  </si>
  <si>
    <t>Yozuv daftarlari</t>
  </si>
  <si>
    <t>Широкие и расклешенные джинсы</t>
  </si>
  <si>
    <t>Dunyo xaritasi</t>
  </si>
  <si>
    <t>Geografik xarita</t>
  </si>
  <si>
    <t>Джинсовые юбки</t>
  </si>
  <si>
    <t>Ma'muriy xarita</t>
  </si>
  <si>
    <t>Astronomik xarita</t>
  </si>
  <si>
    <t>Кожаные юбки</t>
  </si>
  <si>
    <t>Tarixiy xarita</t>
  </si>
  <si>
    <t>Penokarton</t>
  </si>
  <si>
    <t>Плиссированные юбки</t>
  </si>
  <si>
    <t>Dekorativ nakleykalar</t>
  </si>
  <si>
    <t>Прямые юбки</t>
  </si>
  <si>
    <t>Bank kartasi uchun nakleykalar</t>
  </si>
  <si>
    <t>Узкие юбки</t>
  </si>
  <si>
    <t>Nomlangan nakleykalar</t>
  </si>
  <si>
    <t>Gazeta qog'oz</t>
  </si>
  <si>
    <t>Юбки-трапеции и широкие</t>
  </si>
  <si>
    <t>Musiqa maktabi uchun kundalik</t>
  </si>
  <si>
    <t>Юбки-шорты</t>
  </si>
  <si>
    <t>Izohlar uchun kundalik</t>
  </si>
  <si>
    <t>Боди</t>
  </si>
  <si>
    <t>Боди-блузы</t>
  </si>
  <si>
    <t>Anketalar</t>
  </si>
  <si>
    <t>Боди-топы</t>
  </si>
  <si>
    <t>Plannerlar</t>
  </si>
  <si>
    <t>Bloknot, kundalik uchun aksessuarlar</t>
  </si>
  <si>
    <t>Sahifa ushlagichlar</t>
  </si>
  <si>
    <t>Kutubxona blankalari</t>
  </si>
  <si>
    <t>Bilet blanklari</t>
  </si>
  <si>
    <t>Buxgalteriya blanklari</t>
  </si>
  <si>
    <t>Yuk xati blanklari</t>
  </si>
  <si>
    <t>Пончо и кейпы</t>
  </si>
  <si>
    <t>Tibbiy retsept blanklari</t>
  </si>
  <si>
    <t>Vizitkalar</t>
  </si>
  <si>
    <t>Бермуды</t>
  </si>
  <si>
    <t>Dizayn-qog'oz</t>
  </si>
  <si>
    <t>Broshyura-eslatma</t>
  </si>
  <si>
    <t>Diniy marosim guvohnomasi</t>
  </si>
  <si>
    <t>Sertifikat-qog'ozi</t>
  </si>
  <si>
    <t>Baholar ro'yxati</t>
  </si>
  <si>
    <t>Biznes-daftar</t>
  </si>
  <si>
    <t>Автокормушки и автопоилки</t>
  </si>
  <si>
    <t>Daftar uchun uzukchalar</t>
  </si>
  <si>
    <t>Daftarlar to'plami</t>
  </si>
  <si>
    <t>Контейнеры и совочки для корма</t>
  </si>
  <si>
    <t>Daftar uchun ajratuvchi, o'zgaruvchan blokli</t>
  </si>
  <si>
    <t>Daftar uchun almashtirish bloki</t>
  </si>
  <si>
    <t>Chet so'zlarni yozish uchun daftar</t>
  </si>
  <si>
    <t>Стабилизаторы напряжения</t>
  </si>
  <si>
    <t>Musiqa daftari</t>
  </si>
  <si>
    <t>daftar yoz-o'chir</t>
  </si>
  <si>
    <t>Mavzu daftari</t>
  </si>
  <si>
    <t>Daftar almashtiriladigan blok bilan</t>
  </si>
  <si>
    <t>Mehnat va tibbiy kitoblar, sertifikatlar</t>
  </si>
  <si>
    <t>Sertifikatlash uchun blanklar</t>
  </si>
  <si>
    <t>Лифы</t>
  </si>
  <si>
    <t>Mehnat daftarchasi</t>
  </si>
  <si>
    <t>Tibbiy karta</t>
  </si>
  <si>
    <t>Emlash sertifikati</t>
  </si>
  <si>
    <t>Домашние рубашки</t>
  </si>
  <si>
    <t>Tibbiy ma'lumotnoma uchun jildlar</t>
  </si>
  <si>
    <t>Hojatxonalar va o'rnatish</t>
  </si>
  <si>
    <t>Подследники</t>
  </si>
  <si>
    <t>Unitazlar</t>
  </si>
  <si>
    <t>Poldagi unitaz</t>
  </si>
  <si>
    <t>Aroma yostiqlar</t>
  </si>
  <si>
    <t>Dimmerlar va yorug'lik taqsimlovchi</t>
  </si>
  <si>
    <t>Накидки</t>
  </si>
  <si>
    <t>Elektr o'rnatish ramkalari</t>
  </si>
  <si>
    <t>Vilkalar</t>
  </si>
  <si>
    <t>Костюмы с брюками</t>
  </si>
  <si>
    <t>Tarmoq filtrlar, ajratgichlar va uzaytirgichlar</t>
  </si>
  <si>
    <t>Kuchlanish o‘zgartirgichi</t>
  </si>
  <si>
    <t>Костюмы с шортами</t>
  </si>
  <si>
    <t>Aromasashe</t>
  </si>
  <si>
    <t>Костюмы с юбкой</t>
  </si>
  <si>
    <t>Qo'l yuvish moykasi</t>
  </si>
  <si>
    <t>Ko'cha uchun yuvinish havzaslar</t>
  </si>
  <si>
    <t>Вязанные костюмы</t>
  </si>
  <si>
    <t>Dush uchun baklar</t>
  </si>
  <si>
    <t>Эмоциональный интеллект и самооценка</t>
  </si>
  <si>
    <t>Dala hovli dushlari</t>
  </si>
  <si>
    <t>Soya beruvchi to‘rlar</t>
  </si>
  <si>
    <t>Зажимы</t>
  </si>
  <si>
    <t>Вязаные топы</t>
  </si>
  <si>
    <t>Septiklar va aksessuarlar</t>
  </si>
  <si>
    <t>Motoburlar va uskunalar</t>
  </si>
  <si>
    <t>Кроп-топы</t>
  </si>
  <si>
    <t>Motoburlar</t>
  </si>
  <si>
    <t>Tog' chang'i sport kiyimlari</t>
  </si>
  <si>
    <t>Tog' chang'i sporti shimlar va ishtonlar</t>
  </si>
  <si>
    <t>Спортивные топы</t>
  </si>
  <si>
    <t>Joggerlar</t>
  </si>
  <si>
    <t>Топы в бельевом стиле</t>
  </si>
  <si>
    <t>Toraytirilgan shimlar</t>
  </si>
  <si>
    <t>Топы на бретелях</t>
  </si>
  <si>
    <t>Kargo</t>
  </si>
  <si>
    <t>Топы с баской</t>
  </si>
  <si>
    <t>Klassik shimlar</t>
  </si>
  <si>
    <t>Топы свободного кроя</t>
  </si>
  <si>
    <t>Har kunlik shimlar</t>
  </si>
  <si>
    <t>Топы со спущенными плечами</t>
  </si>
  <si>
    <t>Tekis shimlar</t>
  </si>
  <si>
    <t>Джинсовые платья</t>
  </si>
  <si>
    <t>Taytlar</t>
  </si>
  <si>
    <t>Кожаные платья</t>
  </si>
  <si>
    <t>Qalinlashtirilgan shimlar</t>
  </si>
  <si>
    <t>Платья с запахом</t>
  </si>
  <si>
    <t>Chinos</t>
  </si>
  <si>
    <t>Платья со спущенными плечами</t>
  </si>
  <si>
    <t>Anoraklar</t>
  </si>
  <si>
    <t>Платья-комбинации</t>
  </si>
  <si>
    <t>Платья-майки</t>
  </si>
  <si>
    <t>Bomberlar</t>
  </si>
  <si>
    <t>Платья-пиджаки</t>
  </si>
  <si>
    <t>Tog' chang'i sporti kurtkalar va puxli ustki kiyimlar</t>
  </si>
  <si>
    <t>Платья-рубашки</t>
  </si>
  <si>
    <t>Платья-свитеры</t>
  </si>
  <si>
    <t>Платья-толстовки</t>
  </si>
  <si>
    <t>Parklar</t>
  </si>
  <si>
    <t>Платья-футболки</t>
  </si>
  <si>
    <t>Qalinlashtirilgan kostyumlar</t>
  </si>
  <si>
    <t>Платья-футляр</t>
  </si>
  <si>
    <t>Erkin jinsilar</t>
  </si>
  <si>
    <t>Kigurumi</t>
  </si>
  <si>
    <t>Джинсовые комбинезоны</t>
  </si>
  <si>
    <t>Комбинезоны с шортами</t>
  </si>
  <si>
    <t>Комбинезоны с брюками</t>
  </si>
  <si>
    <t>Слитные купальники и монокини</t>
  </si>
  <si>
    <t>Uy uchun to'plamlar</t>
  </si>
  <si>
    <t>Лента для груди</t>
  </si>
  <si>
    <t>Meditatsiya va ong psixologiyasi</t>
  </si>
  <si>
    <t>Choʻmilish uchun shortilar</t>
  </si>
  <si>
    <t>Kalta yengli ko'ylaklar</t>
  </si>
  <si>
    <t>Jinsi ko'ylaklar</t>
  </si>
  <si>
    <t>Termal ichki kiyimlarni ustki qismi</t>
  </si>
  <si>
    <t>Termal ichki kiyimlarni pastki qismi</t>
  </si>
  <si>
    <t>Svitshotlar</t>
  </si>
  <si>
    <t>Купальники и парео</t>
  </si>
  <si>
    <t>Flislar</t>
  </si>
  <si>
    <t>Briji</t>
  </si>
  <si>
    <t>Jinsi shortilar</t>
  </si>
  <si>
    <t>Charmli shimlar</t>
  </si>
  <si>
    <t>Kyulotlar</t>
  </si>
  <si>
    <t>Sovuq oʻtkazmaydigan shimlar</t>
  </si>
  <si>
    <t>Jeggingslar</t>
  </si>
  <si>
    <t>Boyfriend jinsi shimlari</t>
  </si>
  <si>
    <t>Mom-jinsi shimlari</t>
  </si>
  <si>
    <t>Keng va klesh jinsi shimlar</t>
  </si>
  <si>
    <t>Jinsi yubkalar</t>
  </si>
  <si>
    <t>Личная эффективность и мотивация</t>
  </si>
  <si>
    <t>Charm yubkalar</t>
  </si>
  <si>
    <t>Qat-qat burma solingan yubkalar</t>
  </si>
  <si>
    <t>Tekkis yubkalar</t>
  </si>
  <si>
    <t>Tor yubkalar</t>
  </si>
  <si>
    <t>Trapezoid va keng yubkalar</t>
  </si>
  <si>
    <t>Мужчинам</t>
  </si>
  <si>
    <t>Shortik-yubkalar</t>
  </si>
  <si>
    <t>Гейнеры</t>
  </si>
  <si>
    <t>Bodi</t>
  </si>
  <si>
    <t>Bodi-bluzkalar</t>
  </si>
  <si>
    <t>Батуты</t>
  </si>
  <si>
    <t>Бейсджампинг</t>
  </si>
  <si>
    <t>Аксессуары для бейсджампинга</t>
  </si>
  <si>
    <t>Bodi-toplar</t>
  </si>
  <si>
    <t>Системы безопасности</t>
  </si>
  <si>
    <t>Снаряжение для бейсджампинга</t>
  </si>
  <si>
    <t>Бильярд</t>
  </si>
  <si>
    <t>Аксессуары для бильярда</t>
  </si>
  <si>
    <t>Бильярдные кии</t>
  </si>
  <si>
    <t>Бильярдные шары</t>
  </si>
  <si>
    <t>Дартс</t>
  </si>
  <si>
    <t>Аксессуары для дартс</t>
  </si>
  <si>
    <t>Дартс-доски</t>
  </si>
  <si>
    <t>Дартсные стрелы</t>
  </si>
  <si>
    <t>Боулинг</t>
  </si>
  <si>
    <t>Аксессуары для боулинга</t>
  </si>
  <si>
    <t>Боулинговые кегли</t>
  </si>
  <si>
    <t>Боулинговые шары</t>
  </si>
  <si>
    <t>Инвентарь для активного отдыха</t>
  </si>
  <si>
    <t>Парапланеризм</t>
  </si>
  <si>
    <t>Вариометры и инструменты навигации</t>
  </si>
  <si>
    <t>Парапланы разных размеров и типов</t>
  </si>
  <si>
    <t>Системы безопасности и резервные парашюты</t>
  </si>
  <si>
    <t>Настольные спортивные игры</t>
  </si>
  <si>
    <t>Настольный футбол</t>
  </si>
  <si>
    <t>Poncholar va keyplar</t>
  </si>
  <si>
    <t>Петанк</t>
  </si>
  <si>
    <t>Пляжный футбол и мини-футбол</t>
  </si>
  <si>
    <t>Bermudlar</t>
  </si>
  <si>
    <t>Фрисби на пляже</t>
  </si>
  <si>
    <t>Восстанавливающие комплексы</t>
  </si>
  <si>
    <t>Предтренировочные комплексы</t>
  </si>
  <si>
    <t>Avtomatik oziqlantiruvchilar va suv ichiruvchilar</t>
  </si>
  <si>
    <t>Ovqatlari uchun konteynerlar va qoshiqlar</t>
  </si>
  <si>
    <t>To'lqinli kuchlanish himoyachilari</t>
  </si>
  <si>
    <t>Liflar</t>
  </si>
  <si>
    <t>Uy uchun koʻylaklar</t>
  </si>
  <si>
    <t>Pyatkilar</t>
  </si>
  <si>
    <t>Nakidkalar</t>
  </si>
  <si>
    <t>Kostyumlar shim bilan</t>
  </si>
  <si>
    <t>Kostyumlar shorti bilan</t>
  </si>
  <si>
    <t>Митенки</t>
  </si>
  <si>
    <t>Kostyumlar yubka bilan</t>
  </si>
  <si>
    <t>Ислам</t>
  </si>
  <si>
    <t>Философия и религиозная этика</t>
  </si>
  <si>
    <t>To`qilgan kostyumlar</t>
  </si>
  <si>
    <t>Биографии религиозных деятелей</t>
  </si>
  <si>
    <t>Emotsional intellekt va o‘z-o‘zini baholash</t>
  </si>
  <si>
    <t>Литература о духовной практике</t>
  </si>
  <si>
    <t>Qisqichlar</t>
  </si>
  <si>
    <t>Комментарии и толкования</t>
  </si>
  <si>
    <t>To'qima toplar</t>
  </si>
  <si>
    <t>Пьесы и драматургия</t>
  </si>
  <si>
    <t>Krop-toplar</t>
  </si>
  <si>
    <t>Античная литература</t>
  </si>
  <si>
    <t>Фольклор</t>
  </si>
  <si>
    <t>Сказки</t>
  </si>
  <si>
    <t>Sport toplari</t>
  </si>
  <si>
    <t>Мифы и легенды</t>
  </si>
  <si>
    <t>Ichki kiyim uslubidagi toplar</t>
  </si>
  <si>
    <t>Пословицы и поговорки</t>
  </si>
  <si>
    <t>Bogʻichli toplar</t>
  </si>
  <si>
    <t>Проза XX века</t>
  </si>
  <si>
    <t>Top baska bilan</t>
  </si>
  <si>
    <t>Keng bichimli toplar</t>
  </si>
  <si>
    <t>Историческая проза</t>
  </si>
  <si>
    <t>Yelkalari pastga tushirilgan toplar</t>
  </si>
  <si>
    <t>Современная поэзия</t>
  </si>
  <si>
    <t>Jinsi matodan liboslar</t>
  </si>
  <si>
    <t>Charm liboslar</t>
  </si>
  <si>
    <t>Вешалки-плечики</t>
  </si>
  <si>
    <t>Ko'ylak o'ramali</t>
  </si>
  <si>
    <t>Мебель для хранения</t>
  </si>
  <si>
    <t>Напольные вешалки</t>
  </si>
  <si>
    <t>Yelkalari pastga tushirilgan liboslar</t>
  </si>
  <si>
    <t>Естественные науки</t>
  </si>
  <si>
    <t>Liboslar-kombinatsiyalar</t>
  </si>
  <si>
    <t>Биология</t>
  </si>
  <si>
    <t>Libos-mayka</t>
  </si>
  <si>
    <t>Технические науки</t>
  </si>
  <si>
    <t>Математика</t>
  </si>
  <si>
    <t>Лидерство, коммуникации и коучинг</t>
  </si>
  <si>
    <t>Популярная медицина</t>
  </si>
  <si>
    <t>Народная медицина</t>
  </si>
  <si>
    <t>Специальная медицина</t>
  </si>
  <si>
    <t>Психиатрия. Психотерапия</t>
  </si>
  <si>
    <t>Libos-pidjaklar</t>
  </si>
  <si>
    <t>Авторские методики</t>
  </si>
  <si>
    <t>Ko'ylak liboslari</t>
  </si>
  <si>
    <t>Sviter-liboslar</t>
  </si>
  <si>
    <t>Терапия. Общая практика</t>
  </si>
  <si>
    <t>Tolstovka-liboslar</t>
  </si>
  <si>
    <t>История медицины и организация здравоохранения</t>
  </si>
  <si>
    <t>Futbolka-liboslar</t>
  </si>
  <si>
    <t>Музыка</t>
  </si>
  <si>
    <t>Живопись и рисунок</t>
  </si>
  <si>
    <t>Futlyar-liboslar</t>
  </si>
  <si>
    <t>Искусствоведение</t>
  </si>
  <si>
    <t>Фотография</t>
  </si>
  <si>
    <t>Cho'milish uchun va plyaj kiyimlari</t>
  </si>
  <si>
    <t>Кино</t>
  </si>
  <si>
    <t>Музеи, театр и цирк</t>
  </si>
  <si>
    <t>Античная история</t>
  </si>
  <si>
    <t>История войн</t>
  </si>
  <si>
    <t>История Узбекистана</t>
  </si>
  <si>
    <t>Jinsi kombinezonlar</t>
  </si>
  <si>
    <t>История городов. Краеведение</t>
  </si>
  <si>
    <t>Shortilik kombinezonlar</t>
  </si>
  <si>
    <t>Альтернативная история</t>
  </si>
  <si>
    <t>Shimi bilan kombinezonlar</t>
  </si>
  <si>
    <t>Биографии известных людей</t>
  </si>
  <si>
    <t>Bir qismli сhoʻmilish kiyimlari va monokinilar</t>
  </si>
  <si>
    <t>Мемуары. Автобиографии</t>
  </si>
  <si>
    <t>Политика</t>
  </si>
  <si>
    <t>Рукоделие и творчество</t>
  </si>
  <si>
    <t>Ko'krak lentasi</t>
  </si>
  <si>
    <t>Шитьё</t>
  </si>
  <si>
    <t>Bluzkalar va koʻylaklar</t>
  </si>
  <si>
    <t>Сад и огород</t>
  </si>
  <si>
    <t>Домоводство</t>
  </si>
  <si>
    <t>Домашние животные</t>
  </si>
  <si>
    <t>Туризм</t>
  </si>
  <si>
    <t>Охота и рыбалка</t>
  </si>
  <si>
    <t>Ремонт и строительство</t>
  </si>
  <si>
    <t>Автолитература</t>
  </si>
  <si>
    <t>Choʻmilish kiyimlari va pareo</t>
  </si>
  <si>
    <t>Диеты</t>
  </si>
  <si>
    <t>Борьба с вредными привычками</t>
  </si>
  <si>
    <t>Спорт и фитнес</t>
  </si>
  <si>
    <t>Мода</t>
  </si>
  <si>
    <t>Шахматы и шашки</t>
  </si>
  <si>
    <t>Задания, головоломки и загадки</t>
  </si>
  <si>
    <t>Саморазвитие</t>
  </si>
  <si>
    <t>Развитие речи</t>
  </si>
  <si>
    <t>Учимся читать</t>
  </si>
  <si>
    <t>Учимся писать</t>
  </si>
  <si>
    <t>Учимся считать</t>
  </si>
  <si>
    <t>Учим иностранные языки</t>
  </si>
  <si>
    <t>Энциклопедии и атласы</t>
  </si>
  <si>
    <t>История, искусство и культура</t>
  </si>
  <si>
    <t>Животные и растения</t>
  </si>
  <si>
    <t>Наука, техника и космос</t>
  </si>
  <si>
    <t>Тело человека</t>
  </si>
  <si>
    <t>Раскраски и рисование</t>
  </si>
  <si>
    <t>Праздники и подвижные игры</t>
  </si>
  <si>
    <t>Поделки</t>
  </si>
  <si>
    <t>Руководства пользователей ПО</t>
  </si>
  <si>
    <t>Сказки, фольклор и мифы</t>
  </si>
  <si>
    <t>Shaxsiy samaradorlik va motivatsiya</t>
  </si>
  <si>
    <t>Фантастика и фэнтези</t>
  </si>
  <si>
    <t>Стихи</t>
  </si>
  <si>
    <t>Классика</t>
  </si>
  <si>
    <t>Gaynerlar</t>
  </si>
  <si>
    <t>Batutlar</t>
  </si>
  <si>
    <t>Законы, кодексы и комментарии</t>
  </si>
  <si>
    <t>Tayanch sakrash</t>
  </si>
  <si>
    <t>Tayanch sakrash uchun aksessuarlar</t>
  </si>
  <si>
    <t>Правила дорожного движения</t>
  </si>
  <si>
    <t>Xavfsizlik tizimlari</t>
  </si>
  <si>
    <t>Tayanch sakrash uskunalari</t>
  </si>
  <si>
    <t>Криминалистика и криминология</t>
  </si>
  <si>
    <t>Bilyard</t>
  </si>
  <si>
    <t>Bilyard aksessuarlari</t>
  </si>
  <si>
    <t>Теория и история государства и права</t>
  </si>
  <si>
    <t>Bilyard kiylari</t>
  </si>
  <si>
    <t>Смартфоны</t>
  </si>
  <si>
    <t>Смартфоны Android</t>
  </si>
  <si>
    <t>Смартфоны Apple iPhone (iOS)</t>
  </si>
  <si>
    <t>Bilyard to'plari</t>
  </si>
  <si>
    <t>Смартфоны на других ОС</t>
  </si>
  <si>
    <t>Darts</t>
  </si>
  <si>
    <t>Darts aksessuarlari</t>
  </si>
  <si>
    <t>Формодержатели для обуви</t>
  </si>
  <si>
    <t>Darts taxtalar</t>
  </si>
  <si>
    <t>Чехлы для гладильных досок</t>
  </si>
  <si>
    <t>Dart o'qlari</t>
  </si>
  <si>
    <t>Жидкие утюги</t>
  </si>
  <si>
    <t>Bouling</t>
  </si>
  <si>
    <t>Bouling uchun aksessuarlar</t>
  </si>
  <si>
    <t>Сетки, марли для глажки белья</t>
  </si>
  <si>
    <t>Bouling keglilari</t>
  </si>
  <si>
    <t>Мешки, сумки для стирки белья и обуви</t>
  </si>
  <si>
    <t>Bouling to'plari</t>
  </si>
  <si>
    <t>Ловушки цвета для стирки белья</t>
  </si>
  <si>
    <t>Faol dam olish uchun uskunalar</t>
  </si>
  <si>
    <t>Paraplanda uchish</t>
  </si>
  <si>
    <t>Variometrlar va navigatsiya asboblari</t>
  </si>
  <si>
    <t>Плотные колготки</t>
  </si>
  <si>
    <t>Теплые колготки</t>
  </si>
  <si>
    <t>Har xil o'lchamdagi va turdagi paraplanlar</t>
  </si>
  <si>
    <t>Откровенные колготки</t>
  </si>
  <si>
    <t>Xavfsizlik tizimlari va zaxira parashyutlar</t>
  </si>
  <si>
    <t>Капроновые колготки</t>
  </si>
  <si>
    <t>Stol usti sport o‘yinlari</t>
  </si>
  <si>
    <t>Stol futboli</t>
  </si>
  <si>
    <t>Чулки</t>
  </si>
  <si>
    <t>Откровенные чулки</t>
  </si>
  <si>
    <t>Petank</t>
  </si>
  <si>
    <t>Классические чулки</t>
  </si>
  <si>
    <t>Plyaj futboli va futzal</t>
  </si>
  <si>
    <t>Теплые чулки</t>
  </si>
  <si>
    <t>Sohilda frizbi</t>
  </si>
  <si>
    <t>Стиральные машины</t>
  </si>
  <si>
    <t>Полуавтоматические cтиральные машины</t>
  </si>
  <si>
    <t>Клей для ресниц</t>
  </si>
  <si>
    <t>Tiklovchi komplekslar</t>
  </si>
  <si>
    <t>Treningdan oldingi qo'shimchalar</t>
  </si>
  <si>
    <t>Автоматические стиральные машины</t>
  </si>
  <si>
    <t>Наклейки для коррекции век</t>
  </si>
  <si>
    <t>Расширитель и чашки для бюстгальтера</t>
  </si>
  <si>
    <t>Скотч для поддержания белья</t>
  </si>
  <si>
    <t>Стрипса для декольте</t>
  </si>
  <si>
    <t>Украшение для белья</t>
  </si>
  <si>
    <t>Средства для очищения косметических принадлежностей</t>
  </si>
  <si>
    <t>Очистители кистей и спонжиков</t>
  </si>
  <si>
    <t>Жидкости для чистки кистей и спонжиков</t>
  </si>
  <si>
    <t>Корректирующее бельё</t>
  </si>
  <si>
    <t>Корректирующие трусы</t>
  </si>
  <si>
    <t>Корректирующие боди</t>
  </si>
  <si>
    <t>Комплекты корректирующего белья</t>
  </si>
  <si>
    <t>Корректирующие топы и бюстье</t>
  </si>
  <si>
    <t>Корректирующие бельевые майки</t>
  </si>
  <si>
    <t>Комбидресс</t>
  </si>
  <si>
    <t>Торсет</t>
  </si>
  <si>
    <t>Mitenkalar</t>
  </si>
  <si>
    <t>Корректирующие бриджи и леггинсы</t>
  </si>
  <si>
    <t>Islоm</t>
  </si>
  <si>
    <t>Falsafa va diniy etika</t>
  </si>
  <si>
    <t>Корректирующие шорты</t>
  </si>
  <si>
    <t>Diniy arboblar tarjimayi hollari</t>
  </si>
  <si>
    <t>Корректирующие юбки</t>
  </si>
  <si>
    <t>Ma’naviy amaliyot haqida adabiyotlar</t>
  </si>
  <si>
    <t>Тени для бровей</t>
  </si>
  <si>
    <t>Izohlar va talqinlar</t>
  </si>
  <si>
    <t>Помады для бровей</t>
  </si>
  <si>
    <t>Pyesalar va dramaturgiya</t>
  </si>
  <si>
    <t>Штамп-пудры для бровей</t>
  </si>
  <si>
    <t>Antik adabiyot</t>
  </si>
  <si>
    <t>Folklor</t>
  </si>
  <si>
    <t>Проводные телефоны</t>
  </si>
  <si>
    <t>Ertaklar</t>
  </si>
  <si>
    <t>IP телефония</t>
  </si>
  <si>
    <t>Afsona va rivoyatlar</t>
  </si>
  <si>
    <t>Maqollar va matallar</t>
  </si>
  <si>
    <t>Средства для укладки бровей</t>
  </si>
  <si>
    <t>Воск и мыло для бровей</t>
  </si>
  <si>
    <t>XX-asr nasri</t>
  </si>
  <si>
    <t>Гель-фиксаторы для бровей</t>
  </si>
  <si>
    <t>Tarixiy nasr</t>
  </si>
  <si>
    <t>Подводки для бровей</t>
  </si>
  <si>
    <t>Туши для бровей</t>
  </si>
  <si>
    <t>Zamonaviy she'riyat</t>
  </si>
  <si>
    <t>Ilgichlar-yelkalar</t>
  </si>
  <si>
    <t>Ламинирование ресниц</t>
  </si>
  <si>
    <t>Аппликаторы для ламинирования ресниц</t>
  </si>
  <si>
    <t>Saqlash mebellari</t>
  </si>
  <si>
    <t>Qavatli ilgichlar</t>
  </si>
  <si>
    <t>Наращивание ресниц</t>
  </si>
  <si>
    <t>Патчи для наращивания ресниц</t>
  </si>
  <si>
    <t>Tabiiy fanlar</t>
  </si>
  <si>
    <t>Микробраши для ресниц</t>
  </si>
  <si>
    <t>Biologiya</t>
  </si>
  <si>
    <t>Texnik fanlar</t>
  </si>
  <si>
    <t>Ремуверы для снятия наращенных ресниц</t>
  </si>
  <si>
    <t>Matematika</t>
  </si>
  <si>
    <t>Ленты для наращивания ресниц</t>
  </si>
  <si>
    <t>Yetakchilik, kommunikatsiyalar va kouching</t>
  </si>
  <si>
    <t>Праймеры для наращивание ресниц</t>
  </si>
  <si>
    <t>Ommabop tibbiyot</t>
  </si>
  <si>
    <t>Наборы для ламинирования ресниц</t>
  </si>
  <si>
    <t>Xalq tabobati</t>
  </si>
  <si>
    <t>Составы для ламинирования</t>
  </si>
  <si>
    <t>Maxsus tibbiyot</t>
  </si>
  <si>
    <t>Валики для ламинирования ресниц</t>
  </si>
  <si>
    <t>Psixiatriya. Psixoterapiya</t>
  </si>
  <si>
    <t>Ключи и адаптеры для SIM карт</t>
  </si>
  <si>
    <t>Muallif metodikalar</t>
  </si>
  <si>
    <t>Terapiya. Umumiy amaliyot</t>
  </si>
  <si>
    <t>Микрофоны для смартфонов</t>
  </si>
  <si>
    <t>Tibbiyot tarixi va sog'liqni saqlash tashkiloti</t>
  </si>
  <si>
    <t>Запасные части для смартфонов</t>
  </si>
  <si>
    <t>Musiqa</t>
  </si>
  <si>
    <t>Инструменты для ремонта</t>
  </si>
  <si>
    <t>Rassomlik san'ati va rasm</t>
  </si>
  <si>
    <t>Ресницы для наращивания</t>
  </si>
  <si>
    <t>San'atshunoslik</t>
  </si>
  <si>
    <t>Национальная одежда</t>
  </si>
  <si>
    <t>Национальные костюмы и халаты</t>
  </si>
  <si>
    <t>Комплекты национальной одежды</t>
  </si>
  <si>
    <t>Национальные брюки</t>
  </si>
  <si>
    <t>Fotosurat</t>
  </si>
  <si>
    <t>Национальные рубашки</t>
  </si>
  <si>
    <t>Kino</t>
  </si>
  <si>
    <t>Национальные платья и халаты</t>
  </si>
  <si>
    <t>Muzeylar, teatr va sirk</t>
  </si>
  <si>
    <t>Antik tarixi</t>
  </si>
  <si>
    <t>Urushlar tarixi</t>
  </si>
  <si>
    <t>Национальные блузы</t>
  </si>
  <si>
    <t>O‘zbekiston tarixi</t>
  </si>
  <si>
    <t>Маски и скрабы для губ</t>
  </si>
  <si>
    <t>Shaharlar tarixi. O'lkashunoslik</t>
  </si>
  <si>
    <t>Alternativ tarix</t>
  </si>
  <si>
    <t>Бальзамы для губ</t>
  </si>
  <si>
    <t>Mashhur odamlarning biografiyalar</t>
  </si>
  <si>
    <t>Memuarlar. Avtobiografiyalar</t>
  </si>
  <si>
    <t>Солнцезащитные кремы</t>
  </si>
  <si>
    <t>Siyosat</t>
  </si>
  <si>
    <t>Hunarmandchilik va ijodkorlik</t>
  </si>
  <si>
    <t>Бальзамы и гели для лица</t>
  </si>
  <si>
    <t>Tikish</t>
  </si>
  <si>
    <t>Bogʻ va tomorqa</t>
  </si>
  <si>
    <t>Uy iqtisodiyoti</t>
  </si>
  <si>
    <t>Очищение лица</t>
  </si>
  <si>
    <t>Гели для умывания</t>
  </si>
  <si>
    <t>Uy hayvonlari</t>
  </si>
  <si>
    <t>Масла гидрофильные</t>
  </si>
  <si>
    <t>Turizm</t>
  </si>
  <si>
    <t>Пенки для умывания</t>
  </si>
  <si>
    <t>Ov va baliq ovlash</t>
  </si>
  <si>
    <t>Ta'mirlash va qurilish</t>
  </si>
  <si>
    <t>Avtoadabiyot</t>
  </si>
  <si>
    <t>Dietalar</t>
  </si>
  <si>
    <t>Zararli odatlarga qarshi kurashish</t>
  </si>
  <si>
    <t>Sport va fitnes</t>
  </si>
  <si>
    <t>Moda</t>
  </si>
  <si>
    <t>Тальк для тела</t>
  </si>
  <si>
    <t>Shaxmat va shashka</t>
  </si>
  <si>
    <t>Vazifalar, boshqotirmalar va topishmoqlar</t>
  </si>
  <si>
    <t>Маски, мыло и сыворотки для волос</t>
  </si>
  <si>
    <t>O'z-o'zini rivojlantirish</t>
  </si>
  <si>
    <t>Nutqni rivojlantirish</t>
  </si>
  <si>
    <t>BB, CC и DD кремы</t>
  </si>
  <si>
    <t>O'qishni o'rganamiz</t>
  </si>
  <si>
    <t>Yozishni o'rganamiz</t>
  </si>
  <si>
    <t>Hisoblashni o'rganamiz</t>
  </si>
  <si>
    <t>Chet tillarini o'rganamiz</t>
  </si>
  <si>
    <t>Entsiklopediyalar va atlaslar</t>
  </si>
  <si>
    <t>Tarix, san'at va madaniyat</t>
  </si>
  <si>
    <t>Бальзамы и скрабы для губ</t>
  </si>
  <si>
    <t>Hayvonlar va o'simliklar</t>
  </si>
  <si>
    <t>Fan, texnika va koinot</t>
  </si>
  <si>
    <t>Inson tanasi</t>
  </si>
  <si>
    <t>Подводки для глаз</t>
  </si>
  <si>
    <t>Mashhur odamlarning biografiyalari</t>
  </si>
  <si>
    <t>Rang berish kitoblar va chizish</t>
  </si>
  <si>
    <t>Bayramlar va harakatlanuvchi oyinlar</t>
  </si>
  <si>
    <t>Карандаши и подводки для бровей</t>
  </si>
  <si>
    <t>Hunarmandchiliklar</t>
  </si>
  <si>
    <t>Foydalanuvchi uchun qo'llanma DT</t>
  </si>
  <si>
    <t>Наборы корейской косметики</t>
  </si>
  <si>
    <t>Набор для ухода за волосами</t>
  </si>
  <si>
    <t>Ertaklar, folklor va afsonalar</t>
  </si>
  <si>
    <t>Набор для макияжа</t>
  </si>
  <si>
    <t>Набор для ухода за телом</t>
  </si>
  <si>
    <t>Fantastika va fentezi</t>
  </si>
  <si>
    <t>Набор для ухода за лицом</t>
  </si>
  <si>
    <t>She'rlar</t>
  </si>
  <si>
    <t>Конфеты пралине</t>
  </si>
  <si>
    <t>Klassika</t>
  </si>
  <si>
    <t>Желейные конфеты</t>
  </si>
  <si>
    <t>Консервированные грибы</t>
  </si>
  <si>
    <t>Qonunlar, kodekslar va sharhlar</t>
  </si>
  <si>
    <t>Крахмал</t>
  </si>
  <si>
    <t>Yo'l harakati qoidasi</t>
  </si>
  <si>
    <t>Сахарная пудра</t>
  </si>
  <si>
    <t>Kriminalistika va kriminologiya</t>
  </si>
  <si>
    <t>Дрожжи</t>
  </si>
  <si>
    <t>Davlat va huquq nazariyasi va tarixi</t>
  </si>
  <si>
    <t>Сода пищевая</t>
  </si>
  <si>
    <t>Smartfonlar</t>
  </si>
  <si>
    <t>Smartfonlar Android</t>
  </si>
  <si>
    <t>Лимонная кислота</t>
  </si>
  <si>
    <t>Продукты быстрого приготовления</t>
  </si>
  <si>
    <t>Каши</t>
  </si>
  <si>
    <t>Лапша и пюре</t>
  </si>
  <si>
    <t>Супы и бульоны</t>
  </si>
  <si>
    <t>Сухие завтраки</t>
  </si>
  <si>
    <t>Готовые завтраки</t>
  </si>
  <si>
    <t>Гранола</t>
  </si>
  <si>
    <t>Мюсли</t>
  </si>
  <si>
    <t>Кетчуп</t>
  </si>
  <si>
    <t>Майонез</t>
  </si>
  <si>
    <t>Smartfonlar Apple iPhone (iOS)</t>
  </si>
  <si>
    <t>Маринады</t>
  </si>
  <si>
    <t>Boshqa operatsion tizimdagi smartfonlar</t>
  </si>
  <si>
    <t>Горчица и хрен</t>
  </si>
  <si>
    <t>Poyabzal uchun shakl ushlagichlar</t>
  </si>
  <si>
    <t>Томатная паста</t>
  </si>
  <si>
    <t>Dazmol stollar uchun qoplamalar</t>
  </si>
  <si>
    <t>Соевый соус</t>
  </si>
  <si>
    <t>Suyuq dazmollar</t>
  </si>
  <si>
    <t>Лимонный сок</t>
  </si>
  <si>
    <t>Kiyimlarni dazmollash uchun dokalar, to'rlar</t>
  </si>
  <si>
    <t>Бальзамический соус</t>
  </si>
  <si>
    <t>Kiyim va poyabzallarni yuvish uchun sumkalar, qoplar</t>
  </si>
  <si>
    <t>Kiyimlarni yuvish uchun rang tuzoqlari</t>
  </si>
  <si>
    <t>Терияки соус</t>
  </si>
  <si>
    <t>Qalin kolgotkilar</t>
  </si>
  <si>
    <t>Папричи соус</t>
  </si>
  <si>
    <t>Issiq kolgotkilar</t>
  </si>
  <si>
    <t>Соус песто</t>
  </si>
  <si>
    <t>Ochiq kolgotkilar</t>
  </si>
  <si>
    <t>Соус чили</t>
  </si>
  <si>
    <t>Kapron kolgotkilar</t>
  </si>
  <si>
    <t>Кунжутный соус</t>
  </si>
  <si>
    <t>Chulkilar</t>
  </si>
  <si>
    <t>Ochiq chulkilar</t>
  </si>
  <si>
    <t>Сырный соус</t>
  </si>
  <si>
    <t>Klassik chulkilar</t>
  </si>
  <si>
    <t>Оливковое масло</t>
  </si>
  <si>
    <t>Issiq chulkilar</t>
  </si>
  <si>
    <t>Kir yuvish mashinalari</t>
  </si>
  <si>
    <t>Yarim avtomatik kir yuvish mashinalari</t>
  </si>
  <si>
    <t>Хлопковое масло</t>
  </si>
  <si>
    <t>Kipriklar uchun yelim</t>
  </si>
  <si>
    <t>Кунжутное масло</t>
  </si>
  <si>
    <t>Конопляное масло</t>
  </si>
  <si>
    <t>Льняное масло</t>
  </si>
  <si>
    <t>Съедобный декор для выпечки</t>
  </si>
  <si>
    <t>Avtomatik kir yuvish mashinalari</t>
  </si>
  <si>
    <t>Горнолыжные комбинезоны и костюмы</t>
  </si>
  <si>
    <t>Ko'z qovoqlarini tuzatish uchun stikerlar</t>
  </si>
  <si>
    <t>Byustgalter uchun kengaytirgich va chashkalar</t>
  </si>
  <si>
    <t>Горнолыжные носки</t>
  </si>
  <si>
    <t>Ichki kiyim saqlash uchun skotch</t>
  </si>
  <si>
    <t>Dekolte uchun strips</t>
  </si>
  <si>
    <t>Воск для волос</t>
  </si>
  <si>
    <t>Ichki kiyim uchun bezaklar</t>
  </si>
  <si>
    <t>Помады и гели для волос</t>
  </si>
  <si>
    <t>Kosmetik anjomlarini tozalash uchun vositalar</t>
  </si>
  <si>
    <t>Cho'tkalar va sponjlar uchun tozalagichlar</t>
  </si>
  <si>
    <t>Cho'tkalar va sponjlarni tozalash uchun suyuqliklar</t>
  </si>
  <si>
    <t>Дезодоранты и антиперcпиранты для мужчин</t>
  </si>
  <si>
    <t>Qomatni rostlovchi ichki kiyimlar</t>
  </si>
  <si>
    <t>Qomatni rostlovchi trusiklar</t>
  </si>
  <si>
    <t>Гели для бритья</t>
  </si>
  <si>
    <t>Qomatni rostlovchi bodi</t>
  </si>
  <si>
    <t>Очищающие гели для бороды и усов</t>
  </si>
  <si>
    <t>Qomatni rostlovchi to'plamlar</t>
  </si>
  <si>
    <t>Мыло для бороды и усов</t>
  </si>
  <si>
    <t>Qomatni rostlovchi top va byustlar</t>
  </si>
  <si>
    <t>Подставки и тумбы под телевизор</t>
  </si>
  <si>
    <t>Qomatni rostlovchi ichki kiyim maykalar</t>
  </si>
  <si>
    <t>DVB-S тюнеры</t>
  </si>
  <si>
    <t>Kombidress</t>
  </si>
  <si>
    <t>DVB-C тюнеры</t>
  </si>
  <si>
    <t>Torset</t>
  </si>
  <si>
    <t>Встраиваемые телевизоры</t>
  </si>
  <si>
    <t>Qomatni rostlovchi bridj va legginslar</t>
  </si>
  <si>
    <t>Qomatni rostlovchi shortilar</t>
  </si>
  <si>
    <t>Qomatni rostlovchi yubkalar</t>
  </si>
  <si>
    <t>Qosh uchun soyalar</t>
  </si>
  <si>
    <t>Qosh uchun pomadalar</t>
  </si>
  <si>
    <t>Доски, подушки, колобашки</t>
  </si>
  <si>
    <t>Qosh uchun shtamplar</t>
  </si>
  <si>
    <t>Жилеты и нарукавники</t>
  </si>
  <si>
    <t>Simli telefonlar</t>
  </si>
  <si>
    <t>Лопатки для плавания</t>
  </si>
  <si>
    <t>IP telefoniya</t>
  </si>
  <si>
    <t>Аксессуары для ножей и лопат</t>
  </si>
  <si>
    <t>Qoshlar turmaklash uchun vositalar</t>
  </si>
  <si>
    <t>Qoshlar uchun mum va sovun</t>
  </si>
  <si>
    <t>Складные лопаты, топоры и пилы</t>
  </si>
  <si>
    <t>Чехлы для ножей и инструментов</t>
  </si>
  <si>
    <t>Аксессуары для палаток и тентов</t>
  </si>
  <si>
    <t>Раскладные кровати</t>
  </si>
  <si>
    <t>Баскетбольные кольца</t>
  </si>
  <si>
    <t>Баскетбольные мячи</t>
  </si>
  <si>
    <t>Туристические горелки</t>
  </si>
  <si>
    <t>Газовые баллоны, топливо для горелок и ламп</t>
  </si>
  <si>
    <t>Qoshlar uchun gel-fiksatorlar</t>
  </si>
  <si>
    <t>Походные плиты</t>
  </si>
  <si>
    <t>Qoshlar uchun podvodkalar</t>
  </si>
  <si>
    <t>Походные печи и теплообменники</t>
  </si>
  <si>
    <t>Qoshlar uchun tushlar</t>
  </si>
  <si>
    <t>Огниво и пьезоподжиг</t>
  </si>
  <si>
    <t>Kipriklarni laminatsiyalash</t>
  </si>
  <si>
    <t>Kipriklarni laminatsiyalash uchun aplikatorlar</t>
  </si>
  <si>
    <t>Аксессуары для горелок и походных печей</t>
  </si>
  <si>
    <t>Kiprik oʻstirish</t>
  </si>
  <si>
    <t>Инвентарь для борьбы</t>
  </si>
  <si>
    <t>Kiprik o'stirish uchun patchlar</t>
  </si>
  <si>
    <t>Кимоно</t>
  </si>
  <si>
    <t>Kipriklar uchun mikrocho'tkalar</t>
  </si>
  <si>
    <t>Груши и мешки</t>
  </si>
  <si>
    <t>O'stirilgan kipriklarni olib tashlash uchun remuverlar</t>
  </si>
  <si>
    <t>Kipriklarni o'stirish uchun lentalar</t>
  </si>
  <si>
    <t>Аудио кабели</t>
  </si>
  <si>
    <t>Kipriklarni o'stirish uchun praymerlar</t>
  </si>
  <si>
    <t>Антенные кабели и адаптеры</t>
  </si>
  <si>
    <t>Kipriklarni laminatsiyalash uchun to'plamlar</t>
  </si>
  <si>
    <t>Чехлы для пультов</t>
  </si>
  <si>
    <t>Laminatsiya uchun birikmalar</t>
  </si>
  <si>
    <t>Прочие аксессуары для телевизоров</t>
  </si>
  <si>
    <t>Kipriklarni laminatsiyalash uchun roliklari</t>
  </si>
  <si>
    <t>Чистящие средства и салфетки для экранов</t>
  </si>
  <si>
    <t>Kalitlar va adapterlar SIM kartalar uchun</t>
  </si>
  <si>
    <t>Рамки для телевизоров</t>
  </si>
  <si>
    <t>Smartfonlar uchun mikrofonlar</t>
  </si>
  <si>
    <t>Крепления для антенн</t>
  </si>
  <si>
    <t>Smartfonlar uchun ehtiyot qismlar</t>
  </si>
  <si>
    <t>Запчасти для телевизоров</t>
  </si>
  <si>
    <t>Ta'mirlash uchun asboblar</t>
  </si>
  <si>
    <t>Клавиатуры для телевизоров</t>
  </si>
  <si>
    <t>O'stirish uchun kipriklar</t>
  </si>
  <si>
    <t>Канистры для воды и питьевые системы</t>
  </si>
  <si>
    <t>Milliy kiyimlar</t>
  </si>
  <si>
    <t>Milliy kostyumlar va xalatlar</t>
  </si>
  <si>
    <t>Milliy kiyimlar to'plami</t>
  </si>
  <si>
    <t>Надувная мебель</t>
  </si>
  <si>
    <t>Milliy shimlar</t>
  </si>
  <si>
    <t>Milliy ko'ylaklar</t>
  </si>
  <si>
    <t>Тактическая одежда</t>
  </si>
  <si>
    <t>Тактические костюмы</t>
  </si>
  <si>
    <t>Milliy liboslar va xalatlar</t>
  </si>
  <si>
    <t>Средства ориентирования</t>
  </si>
  <si>
    <t>Компасы и карты</t>
  </si>
  <si>
    <t>Альпинизм и скалолазание</t>
  </si>
  <si>
    <t>Снаряжение для альпинизма и скалолазания</t>
  </si>
  <si>
    <t>Milliy bluzkalar</t>
  </si>
  <si>
    <t>Каски, скальники и перчатки для альпинизма</t>
  </si>
  <si>
    <t>Lablar uchun maskalar va skrablar</t>
  </si>
  <si>
    <t>Магнезия для скалолазания</t>
  </si>
  <si>
    <t>Lablar uchun balzamlar</t>
  </si>
  <si>
    <t>Гандбольные мячи</t>
  </si>
  <si>
    <t>Гандбольные ворота и сетки</t>
  </si>
  <si>
    <t>Quyoshdan himoya qiluvchi kremlar</t>
  </si>
  <si>
    <t>Гандбольная экипировка</t>
  </si>
  <si>
    <t>Yuz uchun balzamlar va gellar</t>
  </si>
  <si>
    <t>Лески и шнуры</t>
  </si>
  <si>
    <t>Монофильные лески</t>
  </si>
  <si>
    <t>Ko'z uchun kremlar</t>
  </si>
  <si>
    <t>Плетеные шнуры</t>
  </si>
  <si>
    <t>Флюорокарбоновые лески</t>
  </si>
  <si>
    <t>Поводковые материалы и лидкоры</t>
  </si>
  <si>
    <t>Крючки, поводки и грузила</t>
  </si>
  <si>
    <t>Различные типы крючков</t>
  </si>
  <si>
    <t>Поводки разной длины и материалов</t>
  </si>
  <si>
    <t>Грузила разных форм и весов</t>
  </si>
  <si>
    <t>Перчатки для вратарей</t>
  </si>
  <si>
    <t>Toniklar</t>
  </si>
  <si>
    <t>Футбольные ворота</t>
  </si>
  <si>
    <t>Футбольные мячи</t>
  </si>
  <si>
    <t>Yuz terisini tozalash</t>
  </si>
  <si>
    <t>Yuvinish uchun gellari</t>
  </si>
  <si>
    <t>Щитки футбольные</t>
  </si>
  <si>
    <t>Gidrofil yog'lar</t>
  </si>
  <si>
    <t>Защитная экипировка для фехтования</t>
  </si>
  <si>
    <t>Yuvinish uchun ko'piklar</t>
  </si>
  <si>
    <t>Фехтовальные рапиры, шпаги, сабли</t>
  </si>
  <si>
    <t>Приманки и наживки рыболовные</t>
  </si>
  <si>
    <t>Воблеры</t>
  </si>
  <si>
    <t>Аксессуары для большого тенниса</t>
  </si>
  <si>
    <t>Oyoq uchun kremlar</t>
  </si>
  <si>
    <t>Qo'l uchun kremlar</t>
  </si>
  <si>
    <t>Теннисные мячи</t>
  </si>
  <si>
    <t>Блесны и мормышки</t>
  </si>
  <si>
    <t>Tana uchun talk</t>
  </si>
  <si>
    <t>Приманки для джига</t>
  </si>
  <si>
    <t>Силиконовые приманки</t>
  </si>
  <si>
    <t>Sochlar uchun niqoblar, sovun va zardoblar</t>
  </si>
  <si>
    <t>Хоккей</t>
  </si>
  <si>
    <t>Баулы и чехлы</t>
  </si>
  <si>
    <t>Гамаши и рейтузы</t>
  </si>
  <si>
    <t>Джерси</t>
  </si>
  <si>
    <t>BB, CC va DD kremlar</t>
  </si>
  <si>
    <t>Клюшки для хоккея</t>
  </si>
  <si>
    <t>Балансиры</t>
  </si>
  <si>
    <t>Коньки хоккейные</t>
  </si>
  <si>
    <t>Хоккейные аксессуары</t>
  </si>
  <si>
    <t>Раттлины и вибы</t>
  </si>
  <si>
    <t>Lab bo'yoqlari</t>
  </si>
  <si>
    <t>Хоккейные перчатки</t>
  </si>
  <si>
    <t>Lablar uchun balzamlar va skrablar</t>
  </si>
  <si>
    <t>Хоккейные шайбы</t>
  </si>
  <si>
    <t>Хоккейный инвентарь</t>
  </si>
  <si>
    <t>Ko'zlar</t>
  </si>
  <si>
    <t>Kipriklar uchun tushlar</t>
  </si>
  <si>
    <t>Шлемы и подшлемники</t>
  </si>
  <si>
    <t>Ko'z uchun podvodkalar</t>
  </si>
  <si>
    <t>Жерлицы и сторожки</t>
  </si>
  <si>
    <t>Снасти и аксессуары для рыбалки</t>
  </si>
  <si>
    <t>Ручки, удлинители и держатели удилищ</t>
  </si>
  <si>
    <t>Ko'z uchun praymerlar</t>
  </si>
  <si>
    <t>Ножи и инструменты для рыбалки</t>
  </si>
  <si>
    <t>Qoshlar uchun podvodkalar va qalamlar</t>
  </si>
  <si>
    <t>Подсаки и подставки</t>
  </si>
  <si>
    <t>Волейбол</t>
  </si>
  <si>
    <t>Волейбольные мячи</t>
  </si>
  <si>
    <t>Koreya kosmetika to'plamlari</t>
  </si>
  <si>
    <t>Sochlarni parvarish qilish uchun to'plam</t>
  </si>
  <si>
    <t>Волейбольные сетки</t>
  </si>
  <si>
    <t>Makiyaj uchun to'plam</t>
  </si>
  <si>
    <t>Наколенники и налокотники волейбольные</t>
  </si>
  <si>
    <t>Tana parvarishi uchun to'plam</t>
  </si>
  <si>
    <t>Гольф</t>
  </si>
  <si>
    <t>Аксессуары для гольфа</t>
  </si>
  <si>
    <t>Yuzni parvarish qilish uchun to'plam</t>
  </si>
  <si>
    <t>Гольфовые клюшки</t>
  </si>
  <si>
    <t>Praline konfetlari</t>
  </si>
  <si>
    <t>Мячи для гольфа</t>
  </si>
  <si>
    <t>Jele konfetlari</t>
  </si>
  <si>
    <t>Конный спорт</t>
  </si>
  <si>
    <t>Амуниция для лошади</t>
  </si>
  <si>
    <t>Защита всадника</t>
  </si>
  <si>
    <t>Konservalangan qo'ziqorinlar</t>
  </si>
  <si>
    <t>Хлысты и бичи</t>
  </si>
  <si>
    <t>Регби</t>
  </si>
  <si>
    <t>Kraxmal</t>
  </si>
  <si>
    <t>Аксессуары для регби</t>
  </si>
  <si>
    <t>Регби мячи</t>
  </si>
  <si>
    <t>Shakar kukuni</t>
  </si>
  <si>
    <t>Quruq xamirturush</t>
  </si>
  <si>
    <t>Прикормки, насадки, ароматизаторы для рыбалки</t>
  </si>
  <si>
    <t>Прикормки</t>
  </si>
  <si>
    <t>Pishirish soda</t>
  </si>
  <si>
    <t>Насадки для рыбалки</t>
  </si>
  <si>
    <t>Limon kislotasi</t>
  </si>
  <si>
    <t>Ароматизаторы для рыбалки</t>
  </si>
  <si>
    <t>Tez tayyorlanadigan mahsulotlar</t>
  </si>
  <si>
    <t>Bo'tqalar</t>
  </si>
  <si>
    <t>Донные удилища</t>
  </si>
  <si>
    <t>Lapsha va kartoshka pyuresi</t>
  </si>
  <si>
    <t>Поплавочные удилища</t>
  </si>
  <si>
    <t>Sho'rvalar va bulyonlar</t>
  </si>
  <si>
    <t>Зимние удочки</t>
  </si>
  <si>
    <t>Эхолоты и навигация</t>
  </si>
  <si>
    <t>Quruq nonushta</t>
  </si>
  <si>
    <t>Эхолоты и электронные помощники</t>
  </si>
  <si>
    <t>Tayyor nonushtalar</t>
  </si>
  <si>
    <t>Подводные видеокамеры</t>
  </si>
  <si>
    <t>Granola</t>
  </si>
  <si>
    <t>Myusli</t>
  </si>
  <si>
    <t>Ketchup</t>
  </si>
  <si>
    <t>Крепления для эхолотов и навигаторов</t>
  </si>
  <si>
    <t>Mayonez</t>
  </si>
  <si>
    <t>Чехлы и аксессуары для эхолотов</t>
  </si>
  <si>
    <t>Marinadlar</t>
  </si>
  <si>
    <t>Спортивная гимнастика</t>
  </si>
  <si>
    <t>Магнезия и гимнастические накладки</t>
  </si>
  <si>
    <t>Xantal va xren</t>
  </si>
  <si>
    <t>Маты</t>
  </si>
  <si>
    <t>Tomat pastasi</t>
  </si>
  <si>
    <t>Оборудование для гимнастики</t>
  </si>
  <si>
    <t>Soya sousi</t>
  </si>
  <si>
    <t>Limon sharbati</t>
  </si>
  <si>
    <t>Булавы</t>
  </si>
  <si>
    <t>Balsamik sousi</t>
  </si>
  <si>
    <t>Гимнастические мячи</t>
  </si>
  <si>
    <t>Teriyaki sousi</t>
  </si>
  <si>
    <t>Ленты для художественной гимнастики</t>
  </si>
  <si>
    <t>Paprichi sousi</t>
  </si>
  <si>
    <t>Наколенники гимнастические</t>
  </si>
  <si>
    <t>Pesto sousi</t>
  </si>
  <si>
    <t>Обручи гимнастические</t>
  </si>
  <si>
    <t>Chili sousi</t>
  </si>
  <si>
    <t>Аквафитнес и водное поло</t>
  </si>
  <si>
    <t>Акваманжеты</t>
  </si>
  <si>
    <t>Аксессуары для водного поло и аквафитнеса</t>
  </si>
  <si>
    <t>Kunjut sousi</t>
  </si>
  <si>
    <t>Гантели для аквааэробики</t>
  </si>
  <si>
    <t>Pishloq sousi</t>
  </si>
  <si>
    <t>Мяч для водного поло</t>
  </si>
  <si>
    <t>Zaytun yog'i</t>
  </si>
  <si>
    <t>Бритвы, станки и сменные кассеты</t>
  </si>
  <si>
    <t>Paxta yog'i</t>
  </si>
  <si>
    <t>Пояса для аквааэробики</t>
  </si>
  <si>
    <t>Kunjut yog'i</t>
  </si>
  <si>
    <t>Спортивный нудл</t>
  </si>
  <si>
    <t>Kenevir yog'i</t>
  </si>
  <si>
    <t>Утяжелители для аквааэробики</t>
  </si>
  <si>
    <t>Zig'ir yog'i</t>
  </si>
  <si>
    <t>Помазки для бритья</t>
  </si>
  <si>
    <t>Pishirish uchun yeyiladigan dekor</t>
  </si>
  <si>
    <t>Ласты для дайвинга</t>
  </si>
  <si>
    <t>Tog' chang'i sporti kombinezonlar va kostyumlar</t>
  </si>
  <si>
    <t>Маски, трубки и регуляторы</t>
  </si>
  <si>
    <t>Носки и обувь для дайвинга</t>
  </si>
  <si>
    <t>Tog' chang'i sporti paypoqlari</t>
  </si>
  <si>
    <t>Перчатки для дайвинга</t>
  </si>
  <si>
    <t>Инструменты для формирования бороды</t>
  </si>
  <si>
    <t>Soch uchun mum</t>
  </si>
  <si>
    <t>Soch uchun pomadalar va gellar</t>
  </si>
  <si>
    <t>Фартуки для стрижки</t>
  </si>
  <si>
    <t>Тандемные каяки</t>
  </si>
  <si>
    <t>Erkaklar uchun dezodorantlar va antiperspirantlar</t>
  </si>
  <si>
    <t>Soqol olish uchun gellar</t>
  </si>
  <si>
    <t>Хранение и переноски для рыбалки</t>
  </si>
  <si>
    <t>Ящики и контейнеры для рыбалки</t>
  </si>
  <si>
    <t>Soqol va mo'ylov tozalash uchun gellar</t>
  </si>
  <si>
    <t>Сумки для рыбалки</t>
  </si>
  <si>
    <t>Soqol va mo'ylov uchun sovun</t>
  </si>
  <si>
    <t>Televizor uchun stol va stendlar</t>
  </si>
  <si>
    <t>Чехлы, тубусы и стойки для удилищ</t>
  </si>
  <si>
    <t>DVB-S tyunerlar</t>
  </si>
  <si>
    <t>Средства безопасности</t>
  </si>
  <si>
    <t>Спасательные жилеты и плоты</t>
  </si>
  <si>
    <t>DVB-C tyunerlar</t>
  </si>
  <si>
    <t>Ichki joylashadigan televizorlar</t>
  </si>
  <si>
    <t>Кремы после бритья</t>
  </si>
  <si>
    <t>Одеколоны после бритья</t>
  </si>
  <si>
    <t>Тоники после бритья</t>
  </si>
  <si>
    <t>Taxtalar, yostiqlar, kolobashkalar</t>
  </si>
  <si>
    <t>Лыжи</t>
  </si>
  <si>
    <t>Jiletkalar va yenglar</t>
  </si>
  <si>
    <t>Инвентарь для горных лыж</t>
  </si>
  <si>
    <t>Suzish uchun belkuraklar</t>
  </si>
  <si>
    <t>Средства защиты для рыбалки</t>
  </si>
  <si>
    <t>Aksessuarlar pichoqlar va belkuraklar uchun</t>
  </si>
  <si>
    <t>Лыжные стоки (палки для лыж)</t>
  </si>
  <si>
    <t>Katlanuvchi belkurak, boltalar va arralar</t>
  </si>
  <si>
    <t>G'iloflar pichoqlar va asboblar uchun</t>
  </si>
  <si>
    <t>Защитные средства</t>
  </si>
  <si>
    <t>Защитные очки и маски для стрельбы</t>
  </si>
  <si>
    <t>Aksessuarlar chodirlar va tentlar uchun</t>
  </si>
  <si>
    <t>Слуховые защитные наушники для стрельбы</t>
  </si>
  <si>
    <t>Yig'ma yotoqlar</t>
  </si>
  <si>
    <t>Оптика и прицелы</t>
  </si>
  <si>
    <t>Ночное видение и тепловизоры</t>
  </si>
  <si>
    <t>Цифровые и коллиматорные прицелы</t>
  </si>
  <si>
    <t>Basketbol halqalari</t>
  </si>
  <si>
    <t>Оптические и механические прицелы</t>
  </si>
  <si>
    <t>Basketbol to'plari</t>
  </si>
  <si>
    <t>Дальномеры для охоты</t>
  </si>
  <si>
    <t>Turistik yondirgichlar</t>
  </si>
  <si>
    <t>Аксессуары для прицелов</t>
  </si>
  <si>
    <t>Gaz ballonlari, yondirgichlar va lampalar uchun yoqilg'i</t>
  </si>
  <si>
    <t>Снаряжение для обслуживания и поддержки</t>
  </si>
  <si>
    <t>Инструменты для тюнинга</t>
  </si>
  <si>
    <t>Смазки для лыж и сноубордов</t>
  </si>
  <si>
    <t>Сноуборд</t>
  </si>
  <si>
    <t>Альпийские сноуборды</t>
  </si>
  <si>
    <t>Полифаловые сноуборды</t>
  </si>
  <si>
    <t>Фрирайдные сноуборды</t>
  </si>
  <si>
    <t>Sayohat pechlari</t>
  </si>
  <si>
    <t>Фристайл сноуборды</t>
  </si>
  <si>
    <t>Sayohat pechlari va issiqlik almashinuvchilari</t>
  </si>
  <si>
    <t>Сноубордические ботинки</t>
  </si>
  <si>
    <t>Ognivo va piezo olovi</t>
  </si>
  <si>
    <t>Инвентарь для сноубордов</t>
  </si>
  <si>
    <t>Aksessuarlar yondirgichlar va lager pechkalari uchun</t>
  </si>
  <si>
    <t>Аксессуары для лыжероллеров</t>
  </si>
  <si>
    <t>Kurash uchun uskunalar</t>
  </si>
  <si>
    <t>Самокаты и аксессуары</t>
  </si>
  <si>
    <t>Самокаты</t>
  </si>
  <si>
    <t>Kimono</t>
  </si>
  <si>
    <t>Boks qoplari va noksimon qoplari</t>
  </si>
  <si>
    <t>Аксессуары для самокатов</t>
  </si>
  <si>
    <t>Qo'lqoplar</t>
  </si>
  <si>
    <t>Запчасти для самокатов</t>
  </si>
  <si>
    <t>Audio kabellar</t>
  </si>
  <si>
    <t>Скейтбординг</t>
  </si>
  <si>
    <t>Скейтборды</t>
  </si>
  <si>
    <t>Antenna kabellari va adapterlari</t>
  </si>
  <si>
    <t>Лонгборды</t>
  </si>
  <si>
    <t>Pultlar uchun g'iloflar</t>
  </si>
  <si>
    <t>Электроскейты</t>
  </si>
  <si>
    <t>Boshqa televizor aksessuarlari</t>
  </si>
  <si>
    <t>Круизеры, пенни борды, роллерсерфы</t>
  </si>
  <si>
    <t>Ekranlar uchun tozalagichlar va salfetkalar</t>
  </si>
  <si>
    <t>Средства для депиляции</t>
  </si>
  <si>
    <t>Кремы для депиляции</t>
  </si>
  <si>
    <t>Televizor ramkalari</t>
  </si>
  <si>
    <t>Чехлы и сумки для скейтбордов</t>
  </si>
  <si>
    <t>Antenna mahkamlagichlari</t>
  </si>
  <si>
    <t>Televizor ehtiyot qismlari</t>
  </si>
  <si>
    <t>Запчасти и инструменты для скейтборда</t>
  </si>
  <si>
    <t>Televizorlar uchun klaviaturalar</t>
  </si>
  <si>
    <t>Suv kanistralari va ichimlik tizimlari</t>
  </si>
  <si>
    <t>Спреи для депиляции</t>
  </si>
  <si>
    <t>Puflanadigan mebel</t>
  </si>
  <si>
    <t>Умные часы Apple Watch</t>
  </si>
  <si>
    <t>Планшеты Apple iPad</t>
  </si>
  <si>
    <t>Taktik kiyim</t>
  </si>
  <si>
    <t>Taktik kostyumlar</t>
  </si>
  <si>
    <t>Orientatsiya uchun yordamchi vositalar</t>
  </si>
  <si>
    <t>Kompas va xaritalar</t>
  </si>
  <si>
    <t>Alpinizm va toqqa chiqish</t>
  </si>
  <si>
    <t>Alpinizm va toqqa chiqish uchun uskunalar</t>
  </si>
  <si>
    <t>Alpinizm uchun dubulg'alar, toqqa chiqish uchun poyabzal va qo'lqoplar</t>
  </si>
  <si>
    <t>Toqqa chiqish uchun magnesiya</t>
  </si>
  <si>
    <t>Gandbol to'plari</t>
  </si>
  <si>
    <t>Gandbol darvozalari va to'rlari</t>
  </si>
  <si>
    <t>Gandbol ekipirovkasi</t>
  </si>
  <si>
    <t>Ноутбуки Apple MacBook</t>
  </si>
  <si>
    <t>Leskalar va simlar</t>
  </si>
  <si>
    <t>Monofil leskalari</t>
  </si>
  <si>
    <t>To'qilgan simlari</t>
  </si>
  <si>
    <t>Flyuorokarbon leskalari</t>
  </si>
  <si>
    <t>Моноблоки Apple iMac</t>
  </si>
  <si>
    <t>Haydovchi materiallar va lidkorlar</t>
  </si>
  <si>
    <t>Ilgaklar, bog'ichlar va gruzilalar</t>
  </si>
  <si>
    <t>Har xil turdagi ilgaklar</t>
  </si>
  <si>
    <t>Наушники Apple AirPods</t>
  </si>
  <si>
    <t>Turli uzunlikdagi va materiallardan bog'ichlar</t>
  </si>
  <si>
    <t>Turli xil shakl va og'irlikdagi gruzilalar</t>
  </si>
  <si>
    <t>Средства до и после депиляции</t>
  </si>
  <si>
    <t>Тальк для депиляции</t>
  </si>
  <si>
    <t>Darvozabon qo'lqoplari</t>
  </si>
  <si>
    <t>Бинокли и подзорные трубы</t>
  </si>
  <si>
    <t>Futbol darvozalari</t>
  </si>
  <si>
    <t>Futbol to'plari</t>
  </si>
  <si>
    <t>Ремонт и обслуживание</t>
  </si>
  <si>
    <t>Запчасти для оружия</t>
  </si>
  <si>
    <t>Futbol qalqonlari</t>
  </si>
  <si>
    <t>Наборы для очистки и смазки оружия</t>
  </si>
  <si>
    <t>Qilichbozlik uchun himoya ekipirovka</t>
  </si>
  <si>
    <t>Инструменты для регулировки и ремонта для оружия</t>
  </si>
  <si>
    <t>Qilichbozlik rapiralari, qilichlari, sablyalar</t>
  </si>
  <si>
    <t>Baliq ovi uchun primankalar va o'ljalar</t>
  </si>
  <si>
    <t>Voblerlar</t>
  </si>
  <si>
    <t>Katta tennis uchun aksessuarlar</t>
  </si>
  <si>
    <t>Снаряжение для охоты</t>
  </si>
  <si>
    <t>Маскировка для охоты</t>
  </si>
  <si>
    <t>Tennis to'plari</t>
  </si>
  <si>
    <t>Манки и приманки для охоты</t>
  </si>
  <si>
    <t>Blesnalar va mormishkalar</t>
  </si>
  <si>
    <t>Чучела</t>
  </si>
  <si>
    <t>Jig o'ljalar</t>
  </si>
  <si>
    <t>Silikon o'ljalar</t>
  </si>
  <si>
    <t>Капканы и аксессуары</t>
  </si>
  <si>
    <t>Xokkey</t>
  </si>
  <si>
    <t>Baullar va g'iloflar</t>
  </si>
  <si>
    <t>Замки для грифа</t>
  </si>
  <si>
    <t>Gamashalar va reytuzlar</t>
  </si>
  <si>
    <t>Средства безопасности и экологии</t>
  </si>
  <si>
    <t>Средства первой помощи</t>
  </si>
  <si>
    <t>Jersi</t>
  </si>
  <si>
    <t>Xokkey tayoqchalari</t>
  </si>
  <si>
    <t>Накладки на гриф</t>
  </si>
  <si>
    <t>Balansirlar</t>
  </si>
  <si>
    <t>Сумки, подсумки и патронташи</t>
  </si>
  <si>
    <t>Xokkey konkilari</t>
  </si>
  <si>
    <t>Стойки для гантелей и блинов</t>
  </si>
  <si>
    <t>Xokkey aksessuarlari</t>
  </si>
  <si>
    <t>Rattlinlar va viblar</t>
  </si>
  <si>
    <t>Масла для депиляции</t>
  </si>
  <si>
    <t>Xokkey qo'lqoplari</t>
  </si>
  <si>
    <t>Турники и брусья</t>
  </si>
  <si>
    <t>Xokkey shaybalari</t>
  </si>
  <si>
    <t>Оформления трофеев</t>
  </si>
  <si>
    <t>Xokkey anjomlari</t>
  </si>
  <si>
    <t>Dubulg'alar va balaklavalar</t>
  </si>
  <si>
    <t>Лосьоны до и после депиляции</t>
  </si>
  <si>
    <t>Baliq ovlash qo'riqchilari va uylari</t>
  </si>
  <si>
    <t>Доски и диски балансировочные</t>
  </si>
  <si>
    <t>Балансировочные подушки</t>
  </si>
  <si>
    <t>Baliq ovlash asboblari va aksessuarlari</t>
  </si>
  <si>
    <t>Tutqichlar, uzatmalar va novda ushlagichlari</t>
  </si>
  <si>
    <t>Аксессуары для тренажеров</t>
  </si>
  <si>
    <t>Pichoqlar va baliq ovlash asboblari</t>
  </si>
  <si>
    <t>Qo'nish to'rlari va ushlagichlar</t>
  </si>
  <si>
    <t>Балансировочные диски</t>
  </si>
  <si>
    <t>Voleybol</t>
  </si>
  <si>
    <t>Voleybol to'plari</t>
  </si>
  <si>
    <t>Voleybol to'rlari</t>
  </si>
  <si>
    <t>Кремы до и после эпиляции</t>
  </si>
  <si>
    <t>Кардиотренажеры</t>
  </si>
  <si>
    <t>Voleybol tizzalari va tirsak yostiqchalari</t>
  </si>
  <si>
    <t>Беговые дорожки</t>
  </si>
  <si>
    <t>Golf</t>
  </si>
  <si>
    <t>Golf aksessuarlari</t>
  </si>
  <si>
    <t>Велотренажеры</t>
  </si>
  <si>
    <t>Golf klyushkalari</t>
  </si>
  <si>
    <t>Ролики для пресса</t>
  </si>
  <si>
    <t>Golf to'plari</t>
  </si>
  <si>
    <t>Гребные тренажеры</t>
  </si>
  <si>
    <t>Ot sporti</t>
  </si>
  <si>
    <t>Ot uchun amunitsiya</t>
  </si>
  <si>
    <t>Эллиптические тренажеры</t>
  </si>
  <si>
    <t>Otliq uchun himoya</t>
  </si>
  <si>
    <t>Скамьи и стойки</t>
  </si>
  <si>
    <t>Qamchilar</t>
  </si>
  <si>
    <t>Степперы</t>
  </si>
  <si>
    <t>Regbi</t>
  </si>
  <si>
    <t>Regbi aksessuarlari</t>
  </si>
  <si>
    <t>Regbi to'plari</t>
  </si>
  <si>
    <t>Балансировочный тренажер</t>
  </si>
  <si>
    <t>Ozuqalar, nasadkalar, baliq ovlash uchun aromatizatorlar</t>
  </si>
  <si>
    <t>Доски балансировочные</t>
  </si>
  <si>
    <t>Baliq ovlash uchun nasadkalar</t>
  </si>
  <si>
    <t>Полусферы</t>
  </si>
  <si>
    <t>Baliq ovlash uchun aromatizatorlar</t>
  </si>
  <si>
    <t>Pastki qarmoq dastasi</t>
  </si>
  <si>
    <t>Одежда, пояса и пластыри для похудения</t>
  </si>
  <si>
    <t>Suzuvchi qarmoq dastasi</t>
  </si>
  <si>
    <t>Qishqi qarmoq dastasi</t>
  </si>
  <si>
    <t>Exolotlar va navigatsiya</t>
  </si>
  <si>
    <t>Exolotlar va elektron yordamchilar</t>
  </si>
  <si>
    <t>Полка для лаков</t>
  </si>
  <si>
    <t>Suv osti videokameralar</t>
  </si>
  <si>
    <t>Стиллето</t>
  </si>
  <si>
    <t>Mahkamlagichlar exolotlar va navigatorlar uchun</t>
  </si>
  <si>
    <t>Слингбэк</t>
  </si>
  <si>
    <t>G'iloflar va aksessuarlar exolotlar uchun</t>
  </si>
  <si>
    <t>Sport gimnastikasi</t>
  </si>
  <si>
    <t>Magnesiya va gimnastika qoplamalari</t>
  </si>
  <si>
    <t>Мэри Джейн</t>
  </si>
  <si>
    <t>Matlar</t>
  </si>
  <si>
    <t>Монки</t>
  </si>
  <si>
    <t>Gimnastika uskunalari</t>
  </si>
  <si>
    <t>Bulavalar</t>
  </si>
  <si>
    <t>Gimnastika to'plari</t>
  </si>
  <si>
    <t>Badiiy gimnastika uchun lentalar</t>
  </si>
  <si>
    <t>Gimnastika tizza himoyasi</t>
  </si>
  <si>
    <t>Ледоступы</t>
  </si>
  <si>
    <t>Gimnastika obruchlari</t>
  </si>
  <si>
    <t>Бахилы</t>
  </si>
  <si>
    <t>Akvafitness va suv polo</t>
  </si>
  <si>
    <t>Akvamanjetlar</t>
  </si>
  <si>
    <t>Декор для обуви</t>
  </si>
  <si>
    <t>Suv polosi va akvafitness uchun aksessuarlar</t>
  </si>
  <si>
    <t>Спортивные комплексы и шведские стенки</t>
  </si>
  <si>
    <t>Кольца, канаты</t>
  </si>
  <si>
    <t>Akvaaerobika uchun gantellar</t>
  </si>
  <si>
    <t>Спортивные комплексы</t>
  </si>
  <si>
    <t>Suv polo to'pi</t>
  </si>
  <si>
    <t>Britvalar, ustaralar va almashtiriladigan kassetalar</t>
  </si>
  <si>
    <t>Шведские стенки</t>
  </si>
  <si>
    <t>Бутсы</t>
  </si>
  <si>
    <t>Suv aerobika uchun kamarlar</t>
  </si>
  <si>
    <t>Sport nudl</t>
  </si>
  <si>
    <t>Suv aerobikasi uchun og'irliklar</t>
  </si>
  <si>
    <t>Soqol olish cho'tkalari</t>
  </si>
  <si>
    <t>Горнолыжная защита для рук, локтей, коленей</t>
  </si>
  <si>
    <t>Dayving uchun lastalar</t>
  </si>
  <si>
    <t>Niqoblar, naychalar va regulyatorlar</t>
  </si>
  <si>
    <t>Dayving uchun paypoqlar va poyabzal</t>
  </si>
  <si>
    <t>Dayving uchun qo'lqoplar</t>
  </si>
  <si>
    <t>Soqolni shakllantirish uchun asboblar</t>
  </si>
  <si>
    <t>Горнолыжные маски и очки</t>
  </si>
  <si>
    <t>Soqol va soch olish uchun fartuklar</t>
  </si>
  <si>
    <t>Tandem kayaklar</t>
  </si>
  <si>
    <t>Аксессуары для депиляции и эпиляции</t>
  </si>
  <si>
    <t>Ластики для депиляции и ручные эпиляторы</t>
  </si>
  <si>
    <t>Baliq ovlash uchun saqlash va tashish</t>
  </si>
  <si>
    <t>Baliq ovlash uchun qutilar va konteynerlar</t>
  </si>
  <si>
    <t>Baliq ovlash uchun sumkalar</t>
  </si>
  <si>
    <t>Горнолыжные шлемы</t>
  </si>
  <si>
    <t>G'iloflar, tubuslar va toqchalar qarmoq dastasi uchun</t>
  </si>
  <si>
    <t>Xavfsizlik xususiyatlari</t>
  </si>
  <si>
    <t>Qutqaruvchi jiletlar va sallar</t>
  </si>
  <si>
    <t>Шпатель палочки</t>
  </si>
  <si>
    <t>Soqol olishdan keyin suriladigan kremlar</t>
  </si>
  <si>
    <t>Soqol olishdan keyin suriladigan odekolonlar</t>
  </si>
  <si>
    <t>Полоски для депиляции</t>
  </si>
  <si>
    <t>Soqol olishdan keyin suriladigan toniklar</t>
  </si>
  <si>
    <t>Сhang'i</t>
  </si>
  <si>
    <t>Горнолыжные чехлы, сумки и снаряжения</t>
  </si>
  <si>
    <t>Tog' chang'isi uskunalari</t>
  </si>
  <si>
    <t>Baliq ovlash uchun himoya vositalari</t>
  </si>
  <si>
    <t>Сhang'i tayoqchalari</t>
  </si>
  <si>
    <t>Himoya vositalari</t>
  </si>
  <si>
    <t>Xavfsiz ko'zoynaklar va niqoblar tortishish uchun</t>
  </si>
  <si>
    <t>Otishma uchun eshitishni himoya qiluvchi quloqchinlar</t>
  </si>
  <si>
    <t>Optika va diqqatga sazovor joylar</t>
  </si>
  <si>
    <t>Tungi ko'rish va teplovizorlar</t>
  </si>
  <si>
    <t>Raqamli va kollimator diqqatga sazovor joylar</t>
  </si>
  <si>
    <t>Optik va mexanik diqqatga sazovor joylar</t>
  </si>
  <si>
    <t>Ov uchun masofa o'lchagichlar</t>
  </si>
  <si>
    <t>Diqqatga sazovor joylar uchun aksessuarlar</t>
  </si>
  <si>
    <t>Texnik xizmat ko'rsatish va qo'llab-quvvatlash uskunalari</t>
  </si>
  <si>
    <t>Tyuning uchun asboblar</t>
  </si>
  <si>
    <t>Chang'i va snoubord uchun moylash materiallari</t>
  </si>
  <si>
    <t>Snoubord</t>
  </si>
  <si>
    <t>Alp snoubordlari</t>
  </si>
  <si>
    <t>Polifal snoubordlar</t>
  </si>
  <si>
    <t>Frirayd snoubordlari</t>
  </si>
  <si>
    <t>Интимная косметика и гигиена</t>
  </si>
  <si>
    <t>Мыло для интимной гигиены</t>
  </si>
  <si>
    <t>Fristayl snoubordlar</t>
  </si>
  <si>
    <t>Snoubord botinkalari</t>
  </si>
  <si>
    <t>Гели для интимной гигиены</t>
  </si>
  <si>
    <t>Snoubord uskunalari</t>
  </si>
  <si>
    <t>Changʻi roliklar uchun aksessuarlar</t>
  </si>
  <si>
    <t>Samokatlar va aksessuarlar</t>
  </si>
  <si>
    <t>Samokatlar</t>
  </si>
  <si>
    <t>Кремы для интимной гигиены</t>
  </si>
  <si>
    <t>Samokatlar aksessuarlari</t>
  </si>
  <si>
    <t>Пенки и муссы для интимной гигиены</t>
  </si>
  <si>
    <t>Samokatlar ehtiyot qismlari</t>
  </si>
  <si>
    <t>Наборы для депиляции</t>
  </si>
  <si>
    <t>Skeytbording</t>
  </si>
  <si>
    <t>Skeytbordlar</t>
  </si>
  <si>
    <t>Дизайн ногтей</t>
  </si>
  <si>
    <t>Наклейки для ногтей</t>
  </si>
  <si>
    <t>Longbordlar</t>
  </si>
  <si>
    <t>Фольга и втирки для ногтей</t>
  </si>
  <si>
    <t>Elektr skeytlar</t>
  </si>
  <si>
    <t>Пластины для стемпинга</t>
  </si>
  <si>
    <t>Kruizerlar, penni bordlar, roellerserflar</t>
  </si>
  <si>
    <t>Лаковые полоски</t>
  </si>
  <si>
    <t>Depilatsiya uchun vositalar</t>
  </si>
  <si>
    <t>Depilatsiya uchun kremlar</t>
  </si>
  <si>
    <t>Бисеры, стразы и блёстки</t>
  </si>
  <si>
    <t>Skeytbord sumkalari va g'iloflar</t>
  </si>
  <si>
    <t>Skeytbord ehtiyot qismlari va asboblari</t>
  </si>
  <si>
    <t>Временные татуировки и хна для мехенди</t>
  </si>
  <si>
    <t>Depilatsiya uchun spreylar</t>
  </si>
  <si>
    <t>Aqlli soatlar Apple Watch</t>
  </si>
  <si>
    <t>Planshetlar Apple iPad</t>
  </si>
  <si>
    <t>Снуды</t>
  </si>
  <si>
    <t>Noutbuklar Apple MacBook</t>
  </si>
  <si>
    <t>Лампы и фонарики для маникюра</t>
  </si>
  <si>
    <t>Monobloklar Apple iMac</t>
  </si>
  <si>
    <t>Гели для ногтей</t>
  </si>
  <si>
    <t>Quloqchinlar Apple AirPods</t>
  </si>
  <si>
    <t>Ремуверы для кутикул</t>
  </si>
  <si>
    <t>Depilatsiyadan oldin va keyin foydalaniladigan vositalar</t>
  </si>
  <si>
    <t>Depilatsiya uchun talk</t>
  </si>
  <si>
    <t>Материалы для наращивания ногтей</t>
  </si>
  <si>
    <t>Формы для наращивания ногтей</t>
  </si>
  <si>
    <t>Durbinlar va teleskoplar</t>
  </si>
  <si>
    <t>Гели и пудры для наращивания ногтей</t>
  </si>
  <si>
    <t>Ta'mirlash va xizmat ko'rsatish</t>
  </si>
  <si>
    <t>Qurol qismlari</t>
  </si>
  <si>
    <t>Qurolni tozalash va moylash to'plamlari</t>
  </si>
  <si>
    <t>Клей для ногтей</t>
  </si>
  <si>
    <t>Qurollarni sozlash va ta'mirlash asboblari</t>
  </si>
  <si>
    <t>Мужское здоровье</t>
  </si>
  <si>
    <t>Ovchilik uskunalari</t>
  </si>
  <si>
    <t>Ov uchun kamuflyaj</t>
  </si>
  <si>
    <t>Средства для коррекции веса</t>
  </si>
  <si>
    <t>Ov qilish uchun nayranglar va jozibalar</t>
  </si>
  <si>
    <t>Детские кружки</t>
  </si>
  <si>
    <t>Tulumlar</t>
  </si>
  <si>
    <t>Зернодробилки</t>
  </si>
  <si>
    <t>Tuzoqlar va aksessuarlar</t>
  </si>
  <si>
    <t>Запчасти для садовой техники</t>
  </si>
  <si>
    <t>Двигатель для садовой техники</t>
  </si>
  <si>
    <t>Ножи для кусторезов</t>
  </si>
  <si>
    <t>Освещение для детской</t>
  </si>
  <si>
    <t>Лампы и светильники</t>
  </si>
  <si>
    <t>Детские ночники</t>
  </si>
  <si>
    <t>Для костей и суставов</t>
  </si>
  <si>
    <t>Машина дельташлифовальная</t>
  </si>
  <si>
    <t>Машина прямошлифовальная</t>
  </si>
  <si>
    <t>Grif uchun qulflar</t>
  </si>
  <si>
    <t>Шлифмашина вибрационная</t>
  </si>
  <si>
    <t>Xavfsizlik va atrof-muhitni muhofaza qilish</t>
  </si>
  <si>
    <t>Birinchi yordam vositalari</t>
  </si>
  <si>
    <t>Шлифмашина шпиндельная</t>
  </si>
  <si>
    <t>Grif uchun qoplamalar</t>
  </si>
  <si>
    <t>Шлифмашина щеточная</t>
  </si>
  <si>
    <t>Sumkalar, podsumkalar va patronashlar</t>
  </si>
  <si>
    <t>Gantellar va blinlar uchun stend</t>
  </si>
  <si>
    <t>Шлифмотор</t>
  </si>
  <si>
    <t>Depilatsiya yog'lari</t>
  </si>
  <si>
    <t>Эксцентриковые шлифмашины</t>
  </si>
  <si>
    <t>Turniklar va brusyalar</t>
  </si>
  <si>
    <t>Многофункциональный инструмент-реноватор</t>
  </si>
  <si>
    <t>Копье</t>
  </si>
  <si>
    <t>Trofeylar uchun bezaklar</t>
  </si>
  <si>
    <t>Переходники</t>
  </si>
  <si>
    <t>Depilatsiyadan oldin va keyin losonlar</t>
  </si>
  <si>
    <t>Масло и смазочные материалы</t>
  </si>
  <si>
    <t>Balanslash taxtalari va disklar</t>
  </si>
  <si>
    <t>Balanslash yostiqlar</t>
  </si>
  <si>
    <t>Винтоверт ударный</t>
  </si>
  <si>
    <t>Trenajorlar uchun aksessuarlar</t>
  </si>
  <si>
    <t>Наборы электроинструментов</t>
  </si>
  <si>
    <t>Balanslash disklari</t>
  </si>
  <si>
    <t>Плиткорез электрический</t>
  </si>
  <si>
    <t>Epilyatsiyadan oldin va keyin kremlar</t>
  </si>
  <si>
    <t>Kardio trenajorlar</t>
  </si>
  <si>
    <t>Насадки на клеевые пистолеты</t>
  </si>
  <si>
    <t>Yugurish yo'lakсhlari</t>
  </si>
  <si>
    <t>Velotrenajorlar</t>
  </si>
  <si>
    <t>Радиально-консольные и торцовочные пилы</t>
  </si>
  <si>
    <t>Press uchun roliklari</t>
  </si>
  <si>
    <t>Сабельные пилы</t>
  </si>
  <si>
    <t>Пила сабельная</t>
  </si>
  <si>
    <t>Eshkak eshish mashinalari</t>
  </si>
  <si>
    <t>Ручная ленточная пила</t>
  </si>
  <si>
    <t>Elliptik trenajorlar</t>
  </si>
  <si>
    <t>Строительные миксеры и венчики</t>
  </si>
  <si>
    <t>Строительный миксер</t>
  </si>
  <si>
    <t>Skameykalar va tokchalar</t>
  </si>
  <si>
    <t>Stepperlar</t>
  </si>
  <si>
    <t>Насадка на строительный миксер</t>
  </si>
  <si>
    <t>Balanslash trenajor</t>
  </si>
  <si>
    <t>Строительные фены</t>
  </si>
  <si>
    <t>Строительный фен</t>
  </si>
  <si>
    <t>Balanslash taxtalar</t>
  </si>
  <si>
    <t>Насадка для строительного фена</t>
  </si>
  <si>
    <t>Ложковая насадка</t>
  </si>
  <si>
    <t>Yarimsferalar</t>
  </si>
  <si>
    <t>Kilo yo'qotish uchun kiyim, kamar va yamalar</t>
  </si>
  <si>
    <t>Аппараты для сварки труб</t>
  </si>
  <si>
    <t>Funktsional  poyabzal</t>
  </si>
  <si>
    <t>Наборы пневмоинструментов</t>
  </si>
  <si>
    <t>Laklar uchun tokcha</t>
  </si>
  <si>
    <t>Пневмогайковерты</t>
  </si>
  <si>
    <t>Сварочные аппараты</t>
  </si>
  <si>
    <t>Клеи и герметики</t>
  </si>
  <si>
    <t>Монтажные пены</t>
  </si>
  <si>
    <t>Stilleto</t>
  </si>
  <si>
    <t>Герметики</t>
  </si>
  <si>
    <t>Slingback</t>
  </si>
  <si>
    <t>Грунтовки</t>
  </si>
  <si>
    <t>Meri Jeyn</t>
  </si>
  <si>
    <t>Электроды и проволки</t>
  </si>
  <si>
    <t>Сварочные электроды</t>
  </si>
  <si>
    <t>Monkilar</t>
  </si>
  <si>
    <t>Сварочная проволока</t>
  </si>
  <si>
    <t>Derbilar</t>
  </si>
  <si>
    <t>Принадлежности для газосварки</t>
  </si>
  <si>
    <t>Аппарат для заточки электродов</t>
  </si>
  <si>
    <t>Muzda yurish uchun oyoq kiyim tagliklari</t>
  </si>
  <si>
    <t>Нервная система</t>
  </si>
  <si>
    <t>Baxillar</t>
  </si>
  <si>
    <t>Улучшение памяти</t>
  </si>
  <si>
    <t>Oyoq kiyimlarini bezash</t>
  </si>
  <si>
    <t>Успокоительные</t>
  </si>
  <si>
    <t>Sport majmualari va shved devorlari</t>
  </si>
  <si>
    <t>Uzuklar, arqonlar</t>
  </si>
  <si>
    <t>Пневмопистолеты для компрессора</t>
  </si>
  <si>
    <t>Sport majmualari</t>
  </si>
  <si>
    <t>Пропитки</t>
  </si>
  <si>
    <t>Shved devorlari</t>
  </si>
  <si>
    <t>Аэрозольные краски</t>
  </si>
  <si>
    <t>Лаки строительные</t>
  </si>
  <si>
    <t>Butsilar</t>
  </si>
  <si>
    <t>Жидкие гвозди</t>
  </si>
  <si>
    <t>Аксессуары и оснастка</t>
  </si>
  <si>
    <t>Колеры</t>
  </si>
  <si>
    <t>Qo'llar, tirsaklar, tizzalar uchun tog' chang'i himoyasi</t>
  </si>
  <si>
    <t>Tog' chang'i niqoblar va ko'zoynaklar</t>
  </si>
  <si>
    <t>Покрытия для дерева</t>
  </si>
  <si>
    <t>Эмали</t>
  </si>
  <si>
    <t>Здоровый сон</t>
  </si>
  <si>
    <t>Для сердца и сосудов</t>
  </si>
  <si>
    <t>Для печени</t>
  </si>
  <si>
    <t>Маски и краги сварщика</t>
  </si>
  <si>
    <t>Крыльцо и козырьки</t>
  </si>
  <si>
    <t>Дверные звонки и комплектующие</t>
  </si>
  <si>
    <t>Дверные звонки</t>
  </si>
  <si>
    <t>Depilatsiya va epilatsiya uchun aksessuarlar</t>
  </si>
  <si>
    <t>Depilatsiya uchun lastiklar va qo'l epilatorlari</t>
  </si>
  <si>
    <t>Сетки на двери</t>
  </si>
  <si>
    <t>Tog' chang'i dubulg'alari</t>
  </si>
  <si>
    <t>Плазменные резаки</t>
  </si>
  <si>
    <t>Shpatel tayoqchalar</t>
  </si>
  <si>
    <t>Ручки, замки и фурнитура</t>
  </si>
  <si>
    <t>Фурнитура для окон и ставень</t>
  </si>
  <si>
    <t>Depilatsiya uchun chiziqlar</t>
  </si>
  <si>
    <t>Дверные накладки и глазки</t>
  </si>
  <si>
    <t>Tog' chang'i qoplamalari, sumkalar va jihozlar</t>
  </si>
  <si>
    <t>Цифры и буквы для дверей</t>
  </si>
  <si>
    <t>Уплотнители для окон и дверей</t>
  </si>
  <si>
    <t>Дверные доводчики</t>
  </si>
  <si>
    <t>Jibbitlar</t>
  </si>
  <si>
    <t>Дверные петли</t>
  </si>
  <si>
    <t>Оконные ручки и ограничители</t>
  </si>
  <si>
    <t>Дверные ручки</t>
  </si>
  <si>
    <t>Задвижки, завертки и крючки</t>
  </si>
  <si>
    <t>Цилиндры для замков</t>
  </si>
  <si>
    <t>Intim kosmetika va gigiena</t>
  </si>
  <si>
    <t>Intim gigiyenasi uchun sovun</t>
  </si>
  <si>
    <t>Замки для дверей</t>
  </si>
  <si>
    <t>Intim gigiyenasi uchun gellar</t>
  </si>
  <si>
    <t>Детские бассейны</t>
  </si>
  <si>
    <t>Двери</t>
  </si>
  <si>
    <t>Наличники и доборы</t>
  </si>
  <si>
    <t>Intim gigiyenasi uchun kremlar</t>
  </si>
  <si>
    <t>Ходунки</t>
  </si>
  <si>
    <t>Intim gigiyenasi uchun ko'piklar va mousslar</t>
  </si>
  <si>
    <t>Инвалидные коляски</t>
  </si>
  <si>
    <t>Depilatsiya uchun to'plamlar</t>
  </si>
  <si>
    <t>Говорящие тонометры</t>
  </si>
  <si>
    <t>Tirnoqlar dizayni</t>
  </si>
  <si>
    <t>Матрасы и противопролежневые системы</t>
  </si>
  <si>
    <t>Tirnoq uchun nakleykalar</t>
  </si>
  <si>
    <t>Для глаз</t>
  </si>
  <si>
    <t>Tirnoqlar uchun folga va surtmalar</t>
  </si>
  <si>
    <t>Stemping uchun plastinalar</t>
  </si>
  <si>
    <t>Lakli chiziqlar</t>
  </si>
  <si>
    <t>Biserlar, yaltiroq toshlar va yaltiroqlar</t>
  </si>
  <si>
    <t>Vaqtinchalik tatuirovkalar va mehendi uchun xina</t>
  </si>
  <si>
    <t>Коробка дверная</t>
  </si>
  <si>
    <t>Дверь межкомнатная</t>
  </si>
  <si>
    <t>Snudlar</t>
  </si>
  <si>
    <t>Входная дверь</t>
  </si>
  <si>
    <t>Балконная дверь</t>
  </si>
  <si>
    <t>Manikyur uchun lampalar va chiroqlar</t>
  </si>
  <si>
    <t>Арка межкомнатная</t>
  </si>
  <si>
    <t>Tirnoq gellari</t>
  </si>
  <si>
    <t>Kutikulalar uchun remuverlar</t>
  </si>
  <si>
    <t>Tirnoq yopishtirish uchun materiallar</t>
  </si>
  <si>
    <t>Tirnoq o'stirish uchun shakllar</t>
  </si>
  <si>
    <t>Tirnoq o'stirish uchun gellar va upalar</t>
  </si>
  <si>
    <t>Кожа, волосы и ногти</t>
  </si>
  <si>
    <t>Tirnoqlar uchun yelimlar</t>
  </si>
  <si>
    <t>От диабета</t>
  </si>
  <si>
    <t>Для почек</t>
  </si>
  <si>
    <t>Erkak salomatligi</t>
  </si>
  <si>
    <t>Укрепление иммунитета</t>
  </si>
  <si>
    <t>Vazn yo‘qotish uchun mahsulotlar</t>
  </si>
  <si>
    <t>Детоксикация и очищение организма</t>
  </si>
  <si>
    <t>Bolalar uchun krujkalar</t>
  </si>
  <si>
    <t>Противопаразитарные средства</t>
  </si>
  <si>
    <t>Don maydalagichlar</t>
  </si>
  <si>
    <t>Шарики паяльные BGA</t>
  </si>
  <si>
    <t>Bogʻ texnikasi uchun ehtiyot qismlar</t>
  </si>
  <si>
    <t>Bogʻ texnikasi uchun dvigatel</t>
  </si>
  <si>
    <t>Паяльная паста</t>
  </si>
  <si>
    <t>Butaqirqqich uchun pichoq</t>
  </si>
  <si>
    <t>Фитопрепараты и чаи</t>
  </si>
  <si>
    <t>Бальзамы и сиропы</t>
  </si>
  <si>
    <t>Bolalar uchun yoritgichlar</t>
  </si>
  <si>
    <t>Yoritgichlar va lampalar</t>
  </si>
  <si>
    <t>Детское здоровье</t>
  </si>
  <si>
    <t>Bolalar tungi chiroqlari</t>
  </si>
  <si>
    <t>БАД для беременных и кормящих</t>
  </si>
  <si>
    <t>Suyaklar va bo'g'imlar uchun</t>
  </si>
  <si>
    <t>Коллаген для женской красоты</t>
  </si>
  <si>
    <t>Delta silliqlash mashinasi</t>
  </si>
  <si>
    <t>Витамины группы В</t>
  </si>
  <si>
    <t>To'g'ri siliqlash mashinasi</t>
  </si>
  <si>
    <t>Витамины D</t>
  </si>
  <si>
    <t>Витамин К</t>
  </si>
  <si>
    <t>Витамин С</t>
  </si>
  <si>
    <t>Магний</t>
  </si>
  <si>
    <t>Железо</t>
  </si>
  <si>
    <t>Селен</t>
  </si>
  <si>
    <t>Йод</t>
  </si>
  <si>
    <t>Коллаген</t>
  </si>
  <si>
    <t>Рыбий жир и омега-3</t>
  </si>
  <si>
    <t>Анатомические и ортопедические подушки</t>
  </si>
  <si>
    <t>Строительные материалы</t>
  </si>
  <si>
    <t>Металлопрокат и металлоконструкции</t>
  </si>
  <si>
    <t>Сетка строительная</t>
  </si>
  <si>
    <t>Vibratsiyali silliqlash mashinasi</t>
  </si>
  <si>
    <t>Футляры для очков</t>
  </si>
  <si>
    <t>Shpindel silliqlash mashinasi</t>
  </si>
  <si>
    <t>Крепежная проволока</t>
  </si>
  <si>
    <t>Cho'tkali silliqlash mashinasi</t>
  </si>
  <si>
    <t>Крюки и фиксаторы для арматуры</t>
  </si>
  <si>
    <t>Silliqlash motori</t>
  </si>
  <si>
    <t>Канифоль для пайки</t>
  </si>
  <si>
    <t>Eksantrik silliqlash mashinalari</t>
  </si>
  <si>
    <t>Лак токопроводящий</t>
  </si>
  <si>
    <t>Ko'p funktsiyali asbob-renovator</t>
  </si>
  <si>
    <t>Лак электроизоляционный</t>
  </si>
  <si>
    <t>Nayza</t>
  </si>
  <si>
    <t>Очиститель электронных компонентов</t>
  </si>
  <si>
    <t>O‘tkazgichlar</t>
  </si>
  <si>
    <t>Паста теплопроводная</t>
  </si>
  <si>
    <t>Moy va moylash materiallari</t>
  </si>
  <si>
    <t>Спрей-охладитель для пайки</t>
  </si>
  <si>
    <t>Zarbali vint buragich</t>
  </si>
  <si>
    <t>Средство для очистки жала паяльника</t>
  </si>
  <si>
    <t>Elektr asboblar to'plami</t>
  </si>
  <si>
    <t>Стеклотекстолит</t>
  </si>
  <si>
    <t>Elektr plitka to'sar</t>
  </si>
  <si>
    <t>Хлорное железо</t>
  </si>
  <si>
    <t>Yopishtiruvchi pistoletlari uchun nozullar</t>
  </si>
  <si>
    <t>Паяльная лампа</t>
  </si>
  <si>
    <t>Radial-konsol arra</t>
  </si>
  <si>
    <t>Паяльный фен</t>
  </si>
  <si>
    <t>Qilich arralar</t>
  </si>
  <si>
    <t>Qilich arra</t>
  </si>
  <si>
    <t>Паяльник для люверсов</t>
  </si>
  <si>
    <t>Tasmali qo'l arra</t>
  </si>
  <si>
    <t>Набор для пайки</t>
  </si>
  <si>
    <t>Qurilish mikserlari va venchiklar</t>
  </si>
  <si>
    <t>Qurilish mikser</t>
  </si>
  <si>
    <t>Лабораторные блоки питания</t>
  </si>
  <si>
    <t>Qurilish mikser qo'shimchasi</t>
  </si>
  <si>
    <t>Qurilish fenlar</t>
  </si>
  <si>
    <t>Qurilish feni</t>
  </si>
  <si>
    <t>Qurilish fen uchun nozul</t>
  </si>
  <si>
    <t>Qoshiqli qo'shimchasi</t>
  </si>
  <si>
    <t>Глюкометры</t>
  </si>
  <si>
    <t>Quvurlarni payvandlash mashinalari</t>
  </si>
  <si>
    <t>Pnevmouskunalar to'plamlari</t>
  </si>
  <si>
    <t>Pnevmatik gayka buragichlari</t>
  </si>
  <si>
    <t>Тест-полоски к глюкометрам</t>
  </si>
  <si>
    <t>Payvandlash apparatlar</t>
  </si>
  <si>
    <t>Религиозная одежда для девочек</t>
  </si>
  <si>
    <t>Тонометры и аксессуары</t>
  </si>
  <si>
    <t>Yelim va germetikalar</t>
  </si>
  <si>
    <t>Нагнетатели к тонометру</t>
  </si>
  <si>
    <t>Montaj ko'piklari</t>
  </si>
  <si>
    <t>Тонометры</t>
  </si>
  <si>
    <t>Germetiklar</t>
  </si>
  <si>
    <t>Кабели для зарядки тонометров</t>
  </si>
  <si>
    <t>Gruntovka</t>
  </si>
  <si>
    <t>Манжеты для тонометров</t>
  </si>
  <si>
    <t>Elektrodlar va simlar</t>
  </si>
  <si>
    <t>Payvandlash elektrodlari</t>
  </si>
  <si>
    <t>Тонизирующие и общеукрепляющие</t>
  </si>
  <si>
    <t>Payvandlash simlari</t>
  </si>
  <si>
    <t>Пролонгаторы</t>
  </si>
  <si>
    <t>Gaz payvandlash uchun jihozlar</t>
  </si>
  <si>
    <t>Молоко</t>
  </si>
  <si>
    <t>Elektrodni o'tkirlash apparat</t>
  </si>
  <si>
    <t>Комплекты домашней одежды</t>
  </si>
  <si>
    <t>Asab tizimi</t>
  </si>
  <si>
    <t>Xotirani yaxshilash</t>
  </si>
  <si>
    <t>Sedativlar</t>
  </si>
  <si>
    <t>Kompressor uchun pnevmatik to'pponchalari</t>
  </si>
  <si>
    <t>Propitkalar</t>
  </si>
  <si>
    <t>Aerozol bo'yoqlari</t>
  </si>
  <si>
    <t>Qurilish laklari</t>
  </si>
  <si>
    <t>Suyuq mixlar</t>
  </si>
  <si>
    <t>Bo‘yoqlar</t>
  </si>
  <si>
    <t>Kolerlar</t>
  </si>
  <si>
    <t>Yog'och qoplamalari</t>
  </si>
  <si>
    <t>Emallar</t>
  </si>
  <si>
    <t>Религиозная одежда для мальчиков</t>
  </si>
  <si>
    <t>Графические планшеты</t>
  </si>
  <si>
    <t>Док-станции для ноутбуков</t>
  </si>
  <si>
    <t>Защитные накладки и наклейки для клавиатуры</t>
  </si>
  <si>
    <t>Sog'lom uyqu</t>
  </si>
  <si>
    <t>Аккумуляторы для ноутбуков</t>
  </si>
  <si>
    <t>Yurak va qon tomirlari uchun</t>
  </si>
  <si>
    <t>Клавиатуры для ноутбуков</t>
  </si>
  <si>
    <t>Jigar uchun</t>
  </si>
  <si>
    <t>Кулеры и системы охлаждения для ноутбуков</t>
  </si>
  <si>
    <t>Payvandchining niqoblar va qo'lqoplar</t>
  </si>
  <si>
    <t>Ayvon va soyabonlar</t>
  </si>
  <si>
    <t>Клавиатуры для планшетов</t>
  </si>
  <si>
    <t>Eshik qo'ng'iroqlari va butlovchi qismlar</t>
  </si>
  <si>
    <t>Презентеры</t>
  </si>
  <si>
    <t>Eshik qo'ng'iroqlari</t>
  </si>
  <si>
    <t>Защитные пленки и стекла для ноутбуков</t>
  </si>
  <si>
    <t>Eshik to‘rlari</t>
  </si>
  <si>
    <t>Зарядные устройства для электронных книг</t>
  </si>
  <si>
    <t>Plazma to'sarlari</t>
  </si>
  <si>
    <t>Переводчики и словари</t>
  </si>
  <si>
    <t>Tutqichlar, qulflar va furnituralar</t>
  </si>
  <si>
    <t>Deraza va stavenlar uchun furnitura</t>
  </si>
  <si>
    <t>Цепи, шины и точилки для пил</t>
  </si>
  <si>
    <t>Eshik qoplamalari va ko‘zchalari</t>
  </si>
  <si>
    <t>Eshiklar uchun raqam va harflar</t>
  </si>
  <si>
    <t>Ножи для газонокосилок</t>
  </si>
  <si>
    <t>Deraza va eshiklar uchun zichlagichlar</t>
  </si>
  <si>
    <t>Комплектующее для мотоблока</t>
  </si>
  <si>
    <t>Aksessuarlar to'plami</t>
  </si>
  <si>
    <t>Арматура</t>
  </si>
  <si>
    <t>Металлические профили и трубы</t>
  </si>
  <si>
    <t>Eshik dovodchiklari</t>
  </si>
  <si>
    <t>Шланги воздушные для компрессора</t>
  </si>
  <si>
    <t>Eshik oshiq-moshiqlari</t>
  </si>
  <si>
    <t>Металлические листы</t>
  </si>
  <si>
    <t>Deraza tutqichlari va cheklagichlar</t>
  </si>
  <si>
    <t>Прочие пневмоинструменты</t>
  </si>
  <si>
    <t>Пневматический гравер</t>
  </si>
  <si>
    <t>Eshik tutqichlari</t>
  </si>
  <si>
    <t>Пневматическая дрель</t>
  </si>
  <si>
    <t>Zadvijkalar, buramalar va ilgaklar</t>
  </si>
  <si>
    <t>Чехлы и ремни для техники</t>
  </si>
  <si>
    <t>Qulflar uchun silindr</t>
  </si>
  <si>
    <t>Eshik uchun qulflar</t>
  </si>
  <si>
    <t>Для устройств КИПиА</t>
  </si>
  <si>
    <t>Bolalar hovuzlari</t>
  </si>
  <si>
    <t>Свечи и свечные ключи</t>
  </si>
  <si>
    <t>Eshiklar</t>
  </si>
  <si>
    <t>Eshik romi qoplamasi va doborlar</t>
  </si>
  <si>
    <t>Пневматический заклепочник</t>
  </si>
  <si>
    <t>Yurishi uchun yordamchilar</t>
  </si>
  <si>
    <t>Nogironlar aravachalari</t>
  </si>
  <si>
    <t>Gapiruvchi tonometrlar</t>
  </si>
  <si>
    <t>Ленточная пневмошлифмашина</t>
  </si>
  <si>
    <t>Matraslar va dekubitga qarshi tizimlar</t>
  </si>
  <si>
    <t>Шланги</t>
  </si>
  <si>
    <t>Шланг для душа</t>
  </si>
  <si>
    <t>Ko'zlar uchun</t>
  </si>
  <si>
    <t>Шланг для гигиенического душа</t>
  </si>
  <si>
    <t>Держатели и штанги</t>
  </si>
  <si>
    <t>Штанга для душа</t>
  </si>
  <si>
    <t>Держатель для душа</t>
  </si>
  <si>
    <t>Eshik ramkasi</t>
  </si>
  <si>
    <t>Орбитальная пневмошлифмашина</t>
  </si>
  <si>
    <t>Ichki eshik</t>
  </si>
  <si>
    <t>Пистолет гвоздезабивной</t>
  </si>
  <si>
    <t>Old eshik</t>
  </si>
  <si>
    <t>Пневматическая отрезная машина</t>
  </si>
  <si>
    <t>Balkon eshigi</t>
  </si>
  <si>
    <t>Пневматическая полировальная машина</t>
  </si>
  <si>
    <t>Ichki kamar</t>
  </si>
  <si>
    <t>Пневматические ножницы по металлу</t>
  </si>
  <si>
    <t>Измерители длин и углов</t>
  </si>
  <si>
    <t>Снегоуборочные машины</t>
  </si>
  <si>
    <t>Teri, sochlar va tirnoqlar</t>
  </si>
  <si>
    <t>Садовые тракторы</t>
  </si>
  <si>
    <t>Qandli diabetdan</t>
  </si>
  <si>
    <t>Buyraklar uchun</t>
  </si>
  <si>
    <t>Сифоны</t>
  </si>
  <si>
    <t>Immunitet tizimini mustahkamlash</t>
  </si>
  <si>
    <t>Organizmni detoksifikatsiya qilish va tozalash</t>
  </si>
  <si>
    <t>Диверторы и переключатели</t>
  </si>
  <si>
    <t>Parazitlarga qarshi vositalar</t>
  </si>
  <si>
    <t>Смесительные узлы</t>
  </si>
  <si>
    <t>Kavshar to'plari BGA</t>
  </si>
  <si>
    <t>Душевые системы</t>
  </si>
  <si>
    <t>Kavsharlash pastasi</t>
  </si>
  <si>
    <t>Пневмозубило</t>
  </si>
  <si>
    <t>O'simlik preparatlari va choylar</t>
  </si>
  <si>
    <t>Оснастка для садовой техники</t>
  </si>
  <si>
    <t>Balzamlar va siroplar</t>
  </si>
  <si>
    <t>Bolalar salomatligi</t>
  </si>
  <si>
    <t>Homilador va emizikli ayollar uchun BFQlar</t>
  </si>
  <si>
    <t>Ayol go'zalligi uchun kollagen</t>
  </si>
  <si>
    <t>B vitaminlari</t>
  </si>
  <si>
    <t>Катушки, лески и ножи для триммеров</t>
  </si>
  <si>
    <t>Vitaminlar D</t>
  </si>
  <si>
    <t>K vitamini</t>
  </si>
  <si>
    <t>Измерители тока</t>
  </si>
  <si>
    <t>C vitamini</t>
  </si>
  <si>
    <t>Душевые системы скрытого монтажа</t>
  </si>
  <si>
    <t>Встраиваемый смеситель</t>
  </si>
  <si>
    <t>Magniy</t>
  </si>
  <si>
    <t>Встраиваемый душевой комплект</t>
  </si>
  <si>
    <t>Temir</t>
  </si>
  <si>
    <t>Скрытая монтажная часть</t>
  </si>
  <si>
    <t>Selen</t>
  </si>
  <si>
    <t>Шланговое подключение</t>
  </si>
  <si>
    <t>Yod</t>
  </si>
  <si>
    <t>Kollagen</t>
  </si>
  <si>
    <t>Кронштейн для верхнего душа</t>
  </si>
  <si>
    <t>Встраиваемый вентиль</t>
  </si>
  <si>
    <t>Baliq yog'i va omega-3</t>
  </si>
  <si>
    <t>Компоненты для измерительных инструментов</t>
  </si>
  <si>
    <t>Anatomik va ortopedik yostiqlar</t>
  </si>
  <si>
    <t>Лейка для душа</t>
  </si>
  <si>
    <t>Тропический душ</t>
  </si>
  <si>
    <t>Qurilish materiallari</t>
  </si>
  <si>
    <t>Metall prokat va metall konstruktsiyalar</t>
  </si>
  <si>
    <t>Qurilish tarmog'i</t>
  </si>
  <si>
    <t>Лазерные уровни (нивелиры)</t>
  </si>
  <si>
    <t>Лазерный уровень</t>
  </si>
  <si>
    <t>Ko'zoynak uchun qutilar</t>
  </si>
  <si>
    <t>Аксессуары для нивелира</t>
  </si>
  <si>
    <t>O'rnatish simlari</t>
  </si>
  <si>
    <t>Оптический нивелир</t>
  </si>
  <si>
    <t>Armatura uchun ilgaklar va ushlagichlar</t>
  </si>
  <si>
    <t>Пневматическая бормашина</t>
  </si>
  <si>
    <t>Kavsharlash uchun kanifol</t>
  </si>
  <si>
    <t>Пневматическая УШМ</t>
  </si>
  <si>
    <t>Toko'tkazuvchi lak</t>
  </si>
  <si>
    <t>Elektr izolyatsiyalovchi lak</t>
  </si>
  <si>
    <t>Пневмомолоток</t>
  </si>
  <si>
    <t>Elektron komponentlarni tozalash vositasi</t>
  </si>
  <si>
    <t>Пневмопистолет игольчатый</t>
  </si>
  <si>
    <t>Issiqlik o'tkazuvchi pasta</t>
  </si>
  <si>
    <t>Пневмопистолет моющий</t>
  </si>
  <si>
    <t>Kavsharlash uchun sprey-sovutgich</t>
  </si>
  <si>
    <t>Пневмопистолет продувочный</t>
  </si>
  <si>
    <t>Kavsharlagich uchini tozalash vosita</t>
  </si>
  <si>
    <t>Степлер строительный</t>
  </si>
  <si>
    <t>Steklotekstolit</t>
  </si>
  <si>
    <t>Пневмошуруповерт</t>
  </si>
  <si>
    <t>Temir xloridi</t>
  </si>
  <si>
    <t>Пневмотрещотка</t>
  </si>
  <si>
    <t>Kavsharlash lampasi</t>
  </si>
  <si>
    <t>Пневмоножовка</t>
  </si>
  <si>
    <t>Kavsharlash feni</t>
  </si>
  <si>
    <t>Болторезы</t>
  </si>
  <si>
    <t>Lyufers uchun kavsharlagich</t>
  </si>
  <si>
    <t>Ножи строительно-ремонтные</t>
  </si>
  <si>
    <t>Kavsharlash uchun to'plam</t>
  </si>
  <si>
    <t>Облицовочные материалы</t>
  </si>
  <si>
    <t>Кирпичи, блоки и плиты</t>
  </si>
  <si>
    <t>Laboratoriya quvvat bloklari</t>
  </si>
  <si>
    <t>Тротуарная плитка, бордюры и решетка</t>
  </si>
  <si>
    <t>Ножницы строительные</t>
  </si>
  <si>
    <t>Пилы и ножовки</t>
  </si>
  <si>
    <t>Гипсокартон и листовые материалы</t>
  </si>
  <si>
    <t>Glyukometrlar</t>
  </si>
  <si>
    <t>Древесно-плитные материалы</t>
  </si>
  <si>
    <t>Бруски, доски и рейки</t>
  </si>
  <si>
    <t>Пластиковые материалы</t>
  </si>
  <si>
    <t>Glyukometr uchun sinov chiziqlari</t>
  </si>
  <si>
    <t>Сайдинг</t>
  </si>
  <si>
    <t>Qizlar uchun diniy kiyim</t>
  </si>
  <si>
    <t>Мультиметры и тестеры</t>
  </si>
  <si>
    <t>Tonometrlar va aksessuarlar</t>
  </si>
  <si>
    <t>Tonometr uchun puflagichlar</t>
  </si>
  <si>
    <t>Ручка для ванны</t>
  </si>
  <si>
    <t>Tonometrlar</t>
  </si>
  <si>
    <t>Мебель для ванной комнаты</t>
  </si>
  <si>
    <t>Тумбы под раковины</t>
  </si>
  <si>
    <t>Tonometrlarni zaryadlash uchun kabellar</t>
  </si>
  <si>
    <t>Tonometrlar uchun manjetlar</t>
  </si>
  <si>
    <t>Пеналы для ванной комнаты</t>
  </si>
  <si>
    <t>Tonuslash va tiklash</t>
  </si>
  <si>
    <t>Комплекты мебели для ванной</t>
  </si>
  <si>
    <t>Prolongatorlar</t>
  </si>
  <si>
    <t>Шкафчики для ванной комнаты</t>
  </si>
  <si>
    <t>Sut</t>
  </si>
  <si>
    <t>Мебель под стиральную машину</t>
  </si>
  <si>
    <t>Uy kiyimlarni to'plamlari</t>
  </si>
  <si>
    <t>Осциллографы</t>
  </si>
  <si>
    <t>Пирометры и термометры</t>
  </si>
  <si>
    <t>Романы</t>
  </si>
  <si>
    <t>Линейки и угольники</t>
  </si>
  <si>
    <t>Сменный наполнитель для душевой лейки</t>
  </si>
  <si>
    <t>Совки посадочные</t>
  </si>
  <si>
    <t>Посадочные вилки</t>
  </si>
  <si>
    <t>Тяпки ручные</t>
  </si>
  <si>
    <t>Oʻgʻil bolalar uchun diniy kiyim</t>
  </si>
  <si>
    <t>Ручные грабли и рыхлители</t>
  </si>
  <si>
    <t>Grafik planshetlar</t>
  </si>
  <si>
    <t>Посадочные конусы и лункообразователи</t>
  </si>
  <si>
    <t>Noutbuklarni ulash stansiyalari</t>
  </si>
  <si>
    <t>Садовые пилы и ножовки</t>
  </si>
  <si>
    <t>Klaviatura himoyachilari va stikerlari</t>
  </si>
  <si>
    <t>Товары для рассады</t>
  </si>
  <si>
    <t>Горшки торфяные</t>
  </si>
  <si>
    <t>Noutbuk batareyalari</t>
  </si>
  <si>
    <t>Горшки для рассады</t>
  </si>
  <si>
    <t>Noutbuk klaviaturalari</t>
  </si>
  <si>
    <t>Лезвия</t>
  </si>
  <si>
    <t>Noutbuklar uchun sovutgichlar va sovutish tizimlari</t>
  </si>
  <si>
    <t>Ванны</t>
  </si>
  <si>
    <t>Planshet uchun klaviatura</t>
  </si>
  <si>
    <t>Плиткорезы ручные</t>
  </si>
  <si>
    <t>Рубанки</t>
  </si>
  <si>
    <t>Taqdimotchilar</t>
  </si>
  <si>
    <t>Декоративный камень</t>
  </si>
  <si>
    <t>Noutbuklar uchun himoya shishalari va plyonkalar</t>
  </si>
  <si>
    <t>Elektron kitoblar uchun zaryadlash qurilmalari</t>
  </si>
  <si>
    <t>Фасадные панели</t>
  </si>
  <si>
    <t>Tarjimonlar va lug'atlar</t>
  </si>
  <si>
    <t>Труборезы</t>
  </si>
  <si>
    <t>Arra uchun zanjirlar, shinalar va o'tkirlashtirgichlar</t>
  </si>
  <si>
    <t>Аппликатор малярный</t>
  </si>
  <si>
    <t>Maysa o'rish qurilmalari uchun pichoqlar</t>
  </si>
  <si>
    <t>Валик малярный</t>
  </si>
  <si>
    <t>Motoblok uchun butlovchi qism</t>
  </si>
  <si>
    <t>Валик малярный угловой</t>
  </si>
  <si>
    <t>Armatura</t>
  </si>
  <si>
    <t>Валик структурный</t>
  </si>
  <si>
    <t>Metall profillar va quvurlar</t>
  </si>
  <si>
    <t>Краскопульты и аэрографы</t>
  </si>
  <si>
    <t>Пневмокраскопульт</t>
  </si>
  <si>
    <t>Kompressor uchun havo shlanglari</t>
  </si>
  <si>
    <t>Электрический краскопульт</t>
  </si>
  <si>
    <t>Metall plitalar</t>
  </si>
  <si>
    <t>Boshqa pnevmatik asboblar</t>
  </si>
  <si>
    <t>Pnevmatik o'ymakor</t>
  </si>
  <si>
    <t>Пневмоаэрограф</t>
  </si>
  <si>
    <t>Pnevmatik drel</t>
  </si>
  <si>
    <t>Ванночка малярная</t>
  </si>
  <si>
    <t>Uskunalar uchun g'ilof va kamarlar</t>
  </si>
  <si>
    <t>Напильники и надфили</t>
  </si>
  <si>
    <t>TO'AvaA qurilmalar uchun</t>
  </si>
  <si>
    <t>Кровля и комплектующие</t>
  </si>
  <si>
    <t>Кровля</t>
  </si>
  <si>
    <t>Мастика для кровли</t>
  </si>
  <si>
    <t>Стамески и долота</t>
  </si>
  <si>
    <t>Svecha va svecha kalitlari</t>
  </si>
  <si>
    <t>Водосточные системы</t>
  </si>
  <si>
    <t>Труба водосточная</t>
  </si>
  <si>
    <t>Pnevmatik perchin</t>
  </si>
  <si>
    <t>Разметочные инструменты</t>
  </si>
  <si>
    <t>Havo kamarining silliqlash mashinasi</t>
  </si>
  <si>
    <t>Shlanglar</t>
  </si>
  <si>
    <t>Dush uchun shlang</t>
  </si>
  <si>
    <t>Чаша генуя</t>
  </si>
  <si>
    <t>Gigienik dush uchun shlang</t>
  </si>
  <si>
    <t>Наборы для рассады</t>
  </si>
  <si>
    <t>Tutqichlar va shtanglar</t>
  </si>
  <si>
    <t>Dush uchun shtang</t>
  </si>
  <si>
    <t>Dush uchun tutqich</t>
  </si>
  <si>
    <t>Мини-теплицы</t>
  </si>
  <si>
    <t>Orbital havo silliqlash mashinasi</t>
  </si>
  <si>
    <t>Парники на подоконник</t>
  </si>
  <si>
    <t>Mixlovchi to'pponchasi</t>
  </si>
  <si>
    <t>Термометры садовые</t>
  </si>
  <si>
    <t>Светодиодные панели</t>
  </si>
  <si>
    <t>Накладная панель</t>
  </si>
  <si>
    <t>Pnevmatik kesish mashinasi</t>
  </si>
  <si>
    <t>Встраиваемая панель</t>
  </si>
  <si>
    <t>Pnevmatik silliqlash mashinasi</t>
  </si>
  <si>
    <t>Измерительная лента</t>
  </si>
  <si>
    <t>Pnevmatik metall qaychi</t>
  </si>
  <si>
    <t>Сигнализаторы и детекторы газа</t>
  </si>
  <si>
    <t>Uzunlik va burchak o'lchagichlari</t>
  </si>
  <si>
    <t>Qor tozalash mashinalari</t>
  </si>
  <si>
    <t>Грили угольные</t>
  </si>
  <si>
    <t>Bog‘ traktorlari</t>
  </si>
  <si>
    <t>Грили керамические</t>
  </si>
  <si>
    <t>Sifonlar</t>
  </si>
  <si>
    <t>Газовые грили</t>
  </si>
  <si>
    <t>Divertorlar va kalitlar</t>
  </si>
  <si>
    <t>Теплосчетчики и термописцы</t>
  </si>
  <si>
    <t>Aralashtirish tugunlari</t>
  </si>
  <si>
    <t>Насадки и аксессуары для измельчения</t>
  </si>
  <si>
    <t>Dush tizimi</t>
  </si>
  <si>
    <t>Блендеры погружные</t>
  </si>
  <si>
    <t>Pnevmatik zubilo</t>
  </si>
  <si>
    <t>Счетчики газа</t>
  </si>
  <si>
    <t>Bog' texnikasi uchun uskunalar</t>
  </si>
  <si>
    <t>Коптильни</t>
  </si>
  <si>
    <t>Очаги</t>
  </si>
  <si>
    <t>Trimmerlar uchun g'altak, leska va pichoqlar</t>
  </si>
  <si>
    <t>Дровницы для костра</t>
  </si>
  <si>
    <t>Tok o'lchagichlari</t>
  </si>
  <si>
    <t>Решетка-гриль</t>
  </si>
  <si>
    <t>Yashirin montaj dush tizimi</t>
  </si>
  <si>
    <t>O‘rnatiladigan aralashtirgich</t>
  </si>
  <si>
    <t>Аксессуары для гриля и барбекю</t>
  </si>
  <si>
    <t>O‘rnatilgan dush to‘plami</t>
  </si>
  <si>
    <t>Средства для чистки мангалов и грилей</t>
  </si>
  <si>
    <t>Yashirin montaj qismi</t>
  </si>
  <si>
    <t>Дезодоранты и спреи для ног</t>
  </si>
  <si>
    <t>Shlangli ulanish</t>
  </si>
  <si>
    <t>Товары от храпа</t>
  </si>
  <si>
    <t>Yuqori dush uchun kronshteyn</t>
  </si>
  <si>
    <t>Лук-севок</t>
  </si>
  <si>
    <t>O‘rnatiladigan ventil</t>
  </si>
  <si>
    <t>O'lchov asboblari uchun komponentlar</t>
  </si>
  <si>
    <t>Отвес</t>
  </si>
  <si>
    <t>Dush uchun leyka</t>
  </si>
  <si>
    <t>Глубиномер</t>
  </si>
  <si>
    <t>Tropik dush</t>
  </si>
  <si>
    <t>Щупы и термопары</t>
  </si>
  <si>
    <t>Lazer darajalari (nivelirlar)</t>
  </si>
  <si>
    <t>Lazer darajasi</t>
  </si>
  <si>
    <t>Мицелий грибов</t>
  </si>
  <si>
    <t>Nivelir uchun aksessuarlar</t>
  </si>
  <si>
    <t>Аромадиффузоры</t>
  </si>
  <si>
    <t>Optik niveliri</t>
  </si>
  <si>
    <t>Кофемашины капсульные</t>
  </si>
  <si>
    <t>Pnevmatik bormashinasi</t>
  </si>
  <si>
    <t>Аксессуары для техники жарки и варки</t>
  </si>
  <si>
    <t>Pnevmatik burchakli silliqlash mashinasi</t>
  </si>
  <si>
    <t>Pnevmatik bolg'a</t>
  </si>
  <si>
    <t>Блендеры портативные</t>
  </si>
  <si>
    <t>Ignali pnevmatik to'pponcha</t>
  </si>
  <si>
    <t>Формы и трафареты</t>
  </si>
  <si>
    <t>Pnevmatik yuvish to'pponcha</t>
  </si>
  <si>
    <t>Аппараты для чистки и полировки обуви</t>
  </si>
  <si>
    <t>Havo puflovchi to'pponcha</t>
  </si>
  <si>
    <t>Блоки питания для сетевого оборудования</t>
  </si>
  <si>
    <t>Qurilish stepler</t>
  </si>
  <si>
    <t>Кроватки и люльки</t>
  </si>
  <si>
    <t>Pnevmatik shurupburagich</t>
  </si>
  <si>
    <t>Pnevmatik treshotka</t>
  </si>
  <si>
    <t>3D Конструкторы</t>
  </si>
  <si>
    <t>Pnevmatik qo'l arra</t>
  </si>
  <si>
    <t>Мобильные VR-гарнитуры</t>
  </si>
  <si>
    <t>Мобильные VR-гарнитуры Apple</t>
  </si>
  <si>
    <t>Bolt kesgichlar</t>
  </si>
  <si>
    <t>Qurilish va ta'mirlash pichoqlari</t>
  </si>
  <si>
    <t>Кронштейны и держатели для мониторов</t>
  </si>
  <si>
    <t>Qoplama materiallar</t>
  </si>
  <si>
    <t>Gʻishtlar, bloklar va plitalar</t>
  </si>
  <si>
    <t>Кельмы и мастерки</t>
  </si>
  <si>
    <t>Trotuar plitkalari, bordyurlar va panjaralar</t>
  </si>
  <si>
    <t>Шпатели</t>
  </si>
  <si>
    <t>Qurilish qaychi</t>
  </si>
  <si>
    <t>Солнечные панели</t>
  </si>
  <si>
    <t>Arralar va qo'l arralari</t>
  </si>
  <si>
    <t>Контроллер заряда для солнечной панели</t>
  </si>
  <si>
    <t>Gipsokarton va listli materiallar</t>
  </si>
  <si>
    <t>Инвертор для солнечных панелей</t>
  </si>
  <si>
    <t>Yog‘ochli plita materiallari</t>
  </si>
  <si>
    <t>Комплект для солнечной электростанции</t>
  </si>
  <si>
    <t>Taxtalar, doskalar va reykalar</t>
  </si>
  <si>
    <t>Солнечная батарея/панель</t>
  </si>
  <si>
    <t>Plastmassa materiallar</t>
  </si>
  <si>
    <t>Коннектор для солнечных панелей</t>
  </si>
  <si>
    <t>Sayding</t>
  </si>
  <si>
    <t>Брикеты для розжига</t>
  </si>
  <si>
    <t>Multimetrlar va testerlar</t>
  </si>
  <si>
    <t>Vanna uchun tutqich</t>
  </si>
  <si>
    <t>Спички</t>
  </si>
  <si>
    <t>Vannaxona uchun mebel</t>
  </si>
  <si>
    <t>Rakovina uchun tumbalar</t>
  </si>
  <si>
    <t>Дрова</t>
  </si>
  <si>
    <t>Vannaxona uchun penallar</t>
  </si>
  <si>
    <t>Жидкость для розжига</t>
  </si>
  <si>
    <t>Vannaxona uchun mebel to‘plamlari</t>
  </si>
  <si>
    <t>Биотуалеты</t>
  </si>
  <si>
    <t>Vannaxona uchun shkaflar</t>
  </si>
  <si>
    <t>Лучина для розжига</t>
  </si>
  <si>
    <t>Kir yuvish mashinasi uchun mebel</t>
  </si>
  <si>
    <t>Роллы для розжига</t>
  </si>
  <si>
    <t>Веер для раздувания огня</t>
  </si>
  <si>
    <t>Воздуходувка для розжига угля</t>
  </si>
  <si>
    <t>Контейнер для щепы</t>
  </si>
  <si>
    <t>Стартер для розжига</t>
  </si>
  <si>
    <t>Факел для пикника</t>
  </si>
  <si>
    <t>Osillograflar</t>
  </si>
  <si>
    <t>Щепа для копчения</t>
  </si>
  <si>
    <t>Pirometrlar va termometrlar</t>
  </si>
  <si>
    <t>Romanlar</t>
  </si>
  <si>
    <t>Финские свечи</t>
  </si>
  <si>
    <t>Chizg'ichlar va burchaklar</t>
  </si>
  <si>
    <t>Полено длительного горения</t>
  </si>
  <si>
    <t>Dush leykasi uchun almashtiriladigan to‘ldirgich</t>
  </si>
  <si>
    <t>Ko'chat ekish kurakchalari</t>
  </si>
  <si>
    <t>Bluetooth-метки, брелки и умные визитки</t>
  </si>
  <si>
    <t>Беспроводные метки Apple AirTag</t>
  </si>
  <si>
    <t>Ko'chat ekish panshaxasi</t>
  </si>
  <si>
    <t>Умные визитки</t>
  </si>
  <si>
    <t>Qo‘l chopqilari</t>
  </si>
  <si>
    <t>Беспроводные метки и брелки</t>
  </si>
  <si>
    <t>Qo'l haskashlari va yumshatgichlari</t>
  </si>
  <si>
    <t>Ko'chat ekish konuslari va chuqurcha hosil qiluvchilar</t>
  </si>
  <si>
    <t>Миксеры</t>
  </si>
  <si>
    <t>Ручные миксеры</t>
  </si>
  <si>
    <t>Bog' arralari va qo'l arralari</t>
  </si>
  <si>
    <t>Планетарные миксеры</t>
  </si>
  <si>
    <t>Ko‘chatlar uchun tovarlar</t>
  </si>
  <si>
    <t>Torfli tuvaklar</t>
  </si>
  <si>
    <t>Генераторы</t>
  </si>
  <si>
    <t>Ko‘chatlar uchun tuvaklar</t>
  </si>
  <si>
    <t>Lezviyalar</t>
  </si>
  <si>
    <t>Бетоносмеситель</t>
  </si>
  <si>
    <t>Vannalar</t>
  </si>
  <si>
    <t>Футбольная форма</t>
  </si>
  <si>
    <t>Qo'lda plitka kesgichlar</t>
  </si>
  <si>
    <t>Охладители воздуха</t>
  </si>
  <si>
    <t>Randalar</t>
  </si>
  <si>
    <t>История религии</t>
  </si>
  <si>
    <t>Dekorativ tosh</t>
  </si>
  <si>
    <t>Насадки-заклепочники для шуруповерта</t>
  </si>
  <si>
    <t>Fasad panellari</t>
  </si>
  <si>
    <t>Подвесные потолки и комплектующие</t>
  </si>
  <si>
    <t>Подвесные потолки</t>
  </si>
  <si>
    <t>Quvur kesgichlar</t>
  </si>
  <si>
    <t>Bo'yash uchun aplikator</t>
  </si>
  <si>
    <t>Bo'yoq valik</t>
  </si>
  <si>
    <t>Клещи и бокорезы</t>
  </si>
  <si>
    <t>Бокорезы</t>
  </si>
  <si>
    <t>Burchak bo'yoq valiki</t>
  </si>
  <si>
    <t>Клещи</t>
  </si>
  <si>
    <t>Strukturaviy valik</t>
  </si>
  <si>
    <t>Стрипперы</t>
  </si>
  <si>
    <t>Kraskopultlar va aerograflari</t>
  </si>
  <si>
    <t>Pnevmatik kraskopult</t>
  </si>
  <si>
    <t>Elektr kraskopult</t>
  </si>
  <si>
    <t>Отпугиватели животных и насекомых</t>
  </si>
  <si>
    <t>Отпугиватели грызунов</t>
  </si>
  <si>
    <t>Pnevmatik aerograf</t>
  </si>
  <si>
    <t>Отпугиватели насекомых</t>
  </si>
  <si>
    <t>Bo'yash vannasi</t>
  </si>
  <si>
    <t>Egovlar va nozik egovlar</t>
  </si>
  <si>
    <t>Отпугиватели птиц</t>
  </si>
  <si>
    <t>Tom yopma va aksessuarlar</t>
  </si>
  <si>
    <t>Tom yopma materiallar</t>
  </si>
  <si>
    <t>Tom yopish uchun mastika</t>
  </si>
  <si>
    <t>Защита от животных и рептилий</t>
  </si>
  <si>
    <t>Keskilar va iskanalar</t>
  </si>
  <si>
    <t>Клещи переставные</t>
  </si>
  <si>
    <t>Yomg'ir suv tizimlari</t>
  </si>
  <si>
    <t>Yomg'ir suv trubasi</t>
  </si>
  <si>
    <t>Belgilash asboblari</t>
  </si>
  <si>
    <t>Расширительные клещи</t>
  </si>
  <si>
    <t>Пресс-клещи и кримперы</t>
  </si>
  <si>
    <t>Genuya kosasi</t>
  </si>
  <si>
    <t>Трубогибы и арматурогибы</t>
  </si>
  <si>
    <t>Ko‘chatlar uchun to‘plamlar</t>
  </si>
  <si>
    <t>Mini-issiqxonalar</t>
  </si>
  <si>
    <t>Комплект водосточной системы</t>
  </si>
  <si>
    <t>Urug‘ undirgichlar</t>
  </si>
  <si>
    <t>Элемент водостока</t>
  </si>
  <si>
    <t>Deraza tokchasi issiqxonalari</t>
  </si>
  <si>
    <t>Хозблоки и сараи</t>
  </si>
  <si>
    <t>Bog‘ termometrlari</t>
  </si>
  <si>
    <t>LED panellari</t>
  </si>
  <si>
    <t>Qoplama panel</t>
  </si>
  <si>
    <t>Сваи и комплектующие</t>
  </si>
  <si>
    <t>O‘rnatiladigan panel</t>
  </si>
  <si>
    <t>Пистолеты для пены</t>
  </si>
  <si>
    <t>O'lchov lenta</t>
  </si>
  <si>
    <t>Пистолеты для герметиков</t>
  </si>
  <si>
    <t>Signalizatorlar va gaz detektorlari</t>
  </si>
  <si>
    <t>Ko'mirli gril</t>
  </si>
  <si>
    <t>Магнитные держатели</t>
  </si>
  <si>
    <t>Keremikali grillar</t>
  </si>
  <si>
    <t>Шифер</t>
  </si>
  <si>
    <t>Gazli grillar</t>
  </si>
  <si>
    <t>Issiqlik o'lchagichlar va termopistsilar</t>
  </si>
  <si>
    <t>Зажимы и прижимы</t>
  </si>
  <si>
    <t>Maydalash uchun nasadkalar va aksessuarlar</t>
  </si>
  <si>
    <t>Монтажные инструменты</t>
  </si>
  <si>
    <t>Daldirma blenderlar</t>
  </si>
  <si>
    <t>Gaz hisoblagichlari</t>
  </si>
  <si>
    <t>Строительные смеси</t>
  </si>
  <si>
    <t>Стяжки и наливные полы</t>
  </si>
  <si>
    <t>Dudlash uskunasi</t>
  </si>
  <si>
    <t>Цементные и сыпучие материалы</t>
  </si>
  <si>
    <t>Щебень</t>
  </si>
  <si>
    <t>O'choqlar</t>
  </si>
  <si>
    <t>Цемент</t>
  </si>
  <si>
    <t>Gulxan uchun o‘tinlar</t>
  </si>
  <si>
    <t>Panjara-gril</t>
  </si>
  <si>
    <t>Холодный асфальт</t>
  </si>
  <si>
    <t>Gril va barbekyu aksessuarlari</t>
  </si>
  <si>
    <t>Побелка</t>
  </si>
  <si>
    <t>Mangal va grillarni tozalash uchun vositalar</t>
  </si>
  <si>
    <t>Oyoq uchun dezodorantlar va spreylar</t>
  </si>
  <si>
    <t>Песчано-гравийная смесь</t>
  </si>
  <si>
    <t>Xurrak otishga qarshi mahsulotlar</t>
  </si>
  <si>
    <t>Песок строительный</t>
  </si>
  <si>
    <t>Piyoz to'plamlari</t>
  </si>
  <si>
    <t>Керамзит</t>
  </si>
  <si>
    <t>Plumb</t>
  </si>
  <si>
    <t>Известь</t>
  </si>
  <si>
    <t>Chuqurlikni o'lchash asbobi</t>
  </si>
  <si>
    <t>Гипс строительный</t>
  </si>
  <si>
    <t>Shuplar va termoparlar</t>
  </si>
  <si>
    <t>Qo'ziqorin mitseliyasi</t>
  </si>
  <si>
    <t>Клеи для плитки и камня</t>
  </si>
  <si>
    <t>Aroma diffuzerlar</t>
  </si>
  <si>
    <t>Степлеры и антистеплеры</t>
  </si>
  <si>
    <t>Kapsulali qahva mashinalari</t>
  </si>
  <si>
    <t>Для визажистов</t>
  </si>
  <si>
    <t>Кейс для косметики</t>
  </si>
  <si>
    <t>Qovurish va pishirish texnikasi uchun aksessuarlar</t>
  </si>
  <si>
    <t>Portativ blenderlar</t>
  </si>
  <si>
    <t>Кресло для визажиста</t>
  </si>
  <si>
    <t>Shakllar va trafaretlar</t>
  </si>
  <si>
    <t>Подставка для маникюра и педикюра</t>
  </si>
  <si>
    <t>Poyabzallarini tozalash va polirovka uchun apparatlar</t>
  </si>
  <si>
    <t>Quvvat manbalari tarmoq uskunalari uchun</t>
  </si>
  <si>
    <t>Маникюрный стол</t>
  </si>
  <si>
    <t>Krovatchalar va beshiklar</t>
  </si>
  <si>
    <t>Кресло педикюрное</t>
  </si>
  <si>
    <t>3D Konstruktorlar</t>
  </si>
  <si>
    <t>Mobil VR-garnituralar</t>
  </si>
  <si>
    <t>Mobil Apple VR-garnituralari</t>
  </si>
  <si>
    <t>Парики и шиньоны</t>
  </si>
  <si>
    <t>Аксессуары для париков</t>
  </si>
  <si>
    <t>Monitorlar uchun kronshteyn va ushlagichlar</t>
  </si>
  <si>
    <t>Шиньоны</t>
  </si>
  <si>
    <t>Kelmalar va masterkalar</t>
  </si>
  <si>
    <t>Shpatellar</t>
  </si>
  <si>
    <t>Канекалоны</t>
  </si>
  <si>
    <t>Quyosh panellari</t>
  </si>
  <si>
    <t>Quyosh paneli uchun zaryad boshqaruvchisi</t>
  </si>
  <si>
    <t>От папиллом и бородавок</t>
  </si>
  <si>
    <t>Quyosh panellari uchun inverter</t>
  </si>
  <si>
    <t>Парики</t>
  </si>
  <si>
    <t>Quyosh elektr stantsiya uchun to'plam</t>
  </si>
  <si>
    <t>Мобильная студия визажиста</t>
  </si>
  <si>
    <t>Quyosh batareyasi/panel</t>
  </si>
  <si>
    <t>Quyosh panellari uchun konnektor</t>
  </si>
  <si>
    <t>Газонокосилка электрическая</t>
  </si>
  <si>
    <t>Olov yoqish uchun briketlar</t>
  </si>
  <si>
    <t>Торцевые головки</t>
  </si>
  <si>
    <t>Gugurtlar</t>
  </si>
  <si>
    <t>Пистолеты для полива</t>
  </si>
  <si>
    <t>O'tin</t>
  </si>
  <si>
    <t>Пистолеты</t>
  </si>
  <si>
    <t>Olov yoqish uchun suyuqlik</t>
  </si>
  <si>
    <t>Отвертки</t>
  </si>
  <si>
    <t>Biotualetlar</t>
  </si>
  <si>
    <t>Наборы отверток</t>
  </si>
  <si>
    <t>Olov yoqish uchun luchina</t>
  </si>
  <si>
    <t>Olov yoqish uchun rollar</t>
  </si>
  <si>
    <t>Olovni puflash uchun yelpig'ich</t>
  </si>
  <si>
    <t>Фильтры</t>
  </si>
  <si>
    <t>Ko'mir yoqish uchun puflagich</t>
  </si>
  <si>
    <t>Дровокольные станки</t>
  </si>
  <si>
    <t>Yog'och chiplari uchun idish</t>
  </si>
  <si>
    <t>O't yoqish uchun starter</t>
  </si>
  <si>
    <t>Набор ключей</t>
  </si>
  <si>
    <t>Зубилы</t>
  </si>
  <si>
    <t>Кирки</t>
  </si>
  <si>
    <t>Кувалды и киянки</t>
  </si>
  <si>
    <t>Ломы и монтировки</t>
  </si>
  <si>
    <t>Эпоксидные и полиэфирные смолы</t>
  </si>
  <si>
    <t>Piknik mash'alasi</t>
  </si>
  <si>
    <t>Dudlash uchun chiplar</t>
  </si>
  <si>
    <t>Декоративные шпатлевки</t>
  </si>
  <si>
    <t>Fin shamlari</t>
  </si>
  <si>
    <t>Бородок слесарный</t>
  </si>
  <si>
    <t>Uzoq yonish o'tin</t>
  </si>
  <si>
    <t>Bluetooth-teglar, kalit zanjirlar va smart kartalar</t>
  </si>
  <si>
    <t>Добойник</t>
  </si>
  <si>
    <t>Simsiz teglar Apple AirTag</t>
  </si>
  <si>
    <t>Smart kartalar</t>
  </si>
  <si>
    <t>Кабелерезы</t>
  </si>
  <si>
    <t>Simsiz teglar va kalit zanjirlari</t>
  </si>
  <si>
    <t>Плашка</t>
  </si>
  <si>
    <t>Mikserlar</t>
  </si>
  <si>
    <t>Qo'l mikserlari</t>
  </si>
  <si>
    <t>Planetar mikserlar</t>
  </si>
  <si>
    <t>Набор метчиков и плашек</t>
  </si>
  <si>
    <t>Generatorlar</t>
  </si>
  <si>
    <t>Метчикодержатели</t>
  </si>
  <si>
    <t>Beton aralashtirgich</t>
  </si>
  <si>
    <t>Держатели плашек</t>
  </si>
  <si>
    <t>Futbol formasi</t>
  </si>
  <si>
    <t>Havo sovutgichlari</t>
  </si>
  <si>
    <t>Резьбонарезные инструменты</t>
  </si>
  <si>
    <t>Diniy tarix</t>
  </si>
  <si>
    <t>Клуппы трубные</t>
  </si>
  <si>
    <t>Shurup buragichlar uchun qoshimcha parchinlagichlar</t>
  </si>
  <si>
    <t>Развертки</t>
  </si>
  <si>
    <t>Osma shiplar va qismlar</t>
  </si>
  <si>
    <t>Osma shiplar</t>
  </si>
  <si>
    <t>Держатель для клуппов</t>
  </si>
  <si>
    <t>Резьбонарезной нож</t>
  </si>
  <si>
    <t>Qisqichlar va yon kesgichlar</t>
  </si>
  <si>
    <t>Kesgichlar</t>
  </si>
  <si>
    <t>Пневмомашина резьбонарезная</t>
  </si>
  <si>
    <t>Stripperlar</t>
  </si>
  <si>
    <t>Метчик для дрелей</t>
  </si>
  <si>
    <t>Hayvonlar va hasharotlarga qarshi vositalar</t>
  </si>
  <si>
    <t>Kemiruvchilarga qo'rqitish moslamalar</t>
  </si>
  <si>
    <t>Длинногубцы/утконосы</t>
  </si>
  <si>
    <t>Hasharotlarga qo'rqitish moslamalar</t>
  </si>
  <si>
    <t>Дрель ручная</t>
  </si>
  <si>
    <t>Qushlarga qo'rqitish moslamalar</t>
  </si>
  <si>
    <t>Строительные кусачки</t>
  </si>
  <si>
    <t>Hayvonlar va sudraluvchilardan himoyasi</t>
  </si>
  <si>
    <t>Тонкогубцы</t>
  </si>
  <si>
    <t>Qayta tiklanadigan qisqichlar</t>
  </si>
  <si>
    <t>Kengaytiruvchi qisqichlar</t>
  </si>
  <si>
    <t>Щипцы строительные</t>
  </si>
  <si>
    <t>Press qisqichlar va krimperlar</t>
  </si>
  <si>
    <t>Набор шарнирно-губцевого инструмента</t>
  </si>
  <si>
    <t>Quvur va armatura</t>
  </si>
  <si>
    <t>Щетки строительные</t>
  </si>
  <si>
    <t>Yomg'ir suv tizimi to‘plami</t>
  </si>
  <si>
    <t>Буравчики</t>
  </si>
  <si>
    <t>Yomg'ir suv tizimi elementi</t>
  </si>
  <si>
    <t>Гайколомы</t>
  </si>
  <si>
    <t>Гратосниматели</t>
  </si>
  <si>
    <t>Зачистки для труб</t>
  </si>
  <si>
    <t>Инструменты для дорожных работ</t>
  </si>
  <si>
    <t>Инструмент для работы с гипсокартоном</t>
  </si>
  <si>
    <t>Верстаки</t>
  </si>
  <si>
    <t>Для профессионального наращивания ресниц</t>
  </si>
  <si>
    <t>Манекен тренировочный для наращивания ресниц</t>
  </si>
  <si>
    <t>Uy-joy bloklari va shiyponlar</t>
  </si>
  <si>
    <t>Инструменты для разводки зубьев пил</t>
  </si>
  <si>
    <t>Qoziqlar va butlovchi qismlar</t>
  </si>
  <si>
    <t>Клейма буквенные</t>
  </si>
  <si>
    <t>Ko'pik uchun to'pponchalar</t>
  </si>
  <si>
    <t>Клейма цифровые</t>
  </si>
  <si>
    <t>Yordamchi qismlar</t>
  </si>
  <si>
    <t>Кровельный инструмент</t>
  </si>
  <si>
    <t>Germetik uchun to'pponchalar</t>
  </si>
  <si>
    <t>Magnit ushlagichlar</t>
  </si>
  <si>
    <t>Крюк для слесарных работ</t>
  </si>
  <si>
    <t>Shifer</t>
  </si>
  <si>
    <t>Лупа монтажная</t>
  </si>
  <si>
    <t>Qisqichlar va prijimlar</t>
  </si>
  <si>
    <t>Мультипликаторы</t>
  </si>
  <si>
    <t>Montaj asboblari</t>
  </si>
  <si>
    <t>Qurilish aralashmalari</t>
  </si>
  <si>
    <t>Bog'lamlar va o'z-o'zidan yasalgan pollar</t>
  </si>
  <si>
    <t>Полосогибы и крюкогибы</t>
  </si>
  <si>
    <t>Tsement va quyma materiallar</t>
  </si>
  <si>
    <t>Ezilgan tosh</t>
  </si>
  <si>
    <t>Кушетка для наращивания ресниц</t>
  </si>
  <si>
    <t>Tsement</t>
  </si>
  <si>
    <t>Кушетка для СПА-процедур</t>
  </si>
  <si>
    <t>Sovuq asfalt</t>
  </si>
  <si>
    <t>Развальцовщик</t>
  </si>
  <si>
    <t>Oqlash</t>
  </si>
  <si>
    <t>Резак-гильотина для ламината</t>
  </si>
  <si>
    <t>Qum va shag'al aralashmasi</t>
  </si>
  <si>
    <t>Ручной штроборез по газобетону</t>
  </si>
  <si>
    <t>Qurilish qumi</t>
  </si>
  <si>
    <t>Тележка и сидение плиточника</t>
  </si>
  <si>
    <t>Keramzit</t>
  </si>
  <si>
    <t>Термогибочные инструменты для пластика</t>
  </si>
  <si>
    <t>Фаскосниматель</t>
  </si>
  <si>
    <t>Ohak</t>
  </si>
  <si>
    <t>Электрический кусторез</t>
  </si>
  <si>
    <t>Gips qurilishi</t>
  </si>
  <si>
    <t>Аккумуляторный кусторез</t>
  </si>
  <si>
    <t>Plitka va tosh yopishtiruvchi</t>
  </si>
  <si>
    <t>Другие аксессуары</t>
  </si>
  <si>
    <t>Steplerlar va antisteplerlar</t>
  </si>
  <si>
    <t>Бур аккумуляторный</t>
  </si>
  <si>
    <t>Vizajistlar uchun</t>
  </si>
  <si>
    <t>Pardoz qutisi</t>
  </si>
  <si>
    <t>Прополочная машинка</t>
  </si>
  <si>
    <t>Vizajist kreslosi</t>
  </si>
  <si>
    <t>Комплектующее для мотобура</t>
  </si>
  <si>
    <t>Мanikyur va pedikyur uchun taglik</t>
  </si>
  <si>
    <t>Ящики и органайзеры</t>
  </si>
  <si>
    <t>Ящики для инструментов</t>
  </si>
  <si>
    <t>Manikyur stoli</t>
  </si>
  <si>
    <t>Органайзер строительный</t>
  </si>
  <si>
    <t>Magnitli o'rnatishlar</t>
  </si>
  <si>
    <t>Лотки для метизов</t>
  </si>
  <si>
    <t>Кассетницы</t>
  </si>
  <si>
    <t>Pariklar va shinyonlar</t>
  </si>
  <si>
    <t>Pariklar uchun aksessuarlar</t>
  </si>
  <si>
    <t>Запчасти и асессуары</t>
  </si>
  <si>
    <t>Амортизатор</t>
  </si>
  <si>
    <t>Shinyonlar</t>
  </si>
  <si>
    <t>Kanekalonlar</t>
  </si>
  <si>
    <t>Выключатели для электроинструментов</t>
  </si>
  <si>
    <t>Papilloma va so‘gallarga qarshi</t>
  </si>
  <si>
    <t>Глушители</t>
  </si>
  <si>
    <t>Двигатель для электроинструмента</t>
  </si>
  <si>
    <t>Pariklar</t>
  </si>
  <si>
    <t>Упаковочное оборудование и запчасти</t>
  </si>
  <si>
    <t>Кушетка косметологическая</t>
  </si>
  <si>
    <t>Карбюраторы</t>
  </si>
  <si>
    <t>Катушка зажигания</t>
  </si>
  <si>
    <t>Корпусы бензоинструмента</t>
  </si>
  <si>
    <t>Для парикмахеров</t>
  </si>
  <si>
    <t>Манекен тренировочный для парикмахеров</t>
  </si>
  <si>
    <t>Воротник для мойки</t>
  </si>
  <si>
    <t>Vizajistning mobil studiyasi</t>
  </si>
  <si>
    <t>Парикмахерская тележка</t>
  </si>
  <si>
    <t>Парикмахерская мойка</t>
  </si>
  <si>
    <t>Elektr maysazor</t>
  </si>
  <si>
    <t>Кресло парикмахерское</t>
  </si>
  <si>
    <t>Oxirgi boshlar</t>
  </si>
  <si>
    <t>Вытяжка для маникюра</t>
  </si>
  <si>
    <t>Sug'orish qurollari</t>
  </si>
  <si>
    <t>To'pponchalar</t>
  </si>
  <si>
    <t>Крышки шины для бензопилы</t>
  </si>
  <si>
    <t>Otvyortkalar</t>
  </si>
  <si>
    <t>Otvyortkalar to'plami</t>
  </si>
  <si>
    <t>Ультразвуковые ванны</t>
  </si>
  <si>
    <t>Ультразвуковая ванна</t>
  </si>
  <si>
    <t>Маслонасосы</t>
  </si>
  <si>
    <t>Filtrlar</t>
  </si>
  <si>
    <t>Жидкость для ультразвуковых ванн</t>
  </si>
  <si>
    <t>Splitter mashinalari</t>
  </si>
  <si>
    <t>Тиски</t>
  </si>
  <si>
    <t>Kalitlar to'plami</t>
  </si>
  <si>
    <t>Подшипники для инструмента</t>
  </si>
  <si>
    <t>Zubilalar</t>
  </si>
  <si>
    <t>Kirkalar</t>
  </si>
  <si>
    <t>Ручки инструмента</t>
  </si>
  <si>
    <t>Katta bolgʻalar va yogʻoch bolgʻalar</t>
  </si>
  <si>
    <t>Стартеры для бензоинструмента</t>
  </si>
  <si>
    <t>Lomlar va montirovkalar</t>
  </si>
  <si>
    <t>Лестница телескопическая</t>
  </si>
  <si>
    <t>Epoksi va poliester qatronlar</t>
  </si>
  <si>
    <t>Лестница трансформер</t>
  </si>
  <si>
    <t>Dekorativ shpatlyovkalar</t>
  </si>
  <si>
    <t>Подмости</t>
  </si>
  <si>
    <t>Slesarli borodok</t>
  </si>
  <si>
    <t>Лестница приставная</t>
  </si>
  <si>
    <t>Doboynik</t>
  </si>
  <si>
    <t>Комплектующие для лестниц и лесов</t>
  </si>
  <si>
    <t>Kabelerezlar</t>
  </si>
  <si>
    <t>Строительные ходули</t>
  </si>
  <si>
    <t>Plashkalar</t>
  </si>
  <si>
    <t>Вышка-тура</t>
  </si>
  <si>
    <t>Metchiklar va plashkalar to'plami</t>
  </si>
  <si>
    <t>Кронштейн для хранения лестницы</t>
  </si>
  <si>
    <t>Metchik ushlagichlar</t>
  </si>
  <si>
    <t>Сумки и пояса для инструментов</t>
  </si>
  <si>
    <t>Сумки для инструментов</t>
  </si>
  <si>
    <t>Plashka ushlagichlar</t>
  </si>
  <si>
    <t>Пояса для инструментов</t>
  </si>
  <si>
    <t>Ip kesish asboblari</t>
  </si>
  <si>
    <t>Жилет монтажника</t>
  </si>
  <si>
    <t>Quvur kluppalari</t>
  </si>
  <si>
    <t>Магнитный напульсный держатель для метизов</t>
  </si>
  <si>
    <t>Razvyortkalar</t>
  </si>
  <si>
    <t>Строительные леса и люльки</t>
  </si>
  <si>
    <t>Строительные леса</t>
  </si>
  <si>
    <t>Klupp ushlagichlar</t>
  </si>
  <si>
    <t>Площадка строительная</t>
  </si>
  <si>
    <t>Ip kesuvchi pichoq</t>
  </si>
  <si>
    <t>Мусоропровод строительный</t>
  </si>
  <si>
    <t>Грузоподъемное оборудование</t>
  </si>
  <si>
    <t>Запчасти для грузоподъемного оборудования</t>
  </si>
  <si>
    <t>Захват подъемный</t>
  </si>
  <si>
    <t>Угольные щетки для электроинструмента</t>
  </si>
  <si>
    <t>Захват цепной</t>
  </si>
  <si>
    <t>Колесо промышленное</t>
  </si>
  <si>
    <t>Фильтры воздушные</t>
  </si>
  <si>
    <t>Кран гидравлический</t>
  </si>
  <si>
    <t>Паллеты</t>
  </si>
  <si>
    <t>Ip kesuvchi pnevmamashinalar</t>
  </si>
  <si>
    <t>Фильтры топливные для бензоинструмента</t>
  </si>
  <si>
    <t>Drel uchun metchiklar</t>
  </si>
  <si>
    <t>Тележка гидравлическая</t>
  </si>
  <si>
    <t>Uzun ombirlar/utkonoslar</t>
  </si>
  <si>
    <t>Тележка грузовая</t>
  </si>
  <si>
    <t>Qo'l drel</t>
  </si>
  <si>
    <t>Цилиндро-поршневая группа для бензоинструмента</t>
  </si>
  <si>
    <t>Якорь двигателя для электроинструмента</t>
  </si>
  <si>
    <t>Qurilish kusachkalari</t>
  </si>
  <si>
    <t>Растариватели</t>
  </si>
  <si>
    <t>Ingichka ombirlar</t>
  </si>
  <si>
    <t>Стойки трансмиссионные</t>
  </si>
  <si>
    <t>Qurilish qisqichlari</t>
  </si>
  <si>
    <t>Наковальни</t>
  </si>
  <si>
    <t>Sharnir gubtsa asboblari to'plami</t>
  </si>
  <si>
    <t>Транспортная роликовая платформа</t>
  </si>
  <si>
    <t>Qurilish cho'tkalari</t>
  </si>
  <si>
    <t>Круглогубцы</t>
  </si>
  <si>
    <t>Buravchiklar</t>
  </si>
  <si>
    <t>Подвесы и этажерки</t>
  </si>
  <si>
    <t>Система хранения инструментов</t>
  </si>
  <si>
    <t>Gaykolomlar</t>
  </si>
  <si>
    <t>Держатели для инструментов</t>
  </si>
  <si>
    <t>Grato olib tashlagichlar</t>
  </si>
  <si>
    <t>Инструментальные тележки</t>
  </si>
  <si>
    <t>Quvurlarni tozalash vositalari</t>
  </si>
  <si>
    <t>Подвесы и крюки</t>
  </si>
  <si>
    <t>Yo'l ishlari uchun vositalar</t>
  </si>
  <si>
    <t>Перфопанели</t>
  </si>
  <si>
    <t>Gipsokartonlar bilan ishlash vositalari</t>
  </si>
  <si>
    <t>Аксессуары для инструментальной тележки</t>
  </si>
  <si>
    <t>Verstaklar</t>
  </si>
  <si>
    <t>Kipriklarni professional o‘stirish uchun</t>
  </si>
  <si>
    <t>Контейнеры для перфопанель</t>
  </si>
  <si>
    <t>Kipriklarni o‘stirish uchun mashq manekeni</t>
  </si>
  <si>
    <t>Arra tishlarini yotqizish uchun asboblar</t>
  </si>
  <si>
    <t>Подставка для сверл</t>
  </si>
  <si>
    <t>Harfli belgilari</t>
  </si>
  <si>
    <t>Подвесы для инструмента</t>
  </si>
  <si>
    <t>Raqamli belgilar</t>
  </si>
  <si>
    <t>Tom yopish vositasi</t>
  </si>
  <si>
    <t>Насадки для перфоратора</t>
  </si>
  <si>
    <t>Slesar ishlari uchun ilgak</t>
  </si>
  <si>
    <t>Полотно</t>
  </si>
  <si>
    <t>Ремкомплекты</t>
  </si>
  <si>
    <t>Запчасти для электроинструмента</t>
  </si>
  <si>
    <t>Ремкомплект для гидравлического оборудования</t>
  </si>
  <si>
    <t>Ремкомплект для ручного инструмента</t>
  </si>
  <si>
    <t>Смазочно-охлаждающая жидкость</t>
  </si>
  <si>
    <t>Масла и смазки</t>
  </si>
  <si>
    <t>Жидкости для резки стекла</t>
  </si>
  <si>
    <t>Смазки для форм и опалубки</t>
  </si>
  <si>
    <t>Оснастки для цепных пил</t>
  </si>
  <si>
    <t>Цепи для пилы</t>
  </si>
  <si>
    <t>Montaj lupasi</t>
  </si>
  <si>
    <t>Multiplakatorlar</t>
  </si>
  <si>
    <t>Шины для бензопилы</t>
  </si>
  <si>
    <t>Polosogiplar va ilgak</t>
  </si>
  <si>
    <t>Кожухи для цепных пил</t>
  </si>
  <si>
    <t>Kipriklarni o‘stirish uchun kushetka</t>
  </si>
  <si>
    <t>Наборы фрез</t>
  </si>
  <si>
    <t>SPA muolajalari uchun kushetka</t>
  </si>
  <si>
    <t>Оправки для фрезы</t>
  </si>
  <si>
    <t>Razvaltsovshiklar</t>
  </si>
  <si>
    <t>Приспособление для фрезерования</t>
  </si>
  <si>
    <t>Laminat uchun gilyotin kesar</t>
  </si>
  <si>
    <t>Фрезерные столы</t>
  </si>
  <si>
    <t>Gazlangan beton uchun qo'lda Strob kesar</t>
  </si>
  <si>
    <t>Насадки</t>
  </si>
  <si>
    <t>Насадки для инструментов</t>
  </si>
  <si>
    <t>Arava va plitka o'rindig'i</t>
  </si>
  <si>
    <t>Инструменты для чистки сопел</t>
  </si>
  <si>
    <t>Plastmassa uchun termagib vositalari</t>
  </si>
  <si>
    <t>Сопло</t>
  </si>
  <si>
    <t>Fasko olib tashlagichlar</t>
  </si>
  <si>
    <t>Устройство для подачи воды в зону сверления</t>
  </si>
  <si>
    <t>Elektr butaqirqqich</t>
  </si>
  <si>
    <t>Кожухи для УШМ</t>
  </si>
  <si>
    <t>Simsiz butaqirqqich</t>
  </si>
  <si>
    <t>Насадки для сбора пыли</t>
  </si>
  <si>
    <t>Насадки на гайковерты</t>
  </si>
  <si>
    <t>Boshqa aksessuarlar</t>
  </si>
  <si>
    <t>Пылесборники для сверления и бурения</t>
  </si>
  <si>
    <t>Akkumulyatorli bur</t>
  </si>
  <si>
    <t>Наборы для всасывания</t>
  </si>
  <si>
    <t>Begona o'tlardan tozalash mashinasi</t>
  </si>
  <si>
    <t>Motobur uchun butlovchi qism</t>
  </si>
  <si>
    <t>Расходные материалы для ремонта</t>
  </si>
  <si>
    <t>Пленки и тенты укрывные</t>
  </si>
  <si>
    <t>Qutilar va organayzerlar</t>
  </si>
  <si>
    <t>Asboblar qutilari</t>
  </si>
  <si>
    <t>Стеновые панели</t>
  </si>
  <si>
    <t>Qurilish organayzerlari</t>
  </si>
  <si>
    <t>Metizlar uchun tuvaklar</t>
  </si>
  <si>
    <t>Держатели для коронки</t>
  </si>
  <si>
    <t>Алмазные сегменты</t>
  </si>
  <si>
    <t>Малярные ленты</t>
  </si>
  <si>
    <t>Клеевые стержни</t>
  </si>
  <si>
    <t>Смесители и комплектующие</t>
  </si>
  <si>
    <t>Смесители для кухонной мойки</t>
  </si>
  <si>
    <t>Смесители для ванны</t>
  </si>
  <si>
    <t>Аэратор для смесителя</t>
  </si>
  <si>
    <t>Тормозная система</t>
  </si>
  <si>
    <t>Тормозные диски</t>
  </si>
  <si>
    <t>Тормозные суппорты</t>
  </si>
  <si>
    <t>Kassetnitsalar</t>
  </si>
  <si>
    <t>Тормозные колодки</t>
  </si>
  <si>
    <t>Ehtiyot qismlar va aksessuarlar</t>
  </si>
  <si>
    <t>Amortizator</t>
  </si>
  <si>
    <t>Elektr asboblari uchun o'chirgichlar</t>
  </si>
  <si>
    <t>Тормозные барабаны</t>
  </si>
  <si>
    <t>Ovozni pasaytiradigan asbob</t>
  </si>
  <si>
    <t>Тормозные трубки и шланги</t>
  </si>
  <si>
    <t>Elektr asboblari uchun dvigatel</t>
  </si>
  <si>
    <t>Тормозные цилиндры</t>
  </si>
  <si>
    <t>Qadoqlash uskunalari va ehtiyot qismlari</t>
  </si>
  <si>
    <t>Тормозные рычаги</t>
  </si>
  <si>
    <t>Kosmetologik kushetka</t>
  </si>
  <si>
    <t>Система ABS</t>
  </si>
  <si>
    <t>Karbyutorlar</t>
  </si>
  <si>
    <t>Тормозная пневмосистема</t>
  </si>
  <si>
    <t>Katushka yoritish</t>
  </si>
  <si>
    <t>Ремкомплекты тормозной системы</t>
  </si>
  <si>
    <t>Уличные светильники</t>
  </si>
  <si>
    <t>Кабель соединительный для уличного светильника</t>
  </si>
  <si>
    <t>Комплект фонарей</t>
  </si>
  <si>
    <t>Лазерный проектор уличный</t>
  </si>
  <si>
    <t>Ландшафтный светильник</t>
  </si>
  <si>
    <t>Осветительная установка</t>
  </si>
  <si>
    <t>Подводный светильник</t>
  </si>
  <si>
    <t>Benzin vositasi korpuslari</t>
  </si>
  <si>
    <t>Люстры</t>
  </si>
  <si>
    <t>Люстра подвесная</t>
  </si>
  <si>
    <t>Sartaroshlar uchun</t>
  </si>
  <si>
    <t>Sartaroshlar uchun mashq manekeni</t>
  </si>
  <si>
    <t>Садово-парковый светильник</t>
  </si>
  <si>
    <t>Садовый светильник фигурный</t>
  </si>
  <si>
    <t>Yuvish uchun yoqa</t>
  </si>
  <si>
    <t>Светильник промышленный</t>
  </si>
  <si>
    <t>Sartaroshlik aravachasi</t>
  </si>
  <si>
    <t>Запчасти для ТО</t>
  </si>
  <si>
    <t>Готовые наборы для ТО</t>
  </si>
  <si>
    <t>Sartaroshxona yuvgichi</t>
  </si>
  <si>
    <t>Sartarosh kreslosi</t>
  </si>
  <si>
    <t>Масляные фильтры</t>
  </si>
  <si>
    <t>Manikyur uchun havo yutkich</t>
  </si>
  <si>
    <t>Воздушные фильтры</t>
  </si>
  <si>
    <t>Zanjirli arra uchun shinalar qopqog'lari</t>
  </si>
  <si>
    <t>Салонные фильтры</t>
  </si>
  <si>
    <t>Ultratovushli vannalar</t>
  </si>
  <si>
    <t>Ultratovushli vanna</t>
  </si>
  <si>
    <t>Система зажигания</t>
  </si>
  <si>
    <t>Свечи зажигания</t>
  </si>
  <si>
    <t>Yog ' nasoslari</t>
  </si>
  <si>
    <t>Водоочистка и фильтры</t>
  </si>
  <si>
    <t>Картриджи и сменные модули</t>
  </si>
  <si>
    <t>Ultratovushli vannalar uchun suyuqlik</t>
  </si>
  <si>
    <t>Смесители</t>
  </si>
  <si>
    <t>Для душа</t>
  </si>
  <si>
    <t>Смесители для биде</t>
  </si>
  <si>
    <t>Для унитаза</t>
  </si>
  <si>
    <t>Удлинитель бытовой</t>
  </si>
  <si>
    <t>Сетевой фильтр</t>
  </si>
  <si>
    <t>Разветвитель электрический</t>
  </si>
  <si>
    <t>Qistirmalar</t>
  </si>
  <si>
    <t>Автосвет</t>
  </si>
  <si>
    <t>Фары</t>
  </si>
  <si>
    <t>Автолампы</t>
  </si>
  <si>
    <t>Asbob podshipniklari</t>
  </si>
  <si>
    <t>Подсветка</t>
  </si>
  <si>
    <t>Probkalar</t>
  </si>
  <si>
    <t>Проблесковые маяки</t>
  </si>
  <si>
    <t>Asbob tutqichlari</t>
  </si>
  <si>
    <t>Прожекторы</t>
  </si>
  <si>
    <t>Benzin vositasi uchun starterlar</t>
  </si>
  <si>
    <t>Комплектующие для фар</t>
  </si>
  <si>
    <t>Teleskopik narvon</t>
  </si>
  <si>
    <t>Комплектующие для ксенона</t>
  </si>
  <si>
    <t>Transformer narvon</t>
  </si>
  <si>
    <t>Световая башня</t>
  </si>
  <si>
    <t>Iskalalar</t>
  </si>
  <si>
    <t>Светодиодная брусчатка</t>
  </si>
  <si>
    <t>Уличный светильник</t>
  </si>
  <si>
    <t>Фасадный светильник</t>
  </si>
  <si>
    <t>Мембрана обратного осмоса</t>
  </si>
  <si>
    <t>Narvon</t>
  </si>
  <si>
    <t>Narvonlar va havozalar uchun qismlar</t>
  </si>
  <si>
    <t>Qurilish tirgak-yurgichlari</t>
  </si>
  <si>
    <t>Minora-tura</t>
  </si>
  <si>
    <t>База для установки смесителя</t>
  </si>
  <si>
    <t>Narvonlarni saqlash uchun kronshteyn</t>
  </si>
  <si>
    <t>Душирующее устройство для мойки</t>
  </si>
  <si>
    <t>Asboblar uchun sumkalar va kamarlar</t>
  </si>
  <si>
    <t>Asbob sumkalari</t>
  </si>
  <si>
    <t>Излив для смесителя</t>
  </si>
  <si>
    <t>Удлинители на катушке</t>
  </si>
  <si>
    <t>Asboblar uchun kamarlari</t>
  </si>
  <si>
    <t>Колодки для удлинителей</t>
  </si>
  <si>
    <t>Montajnik jiletlari</t>
  </si>
  <si>
    <t>ИК-датчик для смесителя</t>
  </si>
  <si>
    <t>Metizlar uchun magnit bilaguzuk ushlagichi</t>
  </si>
  <si>
    <t>Картридж для смесителя</t>
  </si>
  <si>
    <t>Qurilish Iskalalar va beshiklar</t>
  </si>
  <si>
    <t>Qurilish iskalalari</t>
  </si>
  <si>
    <t>Подставка под смеситель</t>
  </si>
  <si>
    <t>Qurilish platformasi</t>
  </si>
  <si>
    <t>Qurilish chiqindi qutilari</t>
  </si>
  <si>
    <t>Ручка для смесителя</t>
  </si>
  <si>
    <t>Yuk ko'tarish uskunalari</t>
  </si>
  <si>
    <t>Yuk ko'tarish uskunalari uchun ehtiyot qismlar</t>
  </si>
  <si>
    <t>Двигатель</t>
  </si>
  <si>
    <t>Двигатели в сборе</t>
  </si>
  <si>
    <t>Система охлаждения</t>
  </si>
  <si>
    <t>Система ГРМ</t>
  </si>
  <si>
    <t>Система смазки</t>
  </si>
  <si>
    <t>Система подачи воздуха</t>
  </si>
  <si>
    <t>Опоры двигателей и КПП</t>
  </si>
  <si>
    <t>Блоки цилиндров</t>
  </si>
  <si>
    <t>Распределительные валы</t>
  </si>
  <si>
    <t>Yuk ko'tarish uskunalari uchun tutqichlar</t>
  </si>
  <si>
    <t>Коленчатые валы</t>
  </si>
  <si>
    <t>Elektr asboblari uchun cho'tkalari</t>
  </si>
  <si>
    <t>Поршнекомплекты</t>
  </si>
  <si>
    <t>Zanjirni ushlash</t>
  </si>
  <si>
    <t>Прокладки автомобильные</t>
  </si>
  <si>
    <t>Sanoat g'ildiragi</t>
  </si>
  <si>
    <t>Прочие запчасти двигателей</t>
  </si>
  <si>
    <t>Havo filtrlari</t>
  </si>
  <si>
    <t>Ремни двигателя</t>
  </si>
  <si>
    <t>Gidravlik kranlari</t>
  </si>
  <si>
    <t>Palletlar</t>
  </si>
  <si>
    <t>Менструальные трусы</t>
  </si>
  <si>
    <t>Benzin vositasi uchun yonilg'i filtrlari</t>
  </si>
  <si>
    <t>Предохранители</t>
  </si>
  <si>
    <t>Gidravlik arava</t>
  </si>
  <si>
    <t>Дермакосметика</t>
  </si>
  <si>
    <t>Yuk arava</t>
  </si>
  <si>
    <t>Benzin vositasi uchun silindr-piston guruhi</t>
  </si>
  <si>
    <t>Антивозрастной уход</t>
  </si>
  <si>
    <t>Elektr asboblari uchun dvigatel langari</t>
  </si>
  <si>
    <t>Qovuruvchilar</t>
  </si>
  <si>
    <t>Transmissiya tokchalari</t>
  </si>
  <si>
    <t>Сыворотки и ампулы</t>
  </si>
  <si>
    <t>Уход за кожей вокруг глаз</t>
  </si>
  <si>
    <t>Сантехнический эксцентрик</t>
  </si>
  <si>
    <t>Сенсорная насадка на кран</t>
  </si>
  <si>
    <t>Термометр для смесителя</t>
  </si>
  <si>
    <t>Чашка отражатель</t>
  </si>
  <si>
    <t>Anvillar</t>
  </si>
  <si>
    <t>Transport rolikli platformasi</t>
  </si>
  <si>
    <t>Гибкая подводка</t>
  </si>
  <si>
    <t>Dumaloq ambirlar</t>
  </si>
  <si>
    <t>Podveslar va etajerkalar</t>
  </si>
  <si>
    <t>Asboblarni saqlash tizimi</t>
  </si>
  <si>
    <t>Asboblar ushlagichlari</t>
  </si>
  <si>
    <t>Asbob aravalari</t>
  </si>
  <si>
    <t>Люстра потолочная</t>
  </si>
  <si>
    <t>Podveslar va ilgaklar</t>
  </si>
  <si>
    <t>Раковины, умывальники и пьедесталы</t>
  </si>
  <si>
    <t>Раковины</t>
  </si>
  <si>
    <t>Раковина</t>
  </si>
  <si>
    <t>Perfopanellar</t>
  </si>
  <si>
    <t>Asboblar aravachasi aksessuarlari</t>
  </si>
  <si>
    <t>Раковины с тумбой</t>
  </si>
  <si>
    <t>Perfopanel uchun idishlar</t>
  </si>
  <si>
    <t>Курна для хамама</t>
  </si>
  <si>
    <t>Parmalar uchun podstavka</t>
  </si>
  <si>
    <t>Люстра-вентилятор</t>
  </si>
  <si>
    <t>Asboblar uchun podveslar</t>
  </si>
  <si>
    <t>Столешница для ванной</t>
  </si>
  <si>
    <t>Perforator uchun nasadkalar</t>
  </si>
  <si>
    <t>Кузовные запчасти</t>
  </si>
  <si>
    <t>Polotno</t>
  </si>
  <si>
    <t>Бамперы</t>
  </si>
  <si>
    <t>Elektr asboblari qismlari</t>
  </si>
  <si>
    <t>Крылья</t>
  </si>
  <si>
    <t>Shlangi uskunalar uchun ta'mirlash to'plami</t>
  </si>
  <si>
    <t>Пороги автомобильные</t>
  </si>
  <si>
    <t>Qo'l asboblari uchun ta'mirlash to'plami</t>
  </si>
  <si>
    <t>Двери автомобильные</t>
  </si>
  <si>
    <t>Sovutish suyugligi</t>
  </si>
  <si>
    <t>Капот</t>
  </si>
  <si>
    <t>Yog' va moylar</t>
  </si>
  <si>
    <t>Shisha kesish suyuqliklari</t>
  </si>
  <si>
    <t>Багажник</t>
  </si>
  <si>
    <t>Kalıplar va qoliplar uchun moylash materiallari</t>
  </si>
  <si>
    <t>Zanjirli arra asboblari</t>
  </si>
  <si>
    <t>Боковые зеркала</t>
  </si>
  <si>
    <t>Arra zanjirlari</t>
  </si>
  <si>
    <t>Автостекла</t>
  </si>
  <si>
    <t>Zanjirli arra kafanlari</t>
  </si>
  <si>
    <t>Стеклоподъемники</t>
  </si>
  <si>
    <t>Силовые элементы кузова</t>
  </si>
  <si>
    <t>Frez to'plamlari</t>
  </si>
  <si>
    <t>Прочие кузовные детали</t>
  </si>
  <si>
    <t>Frez uchun oprovkalar</t>
  </si>
  <si>
    <t>Встраиваемые светильники</t>
  </si>
  <si>
    <t>Frez uchun moslamalar</t>
  </si>
  <si>
    <t>Frez stollari</t>
  </si>
  <si>
    <t>Nasadkalar</t>
  </si>
  <si>
    <t>Светильники для сауны</t>
  </si>
  <si>
    <t>Asboblar uchun nasadkalar</t>
  </si>
  <si>
    <t>Sopelarni tozalash vositalari</t>
  </si>
  <si>
    <t>Коммутационное оборудование</t>
  </si>
  <si>
    <t>Контакторы</t>
  </si>
  <si>
    <t>Soplo</t>
  </si>
  <si>
    <t>Выключатели нагрузки и рубильники</t>
  </si>
  <si>
    <t>Burg'ulash maydoniga suv etkazib beradigan qurilma</t>
  </si>
  <si>
    <t>Автоматический ввод резерва</t>
  </si>
  <si>
    <t>Burchakli silliqlash mashinasi uchun kojuxlar</t>
  </si>
  <si>
    <t>Дезодоранты и антиперспиранты</t>
  </si>
  <si>
    <t>Changni yig'ish uchun nasadkalar</t>
  </si>
  <si>
    <t>Игровые коврики</t>
  </si>
  <si>
    <t>Gayka buragichlar uchun nasadkalar</t>
  </si>
  <si>
    <t>Атопия</t>
  </si>
  <si>
    <t>Burash va burg'ulash uchun chang yig'uvchilar</t>
  </si>
  <si>
    <t>Assimilyatsiya to'plamlari</t>
  </si>
  <si>
    <t>Средства для увлажнения и питания</t>
  </si>
  <si>
    <t>Ta'mirlash uchun materiallar</t>
  </si>
  <si>
    <t>Qoplama plyonkalari va chodirlari</t>
  </si>
  <si>
    <t>Devor panellari</t>
  </si>
  <si>
    <t>Бальзамы</t>
  </si>
  <si>
    <t>Маски и масла</t>
  </si>
  <si>
    <t>Toj ushlagichlar</t>
  </si>
  <si>
    <t>Ампулы для волос</t>
  </si>
  <si>
    <t>Пьедесталы</t>
  </si>
  <si>
    <t>Пьедестал</t>
  </si>
  <si>
    <t>Полупьедестал</t>
  </si>
  <si>
    <t>Кресла для геймеров</t>
  </si>
  <si>
    <t>Офисные кресла</t>
  </si>
  <si>
    <t>Игровые мониторы</t>
  </si>
  <si>
    <t>Steam Deck</t>
  </si>
  <si>
    <t>Комплектующие для раковин и умывальников</t>
  </si>
  <si>
    <t>Донный клапан</t>
  </si>
  <si>
    <t>Olmos segmentlari</t>
  </si>
  <si>
    <t>Трансмиссия</t>
  </si>
  <si>
    <t>ШРУС (Гранаты)</t>
  </si>
  <si>
    <t>Boʻyoqchilik tasmalari</t>
  </si>
  <si>
    <t>Валы карданные</t>
  </si>
  <si>
    <t>Yelim tayoqchalari</t>
  </si>
  <si>
    <t>Абразивы для пескоструйных аппаратов</t>
  </si>
  <si>
    <t>Aralashtirgichlar va butlovchi qismlar</t>
  </si>
  <si>
    <t>Oshxona moyka uchun aralashtirgichlar</t>
  </si>
  <si>
    <t>Сцепление в сборе</t>
  </si>
  <si>
    <t>Hammom uchun aralashtirgichlar</t>
  </si>
  <si>
    <t>Привод</t>
  </si>
  <si>
    <t>Aralashtirgich uchun aeratori</t>
  </si>
  <si>
    <t>Дифференциал и комплектующие</t>
  </si>
  <si>
    <t>Tormoz tizimi</t>
  </si>
  <si>
    <t>Tormoz disklari</t>
  </si>
  <si>
    <t>КПП в сборе</t>
  </si>
  <si>
    <t>Tormoz supportlari</t>
  </si>
  <si>
    <t>Чехол для инструментов</t>
  </si>
  <si>
    <t>Tormoz kolodkalari</t>
  </si>
  <si>
    <t>Tormoz barabanlari</t>
  </si>
  <si>
    <t>Аксессуар для клеммы</t>
  </si>
  <si>
    <t>Сальники КПП</t>
  </si>
  <si>
    <t>Tormoz quvurlari va shlanglari</t>
  </si>
  <si>
    <t>Tormoz tsilindrlari</t>
  </si>
  <si>
    <t>Запчасти для КПП</t>
  </si>
  <si>
    <t>Tormoz dastaklari</t>
  </si>
  <si>
    <t>Запчасти для сцепления</t>
  </si>
  <si>
    <t>ABS tizimi</t>
  </si>
  <si>
    <t>Запчасти для редукторов</t>
  </si>
  <si>
    <t>Tormoz pnevmatik tizimi</t>
  </si>
  <si>
    <t>Педальное и ручное управление</t>
  </si>
  <si>
    <t>Tormoz tizimi ta'mirlash to'plamlari</t>
  </si>
  <si>
    <t>Виброопора для оборудования</t>
  </si>
  <si>
    <t>Ko'cha chiroqlari</t>
  </si>
  <si>
    <t>Ko'cha chiroqlari uchun ulanish kabeli</t>
  </si>
  <si>
    <t>Гильза соединительная</t>
  </si>
  <si>
    <t>Chiroqlar to'plami</t>
  </si>
  <si>
    <t>Наборы оснастки</t>
  </si>
  <si>
    <t>Фильтры под мойку</t>
  </si>
  <si>
    <t>Фильтр встраиваемый рядом с мойкой</t>
  </si>
  <si>
    <t>Системы обратного осмоса</t>
  </si>
  <si>
    <t>Tashqi lazer proyektori</t>
  </si>
  <si>
    <t>Peyzaj yoritgichi</t>
  </si>
  <si>
    <t>Умягчители воды</t>
  </si>
  <si>
    <t>Yoritish moslamasi</t>
  </si>
  <si>
    <t>Умягчитель проточной воды</t>
  </si>
  <si>
    <t>Suv osti yoritgichi</t>
  </si>
  <si>
    <t>Мебель для геймеров</t>
  </si>
  <si>
    <t>Аксессуары для геймерской мебели</t>
  </si>
  <si>
    <t>Lyustralar</t>
  </si>
  <si>
    <t>Osma lyustra</t>
  </si>
  <si>
    <t>Системы обезжелезивания и обеззараживания воды</t>
  </si>
  <si>
    <t>Bog' va Park yoritgichi</t>
  </si>
  <si>
    <t>Прочие оснастки</t>
  </si>
  <si>
    <t>Запчасти для электроинструментов</t>
  </si>
  <si>
    <t>Shaklli bog' yoritgichi</t>
  </si>
  <si>
    <t>Насадки на миксер</t>
  </si>
  <si>
    <t>Sanoat uchun yoritgich</t>
  </si>
  <si>
    <t>Удлинитель инструмента</t>
  </si>
  <si>
    <t>TXK uchun ehtiyot qismlar</t>
  </si>
  <si>
    <t>TXK uchun tayyor to'plamlar</t>
  </si>
  <si>
    <t>Точильные камни и точилки</t>
  </si>
  <si>
    <t>Ручки для молотка</t>
  </si>
  <si>
    <t>Moy filtrlari</t>
  </si>
  <si>
    <t>Ручки для напильника</t>
  </si>
  <si>
    <t>Salon filtrlari</t>
  </si>
  <si>
    <t>Зенкер</t>
  </si>
  <si>
    <t>O't oldirish tizmi</t>
  </si>
  <si>
    <t>O't oldirish svechalari</t>
  </si>
  <si>
    <t>Кондуктор для сверления</t>
  </si>
  <si>
    <t>Suvni tozalash va filtrlash</t>
  </si>
  <si>
    <t>Kartrijlar va almashtirish modullari</t>
  </si>
  <si>
    <t>Aralashtirgichlar</t>
  </si>
  <si>
    <t>Dush uchun</t>
  </si>
  <si>
    <t>Система очистки воды</t>
  </si>
  <si>
    <t>Bide uchun aralashtirgichlar</t>
  </si>
  <si>
    <t>Наполнитель фильтра для воды</t>
  </si>
  <si>
    <t>Unitaz uchun</t>
  </si>
  <si>
    <t>Игровые ноутбуки</t>
  </si>
  <si>
    <t>Колбы магистральных фильтров</t>
  </si>
  <si>
    <t>Клемма</t>
  </si>
  <si>
    <t>Выпуск для раковины</t>
  </si>
  <si>
    <t>Maishiy uzaytirgich</t>
  </si>
  <si>
    <t>Крепеж для раковины</t>
  </si>
  <si>
    <t>Tarmoq filtr</t>
  </si>
  <si>
    <t>Термоусадочные трубки</t>
  </si>
  <si>
    <t>Elektr ajratgich</t>
  </si>
  <si>
    <t>Подвеска</t>
  </si>
  <si>
    <t>Амортизаторы подвески</t>
  </si>
  <si>
    <t>Avto chiroqlar</t>
  </si>
  <si>
    <t>Faralar</t>
  </si>
  <si>
    <t>Опоры амортизатора</t>
  </si>
  <si>
    <t>Avtomobil lampalari</t>
  </si>
  <si>
    <t>Отбойники и пыльники амортизатора</t>
  </si>
  <si>
    <t>Orqa yorug'lik</t>
  </si>
  <si>
    <t>Стабилизаторы и стойки стабилизаторов</t>
  </si>
  <si>
    <t>Miltillovchi mayoqlar</t>
  </si>
  <si>
    <t>Projektorlar</t>
  </si>
  <si>
    <t>Пружины подвески</t>
  </si>
  <si>
    <t>Faralar uchun butlovchi qismlar</t>
  </si>
  <si>
    <t>Рычаги и балки подвески</t>
  </si>
  <si>
    <t>Ksenon uchun butlovchi qismlar</t>
  </si>
  <si>
    <t>Сайлентблоки и втулки подвески</t>
  </si>
  <si>
    <t>Yorug'lik minorasi</t>
  </si>
  <si>
    <t>Шаровые опоры</t>
  </si>
  <si>
    <t>LED yo'lak toshlari</t>
  </si>
  <si>
    <t>Ступицы и запчасти для осей колес</t>
  </si>
  <si>
    <t>Ko'cha yoritgichi</t>
  </si>
  <si>
    <t>Рессоры</t>
  </si>
  <si>
    <t>Fasad yoritgichi</t>
  </si>
  <si>
    <t>Подвески в сборе</t>
  </si>
  <si>
    <t>In-line filtri uchun almashtirish kartriji</t>
  </si>
  <si>
    <t>Душевые поддоны</t>
  </si>
  <si>
    <t>Teskari osmoz membranasi</t>
  </si>
  <si>
    <t>Душевые кабины</t>
  </si>
  <si>
    <t>Душевая кабина</t>
  </si>
  <si>
    <t>Suv filtri to'ldiruvchisi</t>
  </si>
  <si>
    <t>Паровая кабина</t>
  </si>
  <si>
    <t>Oldindan filtrlash</t>
  </si>
  <si>
    <t>Системы очистки стекол и фар</t>
  </si>
  <si>
    <t>Щетки стеклоочистителя</t>
  </si>
  <si>
    <t>Postfiltr</t>
  </si>
  <si>
    <t>Резинки щеток стеклоочистителя</t>
  </si>
  <si>
    <t>Комплектующие стеклоочистителя</t>
  </si>
  <si>
    <t>Комплектующие стеклоомывателя</t>
  </si>
  <si>
    <t>Омыватели фар и камер</t>
  </si>
  <si>
    <t>Топливная система</t>
  </si>
  <si>
    <t>Топливный насос высокого давления (ТНВД)</t>
  </si>
  <si>
    <t>Топливные насосы</t>
  </si>
  <si>
    <t>Топливные фильтры</t>
  </si>
  <si>
    <t>Топливные форсунки</t>
  </si>
  <si>
    <t>Aralashtirgichni o'rnatish bazasi</t>
  </si>
  <si>
    <t>Топливные шланги</t>
  </si>
  <si>
    <t>Moyka uchun dush qurilmasi</t>
  </si>
  <si>
    <t>Газобаллонное оборудование</t>
  </si>
  <si>
    <t>Aralashtirgich uchun suv chiqishi</t>
  </si>
  <si>
    <t>Прочие комплектующие топливной системы</t>
  </si>
  <si>
    <t>G‘altakdagi uzaytirgichlar</t>
  </si>
  <si>
    <t>Система выпуска</t>
  </si>
  <si>
    <t>Uzaytirgichlar uchun qoliplar</t>
  </si>
  <si>
    <t>Резонаторы глушителя</t>
  </si>
  <si>
    <t>Aralashtirgich uchun IQ datchik</t>
  </si>
  <si>
    <t>Гофры глушителя</t>
  </si>
  <si>
    <t>Aralashtirgich uchun kartrij</t>
  </si>
  <si>
    <t>Коллекторы выпускные</t>
  </si>
  <si>
    <t>Aralashtirgich uchun taglik</t>
  </si>
  <si>
    <t>Пламегасители</t>
  </si>
  <si>
    <t>Aralashtirgich uchun tutqichi</t>
  </si>
  <si>
    <t>Катализаторы</t>
  </si>
  <si>
    <t>Dvigatel</t>
  </si>
  <si>
    <t>Yig'ilgan dvigatellar</t>
  </si>
  <si>
    <t>Клапаны EGR</t>
  </si>
  <si>
    <t>Sovutish tizimi</t>
  </si>
  <si>
    <t>Выхлопные трубы</t>
  </si>
  <si>
    <t>GTM tizimi</t>
  </si>
  <si>
    <t>Moylash tizimi</t>
  </si>
  <si>
    <t>Havo ta'minoti tizimi</t>
  </si>
  <si>
    <t>Фильтры грубой очистки</t>
  </si>
  <si>
    <t>Dvigatelni qo'llab-quvvatlash va KPP</t>
  </si>
  <si>
    <t>Отопитель и кондиционирование</t>
  </si>
  <si>
    <t>Автономные отопители</t>
  </si>
  <si>
    <t>Silindr bloklari</t>
  </si>
  <si>
    <t>Компрессоры климатической установки</t>
  </si>
  <si>
    <t>Tarqatuvchi vallar</t>
  </si>
  <si>
    <t>Вентиляторы отопителя</t>
  </si>
  <si>
    <t>Tizzasimon vallar</t>
  </si>
  <si>
    <t>Piston to'plamlari</t>
  </si>
  <si>
    <t>Запчасти для кондиционеров</t>
  </si>
  <si>
    <t>Avtomobil qistirmalari</t>
  </si>
  <si>
    <t>Запчасти вентилятора отопителя</t>
  </si>
  <si>
    <t>Dvigatelning boshqa ehtiyot qismlari</t>
  </si>
  <si>
    <t>Тандыры</t>
  </si>
  <si>
    <t>Dvigatel kamarlari</t>
  </si>
  <si>
    <t>Катушки зажигания</t>
  </si>
  <si>
    <t>Hayz ko'rish davri uchun trusiklari</t>
  </si>
  <si>
    <t>Замки зажигания</t>
  </si>
  <si>
    <t>Sigortalar</t>
  </si>
  <si>
    <t>Свечи накаливания</t>
  </si>
  <si>
    <t>Dermakosmetika</t>
  </si>
  <si>
    <t>Yuzni tozalash</t>
  </si>
  <si>
    <t>Предпусковые подогреватели двигателей</t>
  </si>
  <si>
    <t>Провода высоковольтные</t>
  </si>
  <si>
    <t>Qarishga qarshi parvarish</t>
  </si>
  <si>
    <t>Рулевое управление</t>
  </si>
  <si>
    <t>Muammoli teri uchun vositalar</t>
  </si>
  <si>
    <t>Рулевые рейки и редукторы</t>
  </si>
  <si>
    <t>Zardoblar va ampulalar</t>
  </si>
  <si>
    <t>Рули</t>
  </si>
  <si>
    <t>Ko'z atrofidagi terini parvarish qilish</t>
  </si>
  <si>
    <t>Рулевые наконечники и амортизаторы</t>
  </si>
  <si>
    <t>Lablarni parvarish qilish</t>
  </si>
  <si>
    <t>Santexnik eksantrik</t>
  </si>
  <si>
    <t>Насосы и бачки ГУР</t>
  </si>
  <si>
    <t>Sensorli kran sadkasi</t>
  </si>
  <si>
    <t>Рулевые тяги</t>
  </si>
  <si>
    <t>Aralashtirgich uchun termometri</t>
  </si>
  <si>
    <t>Рулевые колонки</t>
  </si>
  <si>
    <t>Tovok qaytaruvchi</t>
  </si>
  <si>
    <t>Маятниковые рычаги</t>
  </si>
  <si>
    <t>Egiluvchan suv keltirish</t>
  </si>
  <si>
    <t>Комплектующие для фильтров</t>
  </si>
  <si>
    <t>Кран для питьевой воды</t>
  </si>
  <si>
    <t>Электропроводка</t>
  </si>
  <si>
    <t>Potolokga lyustra</t>
  </si>
  <si>
    <t>Генераторы в сборе</t>
  </si>
  <si>
    <t>Rakovinalar, yuvinish havzaslar va pyedestallar</t>
  </si>
  <si>
    <t>Rakovina</t>
  </si>
  <si>
    <t>Стартеры в сборе</t>
  </si>
  <si>
    <t>Подушки безопасности</t>
  </si>
  <si>
    <t>Турботаймеры</t>
  </si>
  <si>
    <t>Подшипники</t>
  </si>
  <si>
    <t>Универсальные подшипники</t>
  </si>
  <si>
    <t>Подшипники ступицы</t>
  </si>
  <si>
    <t>Tumbali rakovinalar</t>
  </si>
  <si>
    <t>Выжимные подшипники</t>
  </si>
  <si>
    <t>Hamam uchun kurna</t>
  </si>
  <si>
    <t>Lyustra-ventilyator</t>
  </si>
  <si>
    <t>Подшипники амортизатора</t>
  </si>
  <si>
    <t>Vanna stoli</t>
  </si>
  <si>
    <t>Подвесные подшипники</t>
  </si>
  <si>
    <t>Kuzov ehtiyot qismlari</t>
  </si>
  <si>
    <t>Bamperlar</t>
  </si>
  <si>
    <t>Подшипники генератора</t>
  </si>
  <si>
    <t>Qanotlar</t>
  </si>
  <si>
    <t>Подшипники полуоси</t>
  </si>
  <si>
    <t>Avtomobil poroglar</t>
  </si>
  <si>
    <t>Комплектующие к подшипникам</t>
  </si>
  <si>
    <t>Avtomobil eshiklari</t>
  </si>
  <si>
    <t>Радиаторы</t>
  </si>
  <si>
    <t>Секционные радиаторы</t>
  </si>
  <si>
    <t>Kapot</t>
  </si>
  <si>
    <t>Панельные радиаторы</t>
  </si>
  <si>
    <t>Avtomobil yukxonasi</t>
  </si>
  <si>
    <t>Yon oynalar</t>
  </si>
  <si>
    <t>Трубчатые радиаторы</t>
  </si>
  <si>
    <t>Avtooynalar</t>
  </si>
  <si>
    <t>Конвекторы внутрипольные</t>
  </si>
  <si>
    <t>Oyna ko'targichlar</t>
  </si>
  <si>
    <t>Отопительные котлы</t>
  </si>
  <si>
    <t>Kuzovning kuch elementlari</t>
  </si>
  <si>
    <t>Газовый котел</t>
  </si>
  <si>
    <t>Kuzovning boshqa qismlari</t>
  </si>
  <si>
    <t>Электрический котел</t>
  </si>
  <si>
    <t>O'rnatiladigan yoritgichlar</t>
  </si>
  <si>
    <t>Комбинированный котел</t>
  </si>
  <si>
    <t>Твердотопливный котел</t>
  </si>
  <si>
    <t>Sauna uchun yoritgichlar</t>
  </si>
  <si>
    <t>Дизельный котел</t>
  </si>
  <si>
    <t>Kommutatsiya uskunalari</t>
  </si>
  <si>
    <t>Kontaktatorlar</t>
  </si>
  <si>
    <t>Сиденья и запчасти для сидений</t>
  </si>
  <si>
    <t>Yuklama o‘chirgichlari va rubilniklar</t>
  </si>
  <si>
    <t>Бардачок</t>
  </si>
  <si>
    <t>Avtomatik zahira kiritish</t>
  </si>
  <si>
    <t>Теплый пол</t>
  </si>
  <si>
    <t>Dezodorantlar va antiperspirantlar</t>
  </si>
  <si>
    <t>O'yin gilamchalari</t>
  </si>
  <si>
    <t>Утеплители для теплого пола</t>
  </si>
  <si>
    <t>Atopiya</t>
  </si>
  <si>
    <t>Нагревательный мат</t>
  </si>
  <si>
    <t>Namlash va oziqlantirish mahsulotlar</t>
  </si>
  <si>
    <t>Дополнительный комплект монтажа теплого пола</t>
  </si>
  <si>
    <t>Пленочный мат</t>
  </si>
  <si>
    <t>Греющая сетка</t>
  </si>
  <si>
    <t>Balzamlar</t>
  </si>
  <si>
    <t>Комплектующие для теплого плинтуса</t>
  </si>
  <si>
    <t>Камины и порталы</t>
  </si>
  <si>
    <t>Камины</t>
  </si>
  <si>
    <t>Каминные порталы</t>
  </si>
  <si>
    <t>Хвойные украшения</t>
  </si>
  <si>
    <t>Венки и ветки хвойные</t>
  </si>
  <si>
    <t>Арки хвойные</t>
  </si>
  <si>
    <t>Гирлянды хвойные</t>
  </si>
  <si>
    <t>Елочные игрушки и украшения</t>
  </si>
  <si>
    <t>Наборы елочных украшений</t>
  </si>
  <si>
    <t>Подвесные украшения</t>
  </si>
  <si>
    <t>Niqoblar va yog'lar</t>
  </si>
  <si>
    <t>Елочные шары</t>
  </si>
  <si>
    <t>Sochlar uchun ampulalar</t>
  </si>
  <si>
    <t>Верхушки на елку</t>
  </si>
  <si>
    <t>Pyedestallar</t>
  </si>
  <si>
    <t>Pyedestal</t>
  </si>
  <si>
    <t>Банты, бусы, гирлянды</t>
  </si>
  <si>
    <t>Yarimpyedestal</t>
  </si>
  <si>
    <t>Мишура, дождик, растяжки</t>
  </si>
  <si>
    <t>Мишура</t>
  </si>
  <si>
    <t>Geymerlar uchun kreslolari</t>
  </si>
  <si>
    <t>Ofis kreslolari</t>
  </si>
  <si>
    <t>Дождик</t>
  </si>
  <si>
    <t>O'yin monitorlari</t>
  </si>
  <si>
    <t>Растяжки новогодние</t>
  </si>
  <si>
    <t>Деды морозы, снегурочки, Санты</t>
  </si>
  <si>
    <t>Rakovinalar va yuvinish havzaslar uchun butlovchi qismlar</t>
  </si>
  <si>
    <t>Tubning klapani</t>
  </si>
  <si>
    <t>Другие новогодние персонажи</t>
  </si>
  <si>
    <t>Transmissiya</t>
  </si>
  <si>
    <t>SHRUS (Granatalar)</t>
  </si>
  <si>
    <t>Новогодние свечи и подсвечники</t>
  </si>
  <si>
    <t>Kardan vallari</t>
  </si>
  <si>
    <t>Новогодние носки и мешки</t>
  </si>
  <si>
    <t>Qum puflagichlar uchun abrazivlar</t>
  </si>
  <si>
    <t>Новогодний карнавал</t>
  </si>
  <si>
    <t>Шапки, шарфы, колпаки новогодние</t>
  </si>
  <si>
    <t>Yig'ilgan stsepleniye</t>
  </si>
  <si>
    <t>Новогодние костюмы</t>
  </si>
  <si>
    <t>Privod</t>
  </si>
  <si>
    <t>Новогодние аксессуары</t>
  </si>
  <si>
    <t>Новогодние товары для хранения</t>
  </si>
  <si>
    <t>Differentsial va butlovchi qismlar</t>
  </si>
  <si>
    <t>Новогодний текстиль</t>
  </si>
  <si>
    <t>Yig'ilgan KPP</t>
  </si>
  <si>
    <t>Новогодняя сервировка</t>
  </si>
  <si>
    <t>Asboblar g'iloflari</t>
  </si>
  <si>
    <t>Каминные топки</t>
  </si>
  <si>
    <t>Klemma uchun aksessuar</t>
  </si>
  <si>
    <t>Топливо</t>
  </si>
  <si>
    <t>KPPni yog' muhrlari</t>
  </si>
  <si>
    <t>Отопительные конвекторы</t>
  </si>
  <si>
    <t>KPP uchun qismlar</t>
  </si>
  <si>
    <t>Тепловые пушки и аксессуары</t>
  </si>
  <si>
    <t>Запчасти для тепловой пушки</t>
  </si>
  <si>
    <t>Stsepleniye uchun qismlar</t>
  </si>
  <si>
    <t>Тепловая пушка</t>
  </si>
  <si>
    <t>Reduktorlar uchun qismlar</t>
  </si>
  <si>
    <t>Греющие кабели</t>
  </si>
  <si>
    <t>Греющий кабель</t>
  </si>
  <si>
    <t>Pedalli va qo'lli boshqaruvi</t>
  </si>
  <si>
    <t>Зажим для греющего кабеля</t>
  </si>
  <si>
    <t>Uskunalar uchun vibrooporlar</t>
  </si>
  <si>
    <t>Крепление для греющего кабеля</t>
  </si>
  <si>
    <t>Birlashtiruvchi gilza</t>
  </si>
  <si>
    <t>Набор для монтажа греющего кабеля</t>
  </si>
  <si>
    <t>Uskunalar to'plami</t>
  </si>
  <si>
    <t>Сальник для ввода в трубу</t>
  </si>
  <si>
    <t>Quyoshdan himoya qiluvchi vositalar</t>
  </si>
  <si>
    <t>Печи и комплектующие</t>
  </si>
  <si>
    <t>Дверца печная</t>
  </si>
  <si>
    <t>Moyka ostiga filtrlar</t>
  </si>
  <si>
    <t>Основание под печь</t>
  </si>
  <si>
    <t>Moyka ostiga o'rnatiladigan filtr</t>
  </si>
  <si>
    <t>Suvni tozalash tizimi</t>
  </si>
  <si>
    <t>Колосник для печи</t>
  </si>
  <si>
    <t>Moyka yonida o'rnatiladigan filtr</t>
  </si>
  <si>
    <t>Плита для печи</t>
  </si>
  <si>
    <t>Teskari osmos tizimlari</t>
  </si>
  <si>
    <t>Подвесной унитаз</t>
  </si>
  <si>
    <t>Писсуары</t>
  </si>
  <si>
    <t>Suvni yumshatuvchi vositalar</t>
  </si>
  <si>
    <t>Qo‘shimcha to‘ldiriladigan filtr</t>
  </si>
  <si>
    <t>Oqib o‘tadigan suvni yumshatgich</t>
  </si>
  <si>
    <t>Биде</t>
  </si>
  <si>
    <t>Geymerlar uchun mebel</t>
  </si>
  <si>
    <t>Geyming mebellari uchun aksessuarlar</t>
  </si>
  <si>
    <t>Безалкогольные вина, шампанское и пиво</t>
  </si>
  <si>
    <t>Suvni temirdan tozalash va zararsizlantirish tizimlari</t>
  </si>
  <si>
    <t>Напольные покрытия</t>
  </si>
  <si>
    <t>Ламинат</t>
  </si>
  <si>
    <t>Для шлифовальных машин</t>
  </si>
  <si>
    <t>Шлифовальные листы и шкурки</t>
  </si>
  <si>
    <t>Лист шлифовальный/шкурка</t>
  </si>
  <si>
    <t>Сетка абразивная</t>
  </si>
  <si>
    <t>Очиститель шлифовальных абразивов</t>
  </si>
  <si>
    <t>Шлифовальные ленты</t>
  </si>
  <si>
    <t>Щетки для щеточных шлифмашин</t>
  </si>
  <si>
    <t>Boshqa uskunalar</t>
  </si>
  <si>
    <t>Опорные тарелки и оправки</t>
  </si>
  <si>
    <t>Опорная тарелка/оправка</t>
  </si>
  <si>
    <t>Mikser qo'shimchalari</t>
  </si>
  <si>
    <t>Asbob kengaytmasi</t>
  </si>
  <si>
    <t>O'tkir toshlar va o'tkirlashtirgichlar</t>
  </si>
  <si>
    <t>Bolg'a tutqichlari</t>
  </si>
  <si>
    <t>Сменная липучка для шлифмашины</t>
  </si>
  <si>
    <t>Egov tutqichlari</t>
  </si>
  <si>
    <t>Биты и вставки</t>
  </si>
  <si>
    <t>Бита</t>
  </si>
  <si>
    <t>Zenker</t>
  </si>
  <si>
    <t>Держатель для бит</t>
  </si>
  <si>
    <t>Burg'ulash uchun o'tkazgich</t>
  </si>
  <si>
    <t>Шлифовальные насадки</t>
  </si>
  <si>
    <t>Шарошки и борфрезы</t>
  </si>
  <si>
    <t>Борфреза</t>
  </si>
  <si>
    <t>Suv filtri uchun to'ldiruvchi</t>
  </si>
  <si>
    <t>Абразивная насадка</t>
  </si>
  <si>
    <t>Suv uchun magnitli uzgartirgich</t>
  </si>
  <si>
    <t>Шарошка</t>
  </si>
  <si>
    <t>Kvarts trubkasi</t>
  </si>
  <si>
    <t>Патроны</t>
  </si>
  <si>
    <t>Патрон для дрели</t>
  </si>
  <si>
    <t>O'yin noutbuklari</t>
  </si>
  <si>
    <t>Ключ для патрона</t>
  </si>
  <si>
    <t>Magistral filtr kolbalari</t>
  </si>
  <si>
    <t>Klemma</t>
  </si>
  <si>
    <t>Настольные лампы</t>
  </si>
  <si>
    <t>Изоляционные покрытия и материалы</t>
  </si>
  <si>
    <t>Rakovina uchun chiqish qisimi</t>
  </si>
  <si>
    <t>Демпферные ленты</t>
  </si>
  <si>
    <t>Напольные светильники</t>
  </si>
  <si>
    <t>Rakovina uchun mahkamlagichi</t>
  </si>
  <si>
    <t>Декоративные светильники и фонари</t>
  </si>
  <si>
    <t>Termal cho‘ktirish naychalari</t>
  </si>
  <si>
    <t>Podveska</t>
  </si>
  <si>
    <t>Podveska amortizatorlari</t>
  </si>
  <si>
    <t>Светильники-проекторы</t>
  </si>
  <si>
    <t>Amortizator tayanchlari</t>
  </si>
  <si>
    <t>Настенные светильники</t>
  </si>
  <si>
    <t>Накладные светильники</t>
  </si>
  <si>
    <t>Бра</t>
  </si>
  <si>
    <t>Подсветка для интерьера</t>
  </si>
  <si>
    <t>Аварийные светильники</t>
  </si>
  <si>
    <t>Линолеум</t>
  </si>
  <si>
    <t>Виниловый пол</t>
  </si>
  <si>
    <t>Плинтусы</t>
  </si>
  <si>
    <t>Пороги</t>
  </si>
  <si>
    <t>Amortizator changdonlar va otboyniklari</t>
  </si>
  <si>
    <t>Подложки</t>
  </si>
  <si>
    <t>Stabilizatorlar va stabilizator tayanchlari</t>
  </si>
  <si>
    <t>Podveska prujinalari</t>
  </si>
  <si>
    <t>Резиновая плитка и покрытие</t>
  </si>
  <si>
    <t>Podveska richaglari va to'sinlari</t>
  </si>
  <si>
    <t>Террасная доска</t>
  </si>
  <si>
    <t>Podveska saylentbloklari va vtulkalari</t>
  </si>
  <si>
    <t>Ковролин</t>
  </si>
  <si>
    <t>Sharli tayanchlari</t>
  </si>
  <si>
    <t>Пробковый пол</t>
  </si>
  <si>
    <t>G'ildirak o'qlari uchun uyalar va ehtiyot qismlar</t>
  </si>
  <si>
    <t>Массивная доска</t>
  </si>
  <si>
    <t>Ressorlar</t>
  </si>
  <si>
    <t>Инженерная доска</t>
  </si>
  <si>
    <t>Yig'ilgan podveskalar</t>
  </si>
  <si>
    <t>Паркетная доска</t>
  </si>
  <si>
    <t>Dush tubi</t>
  </si>
  <si>
    <t>Товары для ремонта напольных покрытий</t>
  </si>
  <si>
    <t>Dush kabinalari</t>
  </si>
  <si>
    <t>Dush kabinasi</t>
  </si>
  <si>
    <t>Отопительная печь</t>
  </si>
  <si>
    <t>Bug' kabina</t>
  </si>
  <si>
    <t>Духовой шкаф для печи</t>
  </si>
  <si>
    <t>Shisha va faralarni tozalash tizimlari</t>
  </si>
  <si>
    <t>Shisha tozalagichni choʻtkalar</t>
  </si>
  <si>
    <t>Запчасти для котлов</t>
  </si>
  <si>
    <t>ИБП для котла</t>
  </si>
  <si>
    <t>Shisha tozalagich choʻtkaning rezinkalar</t>
  </si>
  <si>
    <t>Запчасти и аксессуары для котлов</t>
  </si>
  <si>
    <t>Shisha tozalagichni butlovchi qismlar</t>
  </si>
  <si>
    <t>Комплект коаксиальный</t>
  </si>
  <si>
    <t>Термометр для систем отопления</t>
  </si>
  <si>
    <t>Датчики и регуляторы</t>
  </si>
  <si>
    <t>Shisha yuvishgichni butlovchi qismlar</t>
  </si>
  <si>
    <t>Терморегулятор и термостат</t>
  </si>
  <si>
    <t>Зональный коммуникатор</t>
  </si>
  <si>
    <t>Far va kamerani yuvish moslamalari</t>
  </si>
  <si>
    <t>Датчик температуры теплого пола</t>
  </si>
  <si>
    <t>Yoqilgʻi tizimi</t>
  </si>
  <si>
    <t>Yuqori bosimli yoqilg'i nasoslari</t>
  </si>
  <si>
    <t>Пароизоляция</t>
  </si>
  <si>
    <t>Yoqilg'i nasoslari</t>
  </si>
  <si>
    <t>Шумоизоляция</t>
  </si>
  <si>
    <t>Yoqilg'i filtrlari</t>
  </si>
  <si>
    <t>Составы для гидроизоляции</t>
  </si>
  <si>
    <t>Yoqilg'i forsunkalari</t>
  </si>
  <si>
    <t>Гидроизоляция</t>
  </si>
  <si>
    <t>Yoqilg'i shlanglari</t>
  </si>
  <si>
    <t>Gaz ballonli uskunalar</t>
  </si>
  <si>
    <t>Составы и клей для теплоизоляции</t>
  </si>
  <si>
    <t>Yoqilg'i tizimining boshqa komponentlari</t>
  </si>
  <si>
    <t>Теплоизоляция</t>
  </si>
  <si>
    <t>Avtomobillar uchun chiqarish tizimi</t>
  </si>
  <si>
    <t>Tutun malakgichlar</t>
  </si>
  <si>
    <t>Tutun chiqargich rezonatorlari</t>
  </si>
  <si>
    <t>Клеи</t>
  </si>
  <si>
    <t>Tutun chiqargich gofralar</t>
  </si>
  <si>
    <t>Споты и трековые светильники</t>
  </si>
  <si>
    <t>Трековый светильник</t>
  </si>
  <si>
    <t>Chiqarish kollektorlari</t>
  </si>
  <si>
    <t>Спот</t>
  </si>
  <si>
    <t>Olovni to'xtatuvchilar</t>
  </si>
  <si>
    <t>Шинопровод осветительный</t>
  </si>
  <si>
    <t>Katalizatorlar</t>
  </si>
  <si>
    <t>Струнный светильник</t>
  </si>
  <si>
    <t>EGR klapanlari</t>
  </si>
  <si>
    <t>Новогодние карнавальные аксессуары</t>
  </si>
  <si>
    <t>Egzoz quvurlar</t>
  </si>
  <si>
    <t>Теплоносители, промывки и герметизаторы</t>
  </si>
  <si>
    <t>Реагент для систем отопления</t>
  </si>
  <si>
    <t>Qo'pol tozalash filtrlari</t>
  </si>
  <si>
    <t>Теплоносители</t>
  </si>
  <si>
    <t>Средство для промывки теплообменников</t>
  </si>
  <si>
    <t>Isitgich va konditsioner</t>
  </si>
  <si>
    <t>Avtonom isitgichlar</t>
  </si>
  <si>
    <t>Konditsioner kompressorlari</t>
  </si>
  <si>
    <t>Защитное средство систем отопления</t>
  </si>
  <si>
    <t>Isitgich ventilyatorlari</t>
  </si>
  <si>
    <t>Насосы для промывки</t>
  </si>
  <si>
    <t>Присадка для системы отопления</t>
  </si>
  <si>
    <t>Konditsioner ehtiyot qismlari</t>
  </si>
  <si>
    <t>Isitgich ventilyator ehtiyot qismlari</t>
  </si>
  <si>
    <t>Аксессуар для промывки систем отопления</t>
  </si>
  <si>
    <t>Tandirlar</t>
  </si>
  <si>
    <t>Датчики для кровли</t>
  </si>
  <si>
    <t>O't oldirish g'altaklar</t>
  </si>
  <si>
    <t>O't oldirish qulflari</t>
  </si>
  <si>
    <t>Гибкие валы</t>
  </si>
  <si>
    <t>Qizdirish shamlar</t>
  </si>
  <si>
    <t>Круги и диски</t>
  </si>
  <si>
    <t>Отрезные</t>
  </si>
  <si>
    <t>Диск алмазный</t>
  </si>
  <si>
    <t>Dvigatellarni yurgizishdan oldingi isitgichlar</t>
  </si>
  <si>
    <t>Круг отрезной</t>
  </si>
  <si>
    <t>Yuqori voltli simlar</t>
  </si>
  <si>
    <t>Пильные</t>
  </si>
  <si>
    <t>Rul boshqaruvi</t>
  </si>
  <si>
    <t>Rul reykalari va reduktorlar</t>
  </si>
  <si>
    <t>Компактные кресла</t>
  </si>
  <si>
    <t>Rullar</t>
  </si>
  <si>
    <t>Rul uchliklari va amortizatorlar</t>
  </si>
  <si>
    <t>Диваны</t>
  </si>
  <si>
    <t>Компактные диваны</t>
  </si>
  <si>
    <t>RGK nasoslari va bakchalari</t>
  </si>
  <si>
    <t>Rul tortqi</t>
  </si>
  <si>
    <t>Rul kolonkalari</t>
  </si>
  <si>
    <t>Кровати и матрасы</t>
  </si>
  <si>
    <t>Кровати</t>
  </si>
  <si>
    <t>Компактные кровати</t>
  </si>
  <si>
    <t>Mayatnikli richaglar</t>
  </si>
  <si>
    <t>Шкафы и гардеробы</t>
  </si>
  <si>
    <t>Компактные шкафы</t>
  </si>
  <si>
    <t>Filtrlar uchun qo'shimchalar</t>
  </si>
  <si>
    <t>Ichimlik suvi krani</t>
  </si>
  <si>
    <t>Elektr simlari</t>
  </si>
  <si>
    <t>Комплекты садовой мебели</t>
  </si>
  <si>
    <t>Yig'ilgan generatorlar</t>
  </si>
  <si>
    <t>Садовые стулья и кресла</t>
  </si>
  <si>
    <t>Садовое кресло</t>
  </si>
  <si>
    <t>Садовый стул</t>
  </si>
  <si>
    <t>Конструкторы LEGO</t>
  </si>
  <si>
    <t>Садовые столы</t>
  </si>
  <si>
    <t>Подвесные кресла</t>
  </si>
  <si>
    <t>Подписки на электронные книги и аудиокниги</t>
  </si>
  <si>
    <t>Элементы систем отопления</t>
  </si>
  <si>
    <t>Теплообменник</t>
  </si>
  <si>
    <t>Yig'ilgan starterlar</t>
  </si>
  <si>
    <t>Решетки и экраны</t>
  </si>
  <si>
    <t>Saqlagichlari</t>
  </si>
  <si>
    <t>Монтажные комплекты</t>
  </si>
  <si>
    <t>Xavfsizlik yostiqchalari</t>
  </si>
  <si>
    <t>Turbotaymerlar</t>
  </si>
  <si>
    <t>Шланги для газовых приборов</t>
  </si>
  <si>
    <t>Podshipniklar</t>
  </si>
  <si>
    <t>Юмор. Анекдоты</t>
  </si>
  <si>
    <t>Universal podshipniklar</t>
  </si>
  <si>
    <t>Энциклопедии, справочники</t>
  </si>
  <si>
    <t>Аграрные</t>
  </si>
  <si>
    <t>Stupitsa podshipniklari</t>
  </si>
  <si>
    <t>Биографические</t>
  </si>
  <si>
    <t>Siqilgan podshipniklar</t>
  </si>
  <si>
    <t>Биологические</t>
  </si>
  <si>
    <t>Amortizator podshipniklari</t>
  </si>
  <si>
    <t>Военные</t>
  </si>
  <si>
    <t>Osilgan podshipniklar</t>
  </si>
  <si>
    <t>Географические</t>
  </si>
  <si>
    <t>Горные</t>
  </si>
  <si>
    <t>Generator podshipniklari</t>
  </si>
  <si>
    <t>Искусствоведческие</t>
  </si>
  <si>
    <t>Yarim o‘q podshipniklari</t>
  </si>
  <si>
    <t>Исторические</t>
  </si>
  <si>
    <t>Podshipniklar uchun butlovchi qismlar</t>
  </si>
  <si>
    <t>Лингвистические</t>
  </si>
  <si>
    <t>Литературные</t>
  </si>
  <si>
    <t>Radiatorlar</t>
  </si>
  <si>
    <t>Seksiyali radiatorlar</t>
  </si>
  <si>
    <t>Математические</t>
  </si>
  <si>
    <t>Panel radiatorlari</t>
  </si>
  <si>
    <t>Медицинские</t>
  </si>
  <si>
    <t>Quvurli radiatorlar</t>
  </si>
  <si>
    <t>Мифологические</t>
  </si>
  <si>
    <t>Intrapolous konvektorlar</t>
  </si>
  <si>
    <t>Спортивные</t>
  </si>
  <si>
    <t>Gazli qozon</t>
  </si>
  <si>
    <t>Технические</t>
  </si>
  <si>
    <t>Elektr qozon</t>
  </si>
  <si>
    <t>Универсальные</t>
  </si>
  <si>
    <t>Kombinatsiyalangan qozon</t>
  </si>
  <si>
    <t>Физические</t>
  </si>
  <si>
    <t>Qattiq yonilg'i qozon</t>
  </si>
  <si>
    <t>Философские</t>
  </si>
  <si>
    <t>Dizel qozon</t>
  </si>
  <si>
    <t>Химические</t>
  </si>
  <si>
    <t>O‘rindiqlar va o‘rindiqlar uchun ehtiyot qismlar</t>
  </si>
  <si>
    <t>Юридические</t>
  </si>
  <si>
    <t>Средства для стирки детского белья</t>
  </si>
  <si>
    <t>Avtomobil quti</t>
  </si>
  <si>
    <t>Issiq pol</t>
  </si>
  <si>
    <t>Досуг и творчество</t>
  </si>
  <si>
    <t>Yerni isitish uchun isitgichlar</t>
  </si>
  <si>
    <t>Музыкальные книги</t>
  </si>
  <si>
    <t>Isitish mat</t>
  </si>
  <si>
    <t>Issiq yerni o'rnatish uchun qo'shimcha to'plam</t>
  </si>
  <si>
    <t>Plyonkali mat</t>
  </si>
  <si>
    <t>Isitish setkasi</t>
  </si>
  <si>
    <t>Issiq plintus uchun komponentlar</t>
  </si>
  <si>
    <t>Другие религиозные учения</t>
  </si>
  <si>
    <t>Kaminlar va portallar</t>
  </si>
  <si>
    <t>Kaminlar</t>
  </si>
  <si>
    <t>Kamin portallari</t>
  </si>
  <si>
    <t>Xvoyali bezaklar</t>
  </si>
  <si>
    <t>Xvoyali gulchambarlar va novdalar</t>
  </si>
  <si>
    <t>Блок управления фильтром</t>
  </si>
  <si>
    <t>Xvoyali arkalar</t>
  </si>
  <si>
    <t>Термочехол для корпуса фильтра</t>
  </si>
  <si>
    <t>Антиконденсатный чехол</t>
  </si>
  <si>
    <t>Водоснабжение</t>
  </si>
  <si>
    <t>Скарификаторы и аэраторы для газона</t>
  </si>
  <si>
    <t>Скарификатор</t>
  </si>
  <si>
    <t>Аэратор для газона</t>
  </si>
  <si>
    <t>Вертикуттер</t>
  </si>
  <si>
    <t>Воздуходувки и пылесосы</t>
  </si>
  <si>
    <t>Воздуходувки</t>
  </si>
  <si>
    <t>Аккумуляторная воздуходувка</t>
  </si>
  <si>
    <t>Бензиновая воздуходувка</t>
  </si>
  <si>
    <t>Электрическая воздуходувка</t>
  </si>
  <si>
    <t>Подметальные машины</t>
  </si>
  <si>
    <t>Садовые пылесосы</t>
  </si>
  <si>
    <t>Xvoyali girlyandlar</t>
  </si>
  <si>
    <t>Минимойка</t>
  </si>
  <si>
    <t>Archa oʻyinchoqlari va bezaklari</t>
  </si>
  <si>
    <t>Archa bezaklari to‘plami</t>
  </si>
  <si>
    <t>Газонокосилка ручная</t>
  </si>
  <si>
    <t>Osma bezaklar</t>
  </si>
  <si>
    <t>Инсталляции</t>
  </si>
  <si>
    <t>Archa sharlari</t>
  </si>
  <si>
    <t>Газонокосилка аккумуляторная</t>
  </si>
  <si>
    <t>Archa uchlari</t>
  </si>
  <si>
    <t>Кнопки смыва для инсталляции</t>
  </si>
  <si>
    <t>Электросекатор</t>
  </si>
  <si>
    <t>Bantlar, marjonlar, girlyandlar</t>
  </si>
  <si>
    <t>Аккумуляторные ножницы</t>
  </si>
  <si>
    <t>Zarlar, dojdiklar, osma yozuvlar</t>
  </si>
  <si>
    <t>Zarlar</t>
  </si>
  <si>
    <t>Триммеры</t>
  </si>
  <si>
    <t>Триммер бензиновый</t>
  </si>
  <si>
    <t>Dojdiklar</t>
  </si>
  <si>
    <t>Триммер электрический</t>
  </si>
  <si>
    <t>Yangi yil osma yozuvlar</t>
  </si>
  <si>
    <t>Триммер аккумуляторный</t>
  </si>
  <si>
    <t>Qorbobolar, qorqizlar, Santalar</t>
  </si>
  <si>
    <t>Цепные пилы</t>
  </si>
  <si>
    <t>Бензиновые пилы</t>
  </si>
  <si>
    <t>Boshqa yangi yil qahramonlari</t>
  </si>
  <si>
    <t>Электрические пилы</t>
  </si>
  <si>
    <t>Yangi yil shamlari va shamdonlari</t>
  </si>
  <si>
    <t>Аккумуляторные пилы</t>
  </si>
  <si>
    <t>Высоторезы</t>
  </si>
  <si>
    <t>Yangi yil paypoqlari va qoplari</t>
  </si>
  <si>
    <t>Батуты для джампинга</t>
  </si>
  <si>
    <t>Yangi yil karnavali</t>
  </si>
  <si>
    <t>Yangi yil shapkalari, sharflari, qalpoqlari</t>
  </si>
  <si>
    <t>Столы и наборы мебели туристические</t>
  </si>
  <si>
    <t>Yangi yil kostyumi</t>
  </si>
  <si>
    <t>Складные стулья туристические</t>
  </si>
  <si>
    <t>Yangi yil aksessuarlari</t>
  </si>
  <si>
    <t>Saqlash uchun yangi yil tovarlari</t>
  </si>
  <si>
    <t>Дыхательные тренажеры</t>
  </si>
  <si>
    <t>Yangi yil to‘qimachilik mahsulotlari</t>
  </si>
  <si>
    <t>Моторные масла</t>
  </si>
  <si>
    <t>Автомобильные моторные масла</t>
  </si>
  <si>
    <t>Yangi yil servizlashi</t>
  </si>
  <si>
    <t>Моторные масла для мототехники</t>
  </si>
  <si>
    <t>Kamin qo'shimchalari</t>
  </si>
  <si>
    <t>Антикоррозийные покрытия</t>
  </si>
  <si>
    <t>Yoqilg'i</t>
  </si>
  <si>
    <t>Преобразователи ржавчины</t>
  </si>
  <si>
    <t>Isitish konvektorlari</t>
  </si>
  <si>
    <t>Автоконсерванты и мовили</t>
  </si>
  <si>
    <t>Issiqlik qurollari va aksessuarlari</t>
  </si>
  <si>
    <t>Issiqlik qurollari uchun ehtiyot qismlar</t>
  </si>
  <si>
    <t>Присадки и добавки</t>
  </si>
  <si>
    <t>Присадки в масло</t>
  </si>
  <si>
    <t>Issiqlik qurollari</t>
  </si>
  <si>
    <t>Очистители двигателя</t>
  </si>
  <si>
    <t>Isitish kabellari</t>
  </si>
  <si>
    <t>Isitish kabeli</t>
  </si>
  <si>
    <t>Присадки в топливо</t>
  </si>
  <si>
    <t>Isitish kabeli qisqichi</t>
  </si>
  <si>
    <t>Прочие присадки</t>
  </si>
  <si>
    <t>Isitish kabeli uchun o'rnatish</t>
  </si>
  <si>
    <t>Очистители топливной системы</t>
  </si>
  <si>
    <t>Isitish kabelini o'rnatish uchun to'plam</t>
  </si>
  <si>
    <t>Очистители кондиционеров</t>
  </si>
  <si>
    <t>Quvurga kirish uchun moy muhri</t>
  </si>
  <si>
    <t>Pechlar va komponentlar</t>
  </si>
  <si>
    <t>Pechka eshigi</t>
  </si>
  <si>
    <t>Очистители тормозов</t>
  </si>
  <si>
    <t>Pech uchun taglik</t>
  </si>
  <si>
    <t>Очистители системы охлаждения</t>
  </si>
  <si>
    <t>Pechka uchun panjara</t>
  </si>
  <si>
    <t>Очистители датчиков и контактов</t>
  </si>
  <si>
    <t>Pechka uchun plitalar</t>
  </si>
  <si>
    <t>Очистители выхлопной системы</t>
  </si>
  <si>
    <t>Osilgan unitaz</t>
  </si>
  <si>
    <t>Очистители КПП</t>
  </si>
  <si>
    <t>Клей и герметики</t>
  </si>
  <si>
    <t>Pissuarlar</t>
  </si>
  <si>
    <t>Bide</t>
  </si>
  <si>
    <t>Фиксаторы резьбы</t>
  </si>
  <si>
    <t>Alkogolsiz vinolar, shampan va pivo</t>
  </si>
  <si>
    <t>Дистиллированная вода</t>
  </si>
  <si>
    <t>Pol uchun qoplamalar</t>
  </si>
  <si>
    <t>Laminat</t>
  </si>
  <si>
    <t>Аромасвечи</t>
  </si>
  <si>
    <t>Silliqlash mashinalari uchun</t>
  </si>
  <si>
    <t>Silliqlash listlari va charmlari</t>
  </si>
  <si>
    <t>Siliqlash listi/charmi</t>
  </si>
  <si>
    <t>Аромалампы</t>
  </si>
  <si>
    <t>Abraziv to‘ri</t>
  </si>
  <si>
    <t>Коннекторы для шлангов</t>
  </si>
  <si>
    <t>Silliqlash abrazivlarini tozalagich</t>
  </si>
  <si>
    <t>Наборы и комплекты</t>
  </si>
  <si>
    <t>Silliqlash lentalari</t>
  </si>
  <si>
    <t>Катушки и тележки для шлангов</t>
  </si>
  <si>
    <t>Cho‘tkali silliqlash mashinalari uchun cho‘tkalar</t>
  </si>
  <si>
    <t>Садовые лейки</t>
  </si>
  <si>
    <t>Капельный полив</t>
  </si>
  <si>
    <t>Системы автоматического полива</t>
  </si>
  <si>
    <t>Системы для полива газона</t>
  </si>
  <si>
    <t>Микроклимат</t>
  </si>
  <si>
    <t>Таймеры для полива</t>
  </si>
  <si>
    <t>Ведра садовые</t>
  </si>
  <si>
    <t>Штуцеры для шлангов</t>
  </si>
  <si>
    <t>Гамаки и шезлонги</t>
  </si>
  <si>
    <t>Tayanch tarelkalar va opravkalar</t>
  </si>
  <si>
    <t>Tayanch tarelka/opravka</t>
  </si>
  <si>
    <t>Шезлонги</t>
  </si>
  <si>
    <t>Садовые скамейки и диваны</t>
  </si>
  <si>
    <t>Silliqlash mashinasi uchun almashtiriladigan yopishqoq</t>
  </si>
  <si>
    <t>Скамейки</t>
  </si>
  <si>
    <t>Садовые диваны</t>
  </si>
  <si>
    <t>Bitalar va qoʻyilmalar</t>
  </si>
  <si>
    <t>Bita</t>
  </si>
  <si>
    <t>Садовые качели</t>
  </si>
  <si>
    <t>Шатры и беседки</t>
  </si>
  <si>
    <t>Bita ushlagichlar</t>
  </si>
  <si>
    <t>Укрывные чехлы</t>
  </si>
  <si>
    <t>Уличные детские площадки</t>
  </si>
  <si>
    <t>Silliqlash nasadkalari</t>
  </si>
  <si>
    <t>Инверсионные столы</t>
  </si>
  <si>
    <t>Sharoshkalar va borfrezalar</t>
  </si>
  <si>
    <t>Для пчеловодства</t>
  </si>
  <si>
    <t>Инструменты для пчеловодства</t>
  </si>
  <si>
    <t>Borfreza</t>
  </si>
  <si>
    <t>Защитная одежда</t>
  </si>
  <si>
    <t>Подкормка для пчёл</t>
  </si>
  <si>
    <t>Abraziv nasadka</t>
  </si>
  <si>
    <t>Удобрения для растений</t>
  </si>
  <si>
    <t>Сухие удобрения</t>
  </si>
  <si>
    <t>Жидкие удобрения</t>
  </si>
  <si>
    <t>Sharoshka</t>
  </si>
  <si>
    <t>Грунты и удобрения</t>
  </si>
  <si>
    <t>Торф</t>
  </si>
  <si>
    <t>Patronlar</t>
  </si>
  <si>
    <t>Drel uchun patron</t>
  </si>
  <si>
    <t>Грунты</t>
  </si>
  <si>
    <t>Patron uchun kalit</t>
  </si>
  <si>
    <t>Мульча</t>
  </si>
  <si>
    <t>Дренаж</t>
  </si>
  <si>
    <t>Stol lampalari</t>
  </si>
  <si>
    <t>Защита растений от вредителей</t>
  </si>
  <si>
    <t>Izolyatsiya qoplamalari va materiallari</t>
  </si>
  <si>
    <t>Укрывной материал и пленки</t>
  </si>
  <si>
    <t>Damper lentalari</t>
  </si>
  <si>
    <t>Геотекстиль и георешетки</t>
  </si>
  <si>
    <t>Пленка</t>
  </si>
  <si>
    <t>Pol uchun yoritgichlar</t>
  </si>
  <si>
    <t>Для кровати</t>
  </si>
  <si>
    <t>Dekorativ yoritgichlar va chiroqlar</t>
  </si>
  <si>
    <t>Баки, бочки и канистры</t>
  </si>
  <si>
    <t>Канистра универсальная</t>
  </si>
  <si>
    <t>Proyektor-yoritgichlar</t>
  </si>
  <si>
    <t>Бак для полива</t>
  </si>
  <si>
    <t>Devor uchun yoritgichlar</t>
  </si>
  <si>
    <t>Qoplama yoritgichlar</t>
  </si>
  <si>
    <t>Бочка садовая</t>
  </si>
  <si>
    <t>Bra</t>
  </si>
  <si>
    <t>Питьевые емкости</t>
  </si>
  <si>
    <t>Грядки</t>
  </si>
  <si>
    <t>Interyer uchun yoritgich</t>
  </si>
  <si>
    <t>Favqulod uchun yoritgich</t>
  </si>
  <si>
    <t>Заборы и ограждения</t>
  </si>
  <si>
    <t>Linoleum</t>
  </si>
  <si>
    <t>Заборы</t>
  </si>
  <si>
    <t>Декоративные ограждения</t>
  </si>
  <si>
    <t>Vinil pol</t>
  </si>
  <si>
    <t>Рабица и сетки для заборов</t>
  </si>
  <si>
    <t>Plintuslar</t>
  </si>
  <si>
    <t>Добавки в раствор</t>
  </si>
  <si>
    <t>Ostonalar</t>
  </si>
  <si>
    <t>Затирки</t>
  </si>
  <si>
    <t>Декоративные штукатурки</t>
  </si>
  <si>
    <t>Polusti qoplamalari uchun tagliklar</t>
  </si>
  <si>
    <t>Штукатурки</t>
  </si>
  <si>
    <t>Шпатлевки</t>
  </si>
  <si>
    <t>Черепица</t>
  </si>
  <si>
    <t>Rezina plitka va qoplama</t>
  </si>
  <si>
    <t>Рулонная кровля</t>
  </si>
  <si>
    <t>Terrasa taxtachasi</t>
  </si>
  <si>
    <t>Профнастил</t>
  </si>
  <si>
    <t>Каталоги, тестеры и комплекты ЛКМ</t>
  </si>
  <si>
    <t>Kovrolin</t>
  </si>
  <si>
    <t>Материалы для реставрации</t>
  </si>
  <si>
    <t>Probkali pol</t>
  </si>
  <si>
    <t>Растворители и очистители</t>
  </si>
  <si>
    <t>Замороженные продукты</t>
  </si>
  <si>
    <t>Полуфабрикаты</t>
  </si>
  <si>
    <t>Massiv taxta</t>
  </si>
  <si>
    <t>Смеси до года</t>
  </si>
  <si>
    <t>Muhandislik taxtasi</t>
  </si>
  <si>
    <t>Смеси от года</t>
  </si>
  <si>
    <t>Parket taxta</t>
  </si>
  <si>
    <t>Смеси для беременных и кормящих</t>
  </si>
  <si>
    <t>Pol qoplamalarini ta’mirlash uchun tovarlar</t>
  </si>
  <si>
    <t>Держатели для бумажной продукции</t>
  </si>
  <si>
    <t>Isitish pechkasi</t>
  </si>
  <si>
    <t>Массажные кресла</t>
  </si>
  <si>
    <t>Pech uchun shkaflar</t>
  </si>
  <si>
    <t>Косметологические тейпы и бандажи</t>
  </si>
  <si>
    <t>Qozon qismlari</t>
  </si>
  <si>
    <t>Qozon uchun ups</t>
  </si>
  <si>
    <t>Комнатные растения и цветы</t>
  </si>
  <si>
    <t>Лиственные растения</t>
  </si>
  <si>
    <t>Qozon qismlari va aksessuarlari</t>
  </si>
  <si>
    <t>Цветущие растения</t>
  </si>
  <si>
    <t>Koaksiyal to'plam</t>
  </si>
  <si>
    <t>Кактусы и суккуленты</t>
  </si>
  <si>
    <t>Isitish tizimlari uchun termometr</t>
  </si>
  <si>
    <t>Sensorlar va regulyatorlar</t>
  </si>
  <si>
    <t>Termostat va termoregulyator</t>
  </si>
  <si>
    <t>Цитрусовые и плодовые растения</t>
  </si>
  <si>
    <t>Zonal kommunikator</t>
  </si>
  <si>
    <t>Искусственные растения</t>
  </si>
  <si>
    <t>Zamin isitish harorati sensori</t>
  </si>
  <si>
    <t>Саженцы и рассада</t>
  </si>
  <si>
    <t>Хвойные растения</t>
  </si>
  <si>
    <t>Bug' to'sig'i</t>
  </si>
  <si>
    <t>Садовые цветы</t>
  </si>
  <si>
    <t>Shovqinni yutish</t>
  </si>
  <si>
    <t>Плодовые деревья и кустарники</t>
  </si>
  <si>
    <t>Gidroizolyatsiya uchun kompozitsiyalar</t>
  </si>
  <si>
    <t>Декоративные деревья и кустарники</t>
  </si>
  <si>
    <t>Gidroizolyatsiya</t>
  </si>
  <si>
    <t>Issiqlik izolatsiyasi uchun aralashmalar va elim</t>
  </si>
  <si>
    <t>Декоративно-лиственные растения</t>
  </si>
  <si>
    <t>Issiqlik izolyatsiyasi</t>
  </si>
  <si>
    <t>Рассада ягод</t>
  </si>
  <si>
    <t>Yelimlar</t>
  </si>
  <si>
    <t>Рассада зелени и пряных трав</t>
  </si>
  <si>
    <t>Spotlar va treklar uchun yoritgichlar</t>
  </si>
  <si>
    <t>Trek uchun yoritgich</t>
  </si>
  <si>
    <t>Spot</t>
  </si>
  <si>
    <t>Рассада овощей</t>
  </si>
  <si>
    <t>Yorituvchi shinoprovod</t>
  </si>
  <si>
    <t>Селитра</t>
  </si>
  <si>
    <t>Torga oid yoritgich</t>
  </si>
  <si>
    <t>Yangi yil karnaval aksessuarlari</t>
  </si>
  <si>
    <t>Мототехника</t>
  </si>
  <si>
    <t>Sovutish suvi, yuvish va muhrlash</t>
  </si>
  <si>
    <t>Isitish tizimlari uchun reaktiv</t>
  </si>
  <si>
    <t>Букеты цветов</t>
  </si>
  <si>
    <t>Issiqlik tashuvchilar</t>
  </si>
  <si>
    <t>Медицинская мебель</t>
  </si>
  <si>
    <t>Issiqlik almashtirgichlarni yuvish vositasi</t>
  </si>
  <si>
    <t>Транспортные средства</t>
  </si>
  <si>
    <t>Автомобили</t>
  </si>
  <si>
    <t>Прицепы</t>
  </si>
  <si>
    <t>Мотоциклы</t>
  </si>
  <si>
    <t>Трициклы</t>
  </si>
  <si>
    <t>Столы</t>
  </si>
  <si>
    <t>Парты</t>
  </si>
  <si>
    <t>Isitish tizimlarining himoya vositasi</t>
  </si>
  <si>
    <t>Yuvish nasoslari</t>
  </si>
  <si>
    <t>Эликсиры</t>
  </si>
  <si>
    <t>Isitish tizimi uchun qo'shimcha</t>
  </si>
  <si>
    <t>Isitish tizimlarini yuvish uchun aksessuar</t>
  </si>
  <si>
    <t>Водоросли для приготовления</t>
  </si>
  <si>
    <t>Tom yopish uchun sensorlar</t>
  </si>
  <si>
    <t>Жаренные водоросли</t>
  </si>
  <si>
    <t>Egiluvchan vallar</t>
  </si>
  <si>
    <t>Чипсы из водорослей</t>
  </si>
  <si>
    <t>Doiralar va disklar</t>
  </si>
  <si>
    <t>Kesuvchilar</t>
  </si>
  <si>
    <t>Olmos disk</t>
  </si>
  <si>
    <t>Сыпучие сахарозаменители</t>
  </si>
  <si>
    <t>Kesish g'ildiragi</t>
  </si>
  <si>
    <t>Сахарозаменители в таблетках</t>
  </si>
  <si>
    <t>Arralovchilar</t>
  </si>
  <si>
    <t>Жидкие сахарозаменители</t>
  </si>
  <si>
    <t>Kompakt kreslolar</t>
  </si>
  <si>
    <t>Тапчаны</t>
  </si>
  <si>
    <t>Ягоды</t>
  </si>
  <si>
    <t>Divanlar</t>
  </si>
  <si>
    <t>Kompakt divanlar</t>
  </si>
  <si>
    <t>Семена</t>
  </si>
  <si>
    <t>Quvvat manbalari</t>
  </si>
  <si>
    <t>Пищевая глина</t>
  </si>
  <si>
    <t>Karavot va matraslar</t>
  </si>
  <si>
    <t>Karavotlar</t>
  </si>
  <si>
    <t>Kompakt karavotlar</t>
  </si>
  <si>
    <t>Полезные добавки</t>
  </si>
  <si>
    <t>Shkaflar va garideroblar</t>
  </si>
  <si>
    <t>Kompakt shkaflar</t>
  </si>
  <si>
    <t>Полезные десерты и сладости</t>
  </si>
  <si>
    <t>Батончики Фруктовые</t>
  </si>
  <si>
    <t>Bog‘ mebellari to‘plami</t>
  </si>
  <si>
    <t>Батончики Злаковые</t>
  </si>
  <si>
    <t>Батончики Шоколадные</t>
  </si>
  <si>
    <t>Bog‘ stullari va kreslolari</t>
  </si>
  <si>
    <t>Bog' kreslosi</t>
  </si>
  <si>
    <t>Bog'dagi stul</t>
  </si>
  <si>
    <t>LEGO konstruktorlari</t>
  </si>
  <si>
    <t>Пирожные</t>
  </si>
  <si>
    <t>Bog‘ stollari</t>
  </si>
  <si>
    <t>Варенья и джемы</t>
  </si>
  <si>
    <t>Osilgan stullar</t>
  </si>
  <si>
    <t>Топпинги и сиропы</t>
  </si>
  <si>
    <t>Elektron kitob va audiokitoblarga obunalar</t>
  </si>
  <si>
    <t>Безалкогольные напитки</t>
  </si>
  <si>
    <t>Isitish tizimlarining elementlari</t>
  </si>
  <si>
    <t>Issiqlik almashtirgich</t>
  </si>
  <si>
    <t>Подарочный набор</t>
  </si>
  <si>
    <t>Пасты и пюре</t>
  </si>
  <si>
    <t>Пасты из орехов и семян</t>
  </si>
  <si>
    <t>Фруктовые пюре</t>
  </si>
  <si>
    <t>Panjara va ekranlar</t>
  </si>
  <si>
    <t>Шоколадные пасты</t>
  </si>
  <si>
    <t>O'rnatish to'plamlari</t>
  </si>
  <si>
    <t>Бакалея</t>
  </si>
  <si>
    <t>Крупы для правильного питания</t>
  </si>
  <si>
    <t>Мука для правильного питания</t>
  </si>
  <si>
    <t>Gaz moslamalari uchun shlanglar</t>
  </si>
  <si>
    <t>Умные очки</t>
  </si>
  <si>
    <t>Hazil-mutoyiba. Anekdotlar</t>
  </si>
  <si>
    <t>Силовые тренажеры</t>
  </si>
  <si>
    <t>Ensiklopediyalar, maʼlumotnomalar</t>
  </si>
  <si>
    <t>Agrar</t>
  </si>
  <si>
    <t>Дверные звонки и домофоны</t>
  </si>
  <si>
    <t>Дверные звонки и кнопки</t>
  </si>
  <si>
    <t>Biografik</t>
  </si>
  <si>
    <t>Автоматический ввод резерва (АВР)</t>
  </si>
  <si>
    <t>Biologik</t>
  </si>
  <si>
    <t>Автоматы защиты двигателя</t>
  </si>
  <si>
    <t>Harbiy</t>
  </si>
  <si>
    <t>Устройства защиты от импульсных перенапряжений</t>
  </si>
  <si>
    <t>Geografik</t>
  </si>
  <si>
    <t>Пакетные выключатели</t>
  </si>
  <si>
    <t>Tog‘li</t>
  </si>
  <si>
    <t>San’atshunoslik</t>
  </si>
  <si>
    <t>Электрические щиты и минибоксы</t>
  </si>
  <si>
    <t>Tarixiy</t>
  </si>
  <si>
    <t>Аксессуары для электрических щитов</t>
  </si>
  <si>
    <t>Lingvistik</t>
  </si>
  <si>
    <t>Счетчики электроэнергии</t>
  </si>
  <si>
    <t>Adabiy</t>
  </si>
  <si>
    <t>Контакторы и магнитные пускатели</t>
  </si>
  <si>
    <t>Matematik</t>
  </si>
  <si>
    <t>Молниезащита и заземление</t>
  </si>
  <si>
    <t>Tibbiy</t>
  </si>
  <si>
    <t>Mifologik</t>
  </si>
  <si>
    <t>Телекоммуникационные шкафы</t>
  </si>
  <si>
    <t>Sport</t>
  </si>
  <si>
    <t>Реле напряжения</t>
  </si>
  <si>
    <t>Texnik</t>
  </si>
  <si>
    <t>Universal</t>
  </si>
  <si>
    <t>Fizik</t>
  </si>
  <si>
    <t>Filosofiya</t>
  </si>
  <si>
    <t>Реле времени и таймеры</t>
  </si>
  <si>
    <t>Kimyoviy</t>
  </si>
  <si>
    <t>Кнопки, выключатели и тумблеры</t>
  </si>
  <si>
    <t>Yuridik</t>
  </si>
  <si>
    <t>Видеодомофоны</t>
  </si>
  <si>
    <t>Вызывные панели</t>
  </si>
  <si>
    <t>Bolalar kiyimlarini yuvish uchun yuvish vositalari</t>
  </si>
  <si>
    <t>Видеоглазки</t>
  </si>
  <si>
    <t>Комплектующие для домофонов</t>
  </si>
  <si>
    <t>Musiqa kitoblari</t>
  </si>
  <si>
    <t>Силовые кабели</t>
  </si>
  <si>
    <t>Кабель-каналы и комплектующие</t>
  </si>
  <si>
    <t>Гофрированные трубы для кабеля и комплектующие</t>
  </si>
  <si>
    <t>Boshqa diniy ta’limotlar</t>
  </si>
  <si>
    <t>Распределительные коробки</t>
  </si>
  <si>
    <t>Подрозетник (коробка)</t>
  </si>
  <si>
    <t>Силовые розетки и вилки</t>
  </si>
  <si>
    <t>Мебель для бизнеса</t>
  </si>
  <si>
    <t>Мебель для салонов красоты</t>
  </si>
  <si>
    <t>Мебель для торгового зала</t>
  </si>
  <si>
    <t>Мебель для ПВЗ</t>
  </si>
  <si>
    <t>Filtrni boshqarish bloki</t>
  </si>
  <si>
    <t>Торговые панели и аксессуары</t>
  </si>
  <si>
    <t>Filtrni korpusi uchun termal qopqoq</t>
  </si>
  <si>
    <t>Кассовые боксы</t>
  </si>
  <si>
    <t>Kondensatsiyaga qarshi qoplama</t>
  </si>
  <si>
    <t>Мебель для производства</t>
  </si>
  <si>
    <t>Suv ta'minoti</t>
  </si>
  <si>
    <t>Мебель для мероприятий</t>
  </si>
  <si>
    <t>Maysazor uchun skarifikatorlar va aeratorlar</t>
  </si>
  <si>
    <t>Skarifikatorlar</t>
  </si>
  <si>
    <t>Автоматические выключатели</t>
  </si>
  <si>
    <t>Maysazor uchun aeratorlar</t>
  </si>
  <si>
    <t>Vertikutter</t>
  </si>
  <si>
    <t>Дифференциальные автоматы</t>
  </si>
  <si>
    <t>Puflagichlar va changyutgichlar</t>
  </si>
  <si>
    <t>Puflagichlar</t>
  </si>
  <si>
    <t>Simsiz puflagich</t>
  </si>
  <si>
    <t>Прямые диваны</t>
  </si>
  <si>
    <t>Benzinli puflagich</t>
  </si>
  <si>
    <t>Угловые диваны</t>
  </si>
  <si>
    <t>Elektr puflagich</t>
  </si>
  <si>
    <t>Модульные диваны</t>
  </si>
  <si>
    <t>Спецтехника</t>
  </si>
  <si>
    <t>Supuruvchi mashinalar</t>
  </si>
  <si>
    <t>Диваны-кровати</t>
  </si>
  <si>
    <t>Bog ' changyutgichlari</t>
  </si>
  <si>
    <t>Кушетки</t>
  </si>
  <si>
    <t>Minimoyka</t>
  </si>
  <si>
    <t>Реклайнеры</t>
  </si>
  <si>
    <t>O'rnatishlar</t>
  </si>
  <si>
    <t>Бескаркасные диваны</t>
  </si>
  <si>
    <t>Мягкие кресла</t>
  </si>
  <si>
    <t>Simsiz maysazor</t>
  </si>
  <si>
    <t>Кресла-качалки</t>
  </si>
  <si>
    <t>Кресла-кровати</t>
  </si>
  <si>
    <t>O'rnatish uchun yuvish tugmalari</t>
  </si>
  <si>
    <t>Фурнитура и комплектующие для мебели</t>
  </si>
  <si>
    <t>Фурнитура для мебели</t>
  </si>
  <si>
    <t>Elektrosekator</t>
  </si>
  <si>
    <t>Simsiz qaychi</t>
  </si>
  <si>
    <t>Комплектующие для мебели</t>
  </si>
  <si>
    <t>Trimmerlar</t>
  </si>
  <si>
    <t>Benzinli trimmer</t>
  </si>
  <si>
    <t>Основания для матрасов и ламели</t>
  </si>
  <si>
    <t>Elektr trimmer</t>
  </si>
  <si>
    <t>Мебельные наполнители</t>
  </si>
  <si>
    <t>Simsiz trimmer</t>
  </si>
  <si>
    <t>Наполнители для кресел-мешков</t>
  </si>
  <si>
    <t>Zanjirli arra</t>
  </si>
  <si>
    <t>Benzinli arra</t>
  </si>
  <si>
    <t>Elektr arra</t>
  </si>
  <si>
    <t>Кресла-реклайнеры</t>
  </si>
  <si>
    <t>Simsiz arra</t>
  </si>
  <si>
    <t>Пуфики и банкетки</t>
  </si>
  <si>
    <t>Пуфы</t>
  </si>
  <si>
    <t>Altimetrlar</t>
  </si>
  <si>
    <t>Банкетки</t>
  </si>
  <si>
    <t>Jamping uchun batutlar</t>
  </si>
  <si>
    <t>Оттоманки</t>
  </si>
  <si>
    <t>Sayyohlik stollari va mebel to'plamlari</t>
  </si>
  <si>
    <t>Комплекты мягкой мебели</t>
  </si>
  <si>
    <t>Katlanadigan sayyohlik stullari</t>
  </si>
  <si>
    <t>Мебель для кухни</t>
  </si>
  <si>
    <t>Кухонные уголки</t>
  </si>
  <si>
    <t>Табуретки</t>
  </si>
  <si>
    <t>Обеденные группы</t>
  </si>
  <si>
    <t>Кухонные гарнитуры</t>
  </si>
  <si>
    <t>Кухонные модули</t>
  </si>
  <si>
    <t>Столешницы для кухни</t>
  </si>
  <si>
    <t>Односпальные</t>
  </si>
  <si>
    <t>Двуспальные</t>
  </si>
  <si>
    <t>Двухъярусные</t>
  </si>
  <si>
    <t>Кровати-подиумы</t>
  </si>
  <si>
    <t>Nafas olish trenajorlar</t>
  </si>
  <si>
    <t>Раскладушки</t>
  </si>
  <si>
    <t>Motor moylari</t>
  </si>
  <si>
    <t>Avtomobil motor moylari</t>
  </si>
  <si>
    <t>Матрасы</t>
  </si>
  <si>
    <t>Зависимые пружины</t>
  </si>
  <si>
    <t>Motorli transport uchun motor moylari</t>
  </si>
  <si>
    <t>Беспружинные</t>
  </si>
  <si>
    <t>Korroziyaga qarshi qoplamalar</t>
  </si>
  <si>
    <t>Независимые пружины</t>
  </si>
  <si>
    <t>Zang konvertorlari</t>
  </si>
  <si>
    <t>Топперы</t>
  </si>
  <si>
    <t>Avtokonservantlar va movili</t>
  </si>
  <si>
    <t>Комплекты мебели для спальни</t>
  </si>
  <si>
    <t>Prisadkalar va qoʻshimchalar</t>
  </si>
  <si>
    <t>Moy qo'shimchalari</t>
  </si>
  <si>
    <t>Комплекты офисной мебели</t>
  </si>
  <si>
    <t>Yoqilg'i qo'shimchalari</t>
  </si>
  <si>
    <t>Офисные тумбы</t>
  </si>
  <si>
    <t>Стойки ресепшн</t>
  </si>
  <si>
    <t>Boshqa qo'shimchalar</t>
  </si>
  <si>
    <t>Yoqilg'i tizimini tozalash vositalari</t>
  </si>
  <si>
    <t>Перегородки офисные</t>
  </si>
  <si>
    <t>Konditsioner tozalagichlar</t>
  </si>
  <si>
    <t>Письменные и компьютерные столы</t>
  </si>
  <si>
    <t>Tormoz tozalagichlari</t>
  </si>
  <si>
    <t>Повседневные ботинки</t>
  </si>
  <si>
    <t>Sovutish tizimini tozalash vositalari</t>
  </si>
  <si>
    <t>Sensor va kontaktlarni tozalash vositalari</t>
  </si>
  <si>
    <t>Шкафы для одежды</t>
  </si>
  <si>
    <t>Egzoz tizimini tozalash vositalari</t>
  </si>
  <si>
    <t>Шкафы-прихожие</t>
  </si>
  <si>
    <t>Tozalovchi vositalar uzatmalar qutisi uchun</t>
  </si>
  <si>
    <t>Шкафы архивные</t>
  </si>
  <si>
    <t>Гардеробные системы</t>
  </si>
  <si>
    <t>Комплекты для гостинной и стенки</t>
  </si>
  <si>
    <t>Ip ushlagichlari</t>
  </si>
  <si>
    <t>Комоды и тумбы</t>
  </si>
  <si>
    <t>Distillangan suv</t>
  </si>
  <si>
    <t>Xushbo'y shamlar</t>
  </si>
  <si>
    <t>Прикроватные тумбы</t>
  </si>
  <si>
    <t>Xushbo'y lampalar</t>
  </si>
  <si>
    <t>ТВ-тумбы</t>
  </si>
  <si>
    <t>Обувницы</t>
  </si>
  <si>
    <t>Shlangi ulagichlari</t>
  </si>
  <si>
    <t>Полки и стеллажи</t>
  </si>
  <si>
    <t>Полки настенные</t>
  </si>
  <si>
    <t>To'plamlar va komplektlar</t>
  </si>
  <si>
    <t>Полки угловые</t>
  </si>
  <si>
    <t>Pistolet uchlari</t>
  </si>
  <si>
    <t>Стеллажи</t>
  </si>
  <si>
    <t>Этажерки</t>
  </si>
  <si>
    <t>Shlang uchun g'altaklari va aravalar</t>
  </si>
  <si>
    <t>Вибротренажеры</t>
  </si>
  <si>
    <t>Bog' sug'orish idishlari</t>
  </si>
  <si>
    <t>Беговые лыжи</t>
  </si>
  <si>
    <t>Tomchilatib sug'orish</t>
  </si>
  <si>
    <t>Велозапчасти и комплектующие</t>
  </si>
  <si>
    <t>Avtomatik sug'orish tizimlari</t>
  </si>
  <si>
    <t>Maysazorni sug'orish tizimlari</t>
  </si>
  <si>
    <t>Велоэкипировка и защита</t>
  </si>
  <si>
    <t>Mikroiqlim</t>
  </si>
  <si>
    <t>Велоодежда и велотуфли</t>
  </si>
  <si>
    <t>Sug'orish uchun taymerlar</t>
  </si>
  <si>
    <t>Велоинструменты</t>
  </si>
  <si>
    <t>Велоуход и сервис</t>
  </si>
  <si>
    <t>Велостойки</t>
  </si>
  <si>
    <t>Повседневные туфли</t>
  </si>
  <si>
    <t>Суппорты и кинезиотейпы</t>
  </si>
  <si>
    <t>Сиденье для унитаза</t>
  </si>
  <si>
    <t>Очки строительные</t>
  </si>
  <si>
    <t>Очки защитные</t>
  </si>
  <si>
    <t>Рабочие головные уборы</t>
  </si>
  <si>
    <t>Bog' chelaklari</t>
  </si>
  <si>
    <t>Строительные наушники</t>
  </si>
  <si>
    <t>Shlang uchun shtutserlar</t>
  </si>
  <si>
    <t>Противошумные беруши</t>
  </si>
  <si>
    <t>Gamaklar va shezlonglar</t>
  </si>
  <si>
    <t>Gamaklar</t>
  </si>
  <si>
    <t>Страховочное оборудование</t>
  </si>
  <si>
    <t>Пояс страховочный</t>
  </si>
  <si>
    <t>Shezlonglar</t>
  </si>
  <si>
    <t>Наколенники строительные</t>
  </si>
  <si>
    <t>Bog ' skameykalari va divanlar</t>
  </si>
  <si>
    <t>Skameykalar</t>
  </si>
  <si>
    <t>Bog‘ divanlari</t>
  </si>
  <si>
    <t>Ленты сигнальные</t>
  </si>
  <si>
    <t>Bog ' belanchaklari</t>
  </si>
  <si>
    <t>Самоклеящаяся пленка для окон</t>
  </si>
  <si>
    <t>Chodirlar va gazeboslar</t>
  </si>
  <si>
    <t>Декор и лепнина</t>
  </si>
  <si>
    <t>Qopqoq qoplamalar</t>
  </si>
  <si>
    <t>Клей для обоев</t>
  </si>
  <si>
    <t>Ochiq o'yin maydonchalari</t>
  </si>
  <si>
    <t>Малярные ванночки</t>
  </si>
  <si>
    <t>Inversiya stollari</t>
  </si>
  <si>
    <t>Форма для тенниса</t>
  </si>
  <si>
    <t>Asalarichilik uchun</t>
  </si>
  <si>
    <t>Asalarichilik vositalari</t>
  </si>
  <si>
    <t>Форма для волейбола</t>
  </si>
  <si>
    <t>Himoya kiyimi</t>
  </si>
  <si>
    <t>Форма для тренировок, рашгард</t>
  </si>
  <si>
    <t>Шиповки</t>
  </si>
  <si>
    <t>Asalarilar uchun oziqlantirish</t>
  </si>
  <si>
    <t>Бильярдные столы</t>
  </si>
  <si>
    <t>O'simliklar uchun o'g'itlar</t>
  </si>
  <si>
    <t>Quruq o'g'itlar</t>
  </si>
  <si>
    <t>Organik o'g'itlar</t>
  </si>
  <si>
    <t>Краски для внутренних работ</t>
  </si>
  <si>
    <t>Водоэмульсионные</t>
  </si>
  <si>
    <t>Tuproq va o'g'itlar</t>
  </si>
  <si>
    <t>Torf</t>
  </si>
  <si>
    <t>Силиконовые</t>
  </si>
  <si>
    <t>Tuproqlar</t>
  </si>
  <si>
    <t>Латексные</t>
  </si>
  <si>
    <t>Mulch</t>
  </si>
  <si>
    <t>Масляные</t>
  </si>
  <si>
    <t>Drenaj</t>
  </si>
  <si>
    <t>Акриловые</t>
  </si>
  <si>
    <t>O'simliklarni zararkunandalardan himoya qilish</t>
  </si>
  <si>
    <t>Краски для наружных работ</t>
  </si>
  <si>
    <t>Qoplama materiallari va plyonkalar</t>
  </si>
  <si>
    <t>Geotekstillar va geoshetlar</t>
  </si>
  <si>
    <t>Plyonka</t>
  </si>
  <si>
    <t>To'shaklar uchun</t>
  </si>
  <si>
    <t>Baklar, bochkalar va kanistralar</t>
  </si>
  <si>
    <t>Universal kanistra</t>
  </si>
  <si>
    <t>Баскетбольная форма</t>
  </si>
  <si>
    <t>Sug‘orish baki</t>
  </si>
  <si>
    <t>Борцовки</t>
  </si>
  <si>
    <t>Bog‘ bochkasi</t>
  </si>
  <si>
    <t>Форма для гольфа</t>
  </si>
  <si>
    <t>Ichimlik idishlari</t>
  </si>
  <si>
    <t>Форма для бейсбола</t>
  </si>
  <si>
    <t>Форма для гимнастики</t>
  </si>
  <si>
    <t>Egatlar</t>
  </si>
  <si>
    <t>Адаптивная одежда</t>
  </si>
  <si>
    <t>Форма для киберспорта</t>
  </si>
  <si>
    <t>Devorlar va to‘siqlar</t>
  </si>
  <si>
    <t>To‘siqlar</t>
  </si>
  <si>
    <t>Dekorativ to‘siqlar</t>
  </si>
  <si>
    <t>To‘siqlar uchun rabitsa va to‘rlar</t>
  </si>
  <si>
    <t>Eritma qo'shimchalari</t>
  </si>
  <si>
    <t>Yamlovchi</t>
  </si>
  <si>
    <t>Электронные и цифровые книги</t>
  </si>
  <si>
    <t>Дисковые книги (CD / MP3 на диске)</t>
  </si>
  <si>
    <t>Dekorativ gipslar</t>
  </si>
  <si>
    <t>Онлайн-доступ / Подписка</t>
  </si>
  <si>
    <t>Gipslar</t>
  </si>
  <si>
    <t>Звуковые книги (интерактивные)</t>
  </si>
  <si>
    <t>Shpatlyovkalar</t>
  </si>
  <si>
    <t>Пляжный теннис</t>
  </si>
  <si>
    <t>Пляжный волейбол</t>
  </si>
  <si>
    <t>Cherepitsa</t>
  </si>
  <si>
    <t>Экипировка для уличного катания</t>
  </si>
  <si>
    <t>Rulonli tom yopma</t>
  </si>
  <si>
    <t>Дорама</t>
  </si>
  <si>
    <t>Profnastil</t>
  </si>
  <si>
    <t>Сумки для тенниса</t>
  </si>
  <si>
    <t>Тактическая обувь</t>
  </si>
  <si>
    <t>Тактические аксессуары</t>
  </si>
  <si>
    <t>Тактические куртки</t>
  </si>
  <si>
    <t>Тактические брюки</t>
  </si>
  <si>
    <t>Кимоно детские</t>
  </si>
  <si>
    <t>Kataloglar, testerlar va LKM to‘plamlari</t>
  </si>
  <si>
    <t>Перчатки детские</t>
  </si>
  <si>
    <t>Детская форма</t>
  </si>
  <si>
    <t>Ta’mirlash uchun materiallar</t>
  </si>
  <si>
    <t>Детская футбольная форма</t>
  </si>
  <si>
    <t>Erituvchilar va tozalagichlar</t>
  </si>
  <si>
    <t>Детская баскетбольная форма</t>
  </si>
  <si>
    <t>Muzlatilgan oziq-ovqat</t>
  </si>
  <si>
    <t>Yarim tayyor mahsulotlar</t>
  </si>
  <si>
    <t>Детская волейбольная форма</t>
  </si>
  <si>
    <t>Bir yoshgacha aralashmalar</t>
  </si>
  <si>
    <t>Детская форма для тенниса</t>
  </si>
  <si>
    <t>Bir yoshdan boshlab aralashmalar</t>
  </si>
  <si>
    <t>Тактические перчатки</t>
  </si>
  <si>
    <t>Homilador va emizikli ayollar uchun aralashmalar</t>
  </si>
  <si>
    <t>Тактические рюкзаки</t>
  </si>
  <si>
    <t>Qog'oz mahsulotlari uchun ushlagichlar</t>
  </si>
  <si>
    <t>Футбольные гетры</t>
  </si>
  <si>
    <t>Massaj kreslolari</t>
  </si>
  <si>
    <t>Баскетбольная обувь</t>
  </si>
  <si>
    <t>Kosmetologik teyplar va bandajlar</t>
  </si>
  <si>
    <t>Сыры</t>
  </si>
  <si>
    <t>Твёрдые сыры</t>
  </si>
  <si>
    <t>Yopiq o'simliklar va gullar</t>
  </si>
  <si>
    <t>Bargli o'simliklar</t>
  </si>
  <si>
    <t>Мягкие сыры</t>
  </si>
  <si>
    <t>Gullaydigan o'simliklar</t>
  </si>
  <si>
    <t>Плавленные и творожные сыры</t>
  </si>
  <si>
    <t>Kaktuslar va sukkulentlar</t>
  </si>
  <si>
    <t>Tsitrus va mevali o'simliklar</t>
  </si>
  <si>
    <t>Колбасные сыры</t>
  </si>
  <si>
    <t>Sun'iy o'simliklar</t>
  </si>
  <si>
    <t>Сыры с плесенью</t>
  </si>
  <si>
    <t>Ko'chatlar va ekatlar</t>
  </si>
  <si>
    <t>Ignali o'simliklar</t>
  </si>
  <si>
    <t>Рассольные сыры</t>
  </si>
  <si>
    <t>Bog' gullari</t>
  </si>
  <si>
    <t>Сырные нарезки</t>
  </si>
  <si>
    <t>Mevali daraxtlar va butalar</t>
  </si>
  <si>
    <t>Яйца</t>
  </si>
  <si>
    <t>Яйца куриные</t>
  </si>
  <si>
    <t>Manzarali daraxtlar va butalar</t>
  </si>
  <si>
    <t>Яйца перепелиные</t>
  </si>
  <si>
    <t>Dekorativ bargli o'simliklar</t>
  </si>
  <si>
    <t>Бьюти-сертификаты</t>
  </si>
  <si>
    <t>Rezavorlar ko'chatlari</t>
  </si>
  <si>
    <t>Салоны красоты</t>
  </si>
  <si>
    <t>Ko'katlar va o'tlar ko'chatlari</t>
  </si>
  <si>
    <t>Бьюти-магазины</t>
  </si>
  <si>
    <t>Sabzavot ko'chatlari</t>
  </si>
  <si>
    <t>Массаж и SPA</t>
  </si>
  <si>
    <t>Selitra</t>
  </si>
  <si>
    <t>Косметология и уход за лицом</t>
  </si>
  <si>
    <t>Mototexnika</t>
  </si>
  <si>
    <t>Брови и ресницы</t>
  </si>
  <si>
    <t>Guldastalar</t>
  </si>
  <si>
    <t>Tibbiy mebel</t>
  </si>
  <si>
    <t>Эпиляция и депиляция</t>
  </si>
  <si>
    <t>transport vositalari</t>
  </si>
  <si>
    <t>Avtomobillar</t>
  </si>
  <si>
    <t>Протеины</t>
  </si>
  <si>
    <t>Tirkamalar</t>
  </si>
  <si>
    <t>Mototsikllar</t>
  </si>
  <si>
    <t>Tritsikllar</t>
  </si>
  <si>
    <t>Мясо, птица и мясные продукты</t>
  </si>
  <si>
    <t>Колбаса и сосиски</t>
  </si>
  <si>
    <t>Stollar</t>
  </si>
  <si>
    <t>Мясо и птица</t>
  </si>
  <si>
    <t>Мясные полуфабрикаты</t>
  </si>
  <si>
    <t>Partalar</t>
  </si>
  <si>
    <t>Овощи, фрукты и ягоды</t>
  </si>
  <si>
    <t>Овощи</t>
  </si>
  <si>
    <t>Eliksirlar</t>
  </si>
  <si>
    <t>Фрукты и ягоды</t>
  </si>
  <si>
    <t>Сухие шампуни</t>
  </si>
  <si>
    <t>Аксессуары для генераторов</t>
  </si>
  <si>
    <t>Taom tayyorlash uchun suv o‘tlari</t>
  </si>
  <si>
    <t>Аксессуары для компрессоров</t>
  </si>
  <si>
    <t>Qovurilgan suv o‘tlari</t>
  </si>
  <si>
    <t>Пильные станки</t>
  </si>
  <si>
    <t>Suv o‘tlaridan tayyorlangan chipslar</t>
  </si>
  <si>
    <t>Шлифовальные станки</t>
  </si>
  <si>
    <t>Kukun shaklidagi shakar o‘rnini bosuvchilar</t>
  </si>
  <si>
    <t>Строгальные станки</t>
  </si>
  <si>
    <t>Shakar o‘rnini bosuvchi tabletalar</t>
  </si>
  <si>
    <t>Токарные станки</t>
  </si>
  <si>
    <t>Suyuq shakar o‘rnini bosuvchi moddalar</t>
  </si>
  <si>
    <t>Фрезерные станки</t>
  </si>
  <si>
    <t>Tapchanlar</t>
  </si>
  <si>
    <t>Сверлильные станки</t>
  </si>
  <si>
    <t>Rezavorlar</t>
  </si>
  <si>
    <t>Виброплиты</t>
  </si>
  <si>
    <t>Электролиты</t>
  </si>
  <si>
    <t>Кухонная мойка с тумбой</t>
  </si>
  <si>
    <t>Накладные ногти</t>
  </si>
  <si>
    <t>Типсы</t>
  </si>
  <si>
    <t>Картины</t>
  </si>
  <si>
    <t>Urug‘lar</t>
  </si>
  <si>
    <t>Постеры</t>
  </si>
  <si>
    <t>Oziq-ovqat gili</t>
  </si>
  <si>
    <t>Foydali qo‘shimchalar</t>
  </si>
  <si>
    <t>Плакаты</t>
  </si>
  <si>
    <t>Foydali shirinliklar va desertlar</t>
  </si>
  <si>
    <t>Pechene</t>
  </si>
  <si>
    <t>Панно</t>
  </si>
  <si>
    <t>Mevali batonchalар</t>
  </si>
  <si>
    <t>Гончарное дело</t>
  </si>
  <si>
    <t>Boshoqli batonchiklar</t>
  </si>
  <si>
    <t>Shokoladli batonchaalar</t>
  </si>
  <si>
    <t>Pirojniylar</t>
  </si>
  <si>
    <t>Murabbo va jemlar</t>
  </si>
  <si>
    <t>Ходилки</t>
  </si>
  <si>
    <t>Toppinglar va siroplar</t>
  </si>
  <si>
    <t>Alkogolsiz ichimliklar</t>
  </si>
  <si>
    <t>Sovg'a to'plami</t>
  </si>
  <si>
    <t>Pаstа vа pyurelаr</t>
  </si>
  <si>
    <t>Yong‘oq va urug‘lardan tayyorlangan pastalar</t>
  </si>
  <si>
    <t>Meva pyurelari</t>
  </si>
  <si>
    <t>Модели из дерева</t>
  </si>
  <si>
    <t>Shokolad pastalar</t>
  </si>
  <si>
    <t>Baqqollik mollari</t>
  </si>
  <si>
    <t>Sog‘lom ovqatlanish uchun donli mahsulotlar</t>
  </si>
  <si>
    <t>Фигурки</t>
  </si>
  <si>
    <t>Sog‘lom ovqatlanish uchun un</t>
  </si>
  <si>
    <t>3D ручки и аксессуары</t>
  </si>
  <si>
    <t>Smart ko‘zoynak</t>
  </si>
  <si>
    <t>Интерьерные миниатюры и сборка зданий</t>
  </si>
  <si>
    <t>Kuch trenajorlari</t>
  </si>
  <si>
    <t>Eshik jiringlagichlari va domofonlar</t>
  </si>
  <si>
    <t>Eshik jiringlagichlari va tugmalari</t>
  </si>
  <si>
    <t>Zaxirani avtomatik kiritish</t>
  </si>
  <si>
    <t>Поделки из бумаги</t>
  </si>
  <si>
    <t>Dvigatelni himoyalash avtomatlari</t>
  </si>
  <si>
    <t>Impulsli o‘ta kuchlanishlardan himoyalash qurilmalari</t>
  </si>
  <si>
    <t>Paketli o‘chirgichlar</t>
  </si>
  <si>
    <t>Фреска</t>
  </si>
  <si>
    <t>Elektr shchitlar va minibokslar</t>
  </si>
  <si>
    <t>Акриловые краски</t>
  </si>
  <si>
    <t>Elektr shitlar uchun aksessuarlar</t>
  </si>
  <si>
    <t>Elektr energiyasi hisoblagichlari</t>
  </si>
  <si>
    <t>Масляные краски</t>
  </si>
  <si>
    <t>Kontaktorlar va magnit ishga tushirgichlar</t>
  </si>
  <si>
    <t>Темпера</t>
  </si>
  <si>
    <t>Chaqmoqdan himoya va yerga ulash</t>
  </si>
  <si>
    <t>Гуашь</t>
  </si>
  <si>
    <t>Telekommunikatsiya shkaflari</t>
  </si>
  <si>
    <t>Акварель</t>
  </si>
  <si>
    <t>Kuchlanish relesi</t>
  </si>
  <si>
    <t>Раскраски</t>
  </si>
  <si>
    <t>Vaqt relesi va taymerlar</t>
  </si>
  <si>
    <t>Набор для росписи</t>
  </si>
  <si>
    <t>Tugmalar, o‘chirgichlar va tumblerlar</t>
  </si>
  <si>
    <t>Шелкография</t>
  </si>
  <si>
    <t>Videodomofonlar</t>
  </si>
  <si>
    <t>Холсты и картон грунтованный</t>
  </si>
  <si>
    <t>Chaqiruv panellari</t>
  </si>
  <si>
    <t>Video ko‘zchalar</t>
  </si>
  <si>
    <t>Картон грунтованный</t>
  </si>
  <si>
    <t>Domofonlar uchun butlovchi qismlar</t>
  </si>
  <si>
    <t>Отпечаток рук</t>
  </si>
  <si>
    <t>Kuchli kabellar</t>
  </si>
  <si>
    <t>Полипропиленовые трубы и фитинги</t>
  </si>
  <si>
    <t>Kabel kanallari va butlovchi qismlar</t>
  </si>
  <si>
    <t>Kabel uchun gofrlangan quvurlar va butlovchi qismlar</t>
  </si>
  <si>
    <t>Трубы из сшитого полиэтилена и фитинги</t>
  </si>
  <si>
    <t>Taqsimlash qutilari</t>
  </si>
  <si>
    <t>Металлопластиковые трубы и фитинги</t>
  </si>
  <si>
    <t>Podozetnik (quti)</t>
  </si>
  <si>
    <t>Kuch rozetkalari va vilkalar</t>
  </si>
  <si>
    <t>Стальные трубы и фитинги</t>
  </si>
  <si>
    <t>Biznes mebellari</t>
  </si>
  <si>
    <t>Go‘zallik salonlari uchun mebel</t>
  </si>
  <si>
    <t>Медные трубы и фитинги</t>
  </si>
  <si>
    <t>Savdo zali uchun mebel</t>
  </si>
  <si>
    <t>Труба из нержавеющей стали</t>
  </si>
  <si>
    <t>Латунные резьбовые фитинги</t>
  </si>
  <si>
    <t>Изоляция для труб</t>
  </si>
  <si>
    <t>Подводка для газа</t>
  </si>
  <si>
    <t>Коллекторы для воды</t>
  </si>
  <si>
    <t>Гидроаккумуляторы</t>
  </si>
  <si>
    <t>PVZ uchun mebel</t>
  </si>
  <si>
    <t>Фекальные насосы</t>
  </si>
  <si>
    <t>Savdo panellari va aksessuarlar</t>
  </si>
  <si>
    <t>Kassa bokslari</t>
  </si>
  <si>
    <t>Насосы для скважин</t>
  </si>
  <si>
    <t>Ishlab chiqarish uchun mebel</t>
  </si>
  <si>
    <t>Насосы для колодца</t>
  </si>
  <si>
    <t>Tadbirlar uchun mebel</t>
  </si>
  <si>
    <t>Avtomatik uzgichlar</t>
  </si>
  <si>
    <t>Мотопомпы</t>
  </si>
  <si>
    <t>Differensial avtomatlar</t>
  </si>
  <si>
    <t>Насосы вибрационные</t>
  </si>
  <si>
    <t>Tekis divanlar</t>
  </si>
  <si>
    <t>Блоки управления насосами</t>
  </si>
  <si>
    <t>Burchakli divanlar</t>
  </si>
  <si>
    <t>Modulli divanlar</t>
  </si>
  <si>
    <t>Насосы ручные для перекачки жидкостей</t>
  </si>
  <si>
    <t>Maxsus texnika</t>
  </si>
  <si>
    <t>Картриджи для магистральных фильтров</t>
  </si>
  <si>
    <t>Divan-karavotlar</t>
  </si>
  <si>
    <t>Кабинетные фильтры</t>
  </si>
  <si>
    <t>Kushetkalar</t>
  </si>
  <si>
    <t>Reklaynerlar</t>
  </si>
  <si>
    <t>Колонны фильтрации</t>
  </si>
  <si>
    <t>Karkassiz divanlar</t>
  </si>
  <si>
    <t>Колонны аэрации</t>
  </si>
  <si>
    <t>Yumshoq kreslolar</t>
  </si>
  <si>
    <t>Солевые баки</t>
  </si>
  <si>
    <t>Tebranma kreslolar</t>
  </si>
  <si>
    <t>Засыпки для фильтров</t>
  </si>
  <si>
    <t>Kreslo-karavotlar</t>
  </si>
  <si>
    <t>Mebel uchun furnitura va butlovchi qismlar</t>
  </si>
  <si>
    <t>Mebel uchun furnitura</t>
  </si>
  <si>
    <t>Блоки управления фильтрацией</t>
  </si>
  <si>
    <t>Mebel uchun butlovchi qismlar</t>
  </si>
  <si>
    <t>Предохранительная арматура</t>
  </si>
  <si>
    <t>Matras va lamellar uchun asoslar</t>
  </si>
  <si>
    <t>Mebel to‘ldirgichlari</t>
  </si>
  <si>
    <t>Редукторы давления воды</t>
  </si>
  <si>
    <t>Qop-kreslolar uchun to‘ldirgichlar</t>
  </si>
  <si>
    <t>Обратный клапан</t>
  </si>
  <si>
    <t>Воздухоотводчики</t>
  </si>
  <si>
    <t>Reklayner kreslolar</t>
  </si>
  <si>
    <t>Pufiklar ba banketkalar</t>
  </si>
  <si>
    <t>Puflar</t>
  </si>
  <si>
    <t>Системы защиты от протечек воды</t>
  </si>
  <si>
    <t>Banketkalar</t>
  </si>
  <si>
    <t>Компенсаторы гидроударов</t>
  </si>
  <si>
    <t>Ottomankalar</t>
  </si>
  <si>
    <t>Группы безопасности</t>
  </si>
  <si>
    <t>Yumshoq mebel to‘plamlari</t>
  </si>
  <si>
    <t>Oshxona mebellari</t>
  </si>
  <si>
    <t>Oshxona burchaklari</t>
  </si>
  <si>
    <t>Предохранительные клапаны</t>
  </si>
  <si>
    <t>Taburetkalar</t>
  </si>
  <si>
    <t>Перманентные</t>
  </si>
  <si>
    <t>Ovqatlanish guruhlari</t>
  </si>
  <si>
    <t>Маркеры для досок</t>
  </si>
  <si>
    <t>Oshxona garniturasi</t>
  </si>
  <si>
    <t>Oshxona modullari</t>
  </si>
  <si>
    <t>Текстовыделители</t>
  </si>
  <si>
    <t>Скетч-маркеры</t>
  </si>
  <si>
    <t>Контрольно-измерительные приборы</t>
  </si>
  <si>
    <t>Счетчики для воды</t>
  </si>
  <si>
    <t>Реле давления</t>
  </si>
  <si>
    <t>Счетчики для газа</t>
  </si>
  <si>
    <t>Ревизионные люки</t>
  </si>
  <si>
    <t>Oshxona xontaxtalari</t>
  </si>
  <si>
    <t>Bir kishilik</t>
  </si>
  <si>
    <t>Клапан электромагнитный</t>
  </si>
  <si>
    <t>Ikki kishilik</t>
  </si>
  <si>
    <t>Задвижки промышленные</t>
  </si>
  <si>
    <t>Ikki yarusli</t>
  </si>
  <si>
    <t>Затворы дисковые</t>
  </si>
  <si>
    <t>Podium karavotlar</t>
  </si>
  <si>
    <t>Yig‘ma karavotlar</t>
  </si>
  <si>
    <t>Электроприводы</t>
  </si>
  <si>
    <t>Matraslar</t>
  </si>
  <si>
    <t>Bir-biriga bog‘liq prujinalar</t>
  </si>
  <si>
    <t>Пневмоприводы</t>
  </si>
  <si>
    <t>Prujinasiz</t>
  </si>
  <si>
    <t>Mustaqil prujinalar</t>
  </si>
  <si>
    <t>Запчасти для запорной арматуры</t>
  </si>
  <si>
    <t>Topperlar</t>
  </si>
  <si>
    <t>Клапаны балансировочные</t>
  </si>
  <si>
    <t>Yotoqxona uchun mebel to‘plamlari</t>
  </si>
  <si>
    <t>Прокладки и комплектующие</t>
  </si>
  <si>
    <t>Ofis mebeli to‘plamlari</t>
  </si>
  <si>
    <t>Уплотнители для труб</t>
  </si>
  <si>
    <t>Ofis tumbalari</t>
  </si>
  <si>
    <t>Прокладки и манжеты для канализации</t>
  </si>
  <si>
    <t>Qabulxona ustunlari</t>
  </si>
  <si>
    <t>Yozuv va kompyuter stollari</t>
  </si>
  <si>
    <t>Монтажные планки и профили</t>
  </si>
  <si>
    <t>Har kunlik botinkalar</t>
  </si>
  <si>
    <t>Сантехнический лен, пасты, герметики для</t>
  </si>
  <si>
    <t>Kiyimlar uchun shkaflar</t>
  </si>
  <si>
    <t>Фиксаторы для труб</t>
  </si>
  <si>
    <t>Kirish xonasi shkaflari</t>
  </si>
  <si>
    <t>Страхование для авто</t>
  </si>
  <si>
    <t>Arxiv shkaflari</t>
  </si>
  <si>
    <t>Салфетки для снятия макияжа</t>
  </si>
  <si>
    <t>Garderob sistemalari</t>
  </si>
  <si>
    <t>1.5%</t>
  </si>
  <si>
    <t>18.5%</t>
  </si>
  <si>
    <t>Mehmonxona va devor uchun to‘plamlar</t>
  </si>
  <si>
    <t>Komodlar va tumbalar</t>
  </si>
  <si>
    <t>Komodlar</t>
  </si>
  <si>
    <t>Karavot yonidagi tumbalar</t>
  </si>
  <si>
    <t>TV tumbalar</t>
  </si>
  <si>
    <t>Poyabzal javonlari</t>
  </si>
  <si>
    <t>Tokcha va javonlar</t>
  </si>
  <si>
    <t>Devor tokchalari</t>
  </si>
  <si>
    <t>Burchak tokchalari</t>
  </si>
  <si>
    <t>Stellajlar</t>
  </si>
  <si>
    <t>Etajerkalar</t>
  </si>
  <si>
    <t>Tebranish trenajyorlari</t>
  </si>
  <si>
    <t>Chang‘ida yugurish</t>
  </si>
  <si>
    <t>Velosiped ehtiyot qismlari</t>
  </si>
  <si>
    <t>Velosiped jihozlari va himoyasi</t>
  </si>
  <si>
    <t>Velosiped kiyimi va velosiped poyabzali</t>
  </si>
  <si>
    <t>Velosiped asbob-uskunalari</t>
  </si>
  <si>
    <t>Velosiped safari va servis</t>
  </si>
  <si>
    <t>Velosiped tirgaklari</t>
  </si>
  <si>
    <t>Har kunlik tuflilar</t>
  </si>
  <si>
    <t>Supportlar va kinezioteyplar</t>
  </si>
  <si>
    <t>Hojatxona o‘rindig‘i</t>
  </si>
  <si>
    <t>Qurilish koʻzoynaklari</t>
  </si>
  <si>
    <t>Himoya ko‘zoynagi</t>
  </si>
  <si>
    <t>Ishchi bosh kiyimlari</t>
  </si>
  <si>
    <t>Qurilish quloqliklari</t>
  </si>
  <si>
    <t>Shovqinga qarshi to‘siqlar</t>
  </si>
  <si>
    <t>Xavfsizlik uskunalari</t>
  </si>
  <si>
    <t>Xavfsizlik kamari</t>
  </si>
  <si>
    <t>Qurilish tizzabandlari</t>
  </si>
  <si>
    <t>Signal tasmalari</t>
  </si>
  <si>
    <t>Deraza uchun o‘zi yopishadigan plyonka</t>
  </si>
  <si>
    <t>Bezak va naqsh</t>
  </si>
  <si>
    <t>Gulqog‘oz yelimi</t>
  </si>
  <si>
    <t>Bo‘yoqchilik vannachalari</t>
  </si>
  <si>
    <t>Tennis kiyimi</t>
  </si>
  <si>
    <t>Voleybol kiyimi</t>
  </si>
  <si>
    <t>Mashg‘ulot kiyimi, rashgard</t>
  </si>
  <si>
    <t>Shipovkalar</t>
  </si>
  <si>
    <t>Bilyard stollari</t>
  </si>
  <si>
    <t>Ichki bo'yoqlar</t>
  </si>
  <si>
    <t>Suv emulsiyasi</t>
  </si>
  <si>
    <t>Silikonli</t>
  </si>
  <si>
    <t>Lateksli</t>
  </si>
  <si>
    <t>Moyli</t>
  </si>
  <si>
    <t>Akrillar</t>
  </si>
  <si>
    <t>Ochiq ish uchun bo'yoqlar</t>
  </si>
  <si>
    <t>Basketbol kiyimi</t>
  </si>
  <si>
    <t>Kurashchilar</t>
  </si>
  <si>
    <t>Golf formasi</t>
  </si>
  <si>
    <t>Beysbol kiyimi</t>
  </si>
  <si>
    <t>Gimnastika kiyimi</t>
  </si>
  <si>
    <t>Moslashuvchan kiyim</t>
  </si>
  <si>
    <t>Kibersport kiyimi</t>
  </si>
  <si>
    <t>Elektron va raqamli kitoblar</t>
  </si>
  <si>
    <t>Disk kitoblar (diskdagi CD/MP3)</t>
  </si>
  <si>
    <t>Onlayn foydalanish / Obuna</t>
  </si>
  <si>
    <t>Audio kitoblar (interaktiv)</t>
  </si>
  <si>
    <t>Plyaj tennisi</t>
  </si>
  <si>
    <t>Plyaj voleyboli</t>
  </si>
  <si>
    <t>Ko‘chada uchish anjomlari</t>
  </si>
  <si>
    <t>Dorama</t>
  </si>
  <si>
    <t>Tennis sumkalari</t>
  </si>
  <si>
    <t>Taktik poyabzal</t>
  </si>
  <si>
    <t>Taktik aksessuarlar</t>
  </si>
  <si>
    <t>Taktik kurtkalar</t>
  </si>
  <si>
    <t>Taktik shim</t>
  </si>
  <si>
    <t>Bolalar kimonosi</t>
  </si>
  <si>
    <t>Bolalar qo‘lqoplari</t>
  </si>
  <si>
    <t>Bolalar formasi</t>
  </si>
  <si>
    <t>Bolalar futbol kiyimi</t>
  </si>
  <si>
    <t>Bolalar basketbol kiyimi</t>
  </si>
  <si>
    <t>Bolalar voleybol kiyimi</t>
  </si>
  <si>
    <t>Bolalar tennis kiyimi</t>
  </si>
  <si>
    <t>Taktik qo‘lqoplar</t>
  </si>
  <si>
    <t>Taktik ryukzaklar</t>
  </si>
  <si>
    <t>Futbol getralari</t>
  </si>
  <si>
    <t>Basketbol poyabzali</t>
  </si>
  <si>
    <t>Pishloqlar</t>
  </si>
  <si>
    <t>Qattiq pishloqlar</t>
  </si>
  <si>
    <t>Yumshoq pishloqlar</t>
  </si>
  <si>
    <t>Eritilgan va tvorogli pishloqlar</t>
  </si>
  <si>
    <t>Kolbasa pishloqlari</t>
  </si>
  <si>
    <t>Mog‘orli pishloqlar</t>
  </si>
  <si>
    <t>Namakob pishloqlar</t>
  </si>
  <si>
    <t>Pishloq bo‘laklari</t>
  </si>
  <si>
    <t>Tuxum</t>
  </si>
  <si>
    <t>Tovuq tuxumi</t>
  </si>
  <si>
    <t>Bedana tuxumi</t>
  </si>
  <si>
    <t>Byuti sertifikatlar</t>
  </si>
  <si>
    <t>Go‘zallik salonlari</t>
  </si>
  <si>
    <t>Go‘zallik do‘konlari</t>
  </si>
  <si>
    <t>Massaj va SPA</t>
  </si>
  <si>
    <t>Kosmetologiya va yuz parvarishi</t>
  </si>
  <si>
    <t>Qosh va kipriklar</t>
  </si>
  <si>
    <t>Epilyatsiya va depilyatsiya</t>
  </si>
  <si>
    <t>Proteinlar</t>
  </si>
  <si>
    <t>Go‘sht, parranda va go‘sht mahsulotlari</t>
  </si>
  <si>
    <t>Kolbasa va sosiskalar</t>
  </si>
  <si>
    <t>Go‘sht va parranda</t>
  </si>
  <si>
    <t>Go‘shtli yarim tayyor mahsulotlar</t>
  </si>
  <si>
    <t>Sabzavotlar, mevalar va rezavorlar</t>
  </si>
  <si>
    <t>Sabzavotlar</t>
  </si>
  <si>
    <t>Mevalar va rezavorlar</t>
  </si>
  <si>
    <t>Quruq shampunlar</t>
  </si>
  <si>
    <t>Generator aksessuarlari</t>
  </si>
  <si>
    <t>Kompressor aksessuarlari</t>
  </si>
  <si>
    <t>Arralash dastgohlari</t>
  </si>
  <si>
    <t>Jilvirlash stanoklari</t>
  </si>
  <si>
    <t>Randalash stanoklari</t>
  </si>
  <si>
    <t>Tokarlik stanoklari</t>
  </si>
  <si>
    <t>Frezalash stanoklari</t>
  </si>
  <si>
    <t>Parmalash stanoklari</t>
  </si>
  <si>
    <t>Vibroplitalar</t>
  </si>
  <si>
    <t>Elektrolitlar</t>
  </si>
  <si>
    <t>Tumbali oshxona yuvgichi</t>
  </si>
  <si>
    <t>Ulama tirnoqlar</t>
  </si>
  <si>
    <t>Tipslar</t>
  </si>
  <si>
    <t>Kartinalar</t>
  </si>
  <si>
    <t>Posterlar</t>
  </si>
  <si>
    <t>Plakatlar</t>
  </si>
  <si>
    <t>Panno</t>
  </si>
  <si>
    <t>Kulolchilik</t>
  </si>
  <si>
    <t>Yurish o‘yinlari</t>
  </si>
  <si>
    <t>Yog‘och modellar</t>
  </si>
  <si>
    <t>3D ruchkalar va aksessuarlar</t>
  </si>
  <si>
    <t>Interyer miniatyuralari va binolarni yig'ish</t>
  </si>
  <si>
    <t>Qog‘ozdan yasalgan buyumlar</t>
  </si>
  <si>
    <t>Freska</t>
  </si>
  <si>
    <t>Akril bo‘yoqlar</t>
  </si>
  <si>
    <t>Moybo‘yoqlar</t>
  </si>
  <si>
    <t>Tempera</t>
  </si>
  <si>
    <t>Guash</t>
  </si>
  <si>
    <t>Akvarel</t>
  </si>
  <si>
    <t>Naqqoshlik to‘plami</t>
  </si>
  <si>
    <t>Ipakli bosma</t>
  </si>
  <si>
    <t>Xolstlar va gruntlangan karton</t>
  </si>
  <si>
    <t>Gruntlangan karton</t>
  </si>
  <si>
    <t>Qo‘l izi</t>
  </si>
  <si>
    <t>Polipropilen quvurlar va fitinglar</t>
  </si>
  <si>
    <t>Tikilgan polietilen quvurlar va fitinglar</t>
  </si>
  <si>
    <t>Metalloplastik quvurlar va fitinglar</t>
  </si>
  <si>
    <t>Po‘lat quvurlar va fitinglar</t>
  </si>
  <si>
    <t>Mis quvurlar va fitinglar</t>
  </si>
  <si>
    <t>Zanglamaydigan po‘latdan yasalgan quvur</t>
  </si>
  <si>
    <t>Jez rezbali fitinglar</t>
  </si>
  <si>
    <t>Quvurlar uchun izolyatsiya</t>
  </si>
  <si>
    <t>Gaz uchun uzatma</t>
  </si>
  <si>
    <t>Suv kollektorlari</t>
  </si>
  <si>
    <t>Gidroakkumulyatorlar</t>
  </si>
  <si>
    <t>Axlat nasoslari</t>
  </si>
  <si>
    <t>Quduqlar uchun nasoslar</t>
  </si>
  <si>
    <t>Quduq nasoslari</t>
  </si>
  <si>
    <t>Motorli nasoslar</t>
  </si>
  <si>
    <t>Tebranma nasoslar</t>
  </si>
  <si>
    <t>Nasoslarni boshqarish bloklari</t>
  </si>
  <si>
    <t>Suyuqliklarni haydash uchun qo‘l nasoslari</t>
  </si>
  <si>
    <t>Magistral filtrlar uchun kartrijlar</t>
  </si>
  <si>
    <t>Xona filtrlari</t>
  </si>
  <si>
    <t>Filtrlash ustunlari</t>
  </si>
  <si>
    <t>Aeratsiya kolonnalari</t>
  </si>
  <si>
    <t>Tuz baklari</t>
  </si>
  <si>
    <t>Filtrlar uchun to‘ldirgichlar</t>
  </si>
  <si>
    <t>Filtrlashni boshqarish bloklari</t>
  </si>
  <si>
    <t>Saqlovchi armatura</t>
  </si>
  <si>
    <t>Suv bosimi reduktorlari</t>
  </si>
  <si>
    <t>Teskari klapan</t>
  </si>
  <si>
    <t>Havo o‘tkazgichlar</t>
  </si>
  <si>
    <t>Suv sizib chiqishidan himoya tizimlari</t>
  </si>
  <si>
    <t>Gidrozarba kompensatorlari</t>
  </si>
  <si>
    <t>Xavfsizlik guruhlari</t>
  </si>
  <si>
    <t>Xavfsizlik klapanlari</t>
  </si>
  <si>
    <t>Permanent</t>
  </si>
  <si>
    <t>Doskalar uchun marker</t>
  </si>
  <si>
    <t>Matn ajratgich</t>
  </si>
  <si>
    <t>Sketch markerlar</t>
  </si>
  <si>
    <t>Nazorat-o‘lchov asboblari</t>
  </si>
  <si>
    <t>Suv hisoblagichlari</t>
  </si>
  <si>
    <t>Bosim relesi</t>
  </si>
  <si>
    <t>Taftish lyuklari</t>
  </si>
  <si>
    <t>Elektromagnit klapan</t>
  </si>
  <si>
    <t>Sanoat zadvijkalari</t>
  </si>
  <si>
    <t>Diskli zatvorlar</t>
  </si>
  <si>
    <t>Elektr yuritmalar</t>
  </si>
  <si>
    <t>Pnevmatik uzatmalar</t>
  </si>
  <si>
    <t>Berkitish armaturasi uchun ehtiyot qismlar</t>
  </si>
  <si>
    <t>Muvozanatlash klapanlari</t>
  </si>
  <si>
    <t>Qistirmalar va butlovchi qismlar</t>
  </si>
  <si>
    <t>Quvurlar uchun zichlagichlar</t>
  </si>
  <si>
    <t>Kanalizatsiya uchun qistirmalar va manjetlar</t>
  </si>
  <si>
    <t>Montaj plankalari va profillari</t>
  </si>
  <si>
    <t>Santexnik zig‘ir, pastalar, quvurlar uchun germetiklar</t>
  </si>
  <si>
    <t>Quvurlar uchun mahkamlagichlar</t>
  </si>
  <si>
    <t>Avto sug‘urtasi</t>
  </si>
  <si>
    <t>Makiyajni tozalash uchun salfetkalar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</si>
</sst>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0;-#,#0;-;"/>
    <numFmt numFmtId="165" formatCode="_-* #,##0_-;\-* #,##0_-;_-* &quot;-&quot;??_-;_-@"/>
  </numFmts>
  <fonts count="28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  <font>
      <sz val="11.0"/>
      <color rgb="FF000000"/>
      <name val="Calibri"/>
    </font>
    <font>
      <color rgb="FFFFFFFF"/>
      <name val="Arial"/>
    </font>
    <font>
      <b/>
      <sz val="11.0"/>
      <color rgb="FF000000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b/>
      <color rgb="FF000000"/>
      <name val="Arial"/>
    </font>
    <font>
      <color theme="1"/>
      <name val="Arial"/>
      <scheme val="minor"/>
    </font>
    <font>
      <b/>
      <sz val="11.0"/>
      <color theme="1"/>
      <name val="Arial"/>
      <scheme val="minor"/>
    </font>
    <font>
      <b/>
      <i/>
      <sz val="11.0"/>
      <color theme="1"/>
      <name val="Arial"/>
      <scheme val="minor"/>
    </font>
    <font>
      <i/>
      <color theme="1"/>
      <name val="Arial"/>
      <scheme val="minor"/>
    </font>
    <font>
      <b/>
      <i/>
      <sz val="11.0"/>
      <color rgb="FF999999"/>
      <name val="Arial"/>
      <scheme val="minor"/>
    </font>
    <font>
      <i/>
      <color rgb="FF999999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theme="1"/>
      <name val="Arial"/>
    </font>
    <font>
      <sz val="11.0"/>
      <color rgb="FFFFFFFF"/>
      <name val="Arial"/>
    </font>
    <font>
      <sz val="11.0"/>
      <color theme="1"/>
      <name val="Arial"/>
      <scheme val="minor"/>
    </font>
    <font>
      <sz val="11.0"/>
      <color rgb="FFFFFFFF"/>
      <name val="Arial"/>
      <scheme val="minor"/>
    </font>
    <font>
      <b/>
      <sz val="11.0"/>
      <color rgb="FF000000"/>
      <name val="Arial"/>
      <scheme val="minor"/>
    </font>
    <font>
      <color rgb="FF000000"/>
      <name val="Arial"/>
      <scheme val="minor"/>
    </font>
    <font>
      <b/>
      <sz val="12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7B00FF"/>
        <bgColor rgb="FF7B00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C5C5C5"/>
        <bgColor rgb="FFC5C5C5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top style="thin">
        <color rgb="FF404040"/>
      </top>
      <bottom style="thin">
        <color rgb="FF40404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404040"/>
      </right>
      <top style="thin">
        <color rgb="FF404040"/>
      </top>
      <bottom style="thin">
        <color rgb="FF40404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10" xfId="0" applyAlignment="1" applyBorder="1" applyFont="1" applyNumberFormat="1">
      <alignment vertical="bottom"/>
    </xf>
    <xf borderId="0" fillId="0" fontId="3" numFmtId="0" xfId="0" applyAlignment="1" applyFont="1">
      <alignment horizontal="center" shrinkToFit="0" vertical="bottom" wrapText="0"/>
    </xf>
    <xf borderId="2" fillId="0" fontId="2" numFmtId="10" xfId="0" applyAlignment="1" applyBorder="1" applyFont="1" applyNumberFormat="1">
      <alignment vertical="bottom"/>
    </xf>
    <xf borderId="3" fillId="2" fontId="4" numFmtId="0" xfId="0" applyAlignment="1" applyBorder="1" applyFill="1" applyFont="1">
      <alignment shrinkToFit="0" wrapText="0"/>
    </xf>
    <xf borderId="1" fillId="3" fontId="5" numFmtId="0" xfId="0" applyAlignment="1" applyBorder="1" applyFill="1" applyFont="1">
      <alignment horizontal="center" readingOrder="0" shrinkToFit="0" wrapText="0"/>
    </xf>
    <xf borderId="2" fillId="0" fontId="6" numFmtId="0" xfId="0" applyBorder="1" applyFont="1"/>
    <xf borderId="4" fillId="0" fontId="2" numFmtId="10" xfId="0" applyAlignment="1" applyBorder="1" applyFont="1" applyNumberFormat="1">
      <alignment vertical="bottom"/>
    </xf>
    <xf borderId="3" fillId="2" fontId="1" numFmtId="0" xfId="0" applyAlignment="1" applyBorder="1" applyFont="1">
      <alignment shrinkToFit="0" wrapText="0"/>
    </xf>
    <xf borderId="4" fillId="0" fontId="6" numFmtId="0" xfId="0" applyBorder="1" applyFont="1"/>
    <xf borderId="5" fillId="3" fontId="7" numFmtId="10" xfId="0" applyAlignment="1" applyBorder="1" applyFont="1" applyNumberFormat="1">
      <alignment horizontal="center" vertical="bottom"/>
    </xf>
    <xf borderId="6" fillId="2" fontId="1" numFmtId="0" xfId="0" applyAlignment="1" applyBorder="1" applyFont="1">
      <alignment shrinkToFit="0" wrapText="0"/>
    </xf>
    <xf borderId="2" fillId="3" fontId="5" numFmtId="0" xfId="0" applyAlignment="1" applyBorder="1" applyFont="1">
      <alignment horizontal="center" readingOrder="0" shrinkToFit="0" wrapText="0"/>
    </xf>
    <xf borderId="7" fillId="0" fontId="6" numFmtId="0" xfId="0" applyBorder="1" applyFont="1"/>
    <xf borderId="0" fillId="0" fontId="1" numFmtId="0" xfId="0" applyAlignment="1" applyFont="1">
      <alignment shrinkToFit="0" wrapText="0"/>
    </xf>
    <xf borderId="0" fillId="0" fontId="8" numFmtId="0" xfId="0" applyAlignment="1" applyFont="1">
      <alignment horizontal="center" vertical="bottom"/>
    </xf>
    <xf borderId="1" fillId="2" fontId="9" numFmtId="0" xfId="0" applyAlignment="1" applyBorder="1" applyFont="1">
      <alignment horizontal="center" vertical="bottom"/>
    </xf>
    <xf borderId="1" fillId="2" fontId="9" numFmtId="0" xfId="0" applyAlignment="1" applyBorder="1" applyFont="1">
      <alignment horizontal="center" readingOrder="0" shrinkToFit="0" vertical="bottom" wrapText="0"/>
    </xf>
    <xf borderId="2" fillId="2" fontId="9" numFmtId="0" xfId="0" applyAlignment="1" applyBorder="1" applyFont="1">
      <alignment horizontal="center" vertical="bottom"/>
    </xf>
    <xf borderId="8" fillId="0" fontId="10" numFmtId="0" xfId="0" applyAlignment="1" applyBorder="1" applyFont="1">
      <alignment horizontal="left" readingOrder="0" shrinkToFit="0" wrapText="0"/>
    </xf>
    <xf borderId="5" fillId="2" fontId="9" numFmtId="10" xfId="0" applyAlignment="1" applyBorder="1" applyFont="1" applyNumberFormat="1">
      <alignment horizontal="center" vertical="bottom"/>
    </xf>
    <xf borderId="2" fillId="2" fontId="9" numFmtId="0" xfId="0" applyAlignment="1" applyBorder="1" applyFont="1">
      <alignment horizontal="center" readingOrder="0" shrinkToFit="0" vertical="bottom" wrapText="0"/>
    </xf>
    <xf borderId="9" fillId="0" fontId="6" numFmtId="0" xfId="0" applyBorder="1" applyFont="1"/>
    <xf borderId="4" fillId="2" fontId="9" numFmtId="0" xfId="0" applyAlignment="1" applyBorder="1" applyFont="1">
      <alignment horizontal="center" readingOrder="0" shrinkToFit="0" vertical="bottom" wrapText="0"/>
    </xf>
    <xf borderId="10" fillId="0" fontId="6" numFmtId="0" xfId="0" applyBorder="1" applyFont="1"/>
    <xf borderId="0" fillId="2" fontId="9" numFmtId="10" xfId="0" applyAlignment="1" applyFont="1" applyNumberFormat="1">
      <alignment horizontal="center" vertical="bottom"/>
    </xf>
    <xf borderId="8" fillId="0" fontId="9" numFmtId="0" xfId="0" applyAlignment="1" applyBorder="1" applyFont="1">
      <alignment horizontal="center" shrinkToFit="0" vertical="bottom" wrapText="0"/>
    </xf>
    <xf borderId="7" fillId="2" fontId="9" numFmtId="10" xfId="0" applyAlignment="1" applyBorder="1" applyFont="1" applyNumberFormat="1">
      <alignment horizontal="center" vertical="bottom"/>
    </xf>
    <xf borderId="8" fillId="0" fontId="10" numFmtId="0" xfId="0" applyAlignment="1" applyBorder="1" applyFont="1">
      <alignment horizontal="center" readingOrder="0" shrinkToFit="0" wrapText="0"/>
    </xf>
    <xf borderId="9" fillId="0" fontId="9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horizontal="right" vertical="bottom"/>
    </xf>
    <xf borderId="8" fillId="0" fontId="5" numFmtId="0" xfId="0" applyAlignment="1" applyBorder="1" applyFont="1">
      <alignment horizontal="center" readingOrder="0" shrinkToFit="0" vertical="bottom" wrapText="0"/>
    </xf>
    <xf borderId="8" fillId="0" fontId="2" numFmtId="0" xfId="0" applyAlignment="1" applyBorder="1" applyFont="1">
      <alignment vertical="bottom"/>
    </xf>
    <xf borderId="11" fillId="4" fontId="10" numFmtId="0" xfId="0" applyAlignment="1" applyBorder="1" applyFill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shrinkToFit="0" vertical="bottom" wrapText="0"/>
    </xf>
    <xf borderId="9" fillId="0" fontId="2" numFmtId="0" xfId="0" applyAlignment="1" applyBorder="1" applyFont="1">
      <alignment vertical="bottom"/>
    </xf>
    <xf borderId="0" fillId="0" fontId="1" numFmtId="0" xfId="0" applyAlignment="1" applyFont="1">
      <alignment shrinkToFit="0" vertical="center" wrapText="1"/>
    </xf>
    <xf borderId="10" fillId="0" fontId="5" numFmtId="0" xfId="0" applyAlignment="1" applyBorder="1" applyFont="1">
      <alignment horizontal="center" readingOrder="0" shrinkToFit="0" vertical="bottom" wrapText="0"/>
    </xf>
    <xf borderId="5" fillId="0" fontId="7" numFmtId="10" xfId="0" applyAlignment="1" applyBorder="1" applyFont="1" applyNumberFormat="1">
      <alignment horizontal="center" vertical="bottom"/>
    </xf>
    <xf borderId="0" fillId="0" fontId="1" numFmtId="0" xfId="0" applyAlignment="1" applyFont="1">
      <alignment shrinkToFit="0" wrapText="1"/>
    </xf>
    <xf borderId="0" fillId="0" fontId="7" numFmtId="10" xfId="0" applyAlignment="1" applyFont="1" applyNumberFormat="1">
      <alignment horizontal="center" vertical="bottom"/>
    </xf>
    <xf borderId="0" fillId="0" fontId="1" numFmtId="0" xfId="0" applyAlignment="1" applyFont="1">
      <alignment shrinkToFit="0" vertical="bottom" wrapText="1"/>
    </xf>
    <xf borderId="5" fillId="0" fontId="3" numFmtId="0" xfId="0" applyAlignment="1" applyBorder="1" applyFont="1">
      <alignment horizontal="center" readingOrder="0" shrinkToFit="0" vertical="bottom" wrapText="0"/>
    </xf>
    <xf borderId="0" fillId="0" fontId="11" numFmtId="0" xfId="0" applyAlignment="1" applyFont="1">
      <alignment shrinkToFit="0" wrapText="1"/>
    </xf>
    <xf borderId="7" fillId="0" fontId="7" numFmtId="10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shrinkToFit="0" wrapText="0"/>
    </xf>
    <xf borderId="1" fillId="0" fontId="8" numFmtId="0" xfId="0" applyAlignment="1" applyBorder="1" applyFont="1">
      <alignment horizontal="center" vertical="bottom"/>
    </xf>
    <xf borderId="0" fillId="5" fontId="3" numFmtId="0" xfId="0" applyAlignment="1" applyFill="1" applyFont="1">
      <alignment readingOrder="0" shrinkToFit="0" vertical="bottom" wrapText="0"/>
    </xf>
    <xf borderId="12" fillId="6" fontId="1" numFmtId="3" xfId="0" applyAlignment="1" applyBorder="1" applyFill="1" applyFont="1" applyNumberFormat="1">
      <alignment horizontal="center" readingOrder="0" shrinkToFit="0" vertical="center" wrapText="1"/>
    </xf>
    <xf borderId="2" fillId="5" fontId="8" numFmtId="0" xfId="0" applyAlignment="1" applyBorder="1" applyFont="1">
      <alignment vertical="bottom"/>
    </xf>
    <xf borderId="12" fillId="6" fontId="1" numFmtId="3" xfId="0" applyAlignment="1" applyBorder="1" applyFont="1" applyNumberFormat="1">
      <alignment horizontal="center" readingOrder="0" shrinkToFit="0" vertical="center" wrapText="0"/>
    </xf>
    <xf borderId="0" fillId="0" fontId="3" numFmtId="0" xfId="0" applyAlignment="1" applyFont="1">
      <alignment shrinkToFit="0" vertical="bottom" wrapText="0"/>
    </xf>
    <xf borderId="2" fillId="0" fontId="8" numFmtId="0" xfId="0" applyAlignment="1" applyBorder="1" applyFont="1">
      <alignment vertical="bottom"/>
    </xf>
    <xf borderId="1" fillId="0" fontId="8" numFmtId="10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vertical="bottom"/>
    </xf>
    <xf borderId="2" fillId="0" fontId="8" numFmtId="10" xfId="0" applyAlignment="1" applyBorder="1" applyFont="1" applyNumberFormat="1">
      <alignment horizontal="center" vertical="bottom"/>
    </xf>
    <xf borderId="2" fillId="0" fontId="2" numFmtId="0" xfId="0" applyAlignment="1" applyBorder="1" applyFont="1">
      <alignment vertical="bottom"/>
    </xf>
    <xf borderId="4" fillId="0" fontId="8" numFmtId="10" xfId="0" applyAlignment="1" applyBorder="1" applyFont="1" applyNumberFormat="1">
      <alignment horizontal="center" vertical="bottom"/>
    </xf>
    <xf borderId="4" fillId="0" fontId="2" numFmtId="0" xfId="0" applyAlignment="1" applyBorder="1" applyFont="1">
      <alignment vertical="bottom"/>
    </xf>
    <xf borderId="5" fillId="0" fontId="8" numFmtId="0" xfId="0" applyAlignment="1" applyBorder="1" applyFont="1">
      <alignment horizontal="center" vertical="bottom"/>
    </xf>
    <xf borderId="5" fillId="0" fontId="8" numFmtId="10" xfId="0" applyAlignment="1" applyBorder="1" applyFont="1" applyNumberFormat="1">
      <alignment horizontal="center" vertical="bottom"/>
    </xf>
    <xf borderId="0" fillId="5" fontId="8" numFmtId="0" xfId="0" applyAlignment="1" applyFont="1">
      <alignment vertical="bottom"/>
    </xf>
    <xf borderId="12" fillId="6" fontId="1" numFmtId="0" xfId="0" applyAlignment="1" applyBorder="1" applyFont="1">
      <alignment horizontal="center" readingOrder="0" shrinkToFit="0" vertical="center" wrapText="0"/>
    </xf>
    <xf borderId="0" fillId="0" fontId="8" numFmtId="10" xfId="0" applyAlignment="1" applyFont="1" applyNumberFormat="1">
      <alignment horizontal="center" vertical="bottom"/>
    </xf>
    <xf borderId="0" fillId="0" fontId="8" numFmtId="0" xfId="0" applyAlignment="1" applyFont="1">
      <alignment vertical="bottom"/>
    </xf>
    <xf borderId="12" fillId="6" fontId="1" numFmtId="0" xfId="0" applyAlignment="1" applyBorder="1" applyFont="1">
      <alignment horizontal="center" readingOrder="0" shrinkToFit="0" vertical="center" wrapText="1"/>
    </xf>
    <xf borderId="7" fillId="0" fontId="8" numFmtId="10" xfId="0" applyAlignment="1" applyBorder="1" applyFont="1" applyNumberFormat="1">
      <alignment horizontal="center" vertical="bottom"/>
    </xf>
    <xf borderId="0" fillId="0" fontId="1" numFmtId="0" xfId="0" applyAlignment="1" applyFont="1">
      <alignment shrinkToFit="0" vertical="center" wrapText="0"/>
    </xf>
    <xf borderId="7" fillId="0" fontId="2" numFmtId="0" xfId="0" applyAlignment="1" applyBorder="1" applyFont="1">
      <alignment vertical="bottom"/>
    </xf>
    <xf borderId="12" fillId="0" fontId="1" numFmtId="10" xfId="0" applyAlignment="1" applyBorder="1" applyFont="1" applyNumberFormat="1">
      <alignment horizontal="center" readingOrder="0" shrinkToFit="0" vertical="center" wrapText="0"/>
    </xf>
    <xf borderId="12" fillId="0" fontId="1" numFmtId="10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vertical="bottom"/>
    </xf>
    <xf borderId="5" fillId="0" fontId="8" numFmtId="10" xfId="0" applyAlignment="1" applyBorder="1" applyFont="1" applyNumberFormat="1">
      <alignment horizontal="center" readingOrder="0" vertical="bottom"/>
    </xf>
    <xf borderId="0" fillId="0" fontId="8" numFmtId="10" xfId="0" applyAlignment="1" applyFont="1" applyNumberFormat="1">
      <alignment horizontal="center" readingOrder="0" vertical="bottom"/>
    </xf>
    <xf borderId="7" fillId="0" fontId="8" numFmtId="10" xfId="0" applyAlignment="1" applyBorder="1" applyFont="1" applyNumberFormat="1">
      <alignment horizontal="center" readingOrder="0" vertical="bottom"/>
    </xf>
    <xf borderId="0" fillId="0" fontId="2" numFmtId="9" xfId="0" applyAlignment="1" applyFont="1" applyNumberFormat="1">
      <alignment vertical="bottom"/>
    </xf>
    <xf borderId="0" fillId="0" fontId="2" numFmtId="10" xfId="0" applyAlignment="1" applyFont="1" applyNumberFormat="1">
      <alignment vertical="bottom"/>
    </xf>
    <xf borderId="12" fillId="0" fontId="1" numFmtId="3" xfId="0" applyAlignment="1" applyBorder="1" applyFont="1" applyNumberFormat="1">
      <alignment horizontal="center" readingOrder="0" shrinkToFit="0" vertical="center" wrapText="1"/>
    </xf>
    <xf borderId="0" fillId="0" fontId="8" numFmtId="0" xfId="0" applyAlignment="1" applyFont="1">
      <alignment vertical="bottom"/>
    </xf>
    <xf borderId="12" fillId="0" fontId="1" numFmtId="164" xfId="0" applyAlignment="1" applyBorder="1" applyFont="1" applyNumberFormat="1">
      <alignment horizontal="center" readingOrder="0" shrinkToFit="0" vertical="center" wrapText="0"/>
    </xf>
    <xf borderId="12" fillId="0" fontId="1" numFmtId="16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shrinkToFit="0" vertical="bottom" wrapText="0"/>
    </xf>
    <xf borderId="12" fillId="0" fontId="1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vertical="bottom"/>
    </xf>
    <xf borderId="12" fillId="0" fontId="1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12" fillId="0" fontId="1" numFmtId="0" xfId="0" applyAlignment="1" applyBorder="1" applyFont="1">
      <alignment horizontal="center" shrinkToFit="0" vertical="bottom" wrapText="0"/>
    </xf>
    <xf borderId="12" fillId="0" fontId="1" numFmtId="0" xfId="0" applyAlignment="1" applyBorder="1" applyFont="1">
      <alignment horizontal="center" shrinkToFit="0" wrapText="0"/>
    </xf>
    <xf borderId="12" fillId="0" fontId="1" numFmtId="0" xfId="0" applyAlignment="1" applyBorder="1" applyFont="1">
      <alignment horizontal="left" shrinkToFit="0" wrapText="0"/>
    </xf>
    <xf borderId="12" fillId="0" fontId="1" numFmtId="0" xfId="0" applyAlignment="1" applyBorder="1" applyFont="1">
      <alignment horizontal="center" readingOrder="0" shrinkToFit="0" vertical="bottom" wrapText="0"/>
    </xf>
    <xf borderId="0" fillId="7" fontId="12" numFmtId="0" xfId="0" applyAlignment="1" applyFill="1" applyFont="1">
      <alignment horizontal="left" readingOrder="0"/>
    </xf>
    <xf borderId="0" fillId="7" fontId="13" numFmtId="0" xfId="0" applyFont="1"/>
    <xf borderId="0" fillId="7" fontId="12" numFmtId="0" xfId="0" applyFont="1"/>
    <xf borderId="0" fillId="0" fontId="12" numFmtId="0" xfId="0" applyFont="1"/>
    <xf borderId="0" fillId="0" fontId="11" numFmtId="3" xfId="0" applyAlignment="1" applyFont="1" applyNumberFormat="1">
      <alignment horizontal="left" readingOrder="0"/>
    </xf>
    <xf borderId="0" fillId="0" fontId="14" numFmtId="0" xfId="0" applyAlignment="1" applyFont="1">
      <alignment readingOrder="0"/>
    </xf>
    <xf borderId="0" fillId="0" fontId="11" numFmtId="0" xfId="0" applyAlignment="1" applyFont="1">
      <alignment readingOrder="0"/>
    </xf>
    <xf borderId="13" fillId="0" fontId="11" numFmtId="3" xfId="0" applyAlignment="1" applyBorder="1" applyFont="1" applyNumberFormat="1">
      <alignment horizontal="left" readingOrder="0"/>
    </xf>
    <xf borderId="13" fillId="0" fontId="14" numFmtId="0" xfId="0" applyAlignment="1" applyBorder="1" applyFont="1">
      <alignment readingOrder="0"/>
    </xf>
    <xf borderId="13" fillId="0" fontId="11" numFmtId="0" xfId="0" applyAlignment="1" applyBorder="1" applyFont="1">
      <alignment readingOrder="0"/>
    </xf>
    <xf borderId="13" fillId="0" fontId="11" numFmtId="3" xfId="0" applyAlignment="1" applyBorder="1" applyFont="1" applyNumberFormat="1">
      <alignment horizontal="left"/>
    </xf>
    <xf borderId="13" fillId="0" fontId="14" numFmtId="0" xfId="0" applyBorder="1" applyFont="1"/>
    <xf borderId="13" fillId="0" fontId="11" numFmtId="0" xfId="0" applyBorder="1" applyFont="1"/>
    <xf borderId="0" fillId="0" fontId="11" numFmtId="0" xfId="0" applyAlignment="1" applyFont="1">
      <alignment horizontal="left"/>
    </xf>
    <xf borderId="0" fillId="0" fontId="14" numFmtId="0" xfId="0" applyFont="1"/>
    <xf borderId="0" fillId="0" fontId="14" numFmtId="0" xfId="0" applyAlignment="1" applyFont="1">
      <alignment horizontal="left" readingOrder="0"/>
    </xf>
    <xf borderId="0" fillId="0" fontId="15" numFmtId="0" xfId="0" applyFont="1"/>
    <xf borderId="0" fillId="0" fontId="16" numFmtId="0" xfId="0" applyFont="1"/>
    <xf borderId="13" fillId="0" fontId="17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7" numFmtId="0" xfId="0" applyFont="1"/>
    <xf borderId="13" fillId="0" fontId="11" numFmtId="0" xfId="0" applyAlignment="1" applyBorder="1" applyFont="1">
      <alignment readingOrder="0" shrinkToFit="0" wrapText="1"/>
    </xf>
    <xf borderId="0" fillId="7" fontId="12" numFmtId="0" xfId="0" applyAlignment="1" applyFont="1">
      <alignment readingOrder="0"/>
    </xf>
    <xf borderId="0" fillId="7" fontId="11" numFmtId="0" xfId="0" applyFont="1"/>
    <xf borderId="0" fillId="0" fontId="18" numFmtId="0" xfId="0" applyFont="1"/>
    <xf borderId="0" fillId="8" fontId="19" numFmtId="0" xfId="0" applyAlignment="1" applyFill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0" fontId="21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Font="1"/>
    <xf borderId="0" fillId="0" fontId="22" numFmtId="0" xfId="0" applyFont="1"/>
    <xf borderId="0" fillId="0" fontId="23" numFmtId="0" xfId="0" applyFont="1"/>
    <xf borderId="0" fillId="0" fontId="24" numFmtId="0" xfId="0" applyFont="1"/>
    <xf borderId="0" fillId="7" fontId="25" numFmtId="0" xfId="0" applyAlignment="1" applyFont="1">
      <alignment readingOrder="0"/>
    </xf>
    <xf borderId="0" fillId="7" fontId="25" numFmtId="0" xfId="0" applyFont="1"/>
    <xf borderId="0" fillId="0" fontId="26" numFmtId="0" xfId="0" applyFont="1"/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20" numFmtId="0" xfId="0" applyAlignment="1" applyFont="1">
      <alignment horizontal="right" readingOrder="0" shrinkToFit="0" vertical="bottom" wrapText="0"/>
    </xf>
    <xf borderId="0" fillId="7" fontId="27" numFmtId="0" xfId="0" applyAlignment="1" applyFont="1">
      <alignment readingOrder="0" shrinkToFit="0" vertical="bottom" wrapText="0"/>
    </xf>
    <xf borderId="0" fillId="8" fontId="27" numFmtId="0" xfId="0" applyAlignment="1" applyFont="1">
      <alignment readingOrder="0" shrinkToFit="0" vertical="bottom" wrapText="0"/>
    </xf>
    <xf borderId="0" fillId="0" fontId="27" numFmtId="0" xfId="0" applyAlignment="1" applyFont="1">
      <alignment readingOrder="0" shrinkToFit="0" vertical="bottom" wrapText="0"/>
    </xf>
    <xf borderId="0" fillId="0" fontId="20" numFmtId="0" xfId="0" applyFont="1"/>
    <xf borderId="7" fillId="0" fontId="8" numFmtId="0" xfId="0" applyAlignment="1" applyBorder="1" applyFont="1">
      <alignment vertical="bottom"/>
    </xf>
    <xf borderId="0" fillId="0" fontId="2" numFmtId="165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5" fillId="0" fontId="2" numFmtId="10" xfId="0" applyAlignment="1" applyBorder="1" applyFont="1" applyNumberFormat="1">
      <alignment vertical="bottom"/>
    </xf>
    <xf borderId="7" fillId="0" fontId="2" numFmtId="10" xfId="0" applyAlignment="1" applyBorder="1" applyFont="1" applyNumberFormat="1">
      <alignment vertical="bottom"/>
    </xf>
    <xf borderId="0" fillId="0" fontId="3" numFmtId="0" xfId="0" applyAlignment="1" applyFont="1">
      <alignment horizontal="center" readingOrder="0" shrinkToFit="0" vertical="bottom" wrapText="0"/>
    </xf>
    <xf borderId="0" fillId="0" fontId="8" numFmtId="0" xfId="0" applyAlignment="1" applyFont="1">
      <alignment horizontal="center" vertical="bottom"/>
    </xf>
    <xf borderId="5" fillId="0" fontId="3" numFmtId="10" xfId="0" applyAlignment="1" applyBorder="1" applyFont="1" applyNumberFormat="1">
      <alignment horizontal="center" readingOrder="0" shrinkToFit="0" vertical="bottom" wrapText="0"/>
    </xf>
    <xf borderId="0" fillId="0" fontId="3" numFmtId="10" xfId="0" applyAlignment="1" applyFont="1" applyNumberFormat="1">
      <alignment horizontal="center" readingOrder="0" shrinkToFit="0" vertical="bottom" wrapText="0"/>
    </xf>
    <xf borderId="7" fillId="0" fontId="3" numFmtId="10" xfId="0" applyAlignment="1" applyBorder="1" applyFont="1" applyNumberFormat="1">
      <alignment horizontal="center" readingOrder="0" shrinkToFit="0" vertical="bottom" wrapText="0"/>
    </xf>
    <xf borderId="0" fillId="5" fontId="1" numFmtId="0" xfId="0" applyAlignment="1" applyFont="1">
      <alignment shrinkToFit="0" vertical="bottom" wrapText="0"/>
    </xf>
    <xf borderId="5" fillId="0" fontId="1" numFmtId="10" xfId="0" applyAlignment="1" applyBorder="1" applyFont="1" applyNumberFormat="1">
      <alignment shrinkToFit="0" vertical="bottom" wrapText="0"/>
    </xf>
    <xf borderId="0" fillId="0" fontId="1" numFmtId="10" xfId="0" applyAlignment="1" applyFont="1" applyNumberFormat="1">
      <alignment shrinkToFit="0" vertical="bottom" wrapText="0"/>
    </xf>
    <xf borderId="7" fillId="0" fontId="1" numFmtId="10" xfId="0" applyAlignment="1" applyBorder="1" applyFont="1" applyNumberFormat="1">
      <alignment shrinkToFit="0" vertical="bottom" wrapText="0"/>
    </xf>
    <xf borderId="14" fillId="0" fontId="2" numFmtId="0" xfId="0" applyAlignment="1" applyBorder="1" applyFont="1">
      <alignment vertical="bottom"/>
    </xf>
    <xf borderId="15" fillId="5" fontId="2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14" fillId="0" fontId="2" numFmtId="10" xfId="0" applyAlignment="1" applyBorder="1" applyFont="1" applyNumberFormat="1">
      <alignment vertical="bottom"/>
    </xf>
    <xf borderId="15" fillId="0" fontId="2" numFmtId="10" xfId="0" applyAlignment="1" applyBorder="1" applyFont="1" applyNumberFormat="1">
      <alignment vertical="bottom"/>
    </xf>
    <xf borderId="16" fillId="0" fontId="2" numFmtId="10" xfId="0" applyAlignment="1" applyBorder="1" applyFont="1" applyNumberFormat="1">
      <alignment vertical="bottom"/>
    </xf>
    <xf borderId="14" fillId="0" fontId="1" numFmtId="10" xfId="0" applyAlignment="1" applyBorder="1" applyFont="1" applyNumberFormat="1">
      <alignment shrinkToFit="0" vertical="bottom" wrapText="0"/>
    </xf>
    <xf borderId="15" fillId="0" fontId="1" numFmtId="10" xfId="0" applyAlignment="1" applyBorder="1" applyFont="1" applyNumberFormat="1">
      <alignment shrinkToFit="0" vertical="bottom" wrapText="0"/>
    </xf>
    <xf borderId="16" fillId="0" fontId="1" numFmtId="10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75"/>
    <col customWidth="1" min="2" max="2" width="14.38"/>
    <col customWidth="1" min="3" max="4" width="28.88"/>
    <col collapsed="1" customWidth="1" min="5" max="5" width="28.88"/>
    <col customWidth="1" hidden="1" min="6" max="7" width="28.88" outlineLevel="1"/>
    <col customWidth="1" min="12" max="12" width="11.75"/>
    <col customWidth="1" min="13" max="13" width="14.13"/>
    <col customWidth="1" min="14" max="14" width="3.25"/>
    <col collapsed="1" customWidth="1" min="15" max="15" width="15.5"/>
    <col customWidth="1" hidden="1" min="16" max="16" width="15.5" outlineLevel="1"/>
    <col customWidth="1" min="17" max="17" width="22.0"/>
    <col customWidth="1" min="18" max="18" width="3.25"/>
    <col customWidth="1" min="21" max="21" width="3.0"/>
    <col customWidth="1" min="23" max="23" width="18.0"/>
    <col customWidth="1" min="24" max="24" width="16.75"/>
    <col customWidth="1" min="25" max="25" width="18.63"/>
    <col customWidth="1" min="27" max="27" width="15.63"/>
    <col customWidth="1" min="28" max="28" width="3.5"/>
  </cols>
  <sheetData>
    <row r="1">
      <c r="A1" s="1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5"/>
      <c r="AB2" s="18"/>
      <c r="AC2" s="18"/>
      <c r="AD2" s="18"/>
      <c r="AE2" s="18"/>
      <c r="AF2" s="18"/>
    </row>
    <row r="3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3" t="s">
        <v>7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8"/>
      <c r="N4" s="18"/>
      <c r="O4" s="32" t="s">
        <v>23</v>
      </c>
      <c r="P4" s="26"/>
      <c r="Q4" s="28"/>
      <c r="R4" s="18"/>
      <c r="S4" s="32" t="s">
        <v>25</v>
      </c>
      <c r="T4" s="28"/>
      <c r="U4" s="18"/>
      <c r="V4" s="32" t="s">
        <v>27</v>
      </c>
      <c r="W4" s="26"/>
      <c r="X4" s="26"/>
      <c r="Y4" s="26"/>
      <c r="Z4" s="26"/>
      <c r="AA4" s="28"/>
      <c r="AB4" s="18"/>
      <c r="AC4" s="18"/>
      <c r="AD4" s="18"/>
      <c r="AE4" s="18"/>
      <c r="AF4" s="4"/>
    </row>
    <row r="5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86.25" customHeight="1">
      <c r="A6" s="37" t="s">
        <v>29</v>
      </c>
      <c r="B6" s="37" t="s">
        <v>31</v>
      </c>
      <c r="C6" s="37" t="s">
        <v>32</v>
      </c>
      <c r="D6" s="37" t="s">
        <v>33</v>
      </c>
      <c r="E6" s="37" t="s">
        <v>33</v>
      </c>
      <c r="F6" s="37" t="s">
        <v>34</v>
      </c>
      <c r="G6" s="37" t="s">
        <v>35</v>
      </c>
      <c r="H6" s="37" t="s">
        <v>37</v>
      </c>
      <c r="I6" s="37" t="s">
        <v>39</v>
      </c>
      <c r="J6" s="37" t="s">
        <v>41</v>
      </c>
      <c r="K6" s="37" t="s">
        <v>43</v>
      </c>
      <c r="L6" s="37" t="s">
        <v>46</v>
      </c>
      <c r="M6" s="37" t="s">
        <v>48</v>
      </c>
      <c r="N6" s="40"/>
      <c r="O6" s="37" t="s">
        <v>55</v>
      </c>
      <c r="P6" s="37" t="s">
        <v>58</v>
      </c>
      <c r="Q6" s="37" t="s">
        <v>60</v>
      </c>
      <c r="R6" s="40"/>
      <c r="S6" s="37" t="s">
        <v>62</v>
      </c>
      <c r="T6" s="37" t="s">
        <v>63</v>
      </c>
      <c r="U6" s="40"/>
      <c r="V6" s="37" t="s">
        <v>62</v>
      </c>
      <c r="W6" s="37" t="s">
        <v>67</v>
      </c>
      <c r="X6" s="37" t="s">
        <v>69</v>
      </c>
      <c r="Y6" s="37" t="s">
        <v>71</v>
      </c>
      <c r="Z6" s="37" t="s">
        <v>72</v>
      </c>
      <c r="AA6" s="37" t="s">
        <v>73</v>
      </c>
      <c r="AB6" s="43"/>
      <c r="AC6" s="43"/>
      <c r="AD6" s="43"/>
      <c r="AE6" s="43"/>
      <c r="AF6" s="45"/>
      <c r="AG6" s="47"/>
      <c r="AH6" s="47"/>
      <c r="AI6" s="47"/>
      <c r="AJ6" s="47"/>
    </row>
    <row r="7">
      <c r="A7" s="1"/>
      <c r="B7" s="49"/>
      <c r="C7" s="49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"/>
      <c r="P7" s="1"/>
      <c r="Q7" s="1"/>
      <c r="R7" s="4"/>
      <c r="S7" s="1"/>
      <c r="T7" s="4"/>
      <c r="U7" s="4"/>
      <c r="V7" s="1"/>
      <c r="W7" s="1"/>
      <c r="X7" s="1"/>
      <c r="Y7" s="1"/>
      <c r="Z7" s="4"/>
      <c r="AA7" s="4"/>
      <c r="AB7" s="4"/>
      <c r="AC7" s="4"/>
      <c r="AD7" s="4"/>
      <c r="AE7" s="4"/>
      <c r="AF7" s="4"/>
    </row>
    <row r="8">
      <c r="A8" s="54">
        <v>1.0</v>
      </c>
      <c r="B8" s="54">
        <v>17726.0</v>
      </c>
      <c r="C8" s="54" t="str">
        <f>VLOOKUP(B8, 'Комиссия на продажу'!$A$5:$H$6420, 3, 0)</f>
        <v>Строительство и ремонт</v>
      </c>
      <c r="D8" s="54" t="str">
        <f>VLOOKUP(B8, 'Комиссия на продажу'!$A$5:$H$6420, 4, 0)</f>
        <v>Лакокрасочные материалы</v>
      </c>
      <c r="E8" s="54" t="str">
        <f>VLOOKUP(B8, 'Комиссия на продажу'!$A$5:$H$6420, 5, 0)</f>
        <v>Краски</v>
      </c>
      <c r="F8" s="54" t="str">
        <f>VLOOKUP(B8, 'Комиссия на продажу'!$A$5:$H$6420, 6, 0)</f>
        <v>Краски для наружных работ</v>
      </c>
      <c r="G8" s="54" t="str">
        <f>VLOOKUP(B8, 'Комиссия на продажу'!$A$5:$H$6420, 7, 0)</f>
        <v>Масляные</v>
      </c>
      <c r="H8" s="54">
        <v>80000.0</v>
      </c>
      <c r="I8" s="66">
        <v>700.0</v>
      </c>
      <c r="J8" s="66">
        <v>300.0</v>
      </c>
      <c r="K8" s="66">
        <v>80.0</v>
      </c>
      <c r="L8" s="66">
        <v>100.0</v>
      </c>
      <c r="M8" s="66" t="s">
        <v>30</v>
      </c>
      <c r="N8" s="71"/>
      <c r="O8" s="73" t="str">
        <f t="array" ref="O8">INDEX('Комиссия на продажу'!$O$5:$Q$6410, MATCH($B8, 'Комиссия на продажу'!$A$5:$A$6410, 0), MATCH($M8, 'Комиссия на продажу'!$O$4:$Q$4, 0))</f>
        <v>-%</v>
      </c>
      <c r="P8" s="73" t="str">
        <f t="array" ref="P8">INDEX('Комиссия на продажу'!$L$5:$N$6410, MATCH($B8, 'Комиссия на продажу'!$A$5:$A$6410, 0), MATCH($M8, 'Комиссия на продажу'!$O$4:$Q$4, 0))</f>
        <v>-%</v>
      </c>
      <c r="Q8" s="81" t="str">
        <f>IFERROR(H8 * O8, "Данной категории нет в выбранной схеме работы")</f>
        <v>Данной категории нет в выбранной схеме работы</v>
      </c>
      <c r="R8" s="71"/>
      <c r="S8" s="83">
        <f t="shared" ref="S8:S11" si="1">ROUNDUP(I8 * J8 * K8 / 10^6, 0)</f>
        <v>17</v>
      </c>
      <c r="T8" s="83">
        <f>IF(M8 = "DBS", 0, MIN('Тариф на логистику (логсбор)'!$A$3 + ($S8 - 1) * 'Тариф на логистику (логсбор)'!$A$4, 'Тариф на логистику (логсбор)'!$A$6))</f>
        <v>9250</v>
      </c>
      <c r="U8" s="71"/>
      <c r="V8" s="86">
        <f t="shared" ref="V8:V11" si="2">ROUNDUP(I8 * J8 * K8 / 10^6, 0)</f>
        <v>17</v>
      </c>
      <c r="W8" s="86" t="str">
        <f>IF(AND(M8 = "FBO", O8 &lt;&gt; "-%"), LOOKUP(L8, 'Тариф на хранение'!$E$5:$E$8, 'Тариф на хранение'!$A$5:$A$8), "-")</f>
        <v>-</v>
      </c>
      <c r="X8" s="86" t="str">
        <f>IF(AND(M8 = "FBO", O8 &lt;&gt; "-%"), IFERROR(VLOOKUP(D8, 'Приложение 2'!$B:$C, 2, 0), 30), "-")</f>
        <v>-</v>
      </c>
      <c r="Y8" s="86" t="str">
        <f>IF(AND(M8 = "FBO", O8 &lt;&gt; "-%"), IFERROR(VLOOKUP(D8, 'Приложение 1'!$B:$C, 2, 0), "Стандартный"), "-")</f>
        <v>-</v>
      </c>
      <c r="Z8" s="83">
        <f>IF(AND(M8 = "FBO", O8 &lt;&gt; "-%"), IF(Y8 = "Стандартный", SUMIFS('Тариф на хранение'!$D$5:$D$8, 'Тариф на хранение'!$A$5:$A$8, W8) , SUMIFS('Тариф на хранение'!$D$14:$D$17, 'Тариф на хранение'!$A$14:$A$17, W8)), 0)</f>
        <v>0</v>
      </c>
      <c r="AA8" s="83">
        <f>IF(Y8 = "Стандартный" , MIN('Тариф на хранение'!$D$10, Z8 * V8) , MIN('Тариф на хранение'!$D$19, Z8 * V8))</f>
        <v>0</v>
      </c>
      <c r="AB8" s="71"/>
      <c r="AC8" s="71"/>
      <c r="AD8" s="71"/>
      <c r="AE8" s="71"/>
      <c r="AF8" s="71"/>
      <c r="AG8" s="89"/>
      <c r="AH8" s="89"/>
      <c r="AI8" s="89"/>
      <c r="AJ8" s="89"/>
    </row>
    <row r="9">
      <c r="A9" s="54">
        <v>2.0</v>
      </c>
      <c r="B9" s="54">
        <v>2828.0</v>
      </c>
      <c r="C9" s="54" t="str">
        <f>VLOOKUP(B9, 'Комиссия на продажу'!$A$5:$H$6420, 3, 0)</f>
        <v>Одежда</v>
      </c>
      <c r="D9" s="54" t="str">
        <f>VLOOKUP(B9, 'Комиссия на продажу'!$A$5:$H$6420, 4, 0)</f>
        <v>Женская одежда</v>
      </c>
      <c r="E9" s="54" t="str">
        <f>VLOOKUP(B9, 'Комиссия на продажу'!$A$5:$H$6420, 5, 0)</f>
        <v>Спортивная одежда</v>
      </c>
      <c r="F9" s="54" t="str">
        <f>VLOOKUP(B9, 'Комиссия на продажу'!$A$5:$H$6420, 6, 0)</f>
        <v>Спортивные носки и гольфы</v>
      </c>
      <c r="G9" s="54" t="str">
        <f>VLOOKUP(B9, 'Комиссия на продажу'!$A$5:$H$6420, 7, 0)</f>
        <v/>
      </c>
      <c r="H9" s="54">
        <v>250000.0</v>
      </c>
      <c r="I9" s="66">
        <v>200.0</v>
      </c>
      <c r="J9" s="66">
        <v>100.0</v>
      </c>
      <c r="K9" s="66">
        <v>50.0</v>
      </c>
      <c r="L9" s="66">
        <v>92.0</v>
      </c>
      <c r="M9" s="66" t="s">
        <v>28</v>
      </c>
      <c r="N9" s="71"/>
      <c r="O9" s="73">
        <f t="array" ref="O9">INDEX('Комиссия на продажу'!$O$5:$Q$6410, MATCH($B9, 'Комиссия на продажу'!$A$5:$A$6410, 0), MATCH($M9, 'Комиссия на продажу'!$O$4:$Q$4, 0))</f>
        <v>0.25</v>
      </c>
      <c r="P9" s="73">
        <f t="array" ref="P9">INDEX('Комиссия на продажу'!$L$5:$N$6410, MATCH($B9, 'Комиссия на продажу'!$A$5:$A$6410, 0), MATCH($M9, 'Комиссия на продажу'!$O$4:$Q$4, 0))</f>
        <v>0</v>
      </c>
      <c r="Q9" s="81">
        <f t="shared" ref="Q9:Q11" si="3">H9 * O9</f>
        <v>62500</v>
      </c>
      <c r="R9" s="71"/>
      <c r="S9" s="83">
        <f t="shared" si="1"/>
        <v>1</v>
      </c>
      <c r="T9" s="83">
        <f>IF(M9 = "DBS", 0, MIN('Тариф на логистику (логсбор)'!$A$3 + ($S9 - 1) * 'Тариф на логистику (логсбор)'!$A$4, 'Тариф на логистику (логсбор)'!$A$6))</f>
        <v>5250</v>
      </c>
      <c r="U9" s="71"/>
      <c r="V9" s="86">
        <f t="shared" si="2"/>
        <v>1</v>
      </c>
      <c r="W9" s="86" t="str">
        <f>IF(AND(M9 = "FBO", O9 &lt;&gt; "-%"), LOOKUP(L9, 'Тариф на хранение'!$E$5:$E$8, 'Тариф на хранение'!$A$5:$A$8), "-")</f>
        <v>61–180 дней</v>
      </c>
      <c r="X9" s="86">
        <f>IF(AND(M9 = "FBO", O9 &lt;&gt; "-%"), IFERROR(VLOOKUP(D9, 'Приложение 2'!$B:$C, 2, 0), 30), "-")</f>
        <v>60</v>
      </c>
      <c r="Y9" s="86" t="str">
        <f>IF(AND(M9 = "FBO", O9 &lt;&gt; "-%"), IFERROR(VLOOKUP(D9, 'Приложение 1'!$B:$C, 2, 0), "Стандартный"), "-")</f>
        <v>Специальный</v>
      </c>
      <c r="Z9" s="83">
        <f>IF(AND(M9 = "FBO", O9 &lt;&gt; "-%"), IF(Y9 = "Стандартный", SUMIFS('Тариф на хранение'!$D$5:$D$8, 'Тариф на хранение'!$A$5:$A$8, W9) , SUMIFS('Тариф на хранение'!$D$14:$D$17, 'Тариф на хранение'!$A$14:$A$17, W9)), 0)</f>
        <v>12</v>
      </c>
      <c r="AA9" s="83">
        <f>IF(Y9 = "Стандартный" , MIN('Тариф на хранение'!$D$10, Z9 * V9) , MIN('Тариф на хранение'!$D$19, Z9 * V9))</f>
        <v>12</v>
      </c>
      <c r="AB9" s="71"/>
      <c r="AC9" s="71"/>
      <c r="AD9" s="71"/>
      <c r="AE9" s="71"/>
      <c r="AF9" s="71"/>
      <c r="AG9" s="89"/>
      <c r="AH9" s="89"/>
      <c r="AI9" s="89"/>
      <c r="AJ9" s="89"/>
    </row>
    <row r="10">
      <c r="A10" s="54">
        <v>3.0</v>
      </c>
      <c r="B10" s="54">
        <v>12429.0</v>
      </c>
      <c r="C10" s="54" t="str">
        <f>VLOOKUP(B10, 'Комиссия на продажу'!$A$5:$H$6420, 3, 0)</f>
        <v>Бытовая химия</v>
      </c>
      <c r="D10" s="54" t="str">
        <f>VLOOKUP(B10, 'Комиссия на продажу'!$A$5:$H$6420, 4, 0)</f>
        <v>Средства от насекомых и грызунов</v>
      </c>
      <c r="E10" s="54" t="str">
        <f>VLOOKUP(B10, 'Комиссия на продажу'!$A$5:$H$6420, 5, 0)</f>
        <v>Ратициды</v>
      </c>
      <c r="F10" s="54" t="str">
        <f>VLOOKUP(B10, 'Комиссия на продажу'!$A$5:$H$6420, 6, 0)</f>
        <v/>
      </c>
      <c r="G10" s="54" t="str">
        <f>VLOOKUP(B10, 'Комиссия на продажу'!$A$5:$H$6420, 7, 0)</f>
        <v/>
      </c>
      <c r="H10" s="54">
        <v>30000.0</v>
      </c>
      <c r="I10" s="66">
        <v>100.0</v>
      </c>
      <c r="J10" s="66">
        <v>400.0</v>
      </c>
      <c r="K10" s="66">
        <v>150.0</v>
      </c>
      <c r="L10" s="66">
        <v>185.0</v>
      </c>
      <c r="M10" s="66" t="s">
        <v>30</v>
      </c>
      <c r="N10" s="71"/>
      <c r="O10" s="73">
        <f t="array" ref="O10">INDEX('Комиссия на продажу'!$O$5:$Q$6410, MATCH($B10, 'Комиссия на продажу'!$A$5:$A$6410, 0), MATCH($M10, 'Комиссия на продажу'!$O$4:$Q$4, 0))</f>
        <v>0.17</v>
      </c>
      <c r="P10" s="73">
        <f t="array" ref="P10">INDEX('Комиссия на продажу'!$L$5:$N$6410, MATCH($B10, 'Комиссия на продажу'!$A$5:$A$6410, 0), MATCH($M10, 'Комиссия на продажу'!$O$4:$Q$4, 0))</f>
        <v>0.03</v>
      </c>
      <c r="Q10" s="81">
        <f t="shared" si="3"/>
        <v>5100</v>
      </c>
      <c r="R10" s="71"/>
      <c r="S10" s="83">
        <f t="shared" si="1"/>
        <v>6</v>
      </c>
      <c r="T10" s="83">
        <f>IF(M10 = "DBS", 0, MIN('Тариф на логистику (логсбор)'!$A$3 + ($S10 - 1) * 'Тариф на логистику (логсбор)'!$A$4, 'Тариф на логистику (логсбор)'!$A$6))</f>
        <v>6500</v>
      </c>
      <c r="U10" s="71"/>
      <c r="V10" s="86">
        <f t="shared" si="2"/>
        <v>6</v>
      </c>
      <c r="W10" s="86" t="str">
        <f>IF(AND(M10 = "FBO", O10 &lt;&gt; "-%"), LOOKUP(L10, 'Тариф на хранение'!$E$5:$E$8, 'Тариф на хранение'!$A$5:$A$8), "-")</f>
        <v>-</v>
      </c>
      <c r="X10" s="86" t="str">
        <f>IF(AND(M10 = "FBO", O10 &lt;&gt; "-%"), IFERROR(VLOOKUP(D10, 'Приложение 2'!$B:$C, 2, 0), 30), "-")</f>
        <v>-</v>
      </c>
      <c r="Y10" s="86" t="str">
        <f>IF(AND(M10 = "FBO", O10 &lt;&gt; "-%"), IFERROR(VLOOKUP(D10, 'Приложение 1'!$B:$C, 2, 0), "Стандартный"), "-")</f>
        <v>-</v>
      </c>
      <c r="Z10" s="83">
        <f>IF(AND(M10 = "FBO", O10 &lt;&gt; "-%"), IF(Y10 = "Стандартный", SUMIFS('Тариф на хранение'!$D$5:$D$8, 'Тариф на хранение'!$A$5:$A$8, W10) , SUMIFS('Тариф на хранение'!$D$14:$D$17, 'Тариф на хранение'!$A$14:$A$17, W10)), 0)</f>
        <v>0</v>
      </c>
      <c r="AA10" s="83">
        <f>IF(Y10 = "Стандартный" , MIN('Тариф на хранение'!$D$10, Z10 * V10) , MIN('Тариф на хранение'!$D$19, Z10 * V10))</f>
        <v>0</v>
      </c>
      <c r="AB10" s="71"/>
      <c r="AC10" s="71"/>
      <c r="AD10" s="71"/>
      <c r="AE10" s="71"/>
      <c r="AF10" s="71"/>
      <c r="AG10" s="89"/>
      <c r="AH10" s="89"/>
      <c r="AI10" s="89"/>
      <c r="AJ10" s="89"/>
    </row>
    <row r="11">
      <c r="A11" s="54">
        <v>4.0</v>
      </c>
      <c r="B11" s="54">
        <v>10912.0</v>
      </c>
      <c r="C11" s="54" t="str">
        <f>VLOOKUP(B11, 'Комиссия на продажу'!$A$5:$H$6420, 3, 0)</f>
        <v>Обувь</v>
      </c>
      <c r="D11" s="54" t="str">
        <f>VLOOKUP(B11, 'Комиссия на продажу'!$A$5:$H$6420, 4, 0)</f>
        <v>Обувь для мальчиков</v>
      </c>
      <c r="E11" s="54" t="str">
        <f>VLOOKUP(B11, 'Комиссия на продажу'!$A$5:$H$6420, 5, 0)</f>
        <v>Резиновая обувь</v>
      </c>
      <c r="F11" s="54" t="str">
        <f>VLOOKUP(B11, 'Комиссия на продажу'!$A$5:$H$6420, 6, 0)</f>
        <v>Сандалии</v>
      </c>
      <c r="G11" s="54" t="str">
        <f>VLOOKUP(B11, 'Комиссия на продажу'!$A$5:$H$6420, 7, 0)</f>
        <v/>
      </c>
      <c r="H11" s="54">
        <v>50000.0</v>
      </c>
      <c r="I11" s="66">
        <v>100.0</v>
      </c>
      <c r="J11" s="66">
        <v>400.0</v>
      </c>
      <c r="K11" s="66">
        <v>150.0</v>
      </c>
      <c r="L11" s="66">
        <v>365.0</v>
      </c>
      <c r="M11" s="66" t="s">
        <v>28</v>
      </c>
      <c r="N11" s="71"/>
      <c r="O11" s="73">
        <f t="array" ref="O11">INDEX('Комиссия на продажу'!$O$5:$Q$6410, MATCH($B11, 'Комиссия на продажу'!$A$5:$A$6410, 0), MATCH($M11, 'Комиссия на продажу'!$O$4:$Q$4, 0))</f>
        <v>0.2</v>
      </c>
      <c r="P11" s="73">
        <f t="array" ref="P11">INDEX('Комиссия на продажу'!$L$5:$N$6410, MATCH($B11, 'Комиссия на продажу'!$A$5:$A$6410, 0), MATCH($M11, 'Комиссия на продажу'!$O$4:$Q$4, 0))</f>
        <v>0</v>
      </c>
      <c r="Q11" s="81">
        <f t="shared" si="3"/>
        <v>10000</v>
      </c>
      <c r="R11" s="71"/>
      <c r="S11" s="83">
        <f t="shared" si="1"/>
        <v>6</v>
      </c>
      <c r="T11" s="83">
        <f>IF(M11 = "DBS", 0, MIN('Тариф на логистику (логсбор)'!$A$3 + ($S11 - 1) * 'Тариф на логистику (логсбор)'!$A$4, 'Тариф на логистику (логсбор)'!$A$6))</f>
        <v>6500</v>
      </c>
      <c r="U11" s="71"/>
      <c r="V11" s="86">
        <f t="shared" si="2"/>
        <v>6</v>
      </c>
      <c r="W11" s="86" t="str">
        <f>IF(AND(M11 = "FBO", O11 &lt;&gt; "-%"), LOOKUP(L11, 'Тариф на хранение'!$E$5:$E$8, 'Тариф на хранение'!$A$5:$A$8), "-")</f>
        <v>361 и более дней**</v>
      </c>
      <c r="X11" s="86">
        <f>IF(AND(M11 = "FBO", O11 &lt;&gt; "-%"), IFERROR(VLOOKUP(D11, 'Приложение 2'!$B:$C, 2, 0), 30), "-")</f>
        <v>60</v>
      </c>
      <c r="Y11" s="86" t="str">
        <f>IF(AND(M11 = "FBO", O11 &lt;&gt; "-%"), IFERROR(VLOOKUP(D11, 'Приложение 1'!$B:$C, 2, 0), "Стандартный"), "-")</f>
        <v>Специальный</v>
      </c>
      <c r="Z11" s="83">
        <f>IF(AND(M11 = "FBO", O11 &lt;&gt; "-%"), IF(Y11 = "Стандартный", SUMIFS('Тариф на хранение'!$D$5:$D$8, 'Тариф на хранение'!$A$5:$A$8, W11) , SUMIFS('Тариф на хранение'!$D$14:$D$17, 'Тариф на хранение'!$A$14:$A$17, W11)), 0)</f>
        <v>18</v>
      </c>
      <c r="AA11" s="83">
        <f>IF(Y11 = "Стандартный" , MIN('Тариф на хранение'!$D$10, Z11 * V11) , MIN('Тариф на хранение'!$D$19, Z11 * V11))</f>
        <v>108</v>
      </c>
      <c r="AB11" s="71"/>
      <c r="AC11" s="71"/>
      <c r="AD11" s="71"/>
      <c r="AE11" s="71"/>
      <c r="AF11" s="71"/>
      <c r="AG11" s="89"/>
      <c r="AH11" s="89"/>
      <c r="AI11" s="89"/>
      <c r="AJ11" s="89"/>
    </row>
    <row r="12">
      <c r="A12" s="91"/>
      <c r="B12" s="92"/>
      <c r="C12" s="92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4"/>
      <c r="O12" s="1"/>
      <c r="P12" s="1"/>
      <c r="Q12" s="1"/>
      <c r="R12" s="4"/>
      <c r="S12" s="91"/>
      <c r="T12" s="91"/>
      <c r="U12" s="4"/>
      <c r="V12" s="91"/>
      <c r="W12" s="91"/>
      <c r="X12" s="91"/>
      <c r="Y12" s="91"/>
      <c r="Z12" s="91"/>
      <c r="AA12" s="91"/>
      <c r="AB12" s="4"/>
      <c r="AC12" s="4"/>
      <c r="AD12" s="4"/>
      <c r="AE12" s="4"/>
      <c r="AF12" s="4"/>
    </row>
    <row r="13">
      <c r="A13" s="91"/>
      <c r="B13" s="93"/>
      <c r="C13" s="93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4"/>
      <c r="O13" s="1"/>
      <c r="P13" s="1"/>
      <c r="Q13" s="1"/>
      <c r="R13" s="4"/>
      <c r="S13" s="91"/>
      <c r="T13" s="91"/>
      <c r="U13" s="4"/>
      <c r="V13" s="91"/>
      <c r="W13" s="91"/>
      <c r="X13" s="91"/>
      <c r="Y13" s="91"/>
      <c r="Z13" s="91"/>
      <c r="AA13" s="91"/>
      <c r="AB13" s="4"/>
      <c r="AC13" s="4"/>
      <c r="AD13" s="4"/>
      <c r="AE13" s="4"/>
      <c r="AF13" s="4"/>
    </row>
    <row r="14">
      <c r="A14" s="91"/>
      <c r="B14" s="93"/>
      <c r="C14" s="93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4"/>
      <c r="O14" s="1"/>
      <c r="P14" s="1"/>
      <c r="Q14" s="1"/>
      <c r="R14" s="4"/>
      <c r="S14" s="91"/>
      <c r="T14" s="91"/>
      <c r="U14" s="4"/>
      <c r="V14" s="91"/>
      <c r="W14" s="91"/>
      <c r="X14" s="91"/>
      <c r="Y14" s="91"/>
      <c r="Z14" s="91"/>
      <c r="AA14" s="91"/>
      <c r="AB14" s="4"/>
      <c r="AC14" s="4"/>
      <c r="AD14" s="4"/>
      <c r="AE14" s="4"/>
      <c r="AF14" s="4"/>
    </row>
    <row r="15">
      <c r="A15" s="91"/>
      <c r="B15" s="93"/>
      <c r="C15" s="93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4"/>
      <c r="O15" s="1"/>
      <c r="P15" s="1"/>
      <c r="Q15" s="1"/>
      <c r="R15" s="4"/>
      <c r="S15" s="91"/>
      <c r="T15" s="91"/>
      <c r="U15" s="4"/>
      <c r="V15" s="91"/>
      <c r="W15" s="94"/>
      <c r="X15" s="91"/>
      <c r="Y15" s="91"/>
      <c r="Z15" s="91"/>
      <c r="AA15" s="91"/>
      <c r="AB15" s="4"/>
      <c r="AC15" s="4"/>
      <c r="AD15" s="4"/>
      <c r="AE15" s="4"/>
      <c r="AF15" s="4"/>
    </row>
    <row r="16">
      <c r="A16" s="91"/>
      <c r="B16" s="93"/>
      <c r="C16" s="9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4"/>
      <c r="O16" s="1"/>
      <c r="P16" s="1"/>
      <c r="Q16" s="1"/>
      <c r="R16" s="4"/>
      <c r="S16" s="91"/>
      <c r="T16" s="91"/>
      <c r="U16" s="4"/>
      <c r="V16" s="91"/>
      <c r="W16" s="91"/>
      <c r="X16" s="91"/>
      <c r="Y16" s="91"/>
      <c r="Z16" s="91"/>
      <c r="AA16" s="91"/>
      <c r="AB16" s="4"/>
      <c r="AC16" s="4"/>
      <c r="AD16" s="4"/>
      <c r="AE16" s="4"/>
      <c r="AF16" s="4"/>
    </row>
    <row r="17">
      <c r="A17" s="91"/>
      <c r="B17" s="93"/>
      <c r="C17" s="93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4"/>
      <c r="O17" s="1"/>
      <c r="P17" s="1"/>
      <c r="Q17" s="1"/>
      <c r="R17" s="4"/>
      <c r="S17" s="91"/>
      <c r="T17" s="91"/>
      <c r="U17" s="4"/>
      <c r="V17" s="91"/>
      <c r="W17" s="91"/>
      <c r="X17" s="91"/>
      <c r="Y17" s="91"/>
      <c r="Z17" s="91"/>
      <c r="AA17" s="91"/>
      <c r="AB17" s="4"/>
      <c r="AC17" s="4"/>
      <c r="AD17" s="4"/>
      <c r="AE17" s="4"/>
      <c r="AF17" s="4"/>
    </row>
    <row r="18">
      <c r="A18" s="91"/>
      <c r="B18" s="93"/>
      <c r="C18" s="93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4"/>
      <c r="O18" s="1"/>
      <c r="P18" s="1"/>
      <c r="Q18" s="1"/>
      <c r="R18" s="4"/>
      <c r="S18" s="91"/>
      <c r="T18" s="91"/>
      <c r="U18" s="4"/>
      <c r="V18" s="91"/>
      <c r="W18" s="91"/>
      <c r="X18" s="91"/>
      <c r="Y18" s="91"/>
      <c r="Z18" s="91"/>
      <c r="AA18" s="91"/>
      <c r="AB18" s="4"/>
      <c r="AC18" s="4"/>
      <c r="AD18" s="4"/>
      <c r="AE18" s="4"/>
      <c r="AF18" s="4"/>
    </row>
    <row r="19">
      <c r="A19" s="1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>
      <c r="A21" s="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1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F26" s="4"/>
    </row>
    <row r="27">
      <c r="F27" s="4"/>
    </row>
    <row r="28">
      <c r="F28" s="4"/>
    </row>
  </sheetData>
  <mergeCells count="4">
    <mergeCell ref="A4:M4"/>
    <mergeCell ref="O4:Q4"/>
    <mergeCell ref="S4:T4"/>
    <mergeCell ref="V4:AA4"/>
  </mergeCells>
  <dataValidations>
    <dataValidation type="list" allowBlank="1" showErrorMessage="1" sqref="M8:M11">
      <formula1>"FBO,FBS,DBS"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75"/>
    <col customWidth="1" min="2" max="2" width="14.38"/>
    <col customWidth="1" min="3" max="4" width="28.88"/>
    <col collapsed="1" customWidth="1" min="5" max="5" width="28.88"/>
    <col customWidth="1" hidden="1" min="6" max="7" width="28.88" outlineLevel="1"/>
    <col customWidth="1" min="12" max="12" width="11.75"/>
    <col customWidth="1" min="13" max="13" width="14.13"/>
    <col customWidth="1" min="14" max="14" width="3.25"/>
    <col collapsed="1" customWidth="1" min="15" max="15" width="15.5"/>
    <col customWidth="1" hidden="1" min="16" max="16" width="15.5" outlineLevel="1"/>
    <col customWidth="1" min="17" max="17" width="22.0"/>
    <col customWidth="1" min="18" max="18" width="3.25"/>
    <col customWidth="1" min="21" max="21" width="3.0"/>
    <col customWidth="1" min="23" max="23" width="19.25"/>
    <col customWidth="1" min="24" max="24" width="16.75"/>
    <col customWidth="1" min="25" max="25" width="18.63"/>
    <col customWidth="1" min="27" max="27" width="15.63"/>
    <col customWidth="1" min="28" max="28" width="3.5"/>
  </cols>
  <sheetData>
    <row r="1">
      <c r="A1" s="1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5"/>
      <c r="AB2" s="18"/>
      <c r="AC2" s="18"/>
      <c r="AD2" s="18"/>
      <c r="AE2" s="18"/>
      <c r="AF2" s="18"/>
    </row>
    <row r="3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3" t="s">
        <v>8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8"/>
      <c r="N4" s="18"/>
      <c r="O4" s="32" t="s">
        <v>22</v>
      </c>
      <c r="P4" s="26"/>
      <c r="Q4" s="28"/>
      <c r="R4" s="18"/>
      <c r="S4" s="32" t="s">
        <v>24</v>
      </c>
      <c r="T4" s="28"/>
      <c r="U4" s="18"/>
      <c r="V4" s="32" t="s">
        <v>26</v>
      </c>
      <c r="W4" s="26"/>
      <c r="X4" s="26"/>
      <c r="Y4" s="26"/>
      <c r="Z4" s="26"/>
      <c r="AA4" s="28"/>
      <c r="AB4" s="18"/>
      <c r="AC4" s="18"/>
      <c r="AD4" s="18"/>
      <c r="AE4" s="18"/>
      <c r="AF4" s="4"/>
    </row>
    <row r="5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86.25" customHeight="1">
      <c r="A6" s="37" t="s">
        <v>29</v>
      </c>
      <c r="B6" s="37" t="s">
        <v>31</v>
      </c>
      <c r="C6" s="37" t="s">
        <v>36</v>
      </c>
      <c r="D6" s="37" t="s">
        <v>38</v>
      </c>
      <c r="E6" s="37" t="s">
        <v>40</v>
      </c>
      <c r="F6" s="37" t="s">
        <v>42</v>
      </c>
      <c r="G6" s="37" t="s">
        <v>45</v>
      </c>
      <c r="H6" s="37" t="s">
        <v>47</v>
      </c>
      <c r="I6" s="37" t="s">
        <v>49</v>
      </c>
      <c r="J6" s="37" t="s">
        <v>50</v>
      </c>
      <c r="K6" s="37" t="s">
        <v>51</v>
      </c>
      <c r="L6" s="37" t="s">
        <v>52</v>
      </c>
      <c r="M6" s="37" t="s">
        <v>53</v>
      </c>
      <c r="N6" s="40"/>
      <c r="O6" s="37" t="s">
        <v>54</v>
      </c>
      <c r="P6" s="37" t="s">
        <v>56</v>
      </c>
      <c r="Q6" s="37" t="s">
        <v>57</v>
      </c>
      <c r="R6" s="40"/>
      <c r="S6" s="37" t="s">
        <v>59</v>
      </c>
      <c r="T6" s="37" t="s">
        <v>61</v>
      </c>
      <c r="U6" s="40"/>
      <c r="V6" s="37" t="s">
        <v>59</v>
      </c>
      <c r="W6" s="37" t="s">
        <v>64</v>
      </c>
      <c r="X6" s="37" t="s">
        <v>65</v>
      </c>
      <c r="Y6" s="37" t="s">
        <v>66</v>
      </c>
      <c r="Z6" s="37" t="s">
        <v>68</v>
      </c>
      <c r="AA6" s="37" t="s">
        <v>70</v>
      </c>
      <c r="AB6" s="43"/>
      <c r="AC6" s="43"/>
      <c r="AD6" s="43"/>
      <c r="AE6" s="43"/>
      <c r="AF6" s="45"/>
      <c r="AG6" s="47"/>
      <c r="AH6" s="47"/>
      <c r="AI6" s="47"/>
      <c r="AJ6" s="47"/>
    </row>
    <row r="7">
      <c r="A7" s="1"/>
      <c r="B7" s="49"/>
      <c r="C7" s="49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"/>
      <c r="P7" s="1"/>
      <c r="Q7" s="1"/>
      <c r="R7" s="4"/>
      <c r="S7" s="1"/>
      <c r="T7" s="4"/>
      <c r="U7" s="4"/>
      <c r="V7" s="1"/>
      <c r="W7" s="1"/>
      <c r="X7" s="1"/>
      <c r="Y7" s="1"/>
      <c r="Z7" s="4"/>
      <c r="AA7" s="4"/>
      <c r="AB7" s="4"/>
      <c r="AC7" s="4"/>
      <c r="AD7" s="4"/>
      <c r="AE7" s="4"/>
      <c r="AF7" s="4"/>
    </row>
    <row r="8">
      <c r="A8" s="52">
        <v>1.0</v>
      </c>
      <c r="B8" s="54">
        <v>12622.0</v>
      </c>
      <c r="C8" s="54" t="str">
        <f>VLOOKUP(B8, 'Savdo komissiyasi'!$A$5:$H$6420, 3, 0)</f>
        <v>Elektronika</v>
      </c>
      <c r="D8" s="54" t="str">
        <f>VLOOKUP(B8, 'Savdo komissiyasi'!$A$5:$H$6420, 4, 0)</f>
        <v>Elektronikalar uchun aksessuarlar</v>
      </c>
      <c r="E8" s="54" t="str">
        <f>VLOOKUP(B8, 'Savdo komissiyasi'!$A$5:$H$6420, 5, 0)</f>
        <v>Kabellar uchun organayzerlar</v>
      </c>
      <c r="F8" s="54" t="str">
        <f>VLOOKUP(B8, 'Savdo komissiyasi'!$A$5:$H$6420, 6, 0)</f>
        <v/>
      </c>
      <c r="G8" s="54" t="str">
        <f>VLOOKUP(B8, 'Savdo komissiyasi'!$A$5:$H$6420, 7, 0)</f>
        <v/>
      </c>
      <c r="H8" s="52">
        <v>25000.0</v>
      </c>
      <c r="I8" s="69">
        <v>210.0</v>
      </c>
      <c r="J8" s="69">
        <v>220.0</v>
      </c>
      <c r="K8" s="69">
        <v>0.0</v>
      </c>
      <c r="L8" s="69">
        <v>365.0</v>
      </c>
      <c r="M8" s="69" t="s">
        <v>28</v>
      </c>
      <c r="N8" s="40"/>
      <c r="O8" s="74">
        <f t="array" ref="O8">INDEX('Savdo komissiyasi'!$O$5:$Q$6410, MATCH($B8, 'Savdo komissiyasi'!$A$5:$A$6410, 0), MATCH($M8, 'Savdo komissiyasi'!$O$4:$Q$4, 0))</f>
        <v>0.3</v>
      </c>
      <c r="P8" s="74">
        <f t="array" ref="P8">INDEX('Savdo komissiyasi'!$L$5:$N$6410, MATCH($B8, 'Savdo komissiyasi'!$A$5:$A$6410, 0), MATCH($M8, 'Savdo komissiyasi'!$O$4:$Q$4, 0))</f>
        <v>0</v>
      </c>
      <c r="Q8" s="81">
        <f>IFERROR(H8 * O8, "Bu toifa tanlangan ish sxemasida mavjud emas")</f>
        <v>7500</v>
      </c>
      <c r="R8" s="40"/>
      <c r="S8" s="84">
        <f t="shared" ref="S8:S11" si="1">ROUNDUP(I8 * J8 * K8 / 10^6, 0)</f>
        <v>0</v>
      </c>
      <c r="T8" s="84">
        <f>IF(M8 = "DBS", 0, MIN('Logistika tarifi (log-yig‘im)'!$A$3 + ($S8 - 1) * 'Logistika tarifi (log-yig‘im)'!$A$4, 'Logistika tarifi (log-yig‘im)'!$A$6))</f>
        <v>5000</v>
      </c>
      <c r="U8" s="40"/>
      <c r="V8" s="88">
        <f t="shared" ref="V8:V11" si="2">ROUNDUP(I8 * J8 * K8 / 10^6, 0)</f>
        <v>0</v>
      </c>
      <c r="W8" s="88" t="str">
        <f>IF(AND(M8 = "FBO", O8 &lt;&gt; "-%"), LOOKUP(L8, 'Saqlash uchun tarif'!$E$5:$E$8, 'Saqlash uchun tarif'!$A$5:$A$8), "-")</f>
        <v>361 va undan ortiq kun*</v>
      </c>
      <c r="X8" s="88">
        <f>IF(AND(M8 = "FBO", O8 &lt;&gt; "-%"), IFERROR(VLOOKUP(D8, '2-ilova'!$B:$C, 2, 0), 30), "-")</f>
        <v>60</v>
      </c>
      <c r="Y8" s="88" t="str">
        <f>IF(AND(M8 = "FBO", O8 &lt;&gt; "-%"), IFERROR(VLOOKUP(D8, '1-ilova'!$B:$C, 2, 0), "Standart"), "-")</f>
        <v>Maxsus</v>
      </c>
      <c r="Z8" s="84">
        <f>IF(AND(M8 = "FBO", O8 &lt;&gt; "-%"), IF(Y8 = "Стандартный", SUMIFS('Saqlash uchun tarif'!$D$5:$D$8, 'Saqlash uchun tarif'!$A$5:$A$8, W8) , SUMIFS('Saqlash uchun tarif'!$D$14:$D$17, 'Saqlash uchun tarif'!$A$14:$A$17, W8)), 0)</f>
        <v>18</v>
      </c>
      <c r="AA8" s="84">
        <f>IF(Y8 = "Стандартный" , MIN('Saqlash uchun tarif'!$D$10, Z8 * V8) , MIN('Saqlash uchun tarif'!$D$19, Z8 * V8))</f>
        <v>0</v>
      </c>
      <c r="AB8" s="40"/>
      <c r="AC8" s="40"/>
      <c r="AD8" s="40"/>
      <c r="AE8" s="40"/>
      <c r="AF8" s="40"/>
      <c r="AG8" s="90"/>
      <c r="AH8" s="90"/>
      <c r="AI8" s="90"/>
      <c r="AJ8" s="90"/>
    </row>
    <row r="9">
      <c r="A9" s="52">
        <v>2.0</v>
      </c>
      <c r="B9" s="54">
        <v>13871.0</v>
      </c>
      <c r="C9" s="54" t="str">
        <f>VLOOKUP(B9, 'Savdo komissiyasi'!$A$5:$H$6420, 3, 0)</f>
        <v>Elektronika</v>
      </c>
      <c r="D9" s="54" t="str">
        <f>VLOOKUP(B9, 'Savdo komissiyasi'!$A$5:$H$6420, 4, 0)</f>
        <v>Ofis texnikasi</v>
      </c>
      <c r="E9" s="54" t="str">
        <f>VLOOKUP(B9, 'Savdo komissiyasi'!$A$5:$H$6420, 5, 0)</f>
        <v>Ofis jihozlari uchun butlovchi qismlar</v>
      </c>
      <c r="F9" s="54" t="str">
        <f>VLOOKUP(B9, 'Savdo komissiyasi'!$A$5:$H$6420, 6, 0)</f>
        <v>3D printer uchun plastik</v>
      </c>
      <c r="G9" s="54" t="str">
        <f>VLOOKUP(B9, 'Savdo komissiyasi'!$A$5:$H$6420, 7, 0)</f>
        <v/>
      </c>
      <c r="H9" s="52">
        <v>269000.0</v>
      </c>
      <c r="I9" s="69">
        <v>210.0</v>
      </c>
      <c r="J9" s="69">
        <v>210.0</v>
      </c>
      <c r="K9" s="69">
        <v>70.0</v>
      </c>
      <c r="L9" s="69">
        <v>365.0</v>
      </c>
      <c r="M9" s="69" t="s">
        <v>30</v>
      </c>
      <c r="N9" s="40"/>
      <c r="O9" s="74">
        <f t="array" ref="O9">INDEX('Savdo komissiyasi'!$O$5:$Q$6410, MATCH($B9, 'Savdo komissiyasi'!$A$5:$A$6410, 0), MATCH($M9, 'Savdo komissiyasi'!$O$4:$Q$4, 0))</f>
        <v>0.3</v>
      </c>
      <c r="P9" s="74">
        <f t="array" ref="P9">INDEX('Savdo komissiyasi'!$L$5:$N$6410, MATCH($B9, 'Savdo komissiyasi'!$A$5:$A$6410, 0), MATCH($M9, 'Savdo komissiyasi'!$O$4:$Q$4, 0))</f>
        <v>0</v>
      </c>
      <c r="Q9" s="81">
        <f t="shared" ref="Q9:Q11" si="3">H9 * O9</f>
        <v>80700</v>
      </c>
      <c r="R9" s="40"/>
      <c r="S9" s="84">
        <f t="shared" si="1"/>
        <v>4</v>
      </c>
      <c r="T9" s="84">
        <f>IF(M9 = "DBS", 0, MIN('Logistika tarifi (log-yig‘im)'!$A$3 + ($S9 - 1) * 'Logistika tarifi (log-yig‘im)'!$A$4, 'Logistika tarifi (log-yig‘im)'!$A$6))</f>
        <v>6000</v>
      </c>
      <c r="U9" s="40"/>
      <c r="V9" s="88">
        <f t="shared" si="2"/>
        <v>4</v>
      </c>
      <c r="W9" s="88" t="str">
        <f>IF(AND(M9 = "FBO", O9 &lt;&gt; "-%"), LOOKUP(L9, 'Saqlash uchun tarif'!$E$5:$E$8, 'Saqlash uchun tarif'!$A$5:$A$8), "-")</f>
        <v>-</v>
      </c>
      <c r="X9" s="88" t="str">
        <f>IF(AND(M9 = "FBO", O9 &lt;&gt; "-%"), IFERROR(VLOOKUP(D9, '2-ilova'!$B:$C, 2, 0), 30), "-")</f>
        <v>-</v>
      </c>
      <c r="Y9" s="88" t="str">
        <f>IF(AND(M9 = "FBO", O9 &lt;&gt; "-%"), IFERROR(VLOOKUP(D9, '1-ilova'!$B:$C, 2, 0), "Standart"), "-")</f>
        <v>-</v>
      </c>
      <c r="Z9" s="84">
        <f>IF(AND(M9 = "FBO", O9 &lt;&gt; "-%"), IF(Y9 = "Стандартный", SUMIFS('Saqlash uchun tarif'!$D$5:$D$8, 'Saqlash uchun tarif'!$A$5:$A$8, W9) , SUMIFS('Saqlash uchun tarif'!$D$14:$D$17, 'Saqlash uchun tarif'!$A$14:$A$17, W9)), 0)</f>
        <v>0</v>
      </c>
      <c r="AA9" s="84">
        <f>IF(Y9 = "Стандартный" , MIN('Saqlash uchun tarif'!$D$10, Z9 * V9) , MIN('Saqlash uchun tarif'!$D$19, Z9 * V9))</f>
        <v>0</v>
      </c>
      <c r="AB9" s="40"/>
      <c r="AC9" s="40"/>
      <c r="AD9" s="40"/>
      <c r="AE9" s="40"/>
      <c r="AF9" s="40"/>
      <c r="AG9" s="90"/>
      <c r="AH9" s="90"/>
      <c r="AI9" s="90"/>
      <c r="AJ9" s="90"/>
    </row>
    <row r="10">
      <c r="A10" s="52">
        <v>3.0</v>
      </c>
      <c r="B10" s="54">
        <v>12429.0</v>
      </c>
      <c r="C10" s="54" t="str">
        <f>VLOOKUP(B10, 'Savdo komissiyasi'!$A$5:$H$6420, 3, 0)</f>
        <v>Maishiy kimyoviy moddalar</v>
      </c>
      <c r="D10" s="54" t="str">
        <f>VLOOKUP(B10, 'Savdo komissiyasi'!$A$5:$H$6420, 4, 0)</f>
        <v>Hasharotlar va kemiruvchilarga qarshi vositalar</v>
      </c>
      <c r="E10" s="54" t="str">
        <f>VLOOKUP(B10, 'Savdo komissiyasi'!$A$5:$H$6420, 5, 0)</f>
        <v>Ratisidlar</v>
      </c>
      <c r="F10" s="54" t="str">
        <f>VLOOKUP(B10, 'Savdo komissiyasi'!$A$5:$H$6420, 6, 0)</f>
        <v/>
      </c>
      <c r="G10" s="54" t="str">
        <f>VLOOKUP(B10, 'Savdo komissiyasi'!$A$5:$H$6420, 7, 0)</f>
        <v/>
      </c>
      <c r="H10" s="52">
        <v>30000.0</v>
      </c>
      <c r="I10" s="69">
        <v>100.0</v>
      </c>
      <c r="J10" s="69">
        <v>400.0</v>
      </c>
      <c r="K10" s="69">
        <v>150.0</v>
      </c>
      <c r="L10" s="69">
        <v>185.0</v>
      </c>
      <c r="M10" s="69" t="s">
        <v>28</v>
      </c>
      <c r="N10" s="40"/>
      <c r="O10" s="74">
        <f t="array" ref="O10">INDEX('Savdo komissiyasi'!$O$5:$Q$6410, MATCH($B10, 'Savdo komissiyasi'!$A$5:$A$6410, 0), MATCH($M10, 'Savdo komissiyasi'!$O$4:$Q$4, 0))</f>
        <v>0.17</v>
      </c>
      <c r="P10" s="74">
        <f t="array" ref="P10">INDEX('Savdo komissiyasi'!$L$5:$N$6410, MATCH($B10, 'Savdo komissiyasi'!$A$5:$A$6410, 0), MATCH($M10, 'Savdo komissiyasi'!$O$4:$Q$4, 0))</f>
        <v>0.03</v>
      </c>
      <c r="Q10" s="81">
        <f t="shared" si="3"/>
        <v>5100</v>
      </c>
      <c r="R10" s="40"/>
      <c r="S10" s="84">
        <f t="shared" si="1"/>
        <v>6</v>
      </c>
      <c r="T10" s="84">
        <f>IF(M10 = "DBS", 0, MIN('Logistika tarifi (log-yig‘im)'!$A$3 + ($S10 - 1) * 'Logistika tarifi (log-yig‘im)'!$A$4, 'Logistika tarifi (log-yig‘im)'!$A$6))</f>
        <v>6500</v>
      </c>
      <c r="U10" s="40"/>
      <c r="V10" s="88">
        <f t="shared" si="2"/>
        <v>6</v>
      </c>
      <c r="W10" s="88" t="str">
        <f>IF(AND(M10 = "FBO", O10 &lt;&gt; "-%"), LOOKUP(L10, 'Saqlash uchun tarif'!$E$5:$E$8, 'Saqlash uchun tarif'!$A$5:$A$8), "-")</f>
        <v>181–360 kun</v>
      </c>
      <c r="X10" s="88">
        <f>IF(AND(M10 = "FBO", O10 &lt;&gt; "-%"), IFERROR(VLOOKUP(D10, '2-ilova'!$B:$C, 2, 0), 30), "-")</f>
        <v>30</v>
      </c>
      <c r="Y10" s="88" t="str">
        <f>IF(AND(M10 = "FBO", O10 &lt;&gt; "-%"), IFERROR(VLOOKUP(D10, '1-ilova'!$B:$C, 2, 0), "Standart"), "-")</f>
        <v>Standart</v>
      </c>
      <c r="Z10" s="84">
        <f>IF(AND(M10 = "FBO", O10 &lt;&gt; "-%"), IF(Y10 = "Стандартный", SUMIFS('Saqlash uchun tarif'!$D$5:$D$8, 'Saqlash uchun tarif'!$A$5:$A$8, W10) , SUMIFS('Saqlash uchun tarif'!$D$14:$D$17, 'Saqlash uchun tarif'!$A$14:$A$17, W10)), 0)</f>
        <v>14</v>
      </c>
      <c r="AA10" s="84">
        <f>IF(Y10 = "Стандартный" , MIN('Saqlash uchun tarif'!$D$10, Z10 * V10) , MIN('Saqlash uchun tarif'!$D$19, Z10 * V10))</f>
        <v>84</v>
      </c>
      <c r="AB10" s="40"/>
      <c r="AC10" s="40"/>
      <c r="AD10" s="40"/>
      <c r="AE10" s="40"/>
      <c r="AF10" s="40"/>
      <c r="AG10" s="90"/>
      <c r="AH10" s="90"/>
      <c r="AI10" s="90"/>
      <c r="AJ10" s="90"/>
    </row>
    <row r="11">
      <c r="A11" s="52">
        <v>4.0</v>
      </c>
      <c r="B11" s="54">
        <v>2651.0</v>
      </c>
      <c r="C11" s="54" t="str">
        <f>VLOOKUP(B11, 'Savdo komissiyasi'!$A$5:$H$6420, 3, 0)</f>
        <v>Salomatlik</v>
      </c>
      <c r="D11" s="54" t="str">
        <f>VLOOKUP(B11, 'Savdo komissiyasi'!$A$5:$H$6420, 4, 0)</f>
        <v>Optika</v>
      </c>
      <c r="E11" s="54" t="str">
        <f>VLOOKUP(B11, 'Savdo komissiyasi'!$A$5:$H$6420, 5, 0)</f>
        <v>Salfetkalar, koʻzoynak uchun spreylar</v>
      </c>
      <c r="F11" s="54" t="str">
        <f>VLOOKUP(B11, 'Savdo komissiyasi'!$A$5:$H$6420, 6, 0)</f>
        <v/>
      </c>
      <c r="G11" s="54" t="str">
        <f>VLOOKUP(B11, 'Savdo komissiyasi'!$A$5:$H$6420, 7, 0)</f>
        <v/>
      </c>
      <c r="H11" s="52">
        <v>50000.0</v>
      </c>
      <c r="I11" s="69">
        <v>100.0</v>
      </c>
      <c r="J11" s="69">
        <v>400.0</v>
      </c>
      <c r="K11" s="69">
        <v>150.0</v>
      </c>
      <c r="L11" s="69">
        <v>365.0</v>
      </c>
      <c r="M11" s="69" t="s">
        <v>28</v>
      </c>
      <c r="N11" s="40"/>
      <c r="O11" s="74">
        <f t="array" ref="O11">INDEX('Savdo komissiyasi'!$O$5:$Q$6410, MATCH($B11, 'Savdo komissiyasi'!$A$5:$A$6410, 0), MATCH($M11, 'Savdo komissiyasi'!$O$4:$Q$4, 0))</f>
        <v>0.325</v>
      </c>
      <c r="P11" s="74">
        <f t="array" ref="P11">INDEX('Savdo komissiyasi'!$L$5:$N$6410, MATCH($B11, 'Savdo komissiyasi'!$A$5:$A$6410, 0), MATCH($M11, 'Savdo komissiyasi'!$O$4:$Q$4, 0))</f>
        <v>0.025</v>
      </c>
      <c r="Q11" s="81">
        <f t="shared" si="3"/>
        <v>16250</v>
      </c>
      <c r="R11" s="40"/>
      <c r="S11" s="84">
        <f t="shared" si="1"/>
        <v>6</v>
      </c>
      <c r="T11" s="84">
        <f>IF(M11 = "DBS", 0, MIN('Logistika tarifi (log-yig‘im)'!$A$3 + ($S11 - 1) * 'Logistika tarifi (log-yig‘im)'!$A$4, 'Logistika tarifi (log-yig‘im)'!$A$6))</f>
        <v>6500</v>
      </c>
      <c r="U11" s="40"/>
      <c r="V11" s="88">
        <f t="shared" si="2"/>
        <v>6</v>
      </c>
      <c r="W11" s="88" t="str">
        <f>IF(AND(M11 = "FBO", O11 &lt;&gt; "-%"), LOOKUP(L11, 'Saqlash uchun tarif'!$E$5:$E$8, 'Saqlash uchun tarif'!$A$5:$A$8), "-")</f>
        <v>361 va undan ortiq kun*</v>
      </c>
      <c r="X11" s="88">
        <f>IF(AND(M11 = "FBO", O11 &lt;&gt; "-%"), IFERROR(VLOOKUP(D11, '2-ilova'!$B:$C, 2, 0), 30), "-")</f>
        <v>60</v>
      </c>
      <c r="Y11" s="88" t="str">
        <f>IF(AND(M11 = "FBO", O11 &lt;&gt; "-%"), IFERROR(VLOOKUP(D11, '1-ilova'!$B:$C, 2, 0), "Standart"), "-")</f>
        <v>Standart</v>
      </c>
      <c r="Z11" s="84">
        <f>IF(AND(M11 = "FBO", O11 &lt;&gt; "-%"), IF(Y11 = "Стандартный", SUMIFS('Saqlash uchun tarif'!$D$5:$D$8, 'Saqlash uchun tarif'!$A$5:$A$8, W11) , SUMIFS('Saqlash uchun tarif'!$D$14:$D$17, 'Saqlash uchun tarif'!$A$14:$A$17, W11)), 0)</f>
        <v>18</v>
      </c>
      <c r="AA11" s="84">
        <f>IF(Y11 = "Стандартный" , MIN('Saqlash uchun tarif'!$D$10, Z11 * V11) , MIN('Saqlash uchun tarif'!$D$19, Z11 * V11))</f>
        <v>108</v>
      </c>
      <c r="AB11" s="40"/>
      <c r="AC11" s="40"/>
      <c r="AD11" s="40"/>
      <c r="AE11" s="40"/>
      <c r="AF11" s="40"/>
      <c r="AG11" s="90"/>
      <c r="AH11" s="90"/>
      <c r="AI11" s="90"/>
      <c r="AJ11" s="90"/>
    </row>
    <row r="12">
      <c r="A12" s="91"/>
      <c r="B12" s="92"/>
      <c r="C12" s="92"/>
      <c r="D12" s="91"/>
      <c r="E12" s="91"/>
      <c r="F12" s="91"/>
      <c r="G12" s="91"/>
      <c r="H12" s="91"/>
      <c r="I12" s="91"/>
      <c r="J12" s="91"/>
      <c r="K12" s="91"/>
      <c r="L12" s="91"/>
      <c r="M12" s="91"/>
      <c r="N12" s="4"/>
      <c r="O12" s="1"/>
      <c r="P12" s="1"/>
      <c r="Q12" s="1"/>
      <c r="R12" s="4"/>
      <c r="S12" s="91"/>
      <c r="T12" s="91"/>
      <c r="U12" s="4"/>
      <c r="V12" s="91"/>
      <c r="W12" s="91"/>
      <c r="X12" s="91"/>
      <c r="Y12" s="91"/>
      <c r="Z12" s="91"/>
      <c r="AA12" s="91"/>
      <c r="AB12" s="4"/>
      <c r="AC12" s="4"/>
      <c r="AD12" s="4"/>
      <c r="AE12" s="4"/>
      <c r="AF12" s="4"/>
    </row>
    <row r="13">
      <c r="A13" s="91"/>
      <c r="B13" s="92"/>
      <c r="C13" s="92"/>
      <c r="D13" s="91"/>
      <c r="E13" s="91"/>
      <c r="F13" s="91"/>
      <c r="G13" s="91"/>
      <c r="H13" s="91"/>
      <c r="I13" s="91"/>
      <c r="J13" s="91"/>
      <c r="K13" s="91"/>
      <c r="L13" s="91"/>
      <c r="M13" s="91"/>
      <c r="N13" s="4"/>
      <c r="O13" s="1"/>
      <c r="P13" s="1"/>
      <c r="Q13" s="1"/>
      <c r="R13" s="4"/>
      <c r="S13" s="91"/>
      <c r="T13" s="91"/>
      <c r="U13" s="4"/>
      <c r="V13" s="91"/>
      <c r="W13" s="91"/>
      <c r="X13" s="91"/>
      <c r="Y13" s="91"/>
      <c r="Z13" s="91"/>
      <c r="AA13" s="91"/>
      <c r="AB13" s="4"/>
      <c r="AC13" s="4"/>
      <c r="AD13" s="4"/>
      <c r="AE13" s="4"/>
      <c r="AF13" s="4"/>
    </row>
    <row r="14">
      <c r="A14" s="91"/>
      <c r="B14" s="93"/>
      <c r="C14" s="93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4"/>
      <c r="O14" s="1"/>
      <c r="P14" s="1"/>
      <c r="Q14" s="1"/>
      <c r="R14" s="4"/>
      <c r="S14" s="91"/>
      <c r="T14" s="91"/>
      <c r="U14" s="4"/>
      <c r="V14" s="91"/>
      <c r="W14" s="91"/>
      <c r="X14" s="91"/>
      <c r="Y14" s="91"/>
      <c r="Z14" s="91"/>
      <c r="AA14" s="91"/>
      <c r="AB14" s="4"/>
      <c r="AC14" s="4"/>
      <c r="AD14" s="4"/>
      <c r="AE14" s="4"/>
      <c r="AF14" s="4"/>
    </row>
    <row r="15">
      <c r="A15" s="91"/>
      <c r="B15" s="93"/>
      <c r="C15" s="93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4"/>
      <c r="O15" s="1"/>
      <c r="P15" s="1"/>
      <c r="Q15" s="1"/>
      <c r="R15" s="4"/>
      <c r="S15" s="91"/>
      <c r="T15" s="91"/>
      <c r="U15" s="4"/>
      <c r="V15" s="91"/>
      <c r="W15" s="91"/>
      <c r="X15" s="91"/>
      <c r="Y15" s="91"/>
      <c r="Z15" s="91"/>
      <c r="AA15" s="91"/>
      <c r="AB15" s="4"/>
      <c r="AC15" s="4"/>
      <c r="AD15" s="4"/>
      <c r="AE15" s="4"/>
      <c r="AF15" s="4"/>
    </row>
    <row r="16">
      <c r="A16" s="91"/>
      <c r="B16" s="93"/>
      <c r="C16" s="93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4"/>
      <c r="O16" s="1"/>
      <c r="P16" s="1"/>
      <c r="Q16" s="1"/>
      <c r="R16" s="4"/>
      <c r="S16" s="91"/>
      <c r="T16" s="91"/>
      <c r="U16" s="4"/>
      <c r="V16" s="91"/>
      <c r="W16" s="94"/>
      <c r="X16" s="91"/>
      <c r="Y16" s="91"/>
      <c r="Z16" s="91"/>
      <c r="AA16" s="91"/>
      <c r="AB16" s="4"/>
      <c r="AC16" s="4"/>
      <c r="AD16" s="4"/>
      <c r="AE16" s="4"/>
      <c r="AF16" s="4"/>
    </row>
    <row r="17">
      <c r="A17" s="91"/>
      <c r="B17" s="93"/>
      <c r="C17" s="93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4"/>
      <c r="O17" s="1"/>
      <c r="P17" s="1"/>
      <c r="Q17" s="1"/>
      <c r="R17" s="4"/>
      <c r="S17" s="91"/>
      <c r="T17" s="91"/>
      <c r="U17" s="4"/>
      <c r="V17" s="91"/>
      <c r="W17" s="94"/>
      <c r="X17" s="91"/>
      <c r="Y17" s="91"/>
      <c r="Z17" s="91"/>
      <c r="AA17" s="91"/>
      <c r="AB17" s="4"/>
      <c r="AC17" s="4"/>
      <c r="AD17" s="4"/>
      <c r="AE17" s="4"/>
      <c r="AF17" s="4"/>
    </row>
    <row r="18">
      <c r="A18" s="91"/>
      <c r="B18" s="93"/>
      <c r="C18" s="93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4"/>
      <c r="O18" s="1"/>
      <c r="P18" s="1"/>
      <c r="Q18" s="1"/>
      <c r="R18" s="4"/>
      <c r="S18" s="91"/>
      <c r="T18" s="91"/>
      <c r="U18" s="4"/>
      <c r="V18" s="91"/>
      <c r="W18" s="91"/>
      <c r="X18" s="91"/>
      <c r="Y18" s="91"/>
      <c r="Z18" s="91"/>
      <c r="AA18" s="91"/>
      <c r="AB18" s="4"/>
      <c r="AC18" s="4"/>
      <c r="AD18" s="4"/>
      <c r="AE18" s="4"/>
      <c r="AF18" s="4"/>
    </row>
    <row r="19">
      <c r="A19" s="91"/>
      <c r="B19" s="93"/>
      <c r="C19" s="93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4"/>
      <c r="O19" s="1"/>
      <c r="P19" s="1"/>
      <c r="Q19" s="1"/>
      <c r="R19" s="4"/>
      <c r="S19" s="91"/>
      <c r="T19" s="91"/>
      <c r="U19" s="4"/>
      <c r="V19" s="91"/>
      <c r="W19" s="91"/>
      <c r="X19" s="91"/>
      <c r="Y19" s="91"/>
      <c r="Z19" s="91"/>
      <c r="AA19" s="91"/>
      <c r="AB19" s="4"/>
      <c r="AC19" s="4"/>
      <c r="AD19" s="4"/>
      <c r="AE19" s="4"/>
      <c r="AF19" s="4"/>
    </row>
    <row r="20">
      <c r="A20" s="91"/>
      <c r="B20" s="93"/>
      <c r="C20" s="93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4"/>
      <c r="O20" s="1"/>
      <c r="P20" s="1"/>
      <c r="Q20" s="1"/>
      <c r="R20" s="4"/>
      <c r="S20" s="91"/>
      <c r="T20" s="91"/>
      <c r="U20" s="4"/>
      <c r="V20" s="91"/>
      <c r="W20" s="91"/>
      <c r="X20" s="91"/>
      <c r="Y20" s="91"/>
      <c r="Z20" s="91"/>
      <c r="AA20" s="91"/>
      <c r="AB20" s="4"/>
      <c r="AC20" s="4"/>
      <c r="AD20" s="4"/>
      <c r="AE20" s="4"/>
      <c r="AF20" s="4"/>
    </row>
    <row r="21">
      <c r="A21" s="1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>
      <c r="A22" s="1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1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>
      <c r="A24" s="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>
      <c r="A27" s="1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</sheetData>
  <mergeCells count="4">
    <mergeCell ref="A4:M4"/>
    <mergeCell ref="O4:Q4"/>
    <mergeCell ref="S4:T4"/>
    <mergeCell ref="V4:AA4"/>
  </mergeCells>
  <dataValidations>
    <dataValidation type="list" allowBlank="1" showErrorMessage="1" sqref="M8:M11">
      <formula1>"FBO,FBS,DBS"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8" width="24.5"/>
  </cols>
  <sheetData>
    <row r="1">
      <c r="A1" s="2"/>
      <c r="B1" s="2"/>
      <c r="C1" s="2"/>
      <c r="D1" s="2"/>
      <c r="E1" s="2"/>
      <c r="F1" s="2"/>
      <c r="G1" s="2"/>
      <c r="H1" s="2"/>
      <c r="I1" s="5"/>
      <c r="J1" s="7"/>
      <c r="K1" s="7"/>
      <c r="L1" s="5"/>
      <c r="M1" s="7"/>
      <c r="N1" s="7"/>
      <c r="O1" s="5"/>
      <c r="P1" s="7"/>
      <c r="Q1" s="11"/>
      <c r="R1" s="3"/>
    </row>
    <row r="2">
      <c r="A2" s="2"/>
      <c r="B2" s="2"/>
      <c r="C2" s="2"/>
      <c r="D2" s="2"/>
      <c r="E2" s="2"/>
      <c r="F2" s="2"/>
      <c r="G2" s="2"/>
      <c r="H2" s="2"/>
      <c r="I2" s="14" t="s">
        <v>1</v>
      </c>
      <c r="K2" s="17"/>
      <c r="L2" s="14" t="s">
        <v>4</v>
      </c>
      <c r="N2" s="17"/>
      <c r="O2" s="14" t="s">
        <v>5</v>
      </c>
      <c r="Q2" s="17"/>
      <c r="R2" s="3"/>
      <c r="Z2" s="2"/>
      <c r="AA2" s="2"/>
      <c r="AB2" s="2"/>
      <c r="AC2" s="2"/>
      <c r="AD2" s="2"/>
    </row>
    <row r="3">
      <c r="A3" s="20" t="s">
        <v>6</v>
      </c>
      <c r="B3" s="22" t="s">
        <v>9</v>
      </c>
      <c r="C3" s="22" t="s">
        <v>10</v>
      </c>
      <c r="D3" s="22" t="s">
        <v>11</v>
      </c>
      <c r="E3" s="22" t="s">
        <v>12</v>
      </c>
      <c r="F3" s="22" t="s">
        <v>13</v>
      </c>
      <c r="G3" s="22" t="s">
        <v>14</v>
      </c>
      <c r="H3" s="22" t="s">
        <v>15</v>
      </c>
      <c r="I3" s="24" t="s">
        <v>16</v>
      </c>
      <c r="J3" s="29" t="s">
        <v>17</v>
      </c>
      <c r="K3" s="29" t="s">
        <v>18</v>
      </c>
      <c r="L3" s="24" t="s">
        <v>19</v>
      </c>
      <c r="M3" s="29" t="s">
        <v>20</v>
      </c>
      <c r="N3" s="29" t="s">
        <v>21</v>
      </c>
      <c r="O3" s="24" t="s">
        <v>16</v>
      </c>
      <c r="P3" s="29" t="s">
        <v>17</v>
      </c>
      <c r="Q3" s="31" t="s">
        <v>18</v>
      </c>
      <c r="R3" s="3"/>
      <c r="Z3" s="34"/>
      <c r="AA3" s="34"/>
      <c r="AB3" s="34"/>
      <c r="AC3" s="34"/>
      <c r="AD3" s="34"/>
    </row>
    <row r="4">
      <c r="A4" s="36"/>
      <c r="B4" s="39"/>
      <c r="C4" s="39"/>
      <c r="D4" s="39"/>
      <c r="E4" s="39"/>
      <c r="F4" s="39"/>
      <c r="G4" s="39"/>
      <c r="H4" s="39"/>
      <c r="I4" s="42" t="s">
        <v>28</v>
      </c>
      <c r="J4" s="44" t="s">
        <v>30</v>
      </c>
      <c r="K4" s="44" t="s">
        <v>44</v>
      </c>
      <c r="L4" s="42" t="s">
        <v>28</v>
      </c>
      <c r="M4" s="44" t="s">
        <v>30</v>
      </c>
      <c r="N4" s="44" t="s">
        <v>44</v>
      </c>
      <c r="O4" s="42" t="s">
        <v>28</v>
      </c>
      <c r="P4" s="44" t="s">
        <v>30</v>
      </c>
      <c r="Q4" s="48" t="s">
        <v>44</v>
      </c>
      <c r="R4" s="3"/>
      <c r="Z4" s="34"/>
      <c r="AA4" s="34"/>
      <c r="AB4" s="34"/>
      <c r="AC4" s="34"/>
      <c r="AD4" s="34"/>
    </row>
    <row r="5">
      <c r="A5" s="50">
        <v>11.0</v>
      </c>
      <c r="B5" s="53" t="str">
        <f t="shared" ref="B5:B5146" si="1">C5&amp;D5&amp;E5&amp;F5&amp;G5&amp;H5</f>
        <v>Бытовая техникаКрупная бытовая техникаДуховые шкафы</v>
      </c>
      <c r="C5" s="56" t="s">
        <v>75</v>
      </c>
      <c r="D5" s="56" t="s">
        <v>78</v>
      </c>
      <c r="E5" s="56" t="s">
        <v>79</v>
      </c>
      <c r="F5" s="58"/>
      <c r="G5" s="60"/>
      <c r="H5" s="62"/>
      <c r="I5" s="57">
        <v>0.1</v>
      </c>
      <c r="J5" s="59">
        <v>0.1</v>
      </c>
      <c r="K5" s="61">
        <v>0.1</v>
      </c>
      <c r="L5" s="57">
        <v>0.0</v>
      </c>
      <c r="M5" s="59">
        <v>0.0</v>
      </c>
      <c r="N5" s="61">
        <v>0.0</v>
      </c>
      <c r="O5" s="57">
        <v>0.1</v>
      </c>
      <c r="P5" s="59">
        <v>0.1</v>
      </c>
      <c r="Q5" s="61">
        <v>0.1</v>
      </c>
      <c r="R5" s="3"/>
      <c r="Z5" s="34"/>
      <c r="AA5" s="34"/>
      <c r="AB5" s="34"/>
      <c r="AC5" s="34"/>
      <c r="AD5" s="34"/>
    </row>
    <row r="6">
      <c r="A6" s="63">
        <v>13.0</v>
      </c>
      <c r="B6" s="65" t="str">
        <f t="shared" si="1"/>
        <v>Бытовая техникаКрупная бытовая техникаПлитыГазовые плиты</v>
      </c>
      <c r="C6" s="68" t="s">
        <v>75</v>
      </c>
      <c r="D6" s="68" t="s">
        <v>78</v>
      </c>
      <c r="E6" s="68" t="s">
        <v>82</v>
      </c>
      <c r="F6" s="68" t="s">
        <v>83</v>
      </c>
      <c r="G6" s="2"/>
      <c r="H6" s="72"/>
      <c r="I6" s="64">
        <v>0.1</v>
      </c>
      <c r="J6" s="67">
        <v>0.1</v>
      </c>
      <c r="K6" s="70">
        <v>0.1</v>
      </c>
      <c r="L6" s="64">
        <v>0.0</v>
      </c>
      <c r="M6" s="67">
        <v>0.0</v>
      </c>
      <c r="N6" s="70">
        <v>0.0</v>
      </c>
      <c r="O6" s="64">
        <v>0.1</v>
      </c>
      <c r="P6" s="67">
        <v>0.1</v>
      </c>
      <c r="Q6" s="70">
        <v>0.1</v>
      </c>
      <c r="R6" s="3"/>
      <c r="Z6" s="34"/>
      <c r="AA6" s="34"/>
      <c r="AB6" s="34"/>
      <c r="AC6" s="34"/>
      <c r="AD6" s="34"/>
    </row>
    <row r="7">
      <c r="A7" s="63">
        <v>14.0</v>
      </c>
      <c r="B7" s="65" t="str">
        <f t="shared" si="1"/>
        <v>КнигиРелигиозные книгиХристианствоСвященные тексты</v>
      </c>
      <c r="C7" s="68" t="s">
        <v>88</v>
      </c>
      <c r="D7" s="68" t="s">
        <v>89</v>
      </c>
      <c r="E7" s="68" t="s">
        <v>90</v>
      </c>
      <c r="F7" s="68" t="s">
        <v>91</v>
      </c>
      <c r="G7" s="2"/>
      <c r="H7" s="72"/>
      <c r="I7" s="64">
        <v>0.2</v>
      </c>
      <c r="J7" s="67">
        <v>0.2</v>
      </c>
      <c r="K7" s="70">
        <v>0.2</v>
      </c>
      <c r="L7" s="64">
        <v>0.0</v>
      </c>
      <c r="M7" s="67">
        <v>0.0</v>
      </c>
      <c r="N7" s="70">
        <v>0.0</v>
      </c>
      <c r="O7" s="64">
        <v>0.2</v>
      </c>
      <c r="P7" s="67">
        <v>0.2</v>
      </c>
      <c r="Q7" s="70">
        <v>0.2</v>
      </c>
      <c r="R7" s="3"/>
      <c r="Z7" s="34"/>
      <c r="AA7" s="34"/>
      <c r="AB7" s="34"/>
      <c r="AC7" s="34"/>
      <c r="AD7" s="34"/>
    </row>
    <row r="8">
      <c r="A8" s="63">
        <v>16.0</v>
      </c>
      <c r="B8" s="65" t="str">
        <f t="shared" si="1"/>
        <v>Бытовая техникаКрупная бытовая техникаСушильные машины</v>
      </c>
      <c r="C8" s="68" t="s">
        <v>75</v>
      </c>
      <c r="D8" s="68" t="s">
        <v>78</v>
      </c>
      <c r="E8" s="68" t="s">
        <v>94</v>
      </c>
      <c r="F8" s="75"/>
      <c r="G8" s="2"/>
      <c r="H8" s="72"/>
      <c r="I8" s="64">
        <v>0.1</v>
      </c>
      <c r="J8" s="67">
        <v>0.1</v>
      </c>
      <c r="K8" s="70">
        <v>0.1</v>
      </c>
      <c r="L8" s="64">
        <v>0.0</v>
      </c>
      <c r="M8" s="67">
        <v>0.0</v>
      </c>
      <c r="N8" s="70">
        <v>0.0</v>
      </c>
      <c r="O8" s="64">
        <v>0.1</v>
      </c>
      <c r="P8" s="67">
        <v>0.1</v>
      </c>
      <c r="Q8" s="70">
        <v>0.1</v>
      </c>
      <c r="R8" s="3"/>
      <c r="Z8" s="34"/>
      <c r="AA8" s="34"/>
      <c r="AB8" s="34"/>
      <c r="AC8" s="34"/>
      <c r="AD8" s="34"/>
    </row>
    <row r="9">
      <c r="A9" s="63">
        <v>17.0</v>
      </c>
      <c r="B9" s="65" t="str">
        <f t="shared" si="1"/>
        <v>Бытовая техникаКрупная бытовая техникаПосудомоечные машины</v>
      </c>
      <c r="C9" s="68" t="s">
        <v>75</v>
      </c>
      <c r="D9" s="68" t="s">
        <v>78</v>
      </c>
      <c r="E9" s="68" t="s">
        <v>99</v>
      </c>
      <c r="F9" s="75"/>
      <c r="G9" s="2"/>
      <c r="H9" s="72"/>
      <c r="I9" s="64">
        <v>0.1</v>
      </c>
      <c r="J9" s="67">
        <v>0.1</v>
      </c>
      <c r="K9" s="70">
        <v>0.1</v>
      </c>
      <c r="L9" s="64">
        <v>0.0</v>
      </c>
      <c r="M9" s="67">
        <v>0.0</v>
      </c>
      <c r="N9" s="70">
        <v>0.0</v>
      </c>
      <c r="O9" s="64">
        <v>0.1</v>
      </c>
      <c r="P9" s="67">
        <v>0.1</v>
      </c>
      <c r="Q9" s="70">
        <v>0.1</v>
      </c>
      <c r="R9" s="3"/>
      <c r="Z9" s="34"/>
      <c r="AA9" s="34"/>
      <c r="AB9" s="34"/>
      <c r="AC9" s="34"/>
      <c r="AD9" s="34"/>
    </row>
    <row r="10">
      <c r="A10" s="63">
        <v>22.0</v>
      </c>
      <c r="B10" s="65" t="str">
        <f t="shared" si="1"/>
        <v>Строительство и ремонтВодоснабжение для дома и садаКрепеж для монтажа трубХомуты и стяжки</v>
      </c>
      <c r="C10" s="68" t="s">
        <v>100</v>
      </c>
      <c r="D10" s="68" t="s">
        <v>101</v>
      </c>
      <c r="E10" s="68" t="s">
        <v>102</v>
      </c>
      <c r="F10" s="75" t="s">
        <v>103</v>
      </c>
      <c r="G10" s="2"/>
      <c r="H10" s="72"/>
      <c r="I10" s="64">
        <v>0.2</v>
      </c>
      <c r="J10" s="67">
        <v>0.2</v>
      </c>
      <c r="K10" s="70">
        <v>0.2</v>
      </c>
      <c r="L10" s="76">
        <v>0.0</v>
      </c>
      <c r="M10" s="77">
        <v>0.0</v>
      </c>
      <c r="N10" s="78">
        <v>0.0</v>
      </c>
      <c r="O10" s="64">
        <v>0.2</v>
      </c>
      <c r="P10" s="67">
        <v>0.2</v>
      </c>
      <c r="Q10" s="70">
        <v>0.2</v>
      </c>
      <c r="R10" s="2"/>
      <c r="S10" s="2"/>
      <c r="T10" s="79"/>
      <c r="U10" s="2"/>
      <c r="V10" s="2"/>
      <c r="W10" s="80"/>
      <c r="X10" s="80"/>
      <c r="Y10" s="80"/>
      <c r="Z10" s="80"/>
      <c r="AA10" s="80"/>
      <c r="AB10" s="80"/>
      <c r="AC10" s="80"/>
      <c r="AD10" s="80"/>
    </row>
    <row r="11">
      <c r="A11" s="63">
        <v>24.0</v>
      </c>
      <c r="B11" s="65" t="str">
        <f t="shared" si="1"/>
        <v>Строительство и ремонтИнструментыЭлектроинструментыЭлектрорубанки</v>
      </c>
      <c r="C11" s="68" t="s">
        <v>100</v>
      </c>
      <c r="D11" s="68" t="s">
        <v>104</v>
      </c>
      <c r="E11" s="68" t="s">
        <v>105</v>
      </c>
      <c r="F11" s="82" t="s">
        <v>107</v>
      </c>
      <c r="G11" s="2"/>
      <c r="H11" s="72"/>
      <c r="I11" s="64">
        <v>0.15</v>
      </c>
      <c r="J11" s="67">
        <v>0.15</v>
      </c>
      <c r="K11" s="70">
        <v>0.15</v>
      </c>
      <c r="L11" s="64">
        <v>0.0</v>
      </c>
      <c r="M11" s="67">
        <v>0.0</v>
      </c>
      <c r="N11" s="70">
        <v>0.0</v>
      </c>
      <c r="O11" s="64">
        <v>0.15</v>
      </c>
      <c r="P11" s="67">
        <v>0.15</v>
      </c>
      <c r="Q11" s="70">
        <v>0.15</v>
      </c>
      <c r="R11" s="3"/>
      <c r="Z11" s="34"/>
      <c r="AA11" s="34"/>
      <c r="AB11" s="34"/>
      <c r="AC11" s="34"/>
      <c r="AD11" s="34"/>
    </row>
    <row r="12">
      <c r="A12" s="63">
        <v>25.0</v>
      </c>
      <c r="B12" s="65" t="str">
        <f t="shared" si="1"/>
        <v>Строительство и ремонтИнструментыНаборы ручных инструментов</v>
      </c>
      <c r="C12" s="68" t="s">
        <v>100</v>
      </c>
      <c r="D12" s="68" t="s">
        <v>104</v>
      </c>
      <c r="E12" s="68" t="s">
        <v>111</v>
      </c>
      <c r="F12" s="75"/>
      <c r="G12" s="2"/>
      <c r="H12" s="72"/>
      <c r="I12" s="64">
        <v>0.15</v>
      </c>
      <c r="J12" s="67">
        <v>0.15</v>
      </c>
      <c r="K12" s="70">
        <v>0.15</v>
      </c>
      <c r="L12" s="64">
        <v>0.0</v>
      </c>
      <c r="M12" s="67">
        <v>0.0</v>
      </c>
      <c r="N12" s="70">
        <v>0.0</v>
      </c>
      <c r="O12" s="64">
        <v>0.15</v>
      </c>
      <c r="P12" s="67">
        <v>0.15</v>
      </c>
      <c r="Q12" s="70">
        <v>0.15</v>
      </c>
      <c r="R12" s="3"/>
      <c r="Z12" s="34"/>
      <c r="AA12" s="34"/>
      <c r="AB12" s="34"/>
      <c r="AC12" s="34"/>
      <c r="AD12" s="34"/>
    </row>
    <row r="13">
      <c r="A13" s="63">
        <v>26.0</v>
      </c>
      <c r="B13" s="65" t="str">
        <f t="shared" si="1"/>
        <v>Строительство и ремонтСантехникаАрматура и аксессуары для сантехникиРемкомплекты и запчасти</v>
      </c>
      <c r="C13" s="68" t="s">
        <v>100</v>
      </c>
      <c r="D13" s="68" t="s">
        <v>112</v>
      </c>
      <c r="E13" s="68" t="s">
        <v>113</v>
      </c>
      <c r="F13" s="82" t="s">
        <v>114</v>
      </c>
      <c r="G13" s="2"/>
      <c r="H13" s="72"/>
      <c r="I13" s="64">
        <v>0.25</v>
      </c>
      <c r="J13" s="67">
        <v>0.25</v>
      </c>
      <c r="K13" s="70">
        <v>0.25</v>
      </c>
      <c r="L13" s="64">
        <v>0.0</v>
      </c>
      <c r="M13" s="67">
        <v>0.0</v>
      </c>
      <c r="N13" s="70">
        <v>0.0</v>
      </c>
      <c r="O13" s="64">
        <v>0.25</v>
      </c>
      <c r="P13" s="67">
        <v>0.25</v>
      </c>
      <c r="Q13" s="70">
        <v>0.25</v>
      </c>
      <c r="R13" s="3"/>
      <c r="Z13" s="34"/>
      <c r="AA13" s="34"/>
      <c r="AB13" s="34"/>
      <c r="AC13" s="34"/>
      <c r="AD13" s="34"/>
    </row>
    <row r="14">
      <c r="A14" s="63">
        <v>28.0</v>
      </c>
      <c r="B14" s="65" t="str">
        <f t="shared" si="1"/>
        <v>ЗдоровьеПрезервативы, лубриканты и пролонгаторыПрезервативы</v>
      </c>
      <c r="C14" s="68" t="s">
        <v>117</v>
      </c>
      <c r="D14" s="68" t="s">
        <v>118</v>
      </c>
      <c r="E14" s="68" t="s">
        <v>119</v>
      </c>
      <c r="F14" s="2"/>
      <c r="G14" s="2"/>
      <c r="H14" s="72"/>
      <c r="I14" s="64">
        <v>0.25</v>
      </c>
      <c r="J14" s="67">
        <v>0.25</v>
      </c>
      <c r="K14" s="70">
        <v>0.25</v>
      </c>
      <c r="L14" s="64">
        <v>0.0</v>
      </c>
      <c r="M14" s="67">
        <v>0.0</v>
      </c>
      <c r="N14" s="70">
        <v>0.0</v>
      </c>
      <c r="O14" s="64">
        <v>0.25</v>
      </c>
      <c r="P14" s="67">
        <v>0.25</v>
      </c>
      <c r="Q14" s="70">
        <v>0.25</v>
      </c>
      <c r="R14" s="3"/>
      <c r="Z14" s="34"/>
      <c r="AA14" s="34"/>
      <c r="AB14" s="34"/>
      <c r="AC14" s="34"/>
      <c r="AD14" s="34"/>
    </row>
    <row r="15">
      <c r="A15" s="63">
        <v>62.0</v>
      </c>
      <c r="B15" s="65" t="str">
        <f t="shared" si="1"/>
        <v>Продукты питанияВода, соки, напиткиЭнергетические напитки</v>
      </c>
      <c r="C15" s="68" t="s">
        <v>123</v>
      </c>
      <c r="D15" s="68" t="s">
        <v>124</v>
      </c>
      <c r="E15" s="68" t="s">
        <v>125</v>
      </c>
      <c r="F15" s="75"/>
      <c r="G15" s="2"/>
      <c r="H15" s="72"/>
      <c r="I15" s="64">
        <v>0.15</v>
      </c>
      <c r="J15" s="67">
        <v>0.15</v>
      </c>
      <c r="K15" s="70">
        <v>0.15</v>
      </c>
      <c r="L15" s="64">
        <v>0.01999999999999999</v>
      </c>
      <c r="M15" s="67">
        <v>0.01999999999999999</v>
      </c>
      <c r="N15" s="70">
        <v>0.01999999999999999</v>
      </c>
      <c r="O15" s="64">
        <v>0.13</v>
      </c>
      <c r="P15" s="67">
        <v>0.13</v>
      </c>
      <c r="Q15" s="70">
        <v>0.13</v>
      </c>
      <c r="R15" s="3"/>
      <c r="Z15" s="34"/>
      <c r="AA15" s="34"/>
      <c r="AB15" s="34"/>
      <c r="AC15" s="34"/>
      <c r="AD15" s="34"/>
    </row>
    <row r="16">
      <c r="A16" s="63">
        <v>63.0</v>
      </c>
      <c r="B16" s="65" t="str">
        <f t="shared" si="1"/>
        <v>МебельОфисная и компьютерная мебельСейфы</v>
      </c>
      <c r="C16" s="68" t="s">
        <v>126</v>
      </c>
      <c r="D16" s="68" t="s">
        <v>127</v>
      </c>
      <c r="E16" s="68" t="s">
        <v>128</v>
      </c>
      <c r="F16" s="75"/>
      <c r="G16" s="2"/>
      <c r="H16" s="72"/>
      <c r="I16" s="64">
        <v>0.15</v>
      </c>
      <c r="J16" s="67">
        <v>0.15</v>
      </c>
      <c r="K16" s="70">
        <v>0.15</v>
      </c>
      <c r="L16" s="64">
        <v>0.0</v>
      </c>
      <c r="M16" s="67">
        <v>0.0</v>
      </c>
      <c r="N16" s="70">
        <v>0.0</v>
      </c>
      <c r="O16" s="64">
        <v>0.15</v>
      </c>
      <c r="P16" s="67">
        <v>0.15</v>
      </c>
      <c r="Q16" s="70">
        <v>0.15</v>
      </c>
      <c r="R16" s="3"/>
      <c r="Z16" s="34"/>
      <c r="AA16" s="34"/>
      <c r="AB16" s="34"/>
      <c r="AC16" s="34"/>
      <c r="AD16" s="34"/>
    </row>
    <row r="17">
      <c r="A17" s="63">
        <v>64.0</v>
      </c>
      <c r="B17" s="65" t="str">
        <f t="shared" si="1"/>
        <v>Продукты питанияМука, сахар и сольСоль</v>
      </c>
      <c r="C17" s="68" t="s">
        <v>123</v>
      </c>
      <c r="D17" s="68" t="s">
        <v>129</v>
      </c>
      <c r="E17" s="68" t="s">
        <v>130</v>
      </c>
      <c r="F17" s="2"/>
      <c r="G17" s="2"/>
      <c r="H17" s="72"/>
      <c r="I17" s="64">
        <v>0.15</v>
      </c>
      <c r="J17" s="67">
        <v>0.15</v>
      </c>
      <c r="K17" s="70">
        <v>0.15</v>
      </c>
      <c r="L17" s="64">
        <v>0.009999999999999981</v>
      </c>
      <c r="M17" s="67">
        <v>0.009999999999999981</v>
      </c>
      <c r="N17" s="70">
        <v>0.009999999999999981</v>
      </c>
      <c r="O17" s="64">
        <v>0.14</v>
      </c>
      <c r="P17" s="67">
        <v>0.14</v>
      </c>
      <c r="Q17" s="70">
        <v>0.14</v>
      </c>
      <c r="R17" s="3"/>
      <c r="Z17" s="34"/>
      <c r="AA17" s="34"/>
      <c r="AB17" s="34"/>
      <c r="AC17" s="34"/>
      <c r="AD17" s="34"/>
    </row>
    <row r="18">
      <c r="A18" s="63">
        <v>68.0</v>
      </c>
      <c r="B18" s="65" t="str">
        <f t="shared" si="1"/>
        <v>КанцтоварыПисьменные принадлежностиТочилки для карандашей</v>
      </c>
      <c r="C18" s="68" t="s">
        <v>134</v>
      </c>
      <c r="D18" s="68" t="s">
        <v>135</v>
      </c>
      <c r="E18" s="68" t="s">
        <v>136</v>
      </c>
      <c r="F18" s="75"/>
      <c r="G18" s="75"/>
      <c r="H18" s="87"/>
      <c r="I18" s="64">
        <v>0.2</v>
      </c>
      <c r="J18" s="67">
        <v>0.2</v>
      </c>
      <c r="K18" s="70">
        <v>0.2</v>
      </c>
      <c r="L18" s="64">
        <v>0.105</v>
      </c>
      <c r="M18" s="67">
        <v>0.105</v>
      </c>
      <c r="N18" s="70">
        <v>0.105</v>
      </c>
      <c r="O18" s="64">
        <v>0.095</v>
      </c>
      <c r="P18" s="67">
        <v>0.095</v>
      </c>
      <c r="Q18" s="70">
        <v>0.095</v>
      </c>
      <c r="R18" s="3"/>
      <c r="Z18" s="34"/>
      <c r="AA18" s="34"/>
      <c r="AB18" s="34"/>
      <c r="AC18" s="34"/>
      <c r="AD18" s="34"/>
    </row>
    <row r="19">
      <c r="A19" s="63">
        <v>69.0</v>
      </c>
      <c r="B19" s="65" t="str">
        <f t="shared" si="1"/>
        <v>Продукты питанияМакароны, крупы и сухие завтракиКрупы и бобовыеОвсяная</v>
      </c>
      <c r="C19" s="68" t="s">
        <v>123</v>
      </c>
      <c r="D19" s="68" t="s">
        <v>144</v>
      </c>
      <c r="E19" s="68" t="s">
        <v>146</v>
      </c>
      <c r="F19" s="68" t="s">
        <v>147</v>
      </c>
      <c r="G19" s="75"/>
      <c r="H19" s="72"/>
      <c r="I19" s="64">
        <v>0.12</v>
      </c>
      <c r="J19" s="67">
        <v>0.12</v>
      </c>
      <c r="K19" s="70">
        <v>0.12</v>
      </c>
      <c r="L19" s="64">
        <v>0.045</v>
      </c>
      <c r="M19" s="67">
        <v>0.045</v>
      </c>
      <c r="N19" s="70">
        <v>0.045</v>
      </c>
      <c r="O19" s="64">
        <v>0.075</v>
      </c>
      <c r="P19" s="67">
        <v>0.075</v>
      </c>
      <c r="Q19" s="70">
        <v>0.075</v>
      </c>
      <c r="R19" s="3"/>
      <c r="Z19" s="34"/>
      <c r="AA19" s="34"/>
      <c r="AB19" s="34"/>
      <c r="AC19" s="34"/>
      <c r="AD19" s="34"/>
    </row>
    <row r="20">
      <c r="A20" s="63">
        <v>70.0</v>
      </c>
      <c r="B20" s="65" t="str">
        <f t="shared" si="1"/>
        <v>Продукты питанияМакароны, крупы и сухие завтракиКрупы и бобовыеПшено</v>
      </c>
      <c r="C20" s="68" t="s">
        <v>123</v>
      </c>
      <c r="D20" s="68" t="s">
        <v>144</v>
      </c>
      <c r="E20" s="68" t="s">
        <v>146</v>
      </c>
      <c r="F20" s="68" t="s">
        <v>149</v>
      </c>
      <c r="G20" s="75"/>
      <c r="H20" s="87"/>
      <c r="I20" s="64">
        <v>0.12</v>
      </c>
      <c r="J20" s="67">
        <v>0.12</v>
      </c>
      <c r="K20" s="70">
        <v>0.12</v>
      </c>
      <c r="L20" s="64">
        <v>0.045</v>
      </c>
      <c r="M20" s="67">
        <v>0.045</v>
      </c>
      <c r="N20" s="70">
        <v>0.045</v>
      </c>
      <c r="O20" s="64">
        <v>0.075</v>
      </c>
      <c r="P20" s="67">
        <v>0.075</v>
      </c>
      <c r="Q20" s="70">
        <v>0.075</v>
      </c>
      <c r="R20" s="3"/>
      <c r="Z20" s="34"/>
      <c r="AA20" s="34"/>
      <c r="AB20" s="34"/>
      <c r="AC20" s="34"/>
      <c r="AD20" s="34"/>
    </row>
    <row r="21">
      <c r="A21" s="63">
        <v>71.0</v>
      </c>
      <c r="B21" s="65" t="str">
        <f t="shared" si="1"/>
        <v>Продукты питанияЗдоровое питаниеМорские водоросли</v>
      </c>
      <c r="C21" s="68" t="s">
        <v>123</v>
      </c>
      <c r="D21" s="68" t="s">
        <v>152</v>
      </c>
      <c r="E21" s="68" t="s">
        <v>153</v>
      </c>
      <c r="F21" s="75"/>
      <c r="G21" s="75"/>
      <c r="H21" s="72"/>
      <c r="I21" s="64">
        <v>0.15</v>
      </c>
      <c r="J21" s="67">
        <v>0.15</v>
      </c>
      <c r="K21" s="70">
        <v>0.15</v>
      </c>
      <c r="L21" s="64">
        <v>0.01</v>
      </c>
      <c r="M21" s="67">
        <v>0.01</v>
      </c>
      <c r="N21" s="70">
        <v>0.01</v>
      </c>
      <c r="O21" s="64">
        <v>0.14</v>
      </c>
      <c r="P21" s="67">
        <v>0.14</v>
      </c>
      <c r="Q21" s="70">
        <v>0.14</v>
      </c>
      <c r="R21" s="3"/>
      <c r="Z21" s="34"/>
      <c r="AA21" s="34"/>
      <c r="AB21" s="34"/>
      <c r="AC21" s="34"/>
      <c r="AD21" s="34"/>
    </row>
    <row r="22">
      <c r="A22" s="63">
        <v>72.0</v>
      </c>
      <c r="B22" s="65" t="str">
        <f t="shared" si="1"/>
        <v>Продукты питанияМед, варенье, сладкая консервацияСиропы и топпинги</v>
      </c>
      <c r="C22" s="68" t="s">
        <v>123</v>
      </c>
      <c r="D22" s="68" t="s">
        <v>155</v>
      </c>
      <c r="E22" s="68" t="s">
        <v>156</v>
      </c>
      <c r="F22" s="75"/>
      <c r="G22" s="2"/>
      <c r="H22" s="72"/>
      <c r="I22" s="64">
        <v>0.15</v>
      </c>
      <c r="J22" s="67">
        <v>0.15</v>
      </c>
      <c r="K22" s="70">
        <v>0.15</v>
      </c>
      <c r="L22" s="64">
        <v>0.01999999999999999</v>
      </c>
      <c r="M22" s="67">
        <v>0.01999999999999999</v>
      </c>
      <c r="N22" s="70">
        <v>0.01999999999999999</v>
      </c>
      <c r="O22" s="64">
        <v>0.13</v>
      </c>
      <c r="P22" s="67">
        <v>0.13</v>
      </c>
      <c r="Q22" s="70">
        <v>0.13</v>
      </c>
      <c r="R22" s="3"/>
      <c r="Z22" s="34"/>
      <c r="AA22" s="34"/>
      <c r="AB22" s="34"/>
      <c r="AC22" s="34"/>
      <c r="AD22" s="34"/>
    </row>
    <row r="23">
      <c r="A23" s="63">
        <v>73.0</v>
      </c>
      <c r="B23" s="65" t="str">
        <f t="shared" si="1"/>
        <v>Продукты питанияМакароны, крупы и сухие завтракиКрупы и бобовыеПерловка</v>
      </c>
      <c r="C23" s="68" t="s">
        <v>123</v>
      </c>
      <c r="D23" s="68" t="s">
        <v>144</v>
      </c>
      <c r="E23" s="68" t="s">
        <v>146</v>
      </c>
      <c r="F23" s="68" t="s">
        <v>159</v>
      </c>
      <c r="G23" s="2"/>
      <c r="H23" s="72"/>
      <c r="I23" s="64">
        <v>0.12</v>
      </c>
      <c r="J23" s="67">
        <v>0.12</v>
      </c>
      <c r="K23" s="70">
        <v>0.12</v>
      </c>
      <c r="L23" s="64">
        <v>0.045</v>
      </c>
      <c r="M23" s="67">
        <v>0.045</v>
      </c>
      <c r="N23" s="70">
        <v>0.045</v>
      </c>
      <c r="O23" s="64">
        <v>0.075</v>
      </c>
      <c r="P23" s="67">
        <v>0.075</v>
      </c>
      <c r="Q23" s="70">
        <v>0.075</v>
      </c>
      <c r="R23" s="3"/>
      <c r="Z23" s="34"/>
      <c r="AA23" s="34"/>
      <c r="AB23" s="34"/>
      <c r="AC23" s="34"/>
      <c r="AD23" s="34"/>
    </row>
    <row r="24">
      <c r="A24" s="63">
        <v>77.0</v>
      </c>
      <c r="B24" s="65" t="str">
        <f t="shared" si="1"/>
        <v>АвтотоварыЭлектроника для автоАлкотестеры</v>
      </c>
      <c r="C24" s="68" t="s">
        <v>162</v>
      </c>
      <c r="D24" s="68" t="s">
        <v>163</v>
      </c>
      <c r="E24" s="68" t="s">
        <v>164</v>
      </c>
      <c r="F24" s="75"/>
      <c r="G24" s="2"/>
      <c r="H24" s="72"/>
      <c r="I24" s="64">
        <v>0.2</v>
      </c>
      <c r="J24" s="67">
        <v>0.2</v>
      </c>
      <c r="K24" s="70">
        <v>0.2</v>
      </c>
      <c r="L24" s="64">
        <v>0.0</v>
      </c>
      <c r="M24" s="67">
        <v>0.0</v>
      </c>
      <c r="N24" s="70">
        <v>0.0</v>
      </c>
      <c r="O24" s="64">
        <v>0.2</v>
      </c>
      <c r="P24" s="67">
        <v>0.2</v>
      </c>
      <c r="Q24" s="70">
        <v>0.2</v>
      </c>
      <c r="R24" s="3"/>
      <c r="Z24" s="34"/>
      <c r="AA24" s="34"/>
      <c r="AB24" s="34"/>
      <c r="AC24" s="34"/>
      <c r="AD24" s="34"/>
    </row>
    <row r="25">
      <c r="A25" s="63">
        <v>78.0</v>
      </c>
      <c r="B25" s="65" t="str">
        <f t="shared" si="1"/>
        <v>Бытовая техникаКрупная бытовая техникаПлитыКомбинированные плиты</v>
      </c>
      <c r="C25" s="68" t="s">
        <v>75</v>
      </c>
      <c r="D25" s="68" t="s">
        <v>78</v>
      </c>
      <c r="E25" s="68" t="s">
        <v>82</v>
      </c>
      <c r="F25" s="68" t="s">
        <v>166</v>
      </c>
      <c r="G25" s="75"/>
      <c r="H25" s="72"/>
      <c r="I25" s="64">
        <v>0.1</v>
      </c>
      <c r="J25" s="67">
        <v>0.1</v>
      </c>
      <c r="K25" s="70">
        <v>0.1</v>
      </c>
      <c r="L25" s="64">
        <v>0.0</v>
      </c>
      <c r="M25" s="67">
        <v>0.0</v>
      </c>
      <c r="N25" s="70">
        <v>0.0</v>
      </c>
      <c r="O25" s="64">
        <v>0.1</v>
      </c>
      <c r="P25" s="67">
        <v>0.1</v>
      </c>
      <c r="Q25" s="70">
        <v>0.1</v>
      </c>
      <c r="R25" s="3"/>
      <c r="Z25" s="34"/>
      <c r="AA25" s="34"/>
      <c r="AB25" s="34"/>
      <c r="AC25" s="34"/>
      <c r="AD25" s="34"/>
    </row>
    <row r="26">
      <c r="A26" s="63">
        <v>81.0</v>
      </c>
      <c r="B26" s="65" t="str">
        <f t="shared" si="1"/>
        <v>Бытовая техникаКрупная бытовая техникаПлитыЭлектрические плиты</v>
      </c>
      <c r="C26" s="68" t="s">
        <v>75</v>
      </c>
      <c r="D26" s="68" t="s">
        <v>78</v>
      </c>
      <c r="E26" s="68" t="s">
        <v>82</v>
      </c>
      <c r="F26" s="68" t="s">
        <v>168</v>
      </c>
      <c r="G26" s="2"/>
      <c r="H26" s="72"/>
      <c r="I26" s="64">
        <v>0.1</v>
      </c>
      <c r="J26" s="67">
        <v>0.1</v>
      </c>
      <c r="K26" s="70">
        <v>0.1</v>
      </c>
      <c r="L26" s="64">
        <v>0.0</v>
      </c>
      <c r="M26" s="67">
        <v>0.0</v>
      </c>
      <c r="N26" s="70">
        <v>0.0</v>
      </c>
      <c r="O26" s="64">
        <v>0.1</v>
      </c>
      <c r="P26" s="67">
        <v>0.1</v>
      </c>
      <c r="Q26" s="70">
        <v>0.1</v>
      </c>
      <c r="R26" s="3"/>
      <c r="Z26" s="34"/>
      <c r="AA26" s="34"/>
      <c r="AB26" s="34"/>
      <c r="AC26" s="34"/>
      <c r="AD26" s="34"/>
    </row>
    <row r="27">
      <c r="A27" s="63">
        <v>82.0</v>
      </c>
      <c r="B27" s="65" t="str">
        <f t="shared" si="1"/>
        <v>Бытовая техникаКрупная бытовая техникаХолодильники и морозильникиХолодильники</v>
      </c>
      <c r="C27" s="68" t="s">
        <v>75</v>
      </c>
      <c r="D27" s="68" t="s">
        <v>78</v>
      </c>
      <c r="E27" s="68" t="s">
        <v>169</v>
      </c>
      <c r="F27" s="68" t="s">
        <v>170</v>
      </c>
      <c r="G27" s="2"/>
      <c r="H27" s="72"/>
      <c r="I27" s="64">
        <v>0.1</v>
      </c>
      <c r="J27" s="67">
        <v>0.1</v>
      </c>
      <c r="K27" s="70">
        <v>0.1</v>
      </c>
      <c r="L27" s="64">
        <v>0.0</v>
      </c>
      <c r="M27" s="67">
        <v>0.0</v>
      </c>
      <c r="N27" s="70">
        <v>0.0</v>
      </c>
      <c r="O27" s="64">
        <v>0.1</v>
      </c>
      <c r="P27" s="67">
        <v>0.1</v>
      </c>
      <c r="Q27" s="70">
        <v>0.1</v>
      </c>
      <c r="R27" s="3"/>
      <c r="Z27" s="34"/>
      <c r="AA27" s="34"/>
      <c r="AB27" s="34"/>
      <c r="AC27" s="34"/>
      <c r="AD27" s="34"/>
    </row>
    <row r="28">
      <c r="A28" s="63">
        <v>83.0</v>
      </c>
      <c r="B28" s="65" t="str">
        <f t="shared" si="1"/>
        <v>Бытовая техникаКрупная бытовая техникаХолодильники и морозильникиМорозильники</v>
      </c>
      <c r="C28" s="68" t="s">
        <v>75</v>
      </c>
      <c r="D28" s="68" t="s">
        <v>78</v>
      </c>
      <c r="E28" s="68" t="s">
        <v>169</v>
      </c>
      <c r="F28" s="68" t="s">
        <v>171</v>
      </c>
      <c r="G28" s="2"/>
      <c r="H28" s="72"/>
      <c r="I28" s="64">
        <v>0.1</v>
      </c>
      <c r="J28" s="67">
        <v>0.1</v>
      </c>
      <c r="K28" s="70">
        <v>0.1</v>
      </c>
      <c r="L28" s="64">
        <v>0.0</v>
      </c>
      <c r="M28" s="67">
        <v>0.0</v>
      </c>
      <c r="N28" s="70">
        <v>0.0</v>
      </c>
      <c r="O28" s="64">
        <v>0.1</v>
      </c>
      <c r="P28" s="67">
        <v>0.1</v>
      </c>
      <c r="Q28" s="70">
        <v>0.1</v>
      </c>
      <c r="R28" s="3"/>
      <c r="Z28" s="34"/>
      <c r="AA28" s="34"/>
      <c r="AB28" s="34"/>
      <c r="AC28" s="34"/>
      <c r="AD28" s="34"/>
    </row>
    <row r="29">
      <c r="A29" s="63">
        <v>84.0</v>
      </c>
      <c r="B29" s="65" t="str">
        <f t="shared" si="1"/>
        <v>Бытовая техникаКрупная бытовая техникаХолодильники и морозильникиХолодильные шкафы</v>
      </c>
      <c r="C29" s="68" t="s">
        <v>75</v>
      </c>
      <c r="D29" s="68" t="s">
        <v>78</v>
      </c>
      <c r="E29" s="68" t="s">
        <v>169</v>
      </c>
      <c r="F29" s="68" t="s">
        <v>172</v>
      </c>
      <c r="G29" s="2"/>
      <c r="H29" s="72"/>
      <c r="I29" s="64">
        <v>0.1</v>
      </c>
      <c r="J29" s="67">
        <v>0.1</v>
      </c>
      <c r="K29" s="70">
        <v>0.1</v>
      </c>
      <c r="L29" s="64">
        <v>0.0</v>
      </c>
      <c r="M29" s="67">
        <v>0.0</v>
      </c>
      <c r="N29" s="70">
        <v>0.0</v>
      </c>
      <c r="O29" s="64">
        <v>0.1</v>
      </c>
      <c r="P29" s="67">
        <v>0.1</v>
      </c>
      <c r="Q29" s="70">
        <v>0.1</v>
      </c>
      <c r="R29" s="3"/>
      <c r="Z29" s="34"/>
      <c r="AA29" s="34"/>
      <c r="AB29" s="34"/>
      <c r="AC29" s="34"/>
      <c r="AD29" s="34"/>
    </row>
    <row r="30">
      <c r="A30" s="63">
        <v>85.0</v>
      </c>
      <c r="B30" s="65" t="str">
        <f t="shared" si="1"/>
        <v>Бытовая техникаКрупная бытовая техникаХолодильники и морозильникиВинные шкафы</v>
      </c>
      <c r="C30" s="68" t="s">
        <v>75</v>
      </c>
      <c r="D30" s="68" t="s">
        <v>78</v>
      </c>
      <c r="E30" s="68" t="s">
        <v>169</v>
      </c>
      <c r="F30" s="68" t="s">
        <v>173</v>
      </c>
      <c r="G30" s="75"/>
      <c r="H30" s="72"/>
      <c r="I30" s="64">
        <v>0.1</v>
      </c>
      <c r="J30" s="67">
        <v>0.1</v>
      </c>
      <c r="K30" s="70">
        <v>0.1</v>
      </c>
      <c r="L30" s="64">
        <v>0.0</v>
      </c>
      <c r="M30" s="67">
        <v>0.0</v>
      </c>
      <c r="N30" s="70">
        <v>0.0</v>
      </c>
      <c r="O30" s="64">
        <v>0.1</v>
      </c>
      <c r="P30" s="67">
        <v>0.1</v>
      </c>
      <c r="Q30" s="70">
        <v>0.1</v>
      </c>
      <c r="R30" s="3"/>
      <c r="Z30" s="34"/>
      <c r="AA30" s="34"/>
      <c r="AB30" s="34"/>
      <c r="AC30" s="34"/>
      <c r="AD30" s="34"/>
    </row>
    <row r="31">
      <c r="A31" s="63">
        <v>86.0</v>
      </c>
      <c r="B31" s="65" t="str">
        <f t="shared" si="1"/>
        <v>Хобби и творчествоПазлы, мозаика и фрескаПазлы</v>
      </c>
      <c r="C31" s="68" t="s">
        <v>176</v>
      </c>
      <c r="D31" s="68" t="s">
        <v>177</v>
      </c>
      <c r="E31" s="68" t="s">
        <v>178</v>
      </c>
      <c r="F31" s="75"/>
      <c r="G31" s="75"/>
      <c r="H31" s="87"/>
      <c r="I31" s="64">
        <v>0.22</v>
      </c>
      <c r="J31" s="67">
        <v>0.22</v>
      </c>
      <c r="K31" s="70">
        <v>0.22</v>
      </c>
      <c r="L31" s="64">
        <v>0.0</v>
      </c>
      <c r="M31" s="67">
        <v>0.0</v>
      </c>
      <c r="N31" s="70">
        <v>0.0</v>
      </c>
      <c r="O31" s="64">
        <v>0.22</v>
      </c>
      <c r="P31" s="67">
        <v>0.22</v>
      </c>
      <c r="Q31" s="70">
        <v>0.22</v>
      </c>
      <c r="R31" s="3"/>
      <c r="Z31" s="34"/>
      <c r="AA31" s="34"/>
      <c r="AB31" s="34"/>
      <c r="AC31" s="34"/>
      <c r="AD31" s="34"/>
    </row>
    <row r="32">
      <c r="A32" s="63">
        <v>88.0</v>
      </c>
      <c r="B32" s="65" t="str">
        <f t="shared" si="1"/>
        <v>Продукты питанияПродукты для выпечки и десертовПищевые добавкиПищевые красители и ароматизаторы</v>
      </c>
      <c r="C32" s="68" t="s">
        <v>123</v>
      </c>
      <c r="D32" s="68" t="s">
        <v>179</v>
      </c>
      <c r="E32" s="68" t="s">
        <v>180</v>
      </c>
      <c r="F32" s="68" t="s">
        <v>181</v>
      </c>
      <c r="G32" s="75"/>
      <c r="H32" s="72"/>
      <c r="I32" s="64">
        <v>0.15</v>
      </c>
      <c r="J32" s="67">
        <v>0.15</v>
      </c>
      <c r="K32" s="70">
        <v>0.15</v>
      </c>
      <c r="L32" s="64">
        <v>0.035</v>
      </c>
      <c r="M32" s="67">
        <v>0.035</v>
      </c>
      <c r="N32" s="70">
        <v>0.035</v>
      </c>
      <c r="O32" s="64">
        <v>0.115</v>
      </c>
      <c r="P32" s="67">
        <v>0.115</v>
      </c>
      <c r="Q32" s="70">
        <v>0.115</v>
      </c>
      <c r="R32" s="3"/>
      <c r="Z32" s="34"/>
      <c r="AA32" s="34"/>
      <c r="AB32" s="34"/>
      <c r="AC32" s="34"/>
      <c r="AD32" s="34"/>
    </row>
    <row r="33">
      <c r="A33" s="63">
        <v>90.0</v>
      </c>
      <c r="B33" s="65" t="str">
        <f t="shared" si="1"/>
        <v>Строительство и ремонтОтоплениеРасширительные баки</v>
      </c>
      <c r="C33" s="68" t="s">
        <v>100</v>
      </c>
      <c r="D33" s="68" t="s">
        <v>183</v>
      </c>
      <c r="E33" s="68" t="s">
        <v>184</v>
      </c>
      <c r="F33" s="75"/>
      <c r="G33" s="2"/>
      <c r="H33" s="72"/>
      <c r="I33" s="64">
        <v>0.22</v>
      </c>
      <c r="J33" s="67">
        <v>0.22</v>
      </c>
      <c r="K33" s="70">
        <v>0.22</v>
      </c>
      <c r="L33" s="64">
        <v>0.0</v>
      </c>
      <c r="M33" s="67">
        <v>0.0</v>
      </c>
      <c r="N33" s="70">
        <v>0.0</v>
      </c>
      <c r="O33" s="64">
        <v>0.22</v>
      </c>
      <c r="P33" s="67">
        <v>0.22</v>
      </c>
      <c r="Q33" s="70">
        <v>0.22</v>
      </c>
      <c r="R33" s="3"/>
      <c r="Z33" s="34"/>
      <c r="AA33" s="34"/>
      <c r="AB33" s="34"/>
      <c r="AC33" s="34"/>
      <c r="AD33" s="34"/>
    </row>
    <row r="34">
      <c r="A34" s="63">
        <v>114.0</v>
      </c>
      <c r="B34" s="65" t="str">
        <f t="shared" si="1"/>
        <v>Продукты питанияЗдоровое питаниеУрбеч</v>
      </c>
      <c r="C34" s="68" t="s">
        <v>123</v>
      </c>
      <c r="D34" s="68" t="s">
        <v>152</v>
      </c>
      <c r="E34" s="68" t="s">
        <v>185</v>
      </c>
      <c r="F34" s="75"/>
      <c r="G34" s="2"/>
      <c r="H34" s="72"/>
      <c r="I34" s="64">
        <v>0.22</v>
      </c>
      <c r="J34" s="67">
        <v>0.22</v>
      </c>
      <c r="K34" s="70">
        <v>0.22</v>
      </c>
      <c r="L34" s="64">
        <v>0.0</v>
      </c>
      <c r="M34" s="67">
        <v>0.0</v>
      </c>
      <c r="N34" s="70">
        <v>0.0</v>
      </c>
      <c r="O34" s="64">
        <v>0.22</v>
      </c>
      <c r="P34" s="67">
        <v>0.22</v>
      </c>
      <c r="Q34" s="70">
        <v>0.22</v>
      </c>
      <c r="R34" s="3"/>
      <c r="Z34" s="34"/>
      <c r="AA34" s="34"/>
      <c r="AB34" s="34"/>
      <c r="AC34" s="34"/>
      <c r="AD34" s="34"/>
    </row>
    <row r="35">
      <c r="A35" s="63">
        <v>115.0</v>
      </c>
      <c r="B35" s="65" t="str">
        <f t="shared" si="1"/>
        <v>Продукты питанияМед, варенье, сладкая консервацияВаренье, джемы и протертые ягоды</v>
      </c>
      <c r="C35" s="68" t="s">
        <v>123</v>
      </c>
      <c r="D35" s="68" t="s">
        <v>155</v>
      </c>
      <c r="E35" s="68" t="s">
        <v>187</v>
      </c>
      <c r="F35" s="75"/>
      <c r="G35" s="2"/>
      <c r="H35" s="72"/>
      <c r="I35" s="64">
        <v>0.15</v>
      </c>
      <c r="J35" s="67">
        <v>0.15</v>
      </c>
      <c r="K35" s="70">
        <v>0.15</v>
      </c>
      <c r="L35" s="64">
        <v>0.005</v>
      </c>
      <c r="M35" s="67">
        <v>0.005</v>
      </c>
      <c r="N35" s="70">
        <v>0.005</v>
      </c>
      <c r="O35" s="64">
        <v>0.145</v>
      </c>
      <c r="P35" s="67">
        <v>0.145</v>
      </c>
      <c r="Q35" s="70">
        <v>0.145</v>
      </c>
      <c r="R35" s="3"/>
      <c r="Z35" s="34"/>
      <c r="AA35" s="34"/>
      <c r="AB35" s="34"/>
      <c r="AC35" s="34"/>
      <c r="AD35" s="34"/>
    </row>
    <row r="36">
      <c r="A36" s="63">
        <v>125.0</v>
      </c>
      <c r="B36" s="65" t="str">
        <f t="shared" si="1"/>
        <v>Строительство и ремонтВодоснабжение для дома и садаЗапорно-регулирующая арматураШаровые краны</v>
      </c>
      <c r="C36" s="68" t="s">
        <v>100</v>
      </c>
      <c r="D36" s="68" t="s">
        <v>101</v>
      </c>
      <c r="E36" s="68" t="s">
        <v>190</v>
      </c>
      <c r="F36" s="68" t="s">
        <v>191</v>
      </c>
      <c r="G36" s="2"/>
      <c r="H36" s="72"/>
      <c r="I36" s="64">
        <v>0.2</v>
      </c>
      <c r="J36" s="67">
        <v>0.2</v>
      </c>
      <c r="K36" s="70">
        <v>0.2</v>
      </c>
      <c r="L36" s="76">
        <v>0.0</v>
      </c>
      <c r="M36" s="77">
        <v>0.0</v>
      </c>
      <c r="N36" s="78">
        <v>0.0</v>
      </c>
      <c r="O36" s="64">
        <v>0.2</v>
      </c>
      <c r="P36" s="67">
        <v>0.2</v>
      </c>
      <c r="Q36" s="70">
        <v>0.2</v>
      </c>
      <c r="R36" s="2"/>
      <c r="S36" s="2"/>
      <c r="T36" s="79"/>
      <c r="U36" s="2"/>
      <c r="V36" s="2"/>
      <c r="W36" s="80"/>
      <c r="X36" s="80"/>
      <c r="Y36" s="80"/>
      <c r="Z36" s="80"/>
      <c r="AA36" s="80"/>
      <c r="AB36" s="80"/>
      <c r="AC36" s="80"/>
      <c r="AD36" s="80"/>
    </row>
    <row r="37">
      <c r="A37" s="63">
        <v>126.0</v>
      </c>
      <c r="B37" s="65" t="str">
        <f t="shared" si="1"/>
        <v>Строительство и ремонтОтоплениеСепараторы воздуха и шлама</v>
      </c>
      <c r="C37" s="68" t="s">
        <v>100</v>
      </c>
      <c r="D37" s="68" t="s">
        <v>183</v>
      </c>
      <c r="E37" s="68" t="s">
        <v>193</v>
      </c>
      <c r="F37" s="75"/>
      <c r="G37" s="2"/>
      <c r="H37" s="72"/>
      <c r="I37" s="64">
        <v>0.25</v>
      </c>
      <c r="J37" s="67">
        <v>0.25</v>
      </c>
      <c r="K37" s="70">
        <v>0.25</v>
      </c>
      <c r="L37" s="64">
        <v>0.0</v>
      </c>
      <c r="M37" s="67">
        <v>0.0</v>
      </c>
      <c r="N37" s="70">
        <v>0.0</v>
      </c>
      <c r="O37" s="64">
        <v>0.25</v>
      </c>
      <c r="P37" s="67">
        <v>0.25</v>
      </c>
      <c r="Q37" s="70">
        <v>0.25</v>
      </c>
      <c r="R37" s="3"/>
      <c r="Z37" s="34"/>
      <c r="AA37" s="34"/>
      <c r="AB37" s="34"/>
      <c r="AC37" s="34"/>
      <c r="AD37" s="34"/>
    </row>
    <row r="38">
      <c r="A38" s="63">
        <v>129.0</v>
      </c>
      <c r="B38" s="65" t="str">
        <f t="shared" si="1"/>
        <v>Строительство и ремонтОтоплениеТеплые полыВодяной тёплый полРегуляторы температуры для тёплых полов</v>
      </c>
      <c r="C38" s="68" t="s">
        <v>100</v>
      </c>
      <c r="D38" s="68" t="s">
        <v>183</v>
      </c>
      <c r="E38" s="68" t="s">
        <v>196</v>
      </c>
      <c r="F38" s="68" t="s">
        <v>197</v>
      </c>
      <c r="G38" s="68" t="s">
        <v>198</v>
      </c>
      <c r="H38" s="72"/>
      <c r="I38" s="64">
        <v>0.25</v>
      </c>
      <c r="J38" s="67">
        <v>0.25</v>
      </c>
      <c r="K38" s="70">
        <v>0.25</v>
      </c>
      <c r="L38" s="64">
        <v>0.0</v>
      </c>
      <c r="M38" s="67">
        <v>0.0</v>
      </c>
      <c r="N38" s="70">
        <v>0.0</v>
      </c>
      <c r="O38" s="64">
        <v>0.25</v>
      </c>
      <c r="P38" s="67">
        <v>0.25</v>
      </c>
      <c r="Q38" s="70">
        <v>0.25</v>
      </c>
      <c r="R38" s="3"/>
      <c r="Z38" s="34"/>
      <c r="AA38" s="34"/>
      <c r="AB38" s="34"/>
      <c r="AC38" s="34"/>
      <c r="AD38" s="34"/>
    </row>
    <row r="39">
      <c r="A39" s="63">
        <v>130.0</v>
      </c>
      <c r="B39" s="65" t="str">
        <f t="shared" si="1"/>
        <v>Строительство и ремонтОтоплениеТеплые полыВодяной тёплый полКоллекторные группы</v>
      </c>
      <c r="C39" s="68" t="s">
        <v>100</v>
      </c>
      <c r="D39" s="68" t="s">
        <v>183</v>
      </c>
      <c r="E39" s="68" t="s">
        <v>196</v>
      </c>
      <c r="F39" s="68" t="s">
        <v>197</v>
      </c>
      <c r="G39" s="82" t="s">
        <v>200</v>
      </c>
      <c r="H39" s="72"/>
      <c r="I39" s="64">
        <v>0.25</v>
      </c>
      <c r="J39" s="67">
        <v>0.25</v>
      </c>
      <c r="K39" s="70">
        <v>0.25</v>
      </c>
      <c r="L39" s="64">
        <v>0.0</v>
      </c>
      <c r="M39" s="67">
        <v>0.0</v>
      </c>
      <c r="N39" s="70">
        <v>0.0</v>
      </c>
      <c r="O39" s="64">
        <v>0.25</v>
      </c>
      <c r="P39" s="67">
        <v>0.25</v>
      </c>
      <c r="Q39" s="70">
        <v>0.25</v>
      </c>
      <c r="R39" s="3"/>
      <c r="Z39" s="34"/>
      <c r="AA39" s="34"/>
      <c r="AB39" s="34"/>
      <c r="AC39" s="34"/>
      <c r="AD39" s="34"/>
    </row>
    <row r="40">
      <c r="A40" s="63">
        <v>132.0</v>
      </c>
      <c r="B40" s="65" t="str">
        <f t="shared" si="1"/>
        <v>Продукты питанияКонсервацияКонсервированные блюда</v>
      </c>
      <c r="C40" s="68" t="s">
        <v>123</v>
      </c>
      <c r="D40" s="68" t="s">
        <v>203</v>
      </c>
      <c r="E40" s="68" t="s">
        <v>204</v>
      </c>
      <c r="F40" s="75"/>
      <c r="G40" s="2"/>
      <c r="H40" s="72"/>
      <c r="I40" s="64">
        <v>0.15</v>
      </c>
      <c r="J40" s="67">
        <v>0.15</v>
      </c>
      <c r="K40" s="70">
        <v>0.15</v>
      </c>
      <c r="L40" s="64">
        <v>0.0</v>
      </c>
      <c r="M40" s="67">
        <v>0.0</v>
      </c>
      <c r="N40" s="70">
        <v>0.0</v>
      </c>
      <c r="O40" s="64">
        <v>0.15</v>
      </c>
      <c r="P40" s="67">
        <v>0.15</v>
      </c>
      <c r="Q40" s="70">
        <v>0.15</v>
      </c>
      <c r="R40" s="3"/>
      <c r="Z40" s="34"/>
      <c r="AA40" s="34"/>
      <c r="AB40" s="34"/>
      <c r="AC40" s="34"/>
      <c r="AD40" s="34"/>
    </row>
    <row r="41">
      <c r="A41" s="63">
        <v>134.0</v>
      </c>
      <c r="B41" s="65" t="str">
        <f t="shared" si="1"/>
        <v>Продукты питанияМасла, соусы и приправыПриправы</v>
      </c>
      <c r="C41" s="68" t="s">
        <v>123</v>
      </c>
      <c r="D41" s="68" t="s">
        <v>205</v>
      </c>
      <c r="E41" s="68" t="s">
        <v>206</v>
      </c>
      <c r="F41" s="75"/>
      <c r="G41" s="2"/>
      <c r="H41" s="72"/>
      <c r="I41" s="64">
        <v>0.15</v>
      </c>
      <c r="J41" s="67">
        <v>0.15</v>
      </c>
      <c r="K41" s="70">
        <v>0.15</v>
      </c>
      <c r="L41" s="64">
        <v>0.01</v>
      </c>
      <c r="M41" s="67">
        <v>0.01</v>
      </c>
      <c r="N41" s="70">
        <v>0.01</v>
      </c>
      <c r="O41" s="64">
        <v>0.14</v>
      </c>
      <c r="P41" s="67">
        <v>0.14</v>
      </c>
      <c r="Q41" s="70">
        <v>0.14</v>
      </c>
      <c r="R41" s="3"/>
      <c r="Z41" s="34"/>
      <c r="AA41" s="34"/>
      <c r="AB41" s="34"/>
      <c r="AC41" s="34"/>
      <c r="AD41" s="34"/>
    </row>
    <row r="42">
      <c r="A42" s="63">
        <v>135.0</v>
      </c>
      <c r="B42" s="65" t="str">
        <f t="shared" si="1"/>
        <v>Продукты питанияМука, сахар и сольСахар</v>
      </c>
      <c r="C42" s="68" t="s">
        <v>123</v>
      </c>
      <c r="D42" s="68" t="s">
        <v>129</v>
      </c>
      <c r="E42" s="68" t="s">
        <v>207</v>
      </c>
      <c r="F42" s="75"/>
      <c r="G42" s="75"/>
      <c r="H42" s="72"/>
      <c r="I42" s="64">
        <v>0.05</v>
      </c>
      <c r="J42" s="67">
        <v>0.05</v>
      </c>
      <c r="K42" s="70">
        <v>0.05</v>
      </c>
      <c r="L42" s="64">
        <v>0.01</v>
      </c>
      <c r="M42" s="67">
        <v>0.01</v>
      </c>
      <c r="N42" s="70">
        <v>0.01</v>
      </c>
      <c r="O42" s="64">
        <v>0.04</v>
      </c>
      <c r="P42" s="67">
        <v>0.04</v>
      </c>
      <c r="Q42" s="70">
        <v>0.04</v>
      </c>
      <c r="R42" s="3"/>
      <c r="Z42" s="34"/>
      <c r="AA42" s="34"/>
      <c r="AB42" s="34"/>
      <c r="AC42" s="34"/>
      <c r="AD42" s="34"/>
    </row>
    <row r="43">
      <c r="A43" s="63">
        <v>136.0</v>
      </c>
      <c r="B43" s="65" t="str">
        <f t="shared" si="1"/>
        <v>Продукты питанияМука, сахар и сольМука</v>
      </c>
      <c r="C43" s="68" t="s">
        <v>123</v>
      </c>
      <c r="D43" s="68" t="s">
        <v>129</v>
      </c>
      <c r="E43" s="68" t="s">
        <v>208</v>
      </c>
      <c r="F43" s="75"/>
      <c r="G43" s="2"/>
      <c r="H43" s="72"/>
      <c r="I43" s="64">
        <v>0.15</v>
      </c>
      <c r="J43" s="67">
        <v>0.15</v>
      </c>
      <c r="K43" s="70">
        <v>0.15</v>
      </c>
      <c r="L43" s="64">
        <v>0.009999999999999981</v>
      </c>
      <c r="M43" s="67">
        <v>0.009999999999999981</v>
      </c>
      <c r="N43" s="70">
        <v>0.009999999999999981</v>
      </c>
      <c r="O43" s="64">
        <v>0.14</v>
      </c>
      <c r="P43" s="67">
        <v>0.14</v>
      </c>
      <c r="Q43" s="70">
        <v>0.14</v>
      </c>
      <c r="R43" s="3"/>
      <c r="Z43" s="34"/>
      <c r="AA43" s="34"/>
      <c r="AB43" s="34"/>
      <c r="AC43" s="34"/>
      <c r="AD43" s="34"/>
    </row>
    <row r="44">
      <c r="A44" s="63">
        <v>138.0</v>
      </c>
      <c r="B44" s="65" t="str">
        <f t="shared" si="1"/>
        <v>Продукты питанияМасла, соусы и приправыСоусыУксус</v>
      </c>
      <c r="C44" s="68" t="s">
        <v>123</v>
      </c>
      <c r="D44" s="68" t="s">
        <v>205</v>
      </c>
      <c r="E44" s="68" t="s">
        <v>209</v>
      </c>
      <c r="F44" s="68" t="s">
        <v>210</v>
      </c>
      <c r="G44" s="75"/>
      <c r="H44" s="87"/>
      <c r="I44" s="64">
        <v>0.15</v>
      </c>
      <c r="J44" s="67">
        <v>0.15</v>
      </c>
      <c r="K44" s="70">
        <v>0.15</v>
      </c>
      <c r="L44" s="64">
        <v>0.01</v>
      </c>
      <c r="M44" s="67">
        <v>0.01</v>
      </c>
      <c r="N44" s="70">
        <v>0.01</v>
      </c>
      <c r="O44" s="64">
        <v>0.14</v>
      </c>
      <c r="P44" s="67">
        <v>0.14</v>
      </c>
      <c r="Q44" s="70">
        <v>0.14</v>
      </c>
      <c r="R44" s="3"/>
      <c r="Z44" s="34"/>
      <c r="AA44" s="34"/>
      <c r="AB44" s="34"/>
      <c r="AC44" s="34"/>
      <c r="AD44" s="34"/>
    </row>
    <row r="45">
      <c r="A45" s="63">
        <v>142.0</v>
      </c>
      <c r="B45" s="65" t="str">
        <f t="shared" si="1"/>
        <v>Продукты питанияМакароны, крупы и сухие завтракиМакароны</v>
      </c>
      <c r="C45" s="68" t="s">
        <v>123</v>
      </c>
      <c r="D45" s="68" t="s">
        <v>144</v>
      </c>
      <c r="E45" s="68" t="s">
        <v>211</v>
      </c>
      <c r="F45" s="75"/>
      <c r="G45" s="2"/>
      <c r="H45" s="72"/>
      <c r="I45" s="64">
        <v>0.12</v>
      </c>
      <c r="J45" s="67">
        <v>0.12</v>
      </c>
      <c r="K45" s="70">
        <v>0.12</v>
      </c>
      <c r="L45" s="64">
        <v>0.045</v>
      </c>
      <c r="M45" s="67">
        <v>0.045</v>
      </c>
      <c r="N45" s="70">
        <v>0.045</v>
      </c>
      <c r="O45" s="64">
        <v>0.075</v>
      </c>
      <c r="P45" s="67">
        <v>0.075</v>
      </c>
      <c r="Q45" s="70">
        <v>0.075</v>
      </c>
      <c r="R45" s="3"/>
      <c r="Z45" s="34"/>
      <c r="AA45" s="34"/>
      <c r="AB45" s="34"/>
      <c r="AC45" s="34"/>
      <c r="AD45" s="34"/>
    </row>
    <row r="46">
      <c r="A46" s="63">
        <v>143.0</v>
      </c>
      <c r="B46" s="65" t="str">
        <f t="shared" si="1"/>
        <v>Продукты питанияЧай, кофе и какаоЧай с добавками</v>
      </c>
      <c r="C46" s="68" t="s">
        <v>123</v>
      </c>
      <c r="D46" s="68" t="s">
        <v>215</v>
      </c>
      <c r="E46" s="68" t="s">
        <v>216</v>
      </c>
      <c r="F46" s="75"/>
      <c r="G46" s="2"/>
      <c r="H46" s="72"/>
      <c r="I46" s="64">
        <v>0.17</v>
      </c>
      <c r="J46" s="67">
        <v>0.17</v>
      </c>
      <c r="K46" s="70">
        <v>0.17</v>
      </c>
      <c r="L46" s="64">
        <v>0.01</v>
      </c>
      <c r="M46" s="67">
        <v>0.01</v>
      </c>
      <c r="N46" s="70">
        <v>0.01</v>
      </c>
      <c r="O46" s="64">
        <v>0.16</v>
      </c>
      <c r="P46" s="67">
        <v>0.16</v>
      </c>
      <c r="Q46" s="70">
        <v>0.16</v>
      </c>
      <c r="R46" s="3"/>
      <c r="Z46" s="34"/>
      <c r="AA46" s="34"/>
      <c r="AB46" s="34"/>
      <c r="AC46" s="34"/>
      <c r="AD46" s="34"/>
    </row>
    <row r="47">
      <c r="A47" s="63">
        <v>326.0</v>
      </c>
      <c r="B47" s="65" t="str">
        <f t="shared" si="1"/>
        <v>Продукты питанияСнеки, орехи и семечкиОрехи</v>
      </c>
      <c r="C47" s="68" t="s">
        <v>123</v>
      </c>
      <c r="D47" s="68" t="s">
        <v>217</v>
      </c>
      <c r="E47" s="68" t="s">
        <v>218</v>
      </c>
      <c r="F47" s="75"/>
      <c r="G47" s="75"/>
      <c r="H47" s="87"/>
      <c r="I47" s="64">
        <v>0.15</v>
      </c>
      <c r="J47" s="67">
        <v>0.15</v>
      </c>
      <c r="K47" s="70">
        <v>0.15</v>
      </c>
      <c r="L47" s="64">
        <v>0.01</v>
      </c>
      <c r="M47" s="67">
        <v>0.01</v>
      </c>
      <c r="N47" s="70">
        <v>0.01</v>
      </c>
      <c r="O47" s="64">
        <v>0.14</v>
      </c>
      <c r="P47" s="67">
        <v>0.14</v>
      </c>
      <c r="Q47" s="70">
        <v>0.14</v>
      </c>
      <c r="R47" s="3"/>
      <c r="Z47" s="34"/>
      <c r="AA47" s="34"/>
      <c r="AB47" s="34"/>
      <c r="AC47" s="34"/>
      <c r="AD47" s="34"/>
    </row>
    <row r="48">
      <c r="A48" s="63">
        <v>329.0</v>
      </c>
      <c r="B48" s="65" t="str">
        <f t="shared" si="1"/>
        <v>Продукты питанияЗдоровое питаниеБальзамы, тоники, эликсиры</v>
      </c>
      <c r="C48" s="68" t="s">
        <v>123</v>
      </c>
      <c r="D48" s="68" t="s">
        <v>152</v>
      </c>
      <c r="E48" s="68" t="s">
        <v>221</v>
      </c>
      <c r="F48" s="75"/>
      <c r="G48" s="2"/>
      <c r="H48" s="72"/>
      <c r="I48" s="64">
        <v>0.15</v>
      </c>
      <c r="J48" s="67">
        <v>0.15</v>
      </c>
      <c r="K48" s="70">
        <v>0.15</v>
      </c>
      <c r="L48" s="64">
        <v>0.01</v>
      </c>
      <c r="M48" s="67">
        <v>0.01</v>
      </c>
      <c r="N48" s="70">
        <v>0.01</v>
      </c>
      <c r="O48" s="64">
        <v>0.14</v>
      </c>
      <c r="P48" s="67">
        <v>0.14</v>
      </c>
      <c r="Q48" s="70">
        <v>0.14</v>
      </c>
      <c r="R48" s="3"/>
      <c r="Z48" s="34"/>
      <c r="AA48" s="34"/>
      <c r="AB48" s="34"/>
      <c r="AC48" s="34"/>
      <c r="AD48" s="34"/>
    </row>
    <row r="49">
      <c r="A49" s="63">
        <v>356.0</v>
      </c>
      <c r="B49" s="65" t="str">
        <f t="shared" si="1"/>
        <v>Продукты питанияВыпечка и сладостиШоколад</v>
      </c>
      <c r="C49" s="68" t="s">
        <v>123</v>
      </c>
      <c r="D49" s="68" t="s">
        <v>223</v>
      </c>
      <c r="E49" s="68" t="s">
        <v>224</v>
      </c>
      <c r="F49" s="75"/>
      <c r="G49" s="2"/>
      <c r="H49" s="72"/>
      <c r="I49" s="64">
        <v>0.2</v>
      </c>
      <c r="J49" s="67" t="s">
        <v>225</v>
      </c>
      <c r="K49" s="70">
        <v>0.2</v>
      </c>
      <c r="L49" s="64">
        <v>0.015</v>
      </c>
      <c r="M49" s="67">
        <v>0.015</v>
      </c>
      <c r="N49" s="70">
        <v>0.015</v>
      </c>
      <c r="O49" s="64">
        <v>0.185</v>
      </c>
      <c r="P49" s="67" t="s">
        <v>225</v>
      </c>
      <c r="Q49" s="70">
        <v>0.185</v>
      </c>
      <c r="R49" s="3"/>
      <c r="Z49" s="34"/>
      <c r="AA49" s="34"/>
      <c r="AB49" s="34"/>
      <c r="AC49" s="34"/>
      <c r="AD49" s="34"/>
    </row>
    <row r="50">
      <c r="A50" s="63">
        <v>366.0</v>
      </c>
      <c r="B50" s="65" t="str">
        <f t="shared" si="1"/>
        <v>Продукты питанияЗдоровое питаниеХлебцы</v>
      </c>
      <c r="C50" s="68" t="s">
        <v>123</v>
      </c>
      <c r="D50" s="68" t="s">
        <v>152</v>
      </c>
      <c r="E50" s="68" t="s">
        <v>227</v>
      </c>
      <c r="F50" s="75"/>
      <c r="G50" s="2"/>
      <c r="H50" s="72"/>
      <c r="I50" s="64">
        <v>0.15</v>
      </c>
      <c r="J50" s="67">
        <v>0.15</v>
      </c>
      <c r="K50" s="70">
        <v>0.15</v>
      </c>
      <c r="L50" s="64">
        <v>0.0</v>
      </c>
      <c r="M50" s="67">
        <v>0.0</v>
      </c>
      <c r="N50" s="70">
        <v>0.0</v>
      </c>
      <c r="O50" s="64">
        <v>0.15</v>
      </c>
      <c r="P50" s="67">
        <v>0.15</v>
      </c>
      <c r="Q50" s="70">
        <v>0.15</v>
      </c>
      <c r="R50" s="3"/>
      <c r="Z50" s="34"/>
      <c r="AA50" s="34"/>
      <c r="AB50" s="34"/>
      <c r="AC50" s="34"/>
      <c r="AD50" s="34"/>
    </row>
    <row r="51">
      <c r="A51" s="63">
        <v>369.0</v>
      </c>
      <c r="B51" s="65" t="str">
        <f t="shared" si="1"/>
        <v>Продукты питанияВыпечка и сладостиБатончики</v>
      </c>
      <c r="C51" s="68" t="s">
        <v>123</v>
      </c>
      <c r="D51" s="68" t="s">
        <v>223</v>
      </c>
      <c r="E51" s="68" t="s">
        <v>230</v>
      </c>
      <c r="F51" s="75"/>
      <c r="G51" s="2"/>
      <c r="H51" s="72"/>
      <c r="I51" s="64">
        <v>0.2</v>
      </c>
      <c r="J51" s="67" t="s">
        <v>225</v>
      </c>
      <c r="K51" s="70">
        <v>0.2</v>
      </c>
      <c r="L51" s="64">
        <v>0.015</v>
      </c>
      <c r="M51" s="67">
        <v>0.015</v>
      </c>
      <c r="N51" s="70">
        <v>0.015</v>
      </c>
      <c r="O51" s="64">
        <v>0.185</v>
      </c>
      <c r="P51" s="67" t="s">
        <v>225</v>
      </c>
      <c r="Q51" s="70">
        <v>0.185</v>
      </c>
      <c r="R51" s="3"/>
      <c r="Z51" s="34"/>
      <c r="AA51" s="34"/>
      <c r="AB51" s="34"/>
      <c r="AC51" s="34"/>
      <c r="AD51" s="34"/>
    </row>
    <row r="52">
      <c r="A52" s="63">
        <v>531.0</v>
      </c>
      <c r="B52" s="65" t="str">
        <f t="shared" si="1"/>
        <v>Продукты питанияКонсервацияМясные консервы</v>
      </c>
      <c r="C52" s="68" t="s">
        <v>123</v>
      </c>
      <c r="D52" s="68" t="s">
        <v>203</v>
      </c>
      <c r="E52" s="68" t="s">
        <v>232</v>
      </c>
      <c r="F52" s="75"/>
      <c r="G52" s="2"/>
      <c r="H52" s="72"/>
      <c r="I52" s="64">
        <v>0.15</v>
      </c>
      <c r="J52" s="67">
        <v>0.15</v>
      </c>
      <c r="K52" s="70">
        <v>0.15</v>
      </c>
      <c r="L52" s="64">
        <v>0.005</v>
      </c>
      <c r="M52" s="67">
        <v>0.005</v>
      </c>
      <c r="N52" s="70">
        <v>0.005</v>
      </c>
      <c r="O52" s="64">
        <v>0.145</v>
      </c>
      <c r="P52" s="67">
        <v>0.145</v>
      </c>
      <c r="Q52" s="70">
        <v>0.145</v>
      </c>
      <c r="R52" s="3"/>
      <c r="Z52" s="34"/>
      <c r="AA52" s="34"/>
      <c r="AB52" s="34"/>
      <c r="AC52" s="34"/>
      <c r="AD52" s="34"/>
    </row>
    <row r="53">
      <c r="A53" s="63">
        <v>555.0</v>
      </c>
      <c r="B53" s="65" t="str">
        <f t="shared" si="1"/>
        <v>Продукты питанияЧай, кофе и какаоЦикорий</v>
      </c>
      <c r="C53" s="68" t="s">
        <v>123</v>
      </c>
      <c r="D53" s="68" t="s">
        <v>215</v>
      </c>
      <c r="E53" s="68" t="s">
        <v>235</v>
      </c>
      <c r="F53" s="2"/>
      <c r="G53" s="2"/>
      <c r="H53" s="72"/>
      <c r="I53" s="64">
        <v>0.17</v>
      </c>
      <c r="J53" s="67">
        <v>0.17</v>
      </c>
      <c r="K53" s="70">
        <v>0.17</v>
      </c>
      <c r="L53" s="64">
        <v>0.0</v>
      </c>
      <c r="M53" s="67">
        <v>0.0</v>
      </c>
      <c r="N53" s="70">
        <v>0.0</v>
      </c>
      <c r="O53" s="64">
        <v>0.17</v>
      </c>
      <c r="P53" s="67">
        <v>0.17</v>
      </c>
      <c r="Q53" s="70">
        <v>0.17</v>
      </c>
      <c r="R53" s="3"/>
      <c r="Z53" s="34"/>
      <c r="AA53" s="34"/>
      <c r="AB53" s="34"/>
      <c r="AC53" s="34"/>
      <c r="AD53" s="34"/>
    </row>
    <row r="54">
      <c r="A54" s="63">
        <v>1892.0</v>
      </c>
      <c r="B54" s="65" t="str">
        <f t="shared" si="1"/>
        <v>Продукты питанияВыпечка и сладостиЖевательные резинки</v>
      </c>
      <c r="C54" s="68" t="s">
        <v>123</v>
      </c>
      <c r="D54" s="68" t="s">
        <v>223</v>
      </c>
      <c r="E54" s="68" t="s">
        <v>237</v>
      </c>
      <c r="F54" s="75"/>
      <c r="G54" s="75"/>
      <c r="H54" s="72"/>
      <c r="I54" s="64">
        <v>0.2</v>
      </c>
      <c r="J54" s="67">
        <v>0.2</v>
      </c>
      <c r="K54" s="70">
        <v>0.2</v>
      </c>
      <c r="L54" s="64">
        <v>0.015</v>
      </c>
      <c r="M54" s="67">
        <v>0.015</v>
      </c>
      <c r="N54" s="70">
        <v>0.015</v>
      </c>
      <c r="O54" s="64">
        <v>0.185</v>
      </c>
      <c r="P54" s="67">
        <v>0.185</v>
      </c>
      <c r="Q54" s="70">
        <v>0.185</v>
      </c>
      <c r="R54" s="3"/>
      <c r="Z54" s="34"/>
      <c r="AA54" s="34"/>
      <c r="AB54" s="34"/>
      <c r="AC54" s="34"/>
      <c r="AD54" s="34"/>
    </row>
    <row r="55">
      <c r="A55" s="63">
        <v>1915.0</v>
      </c>
      <c r="B55" s="65" t="str">
        <f t="shared" si="1"/>
        <v>Продукты питанияВыпечка и сладостиШоколадная, ореховая паста</v>
      </c>
      <c r="C55" s="68" t="s">
        <v>123</v>
      </c>
      <c r="D55" s="68" t="s">
        <v>223</v>
      </c>
      <c r="E55" s="68" t="s">
        <v>239</v>
      </c>
      <c r="F55" s="75"/>
      <c r="G55" s="75"/>
      <c r="H55" s="87"/>
      <c r="I55" s="64">
        <v>0.2</v>
      </c>
      <c r="J55" s="67">
        <v>0.2</v>
      </c>
      <c r="K55" s="70">
        <v>0.2</v>
      </c>
      <c r="L55" s="64">
        <v>0.015</v>
      </c>
      <c r="M55" s="67">
        <v>0.015</v>
      </c>
      <c r="N55" s="70">
        <v>0.015</v>
      </c>
      <c r="O55" s="64">
        <v>0.185</v>
      </c>
      <c r="P55" s="67">
        <v>0.185</v>
      </c>
      <c r="Q55" s="70">
        <v>0.185</v>
      </c>
      <c r="R55" s="3"/>
      <c r="Z55" s="34"/>
      <c r="AA55" s="34"/>
      <c r="AB55" s="34"/>
      <c r="AC55" s="34"/>
      <c r="AD55" s="34"/>
    </row>
    <row r="56">
      <c r="A56" s="63">
        <v>2477.0</v>
      </c>
      <c r="B56" s="65" t="str">
        <f t="shared" si="1"/>
        <v>Продукты питанияКонсервацияКонсервированные овощи</v>
      </c>
      <c r="C56" s="68" t="s">
        <v>123</v>
      </c>
      <c r="D56" s="68" t="s">
        <v>203</v>
      </c>
      <c r="E56" s="68" t="s">
        <v>242</v>
      </c>
      <c r="F56" s="75"/>
      <c r="G56" s="2"/>
      <c r="H56" s="72"/>
      <c r="I56" s="64">
        <v>0.15</v>
      </c>
      <c r="J56" s="67">
        <v>0.15</v>
      </c>
      <c r="K56" s="70">
        <v>0.15</v>
      </c>
      <c r="L56" s="64">
        <v>0.005</v>
      </c>
      <c r="M56" s="67">
        <v>0.005</v>
      </c>
      <c r="N56" s="70">
        <v>0.005</v>
      </c>
      <c r="O56" s="64">
        <v>0.145</v>
      </c>
      <c r="P56" s="67">
        <v>0.145</v>
      </c>
      <c r="Q56" s="70">
        <v>0.145</v>
      </c>
      <c r="R56" s="3"/>
      <c r="Z56" s="34"/>
      <c r="AA56" s="34"/>
      <c r="AB56" s="34"/>
      <c r="AC56" s="34"/>
      <c r="AD56" s="34"/>
    </row>
    <row r="57">
      <c r="A57" s="63">
        <v>2481.0</v>
      </c>
      <c r="B57" s="65" t="str">
        <f t="shared" si="1"/>
        <v>Продукты питанияСнеки, орехи и семечкиКурт</v>
      </c>
      <c r="C57" s="68" t="s">
        <v>123</v>
      </c>
      <c r="D57" s="68" t="s">
        <v>217</v>
      </c>
      <c r="E57" s="68" t="s">
        <v>245</v>
      </c>
      <c r="F57" s="75"/>
      <c r="G57" s="75"/>
      <c r="H57" s="72"/>
      <c r="I57" s="64">
        <v>0.22</v>
      </c>
      <c r="J57" s="67">
        <v>0.22</v>
      </c>
      <c r="K57" s="70">
        <v>0.22</v>
      </c>
      <c r="L57" s="64">
        <v>0.01</v>
      </c>
      <c r="M57" s="67">
        <v>0.01</v>
      </c>
      <c r="N57" s="70">
        <v>0.01</v>
      </c>
      <c r="O57" s="64">
        <v>0.21</v>
      </c>
      <c r="P57" s="67">
        <v>0.21</v>
      </c>
      <c r="Q57" s="70">
        <v>0.21</v>
      </c>
      <c r="R57" s="3"/>
      <c r="Z57" s="34"/>
      <c r="AA57" s="34"/>
      <c r="AB57" s="34"/>
      <c r="AC57" s="34"/>
      <c r="AD57" s="34"/>
    </row>
    <row r="58">
      <c r="A58" s="63">
        <v>2570.0</v>
      </c>
      <c r="B58" s="65" t="str">
        <f t="shared" si="1"/>
        <v>Красота и уходЛичная гигиенаВатная продукцияВлажные салфетки</v>
      </c>
      <c r="C58" s="68" t="s">
        <v>247</v>
      </c>
      <c r="D58" s="68" t="s">
        <v>248</v>
      </c>
      <c r="E58" s="68" t="s">
        <v>249</v>
      </c>
      <c r="F58" s="68" t="s">
        <v>251</v>
      </c>
      <c r="G58" s="2"/>
      <c r="H58" s="72"/>
      <c r="I58" s="64">
        <v>0.2</v>
      </c>
      <c r="J58" s="67">
        <v>0.2</v>
      </c>
      <c r="K58" s="70">
        <v>0.2</v>
      </c>
      <c r="L58" s="64">
        <v>0.02</v>
      </c>
      <c r="M58" s="67">
        <v>0.02</v>
      </c>
      <c r="N58" s="70">
        <v>0.02</v>
      </c>
      <c r="O58" s="64">
        <v>0.18</v>
      </c>
      <c r="P58" s="67">
        <v>0.18</v>
      </c>
      <c r="Q58" s="70">
        <v>0.18</v>
      </c>
      <c r="R58" s="3"/>
      <c r="Z58" s="34"/>
      <c r="AA58" s="34"/>
      <c r="AB58" s="34"/>
      <c r="AC58" s="34"/>
      <c r="AD58" s="34"/>
    </row>
    <row r="59">
      <c r="A59" s="63">
        <v>2571.0</v>
      </c>
      <c r="B59" s="65" t="str">
        <f t="shared" si="1"/>
        <v>Красота и уходЛичная гигиенаГигиена полости ртаЗубные нити</v>
      </c>
      <c r="C59" s="68" t="s">
        <v>247</v>
      </c>
      <c r="D59" s="68" t="s">
        <v>248</v>
      </c>
      <c r="E59" s="68" t="s">
        <v>252</v>
      </c>
      <c r="F59" s="68" t="s">
        <v>254</v>
      </c>
      <c r="G59" s="75"/>
      <c r="H59" s="72"/>
      <c r="I59" s="64">
        <v>0.2</v>
      </c>
      <c r="J59" s="67">
        <v>0.2</v>
      </c>
      <c r="K59" s="70">
        <v>0.2</v>
      </c>
      <c r="L59" s="64">
        <v>0.02</v>
      </c>
      <c r="M59" s="67">
        <v>0.02</v>
      </c>
      <c r="N59" s="70">
        <v>0.02</v>
      </c>
      <c r="O59" s="64">
        <v>0.18</v>
      </c>
      <c r="P59" s="67">
        <v>0.18</v>
      </c>
      <c r="Q59" s="70">
        <v>0.18</v>
      </c>
      <c r="R59" s="3"/>
      <c r="Z59" s="34"/>
      <c r="AA59" s="34"/>
      <c r="AB59" s="34"/>
      <c r="AC59" s="34"/>
      <c r="AD59" s="34"/>
    </row>
    <row r="60">
      <c r="A60" s="63">
        <v>2572.0</v>
      </c>
      <c r="B60" s="65" t="str">
        <f t="shared" si="1"/>
        <v>Красота и уходЛичная гигиенаГигиена полости ртаЭлектрические зубные щетки</v>
      </c>
      <c r="C60" s="68" t="s">
        <v>247</v>
      </c>
      <c r="D60" s="68" t="s">
        <v>248</v>
      </c>
      <c r="E60" s="68" t="s">
        <v>252</v>
      </c>
      <c r="F60" s="68" t="s">
        <v>256</v>
      </c>
      <c r="G60" s="75"/>
      <c r="H60" s="87"/>
      <c r="I60" s="64">
        <v>0.2</v>
      </c>
      <c r="J60" s="67">
        <v>0.2</v>
      </c>
      <c r="K60" s="70">
        <v>0.2</v>
      </c>
      <c r="L60" s="64">
        <v>0.010000000000000009</v>
      </c>
      <c r="M60" s="67">
        <v>0.010000000000000009</v>
      </c>
      <c r="N60" s="70">
        <v>0.010000000000000009</v>
      </c>
      <c r="O60" s="64">
        <v>0.19</v>
      </c>
      <c r="P60" s="67">
        <v>0.19</v>
      </c>
      <c r="Q60" s="70">
        <v>0.19</v>
      </c>
      <c r="R60" s="3"/>
      <c r="Z60" s="34"/>
      <c r="AA60" s="34"/>
      <c r="AB60" s="34"/>
      <c r="AC60" s="34"/>
      <c r="AD60" s="34"/>
    </row>
    <row r="61">
      <c r="A61" s="63">
        <v>2573.0</v>
      </c>
      <c r="B61" s="65" t="str">
        <f t="shared" si="1"/>
        <v>Красота и уходЛичная гигиенаГигиена полости ртаНасадки для электрических зубных щеток и ирригаторов</v>
      </c>
      <c r="C61" s="68" t="s">
        <v>247</v>
      </c>
      <c r="D61" s="68" t="s">
        <v>248</v>
      </c>
      <c r="E61" s="68" t="s">
        <v>252</v>
      </c>
      <c r="F61" s="68" t="s">
        <v>258</v>
      </c>
      <c r="G61" s="75"/>
      <c r="H61" s="87"/>
      <c r="I61" s="64">
        <v>0.2</v>
      </c>
      <c r="J61" s="67">
        <v>0.2</v>
      </c>
      <c r="K61" s="70">
        <v>0.2</v>
      </c>
      <c r="L61" s="64">
        <v>0.010000000000000009</v>
      </c>
      <c r="M61" s="67">
        <v>0.010000000000000009</v>
      </c>
      <c r="N61" s="70">
        <v>0.010000000000000009</v>
      </c>
      <c r="O61" s="64">
        <v>0.19</v>
      </c>
      <c r="P61" s="67">
        <v>0.19</v>
      </c>
      <c r="Q61" s="70">
        <v>0.19</v>
      </c>
      <c r="R61" s="3"/>
      <c r="Z61" s="34"/>
      <c r="AA61" s="34"/>
      <c r="AB61" s="34"/>
      <c r="AC61" s="34"/>
      <c r="AD61" s="34"/>
    </row>
    <row r="62">
      <c r="A62" s="63">
        <v>2574.0</v>
      </c>
      <c r="B62" s="65" t="str">
        <f t="shared" si="1"/>
        <v>Красота и уходЛичная гигиенаГигиена полости ртаАксессуары для электрических зубных щеток и ирригаторов</v>
      </c>
      <c r="C62" s="68" t="s">
        <v>247</v>
      </c>
      <c r="D62" s="68" t="s">
        <v>248</v>
      </c>
      <c r="E62" s="68" t="s">
        <v>252</v>
      </c>
      <c r="F62" s="68" t="s">
        <v>261</v>
      </c>
      <c r="G62" s="75"/>
      <c r="H62" s="72"/>
      <c r="I62" s="64">
        <v>0.2</v>
      </c>
      <c r="J62" s="67">
        <v>0.2</v>
      </c>
      <c r="K62" s="70">
        <v>0.2</v>
      </c>
      <c r="L62" s="64">
        <v>0.010000000000000009</v>
      </c>
      <c r="M62" s="67">
        <v>0.010000000000000009</v>
      </c>
      <c r="N62" s="70">
        <v>0.010000000000000009</v>
      </c>
      <c r="O62" s="64">
        <v>0.19</v>
      </c>
      <c r="P62" s="67">
        <v>0.19</v>
      </c>
      <c r="Q62" s="70">
        <v>0.19</v>
      </c>
      <c r="R62" s="3"/>
      <c r="Z62" s="34"/>
      <c r="AA62" s="34"/>
      <c r="AB62" s="34"/>
      <c r="AC62" s="34"/>
      <c r="AD62" s="34"/>
    </row>
    <row r="63">
      <c r="A63" s="63">
        <v>2575.0</v>
      </c>
      <c r="B63" s="65" t="str">
        <f t="shared" si="1"/>
        <v>Детские товарыКоляски и автокреслаАксессуары для колясок и автокресел</v>
      </c>
      <c r="C63" s="68" t="s">
        <v>262</v>
      </c>
      <c r="D63" s="68" t="s">
        <v>263</v>
      </c>
      <c r="E63" s="68" t="s">
        <v>264</v>
      </c>
      <c r="F63" s="75"/>
      <c r="G63" s="75"/>
      <c r="H63" s="72"/>
      <c r="I63" s="64">
        <v>0.25</v>
      </c>
      <c r="J63" s="67">
        <v>0.25</v>
      </c>
      <c r="K63" s="70">
        <v>0.25</v>
      </c>
      <c r="L63" s="64">
        <v>0.0</v>
      </c>
      <c r="M63" s="67">
        <v>0.0</v>
      </c>
      <c r="N63" s="70">
        <v>0.0</v>
      </c>
      <c r="O63" s="64">
        <v>0.25</v>
      </c>
      <c r="P63" s="67">
        <v>0.25</v>
      </c>
      <c r="Q63" s="70">
        <v>0.25</v>
      </c>
      <c r="R63" s="3"/>
      <c r="Z63" s="34"/>
      <c r="AA63" s="34"/>
      <c r="AB63" s="34"/>
      <c r="AC63" s="34"/>
      <c r="AD63" s="34"/>
    </row>
    <row r="64">
      <c r="A64" s="63">
        <v>2576.0</v>
      </c>
      <c r="B64" s="65" t="str">
        <f t="shared" si="1"/>
        <v>Детские товарыИгрушки и игрыИгрушки для купания</v>
      </c>
      <c r="C64" s="68" t="s">
        <v>262</v>
      </c>
      <c r="D64" s="68" t="s">
        <v>265</v>
      </c>
      <c r="E64" s="68" t="s">
        <v>266</v>
      </c>
      <c r="F64" s="75"/>
      <c r="G64" s="75"/>
      <c r="H64" s="72"/>
      <c r="I64" s="64">
        <v>0.3</v>
      </c>
      <c r="J64" s="67">
        <v>0.3</v>
      </c>
      <c r="K64" s="70">
        <v>0.3</v>
      </c>
      <c r="L64" s="64">
        <v>0.0</v>
      </c>
      <c r="M64" s="67">
        <v>0.0</v>
      </c>
      <c r="N64" s="70">
        <v>0.0</v>
      </c>
      <c r="O64" s="64">
        <v>0.3</v>
      </c>
      <c r="P64" s="67">
        <v>0.3</v>
      </c>
      <c r="Q64" s="70">
        <v>0.3</v>
      </c>
      <c r="R64" s="3"/>
      <c r="Z64" s="34"/>
      <c r="AA64" s="34"/>
      <c r="AB64" s="34"/>
      <c r="AC64" s="34"/>
      <c r="AD64" s="34"/>
    </row>
    <row r="65">
      <c r="A65" s="63">
        <v>2577.0</v>
      </c>
      <c r="B65" s="65" t="str">
        <f t="shared" si="1"/>
        <v>Детские товарыТовары для кормленияПосуда и принадлежности для кормленияДетские тарелки и миски</v>
      </c>
      <c r="C65" s="68" t="s">
        <v>262</v>
      </c>
      <c r="D65" s="68" t="s">
        <v>267</v>
      </c>
      <c r="E65" s="68" t="s">
        <v>268</v>
      </c>
      <c r="F65" s="68" t="s">
        <v>269</v>
      </c>
      <c r="G65" s="2"/>
      <c r="H65" s="72"/>
      <c r="I65" s="64">
        <v>0.2</v>
      </c>
      <c r="J65" s="67">
        <v>0.2</v>
      </c>
      <c r="K65" s="70">
        <v>0.2</v>
      </c>
      <c r="L65" s="64">
        <v>0.015</v>
      </c>
      <c r="M65" s="67">
        <v>0.015</v>
      </c>
      <c r="N65" s="70">
        <v>0.015</v>
      </c>
      <c r="O65" s="64">
        <v>0.185</v>
      </c>
      <c r="P65" s="67">
        <v>0.185</v>
      </c>
      <c r="Q65" s="70">
        <v>0.185</v>
      </c>
      <c r="R65" s="3"/>
      <c r="Z65" s="34"/>
      <c r="AA65" s="34"/>
      <c r="AB65" s="34"/>
      <c r="AC65" s="34"/>
      <c r="AD65" s="34"/>
    </row>
    <row r="66">
      <c r="A66" s="63">
        <v>2578.0</v>
      </c>
      <c r="B66" s="65" t="str">
        <f t="shared" si="1"/>
        <v>Детские товарыГигиена и подгузникиГигиена полости ртаДетские зубные пасты</v>
      </c>
      <c r="C66" s="68" t="s">
        <v>262</v>
      </c>
      <c r="D66" s="68" t="s">
        <v>270</v>
      </c>
      <c r="E66" s="68" t="s">
        <v>252</v>
      </c>
      <c r="F66" s="68" t="s">
        <v>271</v>
      </c>
      <c r="G66" s="75"/>
      <c r="H66" s="72"/>
      <c r="I66" s="64">
        <v>0.2</v>
      </c>
      <c r="J66" s="67">
        <v>0.2</v>
      </c>
      <c r="K66" s="70">
        <v>0.2</v>
      </c>
      <c r="L66" s="64">
        <v>0.0</v>
      </c>
      <c r="M66" s="67">
        <v>0.0</v>
      </c>
      <c r="N66" s="70">
        <v>0.0</v>
      </c>
      <c r="O66" s="64">
        <v>0.2</v>
      </c>
      <c r="P66" s="67">
        <v>0.2</v>
      </c>
      <c r="Q66" s="70">
        <v>0.2</v>
      </c>
      <c r="R66" s="3"/>
      <c r="Z66" s="34"/>
      <c r="AA66" s="34"/>
      <c r="AB66" s="34"/>
      <c r="AC66" s="34"/>
      <c r="AD66" s="34"/>
    </row>
    <row r="67">
      <c r="A67" s="63">
        <v>2580.0</v>
      </c>
      <c r="B67" s="65" t="str">
        <f t="shared" si="1"/>
        <v>Детские товарыИгрушки и игрыКонструкторыДеревянные</v>
      </c>
      <c r="C67" s="68" t="s">
        <v>262</v>
      </c>
      <c r="D67" s="68" t="s">
        <v>265</v>
      </c>
      <c r="E67" s="68" t="s">
        <v>272</v>
      </c>
      <c r="F67" s="68" t="s">
        <v>273</v>
      </c>
      <c r="G67" s="2"/>
      <c r="H67" s="72"/>
      <c r="I67" s="64">
        <v>0.2</v>
      </c>
      <c r="J67" s="67">
        <v>0.2</v>
      </c>
      <c r="K67" s="70">
        <v>0.2</v>
      </c>
      <c r="L67" s="64">
        <v>0.03</v>
      </c>
      <c r="M67" s="67">
        <v>0.03</v>
      </c>
      <c r="N67" s="70">
        <v>0.03</v>
      </c>
      <c r="O67" s="64">
        <v>0.17</v>
      </c>
      <c r="P67" s="67">
        <v>0.17</v>
      </c>
      <c r="Q67" s="70">
        <v>0.17</v>
      </c>
      <c r="R67" s="3"/>
      <c r="Z67" s="34"/>
      <c r="AA67" s="34"/>
      <c r="AB67" s="34"/>
      <c r="AC67" s="34"/>
      <c r="AD67" s="34"/>
    </row>
    <row r="68">
      <c r="A68" s="63">
        <v>2581.0</v>
      </c>
      <c r="B68" s="65" t="str">
        <f t="shared" si="1"/>
        <v>Детские товарыИгрушки и игрыКонструкторыМагнитные</v>
      </c>
      <c r="C68" s="68" t="s">
        <v>262</v>
      </c>
      <c r="D68" s="68" t="s">
        <v>265</v>
      </c>
      <c r="E68" s="68" t="s">
        <v>272</v>
      </c>
      <c r="F68" s="68" t="s">
        <v>274</v>
      </c>
      <c r="G68" s="2"/>
      <c r="H68" s="72"/>
      <c r="I68" s="64">
        <v>0.2</v>
      </c>
      <c r="J68" s="67">
        <v>0.2</v>
      </c>
      <c r="K68" s="70">
        <v>0.2</v>
      </c>
      <c r="L68" s="64">
        <v>0.03</v>
      </c>
      <c r="M68" s="67">
        <v>0.03</v>
      </c>
      <c r="N68" s="70">
        <v>0.03</v>
      </c>
      <c r="O68" s="64">
        <v>0.17</v>
      </c>
      <c r="P68" s="67">
        <v>0.17</v>
      </c>
      <c r="Q68" s="70">
        <v>0.17</v>
      </c>
      <c r="R68" s="3"/>
      <c r="Z68" s="34"/>
      <c r="AA68" s="34"/>
      <c r="AB68" s="34"/>
      <c r="AC68" s="34"/>
      <c r="AD68" s="34"/>
    </row>
    <row r="69">
      <c r="A69" s="63">
        <v>2582.0</v>
      </c>
      <c r="B69" s="65" t="str">
        <f t="shared" si="1"/>
        <v>Детские товарыИгрушки и игрыКонструкторыБлочные</v>
      </c>
      <c r="C69" s="68" t="s">
        <v>262</v>
      </c>
      <c r="D69" s="68" t="s">
        <v>265</v>
      </c>
      <c r="E69" s="68" t="s">
        <v>272</v>
      </c>
      <c r="F69" s="68" t="s">
        <v>277</v>
      </c>
      <c r="G69" s="75"/>
      <c r="H69" s="72"/>
      <c r="I69" s="64">
        <v>0.2</v>
      </c>
      <c r="J69" s="67">
        <v>0.2</v>
      </c>
      <c r="K69" s="70">
        <v>0.2</v>
      </c>
      <c r="L69" s="64">
        <v>0.0</v>
      </c>
      <c r="M69" s="67">
        <v>0.0</v>
      </c>
      <c r="N69" s="70">
        <v>0.0</v>
      </c>
      <c r="O69" s="64">
        <v>0.2</v>
      </c>
      <c r="P69" s="67">
        <v>0.2</v>
      </c>
      <c r="Q69" s="70">
        <v>0.2</v>
      </c>
      <c r="R69" s="3"/>
      <c r="Z69" s="34"/>
      <c r="AA69" s="34"/>
      <c r="AB69" s="34"/>
      <c r="AC69" s="34"/>
      <c r="AD69" s="34"/>
    </row>
    <row r="70">
      <c r="A70" s="63">
        <v>2583.0</v>
      </c>
      <c r="B70" s="65" t="str">
        <f t="shared" si="1"/>
        <v>Детские товарыИгрушки и игрыКонструкторыМеталлические</v>
      </c>
      <c r="C70" s="68" t="s">
        <v>262</v>
      </c>
      <c r="D70" s="68" t="s">
        <v>265</v>
      </c>
      <c r="E70" s="68" t="s">
        <v>272</v>
      </c>
      <c r="F70" s="68" t="s">
        <v>279</v>
      </c>
      <c r="G70" s="75"/>
      <c r="H70" s="72"/>
      <c r="I70" s="64">
        <v>0.2</v>
      </c>
      <c r="J70" s="67">
        <v>0.2</v>
      </c>
      <c r="K70" s="70">
        <v>0.2</v>
      </c>
      <c r="L70" s="64">
        <v>0.03</v>
      </c>
      <c r="M70" s="67">
        <v>0.03</v>
      </c>
      <c r="N70" s="70">
        <v>0.03</v>
      </c>
      <c r="O70" s="64">
        <v>0.17</v>
      </c>
      <c r="P70" s="67">
        <v>0.17</v>
      </c>
      <c r="Q70" s="70">
        <v>0.17</v>
      </c>
      <c r="R70" s="3"/>
      <c r="Z70" s="34"/>
      <c r="AA70" s="34"/>
      <c r="AB70" s="34"/>
      <c r="AC70" s="34"/>
      <c r="AD70" s="34"/>
    </row>
    <row r="71">
      <c r="A71" s="63">
        <v>2584.0</v>
      </c>
      <c r="B71" s="65" t="str">
        <f t="shared" si="1"/>
        <v>Детские товарыИгрушки и игрыДеревянные игрушки</v>
      </c>
      <c r="C71" s="68" t="s">
        <v>262</v>
      </c>
      <c r="D71" s="68" t="s">
        <v>265</v>
      </c>
      <c r="E71" s="68" t="s">
        <v>280</v>
      </c>
      <c r="F71" s="75"/>
      <c r="G71" s="75"/>
      <c r="H71" s="87"/>
      <c r="I71" s="64">
        <v>0.2</v>
      </c>
      <c r="J71" s="67">
        <v>0.2</v>
      </c>
      <c r="K71" s="70">
        <v>0.2</v>
      </c>
      <c r="L71" s="64">
        <v>0.020000000000000018</v>
      </c>
      <c r="M71" s="67">
        <v>0.020000000000000018</v>
      </c>
      <c r="N71" s="70">
        <v>0.020000000000000018</v>
      </c>
      <c r="O71" s="64">
        <v>0.18</v>
      </c>
      <c r="P71" s="67">
        <v>0.18</v>
      </c>
      <c r="Q71" s="70">
        <v>0.18</v>
      </c>
      <c r="R71" s="3"/>
      <c r="Z71" s="34"/>
      <c r="AA71" s="34"/>
      <c r="AB71" s="34"/>
      <c r="AC71" s="34"/>
      <c r="AD71" s="34"/>
    </row>
    <row r="72">
      <c r="A72" s="63">
        <v>2585.0</v>
      </c>
      <c r="B72" s="65" t="str">
        <f t="shared" si="1"/>
        <v>Детские товарыИгрушки и игрыКукольные домики</v>
      </c>
      <c r="C72" s="68" t="s">
        <v>262</v>
      </c>
      <c r="D72" s="68" t="s">
        <v>265</v>
      </c>
      <c r="E72" s="68" t="s">
        <v>283</v>
      </c>
      <c r="F72" s="75"/>
      <c r="G72" s="2"/>
      <c r="H72" s="72"/>
      <c r="I72" s="64">
        <v>0.2</v>
      </c>
      <c r="J72" s="67">
        <v>0.2</v>
      </c>
      <c r="K72" s="70">
        <v>0.2</v>
      </c>
      <c r="L72" s="64">
        <v>0.03</v>
      </c>
      <c r="M72" s="67">
        <v>0.03</v>
      </c>
      <c r="N72" s="70">
        <v>0.03</v>
      </c>
      <c r="O72" s="64">
        <v>0.17</v>
      </c>
      <c r="P72" s="67">
        <v>0.17</v>
      </c>
      <c r="Q72" s="70">
        <v>0.17</v>
      </c>
      <c r="R72" s="3"/>
      <c r="Z72" s="34"/>
      <c r="AA72" s="34"/>
      <c r="AB72" s="34"/>
      <c r="AC72" s="34"/>
      <c r="AD72" s="34"/>
    </row>
    <row r="73">
      <c r="A73" s="63">
        <v>2586.0</v>
      </c>
      <c r="B73" s="65" t="str">
        <f t="shared" si="1"/>
        <v>Детские товарыИгрушки и игрыИгрушки - антистресс</v>
      </c>
      <c r="C73" s="68" t="s">
        <v>262</v>
      </c>
      <c r="D73" s="68" t="s">
        <v>265</v>
      </c>
      <c r="E73" s="68" t="s">
        <v>284</v>
      </c>
      <c r="F73" s="75"/>
      <c r="G73" s="2"/>
      <c r="H73" s="72"/>
      <c r="I73" s="64">
        <v>0.2</v>
      </c>
      <c r="J73" s="67">
        <v>0.2</v>
      </c>
      <c r="K73" s="70">
        <v>0.2</v>
      </c>
      <c r="L73" s="64">
        <v>0.0</v>
      </c>
      <c r="M73" s="67">
        <v>0.0</v>
      </c>
      <c r="N73" s="70">
        <v>0.0</v>
      </c>
      <c r="O73" s="64">
        <v>0.2</v>
      </c>
      <c r="P73" s="67">
        <v>0.2</v>
      </c>
      <c r="Q73" s="70">
        <v>0.2</v>
      </c>
      <c r="R73" s="3"/>
      <c r="Z73" s="34"/>
      <c r="AA73" s="34"/>
      <c r="AB73" s="34"/>
      <c r="AC73" s="34"/>
      <c r="AD73" s="34"/>
    </row>
    <row r="74">
      <c r="A74" s="63">
        <v>2587.0</v>
      </c>
      <c r="B74" s="65" t="str">
        <f t="shared" si="1"/>
        <v>Детские товарыИгрушки и игрыФигурки и аксессуары</v>
      </c>
      <c r="C74" s="68" t="s">
        <v>262</v>
      </c>
      <c r="D74" s="68" t="s">
        <v>265</v>
      </c>
      <c r="E74" s="68" t="s">
        <v>286</v>
      </c>
      <c r="F74" s="75"/>
      <c r="G74" s="75"/>
      <c r="H74" s="72"/>
      <c r="I74" s="64">
        <v>0.2</v>
      </c>
      <c r="J74" s="67">
        <v>0.2</v>
      </c>
      <c r="K74" s="70">
        <v>0.2</v>
      </c>
      <c r="L74" s="64">
        <v>0.03</v>
      </c>
      <c r="M74" s="67">
        <v>0.03</v>
      </c>
      <c r="N74" s="70">
        <v>0.03</v>
      </c>
      <c r="O74" s="64">
        <v>0.17</v>
      </c>
      <c r="P74" s="67">
        <v>0.17</v>
      </c>
      <c r="Q74" s="70">
        <v>0.17</v>
      </c>
      <c r="R74" s="3"/>
      <c r="Z74" s="34"/>
      <c r="AA74" s="34"/>
      <c r="AB74" s="34"/>
      <c r="AC74" s="34"/>
      <c r="AD74" s="34"/>
    </row>
    <row r="75">
      <c r="A75" s="63">
        <v>2588.0</v>
      </c>
      <c r="B75" s="65" t="str">
        <f t="shared" si="1"/>
        <v>Детские товарыИгрушки и игрыРазвивающие и обучающие игрушкиСюжетно-ролевые игры</v>
      </c>
      <c r="C75" s="68" t="s">
        <v>262</v>
      </c>
      <c r="D75" s="68" t="s">
        <v>265</v>
      </c>
      <c r="E75" s="68" t="s">
        <v>288</v>
      </c>
      <c r="F75" s="68" t="s">
        <v>289</v>
      </c>
      <c r="G75" s="75"/>
      <c r="H75" s="72"/>
      <c r="I75" s="64">
        <v>0.2</v>
      </c>
      <c r="J75" s="67">
        <v>0.2</v>
      </c>
      <c r="K75" s="70">
        <v>0.2</v>
      </c>
      <c r="L75" s="64">
        <v>0.0</v>
      </c>
      <c r="M75" s="67">
        <v>0.0</v>
      </c>
      <c r="N75" s="70">
        <v>0.0</v>
      </c>
      <c r="O75" s="64">
        <v>0.2</v>
      </c>
      <c r="P75" s="67">
        <v>0.2</v>
      </c>
      <c r="Q75" s="70">
        <v>0.2</v>
      </c>
      <c r="R75" s="3"/>
      <c r="Z75" s="34"/>
      <c r="AA75" s="34"/>
      <c r="AB75" s="34"/>
      <c r="AC75" s="34"/>
      <c r="AD75" s="34"/>
    </row>
    <row r="76">
      <c r="A76" s="63">
        <v>2590.0</v>
      </c>
      <c r="B76" s="65" t="str">
        <f t="shared" si="1"/>
        <v>Спорт и отдыхВодный спорт и отдых на водеПлаваниеКруги и матрасыМатрасы для плавания</v>
      </c>
      <c r="C76" s="68" t="s">
        <v>290</v>
      </c>
      <c r="D76" s="68" t="s">
        <v>291</v>
      </c>
      <c r="E76" s="68" t="s">
        <v>293</v>
      </c>
      <c r="F76" s="68" t="s">
        <v>294</v>
      </c>
      <c r="G76" s="82" t="s">
        <v>295</v>
      </c>
      <c r="H76" s="72"/>
      <c r="I76" s="64">
        <v>0.25</v>
      </c>
      <c r="J76" s="67">
        <v>0.25</v>
      </c>
      <c r="K76" s="70">
        <v>0.25</v>
      </c>
      <c r="L76" s="64">
        <v>0.01</v>
      </c>
      <c r="M76" s="67">
        <v>0.01</v>
      </c>
      <c r="N76" s="70">
        <v>0.01</v>
      </c>
      <c r="O76" s="64">
        <v>0.24</v>
      </c>
      <c r="P76" s="67">
        <v>0.24</v>
      </c>
      <c r="Q76" s="70">
        <v>0.24</v>
      </c>
      <c r="R76" s="3"/>
      <c r="Z76" s="34"/>
      <c r="AA76" s="34"/>
      <c r="AB76" s="34"/>
      <c r="AC76" s="34"/>
      <c r="AD76" s="34"/>
    </row>
    <row r="77">
      <c r="A77" s="63">
        <v>2592.0</v>
      </c>
      <c r="B77" s="65" t="str">
        <f t="shared" si="1"/>
        <v>Детские товарыДетский спорт и активный отдыхИгры на улицеВоздушные змеи</v>
      </c>
      <c r="C77" s="68" t="s">
        <v>262</v>
      </c>
      <c r="D77" s="68" t="s">
        <v>297</v>
      </c>
      <c r="E77" s="68" t="s">
        <v>298</v>
      </c>
      <c r="F77" s="68" t="s">
        <v>299</v>
      </c>
      <c r="G77" s="75"/>
      <c r="H77" s="87"/>
      <c r="I77" s="64">
        <v>0.25</v>
      </c>
      <c r="J77" s="67">
        <v>0.25</v>
      </c>
      <c r="K77" s="70">
        <v>0.25</v>
      </c>
      <c r="L77" s="64">
        <v>0.02</v>
      </c>
      <c r="M77" s="67">
        <v>0.02</v>
      </c>
      <c r="N77" s="70">
        <v>0.02</v>
      </c>
      <c r="O77" s="64">
        <v>0.23</v>
      </c>
      <c r="P77" s="67">
        <v>0.23</v>
      </c>
      <c r="Q77" s="70">
        <v>0.23</v>
      </c>
      <c r="R77" s="3"/>
      <c r="Z77" s="34"/>
      <c r="AA77" s="34"/>
      <c r="AB77" s="34"/>
      <c r="AC77" s="34"/>
      <c r="AD77" s="34"/>
    </row>
    <row r="78">
      <c r="A78" s="63">
        <v>2593.0</v>
      </c>
      <c r="B78" s="65" t="str">
        <f t="shared" si="1"/>
        <v>Детские товарыДетский спорт и активный отдыхИгры на улицеБумеранги</v>
      </c>
      <c r="C78" s="68" t="s">
        <v>262</v>
      </c>
      <c r="D78" s="68" t="s">
        <v>297</v>
      </c>
      <c r="E78" s="68" t="s">
        <v>298</v>
      </c>
      <c r="F78" s="68" t="s">
        <v>301</v>
      </c>
      <c r="G78" s="75"/>
      <c r="H78" s="87"/>
      <c r="I78" s="64">
        <v>0.25</v>
      </c>
      <c r="J78" s="67">
        <v>0.25</v>
      </c>
      <c r="K78" s="70">
        <v>0.25</v>
      </c>
      <c r="L78" s="64">
        <v>0.0</v>
      </c>
      <c r="M78" s="67">
        <v>0.0</v>
      </c>
      <c r="N78" s="70">
        <v>0.0</v>
      </c>
      <c r="O78" s="64">
        <v>0.25</v>
      </c>
      <c r="P78" s="67">
        <v>0.25</v>
      </c>
      <c r="Q78" s="70">
        <v>0.25</v>
      </c>
      <c r="R78" s="3"/>
      <c r="Z78" s="34"/>
      <c r="AA78" s="34"/>
      <c r="AB78" s="34"/>
      <c r="AC78" s="34"/>
      <c r="AD78" s="34"/>
    </row>
    <row r="79">
      <c r="A79" s="63">
        <v>2594.0</v>
      </c>
      <c r="B79" s="65" t="str">
        <f t="shared" si="1"/>
        <v>Детские товарыДетский спорт и активный отдыхИгры на улицеФрисби</v>
      </c>
      <c r="C79" s="68" t="s">
        <v>262</v>
      </c>
      <c r="D79" s="68" t="s">
        <v>297</v>
      </c>
      <c r="E79" s="68" t="s">
        <v>298</v>
      </c>
      <c r="F79" s="68" t="s">
        <v>302</v>
      </c>
      <c r="G79" s="75"/>
      <c r="H79" s="72"/>
      <c r="I79" s="64">
        <v>0.25</v>
      </c>
      <c r="J79" s="67">
        <v>0.25</v>
      </c>
      <c r="K79" s="70">
        <v>0.25</v>
      </c>
      <c r="L79" s="64">
        <v>0.02</v>
      </c>
      <c r="M79" s="67">
        <v>0.02</v>
      </c>
      <c r="N79" s="70">
        <v>0.02</v>
      </c>
      <c r="O79" s="64">
        <v>0.23</v>
      </c>
      <c r="P79" s="67">
        <v>0.23</v>
      </c>
      <c r="Q79" s="70">
        <v>0.23</v>
      </c>
      <c r="R79" s="3"/>
      <c r="Z79" s="34"/>
      <c r="AA79" s="34"/>
      <c r="AB79" s="34"/>
      <c r="AC79" s="34"/>
      <c r="AD79" s="34"/>
    </row>
    <row r="80">
      <c r="A80" s="63">
        <v>2595.0</v>
      </c>
      <c r="B80" s="65" t="str">
        <f t="shared" si="1"/>
        <v>Детские товарыДетский спорт и активный отдыхИгры на улицеСпортивные игры</v>
      </c>
      <c r="C80" s="68" t="s">
        <v>262</v>
      </c>
      <c r="D80" s="68" t="s">
        <v>297</v>
      </c>
      <c r="E80" s="68" t="s">
        <v>298</v>
      </c>
      <c r="F80" s="68" t="s">
        <v>304</v>
      </c>
      <c r="G80" s="2"/>
      <c r="H80" s="72"/>
      <c r="I80" s="64">
        <v>0.2</v>
      </c>
      <c r="J80" s="67">
        <v>0.2</v>
      </c>
      <c r="K80" s="70">
        <v>0.2</v>
      </c>
      <c r="L80" s="64">
        <v>0.0</v>
      </c>
      <c r="M80" s="67">
        <v>0.0</v>
      </c>
      <c r="N80" s="70">
        <v>0.0</v>
      </c>
      <c r="O80" s="64">
        <v>0.2</v>
      </c>
      <c r="P80" s="67">
        <v>0.2</v>
      </c>
      <c r="Q80" s="70">
        <v>0.2</v>
      </c>
      <c r="R80" s="3"/>
      <c r="Z80" s="34"/>
      <c r="AA80" s="34"/>
      <c r="AB80" s="34"/>
      <c r="AC80" s="34"/>
      <c r="AD80" s="34"/>
    </row>
    <row r="81">
      <c r="A81" s="63">
        <v>2597.0</v>
      </c>
      <c r="B81" s="65" t="str">
        <f t="shared" si="1"/>
        <v>Детские товарыИгрушки и игрыРазвивающие и обучающие игрушкиОбучающие игрушки и игры</v>
      </c>
      <c r="C81" s="68" t="s">
        <v>262</v>
      </c>
      <c r="D81" s="68" t="s">
        <v>265</v>
      </c>
      <c r="E81" s="68" t="s">
        <v>288</v>
      </c>
      <c r="F81" s="68" t="s">
        <v>306</v>
      </c>
      <c r="G81" s="75"/>
      <c r="H81" s="72"/>
      <c r="I81" s="64">
        <v>0.2</v>
      </c>
      <c r="J81" s="67">
        <v>0.2</v>
      </c>
      <c r="K81" s="70">
        <v>0.2</v>
      </c>
      <c r="L81" s="64">
        <v>0.03</v>
      </c>
      <c r="M81" s="67">
        <v>0.03</v>
      </c>
      <c r="N81" s="70">
        <v>0.03</v>
      </c>
      <c r="O81" s="64">
        <v>0.17</v>
      </c>
      <c r="P81" s="67">
        <v>0.17</v>
      </c>
      <c r="Q81" s="70">
        <v>0.17</v>
      </c>
      <c r="R81" s="3"/>
      <c r="Z81" s="34"/>
      <c r="AA81" s="34"/>
      <c r="AB81" s="34"/>
      <c r="AC81" s="34"/>
      <c r="AD81" s="34"/>
    </row>
    <row r="82">
      <c r="A82" s="63">
        <v>2598.0</v>
      </c>
      <c r="B82" s="65" t="str">
        <f t="shared" si="1"/>
        <v>Строительство и ремонтДвери, окна и комплектующиеРольставни</v>
      </c>
      <c r="C82" s="68" t="s">
        <v>100</v>
      </c>
      <c r="D82" s="68" t="s">
        <v>307</v>
      </c>
      <c r="E82" s="68" t="s">
        <v>308</v>
      </c>
      <c r="F82" s="2"/>
      <c r="G82" s="2"/>
      <c r="H82" s="72"/>
      <c r="I82" s="64" t="s">
        <v>225</v>
      </c>
      <c r="J82" s="67" t="s">
        <v>225</v>
      </c>
      <c r="K82" s="70">
        <v>0.1</v>
      </c>
      <c r="L82" s="64" t="s">
        <v>225</v>
      </c>
      <c r="M82" s="67" t="s">
        <v>225</v>
      </c>
      <c r="N82" s="70">
        <v>0.0</v>
      </c>
      <c r="O82" s="64" t="s">
        <v>225</v>
      </c>
      <c r="P82" s="67" t="s">
        <v>225</v>
      </c>
      <c r="Q82" s="70">
        <v>0.1</v>
      </c>
      <c r="R82" s="3"/>
      <c r="Z82" s="34"/>
      <c r="AA82" s="34"/>
      <c r="AB82" s="34"/>
      <c r="AC82" s="34"/>
      <c r="AD82" s="34"/>
    </row>
    <row r="83">
      <c r="A83" s="63">
        <v>2599.0</v>
      </c>
      <c r="B83" s="65" t="str">
        <f t="shared" si="1"/>
        <v>ОдеждаЖенская одеждаКупальники и пляжная одеждаРаздельные купальники</v>
      </c>
      <c r="C83" s="68" t="s">
        <v>310</v>
      </c>
      <c r="D83" s="68" t="s">
        <v>311</v>
      </c>
      <c r="E83" s="68" t="s">
        <v>312</v>
      </c>
      <c r="F83" s="68" t="s">
        <v>313</v>
      </c>
      <c r="G83" s="75"/>
      <c r="H83" s="87"/>
      <c r="I83" s="64">
        <v>0.25</v>
      </c>
      <c r="J83" s="67">
        <v>0.25</v>
      </c>
      <c r="K83" s="70">
        <v>0.25</v>
      </c>
      <c r="L83" s="64">
        <v>0.0</v>
      </c>
      <c r="M83" s="67">
        <v>0.0</v>
      </c>
      <c r="N83" s="70">
        <v>0.0</v>
      </c>
      <c r="O83" s="64">
        <v>0.25</v>
      </c>
      <c r="P83" s="67">
        <v>0.25</v>
      </c>
      <c r="Q83" s="70">
        <v>0.25</v>
      </c>
      <c r="R83" s="3"/>
      <c r="Z83" s="34"/>
      <c r="AA83" s="34"/>
      <c r="AB83" s="34"/>
      <c r="AC83" s="34"/>
      <c r="AD83" s="34"/>
    </row>
    <row r="84">
      <c r="A84" s="63">
        <v>2600.0</v>
      </c>
      <c r="B84" s="65" t="str">
        <f t="shared" si="1"/>
        <v>ОдеждаЖенская одеждаКупальники и пляжная одеждаПляжные платья и туники</v>
      </c>
      <c r="C84" s="68" t="s">
        <v>310</v>
      </c>
      <c r="D84" s="68" t="s">
        <v>311</v>
      </c>
      <c r="E84" s="68" t="s">
        <v>312</v>
      </c>
      <c r="F84" s="68" t="s">
        <v>318</v>
      </c>
      <c r="G84" s="75"/>
      <c r="H84" s="72"/>
      <c r="I84" s="64">
        <v>0.25</v>
      </c>
      <c r="J84" s="67">
        <v>0.25</v>
      </c>
      <c r="K84" s="70">
        <v>0.25</v>
      </c>
      <c r="L84" s="64">
        <v>0.0</v>
      </c>
      <c r="M84" s="67">
        <v>0.0</v>
      </c>
      <c r="N84" s="70">
        <v>0.0</v>
      </c>
      <c r="O84" s="64">
        <v>0.25</v>
      </c>
      <c r="P84" s="67">
        <v>0.25</v>
      </c>
      <c r="Q84" s="70">
        <v>0.25</v>
      </c>
      <c r="R84" s="3"/>
      <c r="Z84" s="34"/>
      <c r="AA84" s="34"/>
      <c r="AB84" s="34"/>
      <c r="AC84" s="34"/>
      <c r="AD84" s="34"/>
    </row>
    <row r="85">
      <c r="A85" s="63">
        <v>2601.0</v>
      </c>
      <c r="B85" s="65" t="str">
        <f t="shared" si="1"/>
        <v>ОдеждаЖенская одеждаНижнее бельёМайки и бельевые топы</v>
      </c>
      <c r="C85" s="68" t="s">
        <v>310</v>
      </c>
      <c r="D85" s="68" t="s">
        <v>311</v>
      </c>
      <c r="E85" s="68" t="s">
        <v>321</v>
      </c>
      <c r="F85" s="68" t="s">
        <v>322</v>
      </c>
      <c r="G85" s="75"/>
      <c r="H85" s="72"/>
      <c r="I85" s="64">
        <v>0.25</v>
      </c>
      <c r="J85" s="67">
        <v>0.25</v>
      </c>
      <c r="K85" s="70">
        <v>0.25</v>
      </c>
      <c r="L85" s="64">
        <v>0.0</v>
      </c>
      <c r="M85" s="67">
        <v>0.0</v>
      </c>
      <c r="N85" s="70">
        <v>0.0</v>
      </c>
      <c r="O85" s="64">
        <v>0.25</v>
      </c>
      <c r="P85" s="67">
        <v>0.25</v>
      </c>
      <c r="Q85" s="70">
        <v>0.25</v>
      </c>
      <c r="R85" s="3"/>
      <c r="Z85" s="34"/>
      <c r="AA85" s="34"/>
      <c r="AB85" s="34"/>
      <c r="AC85" s="34"/>
      <c r="AD85" s="34"/>
    </row>
    <row r="86">
      <c r="A86" s="63">
        <v>2603.0</v>
      </c>
      <c r="B86" s="65" t="str">
        <f t="shared" si="1"/>
        <v>ОдеждаМужская одеждаДомашняя одеждаДомашние комбинезоны</v>
      </c>
      <c r="C86" s="68" t="s">
        <v>310</v>
      </c>
      <c r="D86" s="68" t="s">
        <v>324</v>
      </c>
      <c r="E86" s="68" t="s">
        <v>325</v>
      </c>
      <c r="F86" s="68" t="s">
        <v>326</v>
      </c>
      <c r="G86" s="75"/>
      <c r="H86" s="72"/>
      <c r="I86" s="64">
        <v>0.25</v>
      </c>
      <c r="J86" s="67">
        <v>0.25</v>
      </c>
      <c r="K86" s="70">
        <v>0.25</v>
      </c>
      <c r="L86" s="64">
        <v>0.0</v>
      </c>
      <c r="M86" s="67">
        <v>0.0</v>
      </c>
      <c r="N86" s="70">
        <v>0.0</v>
      </c>
      <c r="O86" s="64">
        <v>0.25</v>
      </c>
      <c r="P86" s="67">
        <v>0.25</v>
      </c>
      <c r="Q86" s="70">
        <v>0.25</v>
      </c>
      <c r="R86" s="3"/>
      <c r="Z86" s="34"/>
      <c r="AA86" s="34"/>
      <c r="AB86" s="34"/>
      <c r="AC86" s="34"/>
      <c r="AD86" s="34"/>
    </row>
    <row r="87">
      <c r="A87" s="63">
        <v>2605.0</v>
      </c>
      <c r="B87" s="65" t="str">
        <f t="shared" si="1"/>
        <v>ОдеждаОдежда для мальчиковНоскиКолготки</v>
      </c>
      <c r="C87" s="68" t="s">
        <v>310</v>
      </c>
      <c r="D87" s="68" t="s">
        <v>327</v>
      </c>
      <c r="E87" s="68" t="s">
        <v>328</v>
      </c>
      <c r="F87" s="68" t="s">
        <v>329</v>
      </c>
      <c r="G87" s="2"/>
      <c r="H87" s="72"/>
      <c r="I87" s="64">
        <v>0.25</v>
      </c>
      <c r="J87" s="67">
        <v>0.25</v>
      </c>
      <c r="K87" s="70">
        <v>0.25</v>
      </c>
      <c r="L87" s="64">
        <v>0.0</v>
      </c>
      <c r="M87" s="67">
        <v>0.0</v>
      </c>
      <c r="N87" s="70">
        <v>0.0</v>
      </c>
      <c r="O87" s="64">
        <v>0.25</v>
      </c>
      <c r="P87" s="67">
        <v>0.25</v>
      </c>
      <c r="Q87" s="70">
        <v>0.25</v>
      </c>
      <c r="R87" s="3"/>
      <c r="Z87" s="34"/>
      <c r="AA87" s="34"/>
      <c r="AB87" s="34"/>
      <c r="AC87" s="34"/>
      <c r="AD87" s="34"/>
    </row>
    <row r="88">
      <c r="A88" s="63">
        <v>2607.0</v>
      </c>
      <c r="B88" s="65" t="str">
        <f t="shared" si="1"/>
        <v>АксессуарыЖенские аксессуарыЧасы и ремешкиЧасы</v>
      </c>
      <c r="C88" s="68" t="s">
        <v>330</v>
      </c>
      <c r="D88" s="68" t="s">
        <v>331</v>
      </c>
      <c r="E88" s="68" t="s">
        <v>332</v>
      </c>
      <c r="F88" s="68" t="s">
        <v>333</v>
      </c>
      <c r="G88" s="75"/>
      <c r="H88" s="72"/>
      <c r="I88" s="64">
        <v>0.25</v>
      </c>
      <c r="J88" s="67">
        <v>0.25</v>
      </c>
      <c r="K88" s="70">
        <v>0.25</v>
      </c>
      <c r="L88" s="64">
        <v>0.0</v>
      </c>
      <c r="M88" s="67">
        <v>0.0</v>
      </c>
      <c r="N88" s="70">
        <v>0.0</v>
      </c>
      <c r="O88" s="64">
        <v>0.25</v>
      </c>
      <c r="P88" s="67">
        <v>0.25</v>
      </c>
      <c r="Q88" s="70">
        <v>0.25</v>
      </c>
      <c r="R88" s="3"/>
      <c r="Z88" s="34"/>
      <c r="AA88" s="34"/>
      <c r="AB88" s="34"/>
      <c r="AC88" s="34"/>
      <c r="AD88" s="34"/>
    </row>
    <row r="89">
      <c r="A89" s="63">
        <v>2608.0</v>
      </c>
      <c r="B89" s="65" t="str">
        <f t="shared" si="1"/>
        <v>АксессуарыЖенские аксессуарыЧасы и ремешкиРемешки для часов</v>
      </c>
      <c r="C89" s="68" t="s">
        <v>330</v>
      </c>
      <c r="D89" s="68" t="s">
        <v>331</v>
      </c>
      <c r="E89" s="68" t="s">
        <v>332</v>
      </c>
      <c r="F89" s="68" t="s">
        <v>334</v>
      </c>
      <c r="G89" s="75"/>
      <c r="H89" s="87"/>
      <c r="I89" s="64">
        <v>0.3</v>
      </c>
      <c r="J89" s="67">
        <v>0.3</v>
      </c>
      <c r="K89" s="70">
        <v>0.3</v>
      </c>
      <c r="L89" s="64">
        <v>0.0</v>
      </c>
      <c r="M89" s="67">
        <v>0.0</v>
      </c>
      <c r="N89" s="70">
        <v>0.0</v>
      </c>
      <c r="O89" s="64">
        <v>0.3</v>
      </c>
      <c r="P89" s="67">
        <v>0.3</v>
      </c>
      <c r="Q89" s="70">
        <v>0.3</v>
      </c>
      <c r="R89" s="3"/>
      <c r="Z89" s="34"/>
      <c r="AA89" s="34"/>
      <c r="AB89" s="34"/>
      <c r="AC89" s="34"/>
      <c r="AD89" s="34"/>
    </row>
    <row r="90">
      <c r="A90" s="63">
        <v>2610.0</v>
      </c>
      <c r="B90" s="65" t="str">
        <f t="shared" si="1"/>
        <v>АксессуарыМужские аксессуарыЧасы и ремешкиЧасы</v>
      </c>
      <c r="C90" s="68" t="s">
        <v>330</v>
      </c>
      <c r="D90" s="68" t="s">
        <v>335</v>
      </c>
      <c r="E90" s="68" t="s">
        <v>332</v>
      </c>
      <c r="F90" s="68" t="s">
        <v>333</v>
      </c>
      <c r="G90" s="75"/>
      <c r="H90" s="72"/>
      <c r="I90" s="64">
        <v>0.25</v>
      </c>
      <c r="J90" s="67">
        <v>0.25</v>
      </c>
      <c r="K90" s="70">
        <v>0.25</v>
      </c>
      <c r="L90" s="64">
        <v>0.0</v>
      </c>
      <c r="M90" s="67">
        <v>0.0</v>
      </c>
      <c r="N90" s="70">
        <v>0.0</v>
      </c>
      <c r="O90" s="64">
        <v>0.25</v>
      </c>
      <c r="P90" s="67">
        <v>0.25</v>
      </c>
      <c r="Q90" s="70">
        <v>0.25</v>
      </c>
      <c r="R90" s="3"/>
      <c r="Z90" s="34"/>
      <c r="AA90" s="34"/>
      <c r="AB90" s="34"/>
      <c r="AC90" s="34"/>
      <c r="AD90" s="34"/>
    </row>
    <row r="91">
      <c r="A91" s="63">
        <v>2611.0</v>
      </c>
      <c r="B91" s="65" t="str">
        <f t="shared" si="1"/>
        <v>Строительство и ремонтРасходные материалы и оснасткаОснасткаПринадлежностиПринадлежности для инструментов</v>
      </c>
      <c r="C91" s="68" t="s">
        <v>100</v>
      </c>
      <c r="D91" s="68" t="s">
        <v>336</v>
      </c>
      <c r="E91" s="68" t="s">
        <v>337</v>
      </c>
      <c r="F91" s="68" t="s">
        <v>338</v>
      </c>
      <c r="G91" s="82" t="s">
        <v>339</v>
      </c>
      <c r="H91" s="72"/>
      <c r="I91" s="64">
        <v>0.22</v>
      </c>
      <c r="J91" s="67">
        <v>0.22</v>
      </c>
      <c r="K91" s="70">
        <v>0.22</v>
      </c>
      <c r="L91" s="64">
        <v>0.0</v>
      </c>
      <c r="M91" s="67">
        <v>0.0</v>
      </c>
      <c r="N91" s="70">
        <v>0.0</v>
      </c>
      <c r="O91" s="64">
        <v>0.22</v>
      </c>
      <c r="P91" s="67">
        <v>0.22</v>
      </c>
      <c r="Q91" s="70">
        <v>0.22</v>
      </c>
      <c r="R91" s="3"/>
      <c r="Z91" s="34"/>
      <c r="AA91" s="34"/>
      <c r="AB91" s="34"/>
      <c r="AC91" s="34"/>
      <c r="AD91" s="34"/>
    </row>
    <row r="92">
      <c r="A92" s="63">
        <v>2614.0</v>
      </c>
      <c r="B92" s="65" t="str">
        <f t="shared" si="1"/>
        <v>КанцтоварыТовары для школы и обученияПеналы</v>
      </c>
      <c r="C92" s="68" t="s">
        <v>134</v>
      </c>
      <c r="D92" s="68" t="s">
        <v>341</v>
      </c>
      <c r="E92" s="68" t="s">
        <v>342</v>
      </c>
      <c r="F92" s="75"/>
      <c r="G92" s="75"/>
      <c r="H92" s="72"/>
      <c r="I92" s="64">
        <v>0.2</v>
      </c>
      <c r="J92" s="67">
        <v>0.2</v>
      </c>
      <c r="K92" s="70">
        <v>0.2</v>
      </c>
      <c r="L92" s="64">
        <v>0.0</v>
      </c>
      <c r="M92" s="67">
        <v>0.0</v>
      </c>
      <c r="N92" s="70">
        <v>0.0</v>
      </c>
      <c r="O92" s="64">
        <v>0.2</v>
      </c>
      <c r="P92" s="67">
        <v>0.2</v>
      </c>
      <c r="Q92" s="70">
        <v>0.2</v>
      </c>
      <c r="R92" s="3"/>
      <c r="Z92" s="34"/>
      <c r="AA92" s="34"/>
      <c r="AB92" s="34"/>
      <c r="AC92" s="34"/>
      <c r="AD92" s="34"/>
    </row>
    <row r="93">
      <c r="A93" s="63">
        <v>2615.0</v>
      </c>
      <c r="B93" s="65" t="str">
        <f t="shared" si="1"/>
        <v>АвтотоварыАксессуары и принадлежностиПрочие автомобильные аксессуары</v>
      </c>
      <c r="C93" s="68" t="s">
        <v>162</v>
      </c>
      <c r="D93" s="68" t="s">
        <v>344</v>
      </c>
      <c r="E93" s="68" t="s">
        <v>345</v>
      </c>
      <c r="F93" s="75"/>
      <c r="G93" s="75"/>
      <c r="H93" s="72"/>
      <c r="I93" s="64">
        <v>0.25</v>
      </c>
      <c r="J93" s="67">
        <v>0.25</v>
      </c>
      <c r="K93" s="70">
        <v>0.25</v>
      </c>
      <c r="L93" s="64">
        <v>0.0</v>
      </c>
      <c r="M93" s="67">
        <v>0.0</v>
      </c>
      <c r="N93" s="70">
        <v>0.0</v>
      </c>
      <c r="O93" s="64">
        <v>0.25</v>
      </c>
      <c r="P93" s="67">
        <v>0.25</v>
      </c>
      <c r="Q93" s="70">
        <v>0.25</v>
      </c>
      <c r="R93" s="3"/>
      <c r="Z93" s="34"/>
      <c r="AA93" s="34"/>
      <c r="AB93" s="34"/>
      <c r="AC93" s="34"/>
      <c r="AD93" s="34"/>
    </row>
    <row r="94">
      <c r="A94" s="63">
        <v>2622.0</v>
      </c>
      <c r="B94" s="65" t="str">
        <f t="shared" si="1"/>
        <v>Строительство и ремонтОсвещениеСветомузыка</v>
      </c>
      <c r="C94" s="68" t="s">
        <v>100</v>
      </c>
      <c r="D94" s="68" t="s">
        <v>349</v>
      </c>
      <c r="E94" s="68" t="s">
        <v>350</v>
      </c>
      <c r="F94" s="75"/>
      <c r="G94" s="75"/>
      <c r="H94" s="72"/>
      <c r="I94" s="64">
        <v>0.22</v>
      </c>
      <c r="J94" s="67">
        <v>0.22</v>
      </c>
      <c r="K94" s="70">
        <v>0.22</v>
      </c>
      <c r="L94" s="64">
        <v>0.0</v>
      </c>
      <c r="M94" s="67">
        <v>0.0</v>
      </c>
      <c r="N94" s="70">
        <v>0.0</v>
      </c>
      <c r="O94" s="64">
        <v>0.22</v>
      </c>
      <c r="P94" s="67">
        <v>0.22</v>
      </c>
      <c r="Q94" s="70">
        <v>0.22</v>
      </c>
      <c r="R94" s="3"/>
      <c r="Z94" s="34"/>
      <c r="AA94" s="34"/>
      <c r="AB94" s="34"/>
      <c r="AC94" s="34"/>
      <c r="AD94" s="34"/>
    </row>
    <row r="95">
      <c r="A95" s="63">
        <v>2625.0</v>
      </c>
      <c r="B95" s="65" t="str">
        <f t="shared" si="1"/>
        <v>Туризм, рыбалка и охотаТуризм и отдых на природеАксессуары для туризма и отдыха</v>
      </c>
      <c r="C95" s="68" t="s">
        <v>353</v>
      </c>
      <c r="D95" s="68" t="s">
        <v>354</v>
      </c>
      <c r="E95" s="68" t="s">
        <v>355</v>
      </c>
      <c r="F95" s="75"/>
      <c r="G95" s="75"/>
      <c r="H95" s="72"/>
      <c r="I95" s="64">
        <v>0.25</v>
      </c>
      <c r="J95" s="67">
        <v>0.25</v>
      </c>
      <c r="K95" s="70">
        <v>0.25</v>
      </c>
      <c r="L95" s="64">
        <v>0.0</v>
      </c>
      <c r="M95" s="67">
        <v>0.0</v>
      </c>
      <c r="N95" s="70">
        <v>0.0</v>
      </c>
      <c r="O95" s="64">
        <v>0.25</v>
      </c>
      <c r="P95" s="67">
        <v>0.25</v>
      </c>
      <c r="Q95" s="70">
        <v>0.25</v>
      </c>
      <c r="R95" s="3"/>
      <c r="Z95" s="34"/>
      <c r="AA95" s="34"/>
      <c r="AB95" s="34"/>
      <c r="AC95" s="34"/>
      <c r="AD95" s="34"/>
    </row>
    <row r="96">
      <c r="A96" s="63">
        <v>2627.0</v>
      </c>
      <c r="B96" s="65" t="str">
        <f t="shared" si="1"/>
        <v>Туризм, рыбалка и охотаТуризм и отдых на природеКотелки и костровые треноги</v>
      </c>
      <c r="C96" s="68" t="s">
        <v>353</v>
      </c>
      <c r="D96" s="68" t="s">
        <v>354</v>
      </c>
      <c r="E96" s="68" t="s">
        <v>359</v>
      </c>
      <c r="F96" s="75"/>
      <c r="G96" s="2"/>
      <c r="H96" s="72"/>
      <c r="I96" s="64">
        <v>0.25</v>
      </c>
      <c r="J96" s="67">
        <v>0.25</v>
      </c>
      <c r="K96" s="70">
        <v>0.25</v>
      </c>
      <c r="L96" s="64">
        <v>0.0</v>
      </c>
      <c r="M96" s="67">
        <v>0.0</v>
      </c>
      <c r="N96" s="70">
        <v>0.0</v>
      </c>
      <c r="O96" s="64">
        <v>0.25</v>
      </c>
      <c r="P96" s="67">
        <v>0.25</v>
      </c>
      <c r="Q96" s="70">
        <v>0.25</v>
      </c>
      <c r="R96" s="3"/>
      <c r="Z96" s="34"/>
      <c r="AA96" s="34"/>
      <c r="AB96" s="34"/>
      <c r="AC96" s="34"/>
      <c r="AD96" s="34"/>
    </row>
    <row r="97">
      <c r="A97" s="63">
        <v>2628.0</v>
      </c>
      <c r="B97" s="65" t="str">
        <f t="shared" si="1"/>
        <v>Туризм, рыбалка и охотаТуризм и отдых на природеПоходная посуда</v>
      </c>
      <c r="C97" s="68" t="s">
        <v>353</v>
      </c>
      <c r="D97" s="68" t="s">
        <v>354</v>
      </c>
      <c r="E97" s="68" t="s">
        <v>362</v>
      </c>
      <c r="F97" s="75"/>
      <c r="G97" s="2"/>
      <c r="H97" s="72"/>
      <c r="I97" s="64">
        <v>0.25</v>
      </c>
      <c r="J97" s="67">
        <v>0.25</v>
      </c>
      <c r="K97" s="70">
        <v>0.25</v>
      </c>
      <c r="L97" s="64">
        <v>0.0</v>
      </c>
      <c r="M97" s="67">
        <v>0.0</v>
      </c>
      <c r="N97" s="70">
        <v>0.0</v>
      </c>
      <c r="O97" s="64">
        <v>0.25</v>
      </c>
      <c r="P97" s="67">
        <v>0.25</v>
      </c>
      <c r="Q97" s="70">
        <v>0.25</v>
      </c>
      <c r="R97" s="3"/>
      <c r="Z97" s="34"/>
      <c r="AA97" s="34"/>
      <c r="AB97" s="34"/>
      <c r="AC97" s="34"/>
      <c r="AD97" s="34"/>
    </row>
    <row r="98">
      <c r="A98" s="63">
        <v>2629.0</v>
      </c>
      <c r="B98" s="65" t="str">
        <f t="shared" si="1"/>
        <v>Туризм, рыбалка и охотаТуризм и отдых на природеФляги и питьевые системыФляги</v>
      </c>
      <c r="C98" s="68" t="s">
        <v>353</v>
      </c>
      <c r="D98" s="68" t="s">
        <v>354</v>
      </c>
      <c r="E98" s="68" t="s">
        <v>365</v>
      </c>
      <c r="F98" s="68" t="s">
        <v>366</v>
      </c>
      <c r="G98" s="75"/>
      <c r="H98" s="72"/>
      <c r="I98" s="64">
        <v>0.25</v>
      </c>
      <c r="J98" s="67">
        <v>0.25</v>
      </c>
      <c r="K98" s="70">
        <v>0.25</v>
      </c>
      <c r="L98" s="64">
        <v>0.0</v>
      </c>
      <c r="M98" s="67">
        <v>0.0</v>
      </c>
      <c r="N98" s="70">
        <v>0.0</v>
      </c>
      <c r="O98" s="64">
        <v>0.25</v>
      </c>
      <c r="P98" s="67">
        <v>0.25</v>
      </c>
      <c r="Q98" s="70">
        <v>0.25</v>
      </c>
      <c r="R98" s="3"/>
      <c r="Z98" s="34"/>
      <c r="AA98" s="34"/>
      <c r="AB98" s="34"/>
      <c r="AC98" s="34"/>
      <c r="AD98" s="34"/>
    </row>
    <row r="99">
      <c r="A99" s="63">
        <v>2631.0</v>
      </c>
      <c r="B99" s="65" t="str">
        <f t="shared" si="1"/>
        <v>Красота и уходМакияжАксессуары для макияжаСпонжи и аппликаторы</v>
      </c>
      <c r="C99" s="68" t="s">
        <v>247</v>
      </c>
      <c r="D99" s="68" t="s">
        <v>368</v>
      </c>
      <c r="E99" s="68" t="s">
        <v>369</v>
      </c>
      <c r="F99" s="68" t="s">
        <v>370</v>
      </c>
      <c r="G99" s="75"/>
      <c r="H99" s="72"/>
      <c r="I99" s="64">
        <v>0.3</v>
      </c>
      <c r="J99" s="67">
        <v>0.3</v>
      </c>
      <c r="K99" s="70">
        <v>0.3</v>
      </c>
      <c r="L99" s="64">
        <v>0.03</v>
      </c>
      <c r="M99" s="67">
        <v>0.03</v>
      </c>
      <c r="N99" s="70">
        <v>0.03</v>
      </c>
      <c r="O99" s="64">
        <v>0.27</v>
      </c>
      <c r="P99" s="67">
        <v>0.27</v>
      </c>
      <c r="Q99" s="70">
        <v>0.27</v>
      </c>
      <c r="R99" s="3"/>
      <c r="Z99" s="34"/>
      <c r="AA99" s="34"/>
      <c r="AB99" s="34"/>
      <c r="AC99" s="34"/>
      <c r="AD99" s="34"/>
    </row>
    <row r="100">
      <c r="A100" s="63">
        <v>2632.0</v>
      </c>
      <c r="B100" s="65" t="str">
        <f t="shared" si="1"/>
        <v>Красота и уходМакияжАксессуары для макияжаПинцеты</v>
      </c>
      <c r="C100" s="68" t="s">
        <v>247</v>
      </c>
      <c r="D100" s="68" t="s">
        <v>368</v>
      </c>
      <c r="E100" s="68" t="s">
        <v>369</v>
      </c>
      <c r="F100" s="68" t="s">
        <v>372</v>
      </c>
      <c r="G100" s="75"/>
      <c r="H100" s="87"/>
      <c r="I100" s="64">
        <v>0.3</v>
      </c>
      <c r="J100" s="67">
        <v>0.3</v>
      </c>
      <c r="K100" s="70">
        <v>0.3</v>
      </c>
      <c r="L100" s="64">
        <v>0.03</v>
      </c>
      <c r="M100" s="67">
        <v>0.03</v>
      </c>
      <c r="N100" s="70">
        <v>0.03</v>
      </c>
      <c r="O100" s="64">
        <v>0.27</v>
      </c>
      <c r="P100" s="67">
        <v>0.27</v>
      </c>
      <c r="Q100" s="70">
        <v>0.27</v>
      </c>
      <c r="R100" s="3"/>
      <c r="Z100" s="34"/>
      <c r="AA100" s="34"/>
      <c r="AB100" s="34"/>
      <c r="AC100" s="34"/>
      <c r="AD100" s="34"/>
    </row>
    <row r="101">
      <c r="A101" s="63">
        <v>2633.0</v>
      </c>
      <c r="B101" s="65" t="str">
        <f t="shared" si="1"/>
        <v>Красота и уходМакияжЛицоКушоны</v>
      </c>
      <c r="C101" s="68" t="s">
        <v>247</v>
      </c>
      <c r="D101" s="68" t="s">
        <v>368</v>
      </c>
      <c r="E101" s="68" t="s">
        <v>374</v>
      </c>
      <c r="F101" s="68" t="s">
        <v>375</v>
      </c>
      <c r="G101" s="2"/>
      <c r="H101" s="72"/>
      <c r="I101" s="64">
        <v>0.2</v>
      </c>
      <c r="J101" s="67">
        <v>0.2</v>
      </c>
      <c r="K101" s="70">
        <v>0.2</v>
      </c>
      <c r="L101" s="64">
        <v>0.020000000000000018</v>
      </c>
      <c r="M101" s="67">
        <v>0.020000000000000018</v>
      </c>
      <c r="N101" s="70">
        <v>0.020000000000000018</v>
      </c>
      <c r="O101" s="64">
        <v>0.18</v>
      </c>
      <c r="P101" s="67">
        <v>0.18</v>
      </c>
      <c r="Q101" s="70">
        <v>0.18</v>
      </c>
      <c r="R101" s="3"/>
      <c r="Z101" s="34"/>
      <c r="AA101" s="34"/>
      <c r="AB101" s="34"/>
      <c r="AC101" s="34"/>
      <c r="AD101" s="34"/>
    </row>
    <row r="102">
      <c r="A102" s="63">
        <v>2634.0</v>
      </c>
      <c r="B102" s="65" t="str">
        <f t="shared" si="1"/>
        <v>Красота и уходУход за лицомУвлажнение и питаниеДневные кремы</v>
      </c>
      <c r="C102" s="68" t="s">
        <v>247</v>
      </c>
      <c r="D102" s="68" t="s">
        <v>377</v>
      </c>
      <c r="E102" s="68" t="s">
        <v>378</v>
      </c>
      <c r="F102" s="68" t="s">
        <v>379</v>
      </c>
      <c r="G102" s="75"/>
      <c r="H102" s="72"/>
      <c r="I102" s="64">
        <v>0.2</v>
      </c>
      <c r="J102" s="67">
        <v>0.2</v>
      </c>
      <c r="K102" s="70">
        <v>0.2</v>
      </c>
      <c r="L102" s="64">
        <v>0.015</v>
      </c>
      <c r="M102" s="67">
        <v>0.015</v>
      </c>
      <c r="N102" s="70">
        <v>0.015</v>
      </c>
      <c r="O102" s="64">
        <v>0.185</v>
      </c>
      <c r="P102" s="67">
        <v>0.185</v>
      </c>
      <c r="Q102" s="70">
        <v>0.185</v>
      </c>
      <c r="R102" s="3"/>
      <c r="Z102" s="2"/>
      <c r="AA102" s="2"/>
      <c r="AB102" s="2"/>
      <c r="AC102" s="2"/>
      <c r="AD102" s="2"/>
    </row>
    <row r="103">
      <c r="A103" s="63">
        <v>2635.0</v>
      </c>
      <c r="B103" s="65" t="str">
        <f t="shared" si="1"/>
        <v>Красота и уходУход за лицомУвлажнение и питаниеНочные кремы</v>
      </c>
      <c r="C103" s="68" t="s">
        <v>247</v>
      </c>
      <c r="D103" s="68" t="s">
        <v>377</v>
      </c>
      <c r="E103" s="68" t="s">
        <v>378</v>
      </c>
      <c r="F103" s="68" t="s">
        <v>381</v>
      </c>
      <c r="G103" s="75"/>
      <c r="H103" s="87"/>
      <c r="I103" s="64">
        <v>0.2</v>
      </c>
      <c r="J103" s="67">
        <v>0.2</v>
      </c>
      <c r="K103" s="70">
        <v>0.2</v>
      </c>
      <c r="L103" s="64">
        <v>0.015</v>
      </c>
      <c r="M103" s="67">
        <v>0.015</v>
      </c>
      <c r="N103" s="70">
        <v>0.015</v>
      </c>
      <c r="O103" s="64">
        <v>0.185</v>
      </c>
      <c r="P103" s="67">
        <v>0.185</v>
      </c>
      <c r="Q103" s="70">
        <v>0.185</v>
      </c>
      <c r="R103" s="3"/>
      <c r="Z103" s="2"/>
      <c r="AA103" s="2"/>
      <c r="AB103" s="2"/>
      <c r="AC103" s="2"/>
      <c r="AD103" s="2"/>
    </row>
    <row r="104">
      <c r="A104" s="63">
        <v>2636.0</v>
      </c>
      <c r="B104" s="65" t="str">
        <f t="shared" si="1"/>
        <v>Красота и уходУход за лицомУвлажнение и питаниеКремы для глаз</v>
      </c>
      <c r="C104" s="68" t="s">
        <v>247</v>
      </c>
      <c r="D104" s="68" t="s">
        <v>377</v>
      </c>
      <c r="E104" s="68" t="s">
        <v>378</v>
      </c>
      <c r="F104" s="68" t="s">
        <v>383</v>
      </c>
      <c r="G104" s="75"/>
      <c r="H104" s="72"/>
      <c r="I104" s="64">
        <v>0.2</v>
      </c>
      <c r="J104" s="67">
        <v>0.2</v>
      </c>
      <c r="K104" s="70">
        <v>0.2</v>
      </c>
      <c r="L104" s="64">
        <v>0.010000000000000009</v>
      </c>
      <c r="M104" s="67">
        <v>0.010000000000000009</v>
      </c>
      <c r="N104" s="70">
        <v>0.010000000000000009</v>
      </c>
      <c r="O104" s="64">
        <v>0.19</v>
      </c>
      <c r="P104" s="67">
        <v>0.19</v>
      </c>
      <c r="Q104" s="70">
        <v>0.19</v>
      </c>
      <c r="R104" s="3"/>
      <c r="Z104" s="2"/>
      <c r="AA104" s="2"/>
      <c r="AB104" s="2"/>
      <c r="AC104" s="2"/>
      <c r="AD104" s="2"/>
    </row>
    <row r="105">
      <c r="A105" s="63">
        <v>2637.0</v>
      </c>
      <c r="B105" s="65" t="str">
        <f t="shared" si="1"/>
        <v>Строительство и ремонтРасходные материалы и оснасткаДля дрелей, гравёров и шуруповертовКоронкиКоронки сверлильные</v>
      </c>
      <c r="C105" s="68" t="s">
        <v>100</v>
      </c>
      <c r="D105" s="68" t="s">
        <v>336</v>
      </c>
      <c r="E105" s="68" t="s">
        <v>385</v>
      </c>
      <c r="F105" s="68" t="s">
        <v>386</v>
      </c>
      <c r="G105" s="82" t="s">
        <v>387</v>
      </c>
      <c r="H105" s="72"/>
      <c r="I105" s="64">
        <v>0.25</v>
      </c>
      <c r="J105" s="67">
        <v>0.25</v>
      </c>
      <c r="K105" s="70">
        <v>0.25</v>
      </c>
      <c r="L105" s="64">
        <v>0.0</v>
      </c>
      <c r="M105" s="67">
        <v>0.0</v>
      </c>
      <c r="N105" s="70">
        <v>0.0</v>
      </c>
      <c r="O105" s="64">
        <v>0.25</v>
      </c>
      <c r="P105" s="67">
        <v>0.25</v>
      </c>
      <c r="Q105" s="70">
        <v>0.25</v>
      </c>
      <c r="R105" s="3"/>
      <c r="Z105" s="2"/>
      <c r="AA105" s="2"/>
      <c r="AB105" s="2"/>
      <c r="AC105" s="2"/>
      <c r="AD105" s="2"/>
    </row>
    <row r="106">
      <c r="A106" s="63">
        <v>2638.0</v>
      </c>
      <c r="B106" s="65" t="str">
        <f t="shared" si="1"/>
        <v>Строительство и ремонтРасходные материалы и оснасткаОснасткаАдаптеры</v>
      </c>
      <c r="C106" s="68" t="s">
        <v>100</v>
      </c>
      <c r="D106" s="68" t="s">
        <v>336</v>
      </c>
      <c r="E106" s="68" t="s">
        <v>337</v>
      </c>
      <c r="F106" s="68" t="s">
        <v>390</v>
      </c>
      <c r="G106" s="2"/>
      <c r="H106" s="72"/>
      <c r="I106" s="64">
        <v>0.25</v>
      </c>
      <c r="J106" s="67">
        <v>0.25</v>
      </c>
      <c r="K106" s="70">
        <v>0.25</v>
      </c>
      <c r="L106" s="64">
        <v>0.0</v>
      </c>
      <c r="M106" s="67">
        <v>0.0</v>
      </c>
      <c r="N106" s="70">
        <v>0.0</v>
      </c>
      <c r="O106" s="64">
        <v>0.25</v>
      </c>
      <c r="P106" s="67">
        <v>0.25</v>
      </c>
      <c r="Q106" s="70">
        <v>0.25</v>
      </c>
      <c r="R106" s="3"/>
      <c r="Z106" s="2"/>
      <c r="AA106" s="2"/>
      <c r="AB106" s="2"/>
      <c r="AC106" s="2"/>
      <c r="AD106" s="2"/>
    </row>
    <row r="107">
      <c r="A107" s="63">
        <v>2639.0</v>
      </c>
      <c r="B107" s="65" t="str">
        <f t="shared" si="1"/>
        <v>Строительство и ремонтРасходные материалы и оснасткаОснасткаОснастка для краскопультов и аэрографовВоздушный фильтр для краскопульта</v>
      </c>
      <c r="C107" s="68" t="s">
        <v>100</v>
      </c>
      <c r="D107" s="68" t="s">
        <v>336</v>
      </c>
      <c r="E107" s="68" t="s">
        <v>337</v>
      </c>
      <c r="F107" s="68" t="s">
        <v>396</v>
      </c>
      <c r="G107" s="68" t="s">
        <v>397</v>
      </c>
      <c r="H107" s="72"/>
      <c r="I107" s="64">
        <v>0.25</v>
      </c>
      <c r="J107" s="67">
        <v>0.25</v>
      </c>
      <c r="K107" s="70">
        <v>0.25</v>
      </c>
      <c r="L107" s="64">
        <v>0.0</v>
      </c>
      <c r="M107" s="67">
        <v>0.0</v>
      </c>
      <c r="N107" s="70">
        <v>0.0</v>
      </c>
      <c r="O107" s="64">
        <v>0.25</v>
      </c>
      <c r="P107" s="67">
        <v>0.25</v>
      </c>
      <c r="Q107" s="70">
        <v>0.25</v>
      </c>
      <c r="R107" s="3"/>
      <c r="Z107" s="2"/>
      <c r="AA107" s="2"/>
      <c r="AB107" s="2"/>
      <c r="AC107" s="2"/>
      <c r="AD107" s="2"/>
    </row>
    <row r="108">
      <c r="A108" s="63">
        <v>2641.0</v>
      </c>
      <c r="B108" s="65" t="str">
        <f t="shared" si="1"/>
        <v>Строительство и ремонтИнструментыСлесарные инструментыПлашки и метчикиМетчики</v>
      </c>
      <c r="C108" s="68" t="s">
        <v>100</v>
      </c>
      <c r="D108" s="68" t="s">
        <v>104</v>
      </c>
      <c r="E108" s="68" t="s">
        <v>401</v>
      </c>
      <c r="F108" s="68" t="s">
        <v>402</v>
      </c>
      <c r="G108" s="82" t="s">
        <v>403</v>
      </c>
      <c r="H108" s="72"/>
      <c r="I108" s="64">
        <v>0.25</v>
      </c>
      <c r="J108" s="67">
        <v>0.25</v>
      </c>
      <c r="K108" s="70">
        <v>0.25</v>
      </c>
      <c r="L108" s="64">
        <v>0.0</v>
      </c>
      <c r="M108" s="67">
        <v>0.0</v>
      </c>
      <c r="N108" s="70">
        <v>0.0</v>
      </c>
      <c r="O108" s="64">
        <v>0.25</v>
      </c>
      <c r="P108" s="67">
        <v>0.25</v>
      </c>
      <c r="Q108" s="70">
        <v>0.25</v>
      </c>
      <c r="R108" s="3"/>
      <c r="Z108" s="2"/>
      <c r="AA108" s="2"/>
      <c r="AB108" s="2"/>
      <c r="AC108" s="2"/>
      <c r="AD108" s="2"/>
    </row>
    <row r="109">
      <c r="A109" s="63">
        <v>2642.0</v>
      </c>
      <c r="B109" s="65" t="str">
        <f t="shared" si="1"/>
        <v>Строительство и ремонтРасходные материалы и оснасткаОснасткаНаправляющие и упоры</v>
      </c>
      <c r="C109" s="68" t="s">
        <v>100</v>
      </c>
      <c r="D109" s="68" t="s">
        <v>336</v>
      </c>
      <c r="E109" s="68" t="s">
        <v>337</v>
      </c>
      <c r="F109" s="68" t="s">
        <v>405</v>
      </c>
      <c r="G109" s="75"/>
      <c r="H109" s="72"/>
      <c r="I109" s="64">
        <v>0.25</v>
      </c>
      <c r="J109" s="67">
        <v>0.25</v>
      </c>
      <c r="K109" s="70">
        <v>0.25</v>
      </c>
      <c r="L109" s="64">
        <v>0.0</v>
      </c>
      <c r="M109" s="67">
        <v>0.0</v>
      </c>
      <c r="N109" s="70">
        <v>0.0</v>
      </c>
      <c r="O109" s="64">
        <v>0.25</v>
      </c>
      <c r="P109" s="67">
        <v>0.25</v>
      </c>
      <c r="Q109" s="70">
        <v>0.25</v>
      </c>
      <c r="R109" s="3"/>
      <c r="Z109" s="2"/>
      <c r="AA109" s="2"/>
      <c r="AB109" s="2"/>
      <c r="AC109" s="2"/>
      <c r="AD109" s="2"/>
    </row>
    <row r="110">
      <c r="A110" s="63">
        <v>2645.0</v>
      </c>
      <c r="B110" s="65" t="str">
        <f t="shared" si="1"/>
        <v>Строительство и ремонтОсвещениеПатроны и переходники</v>
      </c>
      <c r="C110" s="68" t="s">
        <v>100</v>
      </c>
      <c r="D110" s="68" t="s">
        <v>349</v>
      </c>
      <c r="E110" s="68" t="s">
        <v>407</v>
      </c>
      <c r="F110" s="75"/>
      <c r="G110" s="2"/>
      <c r="H110" s="72"/>
      <c r="I110" s="64">
        <v>0.25</v>
      </c>
      <c r="J110" s="67">
        <v>0.25</v>
      </c>
      <c r="K110" s="70">
        <v>0.25</v>
      </c>
      <c r="L110" s="64">
        <v>0.0</v>
      </c>
      <c r="M110" s="67">
        <v>0.0</v>
      </c>
      <c r="N110" s="70">
        <v>0.0</v>
      </c>
      <c r="O110" s="64">
        <v>0.25</v>
      </c>
      <c r="P110" s="67">
        <v>0.25</v>
      </c>
      <c r="Q110" s="70">
        <v>0.25</v>
      </c>
      <c r="R110" s="3"/>
      <c r="Z110" s="2"/>
      <c r="AA110" s="2"/>
      <c r="AB110" s="2"/>
      <c r="AC110" s="2"/>
      <c r="AD110" s="2"/>
    </row>
    <row r="111">
      <c r="A111" s="63">
        <v>2646.0</v>
      </c>
      <c r="B111" s="65" t="str">
        <f t="shared" si="1"/>
        <v>ОдеждаЖенская одеждаНижнее бельёОткровенное бельё и костюмыПортупеи, гартеры</v>
      </c>
      <c r="C111" s="68" t="s">
        <v>310</v>
      </c>
      <c r="D111" s="68" t="s">
        <v>311</v>
      </c>
      <c r="E111" s="68" t="s">
        <v>321</v>
      </c>
      <c r="F111" s="68" t="s">
        <v>409</v>
      </c>
      <c r="G111" s="82" t="s">
        <v>410</v>
      </c>
      <c r="H111" s="72"/>
      <c r="I111" s="64">
        <v>0.25</v>
      </c>
      <c r="J111" s="67">
        <v>0.25</v>
      </c>
      <c r="K111" s="70">
        <v>0.25</v>
      </c>
      <c r="L111" s="64">
        <v>0.0</v>
      </c>
      <c r="M111" s="67">
        <v>0.0</v>
      </c>
      <c r="N111" s="70">
        <v>0.0</v>
      </c>
      <c r="O111" s="64">
        <v>0.25</v>
      </c>
      <c r="P111" s="67">
        <v>0.25</v>
      </c>
      <c r="Q111" s="70">
        <v>0.25</v>
      </c>
      <c r="R111" s="3"/>
      <c r="Z111" s="2"/>
      <c r="AA111" s="2"/>
      <c r="AB111" s="2"/>
      <c r="AC111" s="2"/>
      <c r="AD111" s="2"/>
    </row>
    <row r="112">
      <c r="A112" s="63">
        <v>2650.0</v>
      </c>
      <c r="B112" s="65" t="str">
        <f t="shared" si="1"/>
        <v>ЗдоровьеОптикаАксессуары для линз</v>
      </c>
      <c r="C112" s="68" t="s">
        <v>117</v>
      </c>
      <c r="D112" s="68" t="s">
        <v>412</v>
      </c>
      <c r="E112" s="68" t="s">
        <v>413</v>
      </c>
      <c r="F112" s="75"/>
      <c r="G112" s="75"/>
      <c r="H112" s="72"/>
      <c r="I112" s="64">
        <v>0.35</v>
      </c>
      <c r="J112" s="67">
        <v>0.35</v>
      </c>
      <c r="K112" s="70">
        <v>0.35</v>
      </c>
      <c r="L112" s="64">
        <v>0.025</v>
      </c>
      <c r="M112" s="67">
        <v>0.025</v>
      </c>
      <c r="N112" s="70">
        <v>0.025</v>
      </c>
      <c r="O112" s="64">
        <v>0.325</v>
      </c>
      <c r="P112" s="67">
        <v>0.325</v>
      </c>
      <c r="Q112" s="70">
        <v>0.325</v>
      </c>
      <c r="R112" s="3"/>
      <c r="Z112" s="2"/>
      <c r="AA112" s="2"/>
      <c r="AB112" s="2"/>
      <c r="AC112" s="2"/>
      <c r="AD112" s="2"/>
    </row>
    <row r="113">
      <c r="A113" s="63">
        <v>2651.0</v>
      </c>
      <c r="B113" s="65" t="str">
        <f t="shared" si="1"/>
        <v>ЗдоровьеОптикаСалфетки, спреи для очков</v>
      </c>
      <c r="C113" s="68" t="s">
        <v>117</v>
      </c>
      <c r="D113" s="68" t="s">
        <v>412</v>
      </c>
      <c r="E113" s="68" t="s">
        <v>416</v>
      </c>
      <c r="F113" s="75"/>
      <c r="G113" s="75"/>
      <c r="H113" s="72"/>
      <c r="I113" s="64">
        <v>0.35</v>
      </c>
      <c r="J113" s="67">
        <v>0.35</v>
      </c>
      <c r="K113" s="70">
        <v>0.35</v>
      </c>
      <c r="L113" s="64">
        <v>0.025</v>
      </c>
      <c r="M113" s="67">
        <v>0.025</v>
      </c>
      <c r="N113" s="70">
        <v>0.025</v>
      </c>
      <c r="O113" s="64">
        <v>0.325</v>
      </c>
      <c r="P113" s="67">
        <v>0.325</v>
      </c>
      <c r="Q113" s="70">
        <v>0.325</v>
      </c>
      <c r="R113" s="3"/>
      <c r="Z113" s="2"/>
      <c r="AA113" s="2"/>
      <c r="AB113" s="2"/>
      <c r="AC113" s="2"/>
      <c r="AD113" s="2"/>
    </row>
    <row r="114">
      <c r="A114" s="63">
        <v>2653.0</v>
      </c>
      <c r="B114" s="65" t="str">
        <f t="shared" si="1"/>
        <v>ЗдоровьеОртопедические изделияКомпрессионный трикотажКомпрессионные колготки</v>
      </c>
      <c r="C114" s="68" t="s">
        <v>117</v>
      </c>
      <c r="D114" s="68" t="s">
        <v>421</v>
      </c>
      <c r="E114" s="68" t="s">
        <v>422</v>
      </c>
      <c r="F114" s="68" t="s">
        <v>423</v>
      </c>
      <c r="G114" s="75"/>
      <c r="H114" s="72"/>
      <c r="I114" s="64">
        <v>0.3</v>
      </c>
      <c r="J114" s="67">
        <v>0.3</v>
      </c>
      <c r="K114" s="70">
        <v>0.3</v>
      </c>
      <c r="L114" s="64">
        <v>0.0</v>
      </c>
      <c r="M114" s="67">
        <v>0.0</v>
      </c>
      <c r="N114" s="70">
        <v>0.0</v>
      </c>
      <c r="O114" s="64">
        <v>0.3</v>
      </c>
      <c r="P114" s="67">
        <v>0.3</v>
      </c>
      <c r="Q114" s="70">
        <v>0.3</v>
      </c>
      <c r="R114" s="3"/>
      <c r="Z114" s="2"/>
      <c r="AA114" s="2"/>
      <c r="AB114" s="2"/>
      <c r="AC114" s="2"/>
      <c r="AD114" s="2"/>
    </row>
    <row r="115">
      <c r="A115" s="63">
        <v>2654.0</v>
      </c>
      <c r="B115" s="65" t="str">
        <f t="shared" si="1"/>
        <v>ЗдоровьеОртопедические изделияКомпрессионный трикотажКомпрессионные гольфы, гетры, носки</v>
      </c>
      <c r="C115" s="68" t="s">
        <v>117</v>
      </c>
      <c r="D115" s="68" t="s">
        <v>421</v>
      </c>
      <c r="E115" s="68" t="s">
        <v>422</v>
      </c>
      <c r="F115" s="68" t="s">
        <v>424</v>
      </c>
      <c r="G115" s="75"/>
      <c r="H115" s="72"/>
      <c r="I115" s="64">
        <v>0.3</v>
      </c>
      <c r="J115" s="67">
        <v>0.3</v>
      </c>
      <c r="K115" s="70">
        <v>0.3</v>
      </c>
      <c r="L115" s="64">
        <v>0.0</v>
      </c>
      <c r="M115" s="67">
        <v>0.0</v>
      </c>
      <c r="N115" s="70">
        <v>0.0</v>
      </c>
      <c r="O115" s="64">
        <v>0.3</v>
      </c>
      <c r="P115" s="67">
        <v>0.3</v>
      </c>
      <c r="Q115" s="70">
        <v>0.3</v>
      </c>
      <c r="R115" s="3"/>
      <c r="Z115" s="2"/>
      <c r="AA115" s="2"/>
      <c r="AB115" s="2"/>
      <c r="AC115" s="2"/>
      <c r="AD115" s="2"/>
    </row>
    <row r="116">
      <c r="A116" s="63">
        <v>2656.0</v>
      </c>
      <c r="B116" s="65" t="str">
        <f t="shared" si="1"/>
        <v>ЗдоровьеОртопедические изделияОртопедические стельки и полустельки, корректоры стопы</v>
      </c>
      <c r="C116" s="68" t="s">
        <v>117</v>
      </c>
      <c r="D116" s="68" t="s">
        <v>421</v>
      </c>
      <c r="E116" s="68" t="s">
        <v>426</v>
      </c>
      <c r="F116" s="75"/>
      <c r="G116" s="75"/>
      <c r="H116" s="87"/>
      <c r="I116" s="64">
        <v>0.35</v>
      </c>
      <c r="J116" s="67">
        <v>0.35</v>
      </c>
      <c r="K116" s="70">
        <v>0.35</v>
      </c>
      <c r="L116" s="64">
        <v>0.0</v>
      </c>
      <c r="M116" s="67">
        <v>0.0</v>
      </c>
      <c r="N116" s="70">
        <v>0.0</v>
      </c>
      <c r="O116" s="64">
        <v>0.35</v>
      </c>
      <c r="P116" s="67">
        <v>0.35</v>
      </c>
      <c r="Q116" s="70">
        <v>0.35</v>
      </c>
      <c r="R116" s="3"/>
      <c r="Z116" s="2"/>
      <c r="AA116" s="2"/>
      <c r="AB116" s="2"/>
      <c r="AC116" s="2"/>
      <c r="AD116" s="2"/>
    </row>
    <row r="117">
      <c r="A117" s="63">
        <v>2658.0</v>
      </c>
      <c r="B117" s="65" t="str">
        <f t="shared" si="1"/>
        <v>ЗдоровьеМедицинские приборыКварцевые лампы, рециркуляторы и облучатели</v>
      </c>
      <c r="C117" s="68" t="s">
        <v>117</v>
      </c>
      <c r="D117" s="68" t="s">
        <v>428</v>
      </c>
      <c r="E117" s="68" t="s">
        <v>430</v>
      </c>
      <c r="F117" s="75"/>
      <c r="G117" s="75"/>
      <c r="H117" s="72"/>
      <c r="I117" s="64">
        <v>0.2</v>
      </c>
      <c r="J117" s="67">
        <v>0.2</v>
      </c>
      <c r="K117" s="70">
        <v>0.2</v>
      </c>
      <c r="L117" s="64">
        <v>0.0</v>
      </c>
      <c r="M117" s="67">
        <v>0.0</v>
      </c>
      <c r="N117" s="70">
        <v>0.0</v>
      </c>
      <c r="O117" s="64">
        <v>0.2</v>
      </c>
      <c r="P117" s="67">
        <v>0.2</v>
      </c>
      <c r="Q117" s="70">
        <v>0.2</v>
      </c>
      <c r="R117" s="3"/>
      <c r="Z117" s="2"/>
      <c r="AA117" s="2"/>
      <c r="AB117" s="2"/>
      <c r="AC117" s="2"/>
      <c r="AD117" s="2"/>
    </row>
    <row r="118">
      <c r="A118" s="63">
        <v>2659.0</v>
      </c>
      <c r="B118" s="65" t="str">
        <f t="shared" si="1"/>
        <v>ЗдоровьеМедицинские приборыМедицинские браслеты и пульсоксиметры</v>
      </c>
      <c r="C118" s="68" t="s">
        <v>117</v>
      </c>
      <c r="D118" s="68" t="s">
        <v>428</v>
      </c>
      <c r="E118" s="68" t="s">
        <v>431</v>
      </c>
      <c r="F118" s="75"/>
      <c r="G118" s="75"/>
      <c r="H118" s="72"/>
      <c r="I118" s="64">
        <v>0.2</v>
      </c>
      <c r="J118" s="67">
        <v>0.2</v>
      </c>
      <c r="K118" s="70">
        <v>0.2</v>
      </c>
      <c r="L118" s="64">
        <v>0.0</v>
      </c>
      <c r="M118" s="67">
        <v>0.0</v>
      </c>
      <c r="N118" s="70">
        <v>0.0</v>
      </c>
      <c r="O118" s="64">
        <v>0.2</v>
      </c>
      <c r="P118" s="67">
        <v>0.2</v>
      </c>
      <c r="Q118" s="70">
        <v>0.2</v>
      </c>
      <c r="R118" s="3"/>
      <c r="Z118" s="2"/>
      <c r="AA118" s="2"/>
      <c r="AB118" s="2"/>
      <c r="AC118" s="2"/>
      <c r="AD118" s="2"/>
    </row>
    <row r="119">
      <c r="A119" s="63">
        <v>2661.0</v>
      </c>
      <c r="B119" s="65" t="str">
        <f t="shared" si="1"/>
        <v>ЗдоровьеМедицинские приборыИнгаляторы и аксессуары</v>
      </c>
      <c r="C119" s="68" t="s">
        <v>117</v>
      </c>
      <c r="D119" s="68" t="s">
        <v>428</v>
      </c>
      <c r="E119" s="68" t="s">
        <v>435</v>
      </c>
      <c r="F119" s="75"/>
      <c r="G119" s="2"/>
      <c r="H119" s="72"/>
      <c r="I119" s="64">
        <v>0.2</v>
      </c>
      <c r="J119" s="67">
        <v>0.2</v>
      </c>
      <c r="K119" s="70">
        <v>0.2</v>
      </c>
      <c r="L119" s="64">
        <v>0.0</v>
      </c>
      <c r="M119" s="67">
        <v>0.0</v>
      </c>
      <c r="N119" s="70">
        <v>0.0</v>
      </c>
      <c r="O119" s="64">
        <v>0.2</v>
      </c>
      <c r="P119" s="67">
        <v>0.2</v>
      </c>
      <c r="Q119" s="70">
        <v>0.2</v>
      </c>
      <c r="R119" s="3"/>
      <c r="Z119" s="2"/>
      <c r="AA119" s="2"/>
      <c r="AB119" s="2"/>
      <c r="AC119" s="2"/>
      <c r="AD119" s="2"/>
    </row>
    <row r="120">
      <c r="A120" s="63">
        <v>2662.0</v>
      </c>
      <c r="B120" s="65" t="str">
        <f t="shared" si="1"/>
        <v>Красота и уходУход за лицомМаскиГлина</v>
      </c>
      <c r="C120" s="68" t="s">
        <v>247</v>
      </c>
      <c r="D120" s="68" t="s">
        <v>377</v>
      </c>
      <c r="E120" s="68" t="s">
        <v>436</v>
      </c>
      <c r="F120" s="68" t="s">
        <v>437</v>
      </c>
      <c r="G120" s="75"/>
      <c r="H120" s="87"/>
      <c r="I120" s="64">
        <v>0.2</v>
      </c>
      <c r="J120" s="67">
        <v>0.2</v>
      </c>
      <c r="K120" s="70">
        <v>0.2</v>
      </c>
      <c r="L120" s="64">
        <v>0.015</v>
      </c>
      <c r="M120" s="67">
        <v>0.015</v>
      </c>
      <c r="N120" s="70">
        <v>0.015</v>
      </c>
      <c r="O120" s="64">
        <v>0.185</v>
      </c>
      <c r="P120" s="67">
        <v>0.185</v>
      </c>
      <c r="Q120" s="70">
        <v>0.185</v>
      </c>
      <c r="R120" s="3"/>
      <c r="Z120" s="2"/>
      <c r="AA120" s="2"/>
      <c r="AB120" s="2"/>
      <c r="AC120" s="2"/>
      <c r="AD120" s="2"/>
    </row>
    <row r="121">
      <c r="A121" s="63">
        <v>2663.0</v>
      </c>
      <c r="B121" s="65" t="str">
        <f t="shared" si="1"/>
        <v>Красота и уходУход за лицомСкрабы и пилинг</v>
      </c>
      <c r="C121" s="68" t="s">
        <v>247</v>
      </c>
      <c r="D121" s="68" t="s">
        <v>377</v>
      </c>
      <c r="E121" s="68" t="s">
        <v>441</v>
      </c>
      <c r="F121" s="2"/>
      <c r="G121" s="2"/>
      <c r="H121" s="72"/>
      <c r="I121" s="64">
        <v>0.2</v>
      </c>
      <c r="J121" s="67">
        <v>0.2</v>
      </c>
      <c r="K121" s="70">
        <v>0.2</v>
      </c>
      <c r="L121" s="64">
        <v>0.015</v>
      </c>
      <c r="M121" s="67">
        <v>0.015</v>
      </c>
      <c r="N121" s="70">
        <v>0.015</v>
      </c>
      <c r="O121" s="64">
        <v>0.185</v>
      </c>
      <c r="P121" s="67">
        <v>0.185</v>
      </c>
      <c r="Q121" s="70">
        <v>0.185</v>
      </c>
      <c r="R121" s="3"/>
      <c r="Z121" s="2"/>
      <c r="AA121" s="2"/>
      <c r="AB121" s="2"/>
      <c r="AC121" s="2"/>
      <c r="AD121" s="2"/>
    </row>
    <row r="122">
      <c r="A122" s="63">
        <v>2664.0</v>
      </c>
      <c r="B122" s="65" t="str">
        <f t="shared" si="1"/>
        <v>ЗдоровьеМедицинские приборыТермометры медицинские</v>
      </c>
      <c r="C122" s="68" t="s">
        <v>117</v>
      </c>
      <c r="D122" s="68" t="s">
        <v>428</v>
      </c>
      <c r="E122" s="68" t="s">
        <v>444</v>
      </c>
      <c r="F122" s="75"/>
      <c r="G122" s="2"/>
      <c r="H122" s="72"/>
      <c r="I122" s="64">
        <v>0.25</v>
      </c>
      <c r="J122" s="67">
        <v>0.25</v>
      </c>
      <c r="K122" s="70">
        <v>0.25</v>
      </c>
      <c r="L122" s="64">
        <v>0.0</v>
      </c>
      <c r="M122" s="67">
        <v>0.0</v>
      </c>
      <c r="N122" s="70">
        <v>0.0</v>
      </c>
      <c r="O122" s="64">
        <v>0.25</v>
      </c>
      <c r="P122" s="67">
        <v>0.25</v>
      </c>
      <c r="Q122" s="70">
        <v>0.25</v>
      </c>
      <c r="R122" s="3"/>
      <c r="Z122" s="2"/>
      <c r="AA122" s="2"/>
      <c r="AB122" s="2"/>
      <c r="AC122" s="2"/>
      <c r="AD122" s="2"/>
    </row>
    <row r="123">
      <c r="A123" s="63">
        <v>2665.0</v>
      </c>
      <c r="B123" s="65" t="str">
        <f t="shared" si="1"/>
        <v>Бытовая химияЧистящие и моющие средстваСпециальные чистящие средства</v>
      </c>
      <c r="C123" s="68" t="s">
        <v>447</v>
      </c>
      <c r="D123" s="68" t="s">
        <v>448</v>
      </c>
      <c r="E123" s="68" t="s">
        <v>449</v>
      </c>
      <c r="F123" s="75"/>
      <c r="G123" s="2"/>
      <c r="H123" s="72"/>
      <c r="I123" s="64">
        <v>0.2</v>
      </c>
      <c r="J123" s="67">
        <v>0.2</v>
      </c>
      <c r="K123" s="70">
        <v>0.2</v>
      </c>
      <c r="L123" s="64">
        <v>0.03</v>
      </c>
      <c r="M123" s="67">
        <v>0.03</v>
      </c>
      <c r="N123" s="70">
        <v>0.03</v>
      </c>
      <c r="O123" s="64">
        <v>0.17</v>
      </c>
      <c r="P123" s="67">
        <v>0.17</v>
      </c>
      <c r="Q123" s="70">
        <v>0.17</v>
      </c>
      <c r="R123" s="3"/>
      <c r="Z123" s="2"/>
      <c r="AA123" s="2"/>
      <c r="AB123" s="2"/>
      <c r="AC123" s="2"/>
      <c r="AD123" s="2"/>
    </row>
    <row r="124">
      <c r="A124" s="63">
        <v>2667.0</v>
      </c>
      <c r="B124" s="65" t="str">
        <f t="shared" si="1"/>
        <v>ЗдоровьеМедицинские приборыСтетоскопы</v>
      </c>
      <c r="C124" s="68" t="s">
        <v>117</v>
      </c>
      <c r="D124" s="68" t="s">
        <v>428</v>
      </c>
      <c r="E124" s="68" t="s">
        <v>451</v>
      </c>
      <c r="F124" s="75"/>
      <c r="G124" s="2"/>
      <c r="H124" s="72"/>
      <c r="I124" s="64">
        <v>0.2</v>
      </c>
      <c r="J124" s="67">
        <v>0.2</v>
      </c>
      <c r="K124" s="70">
        <v>0.2</v>
      </c>
      <c r="L124" s="64">
        <v>0.0</v>
      </c>
      <c r="M124" s="67">
        <v>0.0</v>
      </c>
      <c r="N124" s="70">
        <v>0.0</v>
      </c>
      <c r="O124" s="64">
        <v>0.2</v>
      </c>
      <c r="P124" s="67">
        <v>0.2</v>
      </c>
      <c r="Q124" s="70">
        <v>0.2</v>
      </c>
      <c r="R124" s="3"/>
      <c r="Z124" s="2"/>
      <c r="AA124" s="2"/>
      <c r="AB124" s="2"/>
      <c r="AC124" s="2"/>
      <c r="AD124" s="2"/>
    </row>
    <row r="125">
      <c r="A125" s="63">
        <v>2668.0</v>
      </c>
      <c r="B125" s="65" t="str">
        <f t="shared" si="1"/>
        <v>ЗдоровьеМедицинские изделия и расходные материалыАптечки, таблетницы и медицинские сумки</v>
      </c>
      <c r="C125" s="68" t="s">
        <v>117</v>
      </c>
      <c r="D125" s="68" t="s">
        <v>452</v>
      </c>
      <c r="E125" s="68" t="s">
        <v>453</v>
      </c>
      <c r="F125" s="75"/>
      <c r="G125" s="75"/>
      <c r="H125" s="87"/>
      <c r="I125" s="64">
        <v>0.3</v>
      </c>
      <c r="J125" s="67">
        <v>0.3</v>
      </c>
      <c r="K125" s="70">
        <v>0.3</v>
      </c>
      <c r="L125" s="64">
        <v>0.0</v>
      </c>
      <c r="M125" s="67">
        <v>0.0</v>
      </c>
      <c r="N125" s="70">
        <v>0.0</v>
      </c>
      <c r="O125" s="64">
        <v>0.3</v>
      </c>
      <c r="P125" s="67">
        <v>0.3</v>
      </c>
      <c r="Q125" s="70">
        <v>0.3</v>
      </c>
      <c r="R125" s="3"/>
      <c r="Z125" s="2"/>
      <c r="AA125" s="2"/>
      <c r="AB125" s="2"/>
      <c r="AC125" s="2"/>
      <c r="AD125" s="2"/>
    </row>
    <row r="126">
      <c r="A126" s="63">
        <v>2669.0</v>
      </c>
      <c r="B126" s="65" t="str">
        <f t="shared" si="1"/>
        <v>ЗдоровьеМедицинские приборыГлюкометры и аксессуарыЛанцеты для глюкометра</v>
      </c>
      <c r="C126" s="68" t="s">
        <v>117</v>
      </c>
      <c r="D126" s="68" t="s">
        <v>428</v>
      </c>
      <c r="E126" s="68" t="s">
        <v>454</v>
      </c>
      <c r="F126" s="68" t="s">
        <v>455</v>
      </c>
      <c r="G126" s="75"/>
      <c r="H126" s="72"/>
      <c r="I126" s="64">
        <v>0.2</v>
      </c>
      <c r="J126" s="67">
        <v>0.2</v>
      </c>
      <c r="K126" s="70">
        <v>0.2</v>
      </c>
      <c r="L126" s="64">
        <v>0.0</v>
      </c>
      <c r="M126" s="67">
        <v>0.0</v>
      </c>
      <c r="N126" s="70">
        <v>0.0</v>
      </c>
      <c r="O126" s="64">
        <v>0.2</v>
      </c>
      <c r="P126" s="67">
        <v>0.2</v>
      </c>
      <c r="Q126" s="70">
        <v>0.2</v>
      </c>
      <c r="R126" s="3"/>
      <c r="Z126" s="2"/>
      <c r="AA126" s="2"/>
      <c r="AB126" s="2"/>
      <c r="AC126" s="2"/>
      <c r="AD126" s="2"/>
    </row>
    <row r="127">
      <c r="A127" s="63">
        <v>2670.0</v>
      </c>
      <c r="B127" s="65" t="str">
        <f t="shared" si="1"/>
        <v>ЗдоровьеМедицинские изделия и расходные материалыДезинфицирующие средства</v>
      </c>
      <c r="C127" s="68" t="s">
        <v>117</v>
      </c>
      <c r="D127" s="68" t="s">
        <v>452</v>
      </c>
      <c r="E127" s="68" t="s">
        <v>457</v>
      </c>
      <c r="F127" s="75"/>
      <c r="G127" s="2"/>
      <c r="H127" s="72"/>
      <c r="I127" s="64">
        <v>0.3</v>
      </c>
      <c r="J127" s="67">
        <v>0.3</v>
      </c>
      <c r="K127" s="70">
        <v>0.3</v>
      </c>
      <c r="L127" s="64">
        <v>0.015</v>
      </c>
      <c r="M127" s="67">
        <v>0.015</v>
      </c>
      <c r="N127" s="70">
        <v>0.015</v>
      </c>
      <c r="O127" s="64">
        <v>0.285</v>
      </c>
      <c r="P127" s="67">
        <v>0.285</v>
      </c>
      <c r="Q127" s="70">
        <v>0.285</v>
      </c>
      <c r="R127" s="3"/>
      <c r="Z127" s="2"/>
      <c r="AA127" s="2"/>
      <c r="AB127" s="2"/>
      <c r="AC127" s="2"/>
      <c r="AD127" s="2"/>
    </row>
    <row r="128">
      <c r="A128" s="63">
        <v>2671.0</v>
      </c>
      <c r="B128" s="65" t="str">
        <f t="shared" si="1"/>
        <v>ЗдоровьеМедицинские изделия и расходные материалыПерчатки медицинские</v>
      </c>
      <c r="C128" s="68" t="s">
        <v>117</v>
      </c>
      <c r="D128" s="68" t="s">
        <v>452</v>
      </c>
      <c r="E128" s="68" t="s">
        <v>462</v>
      </c>
      <c r="F128" s="75"/>
      <c r="G128" s="2"/>
      <c r="H128" s="72"/>
      <c r="I128" s="64">
        <v>0.2</v>
      </c>
      <c r="J128" s="67">
        <v>0.2</v>
      </c>
      <c r="K128" s="70">
        <v>0.2</v>
      </c>
      <c r="L128" s="64">
        <v>0.015</v>
      </c>
      <c r="M128" s="67">
        <v>0.015</v>
      </c>
      <c r="N128" s="70">
        <v>0.015</v>
      </c>
      <c r="O128" s="64">
        <v>0.185</v>
      </c>
      <c r="P128" s="67">
        <v>0.185</v>
      </c>
      <c r="Q128" s="70">
        <v>0.185</v>
      </c>
      <c r="R128" s="3"/>
      <c r="Z128" s="2"/>
      <c r="AA128" s="2"/>
      <c r="AB128" s="2"/>
      <c r="AC128" s="2"/>
      <c r="AD128" s="2"/>
    </row>
    <row r="129">
      <c r="A129" s="63">
        <v>2672.0</v>
      </c>
      <c r="B129" s="65" t="str">
        <f t="shared" si="1"/>
        <v>Красота и уходУход за теломУвлажнение и питаниеМаски для рук и ног</v>
      </c>
      <c r="C129" s="68" t="s">
        <v>247</v>
      </c>
      <c r="D129" s="68" t="s">
        <v>465</v>
      </c>
      <c r="E129" s="68" t="s">
        <v>378</v>
      </c>
      <c r="F129" s="68" t="s">
        <v>466</v>
      </c>
      <c r="G129" s="2"/>
      <c r="H129" s="72"/>
      <c r="I129" s="64">
        <v>0.2</v>
      </c>
      <c r="J129" s="67">
        <v>0.2</v>
      </c>
      <c r="K129" s="70">
        <v>0.2</v>
      </c>
      <c r="L129" s="64">
        <v>0.01</v>
      </c>
      <c r="M129" s="67">
        <v>0.01</v>
      </c>
      <c r="N129" s="70">
        <v>0.01</v>
      </c>
      <c r="O129" s="64">
        <v>0.19</v>
      </c>
      <c r="P129" s="67">
        <v>0.19</v>
      </c>
      <c r="Q129" s="70">
        <v>0.19</v>
      </c>
      <c r="R129" s="3"/>
      <c r="Z129" s="2"/>
      <c r="AA129" s="2"/>
      <c r="AB129" s="2"/>
      <c r="AC129" s="2"/>
      <c r="AD129" s="2"/>
    </row>
    <row r="130">
      <c r="A130" s="63">
        <v>2674.0</v>
      </c>
      <c r="B130" s="65" t="str">
        <f t="shared" si="1"/>
        <v>Красота и уходАроматерапияЭфирные масла</v>
      </c>
      <c r="C130" s="68" t="s">
        <v>247</v>
      </c>
      <c r="D130" s="68" t="s">
        <v>467</v>
      </c>
      <c r="E130" s="68" t="s">
        <v>469</v>
      </c>
      <c r="F130" s="75"/>
      <c r="G130" s="2"/>
      <c r="H130" s="72"/>
      <c r="I130" s="64">
        <v>0.2</v>
      </c>
      <c r="J130" s="67">
        <v>0.2</v>
      </c>
      <c r="K130" s="70">
        <v>0.2</v>
      </c>
      <c r="L130" s="64">
        <v>0.02</v>
      </c>
      <c r="M130" s="67">
        <v>0.02</v>
      </c>
      <c r="N130" s="70">
        <v>0.02</v>
      </c>
      <c r="O130" s="64">
        <v>0.18</v>
      </c>
      <c r="P130" s="67">
        <v>0.18</v>
      </c>
      <c r="Q130" s="70">
        <v>0.18</v>
      </c>
      <c r="R130" s="3"/>
      <c r="Z130" s="2"/>
      <c r="AA130" s="2"/>
      <c r="AB130" s="2"/>
      <c r="AC130" s="2"/>
      <c r="AD130" s="2"/>
    </row>
    <row r="131">
      <c r="A131" s="63">
        <v>2676.0</v>
      </c>
      <c r="B131" s="65" t="str">
        <f t="shared" si="1"/>
        <v>Красота и уходДля мужчинДля волосБальзамы и кондиционеры для волос</v>
      </c>
      <c r="C131" s="68" t="s">
        <v>247</v>
      </c>
      <c r="D131" s="68" t="s">
        <v>471</v>
      </c>
      <c r="E131" s="68" t="s">
        <v>472</v>
      </c>
      <c r="F131" s="68" t="s">
        <v>473</v>
      </c>
      <c r="G131" s="75"/>
      <c r="H131" s="72"/>
      <c r="I131" s="64">
        <v>0.2</v>
      </c>
      <c r="J131" s="67">
        <v>0.2</v>
      </c>
      <c r="K131" s="70">
        <v>0.2</v>
      </c>
      <c r="L131" s="64">
        <v>0.0</v>
      </c>
      <c r="M131" s="67">
        <v>0.0</v>
      </c>
      <c r="N131" s="70">
        <v>0.0</v>
      </c>
      <c r="O131" s="64">
        <v>0.2</v>
      </c>
      <c r="P131" s="67">
        <v>0.2</v>
      </c>
      <c r="Q131" s="70">
        <v>0.2</v>
      </c>
      <c r="R131" s="3"/>
      <c r="Z131" s="2"/>
      <c r="AA131" s="2"/>
      <c r="AB131" s="2"/>
      <c r="AC131" s="2"/>
      <c r="AD131" s="2"/>
    </row>
    <row r="132">
      <c r="A132" s="63">
        <v>2677.0</v>
      </c>
      <c r="B132" s="65" t="str">
        <f t="shared" si="1"/>
        <v>Красота и уходДля мужчинДля волосШампуни для волос</v>
      </c>
      <c r="C132" s="68" t="s">
        <v>247</v>
      </c>
      <c r="D132" s="68" t="s">
        <v>471</v>
      </c>
      <c r="E132" s="68" t="s">
        <v>472</v>
      </c>
      <c r="F132" s="68" t="s">
        <v>476</v>
      </c>
      <c r="G132" s="75"/>
      <c r="H132" s="87"/>
      <c r="I132" s="64">
        <v>0.2</v>
      </c>
      <c r="J132" s="67">
        <v>0.2</v>
      </c>
      <c r="K132" s="70">
        <v>0.2</v>
      </c>
      <c r="L132" s="64">
        <v>0.0</v>
      </c>
      <c r="M132" s="67">
        <v>0.0</v>
      </c>
      <c r="N132" s="70">
        <v>0.0</v>
      </c>
      <c r="O132" s="64">
        <v>0.2</v>
      </c>
      <c r="P132" s="67">
        <v>0.2</v>
      </c>
      <c r="Q132" s="70">
        <v>0.2</v>
      </c>
      <c r="R132" s="3"/>
      <c r="Z132" s="2"/>
      <c r="AA132" s="2"/>
      <c r="AB132" s="2"/>
      <c r="AC132" s="2"/>
      <c r="AD132" s="2"/>
    </row>
    <row r="133">
      <c r="A133" s="63">
        <v>2678.0</v>
      </c>
      <c r="B133" s="65" t="str">
        <f t="shared" si="1"/>
        <v>Красота и уходДля мужчинДля волосСыворотки для волос</v>
      </c>
      <c r="C133" s="68" t="s">
        <v>247</v>
      </c>
      <c r="D133" s="68" t="s">
        <v>471</v>
      </c>
      <c r="E133" s="68" t="s">
        <v>472</v>
      </c>
      <c r="F133" s="68" t="s">
        <v>480</v>
      </c>
      <c r="G133" s="75"/>
      <c r="H133" s="87"/>
      <c r="I133" s="64">
        <v>0.2</v>
      </c>
      <c r="J133" s="67">
        <v>0.2</v>
      </c>
      <c r="K133" s="70">
        <v>0.2</v>
      </c>
      <c r="L133" s="64">
        <v>0.0</v>
      </c>
      <c r="M133" s="67">
        <v>0.0</v>
      </c>
      <c r="N133" s="70">
        <v>0.0</v>
      </c>
      <c r="O133" s="64">
        <v>0.2</v>
      </c>
      <c r="P133" s="67">
        <v>0.2</v>
      </c>
      <c r="Q133" s="70">
        <v>0.2</v>
      </c>
      <c r="R133" s="3"/>
      <c r="Z133" s="2"/>
      <c r="AA133" s="2"/>
      <c r="AB133" s="2"/>
      <c r="AC133" s="2"/>
      <c r="AD133" s="2"/>
    </row>
    <row r="134">
      <c r="A134" s="63">
        <v>2680.0</v>
      </c>
      <c r="B134" s="65" t="str">
        <f t="shared" si="1"/>
        <v>Красота и уходДля мужчинДля бритьяАксессуары для бритьяРасчески для бороды и усов</v>
      </c>
      <c r="C134" s="68" t="s">
        <v>247</v>
      </c>
      <c r="D134" s="68" t="s">
        <v>471</v>
      </c>
      <c r="E134" s="68" t="s">
        <v>482</v>
      </c>
      <c r="F134" s="68" t="s">
        <v>483</v>
      </c>
      <c r="G134" s="82" t="s">
        <v>484</v>
      </c>
      <c r="H134" s="72"/>
      <c r="I134" s="64">
        <v>0.2</v>
      </c>
      <c r="J134" s="67">
        <v>0.2</v>
      </c>
      <c r="K134" s="70">
        <v>0.2</v>
      </c>
      <c r="L134" s="64">
        <v>0.005</v>
      </c>
      <c r="M134" s="67">
        <v>0.005</v>
      </c>
      <c r="N134" s="70">
        <v>0.005</v>
      </c>
      <c r="O134" s="64">
        <v>0.195</v>
      </c>
      <c r="P134" s="67">
        <v>0.195</v>
      </c>
      <c r="Q134" s="70">
        <v>0.195</v>
      </c>
      <c r="R134" s="3"/>
      <c r="Z134" s="2"/>
      <c r="AA134" s="2"/>
      <c r="AB134" s="2"/>
      <c r="AC134" s="2"/>
      <c r="AD134" s="2"/>
    </row>
    <row r="135">
      <c r="A135" s="63">
        <v>2681.0</v>
      </c>
      <c r="B135" s="65" t="str">
        <f t="shared" si="1"/>
        <v>Красота и уходДля мужчинДля бороды и усовБальзамы для бороды и усов</v>
      </c>
      <c r="C135" s="68" t="s">
        <v>247</v>
      </c>
      <c r="D135" s="68" t="s">
        <v>471</v>
      </c>
      <c r="E135" s="68" t="s">
        <v>486</v>
      </c>
      <c r="F135" s="68" t="s">
        <v>488</v>
      </c>
      <c r="G135" s="75"/>
      <c r="H135" s="72"/>
      <c r="I135" s="64">
        <v>0.2</v>
      </c>
      <c r="J135" s="67">
        <v>0.2</v>
      </c>
      <c r="K135" s="70">
        <v>0.2</v>
      </c>
      <c r="L135" s="64">
        <v>0.005</v>
      </c>
      <c r="M135" s="67">
        <v>0.005</v>
      </c>
      <c r="N135" s="70">
        <v>0.005</v>
      </c>
      <c r="O135" s="64">
        <v>0.195</v>
      </c>
      <c r="P135" s="67">
        <v>0.195</v>
      </c>
      <c r="Q135" s="70">
        <v>0.195</v>
      </c>
      <c r="R135" s="3"/>
      <c r="Z135" s="2"/>
      <c r="AA135" s="2"/>
      <c r="AB135" s="2"/>
      <c r="AC135" s="2"/>
      <c r="AD135" s="2"/>
    </row>
    <row r="136">
      <c r="A136" s="63">
        <v>2682.0</v>
      </c>
      <c r="B136" s="65" t="str">
        <f t="shared" si="1"/>
        <v>Красота и уходДля мужчинДля бритьяСредства после бритьяБальзамы после бритья</v>
      </c>
      <c r="C136" s="68" t="s">
        <v>247</v>
      </c>
      <c r="D136" s="68" t="s">
        <v>471</v>
      </c>
      <c r="E136" s="68" t="s">
        <v>482</v>
      </c>
      <c r="F136" s="68" t="s">
        <v>490</v>
      </c>
      <c r="G136" s="82" t="s">
        <v>491</v>
      </c>
      <c r="H136" s="72"/>
      <c r="I136" s="64">
        <v>0.2</v>
      </c>
      <c r="J136" s="67">
        <v>0.2</v>
      </c>
      <c r="K136" s="70">
        <v>0.2</v>
      </c>
      <c r="L136" s="64">
        <v>0.005</v>
      </c>
      <c r="M136" s="67">
        <v>0.005</v>
      </c>
      <c r="N136" s="70">
        <v>0.005</v>
      </c>
      <c r="O136" s="64">
        <v>0.195</v>
      </c>
      <c r="P136" s="67">
        <v>0.195</v>
      </c>
      <c r="Q136" s="70">
        <v>0.195</v>
      </c>
      <c r="R136" s="3"/>
      <c r="Z136" s="2"/>
      <c r="AA136" s="2"/>
      <c r="AB136" s="2"/>
      <c r="AC136" s="2"/>
      <c r="AD136" s="2"/>
    </row>
    <row r="137">
      <c r="A137" s="63">
        <v>2683.0</v>
      </c>
      <c r="B137" s="65" t="str">
        <f t="shared" si="1"/>
        <v>Красота и уходДля мужчинДля бритьяСредства после бритьяЛосьоны после бритья</v>
      </c>
      <c r="C137" s="68" t="s">
        <v>247</v>
      </c>
      <c r="D137" s="68" t="s">
        <v>471</v>
      </c>
      <c r="E137" s="68" t="s">
        <v>482</v>
      </c>
      <c r="F137" s="68" t="s">
        <v>490</v>
      </c>
      <c r="G137" s="68" t="s">
        <v>495</v>
      </c>
      <c r="H137" s="72"/>
      <c r="I137" s="64">
        <v>0.2</v>
      </c>
      <c r="J137" s="67">
        <v>0.2</v>
      </c>
      <c r="K137" s="70">
        <v>0.2</v>
      </c>
      <c r="L137" s="64">
        <v>0.005</v>
      </c>
      <c r="M137" s="67">
        <v>0.005</v>
      </c>
      <c r="N137" s="70">
        <v>0.005</v>
      </c>
      <c r="O137" s="64">
        <v>0.195</v>
      </c>
      <c r="P137" s="67">
        <v>0.195</v>
      </c>
      <c r="Q137" s="70">
        <v>0.195</v>
      </c>
      <c r="R137" s="3"/>
      <c r="Z137" s="2"/>
      <c r="AA137" s="2"/>
      <c r="AB137" s="2"/>
      <c r="AC137" s="2"/>
      <c r="AD137" s="2"/>
    </row>
    <row r="138">
      <c r="A138" s="63">
        <v>2684.0</v>
      </c>
      <c r="B138" s="65" t="str">
        <f t="shared" si="1"/>
        <v>Красота и уходДля мужчинУход за теломКремы для тела</v>
      </c>
      <c r="C138" s="68" t="s">
        <v>247</v>
      </c>
      <c r="D138" s="68" t="s">
        <v>471</v>
      </c>
      <c r="E138" s="68" t="s">
        <v>465</v>
      </c>
      <c r="F138" s="82" t="s">
        <v>496</v>
      </c>
      <c r="G138" s="2"/>
      <c r="H138" s="72"/>
      <c r="I138" s="64">
        <v>0.2</v>
      </c>
      <c r="J138" s="67">
        <v>0.2</v>
      </c>
      <c r="K138" s="70">
        <v>0.2</v>
      </c>
      <c r="L138" s="64">
        <v>0.005</v>
      </c>
      <c r="M138" s="67">
        <v>0.005</v>
      </c>
      <c r="N138" s="70">
        <v>0.005</v>
      </c>
      <c r="O138" s="64">
        <v>0.195</v>
      </c>
      <c r="P138" s="67">
        <v>0.195</v>
      </c>
      <c r="Q138" s="70">
        <v>0.195</v>
      </c>
      <c r="R138" s="3"/>
      <c r="Z138" s="2"/>
      <c r="AA138" s="2"/>
      <c r="AB138" s="2"/>
      <c r="AC138" s="2"/>
      <c r="AD138" s="2"/>
    </row>
    <row r="139">
      <c r="A139" s="63">
        <v>2685.0</v>
      </c>
      <c r="B139" s="65" t="str">
        <f t="shared" si="1"/>
        <v>Красота и уходДля мужчинМужская парфюмерияОдеколоны</v>
      </c>
      <c r="C139" s="68" t="s">
        <v>247</v>
      </c>
      <c r="D139" s="68" t="s">
        <v>471</v>
      </c>
      <c r="E139" s="68" t="s">
        <v>498</v>
      </c>
      <c r="F139" s="68" t="s">
        <v>499</v>
      </c>
      <c r="G139" s="2"/>
      <c r="H139" s="72"/>
      <c r="I139" s="64">
        <v>0.2</v>
      </c>
      <c r="J139" s="67">
        <v>0.2</v>
      </c>
      <c r="K139" s="70">
        <v>0.2</v>
      </c>
      <c r="L139" s="64">
        <v>0.0</v>
      </c>
      <c r="M139" s="67">
        <v>0.0</v>
      </c>
      <c r="N139" s="70">
        <v>0.0</v>
      </c>
      <c r="O139" s="64">
        <v>0.2</v>
      </c>
      <c r="P139" s="67">
        <v>0.2</v>
      </c>
      <c r="Q139" s="70">
        <v>0.2</v>
      </c>
      <c r="R139" s="3"/>
      <c r="Z139" s="2"/>
      <c r="AA139" s="2"/>
      <c r="AB139" s="2"/>
      <c r="AC139" s="2"/>
      <c r="AD139" s="2"/>
    </row>
    <row r="140">
      <c r="A140" s="63">
        <v>2686.0</v>
      </c>
      <c r="B140" s="65" t="str">
        <f t="shared" si="1"/>
        <v>Красота и уходДля мужчинУход за лицомЭмульсии и флюиды</v>
      </c>
      <c r="C140" s="68" t="s">
        <v>247</v>
      </c>
      <c r="D140" s="68" t="s">
        <v>471</v>
      </c>
      <c r="E140" s="68" t="s">
        <v>377</v>
      </c>
      <c r="F140" s="68" t="s">
        <v>502</v>
      </c>
      <c r="G140" s="75"/>
      <c r="H140" s="87"/>
      <c r="I140" s="64">
        <v>0.2</v>
      </c>
      <c r="J140" s="67">
        <v>0.2</v>
      </c>
      <c r="K140" s="70">
        <v>0.2</v>
      </c>
      <c r="L140" s="64">
        <v>0.005</v>
      </c>
      <c r="M140" s="67">
        <v>0.005</v>
      </c>
      <c r="N140" s="70">
        <v>0.005</v>
      </c>
      <c r="O140" s="64">
        <v>0.195</v>
      </c>
      <c r="P140" s="67">
        <v>0.195</v>
      </c>
      <c r="Q140" s="70">
        <v>0.195</v>
      </c>
      <c r="R140" s="3"/>
      <c r="Z140" s="2"/>
      <c r="AA140" s="2"/>
      <c r="AB140" s="2"/>
      <c r="AC140" s="2"/>
      <c r="AD140" s="2"/>
    </row>
    <row r="141">
      <c r="A141" s="63">
        <v>2687.0</v>
      </c>
      <c r="B141" s="65" t="str">
        <f t="shared" si="1"/>
        <v>Красота и уходДля мужчинУход за лицомСыворотки</v>
      </c>
      <c r="C141" s="68" t="s">
        <v>247</v>
      </c>
      <c r="D141" s="68" t="s">
        <v>471</v>
      </c>
      <c r="E141" s="68" t="s">
        <v>377</v>
      </c>
      <c r="F141" s="82" t="s">
        <v>506</v>
      </c>
      <c r="G141" s="2"/>
      <c r="H141" s="72"/>
      <c r="I141" s="64">
        <v>0.2</v>
      </c>
      <c r="J141" s="67">
        <v>0.2</v>
      </c>
      <c r="K141" s="70">
        <v>0.2</v>
      </c>
      <c r="L141" s="64">
        <v>0.0</v>
      </c>
      <c r="M141" s="67">
        <v>0.0</v>
      </c>
      <c r="N141" s="70">
        <v>0.0</v>
      </c>
      <c r="O141" s="64">
        <v>0.2</v>
      </c>
      <c r="P141" s="67">
        <v>0.2</v>
      </c>
      <c r="Q141" s="70">
        <v>0.2</v>
      </c>
      <c r="R141" s="3"/>
      <c r="Z141" s="2"/>
      <c r="AA141" s="2"/>
      <c r="AB141" s="2"/>
      <c r="AC141" s="2"/>
      <c r="AD141" s="2"/>
    </row>
    <row r="142">
      <c r="A142" s="63">
        <v>2688.0</v>
      </c>
      <c r="B142" s="65" t="str">
        <f t="shared" si="1"/>
        <v>Красота и уходДля мужчинУход за лицомСкрабы и пилинги</v>
      </c>
      <c r="C142" s="68" t="s">
        <v>247</v>
      </c>
      <c r="D142" s="68" t="s">
        <v>471</v>
      </c>
      <c r="E142" s="68" t="s">
        <v>377</v>
      </c>
      <c r="F142" s="68" t="s">
        <v>508</v>
      </c>
      <c r="G142" s="75"/>
      <c r="H142" s="87"/>
      <c r="I142" s="64">
        <v>0.2</v>
      </c>
      <c r="J142" s="67">
        <v>0.2</v>
      </c>
      <c r="K142" s="70">
        <v>0.2</v>
      </c>
      <c r="L142" s="64">
        <v>0.0</v>
      </c>
      <c r="M142" s="67">
        <v>0.0</v>
      </c>
      <c r="N142" s="70">
        <v>0.0</v>
      </c>
      <c r="O142" s="64">
        <v>0.2</v>
      </c>
      <c r="P142" s="67">
        <v>0.2</v>
      </c>
      <c r="Q142" s="70">
        <v>0.2</v>
      </c>
      <c r="R142" s="3"/>
      <c r="Z142" s="2"/>
      <c r="AA142" s="2"/>
      <c r="AB142" s="2"/>
      <c r="AC142" s="2"/>
      <c r="AD142" s="2"/>
    </row>
    <row r="143">
      <c r="A143" s="63">
        <v>2689.0</v>
      </c>
      <c r="B143" s="65" t="str">
        <f t="shared" si="1"/>
        <v>Детские товарыГигиена и подгузникиДетская косметикаДетская декоративная косметикаНаборы декоративной косметики</v>
      </c>
      <c r="C143" s="68" t="s">
        <v>262</v>
      </c>
      <c r="D143" s="68" t="s">
        <v>270</v>
      </c>
      <c r="E143" s="68" t="s">
        <v>509</v>
      </c>
      <c r="F143" s="68" t="s">
        <v>510</v>
      </c>
      <c r="G143" s="82" t="s">
        <v>511</v>
      </c>
      <c r="H143" s="72"/>
      <c r="I143" s="64">
        <v>0.2</v>
      </c>
      <c r="J143" s="67">
        <v>0.2</v>
      </c>
      <c r="K143" s="70">
        <v>0.2</v>
      </c>
      <c r="L143" s="64">
        <v>0.02</v>
      </c>
      <c r="M143" s="67">
        <v>0.02</v>
      </c>
      <c r="N143" s="70">
        <v>0.02</v>
      </c>
      <c r="O143" s="64">
        <v>0.18</v>
      </c>
      <c r="P143" s="67">
        <v>0.18</v>
      </c>
      <c r="Q143" s="70">
        <v>0.18</v>
      </c>
      <c r="R143" s="3"/>
      <c r="Z143" s="2"/>
      <c r="AA143" s="2"/>
      <c r="AB143" s="2"/>
      <c r="AC143" s="2"/>
      <c r="AD143" s="2"/>
    </row>
    <row r="144">
      <c r="A144" s="63">
        <v>2690.0</v>
      </c>
      <c r="B144" s="65" t="str">
        <f t="shared" si="1"/>
        <v>Красота и уходМаникюр и педикюрНаборы для маникюра и педикюра</v>
      </c>
      <c r="C144" s="68" t="s">
        <v>247</v>
      </c>
      <c r="D144" s="68" t="s">
        <v>513</v>
      </c>
      <c r="E144" s="68" t="s">
        <v>514</v>
      </c>
      <c r="F144" s="75"/>
      <c r="G144" s="2"/>
      <c r="H144" s="72"/>
      <c r="I144" s="64">
        <v>0.25</v>
      </c>
      <c r="J144" s="67">
        <v>0.25</v>
      </c>
      <c r="K144" s="70">
        <v>0.25</v>
      </c>
      <c r="L144" s="64">
        <v>0.02</v>
      </c>
      <c r="M144" s="67">
        <v>0.02</v>
      </c>
      <c r="N144" s="70">
        <v>0.02</v>
      </c>
      <c r="O144" s="64">
        <v>0.23</v>
      </c>
      <c r="P144" s="67">
        <v>0.23</v>
      </c>
      <c r="Q144" s="70">
        <v>0.23</v>
      </c>
      <c r="R144" s="3"/>
      <c r="Z144" s="2"/>
      <c r="AA144" s="2"/>
      <c r="AB144" s="2"/>
      <c r="AC144" s="2"/>
      <c r="AD144" s="2"/>
    </row>
    <row r="145">
      <c r="A145" s="63">
        <v>2691.0</v>
      </c>
      <c r="B145" s="65" t="str">
        <f t="shared" si="1"/>
        <v>Красота и уходМаникюр и педикюрПраймеры и обезжириватели</v>
      </c>
      <c r="C145" s="68" t="s">
        <v>247</v>
      </c>
      <c r="D145" s="68" t="s">
        <v>513</v>
      </c>
      <c r="E145" s="68" t="s">
        <v>518</v>
      </c>
      <c r="F145" s="75"/>
      <c r="G145" s="2"/>
      <c r="H145" s="72"/>
      <c r="I145" s="64">
        <v>0.25</v>
      </c>
      <c r="J145" s="67">
        <v>0.25</v>
      </c>
      <c r="K145" s="70">
        <v>0.25</v>
      </c>
      <c r="L145" s="64">
        <v>0.010000000000000009</v>
      </c>
      <c r="M145" s="67">
        <v>0.010000000000000009</v>
      </c>
      <c r="N145" s="70">
        <v>0.010000000000000009</v>
      </c>
      <c r="O145" s="64">
        <v>0.24</v>
      </c>
      <c r="P145" s="67">
        <v>0.24</v>
      </c>
      <c r="Q145" s="70">
        <v>0.24</v>
      </c>
      <c r="R145" s="3"/>
      <c r="Z145" s="2"/>
      <c r="AA145" s="2"/>
      <c r="AB145" s="2"/>
      <c r="AC145" s="2"/>
      <c r="AD145" s="2"/>
    </row>
    <row r="146">
      <c r="A146" s="63">
        <v>2693.0</v>
      </c>
      <c r="B146" s="65" t="str">
        <f t="shared" si="1"/>
        <v>Красота и уходМаникюр и педикюрИнструменты для маникюраАксессуары для маникюра и педикюра</v>
      </c>
      <c r="C146" s="68" t="s">
        <v>247</v>
      </c>
      <c r="D146" s="68" t="s">
        <v>513</v>
      </c>
      <c r="E146" s="68" t="s">
        <v>519</v>
      </c>
      <c r="F146" s="68" t="s">
        <v>520</v>
      </c>
      <c r="G146" s="75"/>
      <c r="H146" s="87"/>
      <c r="I146" s="64">
        <v>0.25</v>
      </c>
      <c r="J146" s="67">
        <v>0.25</v>
      </c>
      <c r="K146" s="70">
        <v>0.25</v>
      </c>
      <c r="L146" s="64">
        <v>0.010000000000000009</v>
      </c>
      <c r="M146" s="67">
        <v>0.010000000000000009</v>
      </c>
      <c r="N146" s="70">
        <v>0.010000000000000009</v>
      </c>
      <c r="O146" s="64">
        <v>0.24</v>
      </c>
      <c r="P146" s="67">
        <v>0.24</v>
      </c>
      <c r="Q146" s="70">
        <v>0.24</v>
      </c>
      <c r="R146" s="3"/>
      <c r="Z146" s="2"/>
      <c r="AA146" s="2"/>
      <c r="AB146" s="2"/>
      <c r="AC146" s="2"/>
      <c r="AD146" s="2"/>
    </row>
    <row r="147">
      <c r="A147" s="63">
        <v>2694.0</v>
      </c>
      <c r="B147" s="65" t="str">
        <f t="shared" si="1"/>
        <v>ЗдоровьеМедицинские изделия и расходные материалыМаски гигиенические и медицинские</v>
      </c>
      <c r="C147" s="68" t="s">
        <v>117</v>
      </c>
      <c r="D147" s="68" t="s">
        <v>452</v>
      </c>
      <c r="E147" s="68" t="s">
        <v>522</v>
      </c>
      <c r="F147" s="75"/>
      <c r="G147" s="75"/>
      <c r="H147" s="72"/>
      <c r="I147" s="64">
        <v>0.2</v>
      </c>
      <c r="J147" s="67">
        <v>0.2</v>
      </c>
      <c r="K147" s="70">
        <v>0.2</v>
      </c>
      <c r="L147" s="64">
        <v>0.0</v>
      </c>
      <c r="M147" s="67">
        <v>0.0</v>
      </c>
      <c r="N147" s="70">
        <v>0.0</v>
      </c>
      <c r="O147" s="64">
        <v>0.2</v>
      </c>
      <c r="P147" s="67">
        <v>0.2</v>
      </c>
      <c r="Q147" s="70">
        <v>0.2</v>
      </c>
      <c r="R147" s="3"/>
      <c r="Z147" s="2"/>
      <c r="AA147" s="2"/>
      <c r="AB147" s="2"/>
      <c r="AC147" s="2"/>
      <c r="AD147" s="2"/>
    </row>
    <row r="148">
      <c r="A148" s="63">
        <v>2696.0</v>
      </c>
      <c r="B148" s="65" t="str">
        <f t="shared" si="1"/>
        <v>ЗдоровьеМедицинские изделия и расходные материалыПеревязочные материалыПластыри</v>
      </c>
      <c r="C148" s="68" t="s">
        <v>117</v>
      </c>
      <c r="D148" s="68" t="s">
        <v>452</v>
      </c>
      <c r="E148" s="68" t="s">
        <v>525</v>
      </c>
      <c r="F148" s="68" t="s">
        <v>526</v>
      </c>
      <c r="G148" s="75"/>
      <c r="H148" s="72"/>
      <c r="I148" s="64">
        <v>0.2</v>
      </c>
      <c r="J148" s="67">
        <v>0.2</v>
      </c>
      <c r="K148" s="70">
        <v>0.2</v>
      </c>
      <c r="L148" s="64">
        <v>0.015</v>
      </c>
      <c r="M148" s="67">
        <v>0.015</v>
      </c>
      <c r="N148" s="70">
        <v>0.015</v>
      </c>
      <c r="O148" s="64">
        <v>0.185</v>
      </c>
      <c r="P148" s="67">
        <v>0.185</v>
      </c>
      <c r="Q148" s="70">
        <v>0.185</v>
      </c>
      <c r="R148" s="3"/>
      <c r="Z148" s="2"/>
      <c r="AA148" s="2"/>
      <c r="AB148" s="2"/>
      <c r="AC148" s="2"/>
      <c r="AD148" s="2"/>
    </row>
    <row r="149">
      <c r="A149" s="63">
        <v>2697.0</v>
      </c>
      <c r="B149" s="65" t="str">
        <f t="shared" si="1"/>
        <v>ЗдоровьеМедицинские изделия и расходные материалыПеревязочные материалыБинты</v>
      </c>
      <c r="C149" s="68" t="s">
        <v>117</v>
      </c>
      <c r="D149" s="68" t="s">
        <v>452</v>
      </c>
      <c r="E149" s="68" t="s">
        <v>525</v>
      </c>
      <c r="F149" s="68" t="s">
        <v>530</v>
      </c>
      <c r="G149" s="2"/>
      <c r="H149" s="72"/>
      <c r="I149" s="64">
        <v>0.2</v>
      </c>
      <c r="J149" s="67">
        <v>0.2</v>
      </c>
      <c r="K149" s="70">
        <v>0.2</v>
      </c>
      <c r="L149" s="64">
        <v>0.015</v>
      </c>
      <c r="M149" s="67">
        <v>0.015</v>
      </c>
      <c r="N149" s="70">
        <v>0.015</v>
      </c>
      <c r="O149" s="64">
        <v>0.185</v>
      </c>
      <c r="P149" s="67">
        <v>0.185</v>
      </c>
      <c r="Q149" s="70">
        <v>0.185</v>
      </c>
      <c r="R149" s="3"/>
      <c r="Z149" s="2"/>
      <c r="AA149" s="2"/>
      <c r="AB149" s="2"/>
      <c r="AC149" s="2"/>
      <c r="AD149" s="2"/>
    </row>
    <row r="150">
      <c r="A150" s="63">
        <v>2698.0</v>
      </c>
      <c r="B150" s="65" t="str">
        <f t="shared" si="1"/>
        <v>ЗдоровьеМедицинские изделия и расходные материалыПеревязочные материалыМарли</v>
      </c>
      <c r="C150" s="68" t="s">
        <v>117</v>
      </c>
      <c r="D150" s="68" t="s">
        <v>452</v>
      </c>
      <c r="E150" s="68" t="s">
        <v>525</v>
      </c>
      <c r="F150" s="68" t="s">
        <v>532</v>
      </c>
      <c r="G150" s="75"/>
      <c r="H150" s="87"/>
      <c r="I150" s="64">
        <v>0.2</v>
      </c>
      <c r="J150" s="67">
        <v>0.2</v>
      </c>
      <c r="K150" s="70">
        <v>0.2</v>
      </c>
      <c r="L150" s="64">
        <v>0.015</v>
      </c>
      <c r="M150" s="67">
        <v>0.015</v>
      </c>
      <c r="N150" s="70">
        <v>0.015</v>
      </c>
      <c r="O150" s="64">
        <v>0.185</v>
      </c>
      <c r="P150" s="67">
        <v>0.185</v>
      </c>
      <c r="Q150" s="70">
        <v>0.185</v>
      </c>
      <c r="R150" s="3"/>
      <c r="Z150" s="2"/>
      <c r="AA150" s="2"/>
      <c r="AB150" s="2"/>
      <c r="AC150" s="2"/>
      <c r="AD150" s="2"/>
    </row>
    <row r="151">
      <c r="A151" s="63">
        <v>2699.0</v>
      </c>
      <c r="B151" s="65" t="str">
        <f t="shared" si="1"/>
        <v>ЗдоровьеМедицинские изделия и расходные материалыПеревязочные материалыВата</v>
      </c>
      <c r="C151" s="68" t="s">
        <v>117</v>
      </c>
      <c r="D151" s="68" t="s">
        <v>452</v>
      </c>
      <c r="E151" s="68" t="s">
        <v>525</v>
      </c>
      <c r="F151" s="68" t="s">
        <v>533</v>
      </c>
      <c r="G151" s="2"/>
      <c r="H151" s="72"/>
      <c r="I151" s="64">
        <v>0.2</v>
      </c>
      <c r="J151" s="67">
        <v>0.2</v>
      </c>
      <c r="K151" s="70">
        <v>0.2</v>
      </c>
      <c r="L151" s="64">
        <v>0.015</v>
      </c>
      <c r="M151" s="67">
        <v>0.015</v>
      </c>
      <c r="N151" s="70">
        <v>0.015</v>
      </c>
      <c r="O151" s="64">
        <v>0.185</v>
      </c>
      <c r="P151" s="67">
        <v>0.185</v>
      </c>
      <c r="Q151" s="70">
        <v>0.185</v>
      </c>
      <c r="R151" s="3"/>
      <c r="Z151" s="2"/>
      <c r="AA151" s="2"/>
      <c r="AB151" s="2"/>
      <c r="AC151" s="2"/>
      <c r="AD151" s="2"/>
    </row>
    <row r="152">
      <c r="A152" s="63">
        <v>2702.0</v>
      </c>
      <c r="B152" s="65" t="str">
        <f t="shared" si="1"/>
        <v>ЗдоровьеМедицинские изделия и расходные материалыГели, мази</v>
      </c>
      <c r="C152" s="68" t="s">
        <v>117</v>
      </c>
      <c r="D152" s="68" t="s">
        <v>452</v>
      </c>
      <c r="E152" s="68" t="s">
        <v>535</v>
      </c>
      <c r="F152" s="75"/>
      <c r="G152" s="75"/>
      <c r="H152" s="87"/>
      <c r="I152" s="64">
        <v>0.3</v>
      </c>
      <c r="J152" s="67">
        <v>0.3</v>
      </c>
      <c r="K152" s="70">
        <v>0.3</v>
      </c>
      <c r="L152" s="64">
        <v>0.015</v>
      </c>
      <c r="M152" s="67">
        <v>0.015</v>
      </c>
      <c r="N152" s="70">
        <v>0.015</v>
      </c>
      <c r="O152" s="64">
        <v>0.285</v>
      </c>
      <c r="P152" s="67">
        <v>0.285</v>
      </c>
      <c r="Q152" s="70">
        <v>0.285</v>
      </c>
      <c r="R152" s="3"/>
      <c r="Z152" s="2"/>
      <c r="AA152" s="2"/>
      <c r="AB152" s="2"/>
      <c r="AC152" s="2"/>
      <c r="AD152" s="2"/>
    </row>
    <row r="153">
      <c r="A153" s="63">
        <v>2705.0</v>
      </c>
      <c r="B153" s="65" t="str">
        <f t="shared" si="1"/>
        <v>ЗдоровьеМедицинские изделия и расходные материалыРасходные материалыОдноразовая одежда</v>
      </c>
      <c r="C153" s="68" t="s">
        <v>117</v>
      </c>
      <c r="D153" s="68" t="s">
        <v>452</v>
      </c>
      <c r="E153" s="68" t="s">
        <v>538</v>
      </c>
      <c r="F153" s="68" t="s">
        <v>539</v>
      </c>
      <c r="G153" s="75"/>
      <c r="H153" s="72"/>
      <c r="I153" s="64">
        <v>0.2</v>
      </c>
      <c r="J153" s="67">
        <v>0.2</v>
      </c>
      <c r="K153" s="70">
        <v>0.2</v>
      </c>
      <c r="L153" s="64">
        <v>0.015</v>
      </c>
      <c r="M153" s="67">
        <v>0.015</v>
      </c>
      <c r="N153" s="70">
        <v>0.015</v>
      </c>
      <c r="O153" s="64">
        <v>0.185</v>
      </c>
      <c r="P153" s="67">
        <v>0.185</v>
      </c>
      <c r="Q153" s="70">
        <v>0.185</v>
      </c>
      <c r="R153" s="3"/>
      <c r="Z153" s="2"/>
      <c r="AA153" s="2"/>
      <c r="AB153" s="2"/>
      <c r="AC153" s="2"/>
      <c r="AD153" s="2"/>
    </row>
    <row r="154">
      <c r="A154" s="63">
        <v>2707.0</v>
      </c>
      <c r="B154" s="65" t="str">
        <f t="shared" si="1"/>
        <v>ЗдоровьеМедицинские изделия и расходные материалыРасходные материалыКонтейнеры для анализов, губки, жгуты, мерные стаканы медицинские</v>
      </c>
      <c r="C154" s="68" t="s">
        <v>117</v>
      </c>
      <c r="D154" s="68" t="s">
        <v>452</v>
      </c>
      <c r="E154" s="68" t="s">
        <v>538</v>
      </c>
      <c r="F154" s="68" t="s">
        <v>542</v>
      </c>
      <c r="G154" s="75"/>
      <c r="H154" s="87"/>
      <c r="I154" s="64">
        <v>0.3</v>
      </c>
      <c r="J154" s="67">
        <v>0.3</v>
      </c>
      <c r="K154" s="70">
        <v>0.3</v>
      </c>
      <c r="L154" s="64">
        <v>0.015</v>
      </c>
      <c r="M154" s="67">
        <v>0.015</v>
      </c>
      <c r="N154" s="70">
        <v>0.015</v>
      </c>
      <c r="O154" s="64">
        <v>0.285</v>
      </c>
      <c r="P154" s="67">
        <v>0.285</v>
      </c>
      <c r="Q154" s="70">
        <v>0.285</v>
      </c>
      <c r="R154" s="3"/>
      <c r="Z154" s="2"/>
      <c r="AA154" s="2"/>
      <c r="AB154" s="2"/>
      <c r="AC154" s="2"/>
      <c r="AD154" s="2"/>
    </row>
    <row r="155">
      <c r="A155" s="63">
        <v>2709.0</v>
      </c>
      <c r="B155" s="65" t="str">
        <f t="shared" si="1"/>
        <v>ЗдоровьеМедицинские изделия и расходные материалыМедицинские инструменты</v>
      </c>
      <c r="C155" s="68" t="s">
        <v>117</v>
      </c>
      <c r="D155" s="68" t="s">
        <v>452</v>
      </c>
      <c r="E155" s="68" t="s">
        <v>544</v>
      </c>
      <c r="F155" s="75"/>
      <c r="G155" s="75"/>
      <c r="H155" s="87"/>
      <c r="I155" s="64">
        <v>0.2</v>
      </c>
      <c r="J155" s="67">
        <v>0.2</v>
      </c>
      <c r="K155" s="70">
        <v>0.2</v>
      </c>
      <c r="L155" s="64">
        <v>0.015</v>
      </c>
      <c r="M155" s="67">
        <v>0.015</v>
      </c>
      <c r="N155" s="70">
        <v>0.015</v>
      </c>
      <c r="O155" s="64">
        <v>0.185</v>
      </c>
      <c r="P155" s="67">
        <v>0.185</v>
      </c>
      <c r="Q155" s="70">
        <v>0.185</v>
      </c>
      <c r="R155" s="3"/>
      <c r="Z155" s="2"/>
      <c r="AA155" s="2"/>
      <c r="AB155" s="2"/>
      <c r="AC155" s="2"/>
      <c r="AD155" s="2"/>
    </row>
    <row r="156">
      <c r="A156" s="63">
        <v>2710.0</v>
      </c>
      <c r="B156" s="65" t="str">
        <f t="shared" si="1"/>
        <v>Бытовая химияЧистящие и моющие средстваСредства от засоров</v>
      </c>
      <c r="C156" s="68" t="s">
        <v>447</v>
      </c>
      <c r="D156" s="68" t="s">
        <v>448</v>
      </c>
      <c r="E156" s="68" t="s">
        <v>547</v>
      </c>
      <c r="F156" s="75"/>
      <c r="G156" s="75"/>
      <c r="H156" s="72"/>
      <c r="I156" s="64">
        <v>0.17</v>
      </c>
      <c r="J156" s="67">
        <v>0.17</v>
      </c>
      <c r="K156" s="70">
        <v>0.17</v>
      </c>
      <c r="L156" s="64">
        <v>0.03</v>
      </c>
      <c r="M156" s="67">
        <v>0.03</v>
      </c>
      <c r="N156" s="70">
        <v>0.03</v>
      </c>
      <c r="O156" s="64">
        <v>0.14</v>
      </c>
      <c r="P156" s="67">
        <v>0.14</v>
      </c>
      <c r="Q156" s="70">
        <v>0.14</v>
      </c>
      <c r="R156" s="3"/>
      <c r="Z156" s="2"/>
      <c r="AA156" s="2"/>
      <c r="AB156" s="2"/>
      <c r="AC156" s="2"/>
      <c r="AD156" s="2"/>
    </row>
    <row r="157">
      <c r="A157" s="63">
        <v>2711.0</v>
      </c>
      <c r="B157" s="65" t="str">
        <f t="shared" si="1"/>
        <v>ЗдоровьеВитамины и БАДыВитамины А и Е</v>
      </c>
      <c r="C157" s="68" t="s">
        <v>117</v>
      </c>
      <c r="D157" s="68" t="s">
        <v>549</v>
      </c>
      <c r="E157" s="68" t="s">
        <v>550</v>
      </c>
      <c r="F157" s="75"/>
      <c r="G157" s="2"/>
      <c r="H157" s="72"/>
      <c r="I157" s="64">
        <v>0.19</v>
      </c>
      <c r="J157" s="67">
        <v>0.19</v>
      </c>
      <c r="K157" s="70">
        <v>0.19</v>
      </c>
      <c r="L157" s="64">
        <v>0.0</v>
      </c>
      <c r="M157" s="67">
        <v>0.0</v>
      </c>
      <c r="N157" s="70">
        <v>0.0</v>
      </c>
      <c r="O157" s="64">
        <v>0.19</v>
      </c>
      <c r="P157" s="67">
        <v>0.19</v>
      </c>
      <c r="Q157" s="70">
        <v>0.19</v>
      </c>
      <c r="R157" s="3"/>
      <c r="Z157" s="2"/>
      <c r="AA157" s="2"/>
      <c r="AB157" s="2"/>
      <c r="AC157" s="2"/>
      <c r="AD157" s="2"/>
    </row>
    <row r="158">
      <c r="A158" s="63">
        <v>2713.0</v>
      </c>
      <c r="B158" s="65" t="str">
        <f t="shared" si="1"/>
        <v>Дача, сад и огородУход за растениямиЗащита от болезней</v>
      </c>
      <c r="C158" s="68" t="s">
        <v>552</v>
      </c>
      <c r="D158" s="68" t="s">
        <v>554</v>
      </c>
      <c r="E158" s="68" t="s">
        <v>555</v>
      </c>
      <c r="F158" s="75"/>
      <c r="G158" s="75"/>
      <c r="H158" s="87"/>
      <c r="I158" s="64">
        <v>0.25</v>
      </c>
      <c r="J158" s="67">
        <v>0.25</v>
      </c>
      <c r="K158" s="70">
        <v>0.25</v>
      </c>
      <c r="L158" s="64">
        <v>0.0</v>
      </c>
      <c r="M158" s="67">
        <v>0.0</v>
      </c>
      <c r="N158" s="70">
        <v>0.0</v>
      </c>
      <c r="O158" s="64">
        <v>0.25</v>
      </c>
      <c r="P158" s="67">
        <v>0.25</v>
      </c>
      <c r="Q158" s="70">
        <v>0.25</v>
      </c>
      <c r="R158" s="3"/>
      <c r="Z158" s="2"/>
      <c r="AA158" s="2"/>
      <c r="AB158" s="2"/>
      <c r="AC158" s="2"/>
      <c r="AD158" s="2"/>
    </row>
    <row r="159">
      <c r="A159" s="63">
        <v>2714.0</v>
      </c>
      <c r="B159" s="65" t="str">
        <f t="shared" si="1"/>
        <v>Дача, сад и огородУход за растениямиЗащита от сорняков</v>
      </c>
      <c r="C159" s="68" t="s">
        <v>552</v>
      </c>
      <c r="D159" s="68" t="s">
        <v>554</v>
      </c>
      <c r="E159" s="68" t="s">
        <v>558</v>
      </c>
      <c r="F159" s="75"/>
      <c r="G159" s="2"/>
      <c r="H159" s="72"/>
      <c r="I159" s="64">
        <v>0.25</v>
      </c>
      <c r="J159" s="67">
        <v>0.25</v>
      </c>
      <c r="K159" s="70">
        <v>0.25</v>
      </c>
      <c r="L159" s="64">
        <v>0.0</v>
      </c>
      <c r="M159" s="67">
        <v>0.0</v>
      </c>
      <c r="N159" s="70">
        <v>0.0</v>
      </c>
      <c r="O159" s="64">
        <v>0.25</v>
      </c>
      <c r="P159" s="67">
        <v>0.25</v>
      </c>
      <c r="Q159" s="70">
        <v>0.25</v>
      </c>
      <c r="R159" s="3"/>
      <c r="Z159" s="2"/>
      <c r="AA159" s="2"/>
      <c r="AB159" s="2"/>
      <c r="AC159" s="2"/>
      <c r="AD159" s="2"/>
    </row>
    <row r="160">
      <c r="A160" s="63">
        <v>2715.0</v>
      </c>
      <c r="B160" s="65" t="str">
        <f t="shared" si="1"/>
        <v>Дача, сад и огородУход за растениямиОпоры и подвязки для растений</v>
      </c>
      <c r="C160" s="68" t="s">
        <v>552</v>
      </c>
      <c r="D160" s="68" t="s">
        <v>554</v>
      </c>
      <c r="E160" s="68" t="s">
        <v>560</v>
      </c>
      <c r="F160" s="75"/>
      <c r="G160" s="75"/>
      <c r="H160" s="72"/>
      <c r="I160" s="64">
        <v>0.25</v>
      </c>
      <c r="J160" s="67">
        <v>0.25</v>
      </c>
      <c r="K160" s="70">
        <v>0.25</v>
      </c>
      <c r="L160" s="64">
        <v>0.0</v>
      </c>
      <c r="M160" s="67">
        <v>0.0</v>
      </c>
      <c r="N160" s="70">
        <v>0.0</v>
      </c>
      <c r="O160" s="64">
        <v>0.25</v>
      </c>
      <c r="P160" s="67">
        <v>0.25</v>
      </c>
      <c r="Q160" s="70">
        <v>0.25</v>
      </c>
      <c r="R160" s="3"/>
      <c r="Z160" s="2"/>
      <c r="AA160" s="2"/>
      <c r="AB160" s="2"/>
      <c r="AC160" s="2"/>
      <c r="AD160" s="2"/>
    </row>
    <row r="161">
      <c r="A161" s="63">
        <v>2716.0</v>
      </c>
      <c r="B161" s="65" t="str">
        <f t="shared" si="1"/>
        <v>Дача, сад и огородУход за растениямиОпрыскиватели и аксессуары</v>
      </c>
      <c r="C161" s="68" t="s">
        <v>552</v>
      </c>
      <c r="D161" s="68" t="s">
        <v>554</v>
      </c>
      <c r="E161" s="68" t="s">
        <v>563</v>
      </c>
      <c r="F161" s="75"/>
      <c r="G161" s="2"/>
      <c r="H161" s="72"/>
      <c r="I161" s="64">
        <v>0.25</v>
      </c>
      <c r="J161" s="67">
        <v>0.25</v>
      </c>
      <c r="K161" s="70">
        <v>0.25</v>
      </c>
      <c r="L161" s="64">
        <v>0.0</v>
      </c>
      <c r="M161" s="67">
        <v>0.0</v>
      </c>
      <c r="N161" s="70">
        <v>0.0</v>
      </c>
      <c r="O161" s="64">
        <v>0.25</v>
      </c>
      <c r="P161" s="67">
        <v>0.25</v>
      </c>
      <c r="Q161" s="70">
        <v>0.25</v>
      </c>
      <c r="R161" s="3"/>
      <c r="Z161" s="2"/>
      <c r="AA161" s="2"/>
      <c r="AB161" s="2"/>
      <c r="AC161" s="2"/>
      <c r="AD161" s="2"/>
    </row>
    <row r="162">
      <c r="A162" s="63">
        <v>2718.0</v>
      </c>
      <c r="B162" s="65" t="str">
        <f t="shared" si="1"/>
        <v>Дача, сад и огородУход за растениямиКомпостеры и активаторы компоста</v>
      </c>
      <c r="C162" s="68" t="s">
        <v>552</v>
      </c>
      <c r="D162" s="68" t="s">
        <v>554</v>
      </c>
      <c r="E162" s="68" t="s">
        <v>567</v>
      </c>
      <c r="F162" s="75"/>
      <c r="G162" s="75"/>
      <c r="H162" s="72"/>
      <c r="I162" s="64">
        <v>0.2</v>
      </c>
      <c r="J162" s="67">
        <v>0.2</v>
      </c>
      <c r="K162" s="70">
        <v>0.2</v>
      </c>
      <c r="L162" s="64">
        <v>0.0</v>
      </c>
      <c r="M162" s="67">
        <v>0.0</v>
      </c>
      <c r="N162" s="70">
        <v>0.0</v>
      </c>
      <c r="O162" s="64">
        <v>0.2</v>
      </c>
      <c r="P162" s="67">
        <v>0.2</v>
      </c>
      <c r="Q162" s="70">
        <v>0.2</v>
      </c>
      <c r="R162" s="3"/>
      <c r="Z162" s="2"/>
      <c r="AA162" s="2"/>
      <c r="AB162" s="2"/>
      <c r="AC162" s="2"/>
      <c r="AD162" s="2"/>
    </row>
    <row r="163">
      <c r="A163" s="63">
        <v>2720.0</v>
      </c>
      <c r="B163" s="65" t="str">
        <f t="shared" si="1"/>
        <v>Дача, сад и огородОбустройство дачи и садаБиотуалеты, септики и аксессуары</v>
      </c>
      <c r="C163" s="68" t="s">
        <v>552</v>
      </c>
      <c r="D163" s="68" t="s">
        <v>570</v>
      </c>
      <c r="E163" s="68" t="s">
        <v>571</v>
      </c>
      <c r="F163" s="75"/>
      <c r="G163" s="75"/>
      <c r="H163" s="87"/>
      <c r="I163" s="64">
        <v>0.3</v>
      </c>
      <c r="J163" s="67">
        <v>0.3</v>
      </c>
      <c r="K163" s="70">
        <v>0.3</v>
      </c>
      <c r="L163" s="64">
        <v>0.0</v>
      </c>
      <c r="M163" s="67">
        <v>0.0</v>
      </c>
      <c r="N163" s="70">
        <v>0.0</v>
      </c>
      <c r="O163" s="64">
        <v>0.3</v>
      </c>
      <c r="P163" s="67">
        <v>0.3</v>
      </c>
      <c r="Q163" s="70">
        <v>0.3</v>
      </c>
      <c r="R163" s="3"/>
      <c r="Z163" s="2"/>
      <c r="AA163" s="2"/>
      <c r="AB163" s="2"/>
      <c r="AC163" s="2"/>
      <c r="AD163" s="2"/>
    </row>
    <row r="164">
      <c r="A164" s="63">
        <v>2721.0</v>
      </c>
      <c r="B164" s="65" t="str">
        <f t="shared" si="1"/>
        <v>Дача, сад и огородОбустройство дачи и садаДуши и рукомойники</v>
      </c>
      <c r="C164" s="68" t="s">
        <v>552</v>
      </c>
      <c r="D164" s="68" t="s">
        <v>570</v>
      </c>
      <c r="E164" s="68" t="s">
        <v>575</v>
      </c>
      <c r="F164" s="75"/>
      <c r="G164" s="75"/>
      <c r="H164" s="72"/>
      <c r="I164" s="64">
        <v>0.2</v>
      </c>
      <c r="J164" s="67">
        <v>0.2</v>
      </c>
      <c r="K164" s="70">
        <v>0.2</v>
      </c>
      <c r="L164" s="64">
        <v>0.0</v>
      </c>
      <c r="M164" s="67">
        <v>0.0</v>
      </c>
      <c r="N164" s="70">
        <v>0.0</v>
      </c>
      <c r="O164" s="64">
        <v>0.2</v>
      </c>
      <c r="P164" s="67">
        <v>0.2</v>
      </c>
      <c r="Q164" s="70">
        <v>0.2</v>
      </c>
      <c r="R164" s="3"/>
      <c r="Z164" s="2"/>
      <c r="AA164" s="2"/>
      <c r="AB164" s="2"/>
      <c r="AC164" s="2"/>
      <c r="AD164" s="2"/>
    </row>
    <row r="165">
      <c r="A165" s="63">
        <v>2723.0</v>
      </c>
      <c r="B165" s="65" t="str">
        <f t="shared" si="1"/>
        <v>Дача, сад и огородОбустройство дачи и садаСадовые дорожки</v>
      </c>
      <c r="C165" s="68" t="s">
        <v>552</v>
      </c>
      <c r="D165" s="68" t="s">
        <v>570</v>
      </c>
      <c r="E165" s="68" t="s">
        <v>578</v>
      </c>
      <c r="F165" s="75"/>
      <c r="G165" s="75"/>
      <c r="H165" s="87"/>
      <c r="I165" s="64">
        <v>0.2</v>
      </c>
      <c r="J165" s="67">
        <v>0.2</v>
      </c>
      <c r="K165" s="70">
        <v>0.2</v>
      </c>
      <c r="L165" s="64">
        <v>0.0</v>
      </c>
      <c r="M165" s="67">
        <v>0.0</v>
      </c>
      <c r="N165" s="70">
        <v>0.0</v>
      </c>
      <c r="O165" s="64">
        <v>0.2</v>
      </c>
      <c r="P165" s="67">
        <v>0.2</v>
      </c>
      <c r="Q165" s="70">
        <v>0.2</v>
      </c>
      <c r="R165" s="3"/>
      <c r="Z165" s="2"/>
      <c r="AA165" s="2"/>
      <c r="AB165" s="2"/>
      <c r="AC165" s="2"/>
      <c r="AD165" s="2"/>
    </row>
    <row r="166">
      <c r="A166" s="63">
        <v>2725.0</v>
      </c>
      <c r="B166" s="65" t="str">
        <f t="shared" si="1"/>
        <v>Товары для домаТовары для кухниОдноразовая посуда и упаковкаШпажки, канапе</v>
      </c>
      <c r="C166" s="68" t="s">
        <v>583</v>
      </c>
      <c r="D166" s="68" t="s">
        <v>585</v>
      </c>
      <c r="E166" s="68" t="s">
        <v>587</v>
      </c>
      <c r="F166" s="68" t="s">
        <v>589</v>
      </c>
      <c r="G166" s="75"/>
      <c r="H166" s="72"/>
      <c r="I166" s="64">
        <v>0.3</v>
      </c>
      <c r="J166" s="67">
        <v>0.3</v>
      </c>
      <c r="K166" s="70">
        <v>0.3</v>
      </c>
      <c r="L166" s="64">
        <v>0.0</v>
      </c>
      <c r="M166" s="67">
        <v>0.0</v>
      </c>
      <c r="N166" s="70">
        <v>0.0</v>
      </c>
      <c r="O166" s="64">
        <v>0.3</v>
      </c>
      <c r="P166" s="67">
        <v>0.3</v>
      </c>
      <c r="Q166" s="70">
        <v>0.3</v>
      </c>
      <c r="R166" s="3"/>
      <c r="Z166" s="2"/>
      <c r="AA166" s="2"/>
      <c r="AB166" s="2"/>
      <c r="AC166" s="2"/>
      <c r="AD166" s="2"/>
    </row>
    <row r="167">
      <c r="A167" s="63">
        <v>2726.0</v>
      </c>
      <c r="B167" s="65" t="str">
        <f t="shared" si="1"/>
        <v>Товары для домаТовары для кухниОдноразовая посуда и упаковкаЗубочистки</v>
      </c>
      <c r="C167" s="68" t="s">
        <v>583</v>
      </c>
      <c r="D167" s="68" t="s">
        <v>585</v>
      </c>
      <c r="E167" s="68" t="s">
        <v>587</v>
      </c>
      <c r="F167" s="68" t="s">
        <v>592</v>
      </c>
      <c r="G167" s="75"/>
      <c r="H167" s="72"/>
      <c r="I167" s="64">
        <v>0.3</v>
      </c>
      <c r="J167" s="67">
        <v>0.3</v>
      </c>
      <c r="K167" s="70">
        <v>0.3</v>
      </c>
      <c r="L167" s="64">
        <v>0.0</v>
      </c>
      <c r="M167" s="67">
        <v>0.0</v>
      </c>
      <c r="N167" s="70">
        <v>0.0</v>
      </c>
      <c r="O167" s="64">
        <v>0.3</v>
      </c>
      <c r="P167" s="67">
        <v>0.3</v>
      </c>
      <c r="Q167" s="70">
        <v>0.3</v>
      </c>
      <c r="R167" s="3"/>
      <c r="Z167" s="2"/>
      <c r="AA167" s="2"/>
      <c r="AB167" s="2"/>
      <c r="AC167" s="2"/>
      <c r="AD167" s="2"/>
    </row>
    <row r="168">
      <c r="A168" s="63">
        <v>2727.0</v>
      </c>
      <c r="B168" s="65" t="str">
        <f t="shared" si="1"/>
        <v>Товары для домаТовары для кухниОдноразовая посуда и упаковкаКоробки и контейнеры</v>
      </c>
      <c r="C168" s="68" t="s">
        <v>583</v>
      </c>
      <c r="D168" s="68" t="s">
        <v>585</v>
      </c>
      <c r="E168" s="68" t="s">
        <v>587</v>
      </c>
      <c r="F168" s="68" t="s">
        <v>594</v>
      </c>
      <c r="G168" s="2"/>
      <c r="H168" s="72"/>
      <c r="I168" s="64">
        <v>0.3</v>
      </c>
      <c r="J168" s="67">
        <v>0.3</v>
      </c>
      <c r="K168" s="70">
        <v>0.3</v>
      </c>
      <c r="L168" s="64">
        <v>0.0</v>
      </c>
      <c r="M168" s="67">
        <v>0.0</v>
      </c>
      <c r="N168" s="70">
        <v>0.0</v>
      </c>
      <c r="O168" s="64">
        <v>0.3</v>
      </c>
      <c r="P168" s="67">
        <v>0.3</v>
      </c>
      <c r="Q168" s="70">
        <v>0.3</v>
      </c>
      <c r="R168" s="3"/>
      <c r="Z168" s="2"/>
      <c r="AA168" s="2"/>
      <c r="AB168" s="2"/>
      <c r="AC168" s="2"/>
      <c r="AD168" s="2"/>
    </row>
    <row r="169">
      <c r="A169" s="63">
        <v>2728.0</v>
      </c>
      <c r="B169" s="65" t="str">
        <f t="shared" si="1"/>
        <v>Товары для домаТовары для кухниОдноразовая посуда и упаковкаПакеты фасовочные</v>
      </c>
      <c r="C169" s="68" t="s">
        <v>583</v>
      </c>
      <c r="D169" s="68" t="s">
        <v>585</v>
      </c>
      <c r="E169" s="68" t="s">
        <v>587</v>
      </c>
      <c r="F169" s="68" t="s">
        <v>597</v>
      </c>
      <c r="G169" s="75"/>
      <c r="H169" s="87"/>
      <c r="I169" s="64">
        <v>0.3</v>
      </c>
      <c r="J169" s="67">
        <v>0.3</v>
      </c>
      <c r="K169" s="70">
        <v>0.3</v>
      </c>
      <c r="L169" s="64">
        <v>0.0</v>
      </c>
      <c r="M169" s="67">
        <v>0.0</v>
      </c>
      <c r="N169" s="70">
        <v>0.0</v>
      </c>
      <c r="O169" s="64">
        <v>0.3</v>
      </c>
      <c r="P169" s="67">
        <v>0.3</v>
      </c>
      <c r="Q169" s="70">
        <v>0.3</v>
      </c>
      <c r="R169" s="3"/>
      <c r="Z169" s="2"/>
      <c r="AA169" s="2"/>
      <c r="AB169" s="2"/>
      <c r="AC169" s="2"/>
      <c r="AD169" s="2"/>
    </row>
    <row r="170">
      <c r="A170" s="63">
        <v>2729.0</v>
      </c>
      <c r="B170" s="65" t="str">
        <f t="shared" si="1"/>
        <v>Товары для домаТовары для кухниКухонные инструментыКонсервные ножи и открывашки</v>
      </c>
      <c r="C170" s="68" t="s">
        <v>583</v>
      </c>
      <c r="D170" s="68" t="s">
        <v>585</v>
      </c>
      <c r="E170" s="68" t="s">
        <v>598</v>
      </c>
      <c r="F170" s="68" t="s">
        <v>599</v>
      </c>
      <c r="G170" s="75"/>
      <c r="H170" s="72"/>
      <c r="I170" s="64">
        <v>0.25</v>
      </c>
      <c r="J170" s="67">
        <v>0.25</v>
      </c>
      <c r="K170" s="70">
        <v>0.25</v>
      </c>
      <c r="L170" s="64">
        <v>0.0</v>
      </c>
      <c r="M170" s="67">
        <v>0.0</v>
      </c>
      <c r="N170" s="70">
        <v>0.0</v>
      </c>
      <c r="O170" s="64">
        <v>0.25</v>
      </c>
      <c r="P170" s="67">
        <v>0.25</v>
      </c>
      <c r="Q170" s="70">
        <v>0.25</v>
      </c>
      <c r="R170" s="3"/>
      <c r="Z170" s="2"/>
      <c r="AA170" s="2"/>
      <c r="AB170" s="2"/>
      <c r="AC170" s="2"/>
      <c r="AD170" s="2"/>
    </row>
    <row r="171">
      <c r="A171" s="63">
        <v>2730.0</v>
      </c>
      <c r="B171" s="65" t="str">
        <f t="shared" si="1"/>
        <v>Товары для домаДекор и интерьерТермометры, барометры</v>
      </c>
      <c r="C171" s="68" t="s">
        <v>583</v>
      </c>
      <c r="D171" s="68" t="s">
        <v>602</v>
      </c>
      <c r="E171" s="68" t="s">
        <v>603</v>
      </c>
      <c r="F171" s="75"/>
      <c r="G171" s="75"/>
      <c r="H171" s="87"/>
      <c r="I171" s="64">
        <v>0.27</v>
      </c>
      <c r="J171" s="67">
        <v>0.27</v>
      </c>
      <c r="K171" s="70">
        <v>0.27</v>
      </c>
      <c r="L171" s="64">
        <v>0.0</v>
      </c>
      <c r="M171" s="67">
        <v>0.0</v>
      </c>
      <c r="N171" s="70">
        <v>0.0</v>
      </c>
      <c r="O171" s="64">
        <v>0.27</v>
      </c>
      <c r="P171" s="67">
        <v>0.27</v>
      </c>
      <c r="Q171" s="70">
        <v>0.27</v>
      </c>
      <c r="R171" s="3"/>
      <c r="Z171" s="2"/>
      <c r="AA171" s="2"/>
      <c r="AB171" s="2"/>
      <c r="AC171" s="2"/>
      <c r="AD171" s="2"/>
    </row>
    <row r="172">
      <c r="A172" s="63">
        <v>2731.0</v>
      </c>
      <c r="B172" s="65" t="str">
        <f t="shared" si="1"/>
        <v>Товары для домаХозяйственные товарыУход за одеждой и обувьюАксессуары для сушкиСушилки для белья</v>
      </c>
      <c r="C172" s="68" t="s">
        <v>583</v>
      </c>
      <c r="D172" s="68" t="s">
        <v>605</v>
      </c>
      <c r="E172" s="68" t="s">
        <v>606</v>
      </c>
      <c r="F172" s="68" t="s">
        <v>607</v>
      </c>
      <c r="G172" s="68" t="s">
        <v>608</v>
      </c>
      <c r="H172" s="72"/>
      <c r="I172" s="64">
        <v>0.2</v>
      </c>
      <c r="J172" s="67">
        <v>0.2</v>
      </c>
      <c r="K172" s="70">
        <v>0.2</v>
      </c>
      <c r="L172" s="64">
        <v>0.0</v>
      </c>
      <c r="M172" s="67">
        <v>0.0</v>
      </c>
      <c r="N172" s="70">
        <v>0.0</v>
      </c>
      <c r="O172" s="64">
        <v>0.2</v>
      </c>
      <c r="P172" s="67">
        <v>0.2</v>
      </c>
      <c r="Q172" s="70">
        <v>0.2</v>
      </c>
      <c r="R172" s="3"/>
      <c r="Z172" s="2"/>
      <c r="AA172" s="2"/>
      <c r="AB172" s="2"/>
      <c r="AC172" s="2"/>
      <c r="AD172" s="2"/>
    </row>
    <row r="173">
      <c r="A173" s="63">
        <v>2732.0</v>
      </c>
      <c r="B173" s="65" t="str">
        <f t="shared" si="1"/>
        <v>Товары для домаХозяйственные товарыУход за одеждой и обувьюАксессуары для глажкиДоски гладильные</v>
      </c>
      <c r="C173" s="68" t="s">
        <v>583</v>
      </c>
      <c r="D173" s="68" t="s">
        <v>605</v>
      </c>
      <c r="E173" s="68" t="s">
        <v>606</v>
      </c>
      <c r="F173" s="68" t="s">
        <v>610</v>
      </c>
      <c r="G173" s="82" t="s">
        <v>611</v>
      </c>
      <c r="H173" s="72"/>
      <c r="I173" s="64">
        <v>0.2</v>
      </c>
      <c r="J173" s="67">
        <v>0.2</v>
      </c>
      <c r="K173" s="70">
        <v>0.2</v>
      </c>
      <c r="L173" s="64">
        <v>0.0</v>
      </c>
      <c r="M173" s="67">
        <v>0.0</v>
      </c>
      <c r="N173" s="70">
        <v>0.0</v>
      </c>
      <c r="O173" s="64">
        <v>0.2</v>
      </c>
      <c r="P173" s="67">
        <v>0.2</v>
      </c>
      <c r="Q173" s="70">
        <v>0.2</v>
      </c>
      <c r="R173" s="3"/>
      <c r="Z173" s="2"/>
      <c r="AA173" s="2"/>
      <c r="AB173" s="2"/>
      <c r="AC173" s="2"/>
      <c r="AD173" s="2"/>
    </row>
    <row r="174">
      <c r="A174" s="63">
        <v>2733.0</v>
      </c>
      <c r="B174" s="65" t="str">
        <f t="shared" si="1"/>
        <v>Товары для домаХозяйственные товарыУход за одеждой и обувьюАксессуары для чисткиРолики для чистки одежды</v>
      </c>
      <c r="C174" s="68" t="s">
        <v>583</v>
      </c>
      <c r="D174" s="68" t="s">
        <v>605</v>
      </c>
      <c r="E174" s="68" t="s">
        <v>606</v>
      </c>
      <c r="F174" s="68" t="s">
        <v>614</v>
      </c>
      <c r="G174" s="68" t="s">
        <v>615</v>
      </c>
      <c r="H174" s="72"/>
      <c r="I174" s="64">
        <v>0.2</v>
      </c>
      <c r="J174" s="67">
        <v>0.2</v>
      </c>
      <c r="K174" s="70">
        <v>0.2</v>
      </c>
      <c r="L174" s="64">
        <v>0.0</v>
      </c>
      <c r="M174" s="67">
        <v>0.0</v>
      </c>
      <c r="N174" s="70">
        <v>0.0</v>
      </c>
      <c r="O174" s="64">
        <v>0.2</v>
      </c>
      <c r="P174" s="67">
        <v>0.2</v>
      </c>
      <c r="Q174" s="70">
        <v>0.2</v>
      </c>
      <c r="R174" s="3"/>
      <c r="Z174" s="2"/>
      <c r="AA174" s="2"/>
      <c r="AB174" s="2"/>
      <c r="AC174" s="2"/>
      <c r="AD174" s="2"/>
    </row>
    <row r="175">
      <c r="A175" s="63">
        <v>2734.0</v>
      </c>
      <c r="B175" s="65" t="str">
        <f t="shared" si="1"/>
        <v>Товары для домаХозяйственные товарыУход за одеждой и обувьюАксессуары для сушкиПрищепки бельевые</v>
      </c>
      <c r="C175" s="68" t="s">
        <v>583</v>
      </c>
      <c r="D175" s="68" t="s">
        <v>605</v>
      </c>
      <c r="E175" s="68" t="s">
        <v>606</v>
      </c>
      <c r="F175" s="68" t="s">
        <v>607</v>
      </c>
      <c r="G175" s="82" t="s">
        <v>618</v>
      </c>
      <c r="H175" s="72"/>
      <c r="I175" s="64">
        <v>0.2</v>
      </c>
      <c r="J175" s="67">
        <v>0.2</v>
      </c>
      <c r="K175" s="70">
        <v>0.2</v>
      </c>
      <c r="L175" s="64">
        <v>0.0</v>
      </c>
      <c r="M175" s="67">
        <v>0.0</v>
      </c>
      <c r="N175" s="70">
        <v>0.0</v>
      </c>
      <c r="O175" s="64">
        <v>0.2</v>
      </c>
      <c r="P175" s="67">
        <v>0.2</v>
      </c>
      <c r="Q175" s="70">
        <v>0.2</v>
      </c>
      <c r="R175" s="3"/>
      <c r="Z175" s="2"/>
      <c r="AA175" s="2"/>
      <c r="AB175" s="2"/>
      <c r="AC175" s="2"/>
      <c r="AD175" s="2"/>
    </row>
    <row r="176">
      <c r="A176" s="63">
        <v>2735.0</v>
      </c>
      <c r="B176" s="65" t="str">
        <f t="shared" si="1"/>
        <v>Товары для домаХозяйственные товарыУход за одеждой и обувьюАксессуары для чисткиМашинки для удаления катышек</v>
      </c>
      <c r="C176" s="68" t="s">
        <v>583</v>
      </c>
      <c r="D176" s="68" t="s">
        <v>605</v>
      </c>
      <c r="E176" s="68" t="s">
        <v>606</v>
      </c>
      <c r="F176" s="68" t="s">
        <v>614</v>
      </c>
      <c r="G176" s="68" t="s">
        <v>622</v>
      </c>
      <c r="H176" s="72"/>
      <c r="I176" s="64">
        <v>0.2</v>
      </c>
      <c r="J176" s="67">
        <v>0.2</v>
      </c>
      <c r="K176" s="70">
        <v>0.2</v>
      </c>
      <c r="L176" s="64">
        <v>0.0</v>
      </c>
      <c r="M176" s="67">
        <v>0.0</v>
      </c>
      <c r="N176" s="70">
        <v>0.0</v>
      </c>
      <c r="O176" s="64">
        <v>0.2</v>
      </c>
      <c r="P176" s="67">
        <v>0.2</v>
      </c>
      <c r="Q176" s="70">
        <v>0.2</v>
      </c>
      <c r="R176" s="3"/>
      <c r="Z176" s="2"/>
      <c r="AA176" s="2"/>
      <c r="AB176" s="2"/>
      <c r="AC176" s="2"/>
      <c r="AD176" s="2"/>
    </row>
    <row r="177">
      <c r="A177" s="63">
        <v>2736.0</v>
      </c>
      <c r="B177" s="65" t="str">
        <f t="shared" si="1"/>
        <v>Товары для домаХозяйственные товарыУход за одеждой и обувьюАксессуары для стиркиМячики для стирки</v>
      </c>
      <c r="C177" s="68" t="s">
        <v>583</v>
      </c>
      <c r="D177" s="68" t="s">
        <v>605</v>
      </c>
      <c r="E177" s="68" t="s">
        <v>606</v>
      </c>
      <c r="F177" s="82" t="s">
        <v>624</v>
      </c>
      <c r="G177" s="82" t="s">
        <v>625</v>
      </c>
      <c r="H177" s="72"/>
      <c r="I177" s="64">
        <v>0.2</v>
      </c>
      <c r="J177" s="67">
        <v>0.2</v>
      </c>
      <c r="K177" s="70">
        <v>0.2</v>
      </c>
      <c r="L177" s="64">
        <v>0.0</v>
      </c>
      <c r="M177" s="67">
        <v>0.0</v>
      </c>
      <c r="N177" s="70">
        <v>0.0</v>
      </c>
      <c r="O177" s="64">
        <v>0.2</v>
      </c>
      <c r="P177" s="67">
        <v>0.2</v>
      </c>
      <c r="Q177" s="70">
        <v>0.2</v>
      </c>
      <c r="R177" s="3"/>
      <c r="Z177" s="2"/>
      <c r="AA177" s="2"/>
      <c r="AB177" s="2"/>
      <c r="AC177" s="2"/>
      <c r="AD177" s="2"/>
    </row>
    <row r="178">
      <c r="A178" s="63">
        <v>2737.0</v>
      </c>
      <c r="B178" s="65" t="str">
        <f t="shared" si="1"/>
        <v>Товары для домаХозяйственные товарыАксессуары для ваннойНаборы для ванной комнаты</v>
      </c>
      <c r="C178" s="68" t="s">
        <v>583</v>
      </c>
      <c r="D178" s="68" t="s">
        <v>605</v>
      </c>
      <c r="E178" s="68" t="s">
        <v>628</v>
      </c>
      <c r="F178" s="68" t="s">
        <v>629</v>
      </c>
      <c r="G178" s="75"/>
      <c r="H178" s="72"/>
      <c r="I178" s="64">
        <v>0.2</v>
      </c>
      <c r="J178" s="67">
        <v>0.2</v>
      </c>
      <c r="K178" s="70">
        <v>0.2</v>
      </c>
      <c r="L178" s="64">
        <v>0.0</v>
      </c>
      <c r="M178" s="67">
        <v>0.0</v>
      </c>
      <c r="N178" s="70">
        <v>0.0</v>
      </c>
      <c r="O178" s="64">
        <v>0.2</v>
      </c>
      <c r="P178" s="67">
        <v>0.2</v>
      </c>
      <c r="Q178" s="70">
        <v>0.2</v>
      </c>
      <c r="R178" s="3"/>
      <c r="Z178" s="2"/>
      <c r="AA178" s="2"/>
      <c r="AB178" s="2"/>
      <c r="AC178" s="2"/>
      <c r="AD178" s="2"/>
    </row>
    <row r="179">
      <c r="A179" s="63">
        <v>2738.0</v>
      </c>
      <c r="B179" s="65" t="str">
        <f t="shared" si="1"/>
        <v>Товары для домаХозяйственные товарыАксессуары для ваннойКоврики резиновые</v>
      </c>
      <c r="C179" s="68" t="s">
        <v>583</v>
      </c>
      <c r="D179" s="68" t="s">
        <v>605</v>
      </c>
      <c r="E179" s="68" t="s">
        <v>628</v>
      </c>
      <c r="F179" s="82" t="s">
        <v>636</v>
      </c>
      <c r="G179" s="2"/>
      <c r="H179" s="72"/>
      <c r="I179" s="64">
        <v>0.2</v>
      </c>
      <c r="J179" s="67">
        <v>0.2</v>
      </c>
      <c r="K179" s="70">
        <v>0.2</v>
      </c>
      <c r="L179" s="64">
        <v>0.0</v>
      </c>
      <c r="M179" s="67">
        <v>0.0</v>
      </c>
      <c r="N179" s="70">
        <v>0.0</v>
      </c>
      <c r="O179" s="64">
        <v>0.2</v>
      </c>
      <c r="P179" s="67">
        <v>0.2</v>
      </c>
      <c r="Q179" s="70">
        <v>0.2</v>
      </c>
      <c r="R179" s="3"/>
      <c r="Z179" s="2"/>
      <c r="AA179" s="2"/>
      <c r="AB179" s="2"/>
      <c r="AC179" s="2"/>
      <c r="AD179" s="2"/>
    </row>
    <row r="180">
      <c r="A180" s="63">
        <v>2739.0</v>
      </c>
      <c r="B180" s="65" t="str">
        <f t="shared" si="1"/>
        <v>Товары для домаХозяйственные товарыАксессуары для ваннойЕршики для унитаза</v>
      </c>
      <c r="C180" s="68" t="s">
        <v>583</v>
      </c>
      <c r="D180" s="68" t="s">
        <v>605</v>
      </c>
      <c r="E180" s="68" t="s">
        <v>628</v>
      </c>
      <c r="F180" s="68" t="s">
        <v>644</v>
      </c>
      <c r="G180" s="2"/>
      <c r="H180" s="72"/>
      <c r="I180" s="64">
        <v>0.2</v>
      </c>
      <c r="J180" s="67">
        <v>0.2</v>
      </c>
      <c r="K180" s="70">
        <v>0.2</v>
      </c>
      <c r="L180" s="64">
        <v>0.0</v>
      </c>
      <c r="M180" s="67">
        <v>0.0</v>
      </c>
      <c r="N180" s="70">
        <v>0.0</v>
      </c>
      <c r="O180" s="64">
        <v>0.2</v>
      </c>
      <c r="P180" s="67">
        <v>0.2</v>
      </c>
      <c r="Q180" s="70">
        <v>0.2</v>
      </c>
      <c r="R180" s="3"/>
      <c r="Z180" s="2"/>
      <c r="AA180" s="2"/>
      <c r="AB180" s="2"/>
      <c r="AC180" s="2"/>
      <c r="AD180" s="2"/>
    </row>
    <row r="181">
      <c r="A181" s="63">
        <v>2740.0</v>
      </c>
      <c r="B181" s="65" t="str">
        <f t="shared" si="1"/>
        <v>Товары для домаХозяйственные товарыАксессуары для ваннойПолки и подставки</v>
      </c>
      <c r="C181" s="68" t="s">
        <v>583</v>
      </c>
      <c r="D181" s="68" t="s">
        <v>605</v>
      </c>
      <c r="E181" s="68" t="s">
        <v>628</v>
      </c>
      <c r="F181" s="68" t="s">
        <v>649</v>
      </c>
      <c r="G181" s="2"/>
      <c r="H181" s="72"/>
      <c r="I181" s="64">
        <v>0.2</v>
      </c>
      <c r="J181" s="67">
        <v>0.2</v>
      </c>
      <c r="K181" s="70">
        <v>0.2</v>
      </c>
      <c r="L181" s="64">
        <v>0.0</v>
      </c>
      <c r="M181" s="67">
        <v>0.0</v>
      </c>
      <c r="N181" s="70">
        <v>0.0</v>
      </c>
      <c r="O181" s="64">
        <v>0.2</v>
      </c>
      <c r="P181" s="67">
        <v>0.2</v>
      </c>
      <c r="Q181" s="70">
        <v>0.2</v>
      </c>
      <c r="R181" s="3"/>
      <c r="Z181" s="2"/>
      <c r="AA181" s="2"/>
      <c r="AB181" s="2"/>
      <c r="AC181" s="2"/>
      <c r="AD181" s="2"/>
    </row>
    <row r="182">
      <c r="A182" s="63">
        <v>2741.0</v>
      </c>
      <c r="B182" s="65" t="str">
        <f t="shared" si="1"/>
        <v>Товары для домаХозяйственные товарыАксессуары для ваннойДиспенсеры, дозаторы</v>
      </c>
      <c r="C182" s="68" t="s">
        <v>583</v>
      </c>
      <c r="D182" s="68" t="s">
        <v>605</v>
      </c>
      <c r="E182" s="68" t="s">
        <v>628</v>
      </c>
      <c r="F182" s="68" t="s">
        <v>651</v>
      </c>
      <c r="G182" s="75"/>
      <c r="H182" s="72"/>
      <c r="I182" s="64">
        <v>0.2</v>
      </c>
      <c r="J182" s="67">
        <v>0.2</v>
      </c>
      <c r="K182" s="70">
        <v>0.2</v>
      </c>
      <c r="L182" s="64">
        <v>0.0</v>
      </c>
      <c r="M182" s="67">
        <v>0.0</v>
      </c>
      <c r="N182" s="70">
        <v>0.0</v>
      </c>
      <c r="O182" s="64">
        <v>0.2</v>
      </c>
      <c r="P182" s="67">
        <v>0.2</v>
      </c>
      <c r="Q182" s="70">
        <v>0.2</v>
      </c>
      <c r="R182" s="3"/>
      <c r="Z182" s="2"/>
      <c r="AA182" s="2"/>
      <c r="AB182" s="2"/>
      <c r="AC182" s="2"/>
      <c r="AD182" s="2"/>
    </row>
    <row r="183">
      <c r="A183" s="63">
        <v>2742.0</v>
      </c>
      <c r="B183" s="65" t="str">
        <f t="shared" si="1"/>
        <v>Товары для домаХозяйственные товарыАксессуары для ваннойМыльницы, стаканы</v>
      </c>
      <c r="C183" s="68" t="s">
        <v>583</v>
      </c>
      <c r="D183" s="68" t="s">
        <v>605</v>
      </c>
      <c r="E183" s="68" t="s">
        <v>628</v>
      </c>
      <c r="F183" s="68" t="s">
        <v>653</v>
      </c>
      <c r="G183" s="75"/>
      <c r="H183" s="72"/>
      <c r="I183" s="64">
        <v>0.2</v>
      </c>
      <c r="J183" s="67">
        <v>0.2</v>
      </c>
      <c r="K183" s="70">
        <v>0.2</v>
      </c>
      <c r="L183" s="64">
        <v>0.0</v>
      </c>
      <c r="M183" s="67">
        <v>0.0</v>
      </c>
      <c r="N183" s="70">
        <v>0.0</v>
      </c>
      <c r="O183" s="64">
        <v>0.2</v>
      </c>
      <c r="P183" s="67">
        <v>0.2</v>
      </c>
      <c r="Q183" s="70">
        <v>0.2</v>
      </c>
      <c r="R183" s="3"/>
      <c r="Z183" s="2"/>
      <c r="AA183" s="2"/>
      <c r="AB183" s="2"/>
      <c r="AC183" s="2"/>
      <c r="AD183" s="2"/>
    </row>
    <row r="184">
      <c r="A184" s="63">
        <v>2743.0</v>
      </c>
      <c r="B184" s="65" t="str">
        <f t="shared" si="1"/>
        <v>Товары для домаХозяйственные товарыАксессуары для ваннойШторы и карнизы</v>
      </c>
      <c r="C184" s="68" t="s">
        <v>583</v>
      </c>
      <c r="D184" s="68" t="s">
        <v>605</v>
      </c>
      <c r="E184" s="68" t="s">
        <v>628</v>
      </c>
      <c r="F184" s="68" t="s">
        <v>658</v>
      </c>
      <c r="G184" s="2"/>
      <c r="H184" s="72"/>
      <c r="I184" s="64">
        <v>0.2</v>
      </c>
      <c r="J184" s="67">
        <v>0.2</v>
      </c>
      <c r="K184" s="70">
        <v>0.2</v>
      </c>
      <c r="L184" s="64">
        <v>0.0</v>
      </c>
      <c r="M184" s="67">
        <v>0.0</v>
      </c>
      <c r="N184" s="70">
        <v>0.0</v>
      </c>
      <c r="O184" s="64">
        <v>0.2</v>
      </c>
      <c r="P184" s="67">
        <v>0.2</v>
      </c>
      <c r="Q184" s="70">
        <v>0.2</v>
      </c>
      <c r="R184" s="3"/>
      <c r="Z184" s="2"/>
      <c r="AA184" s="2"/>
      <c r="AB184" s="2"/>
      <c r="AC184" s="2"/>
      <c r="AD184" s="2"/>
    </row>
    <row r="185">
      <c r="A185" s="63">
        <v>2744.0</v>
      </c>
      <c r="B185" s="65" t="str">
        <f t="shared" si="1"/>
        <v>Товары для домаХозяйственные товарыАксессуары для ваннойКрючки и держатели</v>
      </c>
      <c r="C185" s="68" t="s">
        <v>583</v>
      </c>
      <c r="D185" s="68" t="s">
        <v>605</v>
      </c>
      <c r="E185" s="68" t="s">
        <v>628</v>
      </c>
      <c r="F185" s="68" t="s">
        <v>660</v>
      </c>
      <c r="G185" s="75"/>
      <c r="H185" s="87"/>
      <c r="I185" s="64">
        <v>0.2</v>
      </c>
      <c r="J185" s="67">
        <v>0.2</v>
      </c>
      <c r="K185" s="70">
        <v>0.2</v>
      </c>
      <c r="L185" s="64">
        <v>0.0</v>
      </c>
      <c r="M185" s="67">
        <v>0.0</v>
      </c>
      <c r="N185" s="70">
        <v>0.0</v>
      </c>
      <c r="O185" s="64">
        <v>0.2</v>
      </c>
      <c r="P185" s="67">
        <v>0.2</v>
      </c>
      <c r="Q185" s="70">
        <v>0.2</v>
      </c>
      <c r="R185" s="3"/>
      <c r="Z185" s="2"/>
      <c r="AA185" s="2"/>
      <c r="AB185" s="2"/>
      <c r="AC185" s="2"/>
      <c r="AD185" s="2"/>
    </row>
    <row r="186">
      <c r="A186" s="63">
        <v>2745.0</v>
      </c>
      <c r="B186" s="65" t="str">
        <f t="shared" si="1"/>
        <v>Товары для домаХозяйственные товарыАксессуары для ваннойСиденье на унитаз</v>
      </c>
      <c r="C186" s="68" t="s">
        <v>583</v>
      </c>
      <c r="D186" s="68" t="s">
        <v>605</v>
      </c>
      <c r="E186" s="68" t="s">
        <v>628</v>
      </c>
      <c r="F186" s="68" t="s">
        <v>662</v>
      </c>
      <c r="G186" s="2"/>
      <c r="H186" s="72"/>
      <c r="I186" s="64">
        <v>0.2</v>
      </c>
      <c r="J186" s="67">
        <v>0.2</v>
      </c>
      <c r="K186" s="70">
        <v>0.2</v>
      </c>
      <c r="L186" s="64">
        <v>0.0</v>
      </c>
      <c r="M186" s="67">
        <v>0.0</v>
      </c>
      <c r="N186" s="70">
        <v>0.0</v>
      </c>
      <c r="O186" s="64">
        <v>0.2</v>
      </c>
      <c r="P186" s="67">
        <v>0.2</v>
      </c>
      <c r="Q186" s="70">
        <v>0.2</v>
      </c>
      <c r="R186" s="3"/>
      <c r="Z186" s="2"/>
      <c r="AA186" s="2"/>
      <c r="AB186" s="2"/>
      <c r="AC186" s="2"/>
      <c r="AD186" s="2"/>
    </row>
    <row r="187">
      <c r="A187" s="63">
        <v>2746.0</v>
      </c>
      <c r="B187" s="65" t="str">
        <f t="shared" si="1"/>
        <v>Товары для домаХозяйственные товарыАксессуары для ваннойПробки для ванны и раковины</v>
      </c>
      <c r="C187" s="68" t="s">
        <v>583</v>
      </c>
      <c r="D187" s="68" t="s">
        <v>605</v>
      </c>
      <c r="E187" s="68" t="s">
        <v>628</v>
      </c>
      <c r="F187" s="82" t="s">
        <v>663</v>
      </c>
      <c r="G187" s="2"/>
      <c r="H187" s="72"/>
      <c r="I187" s="64">
        <v>0.2</v>
      </c>
      <c r="J187" s="67">
        <v>0.2</v>
      </c>
      <c r="K187" s="70">
        <v>0.2</v>
      </c>
      <c r="L187" s="64">
        <v>0.0</v>
      </c>
      <c r="M187" s="67">
        <v>0.0</v>
      </c>
      <c r="N187" s="70">
        <v>0.0</v>
      </c>
      <c r="O187" s="64">
        <v>0.2</v>
      </c>
      <c r="P187" s="67">
        <v>0.2</v>
      </c>
      <c r="Q187" s="70">
        <v>0.2</v>
      </c>
      <c r="R187" s="3"/>
      <c r="Z187" s="2"/>
      <c r="AA187" s="2"/>
      <c r="AB187" s="2"/>
      <c r="AC187" s="2"/>
      <c r="AD187" s="2"/>
    </row>
    <row r="188">
      <c r="A188" s="63">
        <v>2747.0</v>
      </c>
      <c r="B188" s="65" t="str">
        <f t="shared" si="1"/>
        <v>Товары для домаТовары для праздниковНовогодние товарыНовогодние сувениры и подарки</v>
      </c>
      <c r="C188" s="68" t="s">
        <v>583</v>
      </c>
      <c r="D188" s="68" t="s">
        <v>665</v>
      </c>
      <c r="E188" s="68" t="s">
        <v>666</v>
      </c>
      <c r="F188" s="68" t="s">
        <v>667</v>
      </c>
      <c r="G188" s="75"/>
      <c r="H188" s="72"/>
      <c r="I188" s="64">
        <v>0.27</v>
      </c>
      <c r="J188" s="67">
        <v>0.27</v>
      </c>
      <c r="K188" s="70">
        <v>0.27</v>
      </c>
      <c r="L188" s="64">
        <v>0.0</v>
      </c>
      <c r="M188" s="67">
        <v>0.0</v>
      </c>
      <c r="N188" s="70">
        <v>0.0</v>
      </c>
      <c r="O188" s="64">
        <v>0.27</v>
      </c>
      <c r="P188" s="67">
        <v>0.27</v>
      </c>
      <c r="Q188" s="70">
        <v>0.27</v>
      </c>
      <c r="R188" s="3"/>
      <c r="Z188" s="2"/>
      <c r="AA188" s="2"/>
      <c r="AB188" s="2"/>
      <c r="AC188" s="2"/>
      <c r="AD188" s="2"/>
    </row>
    <row r="189">
      <c r="A189" s="63">
        <v>2748.0</v>
      </c>
      <c r="B189" s="65" t="str">
        <f t="shared" si="1"/>
        <v>Товары для домаТовары для праздниковКарнавальные товарыМаски</v>
      </c>
      <c r="C189" s="68" t="s">
        <v>583</v>
      </c>
      <c r="D189" s="68" t="s">
        <v>665</v>
      </c>
      <c r="E189" s="68" t="s">
        <v>671</v>
      </c>
      <c r="F189" s="68" t="s">
        <v>436</v>
      </c>
      <c r="G189" s="75"/>
      <c r="H189" s="87"/>
      <c r="I189" s="64">
        <v>0.3</v>
      </c>
      <c r="J189" s="67">
        <v>0.3</v>
      </c>
      <c r="K189" s="70">
        <v>0.3</v>
      </c>
      <c r="L189" s="64">
        <v>0.0</v>
      </c>
      <c r="M189" s="67">
        <v>0.0</v>
      </c>
      <c r="N189" s="70">
        <v>0.0</v>
      </c>
      <c r="O189" s="64">
        <v>0.3</v>
      </c>
      <c r="P189" s="67">
        <v>0.3</v>
      </c>
      <c r="Q189" s="70">
        <v>0.3</v>
      </c>
      <c r="R189" s="3"/>
      <c r="Z189" s="2"/>
      <c r="AA189" s="2"/>
      <c r="AB189" s="2"/>
      <c r="AC189" s="2"/>
      <c r="AD189" s="2"/>
    </row>
    <row r="190">
      <c r="A190" s="63">
        <v>2750.0</v>
      </c>
      <c r="B190" s="65" t="str">
        <f t="shared" si="1"/>
        <v>Товары для домаТовары для праздниковКарнавальные товарыПарики и аксессуары</v>
      </c>
      <c r="C190" s="68" t="s">
        <v>583</v>
      </c>
      <c r="D190" s="68" t="s">
        <v>665</v>
      </c>
      <c r="E190" s="68" t="s">
        <v>671</v>
      </c>
      <c r="F190" s="68" t="s">
        <v>676</v>
      </c>
      <c r="G190" s="75"/>
      <c r="H190" s="72"/>
      <c r="I190" s="64">
        <v>0.3</v>
      </c>
      <c r="J190" s="67">
        <v>0.3</v>
      </c>
      <c r="K190" s="70">
        <v>0.3</v>
      </c>
      <c r="L190" s="64">
        <v>0.0</v>
      </c>
      <c r="M190" s="67">
        <v>0.0</v>
      </c>
      <c r="N190" s="70">
        <v>0.0</v>
      </c>
      <c r="O190" s="64">
        <v>0.3</v>
      </c>
      <c r="P190" s="67">
        <v>0.3</v>
      </c>
      <c r="Q190" s="70">
        <v>0.3</v>
      </c>
      <c r="R190" s="3"/>
      <c r="Z190" s="2"/>
      <c r="AA190" s="2"/>
      <c r="AB190" s="2"/>
      <c r="AC190" s="2"/>
      <c r="AD190" s="2"/>
    </row>
    <row r="191">
      <c r="A191" s="63">
        <v>2751.0</v>
      </c>
      <c r="B191" s="65" t="str">
        <f t="shared" si="1"/>
        <v>Товары для домаТовары для праздниковКарнавальные товарыАквагрим</v>
      </c>
      <c r="C191" s="68" t="s">
        <v>583</v>
      </c>
      <c r="D191" s="68" t="s">
        <v>665</v>
      </c>
      <c r="E191" s="68" t="s">
        <v>671</v>
      </c>
      <c r="F191" s="68" t="s">
        <v>679</v>
      </c>
      <c r="G191" s="75"/>
      <c r="H191" s="72"/>
      <c r="I191" s="64">
        <v>0.22</v>
      </c>
      <c r="J191" s="67">
        <v>0.22</v>
      </c>
      <c r="K191" s="70">
        <v>0.22</v>
      </c>
      <c r="L191" s="64">
        <v>0.0</v>
      </c>
      <c r="M191" s="67">
        <v>0.0</v>
      </c>
      <c r="N191" s="70">
        <v>0.0</v>
      </c>
      <c r="O191" s="64">
        <v>0.22</v>
      </c>
      <c r="P191" s="67">
        <v>0.22</v>
      </c>
      <c r="Q191" s="70">
        <v>0.22</v>
      </c>
      <c r="R191" s="3"/>
      <c r="Z191" s="2"/>
      <c r="AA191" s="2"/>
      <c r="AB191" s="2"/>
      <c r="AC191" s="2"/>
      <c r="AD191" s="2"/>
    </row>
    <row r="192">
      <c r="A192" s="63">
        <v>2752.0</v>
      </c>
      <c r="B192" s="65" t="str">
        <f t="shared" si="1"/>
        <v>Хобби и творчествоРукоделиеВязаниеСпицы и крючки</v>
      </c>
      <c r="C192" s="68" t="s">
        <v>176</v>
      </c>
      <c r="D192" s="68" t="s">
        <v>681</v>
      </c>
      <c r="E192" s="68" t="s">
        <v>682</v>
      </c>
      <c r="F192" s="68" t="s">
        <v>683</v>
      </c>
      <c r="G192" s="75"/>
      <c r="H192" s="87"/>
      <c r="I192" s="64">
        <v>0.22</v>
      </c>
      <c r="J192" s="67">
        <v>0.22</v>
      </c>
      <c r="K192" s="70">
        <v>0.22</v>
      </c>
      <c r="L192" s="64">
        <v>0.025</v>
      </c>
      <c r="M192" s="67">
        <v>0.025</v>
      </c>
      <c r="N192" s="70">
        <v>0.025</v>
      </c>
      <c r="O192" s="64">
        <v>0.195</v>
      </c>
      <c r="P192" s="67">
        <v>0.195</v>
      </c>
      <c r="Q192" s="70">
        <v>0.195</v>
      </c>
      <c r="R192" s="3"/>
      <c r="Z192" s="2"/>
      <c r="AA192" s="2"/>
      <c r="AB192" s="2"/>
      <c r="AC192" s="2"/>
      <c r="AD192" s="2"/>
    </row>
    <row r="193">
      <c r="A193" s="63">
        <v>2753.0</v>
      </c>
      <c r="B193" s="65" t="str">
        <f t="shared" si="1"/>
        <v>Хобби и творчествоРукоделиеВязаниеПрочие аксессуары для вязания</v>
      </c>
      <c r="C193" s="68" t="s">
        <v>176</v>
      </c>
      <c r="D193" s="68" t="s">
        <v>681</v>
      </c>
      <c r="E193" s="68" t="s">
        <v>682</v>
      </c>
      <c r="F193" s="68" t="s">
        <v>685</v>
      </c>
      <c r="G193" s="75"/>
      <c r="H193" s="87"/>
      <c r="I193" s="64">
        <v>0.22</v>
      </c>
      <c r="J193" s="67">
        <v>0.22</v>
      </c>
      <c r="K193" s="70">
        <v>0.22</v>
      </c>
      <c r="L193" s="64">
        <v>0.025</v>
      </c>
      <c r="M193" s="67">
        <v>0.025</v>
      </c>
      <c r="N193" s="70">
        <v>0.025</v>
      </c>
      <c r="O193" s="64">
        <v>0.195</v>
      </c>
      <c r="P193" s="67">
        <v>0.195</v>
      </c>
      <c r="Q193" s="70">
        <v>0.195</v>
      </c>
      <c r="R193" s="3"/>
      <c r="Z193" s="2"/>
      <c r="AA193" s="2"/>
      <c r="AB193" s="2"/>
      <c r="AC193" s="2"/>
      <c r="AD193" s="2"/>
    </row>
    <row r="194">
      <c r="A194" s="63">
        <v>2754.0</v>
      </c>
      <c r="B194" s="65" t="str">
        <f t="shared" si="1"/>
        <v>Хобби и творчествоРукоделиеВязаниеПряжа</v>
      </c>
      <c r="C194" s="68" t="s">
        <v>176</v>
      </c>
      <c r="D194" s="68" t="s">
        <v>681</v>
      </c>
      <c r="E194" s="68" t="s">
        <v>682</v>
      </c>
      <c r="F194" s="68" t="s">
        <v>690</v>
      </c>
      <c r="G194" s="75"/>
      <c r="H194" s="87"/>
      <c r="I194" s="64">
        <v>0.22</v>
      </c>
      <c r="J194" s="67">
        <v>0.22</v>
      </c>
      <c r="K194" s="70">
        <v>0.22</v>
      </c>
      <c r="L194" s="64">
        <v>0.0</v>
      </c>
      <c r="M194" s="67">
        <v>0.0</v>
      </c>
      <c r="N194" s="70">
        <v>0.0</v>
      </c>
      <c r="O194" s="64">
        <v>0.22</v>
      </c>
      <c r="P194" s="67">
        <v>0.22</v>
      </c>
      <c r="Q194" s="70">
        <v>0.22</v>
      </c>
      <c r="R194" s="3"/>
      <c r="Z194" s="2"/>
      <c r="AA194" s="2"/>
      <c r="AB194" s="2"/>
      <c r="AC194" s="2"/>
      <c r="AD194" s="2"/>
    </row>
    <row r="195">
      <c r="A195" s="63">
        <v>2755.0</v>
      </c>
      <c r="B195" s="65" t="str">
        <f t="shared" si="1"/>
        <v>Хобби и творчествоРукоделиеШитьеДекоративные ленты</v>
      </c>
      <c r="C195" s="68" t="s">
        <v>176</v>
      </c>
      <c r="D195" s="68" t="s">
        <v>681</v>
      </c>
      <c r="E195" s="68" t="s">
        <v>696</v>
      </c>
      <c r="F195" s="68" t="s">
        <v>698</v>
      </c>
      <c r="G195" s="75"/>
      <c r="H195" s="87"/>
      <c r="I195" s="64">
        <v>0.22</v>
      </c>
      <c r="J195" s="67">
        <v>0.22</v>
      </c>
      <c r="K195" s="70">
        <v>0.22</v>
      </c>
      <c r="L195" s="64">
        <v>0.025</v>
      </c>
      <c r="M195" s="67">
        <v>0.025</v>
      </c>
      <c r="N195" s="70">
        <v>0.025</v>
      </c>
      <c r="O195" s="64">
        <v>0.195</v>
      </c>
      <c r="P195" s="67">
        <v>0.195</v>
      </c>
      <c r="Q195" s="70">
        <v>0.195</v>
      </c>
      <c r="R195" s="3"/>
      <c r="Z195" s="2"/>
      <c r="AA195" s="2"/>
      <c r="AB195" s="2"/>
      <c r="AC195" s="2"/>
      <c r="AD195" s="2"/>
    </row>
    <row r="196">
      <c r="A196" s="63">
        <v>2756.0</v>
      </c>
      <c r="B196" s="65" t="str">
        <f t="shared" si="1"/>
        <v>Хобби и творчествоРукоделиеШитьеТехнические ленты</v>
      </c>
      <c r="C196" s="68" t="s">
        <v>176</v>
      </c>
      <c r="D196" s="68" t="s">
        <v>681</v>
      </c>
      <c r="E196" s="68" t="s">
        <v>696</v>
      </c>
      <c r="F196" s="68" t="s">
        <v>705</v>
      </c>
      <c r="G196" s="75"/>
      <c r="H196" s="72"/>
      <c r="I196" s="64">
        <v>0.22</v>
      </c>
      <c r="J196" s="67">
        <v>0.22</v>
      </c>
      <c r="K196" s="70">
        <v>0.22</v>
      </c>
      <c r="L196" s="64">
        <v>0.025</v>
      </c>
      <c r="M196" s="67">
        <v>0.025</v>
      </c>
      <c r="N196" s="70">
        <v>0.025</v>
      </c>
      <c r="O196" s="64">
        <v>0.195</v>
      </c>
      <c r="P196" s="67">
        <v>0.195</v>
      </c>
      <c r="Q196" s="70">
        <v>0.195</v>
      </c>
      <c r="R196" s="3"/>
      <c r="Z196" s="2"/>
      <c r="AA196" s="2"/>
      <c r="AB196" s="2"/>
      <c r="AC196" s="2"/>
      <c r="AD196" s="2"/>
    </row>
    <row r="197">
      <c r="A197" s="63">
        <v>2757.0</v>
      </c>
      <c r="B197" s="65" t="str">
        <f t="shared" si="1"/>
        <v>Хобби и творчествоРукоделиеШитьеНитки</v>
      </c>
      <c r="C197" s="68" t="s">
        <v>176</v>
      </c>
      <c r="D197" s="68" t="s">
        <v>681</v>
      </c>
      <c r="E197" s="68" t="s">
        <v>696</v>
      </c>
      <c r="F197" s="68" t="s">
        <v>708</v>
      </c>
      <c r="G197" s="75"/>
      <c r="H197" s="72"/>
      <c r="I197" s="64">
        <v>0.22</v>
      </c>
      <c r="J197" s="67">
        <v>0.22</v>
      </c>
      <c r="K197" s="70">
        <v>0.22</v>
      </c>
      <c r="L197" s="64">
        <v>0.025</v>
      </c>
      <c r="M197" s="67">
        <v>0.025</v>
      </c>
      <c r="N197" s="70">
        <v>0.025</v>
      </c>
      <c r="O197" s="64">
        <v>0.195</v>
      </c>
      <c r="P197" s="67">
        <v>0.195</v>
      </c>
      <c r="Q197" s="70">
        <v>0.195</v>
      </c>
      <c r="R197" s="3"/>
      <c r="Z197" s="2"/>
      <c r="AA197" s="2"/>
      <c r="AB197" s="2"/>
      <c r="AC197" s="2"/>
      <c r="AD197" s="2"/>
    </row>
    <row r="198">
      <c r="A198" s="63">
        <v>2758.0</v>
      </c>
      <c r="B198" s="65" t="str">
        <f t="shared" si="1"/>
        <v>Хобби и творчествоРукоделиеШитьеИглы</v>
      </c>
      <c r="C198" s="68" t="s">
        <v>176</v>
      </c>
      <c r="D198" s="68" t="s">
        <v>681</v>
      </c>
      <c r="E198" s="68" t="s">
        <v>696</v>
      </c>
      <c r="F198" s="68" t="s">
        <v>713</v>
      </c>
      <c r="G198" s="2"/>
      <c r="H198" s="72"/>
      <c r="I198" s="64">
        <v>0.22</v>
      </c>
      <c r="J198" s="67">
        <v>0.22</v>
      </c>
      <c r="K198" s="70">
        <v>0.22</v>
      </c>
      <c r="L198" s="64">
        <v>0.025</v>
      </c>
      <c r="M198" s="67">
        <v>0.025</v>
      </c>
      <c r="N198" s="70">
        <v>0.025</v>
      </c>
      <c r="O198" s="64">
        <v>0.195</v>
      </c>
      <c r="P198" s="67">
        <v>0.195</v>
      </c>
      <c r="Q198" s="70">
        <v>0.195</v>
      </c>
      <c r="R198" s="3"/>
      <c r="Z198" s="2"/>
      <c r="AA198" s="2"/>
      <c r="AB198" s="2"/>
      <c r="AC198" s="2"/>
      <c r="AD198" s="2"/>
    </row>
    <row r="199">
      <c r="A199" s="63">
        <v>2759.0</v>
      </c>
      <c r="B199" s="65" t="str">
        <f t="shared" si="1"/>
        <v>Хобби и творчествоРукоделиеШитьеНожницы</v>
      </c>
      <c r="C199" s="68" t="s">
        <v>176</v>
      </c>
      <c r="D199" s="68" t="s">
        <v>681</v>
      </c>
      <c r="E199" s="68" t="s">
        <v>696</v>
      </c>
      <c r="F199" s="82" t="s">
        <v>716</v>
      </c>
      <c r="G199" s="2"/>
      <c r="H199" s="72"/>
      <c r="I199" s="64">
        <v>0.22</v>
      </c>
      <c r="J199" s="67">
        <v>0.22</v>
      </c>
      <c r="K199" s="70">
        <v>0.22</v>
      </c>
      <c r="L199" s="64">
        <v>0.025</v>
      </c>
      <c r="M199" s="67">
        <v>0.025</v>
      </c>
      <c r="N199" s="70">
        <v>0.025</v>
      </c>
      <c r="O199" s="64">
        <v>0.195</v>
      </c>
      <c r="P199" s="67">
        <v>0.195</v>
      </c>
      <c r="Q199" s="70">
        <v>0.195</v>
      </c>
      <c r="R199" s="3"/>
      <c r="Z199" s="2"/>
      <c r="AA199" s="2"/>
      <c r="AB199" s="2"/>
      <c r="AC199" s="2"/>
      <c r="AD199" s="2"/>
    </row>
    <row r="200">
      <c r="A200" s="63">
        <v>2760.0</v>
      </c>
      <c r="B200" s="65" t="str">
        <f t="shared" si="1"/>
        <v>Хобби и творчествоРукоделиеШитьеМолнии</v>
      </c>
      <c r="C200" s="68" t="s">
        <v>176</v>
      </c>
      <c r="D200" s="68" t="s">
        <v>681</v>
      </c>
      <c r="E200" s="68" t="s">
        <v>696</v>
      </c>
      <c r="F200" s="68" t="s">
        <v>719</v>
      </c>
      <c r="G200" s="75"/>
      <c r="H200" s="87"/>
      <c r="I200" s="64">
        <v>0.22</v>
      </c>
      <c r="J200" s="67">
        <v>0.22</v>
      </c>
      <c r="K200" s="70">
        <v>0.22</v>
      </c>
      <c r="L200" s="64">
        <v>0.025</v>
      </c>
      <c r="M200" s="67">
        <v>0.025</v>
      </c>
      <c r="N200" s="70">
        <v>0.025</v>
      </c>
      <c r="O200" s="64">
        <v>0.195</v>
      </c>
      <c r="P200" s="67">
        <v>0.195</v>
      </c>
      <c r="Q200" s="70">
        <v>0.195</v>
      </c>
      <c r="R200" s="3"/>
      <c r="Z200" s="2"/>
      <c r="AA200" s="2"/>
      <c r="AB200" s="2"/>
      <c r="AC200" s="2"/>
      <c r="AD200" s="2"/>
    </row>
    <row r="201">
      <c r="A201" s="63">
        <v>2761.0</v>
      </c>
      <c r="B201" s="65" t="str">
        <f t="shared" si="1"/>
        <v>Хобби и творчествоРукоделиеШитьеФурнитура</v>
      </c>
      <c r="C201" s="68" t="s">
        <v>176</v>
      </c>
      <c r="D201" s="68" t="s">
        <v>681</v>
      </c>
      <c r="E201" s="68" t="s">
        <v>696</v>
      </c>
      <c r="F201" s="68" t="s">
        <v>721</v>
      </c>
      <c r="G201" s="2"/>
      <c r="H201" s="72"/>
      <c r="I201" s="64">
        <v>0.22</v>
      </c>
      <c r="J201" s="67">
        <v>0.22</v>
      </c>
      <c r="K201" s="70">
        <v>0.22</v>
      </c>
      <c r="L201" s="64">
        <v>0.025</v>
      </c>
      <c r="M201" s="67">
        <v>0.025</v>
      </c>
      <c r="N201" s="70">
        <v>0.025</v>
      </c>
      <c r="O201" s="64">
        <v>0.195</v>
      </c>
      <c r="P201" s="67">
        <v>0.195</v>
      </c>
      <c r="Q201" s="70">
        <v>0.195</v>
      </c>
      <c r="R201" s="3"/>
      <c r="Z201" s="2"/>
      <c r="AA201" s="2"/>
      <c r="AB201" s="2"/>
      <c r="AC201" s="2"/>
      <c r="AD201" s="2"/>
    </row>
    <row r="202">
      <c r="A202" s="63">
        <v>2762.0</v>
      </c>
      <c r="B202" s="65" t="str">
        <f t="shared" si="1"/>
        <v>Хобби и творчествоРукоделиеШитьеШнуры и шнурки</v>
      </c>
      <c r="C202" s="68" t="s">
        <v>176</v>
      </c>
      <c r="D202" s="68" t="s">
        <v>681</v>
      </c>
      <c r="E202" s="68" t="s">
        <v>696</v>
      </c>
      <c r="F202" s="68" t="s">
        <v>722</v>
      </c>
      <c r="G202" s="75"/>
      <c r="H202" s="72"/>
      <c r="I202" s="64">
        <v>0.22</v>
      </c>
      <c r="J202" s="67">
        <v>0.22</v>
      </c>
      <c r="K202" s="70">
        <v>0.22</v>
      </c>
      <c r="L202" s="64">
        <v>0.025</v>
      </c>
      <c r="M202" s="67">
        <v>0.025</v>
      </c>
      <c r="N202" s="70">
        <v>0.025</v>
      </c>
      <c r="O202" s="64">
        <v>0.195</v>
      </c>
      <c r="P202" s="67">
        <v>0.195</v>
      </c>
      <c r="Q202" s="70">
        <v>0.195</v>
      </c>
      <c r="R202" s="3"/>
      <c r="Z202" s="2"/>
      <c r="AA202" s="2"/>
      <c r="AB202" s="2"/>
      <c r="AC202" s="2"/>
      <c r="AD202" s="2"/>
    </row>
    <row r="203">
      <c r="A203" s="63">
        <v>2763.0</v>
      </c>
      <c r="B203" s="65" t="str">
        <f t="shared" si="1"/>
        <v>Хобби и творчествоРукоделиеШитьеУкрашения</v>
      </c>
      <c r="C203" s="68" t="s">
        <v>176</v>
      </c>
      <c r="D203" s="68" t="s">
        <v>681</v>
      </c>
      <c r="E203" s="68" t="s">
        <v>696</v>
      </c>
      <c r="F203" s="68" t="s">
        <v>724</v>
      </c>
      <c r="G203" s="75"/>
      <c r="H203" s="72"/>
      <c r="I203" s="64">
        <v>0.22</v>
      </c>
      <c r="J203" s="67">
        <v>0.22</v>
      </c>
      <c r="K203" s="70">
        <v>0.22</v>
      </c>
      <c r="L203" s="64">
        <v>0.025</v>
      </c>
      <c r="M203" s="67">
        <v>0.025</v>
      </c>
      <c r="N203" s="70">
        <v>0.025</v>
      </c>
      <c r="O203" s="64">
        <v>0.195</v>
      </c>
      <c r="P203" s="67">
        <v>0.195</v>
      </c>
      <c r="Q203" s="70">
        <v>0.195</v>
      </c>
      <c r="R203" s="3"/>
      <c r="Z203" s="2"/>
      <c r="AA203" s="2"/>
      <c r="AB203" s="2"/>
      <c r="AC203" s="2"/>
      <c r="AD203" s="2"/>
    </row>
    <row r="204">
      <c r="A204" s="63">
        <v>2764.0</v>
      </c>
      <c r="B204" s="65" t="str">
        <f t="shared" si="1"/>
        <v>Хобби и творчествоРукоделиеШитьеПринадлежности для швейных машин</v>
      </c>
      <c r="C204" s="68" t="s">
        <v>176</v>
      </c>
      <c r="D204" s="68" t="s">
        <v>681</v>
      </c>
      <c r="E204" s="68" t="s">
        <v>696</v>
      </c>
      <c r="F204" s="68" t="s">
        <v>726</v>
      </c>
      <c r="G204" s="75"/>
      <c r="H204" s="72"/>
      <c r="I204" s="64">
        <v>0.22</v>
      </c>
      <c r="J204" s="67">
        <v>0.22</v>
      </c>
      <c r="K204" s="70">
        <v>0.22</v>
      </c>
      <c r="L204" s="64">
        <v>0.0</v>
      </c>
      <c r="M204" s="67">
        <v>0.0</v>
      </c>
      <c r="N204" s="70">
        <v>0.0</v>
      </c>
      <c r="O204" s="64">
        <v>0.22</v>
      </c>
      <c r="P204" s="67">
        <v>0.22</v>
      </c>
      <c r="Q204" s="70">
        <v>0.22</v>
      </c>
      <c r="R204" s="3"/>
      <c r="Z204" s="2"/>
      <c r="AA204" s="2"/>
      <c r="AB204" s="2"/>
      <c r="AC204" s="2"/>
      <c r="AD204" s="2"/>
    </row>
    <row r="205">
      <c r="A205" s="63">
        <v>2765.0</v>
      </c>
      <c r="B205" s="65" t="str">
        <f t="shared" si="1"/>
        <v>Хобби и творчествоРукоделиеШитьеПрочие аксессуары для шитья</v>
      </c>
      <c r="C205" s="68" t="s">
        <v>176</v>
      </c>
      <c r="D205" s="68" t="s">
        <v>681</v>
      </c>
      <c r="E205" s="68" t="s">
        <v>696</v>
      </c>
      <c r="F205" s="68" t="s">
        <v>727</v>
      </c>
      <c r="G205" s="75"/>
      <c r="H205" s="72"/>
      <c r="I205" s="64">
        <v>0.22</v>
      </c>
      <c r="J205" s="67">
        <v>0.22</v>
      </c>
      <c r="K205" s="70">
        <v>0.22</v>
      </c>
      <c r="L205" s="64">
        <v>0.025</v>
      </c>
      <c r="M205" s="67">
        <v>0.025</v>
      </c>
      <c r="N205" s="70">
        <v>0.025</v>
      </c>
      <c r="O205" s="64">
        <v>0.195</v>
      </c>
      <c r="P205" s="67">
        <v>0.195</v>
      </c>
      <c r="Q205" s="70">
        <v>0.195</v>
      </c>
      <c r="R205" s="3"/>
      <c r="Z205" s="2"/>
      <c r="AA205" s="2"/>
      <c r="AB205" s="2"/>
      <c r="AC205" s="2"/>
      <c r="AD205" s="2"/>
    </row>
    <row r="206">
      <c r="A206" s="63">
        <v>2766.0</v>
      </c>
      <c r="B206" s="65" t="str">
        <f t="shared" si="1"/>
        <v>Хобби и творчествоРукоделиеШитьеИнструменты</v>
      </c>
      <c r="C206" s="68" t="s">
        <v>176</v>
      </c>
      <c r="D206" s="68" t="s">
        <v>681</v>
      </c>
      <c r="E206" s="68" t="s">
        <v>696</v>
      </c>
      <c r="F206" s="68" t="s">
        <v>104</v>
      </c>
      <c r="G206" s="2"/>
      <c r="H206" s="72"/>
      <c r="I206" s="64">
        <v>0.22</v>
      </c>
      <c r="J206" s="67">
        <v>0.22</v>
      </c>
      <c r="K206" s="70">
        <v>0.22</v>
      </c>
      <c r="L206" s="64">
        <v>0.0</v>
      </c>
      <c r="M206" s="67">
        <v>0.0</v>
      </c>
      <c r="N206" s="70">
        <v>0.0</v>
      </c>
      <c r="O206" s="64">
        <v>0.22</v>
      </c>
      <c r="P206" s="67">
        <v>0.22</v>
      </c>
      <c r="Q206" s="70">
        <v>0.22</v>
      </c>
      <c r="R206" s="3"/>
      <c r="Z206" s="2"/>
      <c r="AA206" s="2"/>
      <c r="AB206" s="2"/>
      <c r="AC206" s="2"/>
      <c r="AD206" s="2"/>
    </row>
    <row r="207">
      <c r="A207" s="63">
        <v>2767.0</v>
      </c>
      <c r="B207" s="65" t="str">
        <f t="shared" si="1"/>
        <v>Хобби и творчествоРукоделиеШитьеТкани</v>
      </c>
      <c r="C207" s="68" t="s">
        <v>176</v>
      </c>
      <c r="D207" s="68" t="s">
        <v>681</v>
      </c>
      <c r="E207" s="68" t="s">
        <v>696</v>
      </c>
      <c r="F207" s="68" t="s">
        <v>728</v>
      </c>
      <c r="G207" s="75"/>
      <c r="H207" s="72"/>
      <c r="I207" s="64">
        <v>0.22</v>
      </c>
      <c r="J207" s="67">
        <v>0.22</v>
      </c>
      <c r="K207" s="70">
        <v>0.22</v>
      </c>
      <c r="L207" s="64">
        <v>0.0</v>
      </c>
      <c r="M207" s="67">
        <v>0.0</v>
      </c>
      <c r="N207" s="70">
        <v>0.0</v>
      </c>
      <c r="O207" s="64">
        <v>0.22</v>
      </c>
      <c r="P207" s="67">
        <v>0.22</v>
      </c>
      <c r="Q207" s="70">
        <v>0.22</v>
      </c>
      <c r="R207" s="3"/>
      <c r="Z207" s="2"/>
      <c r="AA207" s="2"/>
      <c r="AB207" s="2"/>
      <c r="AC207" s="2"/>
      <c r="AD207" s="2"/>
    </row>
    <row r="208">
      <c r="A208" s="63">
        <v>2768.0</v>
      </c>
      <c r="B208" s="65" t="str">
        <f t="shared" si="1"/>
        <v>Хобби и творчествоРукоделиеКожевенное дело</v>
      </c>
      <c r="C208" s="68" t="s">
        <v>176</v>
      </c>
      <c r="D208" s="68" t="s">
        <v>681</v>
      </c>
      <c r="E208" s="68" t="s">
        <v>729</v>
      </c>
      <c r="F208" s="75"/>
      <c r="G208" s="2"/>
      <c r="H208" s="72"/>
      <c r="I208" s="64">
        <v>0.22</v>
      </c>
      <c r="J208" s="67">
        <v>0.22</v>
      </c>
      <c r="K208" s="70">
        <v>0.22</v>
      </c>
      <c r="L208" s="64">
        <v>0.025</v>
      </c>
      <c r="M208" s="67">
        <v>0.025</v>
      </c>
      <c r="N208" s="70">
        <v>0.025</v>
      </c>
      <c r="O208" s="64">
        <v>0.195</v>
      </c>
      <c r="P208" s="67">
        <v>0.195</v>
      </c>
      <c r="Q208" s="70">
        <v>0.195</v>
      </c>
      <c r="R208" s="3"/>
      <c r="Z208" s="2"/>
      <c r="AA208" s="2"/>
      <c r="AB208" s="2"/>
      <c r="AC208" s="2"/>
      <c r="AD208" s="2"/>
    </row>
    <row r="209">
      <c r="A209" s="63">
        <v>2769.0</v>
      </c>
      <c r="B209" s="65" t="str">
        <f t="shared" si="1"/>
        <v>Хобби и творчествоРукоделиеСоздание украшений</v>
      </c>
      <c r="C209" s="68" t="s">
        <v>176</v>
      </c>
      <c r="D209" s="68" t="s">
        <v>681</v>
      </c>
      <c r="E209" s="68" t="s">
        <v>732</v>
      </c>
      <c r="F209" s="75"/>
      <c r="G209" s="2"/>
      <c r="H209" s="72"/>
      <c r="I209" s="64">
        <v>0.22</v>
      </c>
      <c r="J209" s="67">
        <v>0.22</v>
      </c>
      <c r="K209" s="70">
        <v>0.22</v>
      </c>
      <c r="L209" s="64">
        <v>0.025</v>
      </c>
      <c r="M209" s="67">
        <v>0.025</v>
      </c>
      <c r="N209" s="70">
        <v>0.025</v>
      </c>
      <c r="O209" s="64">
        <v>0.195</v>
      </c>
      <c r="P209" s="67">
        <v>0.195</v>
      </c>
      <c r="Q209" s="70">
        <v>0.195</v>
      </c>
      <c r="R209" s="3"/>
      <c r="Z209" s="2"/>
      <c r="AA209" s="2"/>
      <c r="AB209" s="2"/>
      <c r="AC209" s="2"/>
      <c r="AD209" s="2"/>
    </row>
    <row r="210">
      <c r="A210" s="63">
        <v>2770.0</v>
      </c>
      <c r="B210" s="65" t="str">
        <f t="shared" si="1"/>
        <v>Хобби и творчествоРукоделиеСоздание гобеленов</v>
      </c>
      <c r="C210" s="68" t="s">
        <v>176</v>
      </c>
      <c r="D210" s="68" t="s">
        <v>681</v>
      </c>
      <c r="E210" s="68" t="s">
        <v>733</v>
      </c>
      <c r="F210" s="75"/>
      <c r="G210" s="75"/>
      <c r="H210" s="72"/>
      <c r="I210" s="64">
        <v>0.22</v>
      </c>
      <c r="J210" s="67">
        <v>0.22</v>
      </c>
      <c r="K210" s="70">
        <v>0.22</v>
      </c>
      <c r="L210" s="64">
        <v>0.025</v>
      </c>
      <c r="M210" s="67">
        <v>0.025</v>
      </c>
      <c r="N210" s="70">
        <v>0.025</v>
      </c>
      <c r="O210" s="64">
        <v>0.195</v>
      </c>
      <c r="P210" s="67">
        <v>0.195</v>
      </c>
      <c r="Q210" s="70">
        <v>0.195</v>
      </c>
      <c r="R210" s="3"/>
      <c r="Z210" s="2"/>
      <c r="AA210" s="2"/>
      <c r="AB210" s="2"/>
      <c r="AC210" s="2"/>
      <c r="AD210" s="2"/>
    </row>
    <row r="211">
      <c r="A211" s="63">
        <v>2771.0</v>
      </c>
      <c r="B211" s="65" t="str">
        <f t="shared" si="1"/>
        <v>Хобби и творчествоРукоделиеПлетение</v>
      </c>
      <c r="C211" s="68" t="s">
        <v>176</v>
      </c>
      <c r="D211" s="68" t="s">
        <v>681</v>
      </c>
      <c r="E211" s="68" t="s">
        <v>737</v>
      </c>
      <c r="F211" s="75"/>
      <c r="G211" s="75"/>
      <c r="H211" s="72"/>
      <c r="I211" s="64">
        <v>0.22</v>
      </c>
      <c r="J211" s="67">
        <v>0.22</v>
      </c>
      <c r="K211" s="70">
        <v>0.22</v>
      </c>
      <c r="L211" s="64">
        <v>0.025</v>
      </c>
      <c r="M211" s="67">
        <v>0.025</v>
      </c>
      <c r="N211" s="70">
        <v>0.025</v>
      </c>
      <c r="O211" s="64">
        <v>0.195</v>
      </c>
      <c r="P211" s="67">
        <v>0.195</v>
      </c>
      <c r="Q211" s="70">
        <v>0.195</v>
      </c>
      <c r="R211" s="3"/>
      <c r="Z211" s="2"/>
      <c r="AA211" s="2"/>
      <c r="AB211" s="2"/>
      <c r="AC211" s="2"/>
      <c r="AD211" s="2"/>
    </row>
    <row r="212">
      <c r="A212" s="63">
        <v>2772.0</v>
      </c>
      <c r="B212" s="65" t="str">
        <f t="shared" si="1"/>
        <v>Хобби и творчествоРукоделиеПэчворк и квилтинг</v>
      </c>
      <c r="C212" s="68" t="s">
        <v>176</v>
      </c>
      <c r="D212" s="68" t="s">
        <v>681</v>
      </c>
      <c r="E212" s="68" t="s">
        <v>738</v>
      </c>
      <c r="F212" s="75"/>
      <c r="G212" s="75"/>
      <c r="H212" s="72"/>
      <c r="I212" s="64">
        <v>0.22</v>
      </c>
      <c r="J212" s="67">
        <v>0.22</v>
      </c>
      <c r="K212" s="70">
        <v>0.22</v>
      </c>
      <c r="L212" s="64">
        <v>0.0</v>
      </c>
      <c r="M212" s="67">
        <v>0.0</v>
      </c>
      <c r="N212" s="70">
        <v>0.0</v>
      </c>
      <c r="O212" s="64">
        <v>0.22</v>
      </c>
      <c r="P212" s="67">
        <v>0.22</v>
      </c>
      <c r="Q212" s="70">
        <v>0.22</v>
      </c>
      <c r="R212" s="3"/>
      <c r="Z212" s="2"/>
      <c r="AA212" s="2"/>
      <c r="AB212" s="2"/>
      <c r="AC212" s="2"/>
      <c r="AD212" s="2"/>
    </row>
    <row r="213">
      <c r="A213" s="63">
        <v>2774.0</v>
      </c>
      <c r="B213" s="65" t="str">
        <f t="shared" si="1"/>
        <v>Хобби и творчествоПрочие хоббиВыжигание, поделки из дерева</v>
      </c>
      <c r="C213" s="68" t="s">
        <v>176</v>
      </c>
      <c r="D213" s="68" t="s">
        <v>740</v>
      </c>
      <c r="E213" s="68" t="s">
        <v>741</v>
      </c>
      <c r="F213" s="75"/>
      <c r="G213" s="2"/>
      <c r="H213" s="72"/>
      <c r="I213" s="64">
        <v>0.22</v>
      </c>
      <c r="J213" s="67">
        <v>0.22</v>
      </c>
      <c r="K213" s="70">
        <v>0.22</v>
      </c>
      <c r="L213" s="64">
        <v>0.01</v>
      </c>
      <c r="M213" s="67">
        <v>0.01</v>
      </c>
      <c r="N213" s="70">
        <v>0.01</v>
      </c>
      <c r="O213" s="64">
        <v>0.21</v>
      </c>
      <c r="P213" s="67">
        <v>0.21</v>
      </c>
      <c r="Q213" s="70">
        <v>0.21</v>
      </c>
      <c r="R213" s="3"/>
      <c r="Z213" s="2"/>
      <c r="AA213" s="2"/>
      <c r="AB213" s="2"/>
      <c r="AC213" s="2"/>
      <c r="AD213" s="2"/>
    </row>
    <row r="214">
      <c r="A214" s="63">
        <v>2775.0</v>
      </c>
      <c r="B214" s="65" t="str">
        <f t="shared" si="1"/>
        <v>Хобби и творчествоПрочие хоббиСкрапбукинг</v>
      </c>
      <c r="C214" s="68" t="s">
        <v>176</v>
      </c>
      <c r="D214" s="68" t="s">
        <v>740</v>
      </c>
      <c r="E214" s="68" t="s">
        <v>743</v>
      </c>
      <c r="F214" s="75"/>
      <c r="G214" s="2"/>
      <c r="H214" s="72"/>
      <c r="I214" s="64">
        <v>0.22</v>
      </c>
      <c r="J214" s="67">
        <v>0.22</v>
      </c>
      <c r="K214" s="70">
        <v>0.22</v>
      </c>
      <c r="L214" s="64">
        <v>0.0</v>
      </c>
      <c r="M214" s="67">
        <v>0.0</v>
      </c>
      <c r="N214" s="70">
        <v>0.0</v>
      </c>
      <c r="O214" s="64">
        <v>0.22</v>
      </c>
      <c r="P214" s="67">
        <v>0.22</v>
      </c>
      <c r="Q214" s="70">
        <v>0.22</v>
      </c>
      <c r="R214" s="3"/>
      <c r="Z214" s="2"/>
      <c r="AA214" s="2"/>
      <c r="AB214" s="2"/>
      <c r="AC214" s="2"/>
      <c r="AD214" s="2"/>
    </row>
    <row r="215">
      <c r="A215" s="63">
        <v>2776.0</v>
      </c>
      <c r="B215" s="65" t="str">
        <f t="shared" si="1"/>
        <v>Хобби и творчествоПрочие хоббиДекупаж</v>
      </c>
      <c r="C215" s="68" t="s">
        <v>176</v>
      </c>
      <c r="D215" s="68" t="s">
        <v>740</v>
      </c>
      <c r="E215" s="68" t="s">
        <v>744</v>
      </c>
      <c r="F215" s="75"/>
      <c r="G215" s="75"/>
      <c r="H215" s="72"/>
      <c r="I215" s="64">
        <v>0.22</v>
      </c>
      <c r="J215" s="67">
        <v>0.22</v>
      </c>
      <c r="K215" s="70">
        <v>0.22</v>
      </c>
      <c r="L215" s="64">
        <v>0.01</v>
      </c>
      <c r="M215" s="67">
        <v>0.01</v>
      </c>
      <c r="N215" s="70">
        <v>0.01</v>
      </c>
      <c r="O215" s="64">
        <v>0.21</v>
      </c>
      <c r="P215" s="67">
        <v>0.21</v>
      </c>
      <c r="Q215" s="70">
        <v>0.21</v>
      </c>
      <c r="R215" s="3"/>
      <c r="Z215" s="2"/>
      <c r="AA215" s="2"/>
      <c r="AB215" s="2"/>
      <c r="AC215" s="2"/>
      <c r="AD215" s="2"/>
    </row>
    <row r="216">
      <c r="A216" s="63">
        <v>2777.0</v>
      </c>
      <c r="B216" s="65" t="str">
        <f t="shared" si="1"/>
        <v>Хобби и творчествоПрочие хоббиМыловарение</v>
      </c>
      <c r="C216" s="68" t="s">
        <v>176</v>
      </c>
      <c r="D216" s="68" t="s">
        <v>740</v>
      </c>
      <c r="E216" s="68" t="s">
        <v>746</v>
      </c>
      <c r="F216" s="75"/>
      <c r="G216" s="2"/>
      <c r="H216" s="72"/>
      <c r="I216" s="64">
        <v>0.22</v>
      </c>
      <c r="J216" s="67">
        <v>0.22</v>
      </c>
      <c r="K216" s="70">
        <v>0.22</v>
      </c>
      <c r="L216" s="64">
        <v>0.0</v>
      </c>
      <c r="M216" s="67">
        <v>0.0</v>
      </c>
      <c r="N216" s="70">
        <v>0.0</v>
      </c>
      <c r="O216" s="64">
        <v>0.22</v>
      </c>
      <c r="P216" s="67">
        <v>0.22</v>
      </c>
      <c r="Q216" s="70">
        <v>0.22</v>
      </c>
      <c r="R216" s="3"/>
      <c r="Z216" s="2"/>
      <c r="AA216" s="2"/>
      <c r="AB216" s="2"/>
      <c r="AC216" s="2"/>
      <c r="AD216" s="2"/>
    </row>
    <row r="217">
      <c r="A217" s="63">
        <v>2778.0</v>
      </c>
      <c r="B217" s="65" t="str">
        <f t="shared" si="1"/>
        <v>Хобби и творчествоПрочие хоббиЭпоксидная смола</v>
      </c>
      <c r="C217" s="68" t="s">
        <v>176</v>
      </c>
      <c r="D217" s="68" t="s">
        <v>740</v>
      </c>
      <c r="E217" s="68" t="s">
        <v>747</v>
      </c>
      <c r="F217" s="75"/>
      <c r="G217" s="2"/>
      <c r="H217" s="72"/>
      <c r="I217" s="64">
        <v>0.22</v>
      </c>
      <c r="J217" s="67">
        <v>0.22</v>
      </c>
      <c r="K217" s="70">
        <v>0.22</v>
      </c>
      <c r="L217" s="64">
        <v>0.010000000000000009</v>
      </c>
      <c r="M217" s="67">
        <v>0.010000000000000009</v>
      </c>
      <c r="N217" s="70">
        <v>0.010000000000000009</v>
      </c>
      <c r="O217" s="64">
        <v>0.21</v>
      </c>
      <c r="P217" s="67">
        <v>0.21</v>
      </c>
      <c r="Q217" s="70">
        <v>0.21</v>
      </c>
      <c r="R217" s="3"/>
      <c r="Z217" s="2"/>
      <c r="AA217" s="2"/>
      <c r="AB217" s="2"/>
      <c r="AC217" s="2"/>
      <c r="AD217" s="2"/>
    </row>
    <row r="218">
      <c r="A218" s="63">
        <v>2782.0</v>
      </c>
      <c r="B218" s="65" t="str">
        <f t="shared" si="1"/>
        <v>Товары для домаДекор и интерьерОформление интерьераПепельницы</v>
      </c>
      <c r="C218" s="68" t="s">
        <v>583</v>
      </c>
      <c r="D218" s="68" t="s">
        <v>602</v>
      </c>
      <c r="E218" s="68" t="s">
        <v>749</v>
      </c>
      <c r="F218" s="68" t="s">
        <v>750</v>
      </c>
      <c r="G218" s="75"/>
      <c r="H218" s="72"/>
      <c r="I218" s="64">
        <v>0.27</v>
      </c>
      <c r="J218" s="67">
        <v>0.27</v>
      </c>
      <c r="K218" s="70">
        <v>0.27</v>
      </c>
      <c r="L218" s="64">
        <v>0.0</v>
      </c>
      <c r="M218" s="67">
        <v>0.0</v>
      </c>
      <c r="N218" s="70">
        <v>0.0</v>
      </c>
      <c r="O218" s="64">
        <v>0.27</v>
      </c>
      <c r="P218" s="67">
        <v>0.27</v>
      </c>
      <c r="Q218" s="70">
        <v>0.27</v>
      </c>
      <c r="R218" s="3"/>
      <c r="Z218" s="2"/>
      <c r="AA218" s="2"/>
      <c r="AB218" s="2"/>
      <c r="AC218" s="2"/>
      <c r="AD218" s="2"/>
    </row>
    <row r="219">
      <c r="A219" s="63">
        <v>2797.0</v>
      </c>
      <c r="B219" s="65" t="str">
        <f t="shared" si="1"/>
        <v>КнигиНехудожественная литератураИскусство и культураДизайн и архитектура</v>
      </c>
      <c r="C219" s="68" t="s">
        <v>88</v>
      </c>
      <c r="D219" s="68" t="s">
        <v>754</v>
      </c>
      <c r="E219" s="68" t="s">
        <v>755</v>
      </c>
      <c r="F219" s="68" t="s">
        <v>756</v>
      </c>
      <c r="G219" s="75"/>
      <c r="H219" s="72"/>
      <c r="I219" s="64">
        <v>0.2</v>
      </c>
      <c r="J219" s="67">
        <v>0.2</v>
      </c>
      <c r="K219" s="70">
        <v>0.2</v>
      </c>
      <c r="L219" s="64">
        <v>0.02</v>
      </c>
      <c r="M219" s="67">
        <v>0.02</v>
      </c>
      <c r="N219" s="70">
        <v>0.02</v>
      </c>
      <c r="O219" s="64">
        <v>0.18</v>
      </c>
      <c r="P219" s="67">
        <v>0.18</v>
      </c>
      <c r="Q219" s="70">
        <v>0.18</v>
      </c>
      <c r="R219" s="3"/>
      <c r="Z219" s="2"/>
      <c r="AA219" s="2"/>
      <c r="AB219" s="2"/>
      <c r="AC219" s="2"/>
      <c r="AD219" s="2"/>
    </row>
    <row r="220">
      <c r="A220" s="63">
        <v>2799.0</v>
      </c>
      <c r="B220" s="65" t="str">
        <f t="shared" si="1"/>
        <v>Бытовая техникаПрочие аксессуары и запчасти для бытовой техники</v>
      </c>
      <c r="C220" s="68" t="s">
        <v>75</v>
      </c>
      <c r="D220" s="68" t="s">
        <v>759</v>
      </c>
      <c r="E220" s="75"/>
      <c r="F220" s="75"/>
      <c r="G220" s="75"/>
      <c r="H220" s="72"/>
      <c r="I220" s="64">
        <v>0.2</v>
      </c>
      <c r="J220" s="67">
        <v>0.2</v>
      </c>
      <c r="K220" s="70">
        <v>0.2</v>
      </c>
      <c r="L220" s="64">
        <v>0.0</v>
      </c>
      <c r="M220" s="67">
        <v>0.0</v>
      </c>
      <c r="N220" s="70">
        <v>0.0</v>
      </c>
      <c r="O220" s="64">
        <v>0.2</v>
      </c>
      <c r="P220" s="67">
        <v>0.2</v>
      </c>
      <c r="Q220" s="70">
        <v>0.2</v>
      </c>
      <c r="R220" s="3"/>
      <c r="Z220" s="2"/>
      <c r="AA220" s="2"/>
      <c r="AB220" s="2"/>
      <c r="AC220" s="2"/>
      <c r="AD220" s="2"/>
    </row>
    <row r="221">
      <c r="A221" s="63">
        <v>2800.0</v>
      </c>
      <c r="B221" s="65" t="str">
        <f t="shared" si="1"/>
        <v>ЭлектроникаНоутбуки, планшеты и электронные книгиПланшеты и электронные книгиАксессуары для планшетов и электронных книгЗарядные устройства для планшетов</v>
      </c>
      <c r="C221" s="68" t="s">
        <v>763</v>
      </c>
      <c r="D221" s="68" t="s">
        <v>764</v>
      </c>
      <c r="E221" s="68" t="s">
        <v>765</v>
      </c>
      <c r="F221" s="68" t="s">
        <v>766</v>
      </c>
      <c r="G221" s="82" t="s">
        <v>767</v>
      </c>
      <c r="H221" s="72"/>
      <c r="I221" s="64">
        <v>0.3</v>
      </c>
      <c r="J221" s="67">
        <v>0.3</v>
      </c>
      <c r="K221" s="70">
        <v>0.3</v>
      </c>
      <c r="L221" s="64">
        <v>0.0</v>
      </c>
      <c r="M221" s="67">
        <v>0.0</v>
      </c>
      <c r="N221" s="70">
        <v>0.0</v>
      </c>
      <c r="O221" s="64">
        <v>0.3</v>
      </c>
      <c r="P221" s="67">
        <v>0.3</v>
      </c>
      <c r="Q221" s="70">
        <v>0.3</v>
      </c>
      <c r="R221" s="3"/>
      <c r="Z221" s="2"/>
      <c r="AA221" s="2"/>
      <c r="AB221" s="2"/>
      <c r="AC221" s="2"/>
      <c r="AD221" s="2"/>
    </row>
    <row r="222">
      <c r="A222" s="63">
        <v>2802.0</v>
      </c>
      <c r="B222" s="65" t="str">
        <f t="shared" si="1"/>
        <v>ЭлектроникаУмные часы и фитнес браслетыКабели и зарядные устройства</v>
      </c>
      <c r="C222" s="68" t="s">
        <v>763</v>
      </c>
      <c r="D222" s="68" t="s">
        <v>770</v>
      </c>
      <c r="E222" s="68" t="s">
        <v>771</v>
      </c>
      <c r="F222" s="75"/>
      <c r="G222" s="75"/>
      <c r="H222" s="87"/>
      <c r="I222" s="64">
        <v>0.3</v>
      </c>
      <c r="J222" s="67">
        <v>0.3</v>
      </c>
      <c r="K222" s="70">
        <v>0.3</v>
      </c>
      <c r="L222" s="64">
        <v>0.0</v>
      </c>
      <c r="M222" s="67">
        <v>0.0</v>
      </c>
      <c r="N222" s="70">
        <v>0.0</v>
      </c>
      <c r="O222" s="64">
        <v>0.3</v>
      </c>
      <c r="P222" s="67">
        <v>0.3</v>
      </c>
      <c r="Q222" s="70">
        <v>0.3</v>
      </c>
      <c r="R222" s="3"/>
      <c r="Z222" s="2"/>
      <c r="AA222" s="2"/>
      <c r="AB222" s="2"/>
      <c r="AC222" s="2"/>
      <c r="AD222" s="2"/>
    </row>
    <row r="223">
      <c r="A223" s="63">
        <v>2803.0</v>
      </c>
      <c r="B223" s="65" t="str">
        <f t="shared" si="1"/>
        <v>ЭлектроникаНаушники и аудиотехникаНаушникиПроводные наушники</v>
      </c>
      <c r="C223" s="68" t="s">
        <v>763</v>
      </c>
      <c r="D223" s="68" t="s">
        <v>772</v>
      </c>
      <c r="E223" s="68" t="s">
        <v>773</v>
      </c>
      <c r="F223" s="68" t="s">
        <v>774</v>
      </c>
      <c r="G223" s="2"/>
      <c r="H223" s="72"/>
      <c r="I223" s="64">
        <v>0.2</v>
      </c>
      <c r="J223" s="67">
        <v>0.2</v>
      </c>
      <c r="K223" s="70">
        <v>0.2</v>
      </c>
      <c r="L223" s="64">
        <v>0.0</v>
      </c>
      <c r="M223" s="67">
        <v>0.0</v>
      </c>
      <c r="N223" s="70">
        <v>0.0</v>
      </c>
      <c r="O223" s="64">
        <v>0.2</v>
      </c>
      <c r="P223" s="67">
        <v>0.2</v>
      </c>
      <c r="Q223" s="70">
        <v>0.2</v>
      </c>
      <c r="R223" s="3"/>
      <c r="Z223" s="2"/>
      <c r="AA223" s="2"/>
      <c r="AB223" s="2"/>
      <c r="AC223" s="2"/>
      <c r="AD223" s="2"/>
    </row>
    <row r="224">
      <c r="A224" s="63">
        <v>2804.0</v>
      </c>
      <c r="B224" s="65" t="str">
        <f t="shared" si="1"/>
        <v>ЭлектроникаКомпьютерная техникаКомплектующие для компьютерной техникиПрочая электротехника</v>
      </c>
      <c r="C224" s="68" t="s">
        <v>763</v>
      </c>
      <c r="D224" s="68" t="s">
        <v>776</v>
      </c>
      <c r="E224" s="68" t="s">
        <v>777</v>
      </c>
      <c r="F224" s="68" t="s">
        <v>778</v>
      </c>
      <c r="G224" s="75"/>
      <c r="H224" s="72"/>
      <c r="I224" s="64">
        <v>0.2</v>
      </c>
      <c r="J224" s="67">
        <v>0.2</v>
      </c>
      <c r="K224" s="70">
        <v>0.2</v>
      </c>
      <c r="L224" s="64">
        <v>0.0</v>
      </c>
      <c r="M224" s="67">
        <v>0.0</v>
      </c>
      <c r="N224" s="70">
        <v>0.0</v>
      </c>
      <c r="O224" s="64">
        <v>0.2</v>
      </c>
      <c r="P224" s="67">
        <v>0.2</v>
      </c>
      <c r="Q224" s="70">
        <v>0.2</v>
      </c>
      <c r="R224" s="3"/>
      <c r="Z224" s="2"/>
      <c r="AA224" s="2"/>
      <c r="AB224" s="2"/>
      <c r="AC224" s="2"/>
      <c r="AD224" s="2"/>
    </row>
    <row r="225">
      <c r="A225" s="63">
        <v>2805.0</v>
      </c>
      <c r="B225" s="65" t="str">
        <f t="shared" si="1"/>
        <v>ЭлектроникаКомпьютерная техникаХранение данныхКартридеры</v>
      </c>
      <c r="C225" s="68" t="s">
        <v>763</v>
      </c>
      <c r="D225" s="68" t="s">
        <v>776</v>
      </c>
      <c r="E225" s="68" t="s">
        <v>783</v>
      </c>
      <c r="F225" s="68" t="s">
        <v>784</v>
      </c>
      <c r="G225" s="75"/>
      <c r="H225" s="87"/>
      <c r="I225" s="64">
        <v>0.3</v>
      </c>
      <c r="J225" s="67">
        <v>0.3</v>
      </c>
      <c r="K225" s="70">
        <v>0.3</v>
      </c>
      <c r="L225" s="64">
        <v>0.0</v>
      </c>
      <c r="M225" s="67">
        <v>0.0</v>
      </c>
      <c r="N225" s="70">
        <v>0.0</v>
      </c>
      <c r="O225" s="64">
        <v>0.3</v>
      </c>
      <c r="P225" s="67">
        <v>0.3</v>
      </c>
      <c r="Q225" s="70">
        <v>0.3</v>
      </c>
      <c r="R225" s="3"/>
      <c r="Z225" s="2"/>
      <c r="AA225" s="2"/>
      <c r="AB225" s="2"/>
      <c r="AC225" s="2"/>
      <c r="AD225" s="2"/>
    </row>
    <row r="226">
      <c r="A226" s="63">
        <v>2806.0</v>
      </c>
      <c r="B226" s="65" t="str">
        <f t="shared" si="1"/>
        <v>ЭлектроникаОптические приборыТеатральные бинокли</v>
      </c>
      <c r="C226" s="68" t="s">
        <v>763</v>
      </c>
      <c r="D226" s="68" t="s">
        <v>795</v>
      </c>
      <c r="E226" s="68" t="s">
        <v>796</v>
      </c>
      <c r="F226" s="75"/>
      <c r="G226" s="75"/>
      <c r="H226" s="87"/>
      <c r="I226" s="64">
        <v>0.2</v>
      </c>
      <c r="J226" s="67">
        <v>0.2</v>
      </c>
      <c r="K226" s="70">
        <v>0.2</v>
      </c>
      <c r="L226" s="64">
        <v>0.0</v>
      </c>
      <c r="M226" s="67">
        <v>0.0</v>
      </c>
      <c r="N226" s="70">
        <v>0.0</v>
      </c>
      <c r="O226" s="64">
        <v>0.2</v>
      </c>
      <c r="P226" s="67">
        <v>0.2</v>
      </c>
      <c r="Q226" s="70">
        <v>0.2</v>
      </c>
      <c r="R226" s="3"/>
      <c r="Z226" s="2"/>
      <c r="AA226" s="2"/>
      <c r="AB226" s="2"/>
      <c r="AC226" s="2"/>
      <c r="AD226" s="2"/>
    </row>
    <row r="227">
      <c r="A227" s="63">
        <v>2807.0</v>
      </c>
      <c r="B227" s="65" t="str">
        <f t="shared" si="1"/>
        <v>ОбувьЖенская обувьРезиновые сапоги и галоши</v>
      </c>
      <c r="C227" s="68" t="s">
        <v>804</v>
      </c>
      <c r="D227" s="68" t="s">
        <v>805</v>
      </c>
      <c r="E227" s="68" t="s">
        <v>807</v>
      </c>
      <c r="F227" s="75"/>
      <c r="G227" s="75"/>
      <c r="H227" s="72"/>
      <c r="I227" s="64">
        <v>0.2</v>
      </c>
      <c r="J227" s="67">
        <v>0.2</v>
      </c>
      <c r="K227" s="70">
        <v>0.2</v>
      </c>
      <c r="L227" s="64">
        <v>0.0</v>
      </c>
      <c r="M227" s="67">
        <v>0.0</v>
      </c>
      <c r="N227" s="70">
        <v>0.0</v>
      </c>
      <c r="O227" s="64">
        <v>0.2</v>
      </c>
      <c r="P227" s="67">
        <v>0.2</v>
      </c>
      <c r="Q227" s="70">
        <v>0.2</v>
      </c>
      <c r="R227" s="3"/>
      <c r="Z227" s="2"/>
      <c r="AA227" s="2"/>
      <c r="AB227" s="2"/>
      <c r="AC227" s="2"/>
      <c r="AD227" s="2"/>
    </row>
    <row r="228">
      <c r="A228" s="63">
        <v>2808.0</v>
      </c>
      <c r="B228" s="65" t="str">
        <f t="shared" si="1"/>
        <v>Строительство и ремонтДвери, окна и комплектующиеМежэтажные лестницы и комплектующие</v>
      </c>
      <c r="C228" s="68" t="s">
        <v>100</v>
      </c>
      <c r="D228" s="68" t="s">
        <v>307</v>
      </c>
      <c r="E228" s="68" t="s">
        <v>814</v>
      </c>
      <c r="F228" s="75"/>
      <c r="G228" s="75"/>
      <c r="H228" s="72"/>
      <c r="I228" s="64">
        <v>0.1</v>
      </c>
      <c r="J228" s="67">
        <v>0.1</v>
      </c>
      <c r="K228" s="70">
        <v>0.1</v>
      </c>
      <c r="L228" s="64">
        <v>0.0</v>
      </c>
      <c r="M228" s="67">
        <v>0.0</v>
      </c>
      <c r="N228" s="70">
        <v>0.0</v>
      </c>
      <c r="O228" s="64">
        <v>0.1</v>
      </c>
      <c r="P228" s="67">
        <v>0.1</v>
      </c>
      <c r="Q228" s="70">
        <v>0.1</v>
      </c>
      <c r="R228" s="3"/>
      <c r="Z228" s="2"/>
      <c r="AA228" s="2"/>
      <c r="AB228" s="2"/>
      <c r="AC228" s="2"/>
      <c r="AD228" s="2"/>
    </row>
    <row r="229">
      <c r="A229" s="63">
        <v>2809.0</v>
      </c>
      <c r="B229" s="65" t="str">
        <f t="shared" si="1"/>
        <v>Строительство и ремонтДвери, окна и комплектующиеПочтовые ящики</v>
      </c>
      <c r="C229" s="68" t="s">
        <v>100</v>
      </c>
      <c r="D229" s="68" t="s">
        <v>307</v>
      </c>
      <c r="E229" s="68" t="s">
        <v>817</v>
      </c>
      <c r="F229" s="75"/>
      <c r="G229" s="75"/>
      <c r="H229" s="72"/>
      <c r="I229" s="64">
        <v>0.2</v>
      </c>
      <c r="J229" s="67">
        <v>0.2</v>
      </c>
      <c r="K229" s="70">
        <v>0.2</v>
      </c>
      <c r="L229" s="64">
        <v>0.0</v>
      </c>
      <c r="M229" s="67">
        <v>0.0</v>
      </c>
      <c r="N229" s="70">
        <v>0.0</v>
      </c>
      <c r="O229" s="64">
        <v>0.2</v>
      </c>
      <c r="P229" s="67">
        <v>0.2</v>
      </c>
      <c r="Q229" s="70">
        <v>0.2</v>
      </c>
      <c r="R229" s="3"/>
      <c r="Z229" s="2"/>
      <c r="AA229" s="2"/>
      <c r="AB229" s="2"/>
      <c r="AC229" s="2"/>
      <c r="AD229" s="2"/>
    </row>
    <row r="230">
      <c r="A230" s="63">
        <v>2810.0</v>
      </c>
      <c r="B230" s="65" t="str">
        <f t="shared" si="1"/>
        <v>Строительство и ремонтДвери, окна и комплектующиеОкнаПластиковые окна</v>
      </c>
      <c r="C230" s="68" t="s">
        <v>100</v>
      </c>
      <c r="D230" s="68" t="s">
        <v>307</v>
      </c>
      <c r="E230" s="68" t="s">
        <v>821</v>
      </c>
      <c r="F230" s="68" t="s">
        <v>822</v>
      </c>
      <c r="G230" s="2"/>
      <c r="H230" s="72"/>
      <c r="I230" s="64" t="s">
        <v>225</v>
      </c>
      <c r="J230" s="67" t="s">
        <v>225</v>
      </c>
      <c r="K230" s="70">
        <v>0.1</v>
      </c>
      <c r="L230" s="64" t="s">
        <v>225</v>
      </c>
      <c r="M230" s="67" t="s">
        <v>225</v>
      </c>
      <c r="N230" s="70">
        <v>0.0</v>
      </c>
      <c r="O230" s="64" t="s">
        <v>225</v>
      </c>
      <c r="P230" s="67" t="s">
        <v>225</v>
      </c>
      <c r="Q230" s="70">
        <v>0.1</v>
      </c>
      <c r="R230" s="3"/>
      <c r="Z230" s="2"/>
      <c r="AA230" s="2"/>
      <c r="AB230" s="2"/>
      <c r="AC230" s="2"/>
      <c r="AD230" s="2"/>
    </row>
    <row r="231">
      <c r="A231" s="63">
        <v>2811.0</v>
      </c>
      <c r="B231" s="65" t="str">
        <f t="shared" si="1"/>
        <v>ОбувьЖенская обувьАкваобувь</v>
      </c>
      <c r="C231" s="68" t="s">
        <v>804</v>
      </c>
      <c r="D231" s="68" t="s">
        <v>805</v>
      </c>
      <c r="E231" s="68" t="s">
        <v>824</v>
      </c>
      <c r="F231" s="75"/>
      <c r="G231" s="75"/>
      <c r="H231" s="72"/>
      <c r="I231" s="64">
        <v>0.2</v>
      </c>
      <c r="J231" s="67">
        <v>0.2</v>
      </c>
      <c r="K231" s="70">
        <v>0.2</v>
      </c>
      <c r="L231" s="64">
        <v>0.0</v>
      </c>
      <c r="M231" s="67">
        <v>0.0</v>
      </c>
      <c r="N231" s="70">
        <v>0.0</v>
      </c>
      <c r="O231" s="64">
        <v>0.2</v>
      </c>
      <c r="P231" s="67">
        <v>0.2</v>
      </c>
      <c r="Q231" s="70">
        <v>0.2</v>
      </c>
      <c r="R231" s="3"/>
      <c r="Z231" s="2"/>
      <c r="AA231" s="2"/>
      <c r="AB231" s="2"/>
      <c r="AC231" s="2"/>
      <c r="AD231" s="2"/>
    </row>
    <row r="232">
      <c r="A232" s="63">
        <v>2813.0</v>
      </c>
      <c r="B232" s="65" t="str">
        <f t="shared" si="1"/>
        <v>Строительство и ремонтДвери, окна и комплектующиеОкнаДеревянные окна</v>
      </c>
      <c r="C232" s="68" t="s">
        <v>100</v>
      </c>
      <c r="D232" s="68" t="s">
        <v>307</v>
      </c>
      <c r="E232" s="68" t="s">
        <v>821</v>
      </c>
      <c r="F232" s="68" t="s">
        <v>830</v>
      </c>
      <c r="G232" s="2"/>
      <c r="H232" s="72"/>
      <c r="I232" s="64" t="s">
        <v>225</v>
      </c>
      <c r="J232" s="67" t="s">
        <v>225</v>
      </c>
      <c r="K232" s="70">
        <v>0.1</v>
      </c>
      <c r="L232" s="64" t="s">
        <v>225</v>
      </c>
      <c r="M232" s="67" t="s">
        <v>225</v>
      </c>
      <c r="N232" s="70">
        <v>0.0</v>
      </c>
      <c r="O232" s="64" t="s">
        <v>225</v>
      </c>
      <c r="P232" s="67" t="s">
        <v>225</v>
      </c>
      <c r="Q232" s="70">
        <v>0.1</v>
      </c>
      <c r="R232" s="3"/>
      <c r="Z232" s="2"/>
      <c r="AA232" s="2"/>
      <c r="AB232" s="2"/>
      <c r="AC232" s="2"/>
      <c r="AD232" s="2"/>
    </row>
    <row r="233">
      <c r="A233" s="63">
        <v>2814.0</v>
      </c>
      <c r="B233" s="65" t="str">
        <f t="shared" si="1"/>
        <v>Строительство и ремонтДвери, окна и комплектующиеОкнаАлюминиевые окна</v>
      </c>
      <c r="C233" s="68" t="s">
        <v>100</v>
      </c>
      <c r="D233" s="68" t="s">
        <v>307</v>
      </c>
      <c r="E233" s="68" t="s">
        <v>821</v>
      </c>
      <c r="F233" s="68" t="s">
        <v>832</v>
      </c>
      <c r="G233" s="75"/>
      <c r="H233" s="72"/>
      <c r="I233" s="64" t="s">
        <v>225</v>
      </c>
      <c r="J233" s="67" t="s">
        <v>225</v>
      </c>
      <c r="K233" s="70">
        <v>0.1</v>
      </c>
      <c r="L233" s="64" t="s">
        <v>225</v>
      </c>
      <c r="M233" s="67" t="s">
        <v>225</v>
      </c>
      <c r="N233" s="70">
        <v>0.0</v>
      </c>
      <c r="O233" s="64" t="s">
        <v>225</v>
      </c>
      <c r="P233" s="67" t="s">
        <v>225</v>
      </c>
      <c r="Q233" s="70">
        <v>0.1</v>
      </c>
      <c r="R233" s="3"/>
      <c r="Z233" s="2"/>
      <c r="AA233" s="2"/>
      <c r="AB233" s="2"/>
      <c r="AC233" s="2"/>
      <c r="AD233" s="2"/>
    </row>
    <row r="234">
      <c r="A234" s="63">
        <v>2816.0</v>
      </c>
      <c r="B234" s="65" t="str">
        <f t="shared" si="1"/>
        <v>Строительство и ремонтДвери, окна и комплектующиеОкнаМансардные окна</v>
      </c>
      <c r="C234" s="68" t="s">
        <v>100</v>
      </c>
      <c r="D234" s="68" t="s">
        <v>307</v>
      </c>
      <c r="E234" s="68" t="s">
        <v>821</v>
      </c>
      <c r="F234" s="68" t="s">
        <v>834</v>
      </c>
      <c r="G234" s="2"/>
      <c r="H234" s="72"/>
      <c r="I234" s="64" t="s">
        <v>225</v>
      </c>
      <c r="J234" s="67" t="s">
        <v>225</v>
      </c>
      <c r="K234" s="70">
        <v>0.1</v>
      </c>
      <c r="L234" s="64" t="s">
        <v>225</v>
      </c>
      <c r="M234" s="67" t="s">
        <v>225</v>
      </c>
      <c r="N234" s="70">
        <v>0.0</v>
      </c>
      <c r="O234" s="64" t="s">
        <v>225</v>
      </c>
      <c r="P234" s="67" t="s">
        <v>225</v>
      </c>
      <c r="Q234" s="70">
        <v>0.1</v>
      </c>
      <c r="R234" s="3"/>
      <c r="Z234" s="2"/>
      <c r="AA234" s="2"/>
      <c r="AB234" s="2"/>
      <c r="AC234" s="2"/>
      <c r="AD234" s="2"/>
    </row>
    <row r="235">
      <c r="A235" s="63">
        <v>2817.0</v>
      </c>
      <c r="B235" s="65" t="str">
        <f t="shared" si="1"/>
        <v>Строительство и ремонтДвери, окна и комплектующиеКомплектующие к окнамАксессуары</v>
      </c>
      <c r="C235" s="68" t="s">
        <v>100</v>
      </c>
      <c r="D235" s="68" t="s">
        <v>307</v>
      </c>
      <c r="E235" s="68" t="s">
        <v>836</v>
      </c>
      <c r="F235" s="68" t="s">
        <v>330</v>
      </c>
      <c r="G235" s="75"/>
      <c r="H235" s="87"/>
      <c r="I235" s="64">
        <v>0.2</v>
      </c>
      <c r="J235" s="67">
        <v>0.2</v>
      </c>
      <c r="K235" s="70">
        <v>0.2</v>
      </c>
      <c r="L235" s="64">
        <v>0.0</v>
      </c>
      <c r="M235" s="67">
        <v>0.0</v>
      </c>
      <c r="N235" s="70">
        <v>0.0</v>
      </c>
      <c r="O235" s="64">
        <v>0.2</v>
      </c>
      <c r="P235" s="67">
        <v>0.2</v>
      </c>
      <c r="Q235" s="70">
        <v>0.2</v>
      </c>
      <c r="R235" s="3"/>
      <c r="Z235" s="2"/>
      <c r="AA235" s="2"/>
      <c r="AB235" s="2"/>
      <c r="AC235" s="2"/>
      <c r="AD235" s="2"/>
    </row>
    <row r="236">
      <c r="A236" s="63">
        <v>2820.0</v>
      </c>
      <c r="B236" s="65" t="str">
        <f t="shared" si="1"/>
        <v>ОбувьЖенская обувьТуфлиЛодочки</v>
      </c>
      <c r="C236" s="68" t="s">
        <v>804</v>
      </c>
      <c r="D236" s="68" t="s">
        <v>805</v>
      </c>
      <c r="E236" s="68" t="s">
        <v>837</v>
      </c>
      <c r="F236" s="68" t="s">
        <v>838</v>
      </c>
      <c r="G236" s="75"/>
      <c r="H236" s="72"/>
      <c r="I236" s="64">
        <v>0.2</v>
      </c>
      <c r="J236" s="67">
        <v>0.2</v>
      </c>
      <c r="K236" s="70">
        <v>0.2</v>
      </c>
      <c r="L236" s="64">
        <v>0.0</v>
      </c>
      <c r="M236" s="67">
        <v>0.0</v>
      </c>
      <c r="N236" s="70">
        <v>0.0</v>
      </c>
      <c r="O236" s="64">
        <v>0.2</v>
      </c>
      <c r="P236" s="67">
        <v>0.2</v>
      </c>
      <c r="Q236" s="70">
        <v>0.2</v>
      </c>
      <c r="R236" s="3"/>
      <c r="Z236" s="2"/>
      <c r="AA236" s="2"/>
      <c r="AB236" s="2"/>
      <c r="AC236" s="2"/>
      <c r="AD236" s="2"/>
    </row>
    <row r="237">
      <c r="A237" s="63">
        <v>2822.0</v>
      </c>
      <c r="B237" s="65" t="str">
        <f t="shared" si="1"/>
        <v>Строительство и ремонтДвери, окна и комплектующиеКомплектующие к окнамПодоконники и отливы</v>
      </c>
      <c r="C237" s="68" t="s">
        <v>100</v>
      </c>
      <c r="D237" s="68" t="s">
        <v>307</v>
      </c>
      <c r="E237" s="68" t="s">
        <v>836</v>
      </c>
      <c r="F237" s="68" t="s">
        <v>839</v>
      </c>
      <c r="G237" s="2"/>
      <c r="H237" s="72"/>
      <c r="I237" s="64" t="s">
        <v>225</v>
      </c>
      <c r="J237" s="67" t="s">
        <v>225</v>
      </c>
      <c r="K237" s="70">
        <v>0.15</v>
      </c>
      <c r="L237" s="64" t="s">
        <v>225</v>
      </c>
      <c r="M237" s="67" t="s">
        <v>225</v>
      </c>
      <c r="N237" s="70">
        <v>0.0</v>
      </c>
      <c r="O237" s="64" t="s">
        <v>225</v>
      </c>
      <c r="P237" s="67" t="s">
        <v>225</v>
      </c>
      <c r="Q237" s="70">
        <v>0.15</v>
      </c>
      <c r="R237" s="3"/>
      <c r="Z237" s="2"/>
      <c r="AA237" s="2"/>
      <c r="AB237" s="2"/>
      <c r="AC237" s="2"/>
      <c r="AD237" s="2"/>
    </row>
    <row r="238">
      <c r="A238" s="63">
        <v>2823.0</v>
      </c>
      <c r="B238" s="65" t="str">
        <f t="shared" si="1"/>
        <v>Строительство и ремонтДвери, окна и комплектующиеКомплектующие к окнамПроветриватели</v>
      </c>
      <c r="C238" s="68" t="s">
        <v>100</v>
      </c>
      <c r="D238" s="68" t="s">
        <v>307</v>
      </c>
      <c r="E238" s="68" t="s">
        <v>836</v>
      </c>
      <c r="F238" s="68" t="s">
        <v>841</v>
      </c>
      <c r="G238" s="75"/>
      <c r="H238" s="87"/>
      <c r="I238" s="64">
        <v>0.15</v>
      </c>
      <c r="J238" s="67">
        <v>0.15</v>
      </c>
      <c r="K238" s="70">
        <v>0.15</v>
      </c>
      <c r="L238" s="64">
        <v>0.0</v>
      </c>
      <c r="M238" s="67">
        <v>0.0</v>
      </c>
      <c r="N238" s="70">
        <v>0.0</v>
      </c>
      <c r="O238" s="64">
        <v>0.15</v>
      </c>
      <c r="P238" s="67">
        <v>0.15</v>
      </c>
      <c r="Q238" s="70">
        <v>0.15</v>
      </c>
      <c r="R238" s="3"/>
      <c r="Z238" s="2"/>
      <c r="AA238" s="2"/>
      <c r="AB238" s="2"/>
      <c r="AC238" s="2"/>
      <c r="AD238" s="2"/>
    </row>
    <row r="239">
      <c r="A239" s="63">
        <v>2824.0</v>
      </c>
      <c r="B239" s="65" t="str">
        <f t="shared" si="1"/>
        <v>ОдеждаЖенская одеждаСпортивная одеждаСпортивные костюмы</v>
      </c>
      <c r="C239" s="68" t="s">
        <v>310</v>
      </c>
      <c r="D239" s="68" t="s">
        <v>311</v>
      </c>
      <c r="E239" s="68" t="s">
        <v>843</v>
      </c>
      <c r="F239" s="68" t="s">
        <v>844</v>
      </c>
      <c r="G239" s="75"/>
      <c r="H239" s="72"/>
      <c r="I239" s="64">
        <v>0.25</v>
      </c>
      <c r="J239" s="67">
        <v>0.25</v>
      </c>
      <c r="K239" s="70">
        <v>0.25</v>
      </c>
      <c r="L239" s="64">
        <v>0.0</v>
      </c>
      <c r="M239" s="67">
        <v>0.0</v>
      </c>
      <c r="N239" s="70">
        <v>0.0</v>
      </c>
      <c r="O239" s="64">
        <v>0.25</v>
      </c>
      <c r="P239" s="67">
        <v>0.25</v>
      </c>
      <c r="Q239" s="70">
        <v>0.25</v>
      </c>
      <c r="R239" s="3"/>
      <c r="Z239" s="2"/>
      <c r="AA239" s="2"/>
      <c r="AB239" s="2"/>
      <c r="AC239" s="2"/>
      <c r="AD239" s="2"/>
    </row>
    <row r="240">
      <c r="A240" s="63">
        <v>2825.0</v>
      </c>
      <c r="B240" s="65" t="str">
        <f t="shared" si="1"/>
        <v>ОдеждаЖенская одеждаСпортивная одеждаСпортивные брюки</v>
      </c>
      <c r="C240" s="68" t="s">
        <v>310</v>
      </c>
      <c r="D240" s="68" t="s">
        <v>311</v>
      </c>
      <c r="E240" s="68" t="s">
        <v>843</v>
      </c>
      <c r="F240" s="82" t="s">
        <v>846</v>
      </c>
      <c r="G240" s="2"/>
      <c r="H240" s="72"/>
      <c r="I240" s="64">
        <v>0.25</v>
      </c>
      <c r="J240" s="67">
        <v>0.25</v>
      </c>
      <c r="K240" s="70">
        <v>0.25</v>
      </c>
      <c r="L240" s="64">
        <v>0.0</v>
      </c>
      <c r="M240" s="67">
        <v>0.0</v>
      </c>
      <c r="N240" s="70">
        <v>0.0</v>
      </c>
      <c r="O240" s="64">
        <v>0.25</v>
      </c>
      <c r="P240" s="67">
        <v>0.25</v>
      </c>
      <c r="Q240" s="70">
        <v>0.25</v>
      </c>
      <c r="R240" s="3"/>
      <c r="Z240" s="2"/>
      <c r="AA240" s="2"/>
      <c r="AB240" s="2"/>
      <c r="AC240" s="2"/>
      <c r="AD240" s="2"/>
    </row>
    <row r="241">
      <c r="A241" s="63">
        <v>2826.0</v>
      </c>
      <c r="B241" s="65" t="str">
        <f t="shared" si="1"/>
        <v>ОдеждаЖенская одеждаСпортивная одеждаСпортивные куртки</v>
      </c>
      <c r="C241" s="68" t="s">
        <v>310</v>
      </c>
      <c r="D241" s="68" t="s">
        <v>311</v>
      </c>
      <c r="E241" s="68" t="s">
        <v>843</v>
      </c>
      <c r="F241" s="68" t="s">
        <v>848</v>
      </c>
      <c r="G241" s="2"/>
      <c r="H241" s="72"/>
      <c r="I241" s="64">
        <v>0.25</v>
      </c>
      <c r="J241" s="67">
        <v>0.25</v>
      </c>
      <c r="K241" s="70">
        <v>0.25</v>
      </c>
      <c r="L241" s="64">
        <v>0.0</v>
      </c>
      <c r="M241" s="67">
        <v>0.0</v>
      </c>
      <c r="N241" s="70">
        <v>0.0</v>
      </c>
      <c r="O241" s="64">
        <v>0.25</v>
      </c>
      <c r="P241" s="67">
        <v>0.25</v>
      </c>
      <c r="Q241" s="70">
        <v>0.25</v>
      </c>
      <c r="R241" s="3"/>
      <c r="Z241" s="2"/>
      <c r="AA241" s="2"/>
      <c r="AB241" s="2"/>
      <c r="AC241" s="2"/>
      <c r="AD241" s="2"/>
    </row>
    <row r="242">
      <c r="A242" s="63">
        <v>2827.0</v>
      </c>
      <c r="B242" s="65" t="str">
        <f t="shared" si="1"/>
        <v>ОдеждаЖенская одеждаСпортивная одеждаСпортивные футболки и лонгсливы</v>
      </c>
      <c r="C242" s="68" t="s">
        <v>310</v>
      </c>
      <c r="D242" s="68" t="s">
        <v>311</v>
      </c>
      <c r="E242" s="68" t="s">
        <v>843</v>
      </c>
      <c r="F242" s="68" t="s">
        <v>851</v>
      </c>
      <c r="G242" s="75"/>
      <c r="H242" s="72"/>
      <c r="I242" s="64">
        <v>0.25</v>
      </c>
      <c r="J242" s="67">
        <v>0.25</v>
      </c>
      <c r="K242" s="70">
        <v>0.25</v>
      </c>
      <c r="L242" s="64">
        <v>0.0</v>
      </c>
      <c r="M242" s="67">
        <v>0.0</v>
      </c>
      <c r="N242" s="70">
        <v>0.0</v>
      </c>
      <c r="O242" s="64">
        <v>0.25</v>
      </c>
      <c r="P242" s="67">
        <v>0.25</v>
      </c>
      <c r="Q242" s="70">
        <v>0.25</v>
      </c>
      <c r="R242" s="3"/>
      <c r="Z242" s="2"/>
      <c r="AA242" s="2"/>
      <c r="AB242" s="2"/>
      <c r="AC242" s="2"/>
      <c r="AD242" s="2"/>
    </row>
    <row r="243">
      <c r="A243" s="63">
        <v>2828.0</v>
      </c>
      <c r="B243" s="65" t="str">
        <f t="shared" si="1"/>
        <v>ОдеждаЖенская одеждаСпортивная одеждаСпортивные носки и гольфы</v>
      </c>
      <c r="C243" s="68" t="s">
        <v>310</v>
      </c>
      <c r="D243" s="68" t="s">
        <v>311</v>
      </c>
      <c r="E243" s="68" t="s">
        <v>843</v>
      </c>
      <c r="F243" s="68" t="s">
        <v>855</v>
      </c>
      <c r="G243" s="75"/>
      <c r="H243" s="72"/>
      <c r="I243" s="64">
        <v>0.25</v>
      </c>
      <c r="J243" s="67">
        <v>0.25</v>
      </c>
      <c r="K243" s="70">
        <v>0.25</v>
      </c>
      <c r="L243" s="64">
        <v>0.0</v>
      </c>
      <c r="M243" s="67">
        <v>0.0</v>
      </c>
      <c r="N243" s="70">
        <v>0.0</v>
      </c>
      <c r="O243" s="64">
        <v>0.25</v>
      </c>
      <c r="P243" s="67">
        <v>0.25</v>
      </c>
      <c r="Q243" s="70">
        <v>0.25</v>
      </c>
      <c r="R243" s="3"/>
      <c r="Z243" s="2"/>
      <c r="AA243" s="2"/>
      <c r="AB243" s="2"/>
      <c r="AC243" s="2"/>
      <c r="AD243" s="2"/>
    </row>
    <row r="244">
      <c r="A244" s="63">
        <v>2829.0</v>
      </c>
      <c r="B244" s="65" t="str">
        <f t="shared" si="1"/>
        <v>ОдеждаЖенская одеждаСпортивная одеждаСпортивные шорты</v>
      </c>
      <c r="C244" s="68" t="s">
        <v>310</v>
      </c>
      <c r="D244" s="68" t="s">
        <v>311</v>
      </c>
      <c r="E244" s="68" t="s">
        <v>843</v>
      </c>
      <c r="F244" s="68" t="s">
        <v>857</v>
      </c>
      <c r="G244" s="2"/>
      <c r="H244" s="72"/>
      <c r="I244" s="64">
        <v>0.25</v>
      </c>
      <c r="J244" s="67">
        <v>0.25</v>
      </c>
      <c r="K244" s="70">
        <v>0.25</v>
      </c>
      <c r="L244" s="64">
        <v>0.0</v>
      </c>
      <c r="M244" s="67">
        <v>0.0</v>
      </c>
      <c r="N244" s="70">
        <v>0.0</v>
      </c>
      <c r="O244" s="64">
        <v>0.25</v>
      </c>
      <c r="P244" s="67">
        <v>0.25</v>
      </c>
      <c r="Q244" s="70">
        <v>0.25</v>
      </c>
      <c r="R244" s="3"/>
      <c r="Z244" s="2"/>
      <c r="AA244" s="2"/>
      <c r="AB244" s="2"/>
      <c r="AC244" s="2"/>
      <c r="AD244" s="2"/>
    </row>
    <row r="245">
      <c r="A245" s="63">
        <v>2830.0</v>
      </c>
      <c r="B245" s="65" t="str">
        <f t="shared" si="1"/>
        <v>ОдеждаЖенская одеждаСпортивная одеждаСпортивные платья и юбки</v>
      </c>
      <c r="C245" s="68" t="s">
        <v>310</v>
      </c>
      <c r="D245" s="68" t="s">
        <v>311</v>
      </c>
      <c r="E245" s="68" t="s">
        <v>843</v>
      </c>
      <c r="F245" s="68" t="s">
        <v>859</v>
      </c>
      <c r="G245" s="75"/>
      <c r="H245" s="87"/>
      <c r="I245" s="64">
        <v>0.25</v>
      </c>
      <c r="J245" s="67">
        <v>0.25</v>
      </c>
      <c r="K245" s="70">
        <v>0.25</v>
      </c>
      <c r="L245" s="64">
        <v>0.0</v>
      </c>
      <c r="M245" s="67">
        <v>0.0</v>
      </c>
      <c r="N245" s="70">
        <v>0.0</v>
      </c>
      <c r="O245" s="64">
        <v>0.25</v>
      </c>
      <c r="P245" s="67">
        <v>0.25</v>
      </c>
      <c r="Q245" s="70">
        <v>0.25</v>
      </c>
      <c r="R245" s="3"/>
      <c r="Z245" s="2"/>
      <c r="AA245" s="2"/>
      <c r="AB245" s="2"/>
      <c r="AC245" s="2"/>
      <c r="AD245" s="2"/>
    </row>
    <row r="246">
      <c r="A246" s="63">
        <v>2831.0</v>
      </c>
      <c r="B246" s="65" t="str">
        <f t="shared" si="1"/>
        <v>ОдеждаЖенская одеждаСпортивная одеждаСпортивные толстовки</v>
      </c>
      <c r="C246" s="68" t="s">
        <v>310</v>
      </c>
      <c r="D246" s="68" t="s">
        <v>311</v>
      </c>
      <c r="E246" s="68" t="s">
        <v>843</v>
      </c>
      <c r="F246" s="68" t="s">
        <v>860</v>
      </c>
      <c r="G246" s="2"/>
      <c r="H246" s="72"/>
      <c r="I246" s="64">
        <v>0.25</v>
      </c>
      <c r="J246" s="67">
        <v>0.25</v>
      </c>
      <c r="K246" s="70">
        <v>0.25</v>
      </c>
      <c r="L246" s="64">
        <v>0.0</v>
      </c>
      <c r="M246" s="67">
        <v>0.0</v>
      </c>
      <c r="N246" s="70">
        <v>0.0</v>
      </c>
      <c r="O246" s="64">
        <v>0.25</v>
      </c>
      <c r="P246" s="67">
        <v>0.25</v>
      </c>
      <c r="Q246" s="70">
        <v>0.25</v>
      </c>
      <c r="R246" s="3"/>
      <c r="Z246" s="2"/>
      <c r="AA246" s="2"/>
      <c r="AB246" s="2"/>
      <c r="AC246" s="2"/>
      <c r="AD246" s="2"/>
    </row>
    <row r="247">
      <c r="A247" s="63">
        <v>2832.0</v>
      </c>
      <c r="B247" s="65" t="str">
        <f t="shared" si="1"/>
        <v>ОдеждаЖенская одеждаСпортивная одеждаСпортивные купальники</v>
      </c>
      <c r="C247" s="68" t="s">
        <v>310</v>
      </c>
      <c r="D247" s="68" t="s">
        <v>311</v>
      </c>
      <c r="E247" s="68" t="s">
        <v>843</v>
      </c>
      <c r="F247" s="68" t="s">
        <v>861</v>
      </c>
      <c r="G247" s="2"/>
      <c r="H247" s="72"/>
      <c r="I247" s="64">
        <v>0.25</v>
      </c>
      <c r="J247" s="67">
        <v>0.25</v>
      </c>
      <c r="K247" s="70">
        <v>0.25</v>
      </c>
      <c r="L247" s="64">
        <v>0.0</v>
      </c>
      <c r="M247" s="67">
        <v>0.0</v>
      </c>
      <c r="N247" s="70">
        <v>0.0</v>
      </c>
      <c r="O247" s="64">
        <v>0.25</v>
      </c>
      <c r="P247" s="67">
        <v>0.25</v>
      </c>
      <c r="Q247" s="70">
        <v>0.25</v>
      </c>
      <c r="R247" s="3"/>
      <c r="Z247" s="2"/>
      <c r="AA247" s="2"/>
      <c r="AB247" s="2"/>
      <c r="AC247" s="2"/>
      <c r="AD247" s="2"/>
    </row>
    <row r="248">
      <c r="A248" s="63">
        <v>2833.0</v>
      </c>
      <c r="B248" s="65" t="str">
        <f t="shared" si="1"/>
        <v>ОдеждаЖенская одеждаСпортивная одеждаСпортивные леггинсы</v>
      </c>
      <c r="C248" s="68" t="s">
        <v>310</v>
      </c>
      <c r="D248" s="68" t="s">
        <v>311</v>
      </c>
      <c r="E248" s="68" t="s">
        <v>843</v>
      </c>
      <c r="F248" s="82" t="s">
        <v>862</v>
      </c>
      <c r="G248" s="2"/>
      <c r="H248" s="72"/>
      <c r="I248" s="64">
        <v>0.25</v>
      </c>
      <c r="J248" s="67">
        <v>0.25</v>
      </c>
      <c r="K248" s="70">
        <v>0.25</v>
      </c>
      <c r="L248" s="64">
        <v>0.0</v>
      </c>
      <c r="M248" s="67">
        <v>0.0</v>
      </c>
      <c r="N248" s="70">
        <v>0.0</v>
      </c>
      <c r="O248" s="64">
        <v>0.25</v>
      </c>
      <c r="P248" s="67">
        <v>0.25</v>
      </c>
      <c r="Q248" s="70">
        <v>0.25</v>
      </c>
      <c r="R248" s="3"/>
      <c r="Z248" s="2"/>
      <c r="AA248" s="2"/>
      <c r="AB248" s="2"/>
      <c r="AC248" s="2"/>
      <c r="AD248" s="2"/>
    </row>
    <row r="249">
      <c r="A249" s="63">
        <v>2834.0</v>
      </c>
      <c r="B249" s="65" t="str">
        <f t="shared" si="1"/>
        <v>ОбувьЖенская обувьБотинкиЧелси</v>
      </c>
      <c r="C249" s="68" t="s">
        <v>804</v>
      </c>
      <c r="D249" s="68" t="s">
        <v>805</v>
      </c>
      <c r="E249" s="68" t="s">
        <v>864</v>
      </c>
      <c r="F249" s="68" t="s">
        <v>865</v>
      </c>
      <c r="G249" s="2"/>
      <c r="H249" s="72"/>
      <c r="I249" s="64">
        <v>0.2</v>
      </c>
      <c r="J249" s="67">
        <v>0.2</v>
      </c>
      <c r="K249" s="70">
        <v>0.2</v>
      </c>
      <c r="L249" s="64">
        <v>0.0</v>
      </c>
      <c r="M249" s="67">
        <v>0.0</v>
      </c>
      <c r="N249" s="70">
        <v>0.0</v>
      </c>
      <c r="O249" s="64">
        <v>0.2</v>
      </c>
      <c r="P249" s="67">
        <v>0.2</v>
      </c>
      <c r="Q249" s="70">
        <v>0.2</v>
      </c>
      <c r="R249" s="3"/>
      <c r="Z249" s="2"/>
      <c r="AA249" s="2"/>
      <c r="AB249" s="2"/>
      <c r="AC249" s="2"/>
      <c r="AD249" s="2"/>
    </row>
    <row r="250">
      <c r="A250" s="63">
        <v>2835.0</v>
      </c>
      <c r="B250" s="65" t="str">
        <f t="shared" si="1"/>
        <v>Строительство и ремонтДвери, окна и комплектующиеКомплектующие к окнамРешетки</v>
      </c>
      <c r="C250" s="68" t="s">
        <v>100</v>
      </c>
      <c r="D250" s="68" t="s">
        <v>307</v>
      </c>
      <c r="E250" s="68" t="s">
        <v>836</v>
      </c>
      <c r="F250" s="68" t="s">
        <v>869</v>
      </c>
      <c r="G250" s="75"/>
      <c r="H250" s="87"/>
      <c r="I250" s="64">
        <v>0.1</v>
      </c>
      <c r="J250" s="67">
        <v>0.1</v>
      </c>
      <c r="K250" s="70">
        <v>0.1</v>
      </c>
      <c r="L250" s="64">
        <v>0.0</v>
      </c>
      <c r="M250" s="67">
        <v>0.0</v>
      </c>
      <c r="N250" s="70">
        <v>0.0</v>
      </c>
      <c r="O250" s="64">
        <v>0.1</v>
      </c>
      <c r="P250" s="67">
        <v>0.1</v>
      </c>
      <c r="Q250" s="70">
        <v>0.1</v>
      </c>
      <c r="R250" s="3"/>
      <c r="Z250" s="2"/>
      <c r="AA250" s="2"/>
      <c r="AB250" s="2"/>
      <c r="AC250" s="2"/>
      <c r="AD250" s="2"/>
    </row>
    <row r="251">
      <c r="A251" s="63">
        <v>2837.0</v>
      </c>
      <c r="B251" s="65" t="str">
        <f t="shared" si="1"/>
        <v>ОдеждаМужская одеждаСпортивная одеждаСпортивные костюмы</v>
      </c>
      <c r="C251" s="68" t="s">
        <v>310</v>
      </c>
      <c r="D251" s="68" t="s">
        <v>324</v>
      </c>
      <c r="E251" s="68" t="s">
        <v>843</v>
      </c>
      <c r="F251" s="68" t="s">
        <v>844</v>
      </c>
      <c r="G251" s="75"/>
      <c r="H251" s="72"/>
      <c r="I251" s="64">
        <v>0.25</v>
      </c>
      <c r="J251" s="67">
        <v>0.25</v>
      </c>
      <c r="K251" s="70">
        <v>0.25</v>
      </c>
      <c r="L251" s="64">
        <v>0.0</v>
      </c>
      <c r="M251" s="67">
        <v>0.0</v>
      </c>
      <c r="N251" s="70">
        <v>0.0</v>
      </c>
      <c r="O251" s="64">
        <v>0.25</v>
      </c>
      <c r="P251" s="67">
        <v>0.25</v>
      </c>
      <c r="Q251" s="70">
        <v>0.25</v>
      </c>
      <c r="R251" s="3"/>
      <c r="Z251" s="2"/>
      <c r="AA251" s="2"/>
      <c r="AB251" s="2"/>
      <c r="AC251" s="2"/>
      <c r="AD251" s="2"/>
    </row>
    <row r="252">
      <c r="A252" s="63">
        <v>2838.0</v>
      </c>
      <c r="B252" s="65" t="str">
        <f t="shared" si="1"/>
        <v>ОдеждаМужская одеждаСпортивная одеждаСпортивные брюки</v>
      </c>
      <c r="C252" s="68" t="s">
        <v>310</v>
      </c>
      <c r="D252" s="68" t="s">
        <v>324</v>
      </c>
      <c r="E252" s="68" t="s">
        <v>843</v>
      </c>
      <c r="F252" s="82" t="s">
        <v>846</v>
      </c>
      <c r="G252" s="2"/>
      <c r="H252" s="72"/>
      <c r="I252" s="64">
        <v>0.25</v>
      </c>
      <c r="J252" s="67">
        <v>0.25</v>
      </c>
      <c r="K252" s="70">
        <v>0.25</v>
      </c>
      <c r="L252" s="64">
        <v>0.0</v>
      </c>
      <c r="M252" s="67">
        <v>0.0</v>
      </c>
      <c r="N252" s="70">
        <v>0.0</v>
      </c>
      <c r="O252" s="64">
        <v>0.25</v>
      </c>
      <c r="P252" s="67">
        <v>0.25</v>
      </c>
      <c r="Q252" s="70">
        <v>0.25</v>
      </c>
      <c r="R252" s="3"/>
      <c r="Z252" s="2"/>
      <c r="AA252" s="2"/>
      <c r="AB252" s="2"/>
      <c r="AC252" s="2"/>
      <c r="AD252" s="2"/>
    </row>
    <row r="253">
      <c r="A253" s="63">
        <v>2839.0</v>
      </c>
      <c r="B253" s="65" t="str">
        <f t="shared" si="1"/>
        <v>ОдеждаМужская одеждаСпортивная одеждаСпортивные куртки</v>
      </c>
      <c r="C253" s="68" t="s">
        <v>310</v>
      </c>
      <c r="D253" s="68" t="s">
        <v>324</v>
      </c>
      <c r="E253" s="68" t="s">
        <v>843</v>
      </c>
      <c r="F253" s="68" t="s">
        <v>848</v>
      </c>
      <c r="G253" s="75"/>
      <c r="H253" s="87"/>
      <c r="I253" s="64">
        <v>0.25</v>
      </c>
      <c r="J253" s="67">
        <v>0.25</v>
      </c>
      <c r="K253" s="70">
        <v>0.25</v>
      </c>
      <c r="L253" s="64">
        <v>0.0</v>
      </c>
      <c r="M253" s="67">
        <v>0.0</v>
      </c>
      <c r="N253" s="70">
        <v>0.0</v>
      </c>
      <c r="O253" s="64">
        <v>0.25</v>
      </c>
      <c r="P253" s="67">
        <v>0.25</v>
      </c>
      <c r="Q253" s="70">
        <v>0.25</v>
      </c>
      <c r="R253" s="3"/>
      <c r="Z253" s="2"/>
      <c r="AA253" s="2"/>
      <c r="AB253" s="2"/>
      <c r="AC253" s="2"/>
      <c r="AD253" s="2"/>
    </row>
    <row r="254">
      <c r="A254" s="63">
        <v>2840.0</v>
      </c>
      <c r="B254" s="65" t="str">
        <f t="shared" si="1"/>
        <v>ОдеждаМужская одеждаСпортивная одеждаСпортивные шорты</v>
      </c>
      <c r="C254" s="68" t="s">
        <v>310</v>
      </c>
      <c r="D254" s="68" t="s">
        <v>324</v>
      </c>
      <c r="E254" s="68" t="s">
        <v>843</v>
      </c>
      <c r="F254" s="68" t="s">
        <v>857</v>
      </c>
      <c r="G254" s="75"/>
      <c r="H254" s="87"/>
      <c r="I254" s="64">
        <v>0.25</v>
      </c>
      <c r="J254" s="67">
        <v>0.25</v>
      </c>
      <c r="K254" s="70">
        <v>0.25</v>
      </c>
      <c r="L254" s="64">
        <v>0.0</v>
      </c>
      <c r="M254" s="67">
        <v>0.0</v>
      </c>
      <c r="N254" s="70">
        <v>0.0</v>
      </c>
      <c r="O254" s="64">
        <v>0.25</v>
      </c>
      <c r="P254" s="67">
        <v>0.25</v>
      </c>
      <c r="Q254" s="70">
        <v>0.25</v>
      </c>
      <c r="R254" s="3"/>
      <c r="Z254" s="2"/>
      <c r="AA254" s="2"/>
      <c r="AB254" s="2"/>
      <c r="AC254" s="2"/>
      <c r="AD254" s="2"/>
    </row>
    <row r="255">
      <c r="A255" s="63">
        <v>2841.0</v>
      </c>
      <c r="B255" s="65" t="str">
        <f t="shared" si="1"/>
        <v>ОдеждаМужская одеждаСпортивная одеждаСпортивные майки</v>
      </c>
      <c r="C255" s="68" t="s">
        <v>310</v>
      </c>
      <c r="D255" s="68" t="s">
        <v>324</v>
      </c>
      <c r="E255" s="68" t="s">
        <v>843</v>
      </c>
      <c r="F255" s="82" t="s">
        <v>875</v>
      </c>
      <c r="G255" s="2"/>
      <c r="H255" s="72"/>
      <c r="I255" s="64">
        <v>0.25</v>
      </c>
      <c r="J255" s="67">
        <v>0.25</v>
      </c>
      <c r="K255" s="70">
        <v>0.25</v>
      </c>
      <c r="L255" s="64">
        <v>0.0</v>
      </c>
      <c r="M255" s="67">
        <v>0.0</v>
      </c>
      <c r="N255" s="70">
        <v>0.0</v>
      </c>
      <c r="O255" s="64">
        <v>0.25</v>
      </c>
      <c r="P255" s="67">
        <v>0.25</v>
      </c>
      <c r="Q255" s="70">
        <v>0.25</v>
      </c>
      <c r="R255" s="3"/>
      <c r="Z255" s="2"/>
      <c r="AA255" s="2"/>
      <c r="AB255" s="2"/>
      <c r="AC255" s="2"/>
      <c r="AD255" s="2"/>
    </row>
    <row r="256">
      <c r="A256" s="63">
        <v>2842.0</v>
      </c>
      <c r="B256" s="65" t="str">
        <f t="shared" si="1"/>
        <v>ОдеждаМужская одеждаСпортивная одеждаСпортивные носки и гольфы</v>
      </c>
      <c r="C256" s="68" t="s">
        <v>310</v>
      </c>
      <c r="D256" s="68" t="s">
        <v>324</v>
      </c>
      <c r="E256" s="68" t="s">
        <v>843</v>
      </c>
      <c r="F256" s="68" t="s">
        <v>855</v>
      </c>
      <c r="G256" s="2"/>
      <c r="H256" s="72"/>
      <c r="I256" s="64">
        <v>0.25</v>
      </c>
      <c r="J256" s="67">
        <v>0.25</v>
      </c>
      <c r="K256" s="70">
        <v>0.25</v>
      </c>
      <c r="L256" s="64">
        <v>0.0</v>
      </c>
      <c r="M256" s="67">
        <v>0.0</v>
      </c>
      <c r="N256" s="70">
        <v>0.0</v>
      </c>
      <c r="O256" s="64">
        <v>0.25</v>
      </c>
      <c r="P256" s="67">
        <v>0.25</v>
      </c>
      <c r="Q256" s="70">
        <v>0.25</v>
      </c>
      <c r="R256" s="3"/>
      <c r="Z256" s="2"/>
      <c r="AA256" s="2"/>
      <c r="AB256" s="2"/>
      <c r="AC256" s="2"/>
      <c r="AD256" s="2"/>
    </row>
    <row r="257">
      <c r="A257" s="63">
        <v>2844.0</v>
      </c>
      <c r="B257" s="65" t="str">
        <f t="shared" si="1"/>
        <v>ОдеждаМужская одеждаСпортивная одеждаСпортивные толстовки</v>
      </c>
      <c r="C257" s="68" t="s">
        <v>310</v>
      </c>
      <c r="D257" s="68" t="s">
        <v>324</v>
      </c>
      <c r="E257" s="68" t="s">
        <v>843</v>
      </c>
      <c r="F257" s="68" t="s">
        <v>860</v>
      </c>
      <c r="G257" s="75"/>
      <c r="H257" s="87"/>
      <c r="I257" s="64">
        <v>0.25</v>
      </c>
      <c r="J257" s="67">
        <v>0.25</v>
      </c>
      <c r="K257" s="70">
        <v>0.25</v>
      </c>
      <c r="L257" s="64">
        <v>0.0</v>
      </c>
      <c r="M257" s="67">
        <v>0.0</v>
      </c>
      <c r="N257" s="70">
        <v>0.0</v>
      </c>
      <c r="O257" s="64">
        <v>0.25</v>
      </c>
      <c r="P257" s="67">
        <v>0.25</v>
      </c>
      <c r="Q257" s="70">
        <v>0.25</v>
      </c>
      <c r="R257" s="3"/>
      <c r="Z257" s="2"/>
      <c r="AA257" s="2"/>
      <c r="AB257" s="2"/>
      <c r="AC257" s="2"/>
      <c r="AD257" s="2"/>
    </row>
    <row r="258">
      <c r="A258" s="63">
        <v>2845.0</v>
      </c>
      <c r="B258" s="65" t="str">
        <f t="shared" si="1"/>
        <v>ОдеждаМужская одеждаСпортивная одеждаСпортивная одежда для плавания</v>
      </c>
      <c r="C258" s="68" t="s">
        <v>310</v>
      </c>
      <c r="D258" s="68" t="s">
        <v>324</v>
      </c>
      <c r="E258" s="68" t="s">
        <v>843</v>
      </c>
      <c r="F258" s="68" t="s">
        <v>877</v>
      </c>
      <c r="G258" s="75"/>
      <c r="H258" s="72"/>
      <c r="I258" s="64">
        <v>0.25</v>
      </c>
      <c r="J258" s="67">
        <v>0.25</v>
      </c>
      <c r="K258" s="70">
        <v>0.25</v>
      </c>
      <c r="L258" s="64">
        <v>0.0</v>
      </c>
      <c r="M258" s="67">
        <v>0.0</v>
      </c>
      <c r="N258" s="70">
        <v>0.0</v>
      </c>
      <c r="O258" s="64">
        <v>0.25</v>
      </c>
      <c r="P258" s="67">
        <v>0.25</v>
      </c>
      <c r="Q258" s="70">
        <v>0.25</v>
      </c>
      <c r="R258" s="3"/>
      <c r="Z258" s="2"/>
      <c r="AA258" s="2"/>
      <c r="AB258" s="2"/>
      <c r="AC258" s="2"/>
      <c r="AD258" s="2"/>
    </row>
    <row r="259">
      <c r="A259" s="63">
        <v>2846.0</v>
      </c>
      <c r="B259" s="65" t="str">
        <f t="shared" si="1"/>
        <v>ОдеждаМужская одеждаСпортивная одеждаРашгарды</v>
      </c>
      <c r="C259" s="68" t="s">
        <v>310</v>
      </c>
      <c r="D259" s="68" t="s">
        <v>324</v>
      </c>
      <c r="E259" s="68" t="s">
        <v>843</v>
      </c>
      <c r="F259" s="68" t="s">
        <v>878</v>
      </c>
      <c r="G259" s="75"/>
      <c r="H259" s="87"/>
      <c r="I259" s="64">
        <v>0.25</v>
      </c>
      <c r="J259" s="67">
        <v>0.25</v>
      </c>
      <c r="K259" s="70">
        <v>0.25</v>
      </c>
      <c r="L259" s="64">
        <v>0.0</v>
      </c>
      <c r="M259" s="67">
        <v>0.0</v>
      </c>
      <c r="N259" s="70">
        <v>0.0</v>
      </c>
      <c r="O259" s="64">
        <v>0.25</v>
      </c>
      <c r="P259" s="67">
        <v>0.25</v>
      </c>
      <c r="Q259" s="70">
        <v>0.25</v>
      </c>
      <c r="R259" s="3"/>
      <c r="Z259" s="2"/>
      <c r="AA259" s="2"/>
      <c r="AB259" s="2"/>
      <c r="AC259" s="2"/>
      <c r="AD259" s="2"/>
    </row>
    <row r="260">
      <c r="A260" s="63">
        <v>2850.0</v>
      </c>
      <c r="B260" s="65" t="str">
        <f t="shared" si="1"/>
        <v>ОдеждаОдежда для девочекСпортивная одеждаСпортивные брюки</v>
      </c>
      <c r="C260" s="68" t="s">
        <v>310</v>
      </c>
      <c r="D260" s="68" t="s">
        <v>880</v>
      </c>
      <c r="E260" s="68" t="s">
        <v>843</v>
      </c>
      <c r="F260" s="68" t="s">
        <v>846</v>
      </c>
      <c r="G260" s="2"/>
      <c r="H260" s="72"/>
      <c r="I260" s="64">
        <v>0.25</v>
      </c>
      <c r="J260" s="67">
        <v>0.25</v>
      </c>
      <c r="K260" s="70">
        <v>0.25</v>
      </c>
      <c r="L260" s="64">
        <v>0.0</v>
      </c>
      <c r="M260" s="67">
        <v>0.0</v>
      </c>
      <c r="N260" s="70">
        <v>0.0</v>
      </c>
      <c r="O260" s="64">
        <v>0.25</v>
      </c>
      <c r="P260" s="67">
        <v>0.25</v>
      </c>
      <c r="Q260" s="70">
        <v>0.25</v>
      </c>
      <c r="R260" s="3"/>
      <c r="Z260" s="2"/>
      <c r="AA260" s="2"/>
      <c r="AB260" s="2"/>
      <c r="AC260" s="2"/>
      <c r="AD260" s="2"/>
    </row>
    <row r="261">
      <c r="A261" s="63">
        <v>2851.0</v>
      </c>
      <c r="B261" s="65" t="str">
        <f t="shared" si="1"/>
        <v>ОдеждаОдежда для девочекСпортивная одеждаСпортивные костюмы</v>
      </c>
      <c r="C261" s="68" t="s">
        <v>310</v>
      </c>
      <c r="D261" s="68" t="s">
        <v>880</v>
      </c>
      <c r="E261" s="68" t="s">
        <v>843</v>
      </c>
      <c r="F261" s="68" t="s">
        <v>844</v>
      </c>
      <c r="G261" s="75"/>
      <c r="H261" s="87"/>
      <c r="I261" s="64">
        <v>0.25</v>
      </c>
      <c r="J261" s="67">
        <v>0.25</v>
      </c>
      <c r="K261" s="70">
        <v>0.25</v>
      </c>
      <c r="L261" s="64">
        <v>0.0</v>
      </c>
      <c r="M261" s="67">
        <v>0.0</v>
      </c>
      <c r="N261" s="70">
        <v>0.0</v>
      </c>
      <c r="O261" s="64">
        <v>0.25</v>
      </c>
      <c r="P261" s="67">
        <v>0.25</v>
      </c>
      <c r="Q261" s="70">
        <v>0.25</v>
      </c>
      <c r="R261" s="3"/>
      <c r="Z261" s="2"/>
      <c r="AA261" s="2"/>
      <c r="AB261" s="2"/>
      <c r="AC261" s="2"/>
      <c r="AD261" s="2"/>
    </row>
    <row r="262">
      <c r="A262" s="63">
        <v>2852.0</v>
      </c>
      <c r="B262" s="65" t="str">
        <f t="shared" si="1"/>
        <v>ОдеждаОдежда для девочекСпортивная одеждаСпортивные шорты, юбки</v>
      </c>
      <c r="C262" s="68" t="s">
        <v>310</v>
      </c>
      <c r="D262" s="68" t="s">
        <v>880</v>
      </c>
      <c r="E262" s="68" t="s">
        <v>843</v>
      </c>
      <c r="F262" s="68" t="s">
        <v>884</v>
      </c>
      <c r="G262" s="75"/>
      <c r="H262" s="72"/>
      <c r="I262" s="64">
        <v>0.25</v>
      </c>
      <c r="J262" s="67">
        <v>0.25</v>
      </c>
      <c r="K262" s="70">
        <v>0.25</v>
      </c>
      <c r="L262" s="64">
        <v>0.0</v>
      </c>
      <c r="M262" s="67">
        <v>0.0</v>
      </c>
      <c r="N262" s="70">
        <v>0.0</v>
      </c>
      <c r="O262" s="64">
        <v>0.25</v>
      </c>
      <c r="P262" s="67">
        <v>0.25</v>
      </c>
      <c r="Q262" s="70">
        <v>0.25</v>
      </c>
      <c r="R262" s="3"/>
      <c r="Z262" s="2"/>
      <c r="AA262" s="2"/>
      <c r="AB262" s="2"/>
      <c r="AC262" s="2"/>
      <c r="AD262" s="2"/>
    </row>
    <row r="263">
      <c r="A263" s="63">
        <v>2853.0</v>
      </c>
      <c r="B263" s="65" t="str">
        <f t="shared" si="1"/>
        <v>ОдеждаОдежда для девочекСпортивная одеждаСпортивные куртки</v>
      </c>
      <c r="C263" s="68" t="s">
        <v>310</v>
      </c>
      <c r="D263" s="68" t="s">
        <v>880</v>
      </c>
      <c r="E263" s="68" t="s">
        <v>843</v>
      </c>
      <c r="F263" s="68" t="s">
        <v>848</v>
      </c>
      <c r="G263" s="75"/>
      <c r="H263" s="72"/>
      <c r="I263" s="64">
        <v>0.25</v>
      </c>
      <c r="J263" s="67">
        <v>0.25</v>
      </c>
      <c r="K263" s="70">
        <v>0.25</v>
      </c>
      <c r="L263" s="64">
        <v>0.0</v>
      </c>
      <c r="M263" s="67">
        <v>0.0</v>
      </c>
      <c r="N263" s="70">
        <v>0.0</v>
      </c>
      <c r="O263" s="64">
        <v>0.25</v>
      </c>
      <c r="P263" s="67">
        <v>0.25</v>
      </c>
      <c r="Q263" s="70">
        <v>0.25</v>
      </c>
      <c r="R263" s="3"/>
      <c r="Z263" s="2"/>
      <c r="AA263" s="2"/>
      <c r="AB263" s="2"/>
      <c r="AC263" s="2"/>
      <c r="AD263" s="2"/>
    </row>
    <row r="264">
      <c r="A264" s="63">
        <v>2854.0</v>
      </c>
      <c r="B264" s="65" t="str">
        <f t="shared" si="1"/>
        <v>ОдеждаОдежда для девочекСпортивная одеждаСпортивные толстовки</v>
      </c>
      <c r="C264" s="68" t="s">
        <v>310</v>
      </c>
      <c r="D264" s="68" t="s">
        <v>880</v>
      </c>
      <c r="E264" s="68" t="s">
        <v>843</v>
      </c>
      <c r="F264" s="68" t="s">
        <v>860</v>
      </c>
      <c r="G264" s="75"/>
      <c r="H264" s="87"/>
      <c r="I264" s="64">
        <v>0.25</v>
      </c>
      <c r="J264" s="67">
        <v>0.25</v>
      </c>
      <c r="K264" s="70">
        <v>0.25</v>
      </c>
      <c r="L264" s="64">
        <v>0.0</v>
      </c>
      <c r="M264" s="67">
        <v>0.0</v>
      </c>
      <c r="N264" s="70">
        <v>0.0</v>
      </c>
      <c r="O264" s="64">
        <v>0.25</v>
      </c>
      <c r="P264" s="67">
        <v>0.25</v>
      </c>
      <c r="Q264" s="70">
        <v>0.25</v>
      </c>
      <c r="R264" s="3"/>
      <c r="Z264" s="2"/>
      <c r="AA264" s="2"/>
      <c r="AB264" s="2"/>
      <c r="AC264" s="2"/>
      <c r="AD264" s="2"/>
    </row>
    <row r="265">
      <c r="A265" s="63">
        <v>2855.0</v>
      </c>
      <c r="B265" s="65" t="str">
        <f t="shared" si="1"/>
        <v>ОдеждаОдежда для девочекСпортивная одеждаСпортивные футболки</v>
      </c>
      <c r="C265" s="68" t="s">
        <v>310</v>
      </c>
      <c r="D265" s="68" t="s">
        <v>880</v>
      </c>
      <c r="E265" s="68" t="s">
        <v>843</v>
      </c>
      <c r="F265" s="82" t="s">
        <v>888</v>
      </c>
      <c r="G265" s="2"/>
      <c r="H265" s="72"/>
      <c r="I265" s="64">
        <v>0.25</v>
      </c>
      <c r="J265" s="67">
        <v>0.25</v>
      </c>
      <c r="K265" s="70">
        <v>0.25</v>
      </c>
      <c r="L265" s="64">
        <v>0.0</v>
      </c>
      <c r="M265" s="67">
        <v>0.0</v>
      </c>
      <c r="N265" s="70">
        <v>0.0</v>
      </c>
      <c r="O265" s="64">
        <v>0.25</v>
      </c>
      <c r="P265" s="67">
        <v>0.25</v>
      </c>
      <c r="Q265" s="70">
        <v>0.25</v>
      </c>
      <c r="R265" s="3"/>
      <c r="Z265" s="2"/>
      <c r="AA265" s="2"/>
      <c r="AB265" s="2"/>
      <c r="AC265" s="2"/>
      <c r="AD265" s="2"/>
    </row>
    <row r="266">
      <c r="A266" s="63">
        <v>2856.0</v>
      </c>
      <c r="B266" s="65" t="str">
        <f t="shared" si="1"/>
        <v>ОдеждаОдежда для девочекСпортивная одеждаСпортивные леггинсы</v>
      </c>
      <c r="C266" s="68" t="s">
        <v>310</v>
      </c>
      <c r="D266" s="68" t="s">
        <v>880</v>
      </c>
      <c r="E266" s="68" t="s">
        <v>843</v>
      </c>
      <c r="F266" s="68" t="s">
        <v>862</v>
      </c>
      <c r="G266" s="75"/>
      <c r="H266" s="72"/>
      <c r="I266" s="64">
        <v>0.25</v>
      </c>
      <c r="J266" s="67">
        <v>0.25</v>
      </c>
      <c r="K266" s="70">
        <v>0.25</v>
      </c>
      <c r="L266" s="64">
        <v>0.0</v>
      </c>
      <c r="M266" s="67">
        <v>0.0</v>
      </c>
      <c r="N266" s="70">
        <v>0.0</v>
      </c>
      <c r="O266" s="64">
        <v>0.25</v>
      </c>
      <c r="P266" s="67">
        <v>0.25</v>
      </c>
      <c r="Q266" s="70">
        <v>0.25</v>
      </c>
      <c r="R266" s="3"/>
      <c r="Z266" s="2"/>
      <c r="AA266" s="2"/>
      <c r="AB266" s="2"/>
      <c r="AC266" s="2"/>
      <c r="AD266" s="2"/>
    </row>
    <row r="267">
      <c r="A267" s="63">
        <v>2857.0</v>
      </c>
      <c r="B267" s="65" t="str">
        <f t="shared" si="1"/>
        <v>ОдеждаОдежда для мальчиковСпортивная одеждаСпортивные брюки</v>
      </c>
      <c r="C267" s="68" t="s">
        <v>310</v>
      </c>
      <c r="D267" s="68" t="s">
        <v>327</v>
      </c>
      <c r="E267" s="68" t="s">
        <v>843</v>
      </c>
      <c r="F267" s="68" t="s">
        <v>846</v>
      </c>
      <c r="G267" s="75"/>
      <c r="H267" s="72"/>
      <c r="I267" s="64">
        <v>0.25</v>
      </c>
      <c r="J267" s="67">
        <v>0.25</v>
      </c>
      <c r="K267" s="70">
        <v>0.25</v>
      </c>
      <c r="L267" s="64">
        <v>0.0</v>
      </c>
      <c r="M267" s="67">
        <v>0.0</v>
      </c>
      <c r="N267" s="70">
        <v>0.0</v>
      </c>
      <c r="O267" s="64">
        <v>0.25</v>
      </c>
      <c r="P267" s="67">
        <v>0.25</v>
      </c>
      <c r="Q267" s="70">
        <v>0.25</v>
      </c>
      <c r="R267" s="3"/>
      <c r="Z267" s="2"/>
      <c r="AA267" s="2"/>
      <c r="AB267" s="2"/>
      <c r="AC267" s="2"/>
      <c r="AD267" s="2"/>
    </row>
    <row r="268">
      <c r="A268" s="63">
        <v>2858.0</v>
      </c>
      <c r="B268" s="65" t="str">
        <f t="shared" si="1"/>
        <v>ОдеждаОдежда для мальчиковСпортивная одеждаСпортивные костюмы</v>
      </c>
      <c r="C268" s="68" t="s">
        <v>310</v>
      </c>
      <c r="D268" s="68" t="s">
        <v>327</v>
      </c>
      <c r="E268" s="68" t="s">
        <v>843</v>
      </c>
      <c r="F268" s="68" t="s">
        <v>844</v>
      </c>
      <c r="G268" s="2"/>
      <c r="H268" s="72"/>
      <c r="I268" s="64">
        <v>0.25</v>
      </c>
      <c r="J268" s="67">
        <v>0.25</v>
      </c>
      <c r="K268" s="70">
        <v>0.25</v>
      </c>
      <c r="L268" s="64">
        <v>0.0</v>
      </c>
      <c r="M268" s="67">
        <v>0.0</v>
      </c>
      <c r="N268" s="70">
        <v>0.0</v>
      </c>
      <c r="O268" s="64">
        <v>0.25</v>
      </c>
      <c r="P268" s="67">
        <v>0.25</v>
      </c>
      <c r="Q268" s="70">
        <v>0.25</v>
      </c>
      <c r="R268" s="3"/>
      <c r="Z268" s="2"/>
      <c r="AA268" s="2"/>
      <c r="AB268" s="2"/>
      <c r="AC268" s="2"/>
      <c r="AD268" s="2"/>
    </row>
    <row r="269">
      <c r="A269" s="63">
        <v>2859.0</v>
      </c>
      <c r="B269" s="65" t="str">
        <f t="shared" si="1"/>
        <v>ОдеждаОдежда для мальчиковСпортивная одеждаСпортивные куртки</v>
      </c>
      <c r="C269" s="68" t="s">
        <v>310</v>
      </c>
      <c r="D269" s="68" t="s">
        <v>327</v>
      </c>
      <c r="E269" s="68" t="s">
        <v>843</v>
      </c>
      <c r="F269" s="68" t="s">
        <v>848</v>
      </c>
      <c r="G269" s="2"/>
      <c r="H269" s="72"/>
      <c r="I269" s="64">
        <v>0.25</v>
      </c>
      <c r="J269" s="67">
        <v>0.25</v>
      </c>
      <c r="K269" s="70">
        <v>0.25</v>
      </c>
      <c r="L269" s="64">
        <v>0.0</v>
      </c>
      <c r="M269" s="67">
        <v>0.0</v>
      </c>
      <c r="N269" s="70">
        <v>0.0</v>
      </c>
      <c r="O269" s="64">
        <v>0.25</v>
      </c>
      <c r="P269" s="67">
        <v>0.25</v>
      </c>
      <c r="Q269" s="70">
        <v>0.25</v>
      </c>
      <c r="R269" s="3"/>
      <c r="Z269" s="2"/>
      <c r="AA269" s="2"/>
      <c r="AB269" s="2"/>
      <c r="AC269" s="2"/>
      <c r="AD269" s="2"/>
    </row>
    <row r="270">
      <c r="A270" s="63">
        <v>2860.0</v>
      </c>
      <c r="B270" s="65" t="str">
        <f t="shared" si="1"/>
        <v>ОдеждаОдежда для мальчиковСпортивная одеждаСпортивные толстовки</v>
      </c>
      <c r="C270" s="68" t="s">
        <v>310</v>
      </c>
      <c r="D270" s="68" t="s">
        <v>327</v>
      </c>
      <c r="E270" s="68" t="s">
        <v>843</v>
      </c>
      <c r="F270" s="68" t="s">
        <v>860</v>
      </c>
      <c r="G270" s="75"/>
      <c r="H270" s="72"/>
      <c r="I270" s="64">
        <v>0.25</v>
      </c>
      <c r="J270" s="67">
        <v>0.25</v>
      </c>
      <c r="K270" s="70">
        <v>0.25</v>
      </c>
      <c r="L270" s="64">
        <v>0.0</v>
      </c>
      <c r="M270" s="67">
        <v>0.0</v>
      </c>
      <c r="N270" s="70">
        <v>0.0</v>
      </c>
      <c r="O270" s="64">
        <v>0.25</v>
      </c>
      <c r="P270" s="67">
        <v>0.25</v>
      </c>
      <c r="Q270" s="70">
        <v>0.25</v>
      </c>
      <c r="R270" s="3"/>
      <c r="Z270" s="2"/>
      <c r="AA270" s="2"/>
      <c r="AB270" s="2"/>
      <c r="AC270" s="2"/>
      <c r="AD270" s="2"/>
    </row>
    <row r="271">
      <c r="A271" s="63">
        <v>2861.0</v>
      </c>
      <c r="B271" s="65" t="str">
        <f t="shared" si="1"/>
        <v>ОдеждаОдежда для мальчиковСпортивная одеждаСпортивные футболки</v>
      </c>
      <c r="C271" s="68" t="s">
        <v>310</v>
      </c>
      <c r="D271" s="68" t="s">
        <v>327</v>
      </c>
      <c r="E271" s="68" t="s">
        <v>843</v>
      </c>
      <c r="F271" s="82" t="s">
        <v>888</v>
      </c>
      <c r="G271" s="2"/>
      <c r="H271" s="72"/>
      <c r="I271" s="64">
        <v>0.25</v>
      </c>
      <c r="J271" s="67">
        <v>0.25</v>
      </c>
      <c r="K271" s="70">
        <v>0.25</v>
      </c>
      <c r="L271" s="64">
        <v>0.0</v>
      </c>
      <c r="M271" s="67">
        <v>0.0</v>
      </c>
      <c r="N271" s="70">
        <v>0.0</v>
      </c>
      <c r="O271" s="64">
        <v>0.25</v>
      </c>
      <c r="P271" s="67">
        <v>0.25</v>
      </c>
      <c r="Q271" s="70">
        <v>0.25</v>
      </c>
      <c r="R271" s="3"/>
      <c r="Z271" s="2"/>
      <c r="AA271" s="2"/>
      <c r="AB271" s="2"/>
      <c r="AC271" s="2"/>
      <c r="AD271" s="2"/>
    </row>
    <row r="272">
      <c r="A272" s="63">
        <v>2862.0</v>
      </c>
      <c r="B272" s="65" t="str">
        <f t="shared" si="1"/>
        <v>ОдеждаОдежда для мальчиковСпортивная одеждаСпортивные шорты</v>
      </c>
      <c r="C272" s="68" t="s">
        <v>310</v>
      </c>
      <c r="D272" s="68" t="s">
        <v>327</v>
      </c>
      <c r="E272" s="68" t="s">
        <v>843</v>
      </c>
      <c r="F272" s="68" t="s">
        <v>857</v>
      </c>
      <c r="G272" s="75"/>
      <c r="H272" s="72"/>
      <c r="I272" s="64">
        <v>0.25</v>
      </c>
      <c r="J272" s="67">
        <v>0.25</v>
      </c>
      <c r="K272" s="70">
        <v>0.25</v>
      </c>
      <c r="L272" s="64">
        <v>0.0</v>
      </c>
      <c r="M272" s="67">
        <v>0.0</v>
      </c>
      <c r="N272" s="70">
        <v>0.0</v>
      </c>
      <c r="O272" s="64">
        <v>0.25</v>
      </c>
      <c r="P272" s="67">
        <v>0.25</v>
      </c>
      <c r="Q272" s="70">
        <v>0.25</v>
      </c>
      <c r="R272" s="3"/>
      <c r="Z272" s="2"/>
      <c r="AA272" s="2"/>
      <c r="AB272" s="2"/>
      <c r="AC272" s="2"/>
      <c r="AD272" s="2"/>
    </row>
    <row r="273">
      <c r="A273" s="63">
        <v>2863.0</v>
      </c>
      <c r="B273" s="65" t="str">
        <f t="shared" si="1"/>
        <v>ОдеждаОдежда для мальчиковСпортивная одеждаРашгарды</v>
      </c>
      <c r="C273" s="68" t="s">
        <v>310</v>
      </c>
      <c r="D273" s="68" t="s">
        <v>327</v>
      </c>
      <c r="E273" s="68" t="s">
        <v>843</v>
      </c>
      <c r="F273" s="68" t="s">
        <v>878</v>
      </c>
      <c r="G273" s="75"/>
      <c r="H273" s="72"/>
      <c r="I273" s="64">
        <v>0.25</v>
      </c>
      <c r="J273" s="67">
        <v>0.25</v>
      </c>
      <c r="K273" s="70">
        <v>0.25</v>
      </c>
      <c r="L273" s="64">
        <v>0.0</v>
      </c>
      <c r="M273" s="67">
        <v>0.0</v>
      </c>
      <c r="N273" s="70">
        <v>0.0</v>
      </c>
      <c r="O273" s="64">
        <v>0.25</v>
      </c>
      <c r="P273" s="67">
        <v>0.25</v>
      </c>
      <c r="Q273" s="70">
        <v>0.25</v>
      </c>
      <c r="R273" s="3"/>
      <c r="Z273" s="2"/>
      <c r="AA273" s="2"/>
      <c r="AB273" s="2"/>
      <c r="AC273" s="2"/>
      <c r="AD273" s="2"/>
    </row>
    <row r="274">
      <c r="A274" s="63">
        <v>2864.0</v>
      </c>
      <c r="B274" s="65" t="str">
        <f t="shared" si="1"/>
        <v>ОбувьАксессуары для обувиЛожки для обуви</v>
      </c>
      <c r="C274" s="68" t="s">
        <v>804</v>
      </c>
      <c r="D274" s="68" t="s">
        <v>893</v>
      </c>
      <c r="E274" s="68" t="s">
        <v>894</v>
      </c>
      <c r="F274" s="75"/>
      <c r="G274" s="2"/>
      <c r="H274" s="72"/>
      <c r="I274" s="64">
        <v>0.3</v>
      </c>
      <c r="J274" s="67">
        <v>0.3</v>
      </c>
      <c r="K274" s="70">
        <v>0.3</v>
      </c>
      <c r="L274" s="64">
        <v>0.0</v>
      </c>
      <c r="M274" s="67">
        <v>0.0</v>
      </c>
      <c r="N274" s="70">
        <v>0.0</v>
      </c>
      <c r="O274" s="64">
        <v>0.3</v>
      </c>
      <c r="P274" s="67">
        <v>0.3</v>
      </c>
      <c r="Q274" s="70">
        <v>0.3</v>
      </c>
      <c r="R274" s="3"/>
      <c r="Z274" s="2"/>
      <c r="AA274" s="2"/>
      <c r="AB274" s="2"/>
      <c r="AC274" s="2"/>
      <c r="AD274" s="2"/>
    </row>
    <row r="275">
      <c r="A275" s="63">
        <v>2865.0</v>
      </c>
      <c r="B275" s="65" t="str">
        <f t="shared" si="1"/>
        <v>Товары для домаХозяйственные товарыУход за одеждой и обувьюАксессуары для сушкиСушилки для обуви</v>
      </c>
      <c r="C275" s="68" t="s">
        <v>583</v>
      </c>
      <c r="D275" s="68" t="s">
        <v>605</v>
      </c>
      <c r="E275" s="68" t="s">
        <v>606</v>
      </c>
      <c r="F275" s="68" t="s">
        <v>607</v>
      </c>
      <c r="G275" s="68" t="s">
        <v>897</v>
      </c>
      <c r="H275" s="72"/>
      <c r="I275" s="64">
        <v>0.2</v>
      </c>
      <c r="J275" s="67">
        <v>0.2</v>
      </c>
      <c r="K275" s="70">
        <v>0.2</v>
      </c>
      <c r="L275" s="64">
        <v>0.0</v>
      </c>
      <c r="M275" s="67">
        <v>0.0</v>
      </c>
      <c r="N275" s="70">
        <v>0.0</v>
      </c>
      <c r="O275" s="64">
        <v>0.2</v>
      </c>
      <c r="P275" s="67">
        <v>0.2</v>
      </c>
      <c r="Q275" s="70">
        <v>0.2</v>
      </c>
      <c r="R275" s="3"/>
      <c r="Z275" s="2"/>
      <c r="AA275" s="2"/>
      <c r="AB275" s="2"/>
      <c r="AC275" s="2"/>
      <c r="AD275" s="2"/>
    </row>
    <row r="276">
      <c r="A276" s="63">
        <v>2866.0</v>
      </c>
      <c r="B276" s="65" t="str">
        <f t="shared" si="1"/>
        <v>Бытовая химияСредства по уходу за обувьюЩетки и губки для обуви</v>
      </c>
      <c r="C276" s="68" t="s">
        <v>447</v>
      </c>
      <c r="D276" s="68" t="s">
        <v>899</v>
      </c>
      <c r="E276" s="68" t="s">
        <v>900</v>
      </c>
      <c r="F276" s="75"/>
      <c r="G276" s="2"/>
      <c r="H276" s="72"/>
      <c r="I276" s="64">
        <v>0.2</v>
      </c>
      <c r="J276" s="67">
        <v>0.2</v>
      </c>
      <c r="K276" s="70">
        <v>0.2</v>
      </c>
      <c r="L276" s="64">
        <v>0.015</v>
      </c>
      <c r="M276" s="67">
        <v>0.015</v>
      </c>
      <c r="N276" s="70">
        <v>0.015</v>
      </c>
      <c r="O276" s="64">
        <v>0.185</v>
      </c>
      <c r="P276" s="67">
        <v>0.185</v>
      </c>
      <c r="Q276" s="70">
        <v>0.185</v>
      </c>
      <c r="R276" s="3"/>
      <c r="Z276" s="2"/>
      <c r="AA276" s="2"/>
      <c r="AB276" s="2"/>
      <c r="AC276" s="2"/>
      <c r="AD276" s="2"/>
    </row>
    <row r="277">
      <c r="A277" s="63">
        <v>2867.0</v>
      </c>
      <c r="B277" s="65" t="str">
        <f t="shared" si="1"/>
        <v>АксессуарыМужские аксессуарыЧасы и ремешкиРемешки, застежки для часов</v>
      </c>
      <c r="C277" s="68" t="s">
        <v>330</v>
      </c>
      <c r="D277" s="68" t="s">
        <v>335</v>
      </c>
      <c r="E277" s="68" t="s">
        <v>332</v>
      </c>
      <c r="F277" s="68" t="s">
        <v>903</v>
      </c>
      <c r="G277" s="75"/>
      <c r="H277" s="87"/>
      <c r="I277" s="64">
        <v>0.3</v>
      </c>
      <c r="J277" s="67">
        <v>0.3</v>
      </c>
      <c r="K277" s="70">
        <v>0.3</v>
      </c>
      <c r="L277" s="64">
        <v>0.0</v>
      </c>
      <c r="M277" s="67">
        <v>0.0</v>
      </c>
      <c r="N277" s="70">
        <v>0.0</v>
      </c>
      <c r="O277" s="64">
        <v>0.3</v>
      </c>
      <c r="P277" s="67">
        <v>0.3</v>
      </c>
      <c r="Q277" s="70">
        <v>0.3</v>
      </c>
      <c r="R277" s="3"/>
      <c r="Z277" s="2"/>
      <c r="AA277" s="2"/>
      <c r="AB277" s="2"/>
      <c r="AC277" s="2"/>
      <c r="AD277" s="2"/>
    </row>
    <row r="278">
      <c r="A278" s="63">
        <v>2876.0</v>
      </c>
      <c r="B278" s="65" t="str">
        <f t="shared" si="1"/>
        <v>ОдеждаЖенская одеждаВерхняя одеждаДождевики</v>
      </c>
      <c r="C278" s="68" t="s">
        <v>310</v>
      </c>
      <c r="D278" s="68" t="s">
        <v>311</v>
      </c>
      <c r="E278" s="68" t="s">
        <v>905</v>
      </c>
      <c r="F278" s="68" t="s">
        <v>906</v>
      </c>
      <c r="G278" s="75"/>
      <c r="H278" s="87"/>
      <c r="I278" s="64">
        <v>0.25</v>
      </c>
      <c r="J278" s="67">
        <v>0.25</v>
      </c>
      <c r="K278" s="70">
        <v>0.25</v>
      </c>
      <c r="L278" s="64">
        <v>0.0</v>
      </c>
      <c r="M278" s="67">
        <v>0.0</v>
      </c>
      <c r="N278" s="70">
        <v>0.0</v>
      </c>
      <c r="O278" s="64">
        <v>0.25</v>
      </c>
      <c r="P278" s="67">
        <v>0.25</v>
      </c>
      <c r="Q278" s="70">
        <v>0.25</v>
      </c>
      <c r="R278" s="3"/>
      <c r="Z278" s="2"/>
      <c r="AA278" s="2"/>
      <c r="AB278" s="2"/>
      <c r="AC278" s="2"/>
      <c r="AD278" s="2"/>
    </row>
    <row r="279">
      <c r="A279" s="63">
        <v>2877.0</v>
      </c>
      <c r="B279" s="65" t="str">
        <f t="shared" si="1"/>
        <v>ОдеждаМужская одеждаВерхняя одеждаДождевики</v>
      </c>
      <c r="C279" s="68" t="s">
        <v>310</v>
      </c>
      <c r="D279" s="68" t="s">
        <v>324</v>
      </c>
      <c r="E279" s="68" t="s">
        <v>905</v>
      </c>
      <c r="F279" s="68" t="s">
        <v>906</v>
      </c>
      <c r="G279" s="75"/>
      <c r="H279" s="72"/>
      <c r="I279" s="64">
        <v>0.25</v>
      </c>
      <c r="J279" s="67">
        <v>0.25</v>
      </c>
      <c r="K279" s="70">
        <v>0.25</v>
      </c>
      <c r="L279" s="64">
        <v>0.0</v>
      </c>
      <c r="M279" s="67">
        <v>0.0</v>
      </c>
      <c r="N279" s="70">
        <v>0.0</v>
      </c>
      <c r="O279" s="64">
        <v>0.25</v>
      </c>
      <c r="P279" s="67">
        <v>0.25</v>
      </c>
      <c r="Q279" s="70">
        <v>0.25</v>
      </c>
      <c r="R279" s="3"/>
      <c r="Z279" s="2"/>
      <c r="AA279" s="2"/>
      <c r="AB279" s="2"/>
      <c r="AC279" s="2"/>
      <c r="AD279" s="2"/>
    </row>
    <row r="280">
      <c r="A280" s="63">
        <v>2880.0</v>
      </c>
      <c r="B280" s="65" t="str">
        <f t="shared" si="1"/>
        <v>Хобби и творчествоЛепкаГлина полимерная</v>
      </c>
      <c r="C280" s="68" t="s">
        <v>176</v>
      </c>
      <c r="D280" s="68" t="s">
        <v>909</v>
      </c>
      <c r="E280" s="68" t="s">
        <v>910</v>
      </c>
      <c r="F280" s="75"/>
      <c r="G280" s="2"/>
      <c r="H280" s="72"/>
      <c r="I280" s="64">
        <v>0.22</v>
      </c>
      <c r="J280" s="67">
        <v>0.22</v>
      </c>
      <c r="K280" s="70">
        <v>0.22</v>
      </c>
      <c r="L280" s="64">
        <v>0.01</v>
      </c>
      <c r="M280" s="67">
        <v>0.01</v>
      </c>
      <c r="N280" s="70">
        <v>0.01</v>
      </c>
      <c r="O280" s="64">
        <v>0.21</v>
      </c>
      <c r="P280" s="67">
        <v>0.21</v>
      </c>
      <c r="Q280" s="70">
        <v>0.21</v>
      </c>
      <c r="R280" s="3"/>
      <c r="Z280" s="2"/>
      <c r="AA280" s="2"/>
      <c r="AB280" s="2"/>
      <c r="AC280" s="2"/>
      <c r="AD280" s="2"/>
    </row>
    <row r="281">
      <c r="A281" s="63">
        <v>2881.0</v>
      </c>
      <c r="B281" s="65" t="str">
        <f t="shared" si="1"/>
        <v>Хобби и творчествоЛепкаГипс и масса для лепки</v>
      </c>
      <c r="C281" s="68" t="s">
        <v>176</v>
      </c>
      <c r="D281" s="68" t="s">
        <v>909</v>
      </c>
      <c r="E281" s="68" t="s">
        <v>912</v>
      </c>
      <c r="F281" s="75"/>
      <c r="G281" s="2"/>
      <c r="H281" s="72"/>
      <c r="I281" s="64">
        <v>0.22</v>
      </c>
      <c r="J281" s="67">
        <v>0.22</v>
      </c>
      <c r="K281" s="70">
        <v>0.22</v>
      </c>
      <c r="L281" s="64">
        <v>0.0</v>
      </c>
      <c r="M281" s="67">
        <v>0.0</v>
      </c>
      <c r="N281" s="70">
        <v>0.0</v>
      </c>
      <c r="O281" s="64">
        <v>0.22</v>
      </c>
      <c r="P281" s="67">
        <v>0.22</v>
      </c>
      <c r="Q281" s="70">
        <v>0.22</v>
      </c>
      <c r="R281" s="3"/>
      <c r="Z281" s="2"/>
      <c r="AA281" s="2"/>
      <c r="AB281" s="2"/>
      <c r="AC281" s="2"/>
      <c r="AD281" s="2"/>
    </row>
    <row r="282">
      <c r="A282" s="63">
        <v>2882.0</v>
      </c>
      <c r="B282" s="65" t="str">
        <f t="shared" si="1"/>
        <v>Хобби и творчествоЛепкаИнструменты</v>
      </c>
      <c r="C282" s="68" t="s">
        <v>176</v>
      </c>
      <c r="D282" s="68" t="s">
        <v>909</v>
      </c>
      <c r="E282" s="68" t="s">
        <v>104</v>
      </c>
      <c r="F282" s="75"/>
      <c r="G282" s="2"/>
      <c r="H282" s="72"/>
      <c r="I282" s="64">
        <v>0.22</v>
      </c>
      <c r="J282" s="67">
        <v>0.22</v>
      </c>
      <c r="K282" s="70">
        <v>0.22</v>
      </c>
      <c r="L282" s="64">
        <v>0.0</v>
      </c>
      <c r="M282" s="67">
        <v>0.0</v>
      </c>
      <c r="N282" s="70">
        <v>0.0</v>
      </c>
      <c r="O282" s="64">
        <v>0.22</v>
      </c>
      <c r="P282" s="67">
        <v>0.22</v>
      </c>
      <c r="Q282" s="70">
        <v>0.22</v>
      </c>
      <c r="R282" s="3"/>
      <c r="Z282" s="2"/>
      <c r="AA282" s="2"/>
      <c r="AB282" s="2"/>
      <c r="AC282" s="2"/>
      <c r="AD282" s="2"/>
    </row>
    <row r="283">
      <c r="A283" s="63">
        <v>2883.0</v>
      </c>
      <c r="B283" s="65" t="str">
        <f t="shared" si="1"/>
        <v>Детские товарыИгрушки и игрыМыльные пузыри</v>
      </c>
      <c r="C283" s="68" t="s">
        <v>262</v>
      </c>
      <c r="D283" s="68" t="s">
        <v>265</v>
      </c>
      <c r="E283" s="68" t="s">
        <v>913</v>
      </c>
      <c r="F283" s="75"/>
      <c r="G283" s="2"/>
      <c r="H283" s="72"/>
      <c r="I283" s="64">
        <v>0.25</v>
      </c>
      <c r="J283" s="67">
        <v>0.25</v>
      </c>
      <c r="K283" s="70">
        <v>0.25</v>
      </c>
      <c r="L283" s="64">
        <v>0.03</v>
      </c>
      <c r="M283" s="67">
        <v>0.03</v>
      </c>
      <c r="N283" s="70">
        <v>0.03</v>
      </c>
      <c r="O283" s="64">
        <v>0.22</v>
      </c>
      <c r="P283" s="67">
        <v>0.22</v>
      </c>
      <c r="Q283" s="70">
        <v>0.22</v>
      </c>
      <c r="R283" s="3"/>
      <c r="Z283" s="2"/>
      <c r="AA283" s="2"/>
      <c r="AB283" s="2"/>
      <c r="AC283" s="2"/>
      <c r="AD283" s="2"/>
    </row>
    <row r="284">
      <c r="A284" s="63">
        <v>2891.0</v>
      </c>
      <c r="B284" s="65" t="str">
        <f t="shared" si="1"/>
        <v>Спорт и отдыхКомандный спортФехтованиеФехтовальные аксессуары</v>
      </c>
      <c r="C284" s="68" t="s">
        <v>290</v>
      </c>
      <c r="D284" s="68" t="s">
        <v>914</v>
      </c>
      <c r="E284" s="68" t="s">
        <v>915</v>
      </c>
      <c r="F284" s="68" t="s">
        <v>916</v>
      </c>
      <c r="G284" s="75"/>
      <c r="H284" s="72"/>
      <c r="I284" s="64">
        <v>0.25</v>
      </c>
      <c r="J284" s="67">
        <v>0.25</v>
      </c>
      <c r="K284" s="70">
        <v>0.25</v>
      </c>
      <c r="L284" s="64">
        <v>0.0</v>
      </c>
      <c r="M284" s="67">
        <v>0.0</v>
      </c>
      <c r="N284" s="70">
        <v>0.0</v>
      </c>
      <c r="O284" s="64">
        <v>0.25</v>
      </c>
      <c r="P284" s="67">
        <v>0.25</v>
      </c>
      <c r="Q284" s="70">
        <v>0.25</v>
      </c>
      <c r="R284" s="3"/>
      <c r="Z284" s="2"/>
      <c r="AA284" s="2"/>
      <c r="AB284" s="2"/>
      <c r="AC284" s="2"/>
      <c r="AD284" s="2"/>
    </row>
    <row r="285">
      <c r="A285" s="63">
        <v>2892.0</v>
      </c>
      <c r="B285" s="65" t="str">
        <f t="shared" si="1"/>
        <v>Строительство и ремонтСтроительное оборудованиеCтроительные пылесосы</v>
      </c>
      <c r="C285" s="68" t="s">
        <v>100</v>
      </c>
      <c r="D285" s="68" t="s">
        <v>917</v>
      </c>
      <c r="E285" s="68" t="s">
        <v>918</v>
      </c>
      <c r="F285" s="75"/>
      <c r="G285" s="2"/>
      <c r="H285" s="72"/>
      <c r="I285" s="64">
        <v>0.1</v>
      </c>
      <c r="J285" s="67">
        <v>0.1</v>
      </c>
      <c r="K285" s="70">
        <v>0.1</v>
      </c>
      <c r="L285" s="64">
        <v>0.0</v>
      </c>
      <c r="M285" s="67">
        <v>0.0</v>
      </c>
      <c r="N285" s="70">
        <v>0.0</v>
      </c>
      <c r="O285" s="64">
        <v>0.1</v>
      </c>
      <c r="P285" s="67">
        <v>0.1</v>
      </c>
      <c r="Q285" s="70">
        <v>0.1</v>
      </c>
      <c r="R285" s="3"/>
      <c r="Z285" s="2"/>
      <c r="AA285" s="2"/>
      <c r="AB285" s="2"/>
      <c r="AC285" s="2"/>
      <c r="AD285" s="2"/>
    </row>
    <row r="286">
      <c r="A286" s="63">
        <v>2893.0</v>
      </c>
      <c r="B286" s="65" t="str">
        <f t="shared" si="1"/>
        <v>ЭлектроникаФото и видеотехникаОборудование для фотографовВспышки</v>
      </c>
      <c r="C286" s="68" t="s">
        <v>763</v>
      </c>
      <c r="D286" s="68" t="s">
        <v>919</v>
      </c>
      <c r="E286" s="68" t="s">
        <v>921</v>
      </c>
      <c r="F286" s="68" t="s">
        <v>923</v>
      </c>
      <c r="G286" s="75"/>
      <c r="H286" s="72"/>
      <c r="I286" s="64">
        <v>0.2</v>
      </c>
      <c r="J286" s="67">
        <v>0.2</v>
      </c>
      <c r="K286" s="70">
        <v>0.2</v>
      </c>
      <c r="L286" s="64">
        <v>0.0</v>
      </c>
      <c r="M286" s="67">
        <v>0.0</v>
      </c>
      <c r="N286" s="70">
        <v>0.0</v>
      </c>
      <c r="O286" s="64">
        <v>0.2</v>
      </c>
      <c r="P286" s="67">
        <v>0.2</v>
      </c>
      <c r="Q286" s="70">
        <v>0.2</v>
      </c>
      <c r="R286" s="3"/>
      <c r="Z286" s="2"/>
      <c r="AA286" s="2"/>
      <c r="AB286" s="2"/>
      <c r="AC286" s="2"/>
      <c r="AD286" s="2"/>
    </row>
    <row r="287">
      <c r="A287" s="63">
        <v>2896.0</v>
      </c>
      <c r="B287" s="65" t="str">
        <f t="shared" si="1"/>
        <v>МебельСтолы и стулья</v>
      </c>
      <c r="C287" s="68" t="s">
        <v>126</v>
      </c>
      <c r="D287" s="68" t="s">
        <v>927</v>
      </c>
      <c r="E287" s="75"/>
      <c r="F287" s="75"/>
      <c r="G287" s="75"/>
      <c r="H287" s="87"/>
      <c r="I287" s="64">
        <v>0.15</v>
      </c>
      <c r="J287" s="67">
        <v>0.15</v>
      </c>
      <c r="K287" s="70">
        <v>0.15</v>
      </c>
      <c r="L287" s="64">
        <v>0.0</v>
      </c>
      <c r="M287" s="67">
        <v>0.0</v>
      </c>
      <c r="N287" s="70">
        <v>0.0</v>
      </c>
      <c r="O287" s="64">
        <v>0.15</v>
      </c>
      <c r="P287" s="67">
        <v>0.15</v>
      </c>
      <c r="Q287" s="70">
        <v>0.15</v>
      </c>
      <c r="R287" s="3"/>
      <c r="Z287" s="2"/>
      <c r="AA287" s="2"/>
      <c r="AB287" s="2"/>
      <c r="AC287" s="2"/>
      <c r="AD287" s="2"/>
    </row>
    <row r="288">
      <c r="A288" s="63">
        <v>2897.0</v>
      </c>
      <c r="B288" s="65" t="str">
        <f t="shared" si="1"/>
        <v>МебельСтолы и стульяСтулья</v>
      </c>
      <c r="C288" s="68" t="s">
        <v>126</v>
      </c>
      <c r="D288" s="68" t="s">
        <v>927</v>
      </c>
      <c r="E288" s="68" t="s">
        <v>934</v>
      </c>
      <c r="F288" s="75"/>
      <c r="G288" s="2"/>
      <c r="H288" s="72"/>
      <c r="I288" s="64">
        <v>0.15</v>
      </c>
      <c r="J288" s="67">
        <v>0.15</v>
      </c>
      <c r="K288" s="70">
        <v>0.15</v>
      </c>
      <c r="L288" s="64">
        <v>0.0</v>
      </c>
      <c r="M288" s="67">
        <v>0.0</v>
      </c>
      <c r="N288" s="70">
        <v>0.0</v>
      </c>
      <c r="O288" s="64">
        <v>0.15</v>
      </c>
      <c r="P288" s="67">
        <v>0.15</v>
      </c>
      <c r="Q288" s="70">
        <v>0.15</v>
      </c>
      <c r="R288" s="3"/>
      <c r="Z288" s="2"/>
      <c r="AA288" s="2"/>
      <c r="AB288" s="2"/>
      <c r="AC288" s="2"/>
      <c r="AD288" s="2"/>
    </row>
    <row r="289">
      <c r="A289" s="63">
        <v>2898.0</v>
      </c>
      <c r="B289" s="65" t="str">
        <f t="shared" si="1"/>
        <v>МебельСтолы и стульяЖурнальные столики</v>
      </c>
      <c r="C289" s="68" t="s">
        <v>126</v>
      </c>
      <c r="D289" s="68" t="s">
        <v>927</v>
      </c>
      <c r="E289" s="68" t="s">
        <v>937</v>
      </c>
      <c r="F289" s="75"/>
      <c r="G289" s="75"/>
      <c r="H289" s="72"/>
      <c r="I289" s="64">
        <v>0.2</v>
      </c>
      <c r="J289" s="67">
        <v>0.2</v>
      </c>
      <c r="K289" s="70">
        <v>0.2</v>
      </c>
      <c r="L289" s="64">
        <v>0.0</v>
      </c>
      <c r="M289" s="67">
        <v>0.0</v>
      </c>
      <c r="N289" s="70">
        <v>0.0</v>
      </c>
      <c r="O289" s="64">
        <v>0.2</v>
      </c>
      <c r="P289" s="67">
        <v>0.2</v>
      </c>
      <c r="Q289" s="70">
        <v>0.2</v>
      </c>
      <c r="R289" s="3"/>
      <c r="Z289" s="2"/>
      <c r="AA289" s="2"/>
      <c r="AB289" s="2"/>
      <c r="AC289" s="2"/>
      <c r="AD289" s="2"/>
    </row>
    <row r="290">
      <c r="A290" s="63">
        <v>2899.0</v>
      </c>
      <c r="B290" s="65" t="str">
        <f t="shared" si="1"/>
        <v>Строительство и ремонтРасходные материалы и оснасткаОснасткаОснастка для краскопультов и аэрографовПистолет для краскопульта</v>
      </c>
      <c r="C290" s="68" t="s">
        <v>100</v>
      </c>
      <c r="D290" s="68" t="s">
        <v>336</v>
      </c>
      <c r="E290" s="68" t="s">
        <v>337</v>
      </c>
      <c r="F290" s="68" t="s">
        <v>396</v>
      </c>
      <c r="G290" s="68" t="s">
        <v>941</v>
      </c>
      <c r="H290" s="72"/>
      <c r="I290" s="64">
        <v>0.17</v>
      </c>
      <c r="J290" s="67">
        <v>0.17</v>
      </c>
      <c r="K290" s="70">
        <v>0.17</v>
      </c>
      <c r="L290" s="64">
        <v>0.0</v>
      </c>
      <c r="M290" s="67">
        <v>0.0</v>
      </c>
      <c r="N290" s="70">
        <v>0.0</v>
      </c>
      <c r="O290" s="64">
        <v>0.17</v>
      </c>
      <c r="P290" s="67">
        <v>0.17</v>
      </c>
      <c r="Q290" s="70">
        <v>0.17</v>
      </c>
      <c r="R290" s="3"/>
      <c r="Z290" s="2"/>
      <c r="AA290" s="2"/>
      <c r="AB290" s="2"/>
      <c r="AC290" s="2"/>
      <c r="AD290" s="2"/>
    </row>
    <row r="291">
      <c r="A291" s="63">
        <v>10035.0</v>
      </c>
      <c r="B291" s="65" t="str">
        <f t="shared" si="1"/>
        <v>Детские товарыИгрушки и игрыИнтерактивные и музыкальные игрушки</v>
      </c>
      <c r="C291" s="68" t="s">
        <v>262</v>
      </c>
      <c r="D291" s="68" t="s">
        <v>265</v>
      </c>
      <c r="E291" s="68" t="s">
        <v>945</v>
      </c>
      <c r="F291" s="75"/>
      <c r="G291" s="75"/>
      <c r="H291" s="72"/>
      <c r="I291" s="64">
        <v>0.2</v>
      </c>
      <c r="J291" s="67">
        <v>0.2</v>
      </c>
      <c r="K291" s="70">
        <v>0.2</v>
      </c>
      <c r="L291" s="64">
        <v>0.020000000000000018</v>
      </c>
      <c r="M291" s="67">
        <v>0.020000000000000018</v>
      </c>
      <c r="N291" s="70">
        <v>0.020000000000000018</v>
      </c>
      <c r="O291" s="64">
        <v>0.18</v>
      </c>
      <c r="P291" s="67">
        <v>0.18</v>
      </c>
      <c r="Q291" s="70">
        <v>0.18</v>
      </c>
      <c r="R291" s="3"/>
      <c r="Z291" s="2"/>
      <c r="AA291" s="2"/>
      <c r="AB291" s="2"/>
      <c r="AC291" s="2"/>
      <c r="AD291" s="2"/>
    </row>
    <row r="292">
      <c r="A292" s="63">
        <v>10046.0</v>
      </c>
      <c r="B292" s="65" t="str">
        <f t="shared" si="1"/>
        <v>Детские товарыТовары для кормленияПосуда и принадлежности для кормленияДозаторы для смеси и лекарств</v>
      </c>
      <c r="C292" s="68" t="s">
        <v>262</v>
      </c>
      <c r="D292" s="68" t="s">
        <v>267</v>
      </c>
      <c r="E292" s="68" t="s">
        <v>268</v>
      </c>
      <c r="F292" s="68" t="s">
        <v>948</v>
      </c>
      <c r="G292" s="75"/>
      <c r="H292" s="72"/>
      <c r="I292" s="64">
        <v>0.2</v>
      </c>
      <c r="J292" s="67">
        <v>0.2</v>
      </c>
      <c r="K292" s="70">
        <v>0.2</v>
      </c>
      <c r="L292" s="64">
        <v>0.015</v>
      </c>
      <c r="M292" s="67">
        <v>0.015</v>
      </c>
      <c r="N292" s="70">
        <v>0.015</v>
      </c>
      <c r="O292" s="64">
        <v>0.185</v>
      </c>
      <c r="P292" s="67">
        <v>0.185</v>
      </c>
      <c r="Q292" s="70">
        <v>0.185</v>
      </c>
      <c r="R292" s="3"/>
      <c r="Z292" s="2"/>
      <c r="AA292" s="2"/>
      <c r="AB292" s="2"/>
      <c r="AC292" s="2"/>
      <c r="AD292" s="2"/>
    </row>
    <row r="293">
      <c r="A293" s="63">
        <v>10059.0</v>
      </c>
      <c r="B293" s="65" t="str">
        <f t="shared" si="1"/>
        <v>Детские товарыТовары для кормленияПосуда и принадлежности для кормленияЩетки и ершики для чистки бутылочек</v>
      </c>
      <c r="C293" s="68" t="s">
        <v>262</v>
      </c>
      <c r="D293" s="68" t="s">
        <v>267</v>
      </c>
      <c r="E293" s="68" t="s">
        <v>268</v>
      </c>
      <c r="F293" s="68" t="s">
        <v>954</v>
      </c>
      <c r="G293" s="75"/>
      <c r="H293" s="72"/>
      <c r="I293" s="64">
        <v>0.2</v>
      </c>
      <c r="J293" s="67">
        <v>0.2</v>
      </c>
      <c r="K293" s="70">
        <v>0.2</v>
      </c>
      <c r="L293" s="64">
        <v>0.015</v>
      </c>
      <c r="M293" s="67">
        <v>0.015</v>
      </c>
      <c r="N293" s="70">
        <v>0.015</v>
      </c>
      <c r="O293" s="64">
        <v>0.185</v>
      </c>
      <c r="P293" s="67">
        <v>0.185</v>
      </c>
      <c r="Q293" s="70">
        <v>0.185</v>
      </c>
      <c r="R293" s="3"/>
      <c r="Z293" s="2"/>
      <c r="AA293" s="2"/>
      <c r="AB293" s="2"/>
      <c r="AC293" s="2"/>
      <c r="AD293" s="2"/>
    </row>
    <row r="294">
      <c r="A294" s="63">
        <v>10098.0</v>
      </c>
      <c r="B294" s="65" t="str">
        <f t="shared" si="1"/>
        <v>АксессуарыАксессуары для девочекРемни и пояса</v>
      </c>
      <c r="C294" s="68" t="s">
        <v>330</v>
      </c>
      <c r="D294" s="68" t="s">
        <v>956</v>
      </c>
      <c r="E294" s="68" t="s">
        <v>957</v>
      </c>
      <c r="F294" s="75"/>
      <c r="G294" s="75"/>
      <c r="H294" s="72"/>
      <c r="I294" s="64">
        <v>0.3</v>
      </c>
      <c r="J294" s="67">
        <v>0.3</v>
      </c>
      <c r="K294" s="70">
        <v>0.3</v>
      </c>
      <c r="L294" s="64">
        <v>0.0</v>
      </c>
      <c r="M294" s="67">
        <v>0.0</v>
      </c>
      <c r="N294" s="70">
        <v>0.0</v>
      </c>
      <c r="O294" s="64">
        <v>0.3</v>
      </c>
      <c r="P294" s="67">
        <v>0.3</v>
      </c>
      <c r="Q294" s="70">
        <v>0.3</v>
      </c>
      <c r="R294" s="3"/>
      <c r="Z294" s="2"/>
      <c r="AA294" s="2"/>
      <c r="AB294" s="2"/>
      <c r="AC294" s="2"/>
      <c r="AD294" s="2"/>
    </row>
    <row r="295">
      <c r="A295" s="63">
        <v>10122.0</v>
      </c>
      <c r="B295" s="65" t="str">
        <f t="shared" si="1"/>
        <v>ЗоотоварыДля кошекОдежда и обувь для кошек</v>
      </c>
      <c r="C295" s="68" t="s">
        <v>959</v>
      </c>
      <c r="D295" s="68" t="s">
        <v>960</v>
      </c>
      <c r="E295" s="68" t="s">
        <v>961</v>
      </c>
      <c r="F295" s="75"/>
      <c r="G295" s="75"/>
      <c r="H295" s="87"/>
      <c r="I295" s="64">
        <v>0.22</v>
      </c>
      <c r="J295" s="67">
        <v>0.22</v>
      </c>
      <c r="K295" s="70">
        <v>0.22</v>
      </c>
      <c r="L295" s="64">
        <v>0.025</v>
      </c>
      <c r="M295" s="67">
        <v>0.025</v>
      </c>
      <c r="N295" s="70">
        <v>0.025</v>
      </c>
      <c r="O295" s="64">
        <v>0.195</v>
      </c>
      <c r="P295" s="67">
        <v>0.195</v>
      </c>
      <c r="Q295" s="70">
        <v>0.195</v>
      </c>
      <c r="R295" s="3"/>
      <c r="Z295" s="2"/>
      <c r="AA295" s="2"/>
      <c r="AB295" s="2"/>
      <c r="AC295" s="2"/>
      <c r="AD295" s="2"/>
    </row>
    <row r="296">
      <c r="A296" s="63">
        <v>10128.0</v>
      </c>
      <c r="B296" s="65" t="str">
        <f t="shared" si="1"/>
        <v>Красота и уходМебель и оборудование для салонов красотыДля косметологовКосметологическая тележка</v>
      </c>
      <c r="C296" s="68" t="s">
        <v>247</v>
      </c>
      <c r="D296" s="68" t="s">
        <v>964</v>
      </c>
      <c r="E296" s="68" t="s">
        <v>965</v>
      </c>
      <c r="F296" s="68" t="s">
        <v>966</v>
      </c>
      <c r="G296" s="75"/>
      <c r="H296" s="72"/>
      <c r="I296" s="64">
        <v>0.15</v>
      </c>
      <c r="J296" s="67">
        <v>0.15</v>
      </c>
      <c r="K296" s="70">
        <v>0.15</v>
      </c>
      <c r="L296" s="64">
        <v>0.009999999999999981</v>
      </c>
      <c r="M296" s="67">
        <v>0.009999999999999981</v>
      </c>
      <c r="N296" s="70">
        <v>0.009999999999999981</v>
      </c>
      <c r="O296" s="64">
        <v>0.14</v>
      </c>
      <c r="P296" s="67">
        <v>0.14</v>
      </c>
      <c r="Q296" s="70">
        <v>0.14</v>
      </c>
      <c r="R296" s="3"/>
      <c r="Z296" s="2"/>
      <c r="AA296" s="2"/>
      <c r="AB296" s="2"/>
      <c r="AC296" s="2"/>
      <c r="AD296" s="2"/>
    </row>
    <row r="297">
      <c r="A297" s="63">
        <v>10230.0</v>
      </c>
      <c r="B297" s="65" t="str">
        <f t="shared" si="1"/>
        <v>АвтотоварыШины и диски</v>
      </c>
      <c r="C297" s="68" t="s">
        <v>162</v>
      </c>
      <c r="D297" s="68" t="s">
        <v>967</v>
      </c>
      <c r="E297" s="75"/>
      <c r="F297" s="75"/>
      <c r="G297" s="2"/>
      <c r="H297" s="72"/>
      <c r="I297" s="64">
        <v>0.22</v>
      </c>
      <c r="J297" s="67">
        <v>0.22</v>
      </c>
      <c r="K297" s="70">
        <v>0.22</v>
      </c>
      <c r="L297" s="64">
        <v>0.0</v>
      </c>
      <c r="M297" s="67">
        <v>0.0</v>
      </c>
      <c r="N297" s="70">
        <v>0.0</v>
      </c>
      <c r="O297" s="64">
        <v>0.22</v>
      </c>
      <c r="P297" s="67">
        <v>0.22</v>
      </c>
      <c r="Q297" s="70">
        <v>0.22</v>
      </c>
      <c r="R297" s="3"/>
      <c r="Z297" s="2"/>
      <c r="AA297" s="2"/>
      <c r="AB297" s="2"/>
      <c r="AC297" s="2"/>
      <c r="AD297" s="2"/>
    </row>
    <row r="298">
      <c r="A298" s="63">
        <v>10232.0</v>
      </c>
      <c r="B298" s="65" t="str">
        <f t="shared" si="1"/>
        <v>Строительство и ремонтСантехникаВанны и комплектующиеКомплектующиеБордюр для ванны</v>
      </c>
      <c r="C298" s="68" t="s">
        <v>100</v>
      </c>
      <c r="D298" s="68" t="s">
        <v>112</v>
      </c>
      <c r="E298" s="68" t="s">
        <v>968</v>
      </c>
      <c r="F298" s="82" t="s">
        <v>969</v>
      </c>
      <c r="G298" s="82" t="s">
        <v>970</v>
      </c>
      <c r="H298" s="72"/>
      <c r="I298" s="64">
        <v>0.18</v>
      </c>
      <c r="J298" s="67">
        <v>0.18</v>
      </c>
      <c r="K298" s="70">
        <v>0.18</v>
      </c>
      <c r="L298" s="64">
        <v>0.0</v>
      </c>
      <c r="M298" s="67">
        <v>0.0</v>
      </c>
      <c r="N298" s="70">
        <v>0.0</v>
      </c>
      <c r="O298" s="64">
        <v>0.18</v>
      </c>
      <c r="P298" s="67">
        <v>0.18</v>
      </c>
      <c r="Q298" s="70">
        <v>0.18</v>
      </c>
      <c r="R298" s="3"/>
      <c r="Z298" s="2"/>
      <c r="AA298" s="2"/>
      <c r="AB298" s="2"/>
      <c r="AC298" s="2"/>
      <c r="AD298" s="2"/>
    </row>
    <row r="299">
      <c r="A299" s="63">
        <v>10283.0</v>
      </c>
      <c r="B299" s="65" t="str">
        <f t="shared" si="1"/>
        <v>Строительство и ремонтРасходные материалы и оснасткаОснасткаОснастка для пескоструйного оборудованияКомплектующие для пескоструйного оборудования</v>
      </c>
      <c r="C299" s="68" t="s">
        <v>100</v>
      </c>
      <c r="D299" s="68" t="s">
        <v>336</v>
      </c>
      <c r="E299" s="68" t="s">
        <v>337</v>
      </c>
      <c r="F299" s="68" t="s">
        <v>972</v>
      </c>
      <c r="G299" s="68" t="s">
        <v>973</v>
      </c>
      <c r="H299" s="72"/>
      <c r="I299" s="64">
        <v>0.22</v>
      </c>
      <c r="J299" s="67">
        <v>0.22</v>
      </c>
      <c r="K299" s="70">
        <v>0.22</v>
      </c>
      <c r="L299" s="64">
        <v>0.0</v>
      </c>
      <c r="M299" s="67">
        <v>0.0</v>
      </c>
      <c r="N299" s="70">
        <v>0.0</v>
      </c>
      <c r="O299" s="64">
        <v>0.22</v>
      </c>
      <c r="P299" s="67">
        <v>0.22</v>
      </c>
      <c r="Q299" s="70">
        <v>0.22</v>
      </c>
      <c r="R299" s="3"/>
      <c r="Z299" s="2"/>
      <c r="AA299" s="2"/>
      <c r="AB299" s="2"/>
      <c r="AC299" s="2"/>
      <c r="AD299" s="2"/>
    </row>
    <row r="300">
      <c r="A300" s="63">
        <v>10292.0</v>
      </c>
      <c r="B300" s="65" t="str">
        <f t="shared" si="1"/>
        <v>ОбувьЖенская обувьБалетки</v>
      </c>
      <c r="C300" s="68" t="s">
        <v>804</v>
      </c>
      <c r="D300" s="68" t="s">
        <v>805</v>
      </c>
      <c r="E300" s="68" t="s">
        <v>974</v>
      </c>
      <c r="F300" s="75"/>
      <c r="G300" s="2"/>
      <c r="H300" s="72"/>
      <c r="I300" s="64">
        <v>0.2</v>
      </c>
      <c r="J300" s="67">
        <v>0.2</v>
      </c>
      <c r="K300" s="70">
        <v>0.2</v>
      </c>
      <c r="L300" s="64">
        <v>0.0</v>
      </c>
      <c r="M300" s="67">
        <v>0.0</v>
      </c>
      <c r="N300" s="70">
        <v>0.0</v>
      </c>
      <c r="O300" s="64">
        <v>0.2</v>
      </c>
      <c r="P300" s="67">
        <v>0.2</v>
      </c>
      <c r="Q300" s="70">
        <v>0.2</v>
      </c>
      <c r="R300" s="3"/>
      <c r="Z300" s="2"/>
      <c r="AA300" s="2"/>
      <c r="AB300" s="2"/>
      <c r="AC300" s="2"/>
      <c r="AD300" s="2"/>
    </row>
    <row r="301">
      <c r="A301" s="63">
        <v>10309.0</v>
      </c>
      <c r="B301" s="65" t="str">
        <f t="shared" si="1"/>
        <v>Хобби и творчествоРисованиеИнструменты и принадлежности</v>
      </c>
      <c r="C301" s="68" t="s">
        <v>176</v>
      </c>
      <c r="D301" s="68" t="s">
        <v>976</v>
      </c>
      <c r="E301" s="68" t="s">
        <v>978</v>
      </c>
      <c r="F301" s="75"/>
      <c r="G301" s="2"/>
      <c r="H301" s="72"/>
      <c r="I301" s="64">
        <v>0.22</v>
      </c>
      <c r="J301" s="67">
        <v>0.22</v>
      </c>
      <c r="K301" s="70">
        <v>0.22</v>
      </c>
      <c r="L301" s="64">
        <v>0.03</v>
      </c>
      <c r="M301" s="67">
        <v>0.03</v>
      </c>
      <c r="N301" s="70">
        <v>0.03</v>
      </c>
      <c r="O301" s="64">
        <v>0.19</v>
      </c>
      <c r="P301" s="67">
        <v>0.19</v>
      </c>
      <c r="Q301" s="70">
        <v>0.19</v>
      </c>
      <c r="R301" s="3"/>
      <c r="Z301" s="2"/>
      <c r="AA301" s="2"/>
      <c r="AB301" s="2"/>
      <c r="AC301" s="2"/>
      <c r="AD301" s="2"/>
    </row>
    <row r="302">
      <c r="A302" s="63">
        <v>10315.0</v>
      </c>
      <c r="B302" s="65" t="str">
        <f t="shared" si="1"/>
        <v>ЗоотоварыДля собакПереноски и аксессуары для перевозки</v>
      </c>
      <c r="C302" s="68" t="s">
        <v>959</v>
      </c>
      <c r="D302" s="68" t="s">
        <v>981</v>
      </c>
      <c r="E302" s="68" t="s">
        <v>982</v>
      </c>
      <c r="F302" s="75"/>
      <c r="G302" s="2"/>
      <c r="H302" s="72"/>
      <c r="I302" s="64">
        <v>0.22</v>
      </c>
      <c r="J302" s="67">
        <v>0.22</v>
      </c>
      <c r="K302" s="70">
        <v>0.22</v>
      </c>
      <c r="L302" s="64">
        <v>0.01</v>
      </c>
      <c r="M302" s="67">
        <v>0.01</v>
      </c>
      <c r="N302" s="70">
        <v>0.01</v>
      </c>
      <c r="O302" s="64">
        <v>0.21</v>
      </c>
      <c r="P302" s="67">
        <v>0.21</v>
      </c>
      <c r="Q302" s="70">
        <v>0.21</v>
      </c>
      <c r="R302" s="3"/>
      <c r="Z302" s="2"/>
      <c r="AA302" s="2"/>
      <c r="AB302" s="2"/>
      <c r="AC302" s="2"/>
      <c r="AD302" s="2"/>
    </row>
    <row r="303">
      <c r="A303" s="63">
        <v>10340.0</v>
      </c>
      <c r="B303" s="65" t="str">
        <f t="shared" si="1"/>
        <v>Спорт и отдыхСвободные весаТяжелая атлетика</v>
      </c>
      <c r="C303" s="68" t="s">
        <v>290</v>
      </c>
      <c r="D303" s="68" t="s">
        <v>984</v>
      </c>
      <c r="E303" s="68" t="s">
        <v>985</v>
      </c>
      <c r="F303" s="75"/>
      <c r="G303" s="75"/>
      <c r="H303" s="72"/>
      <c r="I303" s="64">
        <v>0.22</v>
      </c>
      <c r="J303" s="67">
        <v>0.22</v>
      </c>
      <c r="K303" s="70">
        <v>0.22</v>
      </c>
      <c r="L303" s="64">
        <v>0.0</v>
      </c>
      <c r="M303" s="67">
        <v>0.0</v>
      </c>
      <c r="N303" s="70">
        <v>0.0</v>
      </c>
      <c r="O303" s="64">
        <v>0.22</v>
      </c>
      <c r="P303" s="67">
        <v>0.22</v>
      </c>
      <c r="Q303" s="70">
        <v>0.22</v>
      </c>
      <c r="R303" s="3"/>
      <c r="Z303" s="2"/>
      <c r="AA303" s="2"/>
      <c r="AB303" s="2"/>
      <c r="AC303" s="2"/>
      <c r="AD303" s="2"/>
    </row>
    <row r="304">
      <c r="A304" s="63">
        <v>10377.0</v>
      </c>
      <c r="B304" s="65" t="str">
        <f t="shared" si="1"/>
        <v>Строительство и ремонтОтделочные материалыПлитка и керамогранитДекоративная плитка</v>
      </c>
      <c r="C304" s="68" t="s">
        <v>100</v>
      </c>
      <c r="D304" s="68" t="s">
        <v>990</v>
      </c>
      <c r="E304" s="68" t="s">
        <v>991</v>
      </c>
      <c r="F304" s="68" t="s">
        <v>993</v>
      </c>
      <c r="G304" s="75"/>
      <c r="H304" s="72"/>
      <c r="I304" s="64" t="s">
        <v>225</v>
      </c>
      <c r="J304" s="67" t="s">
        <v>225</v>
      </c>
      <c r="K304" s="70">
        <v>0.22</v>
      </c>
      <c r="L304" s="64" t="s">
        <v>225</v>
      </c>
      <c r="M304" s="67" t="s">
        <v>225</v>
      </c>
      <c r="N304" s="70">
        <v>0.0</v>
      </c>
      <c r="O304" s="64" t="s">
        <v>225</v>
      </c>
      <c r="P304" s="67" t="s">
        <v>225</v>
      </c>
      <c r="Q304" s="70">
        <v>0.22</v>
      </c>
      <c r="R304" s="3"/>
      <c r="Z304" s="2"/>
      <c r="AA304" s="2"/>
      <c r="AB304" s="2"/>
      <c r="AC304" s="2"/>
      <c r="AD304" s="2"/>
    </row>
    <row r="305">
      <c r="A305" s="63">
        <v>10445.0</v>
      </c>
      <c r="B305" s="65" t="str">
        <f t="shared" si="1"/>
        <v>КнигиНехудожественная литератураНаучная и научно-популярная литератураНаучная психология</v>
      </c>
      <c r="C305" s="68" t="s">
        <v>88</v>
      </c>
      <c r="D305" s="68" t="s">
        <v>754</v>
      </c>
      <c r="E305" s="68" t="s">
        <v>998</v>
      </c>
      <c r="F305" s="68" t="s">
        <v>999</v>
      </c>
      <c r="G305" s="75"/>
      <c r="H305" s="87"/>
      <c r="I305" s="64">
        <v>0.2</v>
      </c>
      <c r="J305" s="67">
        <v>0.2</v>
      </c>
      <c r="K305" s="70">
        <v>0.2</v>
      </c>
      <c r="L305" s="64">
        <v>0.02</v>
      </c>
      <c r="M305" s="67">
        <v>0.02</v>
      </c>
      <c r="N305" s="70">
        <v>0.02</v>
      </c>
      <c r="O305" s="64">
        <v>0.18</v>
      </c>
      <c r="P305" s="67">
        <v>0.18</v>
      </c>
      <c r="Q305" s="70">
        <v>0.18</v>
      </c>
      <c r="R305" s="3"/>
      <c r="Z305" s="2"/>
      <c r="AA305" s="2"/>
      <c r="AB305" s="2"/>
      <c r="AC305" s="2"/>
      <c r="AD305" s="2"/>
    </row>
    <row r="306">
      <c r="A306" s="63">
        <v>10500.0</v>
      </c>
      <c r="B306" s="65" t="str">
        <f t="shared" si="1"/>
        <v>ОдеждаМужская одеждаКомплекты одежды</v>
      </c>
      <c r="C306" s="68" t="s">
        <v>310</v>
      </c>
      <c r="D306" s="68" t="s">
        <v>324</v>
      </c>
      <c r="E306" s="68" t="s">
        <v>1006</v>
      </c>
      <c r="F306" s="2"/>
      <c r="G306" s="2"/>
      <c r="H306" s="72"/>
      <c r="I306" s="64">
        <v>0.25</v>
      </c>
      <c r="J306" s="67">
        <v>0.25</v>
      </c>
      <c r="K306" s="70">
        <v>0.25</v>
      </c>
      <c r="L306" s="64">
        <v>0.0</v>
      </c>
      <c r="M306" s="67">
        <v>0.0</v>
      </c>
      <c r="N306" s="70">
        <v>0.0</v>
      </c>
      <c r="O306" s="64">
        <v>0.25</v>
      </c>
      <c r="P306" s="67">
        <v>0.25</v>
      </c>
      <c r="Q306" s="70">
        <v>0.25</v>
      </c>
      <c r="R306" s="3"/>
      <c r="Z306" s="2"/>
      <c r="AA306" s="2"/>
      <c r="AB306" s="2"/>
      <c r="AC306" s="2"/>
      <c r="AD306" s="2"/>
    </row>
    <row r="307">
      <c r="A307" s="63">
        <v>10584.0</v>
      </c>
      <c r="B307" s="65" t="str">
        <f t="shared" si="1"/>
        <v>Дача, сад и огородБассейны и аксессуарыПлавание и игры на воде</v>
      </c>
      <c r="C307" s="68" t="s">
        <v>552</v>
      </c>
      <c r="D307" s="68" t="s">
        <v>1009</v>
      </c>
      <c r="E307" s="68" t="s">
        <v>1011</v>
      </c>
      <c r="F307" s="75"/>
      <c r="G307" s="2"/>
      <c r="H307" s="72"/>
      <c r="I307" s="64">
        <v>0.2</v>
      </c>
      <c r="J307" s="67">
        <v>0.2</v>
      </c>
      <c r="K307" s="70">
        <v>0.2</v>
      </c>
      <c r="L307" s="64">
        <v>0.0</v>
      </c>
      <c r="M307" s="67">
        <v>0.0</v>
      </c>
      <c r="N307" s="70">
        <v>0.0</v>
      </c>
      <c r="O307" s="64">
        <v>0.2</v>
      </c>
      <c r="P307" s="67">
        <v>0.2</v>
      </c>
      <c r="Q307" s="70">
        <v>0.2</v>
      </c>
      <c r="R307" s="3"/>
      <c r="Z307" s="2"/>
      <c r="AA307" s="2"/>
      <c r="AB307" s="2"/>
      <c r="AC307" s="2"/>
      <c r="AD307" s="2"/>
    </row>
    <row r="308">
      <c r="A308" s="63">
        <v>10621.0</v>
      </c>
      <c r="B308" s="65" t="str">
        <f t="shared" si="1"/>
        <v>КнигиНехудожественная литератураНаучная и научно-популярная литератураВоенное дело</v>
      </c>
      <c r="C308" s="68" t="s">
        <v>88</v>
      </c>
      <c r="D308" s="68" t="s">
        <v>754</v>
      </c>
      <c r="E308" s="68" t="s">
        <v>998</v>
      </c>
      <c r="F308" s="82" t="s">
        <v>1014</v>
      </c>
      <c r="G308" s="2"/>
      <c r="H308" s="72"/>
      <c r="I308" s="64">
        <v>0.2</v>
      </c>
      <c r="J308" s="67">
        <v>0.2</v>
      </c>
      <c r="K308" s="70">
        <v>0.2</v>
      </c>
      <c r="L308" s="64">
        <v>0.02</v>
      </c>
      <c r="M308" s="67">
        <v>0.02</v>
      </c>
      <c r="N308" s="70">
        <v>0.02</v>
      </c>
      <c r="O308" s="64">
        <v>0.18</v>
      </c>
      <c r="P308" s="67">
        <v>0.18</v>
      </c>
      <c r="Q308" s="70">
        <v>0.18</v>
      </c>
      <c r="R308" s="3"/>
      <c r="Z308" s="2"/>
      <c r="AA308" s="2"/>
      <c r="AB308" s="2"/>
      <c r="AC308" s="2"/>
      <c r="AD308" s="2"/>
    </row>
    <row r="309">
      <c r="A309" s="63">
        <v>10733.0</v>
      </c>
      <c r="B309" s="65" t="str">
        <f t="shared" si="1"/>
        <v>Строительство и ремонтРасходные материалы и оснасткаОснасткаПолотна и пильные лентыПолотно ножовочное машинное</v>
      </c>
      <c r="C309" s="68" t="s">
        <v>100</v>
      </c>
      <c r="D309" s="68" t="s">
        <v>336</v>
      </c>
      <c r="E309" s="68" t="s">
        <v>337</v>
      </c>
      <c r="F309" s="68" t="s">
        <v>1016</v>
      </c>
      <c r="G309" s="68" t="s">
        <v>1017</v>
      </c>
      <c r="H309" s="87"/>
      <c r="I309" s="64">
        <v>0.25</v>
      </c>
      <c r="J309" s="67">
        <v>0.25</v>
      </c>
      <c r="K309" s="70">
        <v>0.25</v>
      </c>
      <c r="L309" s="64">
        <v>0.0</v>
      </c>
      <c r="M309" s="67">
        <v>0.0</v>
      </c>
      <c r="N309" s="70">
        <v>0.0</v>
      </c>
      <c r="O309" s="64">
        <v>0.25</v>
      </c>
      <c r="P309" s="67">
        <v>0.25</v>
      </c>
      <c r="Q309" s="70">
        <v>0.25</v>
      </c>
      <c r="R309" s="3"/>
      <c r="Z309" s="2"/>
      <c r="AA309" s="2"/>
      <c r="AB309" s="2"/>
      <c r="AC309" s="2"/>
      <c r="AD309" s="2"/>
    </row>
    <row r="310">
      <c r="A310" s="63">
        <v>10736.0</v>
      </c>
      <c r="B310" s="65" t="str">
        <f t="shared" si="1"/>
        <v>ОбувьМужская обувьБотинкиТимберленды</v>
      </c>
      <c r="C310" s="68" t="s">
        <v>804</v>
      </c>
      <c r="D310" s="68" t="s">
        <v>1012</v>
      </c>
      <c r="E310" s="68" t="s">
        <v>864</v>
      </c>
      <c r="F310" s="82" t="s">
        <v>1020</v>
      </c>
      <c r="G310" s="2"/>
      <c r="H310" s="72"/>
      <c r="I310" s="64">
        <v>0.2</v>
      </c>
      <c r="J310" s="67">
        <v>0.2</v>
      </c>
      <c r="K310" s="70">
        <v>0.2</v>
      </c>
      <c r="L310" s="64">
        <v>0.0</v>
      </c>
      <c r="M310" s="67">
        <v>0.0</v>
      </c>
      <c r="N310" s="70">
        <v>0.0</v>
      </c>
      <c r="O310" s="64">
        <v>0.2</v>
      </c>
      <c r="P310" s="67">
        <v>0.2</v>
      </c>
      <c r="Q310" s="70">
        <v>0.2</v>
      </c>
      <c r="R310" s="3"/>
      <c r="Z310" s="2"/>
      <c r="AA310" s="2"/>
      <c r="AB310" s="2"/>
      <c r="AC310" s="2"/>
      <c r="AD310" s="2"/>
    </row>
    <row r="311">
      <c r="A311" s="63">
        <v>10797.0</v>
      </c>
      <c r="B311" s="65" t="str">
        <f t="shared" si="1"/>
        <v>ЗдоровьеПрезервативы, лубриканты и пролонгаторыЛубриканты</v>
      </c>
      <c r="C311" s="68" t="s">
        <v>117</v>
      </c>
      <c r="D311" s="68" t="s">
        <v>118</v>
      </c>
      <c r="E311" s="68" t="s">
        <v>1026</v>
      </c>
      <c r="F311" s="75"/>
      <c r="G311" s="2"/>
      <c r="H311" s="72"/>
      <c r="I311" s="64">
        <v>0.25</v>
      </c>
      <c r="J311" s="67">
        <v>0.25</v>
      </c>
      <c r="K311" s="70">
        <v>0.25</v>
      </c>
      <c r="L311" s="64">
        <v>0.0</v>
      </c>
      <c r="M311" s="67">
        <v>0.0</v>
      </c>
      <c r="N311" s="70">
        <v>0.0</v>
      </c>
      <c r="O311" s="64">
        <v>0.25</v>
      </c>
      <c r="P311" s="67">
        <v>0.25</v>
      </c>
      <c r="Q311" s="70">
        <v>0.25</v>
      </c>
      <c r="R311" s="3"/>
      <c r="Z311" s="2"/>
      <c r="AA311" s="2"/>
      <c r="AB311" s="2"/>
      <c r="AC311" s="2"/>
      <c r="AD311" s="2"/>
    </row>
    <row r="312">
      <c r="A312" s="63">
        <v>10912.0</v>
      </c>
      <c r="B312" s="65" t="str">
        <f t="shared" si="1"/>
        <v>ОбувьОбувь для мальчиковРезиновая обувьСандалии</v>
      </c>
      <c r="C312" s="68" t="s">
        <v>804</v>
      </c>
      <c r="D312" s="68" t="s">
        <v>1005</v>
      </c>
      <c r="E312" s="68" t="s">
        <v>1031</v>
      </c>
      <c r="F312" s="68" t="s">
        <v>1034</v>
      </c>
      <c r="G312" s="75"/>
      <c r="H312" s="72"/>
      <c r="I312" s="64">
        <v>0.2</v>
      </c>
      <c r="J312" s="67">
        <v>0.2</v>
      </c>
      <c r="K312" s="70">
        <v>0.2</v>
      </c>
      <c r="L312" s="64">
        <v>0.0</v>
      </c>
      <c r="M312" s="67">
        <v>0.0</v>
      </c>
      <c r="N312" s="70">
        <v>0.0</v>
      </c>
      <c r="O312" s="64">
        <v>0.2</v>
      </c>
      <c r="P312" s="67">
        <v>0.2</v>
      </c>
      <c r="Q312" s="70">
        <v>0.2</v>
      </c>
      <c r="R312" s="3"/>
      <c r="Z312" s="2"/>
      <c r="AA312" s="2"/>
      <c r="AB312" s="2"/>
      <c r="AC312" s="2"/>
      <c r="AD312" s="2"/>
    </row>
    <row r="313">
      <c r="A313" s="63">
        <v>10943.0</v>
      </c>
      <c r="B313" s="65" t="str">
        <f t="shared" si="1"/>
        <v>Детские товарыИгрушки и игрыРазвивающие и обучающие игрушки</v>
      </c>
      <c r="C313" s="68" t="s">
        <v>262</v>
      </c>
      <c r="D313" s="68" t="s">
        <v>265</v>
      </c>
      <c r="E313" s="68" t="s">
        <v>288</v>
      </c>
      <c r="F313" s="75"/>
      <c r="G313" s="75"/>
      <c r="H313" s="87"/>
      <c r="I313" s="64">
        <v>0.2</v>
      </c>
      <c r="J313" s="67">
        <v>0.2</v>
      </c>
      <c r="K313" s="70">
        <v>0.2</v>
      </c>
      <c r="L313" s="64">
        <v>0.03</v>
      </c>
      <c r="M313" s="67">
        <v>0.03</v>
      </c>
      <c r="N313" s="70">
        <v>0.03</v>
      </c>
      <c r="O313" s="64">
        <v>0.17</v>
      </c>
      <c r="P313" s="67">
        <v>0.17</v>
      </c>
      <c r="Q313" s="70">
        <v>0.17</v>
      </c>
      <c r="R313" s="3"/>
      <c r="Z313" s="2"/>
      <c r="AA313" s="2"/>
      <c r="AB313" s="2"/>
      <c r="AC313" s="2"/>
      <c r="AD313" s="2"/>
    </row>
    <row r="314">
      <c r="A314" s="63">
        <v>11069.0</v>
      </c>
      <c r="B314" s="65" t="str">
        <f t="shared" si="1"/>
        <v>ОбувьОбувь для девочекСапоги и уггиУнты</v>
      </c>
      <c r="C314" s="68" t="s">
        <v>804</v>
      </c>
      <c r="D314" s="68" t="s">
        <v>1007</v>
      </c>
      <c r="E314" s="68" t="s">
        <v>1042</v>
      </c>
      <c r="F314" s="68" t="s">
        <v>1043</v>
      </c>
      <c r="G314" s="75"/>
      <c r="H314" s="72"/>
      <c r="I314" s="64">
        <v>0.2</v>
      </c>
      <c r="J314" s="67">
        <v>0.2</v>
      </c>
      <c r="K314" s="70">
        <v>0.2</v>
      </c>
      <c r="L314" s="64">
        <v>0.0</v>
      </c>
      <c r="M314" s="67">
        <v>0.0</v>
      </c>
      <c r="N314" s="70">
        <v>0.0</v>
      </c>
      <c r="O314" s="64">
        <v>0.2</v>
      </c>
      <c r="P314" s="67">
        <v>0.2</v>
      </c>
      <c r="Q314" s="70">
        <v>0.2</v>
      </c>
      <c r="R314" s="3"/>
      <c r="Z314" s="2"/>
      <c r="AA314" s="2"/>
      <c r="AB314" s="2"/>
      <c r="AC314" s="2"/>
      <c r="AD314" s="2"/>
    </row>
    <row r="315">
      <c r="A315" s="63">
        <v>11140.0</v>
      </c>
      <c r="B315" s="65" t="str">
        <f t="shared" si="1"/>
        <v>Строительство и ремонтЭлектрикаКабели и проводаНаконечники и клеммыНаконечники</v>
      </c>
      <c r="C315" s="68" t="s">
        <v>100</v>
      </c>
      <c r="D315" s="68" t="s">
        <v>1046</v>
      </c>
      <c r="E315" s="68" t="s">
        <v>1047</v>
      </c>
      <c r="F315" s="68" t="s">
        <v>1048</v>
      </c>
      <c r="G315" s="68" t="s">
        <v>1049</v>
      </c>
      <c r="H315" s="72"/>
      <c r="I315" s="64">
        <v>0.18</v>
      </c>
      <c r="J315" s="67">
        <v>0.18</v>
      </c>
      <c r="K315" s="70">
        <v>0.18</v>
      </c>
      <c r="L315" s="64">
        <v>0.0</v>
      </c>
      <c r="M315" s="67">
        <v>0.0</v>
      </c>
      <c r="N315" s="70">
        <v>0.0</v>
      </c>
      <c r="O315" s="64">
        <v>0.18</v>
      </c>
      <c r="P315" s="67">
        <v>0.18</v>
      </c>
      <c r="Q315" s="70">
        <v>0.18</v>
      </c>
      <c r="R315" s="3"/>
      <c r="Z315" s="2"/>
      <c r="AA315" s="2"/>
      <c r="AB315" s="2"/>
      <c r="AC315" s="2"/>
      <c r="AD315" s="2"/>
    </row>
    <row r="316">
      <c r="A316" s="63">
        <v>11209.0</v>
      </c>
      <c r="B316" s="65" t="str">
        <f t="shared" si="1"/>
        <v>Строительство и ремонтРасходные материалы и оснасткаОснасткаПолотна и пильные лентыПолотно ножовочные</v>
      </c>
      <c r="C316" s="68" t="s">
        <v>100</v>
      </c>
      <c r="D316" s="68" t="s">
        <v>336</v>
      </c>
      <c r="E316" s="68" t="s">
        <v>337</v>
      </c>
      <c r="F316" s="68" t="s">
        <v>1016</v>
      </c>
      <c r="G316" s="82" t="s">
        <v>1052</v>
      </c>
      <c r="H316" s="72"/>
      <c r="I316" s="64">
        <v>0.25</v>
      </c>
      <c r="J316" s="67">
        <v>0.25</v>
      </c>
      <c r="K316" s="70">
        <v>0.25</v>
      </c>
      <c r="L316" s="64">
        <v>0.0</v>
      </c>
      <c r="M316" s="67">
        <v>0.0</v>
      </c>
      <c r="N316" s="70">
        <v>0.0</v>
      </c>
      <c r="O316" s="64">
        <v>0.25</v>
      </c>
      <c r="P316" s="67">
        <v>0.25</v>
      </c>
      <c r="Q316" s="70">
        <v>0.25</v>
      </c>
      <c r="R316" s="3"/>
      <c r="Z316" s="2"/>
      <c r="AA316" s="2"/>
      <c r="AB316" s="2"/>
      <c r="AC316" s="2"/>
      <c r="AD316" s="2"/>
    </row>
    <row r="317">
      <c r="A317" s="63">
        <v>11232.0</v>
      </c>
      <c r="B317" s="65" t="str">
        <f t="shared" si="1"/>
        <v>Строительство и ремонтЭлектрикаРозетки, вилки и выключателиРозетки</v>
      </c>
      <c r="C317" s="68" t="s">
        <v>100</v>
      </c>
      <c r="D317" s="68" t="s">
        <v>1046</v>
      </c>
      <c r="E317" s="68" t="s">
        <v>1054</v>
      </c>
      <c r="F317" s="68" t="s">
        <v>1055</v>
      </c>
      <c r="G317" s="2"/>
      <c r="H317" s="72"/>
      <c r="I317" s="64">
        <v>0.18</v>
      </c>
      <c r="J317" s="67">
        <v>0.18</v>
      </c>
      <c r="K317" s="70">
        <v>0.18</v>
      </c>
      <c r="L317" s="64">
        <v>0.0</v>
      </c>
      <c r="M317" s="67">
        <v>0.0</v>
      </c>
      <c r="N317" s="70">
        <v>0.0</v>
      </c>
      <c r="O317" s="64">
        <v>0.18</v>
      </c>
      <c r="P317" s="67">
        <v>0.18</v>
      </c>
      <c r="Q317" s="70">
        <v>0.18</v>
      </c>
      <c r="R317" s="3"/>
      <c r="Z317" s="2"/>
      <c r="AA317" s="2"/>
      <c r="AB317" s="2"/>
      <c r="AC317" s="2"/>
      <c r="AD317" s="2"/>
    </row>
    <row r="318">
      <c r="A318" s="63">
        <v>11256.0</v>
      </c>
      <c r="B318" s="65" t="str">
        <f t="shared" si="1"/>
        <v>Строительство и ремонтИнструментыНож для трубореза</v>
      </c>
      <c r="C318" s="68" t="s">
        <v>100</v>
      </c>
      <c r="D318" s="68" t="s">
        <v>104</v>
      </c>
      <c r="E318" s="68" t="s">
        <v>1058</v>
      </c>
      <c r="F318" s="75"/>
      <c r="G318" s="75"/>
      <c r="H318" s="72"/>
      <c r="I318" s="64">
        <v>0.22</v>
      </c>
      <c r="J318" s="67">
        <v>0.22</v>
      </c>
      <c r="K318" s="70">
        <v>0.22</v>
      </c>
      <c r="L318" s="64">
        <v>0.0</v>
      </c>
      <c r="M318" s="67">
        <v>0.0</v>
      </c>
      <c r="N318" s="70">
        <v>0.0</v>
      </c>
      <c r="O318" s="64">
        <v>0.22</v>
      </c>
      <c r="P318" s="67">
        <v>0.22</v>
      </c>
      <c r="Q318" s="70">
        <v>0.22</v>
      </c>
      <c r="R318" s="3"/>
      <c r="Z318" s="2"/>
      <c r="AA318" s="2"/>
      <c r="AB318" s="2"/>
      <c r="AC318" s="2"/>
      <c r="AD318" s="2"/>
    </row>
    <row r="319">
      <c r="A319" s="63">
        <v>11365.0</v>
      </c>
      <c r="B319" s="65" t="str">
        <f t="shared" si="1"/>
        <v>ОбувьЖенская обувьТрекинговые ботинки</v>
      </c>
      <c r="C319" s="68" t="s">
        <v>804</v>
      </c>
      <c r="D319" s="68" t="s">
        <v>805</v>
      </c>
      <c r="E319" s="68" t="s">
        <v>1060</v>
      </c>
      <c r="F319" s="75"/>
      <c r="G319" s="2"/>
      <c r="H319" s="72"/>
      <c r="I319" s="64">
        <v>0.2</v>
      </c>
      <c r="J319" s="67">
        <v>0.2</v>
      </c>
      <c r="K319" s="70">
        <v>0.2</v>
      </c>
      <c r="L319" s="64">
        <v>0.0</v>
      </c>
      <c r="M319" s="67">
        <v>0.0</v>
      </c>
      <c r="N319" s="70">
        <v>0.0</v>
      </c>
      <c r="O319" s="64">
        <v>0.2</v>
      </c>
      <c r="P319" s="67">
        <v>0.2</v>
      </c>
      <c r="Q319" s="70">
        <v>0.2</v>
      </c>
      <c r="R319" s="3"/>
      <c r="Z319" s="2"/>
      <c r="AA319" s="2"/>
      <c r="AB319" s="2"/>
      <c r="AC319" s="2"/>
      <c r="AD319" s="2"/>
    </row>
    <row r="320">
      <c r="A320" s="63">
        <v>11434.0</v>
      </c>
      <c r="B320" s="65" t="str">
        <f t="shared" si="1"/>
        <v>ОбувьОбувь для мальчиковСапоги и уггиУнты</v>
      </c>
      <c r="C320" s="68" t="s">
        <v>804</v>
      </c>
      <c r="D320" s="68" t="s">
        <v>1005</v>
      </c>
      <c r="E320" s="68" t="s">
        <v>1042</v>
      </c>
      <c r="F320" s="68" t="s">
        <v>1043</v>
      </c>
      <c r="G320" s="2"/>
      <c r="H320" s="72"/>
      <c r="I320" s="64">
        <v>0.2</v>
      </c>
      <c r="J320" s="67">
        <v>0.2</v>
      </c>
      <c r="K320" s="70">
        <v>0.2</v>
      </c>
      <c r="L320" s="64">
        <v>0.0</v>
      </c>
      <c r="M320" s="67">
        <v>0.0</v>
      </c>
      <c r="N320" s="70">
        <v>0.0</v>
      </c>
      <c r="O320" s="64">
        <v>0.2</v>
      </c>
      <c r="P320" s="67">
        <v>0.2</v>
      </c>
      <c r="Q320" s="70">
        <v>0.2</v>
      </c>
      <c r="R320" s="3"/>
      <c r="Z320" s="2"/>
      <c r="AA320" s="2"/>
      <c r="AB320" s="2"/>
      <c r="AC320" s="2"/>
      <c r="AD320" s="2"/>
    </row>
    <row r="321">
      <c r="A321" s="63">
        <v>11508.0</v>
      </c>
      <c r="B321" s="65" t="str">
        <f t="shared" si="1"/>
        <v>ОбувьМужская обувьТрекинговые ботинки</v>
      </c>
      <c r="C321" s="68" t="s">
        <v>804</v>
      </c>
      <c r="D321" s="68" t="s">
        <v>1012</v>
      </c>
      <c r="E321" s="68" t="s">
        <v>1060</v>
      </c>
      <c r="F321" s="75"/>
      <c r="G321" s="2"/>
      <c r="H321" s="72"/>
      <c r="I321" s="64">
        <v>0.2</v>
      </c>
      <c r="J321" s="67">
        <v>0.2</v>
      </c>
      <c r="K321" s="70">
        <v>0.2</v>
      </c>
      <c r="L321" s="64">
        <v>0.0</v>
      </c>
      <c r="M321" s="67">
        <v>0.0</v>
      </c>
      <c r="N321" s="70">
        <v>0.0</v>
      </c>
      <c r="O321" s="64">
        <v>0.2</v>
      </c>
      <c r="P321" s="67">
        <v>0.2</v>
      </c>
      <c r="Q321" s="70">
        <v>0.2</v>
      </c>
      <c r="R321" s="3"/>
      <c r="Z321" s="2"/>
      <c r="AA321" s="2"/>
      <c r="AB321" s="2"/>
      <c r="AC321" s="2"/>
      <c r="AD321" s="2"/>
    </row>
    <row r="322">
      <c r="A322" s="63">
        <v>11516.0</v>
      </c>
      <c r="B322" s="65" t="str">
        <f t="shared" si="1"/>
        <v>ЗоотоварыДля собакТовары для дрессировки собак</v>
      </c>
      <c r="C322" s="68" t="s">
        <v>959</v>
      </c>
      <c r="D322" s="68" t="s">
        <v>981</v>
      </c>
      <c r="E322" s="68" t="s">
        <v>1062</v>
      </c>
      <c r="F322" s="75"/>
      <c r="G322" s="2"/>
      <c r="H322" s="72"/>
      <c r="I322" s="64">
        <v>0.22</v>
      </c>
      <c r="J322" s="67">
        <v>0.22</v>
      </c>
      <c r="K322" s="70">
        <v>0.22</v>
      </c>
      <c r="L322" s="64">
        <v>0.01</v>
      </c>
      <c r="M322" s="67">
        <v>0.01</v>
      </c>
      <c r="N322" s="70">
        <v>0.01</v>
      </c>
      <c r="O322" s="64">
        <v>0.21</v>
      </c>
      <c r="P322" s="67">
        <v>0.21</v>
      </c>
      <c r="Q322" s="70">
        <v>0.21</v>
      </c>
      <c r="R322" s="3"/>
      <c r="Z322" s="2"/>
      <c r="AA322" s="2"/>
      <c r="AB322" s="2"/>
      <c r="AC322" s="2"/>
      <c r="AD322" s="2"/>
    </row>
    <row r="323">
      <c r="A323" s="63">
        <v>11528.0</v>
      </c>
      <c r="B323" s="65" t="str">
        <f t="shared" si="1"/>
        <v>Детские товарыДетский спорт и активный отдыхДетские батуты</v>
      </c>
      <c r="C323" s="68" t="s">
        <v>262</v>
      </c>
      <c r="D323" s="68" t="s">
        <v>297</v>
      </c>
      <c r="E323" s="68" t="s">
        <v>1063</v>
      </c>
      <c r="F323" s="75"/>
      <c r="G323" s="2"/>
      <c r="H323" s="72"/>
      <c r="I323" s="64">
        <v>0.22</v>
      </c>
      <c r="J323" s="67">
        <v>0.22</v>
      </c>
      <c r="K323" s="70">
        <v>0.22</v>
      </c>
      <c r="L323" s="64">
        <v>0.0</v>
      </c>
      <c r="M323" s="67">
        <v>0.0</v>
      </c>
      <c r="N323" s="70">
        <v>0.0</v>
      </c>
      <c r="O323" s="64">
        <v>0.22</v>
      </c>
      <c r="P323" s="67">
        <v>0.22</v>
      </c>
      <c r="Q323" s="70">
        <v>0.22</v>
      </c>
      <c r="R323" s="3"/>
      <c r="Z323" s="2"/>
      <c r="AA323" s="2"/>
      <c r="AB323" s="2"/>
      <c r="AC323" s="2"/>
      <c r="AD323" s="2"/>
    </row>
    <row r="324">
      <c r="A324" s="63">
        <v>11530.0</v>
      </c>
      <c r="B324" s="65" t="str">
        <f t="shared" si="1"/>
        <v>Красота и уходМаникюр и педикюрХна для ногтей</v>
      </c>
      <c r="C324" s="68" t="s">
        <v>247</v>
      </c>
      <c r="D324" s="68" t="s">
        <v>513</v>
      </c>
      <c r="E324" s="68" t="s">
        <v>1065</v>
      </c>
      <c r="F324" s="75"/>
      <c r="G324" s="75"/>
      <c r="H324" s="72"/>
      <c r="I324" s="64">
        <v>0.2</v>
      </c>
      <c r="J324" s="67">
        <v>0.2</v>
      </c>
      <c r="K324" s="70">
        <v>0.2</v>
      </c>
      <c r="L324" s="64">
        <v>0.02</v>
      </c>
      <c r="M324" s="67">
        <v>0.02</v>
      </c>
      <c r="N324" s="70">
        <v>0.02</v>
      </c>
      <c r="O324" s="64">
        <v>0.18</v>
      </c>
      <c r="P324" s="67">
        <v>0.18</v>
      </c>
      <c r="Q324" s="70">
        <v>0.18</v>
      </c>
      <c r="R324" s="3"/>
      <c r="Z324" s="2"/>
      <c r="AA324" s="2"/>
      <c r="AB324" s="2"/>
      <c r="AC324" s="2"/>
      <c r="AD324" s="2"/>
    </row>
    <row r="325">
      <c r="A325" s="63">
        <v>11531.0</v>
      </c>
      <c r="B325" s="65" t="str">
        <f t="shared" si="1"/>
        <v>АвтотоварыАккумуляторы и аксессуарыКлеммы аккумуляторные</v>
      </c>
      <c r="C325" s="68" t="s">
        <v>162</v>
      </c>
      <c r="D325" s="68" t="s">
        <v>1067</v>
      </c>
      <c r="E325" s="68" t="s">
        <v>1068</v>
      </c>
      <c r="F325" s="75"/>
      <c r="G325" s="75"/>
      <c r="H325" s="72"/>
      <c r="I325" s="64">
        <v>0.2</v>
      </c>
      <c r="J325" s="67">
        <v>0.2</v>
      </c>
      <c r="K325" s="70">
        <v>0.2</v>
      </c>
      <c r="L325" s="64">
        <v>0.0</v>
      </c>
      <c r="M325" s="67">
        <v>0.0</v>
      </c>
      <c r="N325" s="70">
        <v>0.0</v>
      </c>
      <c r="O325" s="64">
        <v>0.2</v>
      </c>
      <c r="P325" s="67">
        <v>0.2</v>
      </c>
      <c r="Q325" s="70">
        <v>0.2</v>
      </c>
      <c r="R325" s="3"/>
      <c r="Z325" s="2"/>
      <c r="AA325" s="2"/>
      <c r="AB325" s="2"/>
      <c r="AC325" s="2"/>
      <c r="AD325" s="2"/>
    </row>
    <row r="326">
      <c r="A326" s="63">
        <v>11533.0</v>
      </c>
      <c r="B326" s="65" t="str">
        <f t="shared" si="1"/>
        <v>Товары для домаТовары для кухниХранение продуктовФольга, пленка, рукава для запекания</v>
      </c>
      <c r="C326" s="68" t="s">
        <v>583</v>
      </c>
      <c r="D326" s="68" t="s">
        <v>585</v>
      </c>
      <c r="E326" s="68" t="s">
        <v>1069</v>
      </c>
      <c r="F326" s="68" t="s">
        <v>1070</v>
      </c>
      <c r="G326" s="75"/>
      <c r="H326" s="72"/>
      <c r="I326" s="64">
        <v>0.25</v>
      </c>
      <c r="J326" s="67">
        <v>0.25</v>
      </c>
      <c r="K326" s="70">
        <v>0.25</v>
      </c>
      <c r="L326" s="64">
        <v>0.0</v>
      </c>
      <c r="M326" s="67">
        <v>0.0</v>
      </c>
      <c r="N326" s="70">
        <v>0.0</v>
      </c>
      <c r="O326" s="64">
        <v>0.25</v>
      </c>
      <c r="P326" s="67">
        <v>0.25</v>
      </c>
      <c r="Q326" s="70">
        <v>0.25</v>
      </c>
      <c r="R326" s="3"/>
      <c r="Z326" s="2"/>
      <c r="AA326" s="2"/>
      <c r="AB326" s="2"/>
      <c r="AC326" s="2"/>
      <c r="AD326" s="2"/>
    </row>
    <row r="327">
      <c r="A327" s="63">
        <v>11534.0</v>
      </c>
      <c r="B327" s="65" t="str">
        <f t="shared" si="1"/>
        <v>Дача, сад и огородСадовый инструментТяпки, мотыги, совки садовые</v>
      </c>
      <c r="C327" s="68" t="s">
        <v>552</v>
      </c>
      <c r="D327" s="68" t="s">
        <v>1072</v>
      </c>
      <c r="E327" s="68" t="s">
        <v>1073</v>
      </c>
      <c r="F327" s="75"/>
      <c r="G327" s="2"/>
      <c r="H327" s="72"/>
      <c r="I327" s="64">
        <v>0.25</v>
      </c>
      <c r="J327" s="67">
        <v>0.25</v>
      </c>
      <c r="K327" s="70">
        <v>0.25</v>
      </c>
      <c r="L327" s="64">
        <v>0.0</v>
      </c>
      <c r="M327" s="67">
        <v>0.0</v>
      </c>
      <c r="N327" s="70">
        <v>0.0</v>
      </c>
      <c r="O327" s="64">
        <v>0.25</v>
      </c>
      <c r="P327" s="67">
        <v>0.25</v>
      </c>
      <c r="Q327" s="70">
        <v>0.25</v>
      </c>
      <c r="R327" s="3"/>
      <c r="Z327" s="2"/>
      <c r="AA327" s="2"/>
      <c r="AB327" s="2"/>
      <c r="AC327" s="2"/>
      <c r="AD327" s="2"/>
    </row>
    <row r="328">
      <c r="A328" s="63">
        <v>11535.0</v>
      </c>
      <c r="B328" s="65" t="str">
        <f t="shared" si="1"/>
        <v>Строительство и ремонтЛакокрасочные материалыМалярные и отделочные инструментыВалики</v>
      </c>
      <c r="C328" s="68" t="s">
        <v>100</v>
      </c>
      <c r="D328" s="68" t="s">
        <v>1075</v>
      </c>
      <c r="E328" s="68" t="s">
        <v>1076</v>
      </c>
      <c r="F328" s="68" t="s">
        <v>1077</v>
      </c>
      <c r="G328" s="75"/>
      <c r="H328" s="72"/>
      <c r="I328" s="64">
        <v>0.25</v>
      </c>
      <c r="J328" s="67">
        <v>0.25</v>
      </c>
      <c r="K328" s="70">
        <v>0.25</v>
      </c>
      <c r="L328" s="64">
        <v>0.0</v>
      </c>
      <c r="M328" s="67">
        <v>0.0</v>
      </c>
      <c r="N328" s="70">
        <v>0.0</v>
      </c>
      <c r="O328" s="64">
        <v>0.25</v>
      </c>
      <c r="P328" s="67">
        <v>0.25</v>
      </c>
      <c r="Q328" s="70">
        <v>0.25</v>
      </c>
      <c r="R328" s="3"/>
      <c r="Z328" s="2"/>
      <c r="AA328" s="2"/>
      <c r="AB328" s="2"/>
      <c r="AC328" s="2"/>
      <c r="AD328" s="2"/>
    </row>
    <row r="329">
      <c r="A329" s="63">
        <v>11536.0</v>
      </c>
      <c r="B329" s="65" t="str">
        <f t="shared" si="1"/>
        <v>ЭлектроникаНаушники и аудиотехникаАудиотехникаАксессуары для микрофонов</v>
      </c>
      <c r="C329" s="68" t="s">
        <v>763</v>
      </c>
      <c r="D329" s="68" t="s">
        <v>772</v>
      </c>
      <c r="E329" s="68" t="s">
        <v>1078</v>
      </c>
      <c r="F329" s="68" t="s">
        <v>1079</v>
      </c>
      <c r="G329" s="75"/>
      <c r="H329" s="72"/>
      <c r="I329" s="64">
        <v>0.2</v>
      </c>
      <c r="J329" s="67">
        <v>0.2</v>
      </c>
      <c r="K329" s="70">
        <v>0.2</v>
      </c>
      <c r="L329" s="64">
        <v>0.0</v>
      </c>
      <c r="M329" s="67">
        <v>0.0</v>
      </c>
      <c r="N329" s="70">
        <v>0.0</v>
      </c>
      <c r="O329" s="64">
        <v>0.2</v>
      </c>
      <c r="P329" s="67">
        <v>0.2</v>
      </c>
      <c r="Q329" s="70">
        <v>0.2</v>
      </c>
      <c r="R329" s="3"/>
      <c r="Z329" s="2"/>
      <c r="AA329" s="2"/>
      <c r="AB329" s="2"/>
      <c r="AC329" s="2"/>
      <c r="AD329" s="2"/>
    </row>
    <row r="330">
      <c r="A330" s="63">
        <v>11537.0</v>
      </c>
      <c r="B330" s="65" t="str">
        <f t="shared" si="1"/>
        <v>Дача, сад и огородУход за растениямиПроращиватели семян</v>
      </c>
      <c r="C330" s="68" t="s">
        <v>552</v>
      </c>
      <c r="D330" s="68" t="s">
        <v>554</v>
      </c>
      <c r="E330" s="68" t="s">
        <v>1080</v>
      </c>
      <c r="F330" s="75"/>
      <c r="G330" s="2"/>
      <c r="H330" s="72"/>
      <c r="I330" s="64">
        <v>0.25</v>
      </c>
      <c r="J330" s="67">
        <v>0.25</v>
      </c>
      <c r="K330" s="70">
        <v>0.25</v>
      </c>
      <c r="L330" s="64">
        <v>0.0</v>
      </c>
      <c r="M330" s="67">
        <v>0.0</v>
      </c>
      <c r="N330" s="70">
        <v>0.0</v>
      </c>
      <c r="O330" s="64">
        <v>0.25</v>
      </c>
      <c r="P330" s="67">
        <v>0.25</v>
      </c>
      <c r="Q330" s="70">
        <v>0.25</v>
      </c>
      <c r="R330" s="3"/>
      <c r="Z330" s="2"/>
      <c r="AA330" s="2"/>
      <c r="AB330" s="2"/>
      <c r="AC330" s="2"/>
      <c r="AD330" s="2"/>
    </row>
    <row r="331">
      <c r="A331" s="63">
        <v>11538.0</v>
      </c>
      <c r="B331" s="65" t="str">
        <f t="shared" si="1"/>
        <v>Бытовая техникаТехника для красотыУкладка волосЭлектробигуди</v>
      </c>
      <c r="C331" s="68" t="s">
        <v>75</v>
      </c>
      <c r="D331" s="68" t="s">
        <v>1082</v>
      </c>
      <c r="E331" s="68" t="s">
        <v>1083</v>
      </c>
      <c r="F331" s="68" t="s">
        <v>1084</v>
      </c>
      <c r="G331" s="2"/>
      <c r="H331" s="72"/>
      <c r="I331" s="64">
        <v>0.17</v>
      </c>
      <c r="J331" s="67">
        <v>0.17</v>
      </c>
      <c r="K331" s="70">
        <v>0.17</v>
      </c>
      <c r="L331" s="64">
        <v>0.0</v>
      </c>
      <c r="M331" s="67">
        <v>0.0</v>
      </c>
      <c r="N331" s="70">
        <v>0.0</v>
      </c>
      <c r="O331" s="64">
        <v>0.17</v>
      </c>
      <c r="P331" s="67">
        <v>0.17</v>
      </c>
      <c r="Q331" s="70">
        <v>0.17</v>
      </c>
      <c r="R331" s="3"/>
      <c r="Z331" s="2"/>
      <c r="AA331" s="2"/>
      <c r="AB331" s="2"/>
      <c r="AC331" s="2"/>
      <c r="AD331" s="2"/>
    </row>
    <row r="332">
      <c r="A332" s="63">
        <v>11539.0</v>
      </c>
      <c r="B332" s="65" t="str">
        <f t="shared" si="1"/>
        <v>ЭлектроникаТелевизоры и видеотехникаПроекторы и аксессуарыПроекторы</v>
      </c>
      <c r="C332" s="68" t="s">
        <v>763</v>
      </c>
      <c r="D332" s="68" t="s">
        <v>1085</v>
      </c>
      <c r="E332" s="68" t="s">
        <v>1086</v>
      </c>
      <c r="F332" s="68" t="s">
        <v>1087</v>
      </c>
      <c r="G332" s="2"/>
      <c r="H332" s="72"/>
      <c r="I332" s="64">
        <v>0.12</v>
      </c>
      <c r="J332" s="67">
        <v>0.12</v>
      </c>
      <c r="K332" s="70">
        <v>0.12</v>
      </c>
      <c r="L332" s="64">
        <v>0.0</v>
      </c>
      <c r="M332" s="67">
        <v>0.0</v>
      </c>
      <c r="N332" s="70">
        <v>0.0</v>
      </c>
      <c r="O332" s="64">
        <v>0.12</v>
      </c>
      <c r="P332" s="67">
        <v>0.12</v>
      </c>
      <c r="Q332" s="70">
        <v>0.12</v>
      </c>
      <c r="R332" s="3"/>
      <c r="Z332" s="2"/>
      <c r="AA332" s="2"/>
      <c r="AB332" s="2"/>
      <c r="AC332" s="2"/>
      <c r="AD332" s="2"/>
    </row>
    <row r="333">
      <c r="A333" s="63">
        <v>11540.0</v>
      </c>
      <c r="B333" s="65" t="str">
        <f t="shared" si="1"/>
        <v>Красота и уходУход за теломАксессуары для ухода за теломНалокотники, перчатки, носочки</v>
      </c>
      <c r="C333" s="68" t="s">
        <v>247</v>
      </c>
      <c r="D333" s="68" t="s">
        <v>465</v>
      </c>
      <c r="E333" s="68" t="s">
        <v>1088</v>
      </c>
      <c r="F333" s="68" t="s">
        <v>1089</v>
      </c>
      <c r="G333" s="75"/>
      <c r="H333" s="72"/>
      <c r="I333" s="64">
        <v>0.25</v>
      </c>
      <c r="J333" s="67">
        <v>0.25</v>
      </c>
      <c r="K333" s="70">
        <v>0.25</v>
      </c>
      <c r="L333" s="64">
        <v>0.01</v>
      </c>
      <c r="M333" s="67">
        <v>0.01</v>
      </c>
      <c r="N333" s="70">
        <v>0.01</v>
      </c>
      <c r="O333" s="64">
        <v>0.24</v>
      </c>
      <c r="P333" s="67">
        <v>0.24</v>
      </c>
      <c r="Q333" s="70">
        <v>0.24</v>
      </c>
      <c r="R333" s="3"/>
      <c r="Z333" s="2"/>
      <c r="AA333" s="2"/>
      <c r="AB333" s="2"/>
      <c r="AC333" s="2"/>
      <c r="AD333" s="2"/>
    </row>
    <row r="334">
      <c r="A334" s="63">
        <v>11541.0</v>
      </c>
      <c r="B334" s="65" t="str">
        <f t="shared" si="1"/>
        <v>Красота и уходЛичная гигиенаДепиляция и эпиляцияШугаринг</v>
      </c>
      <c r="C334" s="68" t="s">
        <v>247</v>
      </c>
      <c r="D334" s="68" t="s">
        <v>248</v>
      </c>
      <c r="E334" s="68" t="s">
        <v>1091</v>
      </c>
      <c r="F334" s="68" t="s">
        <v>1092</v>
      </c>
      <c r="G334" s="75"/>
      <c r="H334" s="72"/>
      <c r="I334" s="64">
        <v>0.2</v>
      </c>
      <c r="J334" s="67">
        <v>0.2</v>
      </c>
      <c r="K334" s="70">
        <v>0.2</v>
      </c>
      <c r="L334" s="64">
        <v>0.02</v>
      </c>
      <c r="M334" s="67">
        <v>0.02</v>
      </c>
      <c r="N334" s="70">
        <v>0.02</v>
      </c>
      <c r="O334" s="64">
        <v>0.18</v>
      </c>
      <c r="P334" s="67">
        <v>0.18</v>
      </c>
      <c r="Q334" s="70">
        <v>0.18</v>
      </c>
      <c r="R334" s="3"/>
      <c r="Z334" s="2"/>
      <c r="AA334" s="2"/>
      <c r="AB334" s="2"/>
      <c r="AC334" s="2"/>
      <c r="AD334" s="2"/>
    </row>
    <row r="335">
      <c r="A335" s="63">
        <v>11542.0</v>
      </c>
      <c r="B335" s="65" t="str">
        <f t="shared" si="1"/>
        <v>ЭлектроникаКомпьютерная техникаКомпьютерная периферияСплиттеры</v>
      </c>
      <c r="C335" s="68" t="s">
        <v>763</v>
      </c>
      <c r="D335" s="68" t="s">
        <v>776</v>
      </c>
      <c r="E335" s="68" t="s">
        <v>1093</v>
      </c>
      <c r="F335" s="68" t="s">
        <v>1094</v>
      </c>
      <c r="G335" s="75"/>
      <c r="H335" s="87"/>
      <c r="I335" s="64">
        <v>0.1</v>
      </c>
      <c r="J335" s="67">
        <v>0.1</v>
      </c>
      <c r="K335" s="70">
        <v>0.1</v>
      </c>
      <c r="L335" s="64">
        <v>0.0</v>
      </c>
      <c r="M335" s="67">
        <v>0.0</v>
      </c>
      <c r="N335" s="70">
        <v>0.0</v>
      </c>
      <c r="O335" s="64">
        <v>0.1</v>
      </c>
      <c r="P335" s="67">
        <v>0.1</v>
      </c>
      <c r="Q335" s="70">
        <v>0.1</v>
      </c>
      <c r="R335" s="3"/>
      <c r="Z335" s="2"/>
      <c r="AA335" s="2"/>
      <c r="AB335" s="2"/>
      <c r="AC335" s="2"/>
      <c r="AD335" s="2"/>
    </row>
    <row r="336">
      <c r="A336" s="63">
        <v>11543.0</v>
      </c>
      <c r="B336" s="65" t="str">
        <f t="shared" si="1"/>
        <v>ЭлектроникаОфисная техникаАксессуары и уход за офисной техникойЛенты печатающие</v>
      </c>
      <c r="C336" s="68" t="s">
        <v>763</v>
      </c>
      <c r="D336" s="68" t="s">
        <v>1095</v>
      </c>
      <c r="E336" s="68" t="s">
        <v>1096</v>
      </c>
      <c r="F336" s="68" t="s">
        <v>1097</v>
      </c>
      <c r="G336" s="2"/>
      <c r="H336" s="72"/>
      <c r="I336" s="64">
        <v>0.22</v>
      </c>
      <c r="J336" s="67">
        <v>0.22</v>
      </c>
      <c r="K336" s="70">
        <v>0.22</v>
      </c>
      <c r="L336" s="64">
        <v>0.0</v>
      </c>
      <c r="M336" s="67">
        <v>0.0</v>
      </c>
      <c r="N336" s="70">
        <v>0.0</v>
      </c>
      <c r="O336" s="64">
        <v>0.22</v>
      </c>
      <c r="P336" s="67">
        <v>0.22</v>
      </c>
      <c r="Q336" s="70">
        <v>0.22</v>
      </c>
      <c r="R336" s="3"/>
      <c r="Z336" s="2"/>
      <c r="AA336" s="2"/>
      <c r="AB336" s="2"/>
      <c r="AC336" s="2"/>
      <c r="AD336" s="2"/>
    </row>
    <row r="337">
      <c r="A337" s="63">
        <v>11544.0</v>
      </c>
      <c r="B337" s="65" t="str">
        <f t="shared" si="1"/>
        <v>Бытовая техникаТехника для кухниПрочая кухонная техникаПриготовление конфет</v>
      </c>
      <c r="C337" s="68" t="s">
        <v>75</v>
      </c>
      <c r="D337" s="68" t="s">
        <v>1099</v>
      </c>
      <c r="E337" s="68" t="s">
        <v>1100</v>
      </c>
      <c r="F337" s="68" t="s">
        <v>1102</v>
      </c>
      <c r="G337" s="75"/>
      <c r="H337" s="72"/>
      <c r="I337" s="64">
        <v>0.17</v>
      </c>
      <c r="J337" s="67">
        <v>0.17</v>
      </c>
      <c r="K337" s="70">
        <v>0.17</v>
      </c>
      <c r="L337" s="64">
        <v>0.0</v>
      </c>
      <c r="M337" s="67">
        <v>0.0</v>
      </c>
      <c r="N337" s="70">
        <v>0.0</v>
      </c>
      <c r="O337" s="64">
        <v>0.17</v>
      </c>
      <c r="P337" s="67">
        <v>0.17</v>
      </c>
      <c r="Q337" s="70">
        <v>0.17</v>
      </c>
      <c r="R337" s="3"/>
      <c r="Z337" s="2"/>
      <c r="AA337" s="2"/>
      <c r="AB337" s="2"/>
      <c r="AC337" s="2"/>
      <c r="AD337" s="2"/>
    </row>
    <row r="338">
      <c r="A338" s="63">
        <v>11545.0</v>
      </c>
      <c r="B338" s="65" t="str">
        <f t="shared" si="1"/>
        <v>АвтотоварыАксессуары и принадлежностиОбустройство салонаНакладки на педали</v>
      </c>
      <c r="C338" s="68" t="s">
        <v>162</v>
      </c>
      <c r="D338" s="68" t="s">
        <v>344</v>
      </c>
      <c r="E338" s="68" t="s">
        <v>1104</v>
      </c>
      <c r="F338" s="68" t="s">
        <v>1105</v>
      </c>
      <c r="G338" s="75"/>
      <c r="H338" s="72"/>
      <c r="I338" s="64">
        <v>0.25</v>
      </c>
      <c r="J338" s="67">
        <v>0.25</v>
      </c>
      <c r="K338" s="70">
        <v>0.25</v>
      </c>
      <c r="L338" s="64">
        <v>0.0</v>
      </c>
      <c r="M338" s="67">
        <v>0.0</v>
      </c>
      <c r="N338" s="70">
        <v>0.0</v>
      </c>
      <c r="O338" s="64">
        <v>0.25</v>
      </c>
      <c r="P338" s="67">
        <v>0.25</v>
      </c>
      <c r="Q338" s="70">
        <v>0.25</v>
      </c>
      <c r="R338" s="3"/>
      <c r="Z338" s="2"/>
      <c r="AA338" s="2"/>
      <c r="AB338" s="2"/>
      <c r="AC338" s="2"/>
      <c r="AD338" s="2"/>
    </row>
    <row r="339">
      <c r="A339" s="63">
        <v>11546.0</v>
      </c>
      <c r="B339" s="65" t="str">
        <f t="shared" si="1"/>
        <v>Красота и уходУход за лицомСредства для проблемной кожиТоники</v>
      </c>
      <c r="C339" s="68" t="s">
        <v>247</v>
      </c>
      <c r="D339" s="68" t="s">
        <v>377</v>
      </c>
      <c r="E339" s="68" t="s">
        <v>1109</v>
      </c>
      <c r="F339" s="68" t="s">
        <v>1110</v>
      </c>
      <c r="G339" s="2"/>
      <c r="H339" s="72"/>
      <c r="I339" s="64">
        <v>0.2</v>
      </c>
      <c r="J339" s="67">
        <v>0.2</v>
      </c>
      <c r="K339" s="70">
        <v>0.2</v>
      </c>
      <c r="L339" s="64">
        <v>0.010000000000000009</v>
      </c>
      <c r="M339" s="67">
        <v>0.010000000000000009</v>
      </c>
      <c r="N339" s="70">
        <v>0.010000000000000009</v>
      </c>
      <c r="O339" s="64">
        <v>0.19</v>
      </c>
      <c r="P339" s="67">
        <v>0.19</v>
      </c>
      <c r="Q339" s="70">
        <v>0.19</v>
      </c>
      <c r="R339" s="3"/>
      <c r="Z339" s="2"/>
      <c r="AA339" s="2"/>
      <c r="AB339" s="2"/>
      <c r="AC339" s="2"/>
      <c r="AD339" s="2"/>
    </row>
    <row r="340">
      <c r="A340" s="63">
        <v>11548.0</v>
      </c>
      <c r="B340" s="65" t="str">
        <f t="shared" si="1"/>
        <v>ОдеждаЖенская одеждаОдежда для беременныхКолготки</v>
      </c>
      <c r="C340" s="68" t="s">
        <v>310</v>
      </c>
      <c r="D340" s="68" t="s">
        <v>311</v>
      </c>
      <c r="E340" s="68" t="s">
        <v>1113</v>
      </c>
      <c r="F340" s="68" t="s">
        <v>329</v>
      </c>
      <c r="G340" s="75"/>
      <c r="H340" s="87"/>
      <c r="I340" s="64">
        <v>0.25</v>
      </c>
      <c r="J340" s="67">
        <v>0.25</v>
      </c>
      <c r="K340" s="70">
        <v>0.25</v>
      </c>
      <c r="L340" s="64">
        <v>0.0</v>
      </c>
      <c r="M340" s="67">
        <v>0.0</v>
      </c>
      <c r="N340" s="70">
        <v>0.0</v>
      </c>
      <c r="O340" s="64">
        <v>0.25</v>
      </c>
      <c r="P340" s="67">
        <v>0.25</v>
      </c>
      <c r="Q340" s="70">
        <v>0.25</v>
      </c>
      <c r="R340" s="3"/>
      <c r="Z340" s="2"/>
      <c r="AA340" s="2"/>
      <c r="AB340" s="2"/>
      <c r="AC340" s="2"/>
      <c r="AD340" s="2"/>
    </row>
    <row r="341">
      <c r="A341" s="63">
        <v>11549.0</v>
      </c>
      <c r="B341" s="65" t="str">
        <f t="shared" si="1"/>
        <v>ОдеждаЖенская одеждаОдежда для беременныхТолстовки и олимпийки</v>
      </c>
      <c r="C341" s="68" t="s">
        <v>310</v>
      </c>
      <c r="D341" s="68" t="s">
        <v>311</v>
      </c>
      <c r="E341" s="68" t="s">
        <v>1113</v>
      </c>
      <c r="F341" s="68" t="s">
        <v>1118</v>
      </c>
      <c r="G341" s="75"/>
      <c r="H341" s="72"/>
      <c r="I341" s="64">
        <v>0.25</v>
      </c>
      <c r="J341" s="67">
        <v>0.25</v>
      </c>
      <c r="K341" s="70">
        <v>0.25</v>
      </c>
      <c r="L341" s="64">
        <v>0.0</v>
      </c>
      <c r="M341" s="67">
        <v>0.0</v>
      </c>
      <c r="N341" s="70">
        <v>0.0</v>
      </c>
      <c r="O341" s="64">
        <v>0.25</v>
      </c>
      <c r="P341" s="67">
        <v>0.25</v>
      </c>
      <c r="Q341" s="70">
        <v>0.25</v>
      </c>
      <c r="R341" s="3"/>
      <c r="Z341" s="2"/>
      <c r="AA341" s="2"/>
      <c r="AB341" s="2"/>
      <c r="AC341" s="2"/>
      <c r="AD341" s="2"/>
    </row>
    <row r="342">
      <c r="A342" s="63">
        <v>11550.0</v>
      </c>
      <c r="B342" s="65" t="str">
        <f t="shared" si="1"/>
        <v>ОдеждаОдежда для мальчиковДомашняя одеждаБрюки и шорты</v>
      </c>
      <c r="C342" s="68" t="s">
        <v>310</v>
      </c>
      <c r="D342" s="68" t="s">
        <v>327</v>
      </c>
      <c r="E342" s="68" t="s">
        <v>325</v>
      </c>
      <c r="F342" s="68" t="s">
        <v>1122</v>
      </c>
      <c r="G342" s="2"/>
      <c r="H342" s="72"/>
      <c r="I342" s="64">
        <v>0.25</v>
      </c>
      <c r="J342" s="67">
        <v>0.25</v>
      </c>
      <c r="K342" s="70">
        <v>0.25</v>
      </c>
      <c r="L342" s="64">
        <v>0.0</v>
      </c>
      <c r="M342" s="67">
        <v>0.0</v>
      </c>
      <c r="N342" s="70">
        <v>0.0</v>
      </c>
      <c r="O342" s="64">
        <v>0.25</v>
      </c>
      <c r="P342" s="67">
        <v>0.25</v>
      </c>
      <c r="Q342" s="70">
        <v>0.25</v>
      </c>
      <c r="R342" s="3"/>
      <c r="Z342" s="2"/>
      <c r="AA342" s="2"/>
      <c r="AB342" s="2"/>
      <c r="AC342" s="2"/>
      <c r="AD342" s="2"/>
    </row>
    <row r="343">
      <c r="A343" s="63">
        <v>11552.0</v>
      </c>
      <c r="B343" s="65" t="str">
        <f t="shared" si="1"/>
        <v>АксессуарыЖенские аксессуарыКлатчи и косметичкиКлатчи</v>
      </c>
      <c r="C343" s="68" t="s">
        <v>330</v>
      </c>
      <c r="D343" s="68" t="s">
        <v>331</v>
      </c>
      <c r="E343" s="68" t="s">
        <v>1126</v>
      </c>
      <c r="F343" s="68" t="s">
        <v>1127</v>
      </c>
      <c r="G343" s="2"/>
      <c r="H343" s="72"/>
      <c r="I343" s="64">
        <v>0.3</v>
      </c>
      <c r="J343" s="67">
        <v>0.3</v>
      </c>
      <c r="K343" s="70">
        <v>0.3</v>
      </c>
      <c r="L343" s="64">
        <v>0.0</v>
      </c>
      <c r="M343" s="67">
        <v>0.0</v>
      </c>
      <c r="N343" s="70">
        <v>0.0</v>
      </c>
      <c r="O343" s="64">
        <v>0.3</v>
      </c>
      <c r="P343" s="67">
        <v>0.3</v>
      </c>
      <c r="Q343" s="70">
        <v>0.3</v>
      </c>
      <c r="R343" s="3"/>
      <c r="Z343" s="2"/>
      <c r="AA343" s="2"/>
      <c r="AB343" s="2"/>
      <c r="AC343" s="2"/>
      <c r="AD343" s="2"/>
    </row>
    <row r="344">
      <c r="A344" s="63">
        <v>11553.0</v>
      </c>
      <c r="B344" s="65" t="str">
        <f t="shared" si="1"/>
        <v>Бытовая техникаТехника для кухниТехника для жарки и варкиПрочая техника для жарки и варкиСу-вид</v>
      </c>
      <c r="C344" s="68" t="s">
        <v>75</v>
      </c>
      <c r="D344" s="68" t="s">
        <v>1099</v>
      </c>
      <c r="E344" s="68" t="s">
        <v>1132</v>
      </c>
      <c r="F344" s="82" t="s">
        <v>1134</v>
      </c>
      <c r="G344" s="82" t="s">
        <v>1135</v>
      </c>
      <c r="H344" s="72"/>
      <c r="I344" s="64">
        <v>0.17</v>
      </c>
      <c r="J344" s="67">
        <v>0.17</v>
      </c>
      <c r="K344" s="70">
        <v>0.17</v>
      </c>
      <c r="L344" s="64">
        <v>0.0</v>
      </c>
      <c r="M344" s="67">
        <v>0.0</v>
      </c>
      <c r="N344" s="70">
        <v>0.0</v>
      </c>
      <c r="O344" s="64">
        <v>0.17</v>
      </c>
      <c r="P344" s="67">
        <v>0.17</v>
      </c>
      <c r="Q344" s="70">
        <v>0.17</v>
      </c>
      <c r="R344" s="3"/>
      <c r="Z344" s="2"/>
      <c r="AA344" s="2"/>
      <c r="AB344" s="2"/>
      <c r="AC344" s="2"/>
      <c r="AD344" s="2"/>
    </row>
    <row r="345">
      <c r="A345" s="63">
        <v>11554.0</v>
      </c>
      <c r="B345" s="65" t="str">
        <f t="shared" si="1"/>
        <v>АксессуарыМужские аксессуарыГалстуки, бабочки, карманные платкиБабочки</v>
      </c>
      <c r="C345" s="68" t="s">
        <v>330</v>
      </c>
      <c r="D345" s="68" t="s">
        <v>335</v>
      </c>
      <c r="E345" s="68" t="s">
        <v>1141</v>
      </c>
      <c r="F345" s="68" t="s">
        <v>1142</v>
      </c>
      <c r="G345" s="75"/>
      <c r="H345" s="87"/>
      <c r="I345" s="64">
        <v>0.3</v>
      </c>
      <c r="J345" s="67">
        <v>0.3</v>
      </c>
      <c r="K345" s="70">
        <v>0.3</v>
      </c>
      <c r="L345" s="64">
        <v>0.0</v>
      </c>
      <c r="M345" s="67">
        <v>0.0</v>
      </c>
      <c r="N345" s="70">
        <v>0.0</v>
      </c>
      <c r="O345" s="64">
        <v>0.3</v>
      </c>
      <c r="P345" s="67">
        <v>0.3</v>
      </c>
      <c r="Q345" s="70">
        <v>0.3</v>
      </c>
      <c r="R345" s="3"/>
      <c r="Z345" s="2"/>
      <c r="AA345" s="2"/>
      <c r="AB345" s="2"/>
      <c r="AC345" s="2"/>
      <c r="AD345" s="2"/>
    </row>
    <row r="346">
      <c r="A346" s="63">
        <v>11555.0</v>
      </c>
      <c r="B346" s="65" t="str">
        <f t="shared" si="1"/>
        <v>ЭлектроникаКомпьютерная техникаКомпьютерная периферияСетевые экраны и шлюзы</v>
      </c>
      <c r="C346" s="68" t="s">
        <v>763</v>
      </c>
      <c r="D346" s="68" t="s">
        <v>776</v>
      </c>
      <c r="E346" s="68" t="s">
        <v>1093</v>
      </c>
      <c r="F346" s="82" t="s">
        <v>1148</v>
      </c>
      <c r="G346" s="2"/>
      <c r="H346" s="72"/>
      <c r="I346" s="64">
        <v>0.25</v>
      </c>
      <c r="J346" s="67">
        <v>0.25</v>
      </c>
      <c r="K346" s="70">
        <v>0.25</v>
      </c>
      <c r="L346" s="64">
        <v>0.0</v>
      </c>
      <c r="M346" s="67">
        <v>0.0</v>
      </c>
      <c r="N346" s="70">
        <v>0.0</v>
      </c>
      <c r="O346" s="64">
        <v>0.25</v>
      </c>
      <c r="P346" s="67">
        <v>0.25</v>
      </c>
      <c r="Q346" s="70">
        <v>0.25</v>
      </c>
      <c r="R346" s="3"/>
      <c r="Z346" s="2"/>
      <c r="AA346" s="2"/>
      <c r="AB346" s="2"/>
      <c r="AC346" s="2"/>
      <c r="AD346" s="2"/>
    </row>
    <row r="347">
      <c r="A347" s="63">
        <v>11556.0</v>
      </c>
      <c r="B347" s="65" t="str">
        <f t="shared" si="1"/>
        <v>Детские товарыДетская комнатаДетская мебельПеленальные столики и доски</v>
      </c>
      <c r="C347" s="68" t="s">
        <v>262</v>
      </c>
      <c r="D347" s="68" t="s">
        <v>1103</v>
      </c>
      <c r="E347" s="68" t="s">
        <v>1152</v>
      </c>
      <c r="F347" s="68" t="s">
        <v>1153</v>
      </c>
      <c r="G347" s="75"/>
      <c r="H347" s="87"/>
      <c r="I347" s="64">
        <v>0.2</v>
      </c>
      <c r="J347" s="67">
        <v>0.2</v>
      </c>
      <c r="K347" s="70">
        <v>0.2</v>
      </c>
      <c r="L347" s="64">
        <v>0.020000000000000018</v>
      </c>
      <c r="M347" s="67">
        <v>0.020000000000000018</v>
      </c>
      <c r="N347" s="70">
        <v>0.020000000000000018</v>
      </c>
      <c r="O347" s="64">
        <v>0.18</v>
      </c>
      <c r="P347" s="67">
        <v>0.18</v>
      </c>
      <c r="Q347" s="70">
        <v>0.18</v>
      </c>
      <c r="R347" s="3"/>
      <c r="Z347" s="2"/>
      <c r="AA347" s="2"/>
      <c r="AB347" s="2"/>
      <c r="AC347" s="2"/>
      <c r="AD347" s="2"/>
    </row>
    <row r="348">
      <c r="A348" s="63">
        <v>11558.0</v>
      </c>
      <c r="B348" s="65" t="str">
        <f t="shared" si="1"/>
        <v>Бытовая техникаТехника для домаПылесосы и аксессуарыЗапчасти и аксессуары для пылесосовАккумуляторы</v>
      </c>
      <c r="C348" s="68" t="s">
        <v>75</v>
      </c>
      <c r="D348" s="68" t="s">
        <v>1156</v>
      </c>
      <c r="E348" s="68" t="s">
        <v>1157</v>
      </c>
      <c r="F348" s="68" t="s">
        <v>1158</v>
      </c>
      <c r="G348" s="68" t="s">
        <v>1159</v>
      </c>
      <c r="H348" s="72"/>
      <c r="I348" s="64">
        <v>0.18</v>
      </c>
      <c r="J348" s="67">
        <v>0.18</v>
      </c>
      <c r="K348" s="70">
        <v>0.18</v>
      </c>
      <c r="L348" s="64">
        <v>0.0</v>
      </c>
      <c r="M348" s="67">
        <v>0.0</v>
      </c>
      <c r="N348" s="70">
        <v>0.0</v>
      </c>
      <c r="O348" s="64">
        <v>0.18</v>
      </c>
      <c r="P348" s="67">
        <v>0.18</v>
      </c>
      <c r="Q348" s="70">
        <v>0.18</v>
      </c>
      <c r="R348" s="3"/>
      <c r="Z348" s="2"/>
      <c r="AA348" s="2"/>
      <c r="AB348" s="2"/>
      <c r="AC348" s="2"/>
      <c r="AD348" s="2"/>
    </row>
    <row r="349">
      <c r="A349" s="63">
        <v>11559.0</v>
      </c>
      <c r="B349" s="65" t="str">
        <f t="shared" si="1"/>
        <v>Спорт и отдыхФитнес и йогаФитнесЭспандеры</v>
      </c>
      <c r="C349" s="68" t="s">
        <v>290</v>
      </c>
      <c r="D349" s="68" t="s">
        <v>1161</v>
      </c>
      <c r="E349" s="68" t="s">
        <v>1162</v>
      </c>
      <c r="F349" s="68" t="s">
        <v>1163</v>
      </c>
      <c r="G349" s="2"/>
      <c r="H349" s="72"/>
      <c r="I349" s="64">
        <v>0.22</v>
      </c>
      <c r="J349" s="67">
        <v>0.22</v>
      </c>
      <c r="K349" s="70">
        <v>0.22</v>
      </c>
      <c r="L349" s="64">
        <v>0.005</v>
      </c>
      <c r="M349" s="67">
        <v>0.005</v>
      </c>
      <c r="N349" s="70">
        <v>0.005</v>
      </c>
      <c r="O349" s="64">
        <v>0.215</v>
      </c>
      <c r="P349" s="67">
        <v>0.215</v>
      </c>
      <c r="Q349" s="70">
        <v>0.215</v>
      </c>
      <c r="R349" s="3"/>
      <c r="Z349" s="2"/>
      <c r="AA349" s="2"/>
      <c r="AB349" s="2"/>
      <c r="AC349" s="2"/>
      <c r="AD349" s="2"/>
    </row>
    <row r="350">
      <c r="A350" s="63">
        <v>11560.0</v>
      </c>
      <c r="B350" s="65" t="str">
        <f t="shared" si="1"/>
        <v>ОдеждаОдежда для новорождённыхШапочки, чепчики и рукавички для новорождённых</v>
      </c>
      <c r="C350" s="68" t="s">
        <v>310</v>
      </c>
      <c r="D350" s="68" t="s">
        <v>1003</v>
      </c>
      <c r="E350" s="68" t="s">
        <v>1167</v>
      </c>
      <c r="F350" s="75"/>
      <c r="G350" s="75"/>
      <c r="H350" s="72"/>
      <c r="I350" s="64">
        <v>0.1</v>
      </c>
      <c r="J350" s="67">
        <v>0.1</v>
      </c>
      <c r="K350" s="70">
        <v>0.1</v>
      </c>
      <c r="L350" s="64">
        <v>0.0</v>
      </c>
      <c r="M350" s="67">
        <v>0.0</v>
      </c>
      <c r="N350" s="70">
        <v>0.0</v>
      </c>
      <c r="O350" s="64">
        <v>0.1</v>
      </c>
      <c r="P350" s="67">
        <v>0.1</v>
      </c>
      <c r="Q350" s="70">
        <v>0.1</v>
      </c>
      <c r="R350" s="3"/>
      <c r="Z350" s="2"/>
      <c r="AA350" s="2"/>
      <c r="AB350" s="2"/>
      <c r="AC350" s="2"/>
      <c r="AD350" s="2"/>
    </row>
    <row r="351">
      <c r="A351" s="63">
        <v>11561.0</v>
      </c>
      <c r="B351" s="65" t="str">
        <f t="shared" si="1"/>
        <v>Бытовая химияСредства для стиркиОтбеливатели и пятновыводители</v>
      </c>
      <c r="C351" s="68" t="s">
        <v>447</v>
      </c>
      <c r="D351" s="68" t="s">
        <v>1098</v>
      </c>
      <c r="E351" s="68" t="s">
        <v>1170</v>
      </c>
      <c r="F351" s="75"/>
      <c r="G351" s="75"/>
      <c r="H351" s="72"/>
      <c r="I351" s="64">
        <v>0.17</v>
      </c>
      <c r="J351" s="67">
        <v>0.17</v>
      </c>
      <c r="K351" s="70">
        <v>0.17</v>
      </c>
      <c r="L351" s="64">
        <v>0.02</v>
      </c>
      <c r="M351" s="67">
        <v>0.02</v>
      </c>
      <c r="N351" s="70">
        <v>0.02</v>
      </c>
      <c r="O351" s="64">
        <v>0.15</v>
      </c>
      <c r="P351" s="67">
        <v>0.15</v>
      </c>
      <c r="Q351" s="70">
        <v>0.15</v>
      </c>
      <c r="R351" s="3"/>
      <c r="Z351" s="2"/>
      <c r="AA351" s="2"/>
      <c r="AB351" s="2"/>
      <c r="AC351" s="2"/>
      <c r="AD351" s="2"/>
    </row>
    <row r="352">
      <c r="A352" s="63">
        <v>11562.0</v>
      </c>
      <c r="B352" s="65" t="str">
        <f t="shared" si="1"/>
        <v>АвтотоварыГараж и автосервисЛебедки автомобильные</v>
      </c>
      <c r="C352" s="68" t="s">
        <v>162</v>
      </c>
      <c r="D352" s="68" t="s">
        <v>1174</v>
      </c>
      <c r="E352" s="68" t="s">
        <v>1177</v>
      </c>
      <c r="F352" s="75"/>
      <c r="G352" s="2"/>
      <c r="H352" s="72"/>
      <c r="I352" s="64">
        <v>0.17</v>
      </c>
      <c r="J352" s="67">
        <v>0.17</v>
      </c>
      <c r="K352" s="70">
        <v>0.17</v>
      </c>
      <c r="L352" s="64">
        <v>0.0</v>
      </c>
      <c r="M352" s="67">
        <v>0.0</v>
      </c>
      <c r="N352" s="70">
        <v>0.0</v>
      </c>
      <c r="O352" s="64">
        <v>0.17</v>
      </c>
      <c r="P352" s="67">
        <v>0.17</v>
      </c>
      <c r="Q352" s="70">
        <v>0.17</v>
      </c>
      <c r="R352" s="3"/>
      <c r="Z352" s="2"/>
      <c r="AA352" s="2"/>
      <c r="AB352" s="2"/>
      <c r="AC352" s="2"/>
      <c r="AD352" s="2"/>
    </row>
    <row r="353">
      <c r="A353" s="63">
        <v>11563.0</v>
      </c>
      <c r="B353" s="65" t="str">
        <f t="shared" si="1"/>
        <v>КнигиНехудожественная литератураКомпьютерные технологии1С</v>
      </c>
      <c r="C353" s="68" t="s">
        <v>88</v>
      </c>
      <c r="D353" s="68" t="s">
        <v>754</v>
      </c>
      <c r="E353" s="68" t="s">
        <v>1184</v>
      </c>
      <c r="F353" s="68" t="s">
        <v>1185</v>
      </c>
      <c r="G353" s="75"/>
      <c r="H353" s="72"/>
      <c r="I353" s="64">
        <v>0.2</v>
      </c>
      <c r="J353" s="67">
        <v>0.2</v>
      </c>
      <c r="K353" s="70">
        <v>0.2</v>
      </c>
      <c r="L353" s="64">
        <v>0.02</v>
      </c>
      <c r="M353" s="67">
        <v>0.02</v>
      </c>
      <c r="N353" s="70">
        <v>0.02</v>
      </c>
      <c r="O353" s="64">
        <v>0.18</v>
      </c>
      <c r="P353" s="67">
        <v>0.18</v>
      </c>
      <c r="Q353" s="70">
        <v>0.18</v>
      </c>
      <c r="R353" s="3"/>
      <c r="Z353" s="2"/>
      <c r="AA353" s="2"/>
      <c r="AB353" s="2"/>
      <c r="AC353" s="2"/>
      <c r="AD353" s="2"/>
    </row>
    <row r="354">
      <c r="A354" s="63">
        <v>11564.0</v>
      </c>
      <c r="B354" s="65" t="str">
        <f t="shared" si="1"/>
        <v>ЭлектроникаНаушники и аудиотехникаАксессуары для проигрывателейЧехлы для плееров и аудиосистем</v>
      </c>
      <c r="C354" s="68" t="s">
        <v>763</v>
      </c>
      <c r="D354" s="68" t="s">
        <v>772</v>
      </c>
      <c r="E354" s="68" t="s">
        <v>1189</v>
      </c>
      <c r="F354" s="68" t="s">
        <v>1191</v>
      </c>
      <c r="G354" s="2"/>
      <c r="H354" s="72"/>
      <c r="I354" s="64">
        <v>0.3</v>
      </c>
      <c r="J354" s="67">
        <v>0.3</v>
      </c>
      <c r="K354" s="70">
        <v>0.3</v>
      </c>
      <c r="L354" s="64">
        <v>0.0</v>
      </c>
      <c r="M354" s="67">
        <v>0.0</v>
      </c>
      <c r="N354" s="70">
        <v>0.0</v>
      </c>
      <c r="O354" s="64">
        <v>0.3</v>
      </c>
      <c r="P354" s="67">
        <v>0.3</v>
      </c>
      <c r="Q354" s="70">
        <v>0.3</v>
      </c>
      <c r="R354" s="3"/>
      <c r="Z354" s="2"/>
      <c r="AA354" s="2"/>
      <c r="AB354" s="2"/>
      <c r="AC354" s="2"/>
      <c r="AD354" s="2"/>
    </row>
    <row r="355">
      <c r="A355" s="63">
        <v>11565.0</v>
      </c>
      <c r="B355" s="65" t="str">
        <f t="shared" si="1"/>
        <v>ЭлектроникаФото и видеотехникаАксессуары для фото и видеокамерАксессуары для экшн камер</v>
      </c>
      <c r="C355" s="68" t="s">
        <v>763</v>
      </c>
      <c r="D355" s="68" t="s">
        <v>919</v>
      </c>
      <c r="E355" s="68" t="s">
        <v>1196</v>
      </c>
      <c r="F355" s="68" t="s">
        <v>1197</v>
      </c>
      <c r="G355" s="75"/>
      <c r="H355" s="72"/>
      <c r="I355" s="64">
        <v>0.2</v>
      </c>
      <c r="J355" s="67">
        <v>0.2</v>
      </c>
      <c r="K355" s="70">
        <v>0.2</v>
      </c>
      <c r="L355" s="64">
        <v>0.0</v>
      </c>
      <c r="M355" s="67">
        <v>0.0</v>
      </c>
      <c r="N355" s="70">
        <v>0.0</v>
      </c>
      <c r="O355" s="64">
        <v>0.2</v>
      </c>
      <c r="P355" s="67">
        <v>0.2</v>
      </c>
      <c r="Q355" s="70">
        <v>0.2</v>
      </c>
      <c r="R355" s="3"/>
      <c r="Z355" s="2"/>
      <c r="AA355" s="2"/>
      <c r="AB355" s="2"/>
      <c r="AC355" s="2"/>
      <c r="AD355" s="2"/>
    </row>
    <row r="356">
      <c r="A356" s="63">
        <v>11566.0</v>
      </c>
      <c r="B356" s="65" t="str">
        <f t="shared" si="1"/>
        <v>Строительство и ремонтРасходные материалы и оснасткаОснасткаОснастка для пескоструйного оборудованияШлифовальные круги</v>
      </c>
      <c r="C356" s="68" t="s">
        <v>100</v>
      </c>
      <c r="D356" s="68" t="s">
        <v>336</v>
      </c>
      <c r="E356" s="68" t="s">
        <v>337</v>
      </c>
      <c r="F356" s="68" t="s">
        <v>972</v>
      </c>
      <c r="G356" s="82" t="s">
        <v>1208</v>
      </c>
      <c r="H356" s="72"/>
      <c r="I356" s="64">
        <v>0.25</v>
      </c>
      <c r="J356" s="67">
        <v>0.25</v>
      </c>
      <c r="K356" s="70">
        <v>0.25</v>
      </c>
      <c r="L356" s="64">
        <v>0.0</v>
      </c>
      <c r="M356" s="67">
        <v>0.0</v>
      </c>
      <c r="N356" s="70">
        <v>0.0</v>
      </c>
      <c r="O356" s="64">
        <v>0.25</v>
      </c>
      <c r="P356" s="67">
        <v>0.25</v>
      </c>
      <c r="Q356" s="70">
        <v>0.25</v>
      </c>
      <c r="R356" s="3"/>
      <c r="Z356" s="2"/>
      <c r="AA356" s="2"/>
      <c r="AB356" s="2"/>
      <c r="AC356" s="2"/>
      <c r="AD356" s="2"/>
    </row>
    <row r="357">
      <c r="A357" s="63">
        <v>11567.0</v>
      </c>
      <c r="B357" s="65" t="str">
        <f t="shared" si="1"/>
        <v>АксессуарыЖенские аксессуарыБижутерные украшенияУкрашения на шеюЧокеры</v>
      </c>
      <c r="C357" s="68" t="s">
        <v>330</v>
      </c>
      <c r="D357" s="68" t="s">
        <v>331</v>
      </c>
      <c r="E357" s="68" t="s">
        <v>1214</v>
      </c>
      <c r="F357" s="68" t="s">
        <v>1215</v>
      </c>
      <c r="G357" s="82" t="s">
        <v>1217</v>
      </c>
      <c r="H357" s="72"/>
      <c r="I357" s="64">
        <v>0.25</v>
      </c>
      <c r="J357" s="67">
        <v>0.25</v>
      </c>
      <c r="K357" s="70">
        <v>0.25</v>
      </c>
      <c r="L357" s="64">
        <v>0.0</v>
      </c>
      <c r="M357" s="67">
        <v>0.0</v>
      </c>
      <c r="N357" s="70">
        <v>0.0</v>
      </c>
      <c r="O357" s="64">
        <v>0.25</v>
      </c>
      <c r="P357" s="67">
        <v>0.25</v>
      </c>
      <c r="Q357" s="70">
        <v>0.25</v>
      </c>
      <c r="R357" s="3"/>
      <c r="Z357" s="2"/>
      <c r="AA357" s="2"/>
      <c r="AB357" s="2"/>
      <c r="AC357" s="2"/>
      <c r="AD357" s="2"/>
    </row>
    <row r="358">
      <c r="A358" s="63">
        <v>11568.0</v>
      </c>
      <c r="B358" s="65" t="str">
        <f t="shared" si="1"/>
        <v>Товары для домаТекстильПледы и покрывалаПокрывала</v>
      </c>
      <c r="C358" s="68" t="s">
        <v>583</v>
      </c>
      <c r="D358" s="68" t="s">
        <v>1029</v>
      </c>
      <c r="E358" s="68" t="s">
        <v>1222</v>
      </c>
      <c r="F358" s="82" t="s">
        <v>1223</v>
      </c>
      <c r="G358" s="2"/>
      <c r="H358" s="72"/>
      <c r="I358" s="64">
        <v>0.22</v>
      </c>
      <c r="J358" s="67">
        <v>0.22</v>
      </c>
      <c r="K358" s="70">
        <v>0.22</v>
      </c>
      <c r="L358" s="64">
        <v>0.0</v>
      </c>
      <c r="M358" s="67">
        <v>0.0</v>
      </c>
      <c r="N358" s="70">
        <v>0.0</v>
      </c>
      <c r="O358" s="64">
        <v>0.22</v>
      </c>
      <c r="P358" s="67">
        <v>0.22</v>
      </c>
      <c r="Q358" s="70">
        <v>0.22</v>
      </c>
      <c r="R358" s="3"/>
      <c r="Z358" s="2"/>
      <c r="AA358" s="2"/>
      <c r="AB358" s="2"/>
      <c r="AC358" s="2"/>
      <c r="AD358" s="2"/>
    </row>
    <row r="359">
      <c r="A359" s="63">
        <v>11569.0</v>
      </c>
      <c r="B359" s="65" t="str">
        <f t="shared" si="1"/>
        <v>Спорт и отдыхБег и ходьбаГаджеты для бега</v>
      </c>
      <c r="C359" s="68" t="s">
        <v>290</v>
      </c>
      <c r="D359" s="68" t="s">
        <v>1229</v>
      </c>
      <c r="E359" s="68" t="s">
        <v>1231</v>
      </c>
      <c r="F359" s="75"/>
      <c r="G359" s="2"/>
      <c r="H359" s="72"/>
      <c r="I359" s="64">
        <v>0.25</v>
      </c>
      <c r="J359" s="67">
        <v>0.25</v>
      </c>
      <c r="K359" s="70">
        <v>0.25</v>
      </c>
      <c r="L359" s="64">
        <v>0.0</v>
      </c>
      <c r="M359" s="67">
        <v>0.0</v>
      </c>
      <c r="N359" s="70">
        <v>0.0</v>
      </c>
      <c r="O359" s="64">
        <v>0.25</v>
      </c>
      <c r="P359" s="67">
        <v>0.25</v>
      </c>
      <c r="Q359" s="70">
        <v>0.25</v>
      </c>
      <c r="R359" s="3"/>
      <c r="Z359" s="2"/>
      <c r="AA359" s="2"/>
      <c r="AB359" s="2"/>
      <c r="AC359" s="2"/>
      <c r="AD359" s="2"/>
    </row>
    <row r="360">
      <c r="A360" s="63">
        <v>11570.0</v>
      </c>
      <c r="B360" s="65" t="str">
        <f t="shared" si="1"/>
        <v>ЭлектроникаНаушники и аудиотехникаПериферия и аксессуарыСтойки и крепления для HiFi</v>
      </c>
      <c r="C360" s="68" t="s">
        <v>763</v>
      </c>
      <c r="D360" s="68" t="s">
        <v>772</v>
      </c>
      <c r="E360" s="68" t="s">
        <v>1234</v>
      </c>
      <c r="F360" s="68" t="s">
        <v>1235</v>
      </c>
      <c r="G360" s="75"/>
      <c r="H360" s="72"/>
      <c r="I360" s="64">
        <v>0.2</v>
      </c>
      <c r="J360" s="67">
        <v>0.2</v>
      </c>
      <c r="K360" s="70">
        <v>0.2</v>
      </c>
      <c r="L360" s="64">
        <v>0.0</v>
      </c>
      <c r="M360" s="67">
        <v>0.0</v>
      </c>
      <c r="N360" s="70">
        <v>0.0</v>
      </c>
      <c r="O360" s="64">
        <v>0.2</v>
      </c>
      <c r="P360" s="67">
        <v>0.2</v>
      </c>
      <c r="Q360" s="70">
        <v>0.2</v>
      </c>
      <c r="R360" s="3"/>
      <c r="Z360" s="2"/>
      <c r="AA360" s="2"/>
      <c r="AB360" s="2"/>
      <c r="AC360" s="2"/>
      <c r="AD360" s="2"/>
    </row>
    <row r="361">
      <c r="A361" s="63">
        <v>11571.0</v>
      </c>
      <c r="B361" s="65" t="str">
        <f t="shared" si="1"/>
        <v>КнигиУчебная литератураЕГЭ</v>
      </c>
      <c r="C361" s="68" t="s">
        <v>88</v>
      </c>
      <c r="D361" s="68" t="s">
        <v>1140</v>
      </c>
      <c r="E361" s="68" t="s">
        <v>1242</v>
      </c>
      <c r="F361" s="2"/>
      <c r="G361" s="2"/>
      <c r="H361" s="72"/>
      <c r="I361" s="64">
        <v>0.2</v>
      </c>
      <c r="J361" s="67">
        <v>0.2</v>
      </c>
      <c r="K361" s="70">
        <v>0.2</v>
      </c>
      <c r="L361" s="64">
        <v>0.0</v>
      </c>
      <c r="M361" s="67">
        <v>0.0</v>
      </c>
      <c r="N361" s="70">
        <v>0.0</v>
      </c>
      <c r="O361" s="64">
        <v>0.2</v>
      </c>
      <c r="P361" s="67">
        <v>0.2</v>
      </c>
      <c r="Q361" s="70">
        <v>0.2</v>
      </c>
      <c r="R361" s="3"/>
      <c r="Z361" s="2"/>
      <c r="AA361" s="2"/>
      <c r="AB361" s="2"/>
      <c r="AC361" s="2"/>
      <c r="AD361" s="2"/>
    </row>
    <row r="362">
      <c r="A362" s="63">
        <v>11572.0</v>
      </c>
      <c r="B362" s="65" t="str">
        <f t="shared" si="1"/>
        <v>Детские товарыДетский спорт и активный отдыхПесок и песочницыКинетический песок</v>
      </c>
      <c r="C362" s="68" t="s">
        <v>262</v>
      </c>
      <c r="D362" s="68" t="s">
        <v>297</v>
      </c>
      <c r="E362" s="68" t="s">
        <v>1248</v>
      </c>
      <c r="F362" s="68" t="s">
        <v>1250</v>
      </c>
      <c r="G362" s="75"/>
      <c r="H362" s="87"/>
      <c r="I362" s="64">
        <v>0.2</v>
      </c>
      <c r="J362" s="67">
        <v>0.2</v>
      </c>
      <c r="K362" s="70">
        <v>0.2</v>
      </c>
      <c r="L362" s="64">
        <v>0.02</v>
      </c>
      <c r="M362" s="67">
        <v>0.02</v>
      </c>
      <c r="N362" s="70">
        <v>0.02</v>
      </c>
      <c r="O362" s="64">
        <v>0.18</v>
      </c>
      <c r="P362" s="67">
        <v>0.18</v>
      </c>
      <c r="Q362" s="70">
        <v>0.18</v>
      </c>
      <c r="R362" s="3"/>
      <c r="Z362" s="2"/>
      <c r="AA362" s="2"/>
      <c r="AB362" s="2"/>
      <c r="AC362" s="2"/>
      <c r="AD362" s="2"/>
    </row>
    <row r="363">
      <c r="A363" s="63">
        <v>11573.0</v>
      </c>
      <c r="B363" s="65" t="str">
        <f t="shared" si="1"/>
        <v>ОдеждаЖенская одеждаОдежда больших размеровТолстовки и олимпийки</v>
      </c>
      <c r="C363" s="68" t="s">
        <v>310</v>
      </c>
      <c r="D363" s="68" t="s">
        <v>311</v>
      </c>
      <c r="E363" s="68" t="s">
        <v>1256</v>
      </c>
      <c r="F363" s="68" t="s">
        <v>1118</v>
      </c>
      <c r="G363" s="75"/>
      <c r="H363" s="72"/>
      <c r="I363" s="64">
        <v>0.25</v>
      </c>
      <c r="J363" s="67">
        <v>0.25</v>
      </c>
      <c r="K363" s="70">
        <v>0.25</v>
      </c>
      <c r="L363" s="64">
        <v>0.0</v>
      </c>
      <c r="M363" s="67">
        <v>0.0</v>
      </c>
      <c r="N363" s="70">
        <v>0.0</v>
      </c>
      <c r="O363" s="64">
        <v>0.25</v>
      </c>
      <c r="P363" s="67">
        <v>0.25</v>
      </c>
      <c r="Q363" s="70">
        <v>0.25</v>
      </c>
      <c r="R363" s="3"/>
      <c r="Z363" s="2"/>
      <c r="AA363" s="2"/>
      <c r="AB363" s="2"/>
      <c r="AC363" s="2"/>
      <c r="AD363" s="2"/>
    </row>
    <row r="364">
      <c r="A364" s="63">
        <v>11574.0</v>
      </c>
      <c r="B364" s="65" t="str">
        <f t="shared" si="1"/>
        <v>АксессуарыЖенские аксессуарыБижутерные украшенияБраслеты</v>
      </c>
      <c r="C364" s="68" t="s">
        <v>330</v>
      </c>
      <c r="D364" s="68" t="s">
        <v>331</v>
      </c>
      <c r="E364" s="68" t="s">
        <v>1214</v>
      </c>
      <c r="F364" s="82" t="s">
        <v>1263</v>
      </c>
      <c r="G364" s="2"/>
      <c r="H364" s="72"/>
      <c r="I364" s="64">
        <v>0.25</v>
      </c>
      <c r="J364" s="67">
        <v>0.25</v>
      </c>
      <c r="K364" s="70">
        <v>0.25</v>
      </c>
      <c r="L364" s="64">
        <v>0.0</v>
      </c>
      <c r="M364" s="67">
        <v>0.0</v>
      </c>
      <c r="N364" s="70">
        <v>0.0</v>
      </c>
      <c r="O364" s="64">
        <v>0.25</v>
      </c>
      <c r="P364" s="67">
        <v>0.25</v>
      </c>
      <c r="Q364" s="70">
        <v>0.25</v>
      </c>
      <c r="R364" s="3"/>
      <c r="Z364" s="2"/>
      <c r="AA364" s="2"/>
      <c r="AB364" s="2"/>
      <c r="AC364" s="2"/>
      <c r="AD364" s="2"/>
    </row>
    <row r="365">
      <c r="A365" s="63">
        <v>11575.0</v>
      </c>
      <c r="B365" s="65" t="str">
        <f t="shared" si="1"/>
        <v>Хобби и творчествоСоздание картин, фоторамок, открытокКартины по номерамРомантика и любовь</v>
      </c>
      <c r="C365" s="68" t="s">
        <v>176</v>
      </c>
      <c r="D365" s="68" t="s">
        <v>1201</v>
      </c>
      <c r="E365" s="68" t="s">
        <v>1265</v>
      </c>
      <c r="F365" s="68" t="s">
        <v>1266</v>
      </c>
      <c r="G365" s="75"/>
      <c r="H365" s="72"/>
      <c r="I365" s="64">
        <v>0.22</v>
      </c>
      <c r="J365" s="67">
        <v>0.22</v>
      </c>
      <c r="K365" s="70">
        <v>0.22</v>
      </c>
      <c r="L365" s="64">
        <v>0.0</v>
      </c>
      <c r="M365" s="67">
        <v>0.0</v>
      </c>
      <c r="N365" s="70">
        <v>0.0</v>
      </c>
      <c r="O365" s="64">
        <v>0.22</v>
      </c>
      <c r="P365" s="67">
        <v>0.22</v>
      </c>
      <c r="Q365" s="70">
        <v>0.22</v>
      </c>
      <c r="R365" s="3"/>
      <c r="Z365" s="2"/>
      <c r="AA365" s="2"/>
      <c r="AB365" s="2"/>
      <c r="AC365" s="2"/>
      <c r="AD365" s="2"/>
    </row>
    <row r="366">
      <c r="A366" s="63">
        <v>11577.0</v>
      </c>
      <c r="B366" s="65" t="str">
        <f t="shared" si="1"/>
        <v>АвтотоварыАксессуары и принадлежностиОбустройство салонаСтолики и полки</v>
      </c>
      <c r="C366" s="68" t="s">
        <v>162</v>
      </c>
      <c r="D366" s="68" t="s">
        <v>344</v>
      </c>
      <c r="E366" s="68" t="s">
        <v>1104</v>
      </c>
      <c r="F366" s="68" t="s">
        <v>1268</v>
      </c>
      <c r="G366" s="2"/>
      <c r="H366" s="72"/>
      <c r="I366" s="64">
        <v>0.25</v>
      </c>
      <c r="J366" s="67">
        <v>0.25</v>
      </c>
      <c r="K366" s="70">
        <v>0.25</v>
      </c>
      <c r="L366" s="64">
        <v>0.0</v>
      </c>
      <c r="M366" s="67">
        <v>0.0</v>
      </c>
      <c r="N366" s="70">
        <v>0.0</v>
      </c>
      <c r="O366" s="64">
        <v>0.25</v>
      </c>
      <c r="P366" s="67">
        <v>0.25</v>
      </c>
      <c r="Q366" s="70">
        <v>0.25</v>
      </c>
      <c r="R366" s="3"/>
      <c r="Z366" s="2"/>
      <c r="AA366" s="2"/>
      <c r="AB366" s="2"/>
      <c r="AC366" s="2"/>
      <c r="AD366" s="2"/>
    </row>
    <row r="367">
      <c r="A367" s="63">
        <v>11578.0</v>
      </c>
      <c r="B367" s="65" t="str">
        <f t="shared" si="1"/>
        <v>ЭлектроникаТелевизоры и видеотехникаЦифровое и спутниковое ТВКарты и модули доступа</v>
      </c>
      <c r="C367" s="68" t="s">
        <v>763</v>
      </c>
      <c r="D367" s="68" t="s">
        <v>1085</v>
      </c>
      <c r="E367" s="68" t="s">
        <v>1269</v>
      </c>
      <c r="F367" s="68" t="s">
        <v>1270</v>
      </c>
      <c r="G367" s="2"/>
      <c r="H367" s="72"/>
      <c r="I367" s="64">
        <v>0.2</v>
      </c>
      <c r="J367" s="67">
        <v>0.2</v>
      </c>
      <c r="K367" s="70">
        <v>0.2</v>
      </c>
      <c r="L367" s="64">
        <v>0.0</v>
      </c>
      <c r="M367" s="67">
        <v>0.0</v>
      </c>
      <c r="N367" s="70">
        <v>0.0</v>
      </c>
      <c r="O367" s="64">
        <v>0.2</v>
      </c>
      <c r="P367" s="67">
        <v>0.2</v>
      </c>
      <c r="Q367" s="70">
        <v>0.2</v>
      </c>
      <c r="R367" s="3"/>
      <c r="Z367" s="2"/>
      <c r="AA367" s="2"/>
      <c r="AB367" s="2"/>
      <c r="AC367" s="2"/>
      <c r="AD367" s="2"/>
    </row>
    <row r="368">
      <c r="A368" s="63">
        <v>11579.0</v>
      </c>
      <c r="B368" s="65" t="str">
        <f t="shared" si="1"/>
        <v>КнигиНехудожественная литератураБизнес-литератураМенеджмент и управление</v>
      </c>
      <c r="C368" s="68" t="s">
        <v>88</v>
      </c>
      <c r="D368" s="68" t="s">
        <v>754</v>
      </c>
      <c r="E368" s="68" t="s">
        <v>1271</v>
      </c>
      <c r="F368" s="68" t="s">
        <v>1272</v>
      </c>
      <c r="G368" s="75"/>
      <c r="H368" s="72"/>
      <c r="I368" s="64">
        <v>0.2</v>
      </c>
      <c r="J368" s="67">
        <v>0.2</v>
      </c>
      <c r="K368" s="70">
        <v>0.2</v>
      </c>
      <c r="L368" s="64">
        <v>0.02</v>
      </c>
      <c r="M368" s="67">
        <v>0.02</v>
      </c>
      <c r="N368" s="70">
        <v>0.02</v>
      </c>
      <c r="O368" s="64">
        <v>0.18</v>
      </c>
      <c r="P368" s="67">
        <v>0.18</v>
      </c>
      <c r="Q368" s="70">
        <v>0.18</v>
      </c>
      <c r="R368" s="3"/>
      <c r="Z368" s="2"/>
      <c r="AA368" s="2"/>
      <c r="AB368" s="2"/>
      <c r="AC368" s="2"/>
      <c r="AD368" s="2"/>
    </row>
    <row r="369">
      <c r="A369" s="63">
        <v>11580.0</v>
      </c>
      <c r="B369" s="65" t="str">
        <f t="shared" si="1"/>
        <v>АксессуарыЖенские аксессуарыПлатки и шарфыШарфы</v>
      </c>
      <c r="C369" s="68" t="s">
        <v>330</v>
      </c>
      <c r="D369" s="68" t="s">
        <v>331</v>
      </c>
      <c r="E369" s="68" t="s">
        <v>1273</v>
      </c>
      <c r="F369" s="68" t="s">
        <v>1274</v>
      </c>
      <c r="G369" s="2"/>
      <c r="H369" s="72"/>
      <c r="I369" s="64">
        <v>0.3</v>
      </c>
      <c r="J369" s="67">
        <v>0.3</v>
      </c>
      <c r="K369" s="70">
        <v>0.3</v>
      </c>
      <c r="L369" s="64">
        <v>0.0</v>
      </c>
      <c r="M369" s="67">
        <v>0.0</v>
      </c>
      <c r="N369" s="70">
        <v>0.0</v>
      </c>
      <c r="O369" s="64">
        <v>0.3</v>
      </c>
      <c r="P369" s="67">
        <v>0.3</v>
      </c>
      <c r="Q369" s="70">
        <v>0.3</v>
      </c>
      <c r="R369" s="3"/>
      <c r="Z369" s="2"/>
      <c r="AA369" s="2"/>
      <c r="AB369" s="2"/>
      <c r="AC369" s="2"/>
      <c r="AD369" s="2"/>
    </row>
    <row r="370">
      <c r="A370" s="63">
        <v>11581.0</v>
      </c>
      <c r="B370" s="65" t="str">
        <f t="shared" si="1"/>
        <v>Товары для домаДекор и интерьерДержатели, подставки и подносы</v>
      </c>
      <c r="C370" s="68" t="s">
        <v>583</v>
      </c>
      <c r="D370" s="68" t="s">
        <v>602</v>
      </c>
      <c r="E370" s="68" t="s">
        <v>1276</v>
      </c>
      <c r="F370" s="75"/>
      <c r="G370" s="75"/>
      <c r="H370" s="87"/>
      <c r="I370" s="64">
        <v>0.27</v>
      </c>
      <c r="J370" s="67">
        <v>0.27</v>
      </c>
      <c r="K370" s="70">
        <v>0.27</v>
      </c>
      <c r="L370" s="64">
        <v>0.0</v>
      </c>
      <c r="M370" s="67">
        <v>0.0</v>
      </c>
      <c r="N370" s="70">
        <v>0.0</v>
      </c>
      <c r="O370" s="64">
        <v>0.27</v>
      </c>
      <c r="P370" s="67">
        <v>0.27</v>
      </c>
      <c r="Q370" s="70">
        <v>0.27</v>
      </c>
      <c r="R370" s="3"/>
      <c r="Z370" s="2"/>
      <c r="AA370" s="2"/>
      <c r="AB370" s="2"/>
      <c r="AC370" s="2"/>
      <c r="AD370" s="2"/>
    </row>
    <row r="371">
      <c r="A371" s="63">
        <v>11582.0</v>
      </c>
      <c r="B371" s="65" t="str">
        <f t="shared" si="1"/>
        <v>Дача, сад и огородБассейны и аксессуарыШарики для сухих бассейнов</v>
      </c>
      <c r="C371" s="68" t="s">
        <v>552</v>
      </c>
      <c r="D371" s="68" t="s">
        <v>1009</v>
      </c>
      <c r="E371" s="68" t="s">
        <v>1277</v>
      </c>
      <c r="F371" s="75"/>
      <c r="G371" s="75"/>
      <c r="H371" s="72"/>
      <c r="I371" s="64">
        <v>0.2</v>
      </c>
      <c r="J371" s="67">
        <v>0.2</v>
      </c>
      <c r="K371" s="70">
        <v>0.2</v>
      </c>
      <c r="L371" s="64">
        <v>0.0</v>
      </c>
      <c r="M371" s="67">
        <v>0.0</v>
      </c>
      <c r="N371" s="70">
        <v>0.0</v>
      </c>
      <c r="O371" s="64">
        <v>0.2</v>
      </c>
      <c r="P371" s="67">
        <v>0.2</v>
      </c>
      <c r="Q371" s="70">
        <v>0.2</v>
      </c>
      <c r="R371" s="3"/>
      <c r="Z371" s="2"/>
      <c r="AA371" s="2"/>
      <c r="AB371" s="2"/>
      <c r="AC371" s="2"/>
      <c r="AD371" s="2"/>
    </row>
    <row r="372">
      <c r="A372" s="63">
        <v>11583.0</v>
      </c>
      <c r="B372" s="65" t="str">
        <f t="shared" si="1"/>
        <v>Строительство и ремонтИнструментыИзмерительные инструментыРулетки и мерные лентыИзмерительная рулетка</v>
      </c>
      <c r="C372" s="68" t="s">
        <v>100</v>
      </c>
      <c r="D372" s="68" t="s">
        <v>104</v>
      </c>
      <c r="E372" s="68" t="s">
        <v>1279</v>
      </c>
      <c r="F372" s="68" t="s">
        <v>1280</v>
      </c>
      <c r="G372" s="82" t="s">
        <v>1281</v>
      </c>
      <c r="H372" s="72"/>
      <c r="I372" s="64">
        <v>0.2</v>
      </c>
      <c r="J372" s="67">
        <v>0.2</v>
      </c>
      <c r="K372" s="70">
        <v>0.2</v>
      </c>
      <c r="L372" s="64">
        <v>0.0</v>
      </c>
      <c r="M372" s="67">
        <v>0.0</v>
      </c>
      <c r="N372" s="70">
        <v>0.0</v>
      </c>
      <c r="O372" s="64">
        <v>0.2</v>
      </c>
      <c r="P372" s="67">
        <v>0.2</v>
      </c>
      <c r="Q372" s="70">
        <v>0.2</v>
      </c>
      <c r="R372" s="3"/>
      <c r="Z372" s="2"/>
      <c r="AA372" s="2"/>
      <c r="AB372" s="2"/>
      <c r="AC372" s="2"/>
      <c r="AD372" s="2"/>
    </row>
    <row r="373">
      <c r="A373" s="63">
        <v>11584.0</v>
      </c>
      <c r="B373" s="65" t="str">
        <f t="shared" si="1"/>
        <v>ОбувьМужская обувьСапоги и уггиСапоги</v>
      </c>
      <c r="C373" s="68" t="s">
        <v>804</v>
      </c>
      <c r="D373" s="68" t="s">
        <v>1012</v>
      </c>
      <c r="E373" s="68" t="s">
        <v>1042</v>
      </c>
      <c r="F373" s="82" t="s">
        <v>1283</v>
      </c>
      <c r="G373" s="2"/>
      <c r="H373" s="72"/>
      <c r="I373" s="64">
        <v>0.2</v>
      </c>
      <c r="J373" s="67">
        <v>0.2</v>
      </c>
      <c r="K373" s="70">
        <v>0.2</v>
      </c>
      <c r="L373" s="64">
        <v>0.0</v>
      </c>
      <c r="M373" s="67">
        <v>0.0</v>
      </c>
      <c r="N373" s="70">
        <v>0.0</v>
      </c>
      <c r="O373" s="64">
        <v>0.2</v>
      </c>
      <c r="P373" s="67">
        <v>0.2</v>
      </c>
      <c r="Q373" s="70">
        <v>0.2</v>
      </c>
      <c r="R373" s="3"/>
      <c r="Z373" s="2"/>
      <c r="AA373" s="2"/>
      <c r="AB373" s="2"/>
      <c r="AC373" s="2"/>
      <c r="AD373" s="2"/>
    </row>
    <row r="374">
      <c r="A374" s="63">
        <v>11585.0</v>
      </c>
      <c r="B374" s="65" t="str">
        <f t="shared" si="1"/>
        <v>Дача, сад и огородПикник, барбекю, грильТермосумки</v>
      </c>
      <c r="C374" s="68" t="s">
        <v>552</v>
      </c>
      <c r="D374" s="68" t="s">
        <v>1286</v>
      </c>
      <c r="E374" s="68" t="s">
        <v>1287</v>
      </c>
      <c r="F374" s="75"/>
      <c r="G374" s="75"/>
      <c r="H374" s="72"/>
      <c r="I374" s="64">
        <v>0.25</v>
      </c>
      <c r="J374" s="67">
        <v>0.25</v>
      </c>
      <c r="K374" s="70">
        <v>0.25</v>
      </c>
      <c r="L374" s="64">
        <v>0.0</v>
      </c>
      <c r="M374" s="67">
        <v>0.0</v>
      </c>
      <c r="N374" s="70">
        <v>0.0</v>
      </c>
      <c r="O374" s="64">
        <v>0.25</v>
      </c>
      <c r="P374" s="67">
        <v>0.25</v>
      </c>
      <c r="Q374" s="70">
        <v>0.25</v>
      </c>
      <c r="R374" s="3"/>
      <c r="Z374" s="2"/>
      <c r="AA374" s="2"/>
      <c r="AB374" s="2"/>
      <c r="AC374" s="2"/>
      <c r="AD374" s="2"/>
    </row>
    <row r="375">
      <c r="A375" s="63">
        <v>11586.0</v>
      </c>
      <c r="B375" s="65" t="str">
        <f t="shared" si="1"/>
        <v>КнигиНехудожественная литератураИсторияВсемирная история</v>
      </c>
      <c r="C375" s="68" t="s">
        <v>88</v>
      </c>
      <c r="D375" s="68" t="s">
        <v>754</v>
      </c>
      <c r="E375" s="68" t="s">
        <v>1290</v>
      </c>
      <c r="F375" s="68" t="s">
        <v>1291</v>
      </c>
      <c r="G375" s="75"/>
      <c r="H375" s="72"/>
      <c r="I375" s="64">
        <v>0.2</v>
      </c>
      <c r="J375" s="67">
        <v>0.2</v>
      </c>
      <c r="K375" s="70">
        <v>0.2</v>
      </c>
      <c r="L375" s="64">
        <v>0.0</v>
      </c>
      <c r="M375" s="67">
        <v>0.0</v>
      </c>
      <c r="N375" s="70">
        <v>0.0</v>
      </c>
      <c r="O375" s="64">
        <v>0.2</v>
      </c>
      <c r="P375" s="67">
        <v>0.2</v>
      </c>
      <c r="Q375" s="70">
        <v>0.2</v>
      </c>
      <c r="R375" s="3"/>
      <c r="Z375" s="2"/>
      <c r="AA375" s="2"/>
      <c r="AB375" s="2"/>
      <c r="AC375" s="2"/>
      <c r="AD375" s="2"/>
    </row>
    <row r="376">
      <c r="A376" s="63">
        <v>11587.0</v>
      </c>
      <c r="B376" s="65" t="str">
        <f t="shared" si="1"/>
        <v>ЭлектроникаТелевизоры и видеотехникаСтойки и кронштейны для телевизоровКронштейны для телевизора</v>
      </c>
      <c r="C376" s="68" t="s">
        <v>763</v>
      </c>
      <c r="D376" s="68" t="s">
        <v>1085</v>
      </c>
      <c r="E376" s="68" t="s">
        <v>1292</v>
      </c>
      <c r="F376" s="68" t="s">
        <v>1294</v>
      </c>
      <c r="G376" s="75"/>
      <c r="H376" s="72"/>
      <c r="I376" s="64">
        <v>0.2</v>
      </c>
      <c r="J376" s="67">
        <v>0.2</v>
      </c>
      <c r="K376" s="70">
        <v>0.2</v>
      </c>
      <c r="L376" s="64">
        <v>0.0</v>
      </c>
      <c r="M376" s="67">
        <v>0.0</v>
      </c>
      <c r="N376" s="70">
        <v>0.0</v>
      </c>
      <c r="O376" s="64">
        <v>0.2</v>
      </c>
      <c r="P376" s="67">
        <v>0.2</v>
      </c>
      <c r="Q376" s="70">
        <v>0.2</v>
      </c>
      <c r="R376" s="3"/>
      <c r="Z376" s="2"/>
      <c r="AA376" s="2"/>
      <c r="AB376" s="2"/>
      <c r="AC376" s="2"/>
      <c r="AD376" s="2"/>
    </row>
    <row r="377">
      <c r="A377" s="63">
        <v>11588.0</v>
      </c>
      <c r="B377" s="65" t="str">
        <f t="shared" si="1"/>
        <v>Хобби и творчествоРисованиеГрафикаТушь</v>
      </c>
      <c r="C377" s="68" t="s">
        <v>176</v>
      </c>
      <c r="D377" s="68" t="s">
        <v>976</v>
      </c>
      <c r="E377" s="68" t="s">
        <v>1297</v>
      </c>
      <c r="F377" s="68" t="s">
        <v>1298</v>
      </c>
      <c r="G377" s="2"/>
      <c r="H377" s="72"/>
      <c r="I377" s="64">
        <v>0.22</v>
      </c>
      <c r="J377" s="67">
        <v>0.22</v>
      </c>
      <c r="K377" s="70">
        <v>0.22</v>
      </c>
      <c r="L377" s="64">
        <v>0.03</v>
      </c>
      <c r="M377" s="67">
        <v>0.03</v>
      </c>
      <c r="N377" s="70">
        <v>0.03</v>
      </c>
      <c r="O377" s="64">
        <v>0.19</v>
      </c>
      <c r="P377" s="67">
        <v>0.19</v>
      </c>
      <c r="Q377" s="70">
        <v>0.19</v>
      </c>
      <c r="R377" s="3"/>
      <c r="Z377" s="2"/>
      <c r="AA377" s="2"/>
      <c r="AB377" s="2"/>
      <c r="AC377" s="2"/>
      <c r="AD377" s="2"/>
    </row>
    <row r="378">
      <c r="A378" s="63">
        <v>11589.0</v>
      </c>
      <c r="B378" s="65" t="str">
        <f t="shared" si="1"/>
        <v>АвтотоварыШины и дискиУход за шинами и дисками</v>
      </c>
      <c r="C378" s="68" t="s">
        <v>162</v>
      </c>
      <c r="D378" s="68" t="s">
        <v>967</v>
      </c>
      <c r="E378" s="68" t="s">
        <v>1299</v>
      </c>
      <c r="F378" s="75"/>
      <c r="G378" s="2"/>
      <c r="H378" s="72"/>
      <c r="I378" s="64">
        <v>0.3</v>
      </c>
      <c r="J378" s="67">
        <v>0.3</v>
      </c>
      <c r="K378" s="70">
        <v>0.3</v>
      </c>
      <c r="L378" s="64">
        <v>0.0</v>
      </c>
      <c r="M378" s="67">
        <v>0.0</v>
      </c>
      <c r="N378" s="70">
        <v>0.0</v>
      </c>
      <c r="O378" s="64">
        <v>0.3</v>
      </c>
      <c r="P378" s="67">
        <v>0.3</v>
      </c>
      <c r="Q378" s="70">
        <v>0.3</v>
      </c>
      <c r="R378" s="3"/>
      <c r="Z378" s="2"/>
      <c r="AA378" s="2"/>
      <c r="AB378" s="2"/>
      <c r="AC378" s="2"/>
      <c r="AD378" s="2"/>
    </row>
    <row r="379">
      <c r="A379" s="63">
        <v>11593.0</v>
      </c>
      <c r="B379" s="65" t="str">
        <f t="shared" si="1"/>
        <v>Детские товарыГигиена и подгузникиДетская косметикаДетские кремы</v>
      </c>
      <c r="C379" s="68" t="s">
        <v>262</v>
      </c>
      <c r="D379" s="68" t="s">
        <v>270</v>
      </c>
      <c r="E379" s="68" t="s">
        <v>509</v>
      </c>
      <c r="F379" s="68" t="s">
        <v>1301</v>
      </c>
      <c r="G379" s="2"/>
      <c r="H379" s="72"/>
      <c r="I379" s="64">
        <v>0.2</v>
      </c>
      <c r="J379" s="67">
        <v>0.2</v>
      </c>
      <c r="K379" s="70">
        <v>0.2</v>
      </c>
      <c r="L379" s="64">
        <v>0.02</v>
      </c>
      <c r="M379" s="67">
        <v>0.02</v>
      </c>
      <c r="N379" s="70">
        <v>0.02</v>
      </c>
      <c r="O379" s="64">
        <v>0.18</v>
      </c>
      <c r="P379" s="67">
        <v>0.18</v>
      </c>
      <c r="Q379" s="70">
        <v>0.18</v>
      </c>
      <c r="R379" s="3"/>
      <c r="Z379" s="2"/>
      <c r="AA379" s="2"/>
      <c r="AB379" s="2"/>
      <c r="AC379" s="2"/>
      <c r="AD379" s="2"/>
    </row>
    <row r="380">
      <c r="A380" s="63">
        <v>11594.0</v>
      </c>
      <c r="B380" s="65" t="str">
        <f t="shared" si="1"/>
        <v>ОбувьОбувь для мальчиковРезиновая обувьСапоги</v>
      </c>
      <c r="C380" s="68" t="s">
        <v>804</v>
      </c>
      <c r="D380" s="68" t="s">
        <v>1005</v>
      </c>
      <c r="E380" s="68" t="s">
        <v>1031</v>
      </c>
      <c r="F380" s="68" t="s">
        <v>1283</v>
      </c>
      <c r="G380" s="75"/>
      <c r="H380" s="72"/>
      <c r="I380" s="64">
        <v>0.2</v>
      </c>
      <c r="J380" s="67">
        <v>0.2</v>
      </c>
      <c r="K380" s="70">
        <v>0.2</v>
      </c>
      <c r="L380" s="64">
        <v>0.0</v>
      </c>
      <c r="M380" s="67">
        <v>0.0</v>
      </c>
      <c r="N380" s="70">
        <v>0.0</v>
      </c>
      <c r="O380" s="64">
        <v>0.2</v>
      </c>
      <c r="P380" s="67">
        <v>0.2</v>
      </c>
      <c r="Q380" s="70">
        <v>0.2</v>
      </c>
      <c r="R380" s="3"/>
      <c r="Z380" s="2"/>
      <c r="AA380" s="2"/>
      <c r="AB380" s="2"/>
      <c r="AC380" s="2"/>
      <c r="AD380" s="2"/>
    </row>
    <row r="381">
      <c r="A381" s="63">
        <v>11595.0</v>
      </c>
      <c r="B381" s="65" t="str">
        <f t="shared" si="1"/>
        <v>Бытовая техникаТехника для домаПылесосы и аксессуарыЭлектровеники</v>
      </c>
      <c r="C381" s="68" t="s">
        <v>75</v>
      </c>
      <c r="D381" s="68" t="s">
        <v>1156</v>
      </c>
      <c r="E381" s="68" t="s">
        <v>1157</v>
      </c>
      <c r="F381" s="82" t="s">
        <v>1305</v>
      </c>
      <c r="G381" s="2"/>
      <c r="H381" s="72"/>
      <c r="I381" s="64">
        <v>0.12</v>
      </c>
      <c r="J381" s="67">
        <v>0.12</v>
      </c>
      <c r="K381" s="70">
        <v>0.12</v>
      </c>
      <c r="L381" s="64">
        <v>0.0</v>
      </c>
      <c r="M381" s="67">
        <v>0.0</v>
      </c>
      <c r="N381" s="70">
        <v>0.0</v>
      </c>
      <c r="O381" s="64">
        <v>0.12</v>
      </c>
      <c r="P381" s="67">
        <v>0.12</v>
      </c>
      <c r="Q381" s="70">
        <v>0.12</v>
      </c>
      <c r="R381" s="3"/>
      <c r="Z381" s="2"/>
      <c r="AA381" s="2"/>
      <c r="AB381" s="2"/>
      <c r="AC381" s="2"/>
      <c r="AD381" s="2"/>
    </row>
    <row r="382">
      <c r="A382" s="63">
        <v>11596.0</v>
      </c>
      <c r="B382" s="65" t="str">
        <f t="shared" si="1"/>
        <v>Детские товарыГигиена и подгузникиДетская косметикаДетская декоративная косметикаДекоративная косметика</v>
      </c>
      <c r="C382" s="68" t="s">
        <v>262</v>
      </c>
      <c r="D382" s="68" t="s">
        <v>270</v>
      </c>
      <c r="E382" s="68" t="s">
        <v>509</v>
      </c>
      <c r="F382" s="68" t="s">
        <v>510</v>
      </c>
      <c r="G382" s="68" t="s">
        <v>1307</v>
      </c>
      <c r="H382" s="72"/>
      <c r="I382" s="64">
        <v>0.2</v>
      </c>
      <c r="J382" s="67">
        <v>0.2</v>
      </c>
      <c r="K382" s="70">
        <v>0.2</v>
      </c>
      <c r="L382" s="64">
        <v>0.02</v>
      </c>
      <c r="M382" s="67">
        <v>0.02</v>
      </c>
      <c r="N382" s="70">
        <v>0.02</v>
      </c>
      <c r="O382" s="64">
        <v>0.18</v>
      </c>
      <c r="P382" s="67">
        <v>0.18</v>
      </c>
      <c r="Q382" s="70">
        <v>0.18</v>
      </c>
      <c r="R382" s="3"/>
      <c r="Z382" s="2"/>
      <c r="AA382" s="2"/>
      <c r="AB382" s="2"/>
      <c r="AC382" s="2"/>
      <c r="AD382" s="2"/>
    </row>
    <row r="383">
      <c r="A383" s="63">
        <v>11597.0</v>
      </c>
      <c r="B383" s="65" t="str">
        <f t="shared" si="1"/>
        <v>АксессуарыАксессуары для девочекГоловные уборыШапки</v>
      </c>
      <c r="C383" s="68" t="s">
        <v>330</v>
      </c>
      <c r="D383" s="68" t="s">
        <v>956</v>
      </c>
      <c r="E383" s="68" t="s">
        <v>1309</v>
      </c>
      <c r="F383" s="68" t="s">
        <v>1311</v>
      </c>
      <c r="G383" s="75"/>
      <c r="H383" s="72"/>
      <c r="I383" s="64">
        <v>0.3</v>
      </c>
      <c r="J383" s="67">
        <v>0.3</v>
      </c>
      <c r="K383" s="70">
        <v>0.3</v>
      </c>
      <c r="L383" s="64">
        <v>0.0</v>
      </c>
      <c r="M383" s="67">
        <v>0.0</v>
      </c>
      <c r="N383" s="70">
        <v>0.0</v>
      </c>
      <c r="O383" s="64">
        <v>0.3</v>
      </c>
      <c r="P383" s="67">
        <v>0.3</v>
      </c>
      <c r="Q383" s="70">
        <v>0.3</v>
      </c>
      <c r="R383" s="3"/>
      <c r="Z383" s="2"/>
      <c r="AA383" s="2"/>
      <c r="AB383" s="2"/>
      <c r="AC383" s="2"/>
      <c r="AD383" s="2"/>
    </row>
    <row r="384">
      <c r="A384" s="63">
        <v>11598.0</v>
      </c>
      <c r="B384" s="65" t="str">
        <f t="shared" si="1"/>
        <v>АксессуарыМужские аксессуарыЮвелирные украшенияЗапонки и зажимы</v>
      </c>
      <c r="C384" s="68" t="s">
        <v>330</v>
      </c>
      <c r="D384" s="68" t="s">
        <v>335</v>
      </c>
      <c r="E384" s="68" t="s">
        <v>1312</v>
      </c>
      <c r="F384" s="82" t="s">
        <v>1313</v>
      </c>
      <c r="G384" s="2"/>
      <c r="H384" s="72"/>
      <c r="I384" s="64" t="s">
        <v>225</v>
      </c>
      <c r="J384" s="67">
        <v>0.25</v>
      </c>
      <c r="K384" s="70">
        <v>0.25</v>
      </c>
      <c r="L384" s="64">
        <v>0.0</v>
      </c>
      <c r="M384" s="67">
        <v>0.1</v>
      </c>
      <c r="N384" s="70">
        <v>0.15</v>
      </c>
      <c r="O384" s="64" t="s">
        <v>225</v>
      </c>
      <c r="P384" s="67">
        <v>0.15</v>
      </c>
      <c r="Q384" s="70">
        <v>0.1</v>
      </c>
      <c r="R384" s="3"/>
      <c r="Z384" s="2"/>
      <c r="AA384" s="2"/>
      <c r="AB384" s="2"/>
      <c r="AC384" s="2"/>
      <c r="AD384" s="2"/>
    </row>
    <row r="385">
      <c r="A385" s="63">
        <v>11599.0</v>
      </c>
      <c r="B385" s="65" t="str">
        <f t="shared" si="1"/>
        <v>КанцтоварыПапки и файлыПапки подвесные</v>
      </c>
      <c r="C385" s="68" t="s">
        <v>134</v>
      </c>
      <c r="D385" s="68" t="s">
        <v>1128</v>
      </c>
      <c r="E385" s="68" t="s">
        <v>1314</v>
      </c>
      <c r="F385" s="75"/>
      <c r="G385" s="75"/>
      <c r="H385" s="72"/>
      <c r="I385" s="64">
        <v>0.2</v>
      </c>
      <c r="J385" s="67">
        <v>0.2</v>
      </c>
      <c r="K385" s="70">
        <v>0.2</v>
      </c>
      <c r="L385" s="64">
        <v>0.03</v>
      </c>
      <c r="M385" s="67">
        <v>0.03</v>
      </c>
      <c r="N385" s="70">
        <v>0.03</v>
      </c>
      <c r="O385" s="64">
        <v>0.17</v>
      </c>
      <c r="P385" s="67">
        <v>0.17</v>
      </c>
      <c r="Q385" s="70">
        <v>0.17</v>
      </c>
      <c r="R385" s="3"/>
      <c r="Z385" s="2"/>
      <c r="AA385" s="2"/>
      <c r="AB385" s="2"/>
      <c r="AC385" s="2"/>
      <c r="AD385" s="2"/>
    </row>
    <row r="386">
      <c r="A386" s="63">
        <v>11601.0</v>
      </c>
      <c r="B386" s="65" t="str">
        <f t="shared" si="1"/>
        <v>ЗоотоварыДля кошекЛотки и наполнителиНаполнители</v>
      </c>
      <c r="C386" s="68" t="s">
        <v>959</v>
      </c>
      <c r="D386" s="68" t="s">
        <v>960</v>
      </c>
      <c r="E386" s="68" t="s">
        <v>1317</v>
      </c>
      <c r="F386" s="68" t="s">
        <v>1318</v>
      </c>
      <c r="G386" s="75"/>
      <c r="H386" s="72"/>
      <c r="I386" s="64">
        <v>0.15</v>
      </c>
      <c r="J386" s="67">
        <v>0.15</v>
      </c>
      <c r="K386" s="70">
        <v>0.15</v>
      </c>
      <c r="L386" s="64">
        <v>0.025</v>
      </c>
      <c r="M386" s="67">
        <v>0.025</v>
      </c>
      <c r="N386" s="70">
        <v>0.025</v>
      </c>
      <c r="O386" s="64">
        <v>0.125</v>
      </c>
      <c r="P386" s="67">
        <v>0.125</v>
      </c>
      <c r="Q386" s="70">
        <v>0.125</v>
      </c>
      <c r="R386" s="3"/>
      <c r="Z386" s="2"/>
      <c r="AA386" s="2"/>
      <c r="AB386" s="2"/>
      <c r="AC386" s="2"/>
      <c r="AD386" s="2"/>
    </row>
    <row r="387">
      <c r="A387" s="63">
        <v>11602.0</v>
      </c>
      <c r="B387" s="65" t="str">
        <f t="shared" si="1"/>
        <v>ОдеждаОдежда для мальчиковБрюки и джинсыБрюки</v>
      </c>
      <c r="C387" s="68" t="s">
        <v>310</v>
      </c>
      <c r="D387" s="68" t="s">
        <v>327</v>
      </c>
      <c r="E387" s="68" t="s">
        <v>1323</v>
      </c>
      <c r="F387" s="68" t="s">
        <v>1324</v>
      </c>
      <c r="G387" s="2"/>
      <c r="H387" s="72"/>
      <c r="I387" s="64">
        <v>0.25</v>
      </c>
      <c r="J387" s="67">
        <v>0.25</v>
      </c>
      <c r="K387" s="70">
        <v>0.25</v>
      </c>
      <c r="L387" s="64">
        <v>0.0</v>
      </c>
      <c r="M387" s="67">
        <v>0.0</v>
      </c>
      <c r="N387" s="70">
        <v>0.0</v>
      </c>
      <c r="O387" s="64">
        <v>0.25</v>
      </c>
      <c r="P387" s="67">
        <v>0.25</v>
      </c>
      <c r="Q387" s="70">
        <v>0.25</v>
      </c>
      <c r="R387" s="3"/>
      <c r="Z387" s="2"/>
      <c r="AA387" s="2"/>
      <c r="AB387" s="2"/>
      <c r="AC387" s="2"/>
      <c r="AD387" s="2"/>
    </row>
    <row r="388">
      <c r="A388" s="63">
        <v>11603.0</v>
      </c>
      <c r="B388" s="65" t="str">
        <f t="shared" si="1"/>
        <v>Бытовая техникаТехника для красотыСтрижка волосМашинки для стрижки</v>
      </c>
      <c r="C388" s="68" t="s">
        <v>75</v>
      </c>
      <c r="D388" s="68" t="s">
        <v>1082</v>
      </c>
      <c r="E388" s="68" t="s">
        <v>1326</v>
      </c>
      <c r="F388" s="68" t="s">
        <v>1327</v>
      </c>
      <c r="G388" s="75"/>
      <c r="H388" s="72"/>
      <c r="I388" s="64">
        <v>0.2</v>
      </c>
      <c r="J388" s="67">
        <v>0.2</v>
      </c>
      <c r="K388" s="70">
        <v>0.2</v>
      </c>
      <c r="L388" s="64">
        <v>0.0</v>
      </c>
      <c r="M388" s="67">
        <v>0.0</v>
      </c>
      <c r="N388" s="70">
        <v>0.0</v>
      </c>
      <c r="O388" s="64">
        <v>0.2</v>
      </c>
      <c r="P388" s="67">
        <v>0.2</v>
      </c>
      <c r="Q388" s="70">
        <v>0.2</v>
      </c>
      <c r="R388" s="3"/>
      <c r="Z388" s="2"/>
      <c r="AA388" s="2"/>
      <c r="AB388" s="2"/>
      <c r="AC388" s="2"/>
      <c r="AD388" s="2"/>
    </row>
    <row r="389">
      <c r="A389" s="63">
        <v>11604.0</v>
      </c>
      <c r="B389" s="65" t="str">
        <f t="shared" si="1"/>
        <v>ЗоотоварыГигиенаСредства гигиеныЗубные щетки для животных</v>
      </c>
      <c r="C389" s="68" t="s">
        <v>959</v>
      </c>
      <c r="D389" s="68" t="s">
        <v>1117</v>
      </c>
      <c r="E389" s="68" t="s">
        <v>1329</v>
      </c>
      <c r="F389" s="68" t="s">
        <v>1331</v>
      </c>
      <c r="G389" s="75"/>
      <c r="H389" s="72"/>
      <c r="I389" s="64">
        <v>0.3</v>
      </c>
      <c r="J389" s="67">
        <v>0.3</v>
      </c>
      <c r="K389" s="70">
        <v>0.3</v>
      </c>
      <c r="L389" s="64">
        <v>0.01</v>
      </c>
      <c r="M389" s="67">
        <v>0.01</v>
      </c>
      <c r="N389" s="70">
        <v>0.01</v>
      </c>
      <c r="O389" s="64">
        <v>0.29</v>
      </c>
      <c r="P389" s="67">
        <v>0.29</v>
      </c>
      <c r="Q389" s="70">
        <v>0.29</v>
      </c>
      <c r="R389" s="3"/>
      <c r="Z389" s="2"/>
      <c r="AA389" s="2"/>
      <c r="AB389" s="2"/>
      <c r="AC389" s="2"/>
      <c r="AD389" s="2"/>
    </row>
    <row r="390">
      <c r="A390" s="63">
        <v>11605.0</v>
      </c>
      <c r="B390" s="65" t="str">
        <f t="shared" si="1"/>
        <v>ЭлектроникаКомпьютерная техникаКомпьютерыПромышленные компьютеры и серверы</v>
      </c>
      <c r="C390" s="68" t="s">
        <v>763</v>
      </c>
      <c r="D390" s="68" t="s">
        <v>776</v>
      </c>
      <c r="E390" s="68" t="s">
        <v>1332</v>
      </c>
      <c r="F390" s="68" t="s">
        <v>1333</v>
      </c>
      <c r="G390" s="75"/>
      <c r="H390" s="72"/>
      <c r="I390" s="64">
        <v>0.05</v>
      </c>
      <c r="J390" s="67">
        <v>0.05</v>
      </c>
      <c r="K390" s="70">
        <v>0.05</v>
      </c>
      <c r="L390" s="64">
        <v>0.0</v>
      </c>
      <c r="M390" s="67">
        <v>0.0</v>
      </c>
      <c r="N390" s="70">
        <v>0.0</v>
      </c>
      <c r="O390" s="64">
        <v>0.05</v>
      </c>
      <c r="P390" s="67">
        <v>0.05</v>
      </c>
      <c r="Q390" s="70">
        <v>0.05</v>
      </c>
      <c r="R390" s="3"/>
      <c r="Z390" s="2"/>
      <c r="AA390" s="2"/>
      <c r="AB390" s="2"/>
      <c r="AC390" s="2"/>
      <c r="AD390" s="2"/>
    </row>
    <row r="391">
      <c r="A391" s="63">
        <v>11606.0</v>
      </c>
      <c r="B391" s="65" t="str">
        <f t="shared" si="1"/>
        <v>ЭлектроникаФото и видеотехникаФото и видеокамерыЗеркальные фотоаппараты</v>
      </c>
      <c r="C391" s="68" t="s">
        <v>763</v>
      </c>
      <c r="D391" s="68" t="s">
        <v>919</v>
      </c>
      <c r="E391" s="68" t="s">
        <v>1335</v>
      </c>
      <c r="F391" s="82" t="s">
        <v>1337</v>
      </c>
      <c r="G391" s="2"/>
      <c r="H391" s="72"/>
      <c r="I391" s="64">
        <v>0.05</v>
      </c>
      <c r="J391" s="67">
        <v>0.05</v>
      </c>
      <c r="K391" s="70">
        <v>0.05</v>
      </c>
      <c r="L391" s="64">
        <v>0.0</v>
      </c>
      <c r="M391" s="67">
        <v>0.0</v>
      </c>
      <c r="N391" s="70">
        <v>0.0</v>
      </c>
      <c r="O391" s="64">
        <v>0.05</v>
      </c>
      <c r="P391" s="67">
        <v>0.05</v>
      </c>
      <c r="Q391" s="70">
        <v>0.05</v>
      </c>
      <c r="R391" s="3"/>
      <c r="Z391" s="2"/>
      <c r="AA391" s="2"/>
      <c r="AB391" s="2"/>
      <c r="AC391" s="2"/>
      <c r="AD391" s="2"/>
    </row>
    <row r="392">
      <c r="A392" s="63">
        <v>11607.0</v>
      </c>
      <c r="B392" s="65" t="str">
        <f t="shared" si="1"/>
        <v>АксессуарыАксессуары для мальчиковГоловные уборыШляпы</v>
      </c>
      <c r="C392" s="68" t="s">
        <v>330</v>
      </c>
      <c r="D392" s="68" t="s">
        <v>1001</v>
      </c>
      <c r="E392" s="68" t="s">
        <v>1309</v>
      </c>
      <c r="F392" s="68" t="s">
        <v>1338</v>
      </c>
      <c r="G392" s="75"/>
      <c r="H392" s="72"/>
      <c r="I392" s="64">
        <v>0.3</v>
      </c>
      <c r="J392" s="67">
        <v>0.3</v>
      </c>
      <c r="K392" s="70">
        <v>0.3</v>
      </c>
      <c r="L392" s="64">
        <v>0.0</v>
      </c>
      <c r="M392" s="67">
        <v>0.0</v>
      </c>
      <c r="N392" s="70">
        <v>0.0</v>
      </c>
      <c r="O392" s="64">
        <v>0.3</v>
      </c>
      <c r="P392" s="67">
        <v>0.3</v>
      </c>
      <c r="Q392" s="70">
        <v>0.3</v>
      </c>
      <c r="R392" s="3"/>
      <c r="Z392" s="2"/>
      <c r="AA392" s="2"/>
      <c r="AB392" s="2"/>
      <c r="AC392" s="2"/>
      <c r="AD392" s="2"/>
    </row>
    <row r="393">
      <c r="A393" s="63">
        <v>11608.0</v>
      </c>
      <c r="B393" s="65" t="str">
        <f t="shared" si="1"/>
        <v>ЭлектроникаСмартфоны и телефоныАксессуары для смартфоновКарты памяти для телефонов</v>
      </c>
      <c r="C393" s="68" t="s">
        <v>763</v>
      </c>
      <c r="D393" s="68" t="s">
        <v>1339</v>
      </c>
      <c r="E393" s="68" t="s">
        <v>1340</v>
      </c>
      <c r="F393" s="68" t="s">
        <v>1341</v>
      </c>
      <c r="G393" s="75"/>
      <c r="H393" s="87"/>
      <c r="I393" s="64">
        <v>0.3</v>
      </c>
      <c r="J393" s="67">
        <v>0.3</v>
      </c>
      <c r="K393" s="70">
        <v>0.3</v>
      </c>
      <c r="L393" s="64">
        <v>0.0</v>
      </c>
      <c r="M393" s="67">
        <v>0.0</v>
      </c>
      <c r="N393" s="70">
        <v>0.0</v>
      </c>
      <c r="O393" s="64">
        <v>0.3</v>
      </c>
      <c r="P393" s="67">
        <v>0.3</v>
      </c>
      <c r="Q393" s="70">
        <v>0.3</v>
      </c>
      <c r="R393" s="3"/>
      <c r="Z393" s="2"/>
      <c r="AA393" s="2"/>
      <c r="AB393" s="2"/>
      <c r="AC393" s="2"/>
      <c r="AD393" s="2"/>
    </row>
    <row r="394">
      <c r="A394" s="63">
        <v>11609.0</v>
      </c>
      <c r="B394" s="65" t="str">
        <f t="shared" si="1"/>
        <v>АвтотоварыГараж и автосервисПодъемники для моторемонта</v>
      </c>
      <c r="C394" s="68" t="s">
        <v>162</v>
      </c>
      <c r="D394" s="68" t="s">
        <v>1174</v>
      </c>
      <c r="E394" s="68" t="s">
        <v>1342</v>
      </c>
      <c r="F394" s="75"/>
      <c r="G394" s="2"/>
      <c r="H394" s="72"/>
      <c r="I394" s="64">
        <v>0.22</v>
      </c>
      <c r="J394" s="67">
        <v>0.22</v>
      </c>
      <c r="K394" s="70">
        <v>0.22</v>
      </c>
      <c r="L394" s="64">
        <v>0.0</v>
      </c>
      <c r="M394" s="67">
        <v>0.0</v>
      </c>
      <c r="N394" s="70">
        <v>0.0</v>
      </c>
      <c r="O394" s="64">
        <v>0.22</v>
      </c>
      <c r="P394" s="67">
        <v>0.22</v>
      </c>
      <c r="Q394" s="70">
        <v>0.22</v>
      </c>
      <c r="R394" s="3"/>
      <c r="Z394" s="2"/>
      <c r="AA394" s="2"/>
      <c r="AB394" s="2"/>
      <c r="AC394" s="2"/>
      <c r="AD394" s="2"/>
    </row>
    <row r="395">
      <c r="A395" s="63">
        <v>11610.0</v>
      </c>
      <c r="B395" s="65" t="str">
        <f t="shared" si="1"/>
        <v>ОбувьЖенская обувьСапоги и уггиДутики и луноходы</v>
      </c>
      <c r="C395" s="68" t="s">
        <v>804</v>
      </c>
      <c r="D395" s="68" t="s">
        <v>805</v>
      </c>
      <c r="E395" s="68" t="s">
        <v>1042</v>
      </c>
      <c r="F395" s="68" t="s">
        <v>1344</v>
      </c>
      <c r="G395" s="2"/>
      <c r="H395" s="72"/>
      <c r="I395" s="64">
        <v>0.2</v>
      </c>
      <c r="J395" s="67">
        <v>0.2</v>
      </c>
      <c r="K395" s="70">
        <v>0.2</v>
      </c>
      <c r="L395" s="64">
        <v>0.0</v>
      </c>
      <c r="M395" s="67">
        <v>0.0</v>
      </c>
      <c r="N395" s="70">
        <v>0.0</v>
      </c>
      <c r="O395" s="64">
        <v>0.2</v>
      </c>
      <c r="P395" s="67">
        <v>0.2</v>
      </c>
      <c r="Q395" s="70">
        <v>0.2</v>
      </c>
      <c r="R395" s="3"/>
      <c r="Z395" s="2"/>
      <c r="AA395" s="2"/>
      <c r="AB395" s="2"/>
      <c r="AC395" s="2"/>
      <c r="AD395" s="2"/>
    </row>
    <row r="396">
      <c r="A396" s="63">
        <v>11611.0</v>
      </c>
      <c r="B396" s="65" t="str">
        <f t="shared" si="1"/>
        <v>АвтотоварыАксессуары и принадлежностиТюнинг и внешний декорТонировка автомобиля</v>
      </c>
      <c r="C396" s="68" t="s">
        <v>162</v>
      </c>
      <c r="D396" s="68" t="s">
        <v>344</v>
      </c>
      <c r="E396" s="68" t="s">
        <v>1346</v>
      </c>
      <c r="F396" s="68" t="s">
        <v>1347</v>
      </c>
      <c r="G396" s="75"/>
      <c r="H396" s="72"/>
      <c r="I396" s="64">
        <v>0.25</v>
      </c>
      <c r="J396" s="67">
        <v>0.25</v>
      </c>
      <c r="K396" s="70">
        <v>0.25</v>
      </c>
      <c r="L396" s="64">
        <v>0.0</v>
      </c>
      <c r="M396" s="67">
        <v>0.0</v>
      </c>
      <c r="N396" s="70">
        <v>0.0</v>
      </c>
      <c r="O396" s="64">
        <v>0.25</v>
      </c>
      <c r="P396" s="67">
        <v>0.25</v>
      </c>
      <c r="Q396" s="70">
        <v>0.25</v>
      </c>
      <c r="R396" s="3"/>
      <c r="Z396" s="2"/>
      <c r="AA396" s="2"/>
      <c r="AB396" s="2"/>
      <c r="AC396" s="2"/>
      <c r="AD396" s="2"/>
    </row>
    <row r="397">
      <c r="A397" s="63">
        <v>11612.0</v>
      </c>
      <c r="B397" s="65" t="str">
        <f t="shared" si="1"/>
        <v>Строительство и ремонтИнструментыИзмерительные инструментыШаблон плиточника</v>
      </c>
      <c r="C397" s="68" t="s">
        <v>100</v>
      </c>
      <c r="D397" s="68" t="s">
        <v>104</v>
      </c>
      <c r="E397" s="68" t="s">
        <v>1279</v>
      </c>
      <c r="F397" s="68" t="s">
        <v>1349</v>
      </c>
      <c r="G397" s="75"/>
      <c r="H397" s="72"/>
      <c r="I397" s="64">
        <v>0.2</v>
      </c>
      <c r="J397" s="67">
        <v>0.2</v>
      </c>
      <c r="K397" s="70">
        <v>0.2</v>
      </c>
      <c r="L397" s="64">
        <v>0.0</v>
      </c>
      <c r="M397" s="67">
        <v>0.0</v>
      </c>
      <c r="N397" s="70">
        <v>0.0</v>
      </c>
      <c r="O397" s="64">
        <v>0.2</v>
      </c>
      <c r="P397" s="67">
        <v>0.2</v>
      </c>
      <c r="Q397" s="70">
        <v>0.2</v>
      </c>
      <c r="R397" s="3"/>
      <c r="Z397" s="2"/>
      <c r="AA397" s="2"/>
      <c r="AB397" s="2"/>
      <c r="AC397" s="2"/>
      <c r="AD397" s="2"/>
    </row>
    <row r="398">
      <c r="A398" s="63">
        <v>11613.0</v>
      </c>
      <c r="B398" s="65" t="str">
        <f t="shared" si="1"/>
        <v>АксессуарыЖенские аксессуарыЮвелирные украшенияКольца</v>
      </c>
      <c r="C398" s="68" t="s">
        <v>330</v>
      </c>
      <c r="D398" s="68" t="s">
        <v>331</v>
      </c>
      <c r="E398" s="68" t="s">
        <v>1312</v>
      </c>
      <c r="F398" s="68" t="s">
        <v>1351</v>
      </c>
      <c r="G398" s="2"/>
      <c r="H398" s="72"/>
      <c r="I398" s="64" t="s">
        <v>225</v>
      </c>
      <c r="J398" s="67">
        <v>0.25</v>
      </c>
      <c r="K398" s="70">
        <v>0.25</v>
      </c>
      <c r="L398" s="64">
        <v>0.0</v>
      </c>
      <c r="M398" s="67">
        <v>0.1</v>
      </c>
      <c r="N398" s="70">
        <v>0.15</v>
      </c>
      <c r="O398" s="64" t="s">
        <v>225</v>
      </c>
      <c r="P398" s="67">
        <v>0.15</v>
      </c>
      <c r="Q398" s="70">
        <v>0.1</v>
      </c>
      <c r="R398" s="3"/>
      <c r="Z398" s="2"/>
      <c r="AA398" s="2"/>
      <c r="AB398" s="2"/>
      <c r="AC398" s="2"/>
      <c r="AD398" s="2"/>
    </row>
    <row r="399">
      <c r="A399" s="63">
        <v>11614.0</v>
      </c>
      <c r="B399" s="65" t="str">
        <f t="shared" si="1"/>
        <v>Спорт и отдыхФитнес и йогаЙога и пилатесБлоки для йоги</v>
      </c>
      <c r="C399" s="68" t="s">
        <v>290</v>
      </c>
      <c r="D399" s="68" t="s">
        <v>1161</v>
      </c>
      <c r="E399" s="68" t="s">
        <v>1354</v>
      </c>
      <c r="F399" s="68" t="s">
        <v>1355</v>
      </c>
      <c r="G399" s="75"/>
      <c r="H399" s="72"/>
      <c r="I399" s="64">
        <v>0.22</v>
      </c>
      <c r="J399" s="67">
        <v>0.22</v>
      </c>
      <c r="K399" s="70">
        <v>0.22</v>
      </c>
      <c r="L399" s="64">
        <v>0.0</v>
      </c>
      <c r="M399" s="67">
        <v>0.0</v>
      </c>
      <c r="N399" s="70">
        <v>0.0</v>
      </c>
      <c r="O399" s="64">
        <v>0.22</v>
      </c>
      <c r="P399" s="67">
        <v>0.22</v>
      </c>
      <c r="Q399" s="70">
        <v>0.22</v>
      </c>
      <c r="R399" s="3"/>
      <c r="Z399" s="2"/>
      <c r="AA399" s="2"/>
      <c r="AB399" s="2"/>
      <c r="AC399" s="2"/>
      <c r="AD399" s="2"/>
    </row>
    <row r="400">
      <c r="A400" s="63">
        <v>11615.0</v>
      </c>
      <c r="B400" s="65" t="str">
        <f t="shared" si="1"/>
        <v>Товары для домаТовары для кухниАксессуары для напитковВедерки для льда</v>
      </c>
      <c r="C400" s="68" t="s">
        <v>583</v>
      </c>
      <c r="D400" s="68" t="s">
        <v>585</v>
      </c>
      <c r="E400" s="68" t="s">
        <v>1358</v>
      </c>
      <c r="F400" s="68" t="s">
        <v>1359</v>
      </c>
      <c r="G400" s="75"/>
      <c r="H400" s="72"/>
      <c r="I400" s="64">
        <v>0.25</v>
      </c>
      <c r="J400" s="67">
        <v>0.25</v>
      </c>
      <c r="K400" s="70">
        <v>0.25</v>
      </c>
      <c r="L400" s="64">
        <v>0.0</v>
      </c>
      <c r="M400" s="67">
        <v>0.0</v>
      </c>
      <c r="N400" s="70">
        <v>0.0</v>
      </c>
      <c r="O400" s="64">
        <v>0.25</v>
      </c>
      <c r="P400" s="67">
        <v>0.25</v>
      </c>
      <c r="Q400" s="70">
        <v>0.25</v>
      </c>
      <c r="R400" s="3"/>
      <c r="Z400" s="2"/>
      <c r="AA400" s="2"/>
      <c r="AB400" s="2"/>
      <c r="AC400" s="2"/>
      <c r="AD400" s="2"/>
    </row>
    <row r="401">
      <c r="A401" s="63">
        <v>11616.0</v>
      </c>
      <c r="B401" s="65" t="str">
        <f t="shared" si="1"/>
        <v>ЭлектроникаТелевизоры и видеотехникаЦифровое и спутниковое ТВCAM модули</v>
      </c>
      <c r="C401" s="68" t="s">
        <v>763</v>
      </c>
      <c r="D401" s="68" t="s">
        <v>1085</v>
      </c>
      <c r="E401" s="68" t="s">
        <v>1269</v>
      </c>
      <c r="F401" s="68" t="s">
        <v>1363</v>
      </c>
      <c r="G401" s="75"/>
      <c r="H401" s="87"/>
      <c r="I401" s="64">
        <v>0.2</v>
      </c>
      <c r="J401" s="67">
        <v>0.2</v>
      </c>
      <c r="K401" s="70">
        <v>0.2</v>
      </c>
      <c r="L401" s="64">
        <v>0.0</v>
      </c>
      <c r="M401" s="67">
        <v>0.0</v>
      </c>
      <c r="N401" s="70">
        <v>0.0</v>
      </c>
      <c r="O401" s="64">
        <v>0.2</v>
      </c>
      <c r="P401" s="67">
        <v>0.2</v>
      </c>
      <c r="Q401" s="70">
        <v>0.2</v>
      </c>
      <c r="R401" s="3"/>
      <c r="Z401" s="2"/>
      <c r="AA401" s="2"/>
      <c r="AB401" s="2"/>
      <c r="AC401" s="2"/>
      <c r="AD401" s="2"/>
    </row>
    <row r="402">
      <c r="A402" s="63">
        <v>11617.0</v>
      </c>
      <c r="B402" s="65" t="str">
        <f t="shared" si="1"/>
        <v>Товары для домаДекор и интерьерСувениры и подарки</v>
      </c>
      <c r="C402" s="68" t="s">
        <v>583</v>
      </c>
      <c r="D402" s="68" t="s">
        <v>602</v>
      </c>
      <c r="E402" s="68" t="s">
        <v>1364</v>
      </c>
      <c r="F402" s="75"/>
      <c r="G402" s="75"/>
      <c r="H402" s="72"/>
      <c r="I402" s="64">
        <v>0.27</v>
      </c>
      <c r="J402" s="67">
        <v>0.27</v>
      </c>
      <c r="K402" s="70">
        <v>0.27</v>
      </c>
      <c r="L402" s="64">
        <v>0.0</v>
      </c>
      <c r="M402" s="67">
        <v>0.0</v>
      </c>
      <c r="N402" s="70">
        <v>0.0</v>
      </c>
      <c r="O402" s="64">
        <v>0.27</v>
      </c>
      <c r="P402" s="67">
        <v>0.27</v>
      </c>
      <c r="Q402" s="70">
        <v>0.27</v>
      </c>
      <c r="R402" s="3"/>
      <c r="Z402" s="2"/>
      <c r="AA402" s="2"/>
      <c r="AB402" s="2"/>
      <c r="AC402" s="2"/>
      <c r="AD402" s="2"/>
    </row>
    <row r="403">
      <c r="A403" s="63">
        <v>11618.0</v>
      </c>
      <c r="B403" s="65" t="str">
        <f t="shared" si="1"/>
        <v>ЭлектроникаФото и видеотехникаАксессуары для фото и видеокамерБленды для объектива</v>
      </c>
      <c r="C403" s="68" t="s">
        <v>763</v>
      </c>
      <c r="D403" s="68" t="s">
        <v>919</v>
      </c>
      <c r="E403" s="68" t="s">
        <v>1196</v>
      </c>
      <c r="F403" s="68" t="s">
        <v>1365</v>
      </c>
      <c r="G403" s="75"/>
      <c r="H403" s="72"/>
      <c r="I403" s="64">
        <v>0.22</v>
      </c>
      <c r="J403" s="67">
        <v>0.22</v>
      </c>
      <c r="K403" s="70">
        <v>0.22</v>
      </c>
      <c r="L403" s="64">
        <v>0.0</v>
      </c>
      <c r="M403" s="67">
        <v>0.0</v>
      </c>
      <c r="N403" s="70">
        <v>0.0</v>
      </c>
      <c r="O403" s="64">
        <v>0.22</v>
      </c>
      <c r="P403" s="67">
        <v>0.22</v>
      </c>
      <c r="Q403" s="70">
        <v>0.22</v>
      </c>
      <c r="R403" s="3"/>
      <c r="Z403" s="2"/>
      <c r="AA403" s="2"/>
      <c r="AB403" s="2"/>
      <c r="AC403" s="2"/>
      <c r="AD403" s="2"/>
    </row>
    <row r="404">
      <c r="A404" s="63">
        <v>11619.0</v>
      </c>
      <c r="B404" s="65" t="str">
        <f t="shared" si="1"/>
        <v>Товары для домаТовары для кухниФормы для приготовленияФормы для мороженого</v>
      </c>
      <c r="C404" s="68" t="s">
        <v>583</v>
      </c>
      <c r="D404" s="68" t="s">
        <v>585</v>
      </c>
      <c r="E404" s="68" t="s">
        <v>1366</v>
      </c>
      <c r="F404" s="68" t="s">
        <v>1367</v>
      </c>
      <c r="G404" s="75"/>
      <c r="H404" s="72"/>
      <c r="I404" s="64">
        <v>0.25</v>
      </c>
      <c r="J404" s="67">
        <v>0.25</v>
      </c>
      <c r="K404" s="70">
        <v>0.25</v>
      </c>
      <c r="L404" s="64">
        <v>0.0</v>
      </c>
      <c r="M404" s="67">
        <v>0.0</v>
      </c>
      <c r="N404" s="70">
        <v>0.0</v>
      </c>
      <c r="O404" s="64">
        <v>0.25</v>
      </c>
      <c r="P404" s="67">
        <v>0.25</v>
      </c>
      <c r="Q404" s="70">
        <v>0.25</v>
      </c>
      <c r="R404" s="3"/>
      <c r="Z404" s="2"/>
      <c r="AA404" s="2"/>
      <c r="AB404" s="2"/>
      <c r="AC404" s="2"/>
      <c r="AD404" s="2"/>
    </row>
    <row r="405">
      <c r="A405" s="63">
        <v>11620.0</v>
      </c>
      <c r="B405" s="65" t="str">
        <f t="shared" si="1"/>
        <v>ЭлектроникаОфисная техникаКомплектующие для офисной техникиФотобарабаны</v>
      </c>
      <c r="C405" s="68" t="s">
        <v>763</v>
      </c>
      <c r="D405" s="68" t="s">
        <v>1095</v>
      </c>
      <c r="E405" s="68" t="s">
        <v>1368</v>
      </c>
      <c r="F405" s="68" t="s">
        <v>1369</v>
      </c>
      <c r="G405" s="75"/>
      <c r="H405" s="72"/>
      <c r="I405" s="64">
        <v>0.3</v>
      </c>
      <c r="J405" s="67">
        <v>0.3</v>
      </c>
      <c r="K405" s="70">
        <v>0.3</v>
      </c>
      <c r="L405" s="64">
        <v>0.0</v>
      </c>
      <c r="M405" s="67">
        <v>0.0</v>
      </c>
      <c r="N405" s="70">
        <v>0.0</v>
      </c>
      <c r="O405" s="64">
        <v>0.3</v>
      </c>
      <c r="P405" s="67">
        <v>0.3</v>
      </c>
      <c r="Q405" s="70">
        <v>0.3</v>
      </c>
      <c r="R405" s="3"/>
      <c r="Z405" s="2"/>
      <c r="AA405" s="2"/>
      <c r="AB405" s="2"/>
      <c r="AC405" s="2"/>
      <c r="AD405" s="2"/>
    </row>
    <row r="406">
      <c r="A406" s="63">
        <v>11621.0</v>
      </c>
      <c r="B406" s="65" t="str">
        <f t="shared" si="1"/>
        <v>ОдеждаЖенская одеждаОдежда для беременныхДжемперы и кардиганы</v>
      </c>
      <c r="C406" s="68" t="s">
        <v>310</v>
      </c>
      <c r="D406" s="68" t="s">
        <v>311</v>
      </c>
      <c r="E406" s="68" t="s">
        <v>1113</v>
      </c>
      <c r="F406" s="68" t="s">
        <v>1370</v>
      </c>
      <c r="G406" s="75"/>
      <c r="H406" s="87"/>
      <c r="I406" s="64">
        <v>0.25</v>
      </c>
      <c r="J406" s="67">
        <v>0.25</v>
      </c>
      <c r="K406" s="70">
        <v>0.25</v>
      </c>
      <c r="L406" s="64">
        <v>0.0</v>
      </c>
      <c r="M406" s="67">
        <v>0.0</v>
      </c>
      <c r="N406" s="70">
        <v>0.0</v>
      </c>
      <c r="O406" s="64">
        <v>0.25</v>
      </c>
      <c r="P406" s="67">
        <v>0.25</v>
      </c>
      <c r="Q406" s="70">
        <v>0.25</v>
      </c>
      <c r="R406" s="3"/>
      <c r="Z406" s="2"/>
      <c r="AA406" s="2"/>
      <c r="AB406" s="2"/>
      <c r="AC406" s="2"/>
      <c r="AD406" s="2"/>
    </row>
    <row r="407">
      <c r="A407" s="63">
        <v>11622.0</v>
      </c>
      <c r="B407" s="65" t="str">
        <f t="shared" si="1"/>
        <v>Товары для домаТовары для кухниСтоловая посудаКувшины и графины</v>
      </c>
      <c r="C407" s="68" t="s">
        <v>583</v>
      </c>
      <c r="D407" s="68" t="s">
        <v>585</v>
      </c>
      <c r="E407" s="68" t="s">
        <v>1371</v>
      </c>
      <c r="F407" s="68" t="s">
        <v>1372</v>
      </c>
      <c r="G407" s="2"/>
      <c r="H407" s="72"/>
      <c r="I407" s="64">
        <v>0.2</v>
      </c>
      <c r="J407" s="67">
        <v>0.2</v>
      </c>
      <c r="K407" s="70">
        <v>0.2</v>
      </c>
      <c r="L407" s="64">
        <v>0.0</v>
      </c>
      <c r="M407" s="67">
        <v>0.0</v>
      </c>
      <c r="N407" s="70">
        <v>0.0</v>
      </c>
      <c r="O407" s="64">
        <v>0.2</v>
      </c>
      <c r="P407" s="67">
        <v>0.2</v>
      </c>
      <c r="Q407" s="70">
        <v>0.2</v>
      </c>
      <c r="R407" s="3"/>
      <c r="Z407" s="2"/>
      <c r="AA407" s="2"/>
      <c r="AB407" s="2"/>
      <c r="AC407" s="2"/>
      <c r="AD407" s="2"/>
    </row>
    <row r="408">
      <c r="A408" s="63">
        <v>11623.0</v>
      </c>
      <c r="B408" s="65" t="str">
        <f t="shared" si="1"/>
        <v>АксессуарыЖенские аксессуарыРемни, пояса и портупеиПряжки</v>
      </c>
      <c r="C408" s="68" t="s">
        <v>330</v>
      </c>
      <c r="D408" s="68" t="s">
        <v>331</v>
      </c>
      <c r="E408" s="68" t="s">
        <v>1375</v>
      </c>
      <c r="F408" s="68" t="s">
        <v>1376</v>
      </c>
      <c r="G408" s="2"/>
      <c r="H408" s="72"/>
      <c r="I408" s="64">
        <v>0.3</v>
      </c>
      <c r="J408" s="67">
        <v>0.3</v>
      </c>
      <c r="K408" s="70">
        <v>0.3</v>
      </c>
      <c r="L408" s="64">
        <v>0.0</v>
      </c>
      <c r="M408" s="67">
        <v>0.0</v>
      </c>
      <c r="N408" s="70">
        <v>0.0</v>
      </c>
      <c r="O408" s="64">
        <v>0.3</v>
      </c>
      <c r="P408" s="67">
        <v>0.3</v>
      </c>
      <c r="Q408" s="70">
        <v>0.3</v>
      </c>
      <c r="R408" s="3"/>
      <c r="Z408" s="2"/>
      <c r="AA408" s="2"/>
      <c r="AB408" s="2"/>
      <c r="AC408" s="2"/>
      <c r="AD408" s="2"/>
    </row>
    <row r="409">
      <c r="A409" s="63">
        <v>11624.0</v>
      </c>
      <c r="B409" s="65" t="str">
        <f t="shared" si="1"/>
        <v>ОбувьОбувь для девочекДомашняя обувь</v>
      </c>
      <c r="C409" s="68" t="s">
        <v>804</v>
      </c>
      <c r="D409" s="68" t="s">
        <v>1007</v>
      </c>
      <c r="E409" s="68" t="s">
        <v>1378</v>
      </c>
      <c r="F409" s="75"/>
      <c r="G409" s="2"/>
      <c r="H409" s="72"/>
      <c r="I409" s="64">
        <v>0.2</v>
      </c>
      <c r="J409" s="67">
        <v>0.2</v>
      </c>
      <c r="K409" s="70">
        <v>0.2</v>
      </c>
      <c r="L409" s="64">
        <v>0.0</v>
      </c>
      <c r="M409" s="67">
        <v>0.0</v>
      </c>
      <c r="N409" s="70">
        <v>0.0</v>
      </c>
      <c r="O409" s="64">
        <v>0.2</v>
      </c>
      <c r="P409" s="67">
        <v>0.2</v>
      </c>
      <c r="Q409" s="70">
        <v>0.2</v>
      </c>
      <c r="R409" s="3"/>
      <c r="Z409" s="2"/>
      <c r="AA409" s="2"/>
      <c r="AB409" s="2"/>
      <c r="AC409" s="2"/>
      <c r="AD409" s="2"/>
    </row>
    <row r="410">
      <c r="A410" s="63">
        <v>11625.0</v>
      </c>
      <c r="B410" s="65" t="str">
        <f t="shared" si="1"/>
        <v>КанцтоварыЧертежные принадлежностиТранспортиры</v>
      </c>
      <c r="C410" s="68" t="s">
        <v>134</v>
      </c>
      <c r="D410" s="68" t="s">
        <v>1125</v>
      </c>
      <c r="E410" s="68" t="s">
        <v>1382</v>
      </c>
      <c r="F410" s="75"/>
      <c r="G410" s="75"/>
      <c r="H410" s="72"/>
      <c r="I410" s="64">
        <v>0.2</v>
      </c>
      <c r="J410" s="67">
        <v>0.2</v>
      </c>
      <c r="K410" s="70">
        <v>0.2</v>
      </c>
      <c r="L410" s="64">
        <v>0.03</v>
      </c>
      <c r="M410" s="67">
        <v>0.03</v>
      </c>
      <c r="N410" s="70">
        <v>0.03</v>
      </c>
      <c r="O410" s="64">
        <v>0.17</v>
      </c>
      <c r="P410" s="67">
        <v>0.17</v>
      </c>
      <c r="Q410" s="70">
        <v>0.17</v>
      </c>
      <c r="R410" s="3"/>
      <c r="Z410" s="2"/>
      <c r="AA410" s="2"/>
      <c r="AB410" s="2"/>
      <c r="AC410" s="2"/>
      <c r="AD410" s="2"/>
    </row>
    <row r="411">
      <c r="A411" s="63">
        <v>11626.0</v>
      </c>
      <c r="B411" s="65" t="str">
        <f t="shared" si="1"/>
        <v>АксессуарыМужские аксессуарыЮвелирные украшенияУкрашения на шею</v>
      </c>
      <c r="C411" s="68" t="s">
        <v>330</v>
      </c>
      <c r="D411" s="68" t="s">
        <v>335</v>
      </c>
      <c r="E411" s="68" t="s">
        <v>1312</v>
      </c>
      <c r="F411" s="68" t="s">
        <v>1215</v>
      </c>
      <c r="G411" s="75"/>
      <c r="H411" s="72"/>
      <c r="I411" s="64" t="s">
        <v>225</v>
      </c>
      <c r="J411" s="67">
        <v>0.25</v>
      </c>
      <c r="K411" s="70">
        <v>0.25</v>
      </c>
      <c r="L411" s="64">
        <v>0.0</v>
      </c>
      <c r="M411" s="67">
        <v>0.1</v>
      </c>
      <c r="N411" s="70">
        <v>0.15</v>
      </c>
      <c r="O411" s="64" t="s">
        <v>225</v>
      </c>
      <c r="P411" s="67">
        <v>0.15</v>
      </c>
      <c r="Q411" s="70">
        <v>0.1</v>
      </c>
      <c r="R411" s="3"/>
      <c r="Z411" s="2"/>
      <c r="AA411" s="2"/>
      <c r="AB411" s="2"/>
      <c r="AC411" s="2"/>
      <c r="AD411" s="2"/>
    </row>
    <row r="412">
      <c r="A412" s="63">
        <v>11627.0</v>
      </c>
      <c r="B412" s="65" t="str">
        <f t="shared" si="1"/>
        <v>Туризм, рыбалка и охотаРыбалкаУдочки, удилища и спинингиПрочие удилища</v>
      </c>
      <c r="C412" s="68" t="s">
        <v>353</v>
      </c>
      <c r="D412" s="68" t="s">
        <v>1190</v>
      </c>
      <c r="E412" s="68" t="s">
        <v>1388</v>
      </c>
      <c r="F412" s="68" t="s">
        <v>1389</v>
      </c>
      <c r="G412" s="75"/>
      <c r="H412" s="87"/>
      <c r="I412" s="64">
        <v>0.22</v>
      </c>
      <c r="J412" s="67">
        <v>0.22</v>
      </c>
      <c r="K412" s="70">
        <v>0.22</v>
      </c>
      <c r="L412" s="64">
        <v>0.0</v>
      </c>
      <c r="M412" s="67">
        <v>0.0</v>
      </c>
      <c r="N412" s="70">
        <v>0.0</v>
      </c>
      <c r="O412" s="64">
        <v>0.22</v>
      </c>
      <c r="P412" s="67">
        <v>0.22</v>
      </c>
      <c r="Q412" s="70">
        <v>0.22</v>
      </c>
      <c r="R412" s="3"/>
      <c r="Z412" s="2"/>
      <c r="AA412" s="2"/>
      <c r="AB412" s="2"/>
      <c r="AC412" s="2"/>
      <c r="AD412" s="2"/>
    </row>
    <row r="413">
      <c r="A413" s="63">
        <v>11628.0</v>
      </c>
      <c r="B413" s="65" t="str">
        <f t="shared" si="1"/>
        <v>КанцтоварыЧертежные принадлежностиУгольники</v>
      </c>
      <c r="C413" s="68" t="s">
        <v>134</v>
      </c>
      <c r="D413" s="68" t="s">
        <v>1125</v>
      </c>
      <c r="E413" s="68" t="s">
        <v>1392</v>
      </c>
      <c r="F413" s="75"/>
      <c r="G413" s="2"/>
      <c r="H413" s="72"/>
      <c r="I413" s="64">
        <v>0.2</v>
      </c>
      <c r="J413" s="67">
        <v>0.2</v>
      </c>
      <c r="K413" s="70">
        <v>0.2</v>
      </c>
      <c r="L413" s="64">
        <v>0.03</v>
      </c>
      <c r="M413" s="67">
        <v>0.03</v>
      </c>
      <c r="N413" s="70">
        <v>0.03</v>
      </c>
      <c r="O413" s="64">
        <v>0.17</v>
      </c>
      <c r="P413" s="67">
        <v>0.17</v>
      </c>
      <c r="Q413" s="70">
        <v>0.17</v>
      </c>
      <c r="R413" s="3"/>
      <c r="Z413" s="2"/>
      <c r="AA413" s="2"/>
      <c r="AB413" s="2"/>
      <c r="AC413" s="2"/>
      <c r="AD413" s="2"/>
    </row>
    <row r="414">
      <c r="A414" s="63">
        <v>11629.0</v>
      </c>
      <c r="B414" s="65" t="str">
        <f t="shared" si="1"/>
        <v>Строительство и ремонтИнструментыУдарно-рычажные инструментыГвоздодер</v>
      </c>
      <c r="C414" s="68" t="s">
        <v>100</v>
      </c>
      <c r="D414" s="68" t="s">
        <v>104</v>
      </c>
      <c r="E414" s="68" t="s">
        <v>1397</v>
      </c>
      <c r="F414" s="68" t="s">
        <v>1399</v>
      </c>
      <c r="G414" s="2"/>
      <c r="H414" s="72"/>
      <c r="I414" s="64">
        <v>0.25</v>
      </c>
      <c r="J414" s="67">
        <v>0.25</v>
      </c>
      <c r="K414" s="70">
        <v>0.25</v>
      </c>
      <c r="L414" s="64">
        <v>0.0</v>
      </c>
      <c r="M414" s="67">
        <v>0.0</v>
      </c>
      <c r="N414" s="70">
        <v>0.0</v>
      </c>
      <c r="O414" s="64">
        <v>0.25</v>
      </c>
      <c r="P414" s="67">
        <v>0.25</v>
      </c>
      <c r="Q414" s="70">
        <v>0.25</v>
      </c>
      <c r="R414" s="3"/>
      <c r="Z414" s="2"/>
      <c r="AA414" s="2"/>
      <c r="AB414" s="2"/>
      <c r="AC414" s="2"/>
      <c r="AD414" s="2"/>
    </row>
    <row r="415">
      <c r="A415" s="63">
        <v>11631.0</v>
      </c>
      <c r="B415" s="65" t="str">
        <f t="shared" si="1"/>
        <v>АвтотоварыУход за автомобилемАвтомобильные пылесосы</v>
      </c>
      <c r="C415" s="68" t="s">
        <v>162</v>
      </c>
      <c r="D415" s="68" t="s">
        <v>1403</v>
      </c>
      <c r="E415" s="68" t="s">
        <v>1404</v>
      </c>
      <c r="F415" s="75"/>
      <c r="G415" s="2"/>
      <c r="H415" s="72"/>
      <c r="I415" s="64">
        <v>0.25</v>
      </c>
      <c r="J415" s="67">
        <v>0.25</v>
      </c>
      <c r="K415" s="70">
        <v>0.25</v>
      </c>
      <c r="L415" s="64">
        <v>0.0</v>
      </c>
      <c r="M415" s="67">
        <v>0.0</v>
      </c>
      <c r="N415" s="70">
        <v>0.0</v>
      </c>
      <c r="O415" s="64">
        <v>0.25</v>
      </c>
      <c r="P415" s="67">
        <v>0.25</v>
      </c>
      <c r="Q415" s="70">
        <v>0.25</v>
      </c>
      <c r="R415" s="3"/>
      <c r="Z415" s="2"/>
      <c r="AA415" s="2"/>
      <c r="AB415" s="2"/>
      <c r="AC415" s="2"/>
      <c r="AD415" s="2"/>
    </row>
    <row r="416">
      <c r="A416" s="63">
        <v>11632.0</v>
      </c>
      <c r="B416" s="65" t="str">
        <f t="shared" si="1"/>
        <v>ЗоотоварыДля грызуновКупалки и инструменты для ухода за грызунамиИнструменты для ухода</v>
      </c>
      <c r="C416" s="68" t="s">
        <v>959</v>
      </c>
      <c r="D416" s="68" t="s">
        <v>1115</v>
      </c>
      <c r="E416" s="68" t="s">
        <v>1407</v>
      </c>
      <c r="F416" s="68" t="s">
        <v>1409</v>
      </c>
      <c r="G416" s="2"/>
      <c r="H416" s="72"/>
      <c r="I416" s="64">
        <v>0.25</v>
      </c>
      <c r="J416" s="67">
        <v>0.25</v>
      </c>
      <c r="K416" s="70">
        <v>0.25</v>
      </c>
      <c r="L416" s="64">
        <v>0.025</v>
      </c>
      <c r="M416" s="67">
        <v>0.025</v>
      </c>
      <c r="N416" s="70">
        <v>0.025</v>
      </c>
      <c r="O416" s="64">
        <v>0.225</v>
      </c>
      <c r="P416" s="67">
        <v>0.225</v>
      </c>
      <c r="Q416" s="70">
        <v>0.225</v>
      </c>
      <c r="R416" s="3"/>
      <c r="Z416" s="2"/>
      <c r="AA416" s="2"/>
      <c r="AB416" s="2"/>
      <c r="AC416" s="2"/>
      <c r="AD416" s="2"/>
    </row>
    <row r="417">
      <c r="A417" s="63">
        <v>11633.0</v>
      </c>
      <c r="B417" s="65" t="str">
        <f t="shared" si="1"/>
        <v>АвтотоварыАксессуары и принадлежностиТюнинг и внешний декорБрызговики</v>
      </c>
      <c r="C417" s="68" t="s">
        <v>162</v>
      </c>
      <c r="D417" s="68" t="s">
        <v>344</v>
      </c>
      <c r="E417" s="68" t="s">
        <v>1346</v>
      </c>
      <c r="F417" s="68" t="s">
        <v>1411</v>
      </c>
      <c r="G417" s="75"/>
      <c r="H417" s="72"/>
      <c r="I417" s="64">
        <v>0.25</v>
      </c>
      <c r="J417" s="67">
        <v>0.25</v>
      </c>
      <c r="K417" s="70">
        <v>0.25</v>
      </c>
      <c r="L417" s="64">
        <v>0.0</v>
      </c>
      <c r="M417" s="67">
        <v>0.0</v>
      </c>
      <c r="N417" s="70">
        <v>0.0</v>
      </c>
      <c r="O417" s="64">
        <v>0.25</v>
      </c>
      <c r="P417" s="67">
        <v>0.25</v>
      </c>
      <c r="Q417" s="70">
        <v>0.25</v>
      </c>
      <c r="R417" s="3"/>
      <c r="Z417" s="2"/>
      <c r="AA417" s="2"/>
      <c r="AB417" s="2"/>
      <c r="AC417" s="2"/>
      <c r="AD417" s="2"/>
    </row>
    <row r="418">
      <c r="A418" s="63">
        <v>11634.0</v>
      </c>
      <c r="B418" s="65" t="str">
        <f t="shared" si="1"/>
        <v>АвтотоварыАксессуары и принадлежностиТюнинг и внешний декорДефлекторы капота</v>
      </c>
      <c r="C418" s="68" t="s">
        <v>162</v>
      </c>
      <c r="D418" s="68" t="s">
        <v>344</v>
      </c>
      <c r="E418" s="68" t="s">
        <v>1346</v>
      </c>
      <c r="F418" s="68" t="s">
        <v>1413</v>
      </c>
      <c r="G418" s="75"/>
      <c r="H418" s="72"/>
      <c r="I418" s="64">
        <v>0.25</v>
      </c>
      <c r="J418" s="67">
        <v>0.25</v>
      </c>
      <c r="K418" s="70">
        <v>0.25</v>
      </c>
      <c r="L418" s="64">
        <v>0.0</v>
      </c>
      <c r="M418" s="67">
        <v>0.0</v>
      </c>
      <c r="N418" s="70">
        <v>0.0</v>
      </c>
      <c r="O418" s="64">
        <v>0.25</v>
      </c>
      <c r="P418" s="67">
        <v>0.25</v>
      </c>
      <c r="Q418" s="70">
        <v>0.25</v>
      </c>
      <c r="R418" s="3"/>
      <c r="Z418" s="2"/>
      <c r="AA418" s="2"/>
      <c r="AB418" s="2"/>
      <c r="AC418" s="2"/>
      <c r="AD418" s="2"/>
    </row>
    <row r="419">
      <c r="A419" s="63">
        <v>11635.0</v>
      </c>
      <c r="B419" s="65" t="str">
        <f t="shared" si="1"/>
        <v>Красота и уходУход за теломУвлажнение и питаниеКремы для тела</v>
      </c>
      <c r="C419" s="68" t="s">
        <v>247</v>
      </c>
      <c r="D419" s="68" t="s">
        <v>465</v>
      </c>
      <c r="E419" s="68" t="s">
        <v>378</v>
      </c>
      <c r="F419" s="68" t="s">
        <v>496</v>
      </c>
      <c r="G419" s="2"/>
      <c r="H419" s="72"/>
      <c r="I419" s="64">
        <v>0.2</v>
      </c>
      <c r="J419" s="67">
        <v>0.2</v>
      </c>
      <c r="K419" s="70">
        <v>0.2</v>
      </c>
      <c r="L419" s="64">
        <v>0.0</v>
      </c>
      <c r="M419" s="67">
        <v>0.0</v>
      </c>
      <c r="N419" s="70">
        <v>0.0</v>
      </c>
      <c r="O419" s="64">
        <v>0.2</v>
      </c>
      <c r="P419" s="67">
        <v>0.2</v>
      </c>
      <c r="Q419" s="70">
        <v>0.2</v>
      </c>
      <c r="R419" s="3"/>
      <c r="Z419" s="2"/>
      <c r="AA419" s="2"/>
      <c r="AB419" s="2"/>
      <c r="AC419" s="2"/>
      <c r="AD419" s="2"/>
    </row>
    <row r="420">
      <c r="A420" s="63">
        <v>11636.0</v>
      </c>
      <c r="B420" s="65" t="str">
        <f t="shared" si="1"/>
        <v>Товары для домаТекстильПодушкиАнатомические подушки</v>
      </c>
      <c r="C420" s="68" t="s">
        <v>583</v>
      </c>
      <c r="D420" s="68" t="s">
        <v>1029</v>
      </c>
      <c r="E420" s="68" t="s">
        <v>1418</v>
      </c>
      <c r="F420" s="68" t="s">
        <v>1419</v>
      </c>
      <c r="G420" s="75"/>
      <c r="H420" s="72"/>
      <c r="I420" s="64">
        <v>0.22</v>
      </c>
      <c r="J420" s="67">
        <v>0.22</v>
      </c>
      <c r="K420" s="70">
        <v>0.22</v>
      </c>
      <c r="L420" s="64">
        <v>0.0</v>
      </c>
      <c r="M420" s="67">
        <v>0.0</v>
      </c>
      <c r="N420" s="70">
        <v>0.0</v>
      </c>
      <c r="O420" s="64">
        <v>0.22</v>
      </c>
      <c r="P420" s="67">
        <v>0.22</v>
      </c>
      <c r="Q420" s="70">
        <v>0.22</v>
      </c>
      <c r="R420" s="3"/>
      <c r="Z420" s="2"/>
      <c r="AA420" s="2"/>
      <c r="AB420" s="2"/>
      <c r="AC420" s="2"/>
      <c r="AD420" s="2"/>
    </row>
    <row r="421">
      <c r="A421" s="63">
        <v>11637.0</v>
      </c>
      <c r="B421" s="65" t="str">
        <f t="shared" si="1"/>
        <v>Товары для домаТовары для кухниСтоловая посудаТарелки</v>
      </c>
      <c r="C421" s="68" t="s">
        <v>583</v>
      </c>
      <c r="D421" s="68" t="s">
        <v>585</v>
      </c>
      <c r="E421" s="68" t="s">
        <v>1371</v>
      </c>
      <c r="F421" s="82" t="s">
        <v>1423</v>
      </c>
      <c r="G421" s="2"/>
      <c r="H421" s="72"/>
      <c r="I421" s="64">
        <v>0.2</v>
      </c>
      <c r="J421" s="67">
        <v>0.2</v>
      </c>
      <c r="K421" s="70">
        <v>0.2</v>
      </c>
      <c r="L421" s="64">
        <v>0.0</v>
      </c>
      <c r="M421" s="67">
        <v>0.0</v>
      </c>
      <c r="N421" s="70">
        <v>0.0</v>
      </c>
      <c r="O421" s="64">
        <v>0.2</v>
      </c>
      <c r="P421" s="67">
        <v>0.2</v>
      </c>
      <c r="Q421" s="70">
        <v>0.2</v>
      </c>
      <c r="R421" s="3"/>
      <c r="Z421" s="2"/>
      <c r="AA421" s="2"/>
      <c r="AB421" s="2"/>
      <c r="AC421" s="2"/>
      <c r="AD421" s="2"/>
    </row>
    <row r="422">
      <c r="A422" s="63">
        <v>11638.0</v>
      </c>
      <c r="B422" s="65" t="str">
        <f t="shared" si="1"/>
        <v>ЭлектроникаНаушники и аудиотехникаАксессуары для проигрывателейСтудийное оборудование</v>
      </c>
      <c r="C422" s="68" t="s">
        <v>763</v>
      </c>
      <c r="D422" s="68" t="s">
        <v>772</v>
      </c>
      <c r="E422" s="68" t="s">
        <v>1189</v>
      </c>
      <c r="F422" s="68" t="s">
        <v>1427</v>
      </c>
      <c r="G422" s="2"/>
      <c r="H422" s="72"/>
      <c r="I422" s="64">
        <v>0.3</v>
      </c>
      <c r="J422" s="67">
        <v>0.3</v>
      </c>
      <c r="K422" s="70">
        <v>0.3</v>
      </c>
      <c r="L422" s="64">
        <v>0.0</v>
      </c>
      <c r="M422" s="67">
        <v>0.0</v>
      </c>
      <c r="N422" s="70">
        <v>0.0</v>
      </c>
      <c r="O422" s="64">
        <v>0.3</v>
      </c>
      <c r="P422" s="67">
        <v>0.3</v>
      </c>
      <c r="Q422" s="70">
        <v>0.3</v>
      </c>
      <c r="R422" s="3"/>
      <c r="Z422" s="2"/>
      <c r="AA422" s="2"/>
      <c r="AB422" s="2"/>
      <c r="AC422" s="2"/>
      <c r="AD422" s="2"/>
    </row>
    <row r="423">
      <c r="A423" s="63">
        <v>11639.0</v>
      </c>
      <c r="B423" s="65" t="str">
        <f t="shared" si="1"/>
        <v>АксессуарыМужские аксессуарыГоловные уборыШапки</v>
      </c>
      <c r="C423" s="68" t="s">
        <v>330</v>
      </c>
      <c r="D423" s="68" t="s">
        <v>335</v>
      </c>
      <c r="E423" s="68" t="s">
        <v>1309</v>
      </c>
      <c r="F423" s="68" t="s">
        <v>1311</v>
      </c>
      <c r="G423" s="75"/>
      <c r="H423" s="72"/>
      <c r="I423" s="64">
        <v>0.3</v>
      </c>
      <c r="J423" s="67">
        <v>0.3</v>
      </c>
      <c r="K423" s="70">
        <v>0.3</v>
      </c>
      <c r="L423" s="64">
        <v>0.0</v>
      </c>
      <c r="M423" s="67">
        <v>0.0</v>
      </c>
      <c r="N423" s="70">
        <v>0.0</v>
      </c>
      <c r="O423" s="64">
        <v>0.3</v>
      </c>
      <c r="P423" s="67">
        <v>0.3</v>
      </c>
      <c r="Q423" s="70">
        <v>0.3</v>
      </c>
      <c r="R423" s="3"/>
      <c r="Z423" s="2"/>
      <c r="AA423" s="2"/>
      <c r="AB423" s="2"/>
      <c r="AC423" s="2"/>
      <c r="AD423" s="2"/>
    </row>
    <row r="424">
      <c r="A424" s="63">
        <v>11640.0</v>
      </c>
      <c r="B424" s="65" t="str">
        <f t="shared" si="1"/>
        <v>АвтотоварыМасла и автохимияАнтифризы</v>
      </c>
      <c r="C424" s="68" t="s">
        <v>162</v>
      </c>
      <c r="D424" s="68" t="s">
        <v>1437</v>
      </c>
      <c r="E424" s="68" t="s">
        <v>1438</v>
      </c>
      <c r="F424" s="75"/>
      <c r="G424" s="2"/>
      <c r="H424" s="72"/>
      <c r="I424" s="64">
        <v>0.25</v>
      </c>
      <c r="J424" s="67">
        <v>0.25</v>
      </c>
      <c r="K424" s="70">
        <v>0.25</v>
      </c>
      <c r="L424" s="64">
        <v>0.0</v>
      </c>
      <c r="M424" s="67">
        <v>0.0</v>
      </c>
      <c r="N424" s="70">
        <v>0.0</v>
      </c>
      <c r="O424" s="64">
        <v>0.25</v>
      </c>
      <c r="P424" s="67">
        <v>0.25</v>
      </c>
      <c r="Q424" s="70">
        <v>0.25</v>
      </c>
      <c r="R424" s="3"/>
      <c r="Z424" s="2"/>
      <c r="AA424" s="2"/>
      <c r="AB424" s="2"/>
      <c r="AC424" s="2"/>
      <c r="AD424" s="2"/>
    </row>
    <row r="425">
      <c r="A425" s="63">
        <v>11642.0</v>
      </c>
      <c r="B425" s="65" t="str">
        <f t="shared" si="1"/>
        <v>ОбувьЖенская обувьСапоги и уггиВаленки</v>
      </c>
      <c r="C425" s="68" t="s">
        <v>804</v>
      </c>
      <c r="D425" s="68" t="s">
        <v>805</v>
      </c>
      <c r="E425" s="68" t="s">
        <v>1042</v>
      </c>
      <c r="F425" s="82" t="s">
        <v>1439</v>
      </c>
      <c r="G425" s="2"/>
      <c r="H425" s="72"/>
      <c r="I425" s="64">
        <v>0.2</v>
      </c>
      <c r="J425" s="67">
        <v>0.2</v>
      </c>
      <c r="K425" s="70">
        <v>0.2</v>
      </c>
      <c r="L425" s="64">
        <v>0.0</v>
      </c>
      <c r="M425" s="67">
        <v>0.0</v>
      </c>
      <c r="N425" s="70">
        <v>0.0</v>
      </c>
      <c r="O425" s="64">
        <v>0.2</v>
      </c>
      <c r="P425" s="67">
        <v>0.2</v>
      </c>
      <c r="Q425" s="70">
        <v>0.2</v>
      </c>
      <c r="R425" s="3"/>
      <c r="Z425" s="2"/>
      <c r="AA425" s="2"/>
      <c r="AB425" s="2"/>
      <c r="AC425" s="2"/>
      <c r="AD425" s="2"/>
    </row>
    <row r="426">
      <c r="A426" s="63">
        <v>11645.0</v>
      </c>
      <c r="B426" s="65" t="str">
        <f t="shared" si="1"/>
        <v>ЭлектроникаКомпьютерная техникаКомплектующие для компьютерной техникиЖесткие диски, SSD и сетевые накопители</v>
      </c>
      <c r="C426" s="68" t="s">
        <v>763</v>
      </c>
      <c r="D426" s="68" t="s">
        <v>776</v>
      </c>
      <c r="E426" s="68" t="s">
        <v>777</v>
      </c>
      <c r="F426" s="68" t="s">
        <v>1441</v>
      </c>
      <c r="G426" s="2"/>
      <c r="H426" s="72"/>
      <c r="I426" s="64">
        <v>0.1</v>
      </c>
      <c r="J426" s="67">
        <v>0.1</v>
      </c>
      <c r="K426" s="70">
        <v>0.1</v>
      </c>
      <c r="L426" s="64">
        <v>0.0</v>
      </c>
      <c r="M426" s="67">
        <v>0.0</v>
      </c>
      <c r="N426" s="70">
        <v>0.0</v>
      </c>
      <c r="O426" s="64">
        <v>0.1</v>
      </c>
      <c r="P426" s="67">
        <v>0.1</v>
      </c>
      <c r="Q426" s="70">
        <v>0.1</v>
      </c>
      <c r="R426" s="3"/>
      <c r="Z426" s="2"/>
      <c r="AA426" s="2"/>
      <c r="AB426" s="2"/>
      <c r="AC426" s="2"/>
      <c r="AD426" s="2"/>
    </row>
    <row r="427">
      <c r="A427" s="63">
        <v>11646.0</v>
      </c>
      <c r="B427" s="65" t="str">
        <f t="shared" si="1"/>
        <v>Детские товарыГигиена и подгузникиГоршки и детские сиденья на унитаз</v>
      </c>
      <c r="C427" s="68" t="s">
        <v>262</v>
      </c>
      <c r="D427" s="68" t="s">
        <v>270</v>
      </c>
      <c r="E427" s="68" t="s">
        <v>1443</v>
      </c>
      <c r="F427" s="75"/>
      <c r="G427" s="75"/>
      <c r="H427" s="72"/>
      <c r="I427" s="64">
        <v>0.2</v>
      </c>
      <c r="J427" s="67">
        <v>0.2</v>
      </c>
      <c r="K427" s="70">
        <v>0.2</v>
      </c>
      <c r="L427" s="64">
        <v>0.0</v>
      </c>
      <c r="M427" s="67">
        <v>0.0</v>
      </c>
      <c r="N427" s="70">
        <v>0.0</v>
      </c>
      <c r="O427" s="64">
        <v>0.2</v>
      </c>
      <c r="P427" s="67">
        <v>0.2</v>
      </c>
      <c r="Q427" s="70">
        <v>0.2</v>
      </c>
      <c r="R427" s="3"/>
      <c r="Z427" s="2"/>
      <c r="AA427" s="2"/>
      <c r="AB427" s="2"/>
      <c r="AC427" s="2"/>
      <c r="AD427" s="2"/>
    </row>
    <row r="428">
      <c r="A428" s="63">
        <v>11647.0</v>
      </c>
      <c r="B428" s="65" t="str">
        <f t="shared" si="1"/>
        <v>Красота и уходУход за лицомОчищение и умываниеСредства для снятия макияжа</v>
      </c>
      <c r="C428" s="68" t="s">
        <v>247</v>
      </c>
      <c r="D428" s="68" t="s">
        <v>377</v>
      </c>
      <c r="E428" s="68" t="s">
        <v>1444</v>
      </c>
      <c r="F428" s="68" t="s">
        <v>1445</v>
      </c>
      <c r="G428" s="2"/>
      <c r="H428" s="72"/>
      <c r="I428" s="64">
        <v>0.2</v>
      </c>
      <c r="J428" s="67">
        <v>0.2</v>
      </c>
      <c r="K428" s="70">
        <v>0.2</v>
      </c>
      <c r="L428" s="64">
        <v>0.015</v>
      </c>
      <c r="M428" s="67">
        <v>0.015</v>
      </c>
      <c r="N428" s="70">
        <v>0.015</v>
      </c>
      <c r="O428" s="64">
        <v>0.185</v>
      </c>
      <c r="P428" s="67">
        <v>0.185</v>
      </c>
      <c r="Q428" s="70">
        <v>0.185</v>
      </c>
      <c r="R428" s="3"/>
      <c r="Z428" s="2"/>
      <c r="AA428" s="2"/>
      <c r="AB428" s="2"/>
      <c r="AC428" s="2"/>
      <c r="AD428" s="2"/>
    </row>
    <row r="429">
      <c r="A429" s="63">
        <v>11648.0</v>
      </c>
      <c r="B429" s="65" t="str">
        <f t="shared" si="1"/>
        <v>Товары для домаТовары для кухниИзмельчители и соковыжималкиФрукто-овощерезки</v>
      </c>
      <c r="C429" s="68" t="s">
        <v>583</v>
      </c>
      <c r="D429" s="68" t="s">
        <v>585</v>
      </c>
      <c r="E429" s="68" t="s">
        <v>1448</v>
      </c>
      <c r="F429" s="68" t="s">
        <v>1449</v>
      </c>
      <c r="G429" s="2"/>
      <c r="H429" s="72"/>
      <c r="I429" s="64">
        <v>0.25</v>
      </c>
      <c r="J429" s="67">
        <v>0.25</v>
      </c>
      <c r="K429" s="70">
        <v>0.25</v>
      </c>
      <c r="L429" s="64">
        <v>0.0</v>
      </c>
      <c r="M429" s="67">
        <v>0.0</v>
      </c>
      <c r="N429" s="70">
        <v>0.0</v>
      </c>
      <c r="O429" s="64">
        <v>0.25</v>
      </c>
      <c r="P429" s="67">
        <v>0.25</v>
      </c>
      <c r="Q429" s="70">
        <v>0.25</v>
      </c>
      <c r="R429" s="3"/>
      <c r="Z429" s="2"/>
      <c r="AA429" s="2"/>
      <c r="AB429" s="2"/>
      <c r="AC429" s="2"/>
      <c r="AD429" s="2"/>
    </row>
    <row r="430">
      <c r="A430" s="63">
        <v>11649.0</v>
      </c>
      <c r="B430" s="65" t="str">
        <f t="shared" si="1"/>
        <v>Товары для домаДекор и интерьерИконы</v>
      </c>
      <c r="C430" s="68" t="s">
        <v>583</v>
      </c>
      <c r="D430" s="68" t="s">
        <v>602</v>
      </c>
      <c r="E430" s="68" t="s">
        <v>1450</v>
      </c>
      <c r="F430" s="2"/>
      <c r="G430" s="2"/>
      <c r="H430" s="72"/>
      <c r="I430" s="64">
        <v>0.27</v>
      </c>
      <c r="J430" s="67">
        <v>0.27</v>
      </c>
      <c r="K430" s="70">
        <v>0.27</v>
      </c>
      <c r="L430" s="64">
        <v>0.0</v>
      </c>
      <c r="M430" s="67">
        <v>0.0</v>
      </c>
      <c r="N430" s="70">
        <v>0.0</v>
      </c>
      <c r="O430" s="64">
        <v>0.27</v>
      </c>
      <c r="P430" s="67">
        <v>0.27</v>
      </c>
      <c r="Q430" s="70">
        <v>0.27</v>
      </c>
      <c r="R430" s="3"/>
      <c r="Z430" s="2"/>
      <c r="AA430" s="2"/>
      <c r="AB430" s="2"/>
      <c r="AC430" s="2"/>
      <c r="AD430" s="2"/>
    </row>
    <row r="431">
      <c r="A431" s="63">
        <v>11650.0</v>
      </c>
      <c r="B431" s="65" t="str">
        <f t="shared" si="1"/>
        <v>АксессуарыГорнолыжные аксессуарыПерчатки и варежки</v>
      </c>
      <c r="C431" s="68" t="s">
        <v>330</v>
      </c>
      <c r="D431" s="68" t="s">
        <v>992</v>
      </c>
      <c r="E431" s="68" t="s">
        <v>1452</v>
      </c>
      <c r="F431" s="75"/>
      <c r="G431" s="75"/>
      <c r="H431" s="72"/>
      <c r="I431" s="64">
        <v>0.22</v>
      </c>
      <c r="J431" s="67">
        <v>0.22</v>
      </c>
      <c r="K431" s="70">
        <v>0.22</v>
      </c>
      <c r="L431" s="64">
        <v>0.0</v>
      </c>
      <c r="M431" s="67">
        <v>0.0</v>
      </c>
      <c r="N431" s="70">
        <v>0.0</v>
      </c>
      <c r="O431" s="64">
        <v>0.22</v>
      </c>
      <c r="P431" s="67">
        <v>0.22</v>
      </c>
      <c r="Q431" s="70">
        <v>0.22</v>
      </c>
      <c r="R431" s="3"/>
      <c r="Z431" s="2"/>
      <c r="AA431" s="2"/>
      <c r="AB431" s="2"/>
      <c r="AC431" s="2"/>
      <c r="AD431" s="2"/>
    </row>
    <row r="432">
      <c r="A432" s="63">
        <v>11651.0</v>
      </c>
      <c r="B432" s="65" t="str">
        <f t="shared" si="1"/>
        <v>КнигиНехудожественная литератураПутешествия, путеводители</v>
      </c>
      <c r="C432" s="68" t="s">
        <v>88</v>
      </c>
      <c r="D432" s="68" t="s">
        <v>754</v>
      </c>
      <c r="E432" s="68" t="s">
        <v>1455</v>
      </c>
      <c r="F432" s="75"/>
      <c r="G432" s="75"/>
      <c r="H432" s="72"/>
      <c r="I432" s="64">
        <v>0.2</v>
      </c>
      <c r="J432" s="67">
        <v>0.2</v>
      </c>
      <c r="K432" s="70">
        <v>0.2</v>
      </c>
      <c r="L432" s="64">
        <v>0.0</v>
      </c>
      <c r="M432" s="67">
        <v>0.0</v>
      </c>
      <c r="N432" s="70">
        <v>0.0</v>
      </c>
      <c r="O432" s="64">
        <v>0.2</v>
      </c>
      <c r="P432" s="67">
        <v>0.2</v>
      </c>
      <c r="Q432" s="70">
        <v>0.2</v>
      </c>
      <c r="R432" s="3"/>
      <c r="Z432" s="2"/>
      <c r="AA432" s="2"/>
      <c r="AB432" s="2"/>
      <c r="AC432" s="2"/>
      <c r="AD432" s="2"/>
    </row>
    <row r="433">
      <c r="A433" s="63">
        <v>11652.0</v>
      </c>
      <c r="B433" s="65" t="str">
        <f t="shared" si="1"/>
        <v>ОбувьОбувь для девочекТуфли и чешкиТуфли</v>
      </c>
      <c r="C433" s="68" t="s">
        <v>804</v>
      </c>
      <c r="D433" s="68" t="s">
        <v>1007</v>
      </c>
      <c r="E433" s="68" t="s">
        <v>1458</v>
      </c>
      <c r="F433" s="68" t="s">
        <v>837</v>
      </c>
      <c r="G433" s="75"/>
      <c r="H433" s="87"/>
      <c r="I433" s="64">
        <v>0.2</v>
      </c>
      <c r="J433" s="67">
        <v>0.2</v>
      </c>
      <c r="K433" s="70">
        <v>0.2</v>
      </c>
      <c r="L433" s="64">
        <v>0.0</v>
      </c>
      <c r="M433" s="67">
        <v>0.0</v>
      </c>
      <c r="N433" s="70">
        <v>0.0</v>
      </c>
      <c r="O433" s="64">
        <v>0.2</v>
      </c>
      <c r="P433" s="67">
        <v>0.2</v>
      </c>
      <c r="Q433" s="70">
        <v>0.2</v>
      </c>
      <c r="R433" s="3"/>
      <c r="Z433" s="2"/>
      <c r="AA433" s="2"/>
      <c r="AB433" s="2"/>
      <c r="AC433" s="2"/>
      <c r="AD433" s="2"/>
    </row>
    <row r="434">
      <c r="A434" s="63">
        <v>11653.0</v>
      </c>
      <c r="B434" s="65" t="str">
        <f t="shared" si="1"/>
        <v>Бытовая техникаТехника для домаШвейные машины и аксессуарыКоверлоки</v>
      </c>
      <c r="C434" s="68" t="s">
        <v>75</v>
      </c>
      <c r="D434" s="68" t="s">
        <v>1156</v>
      </c>
      <c r="E434" s="68" t="s">
        <v>1460</v>
      </c>
      <c r="F434" s="68" t="s">
        <v>1462</v>
      </c>
      <c r="G434" s="2"/>
      <c r="H434" s="72"/>
      <c r="I434" s="64">
        <v>0.1</v>
      </c>
      <c r="J434" s="67">
        <v>0.1</v>
      </c>
      <c r="K434" s="70">
        <v>0.1</v>
      </c>
      <c r="L434" s="64">
        <v>0.0</v>
      </c>
      <c r="M434" s="67">
        <v>0.0</v>
      </c>
      <c r="N434" s="70">
        <v>0.0</v>
      </c>
      <c r="O434" s="64">
        <v>0.1</v>
      </c>
      <c r="P434" s="67">
        <v>0.1</v>
      </c>
      <c r="Q434" s="70">
        <v>0.1</v>
      </c>
      <c r="R434" s="3"/>
      <c r="Z434" s="2"/>
      <c r="AA434" s="2"/>
      <c r="AB434" s="2"/>
      <c r="AC434" s="2"/>
      <c r="AD434" s="2"/>
    </row>
    <row r="435">
      <c r="A435" s="63">
        <v>11654.0</v>
      </c>
      <c r="B435" s="65" t="str">
        <f t="shared" si="1"/>
        <v>КнигиНехудожественная литератураСаморазвитие и психологияПсихология отношений и семьи</v>
      </c>
      <c r="C435" s="68" t="s">
        <v>88</v>
      </c>
      <c r="D435" s="68" t="s">
        <v>754</v>
      </c>
      <c r="E435" s="68" t="s">
        <v>1465</v>
      </c>
      <c r="F435" s="68" t="s">
        <v>1466</v>
      </c>
      <c r="G435" s="2"/>
      <c r="H435" s="72"/>
      <c r="I435" s="64">
        <v>0.2</v>
      </c>
      <c r="J435" s="67">
        <v>0.2</v>
      </c>
      <c r="K435" s="70">
        <v>0.2</v>
      </c>
      <c r="L435" s="64">
        <v>0.02</v>
      </c>
      <c r="M435" s="67">
        <v>0.02</v>
      </c>
      <c r="N435" s="70">
        <v>0.02</v>
      </c>
      <c r="O435" s="64">
        <v>0.18</v>
      </c>
      <c r="P435" s="67">
        <v>0.18</v>
      </c>
      <c r="Q435" s="70">
        <v>0.18</v>
      </c>
      <c r="R435" s="3"/>
      <c r="Z435" s="2"/>
      <c r="AA435" s="2"/>
      <c r="AB435" s="2"/>
      <c r="AC435" s="2"/>
      <c r="AD435" s="2"/>
    </row>
    <row r="436">
      <c r="A436" s="63">
        <v>11655.0</v>
      </c>
      <c r="B436" s="65" t="str">
        <f t="shared" si="1"/>
        <v>Красота и уходУход за теломНаборы косметики для ухода за телом</v>
      </c>
      <c r="C436" s="68" t="s">
        <v>247</v>
      </c>
      <c r="D436" s="68" t="s">
        <v>465</v>
      </c>
      <c r="E436" s="68" t="s">
        <v>1470</v>
      </c>
      <c r="F436" s="75"/>
      <c r="G436" s="2"/>
      <c r="H436" s="72"/>
      <c r="I436" s="64">
        <v>0.25</v>
      </c>
      <c r="J436" s="67">
        <v>0.25</v>
      </c>
      <c r="K436" s="70">
        <v>0.25</v>
      </c>
      <c r="L436" s="64">
        <v>0.0</v>
      </c>
      <c r="M436" s="67">
        <v>0.0</v>
      </c>
      <c r="N436" s="70">
        <v>0.0</v>
      </c>
      <c r="O436" s="64">
        <v>0.25</v>
      </c>
      <c r="P436" s="67">
        <v>0.25</v>
      </c>
      <c r="Q436" s="70">
        <v>0.25</v>
      </c>
      <c r="R436" s="3"/>
      <c r="Z436" s="2"/>
      <c r="AA436" s="2"/>
      <c r="AB436" s="2"/>
      <c r="AC436" s="2"/>
      <c r="AD436" s="2"/>
    </row>
    <row r="437">
      <c r="A437" s="63">
        <v>11656.0</v>
      </c>
      <c r="B437" s="65" t="str">
        <f t="shared" si="1"/>
        <v>ЗоотоварыДля кошекДомики и лежаки для кошекДомики</v>
      </c>
      <c r="C437" s="68" t="s">
        <v>959</v>
      </c>
      <c r="D437" s="68" t="s">
        <v>960</v>
      </c>
      <c r="E437" s="68" t="s">
        <v>1473</v>
      </c>
      <c r="F437" s="68" t="s">
        <v>1475</v>
      </c>
      <c r="G437" s="75"/>
      <c r="H437" s="72"/>
      <c r="I437" s="64">
        <v>0.2</v>
      </c>
      <c r="J437" s="67">
        <v>0.2</v>
      </c>
      <c r="K437" s="70">
        <v>0.2</v>
      </c>
      <c r="L437" s="64">
        <v>0.025000000000000022</v>
      </c>
      <c r="M437" s="67">
        <v>0.025000000000000022</v>
      </c>
      <c r="N437" s="70">
        <v>0.025000000000000022</v>
      </c>
      <c r="O437" s="64">
        <v>0.175</v>
      </c>
      <c r="P437" s="67">
        <v>0.175</v>
      </c>
      <c r="Q437" s="70">
        <v>0.175</v>
      </c>
      <c r="R437" s="3"/>
      <c r="Z437" s="2"/>
      <c r="AA437" s="2"/>
      <c r="AB437" s="2"/>
      <c r="AC437" s="2"/>
      <c r="AD437" s="2"/>
    </row>
    <row r="438">
      <c r="A438" s="63">
        <v>11657.0</v>
      </c>
      <c r="B438" s="65" t="str">
        <f t="shared" si="1"/>
        <v>Товары для домаХозяйственные товарыИнвентарь для уборкиВедра и тазы</v>
      </c>
      <c r="C438" s="68" t="s">
        <v>583</v>
      </c>
      <c r="D438" s="68" t="s">
        <v>605</v>
      </c>
      <c r="E438" s="68" t="s">
        <v>1477</v>
      </c>
      <c r="F438" s="68" t="s">
        <v>1478</v>
      </c>
      <c r="G438" s="2"/>
      <c r="H438" s="72"/>
      <c r="I438" s="64">
        <v>0.2</v>
      </c>
      <c r="J438" s="67">
        <v>0.2</v>
      </c>
      <c r="K438" s="70">
        <v>0.2</v>
      </c>
      <c r="L438" s="64">
        <v>0.0</v>
      </c>
      <c r="M438" s="67">
        <v>0.0</v>
      </c>
      <c r="N438" s="70">
        <v>0.0</v>
      </c>
      <c r="O438" s="64">
        <v>0.2</v>
      </c>
      <c r="P438" s="67">
        <v>0.2</v>
      </c>
      <c r="Q438" s="70">
        <v>0.2</v>
      </c>
      <c r="R438" s="3"/>
      <c r="Z438" s="2"/>
      <c r="AA438" s="2"/>
      <c r="AB438" s="2"/>
      <c r="AC438" s="2"/>
      <c r="AD438" s="2"/>
    </row>
    <row r="439">
      <c r="A439" s="63">
        <v>11658.0</v>
      </c>
      <c r="B439" s="65" t="str">
        <f t="shared" si="1"/>
        <v>Товары для домаТекстильКовры и ковровые дорожкиКоврики придверные</v>
      </c>
      <c r="C439" s="68" t="s">
        <v>583</v>
      </c>
      <c r="D439" s="68" t="s">
        <v>1029</v>
      </c>
      <c r="E439" s="68" t="s">
        <v>1481</v>
      </c>
      <c r="F439" s="68" t="s">
        <v>1482</v>
      </c>
      <c r="G439" s="75"/>
      <c r="H439" s="72"/>
      <c r="I439" s="64">
        <v>0.22</v>
      </c>
      <c r="J439" s="67">
        <v>0.22</v>
      </c>
      <c r="K439" s="70">
        <v>0.22</v>
      </c>
      <c r="L439" s="64">
        <v>0.0</v>
      </c>
      <c r="M439" s="67">
        <v>0.0</v>
      </c>
      <c r="N439" s="70">
        <v>0.0</v>
      </c>
      <c r="O439" s="64">
        <v>0.22</v>
      </c>
      <c r="P439" s="67">
        <v>0.22</v>
      </c>
      <c r="Q439" s="70">
        <v>0.22</v>
      </c>
      <c r="R439" s="3"/>
      <c r="Z439" s="2"/>
      <c r="AA439" s="2"/>
      <c r="AB439" s="2"/>
      <c r="AC439" s="2"/>
      <c r="AD439" s="2"/>
    </row>
    <row r="440">
      <c r="A440" s="63">
        <v>11659.0</v>
      </c>
      <c r="B440" s="65" t="str">
        <f t="shared" si="1"/>
        <v>Товары для домаТовары для кухниКухонные инструментыШумовки</v>
      </c>
      <c r="C440" s="68" t="s">
        <v>583</v>
      </c>
      <c r="D440" s="68" t="s">
        <v>585</v>
      </c>
      <c r="E440" s="68" t="s">
        <v>598</v>
      </c>
      <c r="F440" s="68" t="s">
        <v>1484</v>
      </c>
      <c r="G440" s="75"/>
      <c r="H440" s="72"/>
      <c r="I440" s="64">
        <v>0.25</v>
      </c>
      <c r="J440" s="67">
        <v>0.25</v>
      </c>
      <c r="K440" s="70">
        <v>0.25</v>
      </c>
      <c r="L440" s="64">
        <v>0.0</v>
      </c>
      <c r="M440" s="67">
        <v>0.0</v>
      </c>
      <c r="N440" s="70">
        <v>0.0</v>
      </c>
      <c r="O440" s="64">
        <v>0.25</v>
      </c>
      <c r="P440" s="67">
        <v>0.25</v>
      </c>
      <c r="Q440" s="70">
        <v>0.25</v>
      </c>
      <c r="R440" s="3"/>
      <c r="Z440" s="2"/>
      <c r="AA440" s="2"/>
      <c r="AB440" s="2"/>
      <c r="AC440" s="2"/>
      <c r="AD440" s="2"/>
    </row>
    <row r="441">
      <c r="A441" s="63">
        <v>11660.0</v>
      </c>
      <c r="B441" s="65" t="str">
        <f t="shared" si="1"/>
        <v>Бытовая техникаТехника для кухниПриготовление кофеФильтры для кофемашин</v>
      </c>
      <c r="C441" s="68" t="s">
        <v>75</v>
      </c>
      <c r="D441" s="68" t="s">
        <v>1099</v>
      </c>
      <c r="E441" s="68" t="s">
        <v>1486</v>
      </c>
      <c r="F441" s="82" t="s">
        <v>1487</v>
      </c>
      <c r="G441" s="2"/>
      <c r="H441" s="72"/>
      <c r="I441" s="64">
        <v>0.17</v>
      </c>
      <c r="J441" s="67">
        <v>0.17</v>
      </c>
      <c r="K441" s="70">
        <v>0.17</v>
      </c>
      <c r="L441" s="64">
        <v>0.0</v>
      </c>
      <c r="M441" s="67">
        <v>0.0</v>
      </c>
      <c r="N441" s="70">
        <v>0.0</v>
      </c>
      <c r="O441" s="64">
        <v>0.17</v>
      </c>
      <c r="P441" s="67">
        <v>0.17</v>
      </c>
      <c r="Q441" s="70">
        <v>0.17</v>
      </c>
      <c r="R441" s="3"/>
      <c r="Z441" s="2"/>
      <c r="AA441" s="2"/>
      <c r="AB441" s="2"/>
      <c r="AC441" s="2"/>
      <c r="AD441" s="2"/>
    </row>
    <row r="442">
      <c r="A442" s="63">
        <v>11661.0</v>
      </c>
      <c r="B442" s="65" t="str">
        <f t="shared" si="1"/>
        <v>КанцтоварыПисьменные принадлежностиАксессуары и расходники для карандашей</v>
      </c>
      <c r="C442" s="68" t="s">
        <v>134</v>
      </c>
      <c r="D442" s="68" t="s">
        <v>135</v>
      </c>
      <c r="E442" s="68" t="s">
        <v>1489</v>
      </c>
      <c r="F442" s="75"/>
      <c r="G442" s="75"/>
      <c r="H442" s="72"/>
      <c r="I442" s="64">
        <v>0.2</v>
      </c>
      <c r="J442" s="67">
        <v>0.2</v>
      </c>
      <c r="K442" s="70">
        <v>0.2</v>
      </c>
      <c r="L442" s="64">
        <v>0.105</v>
      </c>
      <c r="M442" s="67">
        <v>0.105</v>
      </c>
      <c r="N442" s="70">
        <v>0.105</v>
      </c>
      <c r="O442" s="64">
        <v>0.095</v>
      </c>
      <c r="P442" s="67">
        <v>0.095</v>
      </c>
      <c r="Q442" s="70">
        <v>0.095</v>
      </c>
      <c r="R442" s="3"/>
      <c r="Z442" s="2"/>
      <c r="AA442" s="2"/>
      <c r="AB442" s="2"/>
      <c r="AC442" s="2"/>
      <c r="AD442" s="2"/>
    </row>
    <row r="443">
      <c r="A443" s="63">
        <v>11663.0</v>
      </c>
      <c r="B443" s="65" t="str">
        <f t="shared" si="1"/>
        <v>Красота и уходМакияжАксессуары для макияжаМиксеры и разбавители косметики</v>
      </c>
      <c r="C443" s="68" t="s">
        <v>247</v>
      </c>
      <c r="D443" s="68" t="s">
        <v>368</v>
      </c>
      <c r="E443" s="68" t="s">
        <v>369</v>
      </c>
      <c r="F443" s="68" t="s">
        <v>1492</v>
      </c>
      <c r="G443" s="75"/>
      <c r="H443" s="87"/>
      <c r="I443" s="64">
        <v>0.3</v>
      </c>
      <c r="J443" s="67">
        <v>0.3</v>
      </c>
      <c r="K443" s="70">
        <v>0.3</v>
      </c>
      <c r="L443" s="64">
        <v>0.03</v>
      </c>
      <c r="M443" s="67">
        <v>0.03</v>
      </c>
      <c r="N443" s="70">
        <v>0.03</v>
      </c>
      <c r="O443" s="64">
        <v>0.27</v>
      </c>
      <c r="P443" s="67">
        <v>0.27</v>
      </c>
      <c r="Q443" s="70">
        <v>0.27</v>
      </c>
      <c r="R443" s="3"/>
      <c r="Z443" s="2"/>
      <c r="AA443" s="2"/>
      <c r="AB443" s="2"/>
      <c r="AC443" s="2"/>
      <c r="AD443" s="2"/>
    </row>
    <row r="444">
      <c r="A444" s="63">
        <v>11664.0</v>
      </c>
      <c r="B444" s="65" t="str">
        <f t="shared" si="1"/>
        <v>КанцтоварыЧертежные принадлежностиЧертежные доски и кульманы</v>
      </c>
      <c r="C444" s="68" t="s">
        <v>134</v>
      </c>
      <c r="D444" s="68" t="s">
        <v>1125</v>
      </c>
      <c r="E444" s="68" t="s">
        <v>1494</v>
      </c>
      <c r="F444" s="75"/>
      <c r="G444" s="75"/>
      <c r="H444" s="87"/>
      <c r="I444" s="64">
        <v>0.2</v>
      </c>
      <c r="J444" s="67">
        <v>0.2</v>
      </c>
      <c r="K444" s="70">
        <v>0.2</v>
      </c>
      <c r="L444" s="64">
        <v>0.03</v>
      </c>
      <c r="M444" s="67">
        <v>0.03</v>
      </c>
      <c r="N444" s="70">
        <v>0.03</v>
      </c>
      <c r="O444" s="64">
        <v>0.17</v>
      </c>
      <c r="P444" s="67">
        <v>0.17</v>
      </c>
      <c r="Q444" s="70">
        <v>0.17</v>
      </c>
      <c r="R444" s="3"/>
      <c r="Z444" s="2"/>
      <c r="AA444" s="2"/>
      <c r="AB444" s="2"/>
      <c r="AC444" s="2"/>
      <c r="AD444" s="2"/>
    </row>
    <row r="445">
      <c r="A445" s="63">
        <v>11665.0</v>
      </c>
      <c r="B445" s="65" t="str">
        <f t="shared" si="1"/>
        <v>ЭлектроникаФото и видеотехникаОборудование для фотографовСофтбоксы</v>
      </c>
      <c r="C445" s="68" t="s">
        <v>763</v>
      </c>
      <c r="D445" s="68" t="s">
        <v>919</v>
      </c>
      <c r="E445" s="68" t="s">
        <v>921</v>
      </c>
      <c r="F445" s="68" t="s">
        <v>1495</v>
      </c>
      <c r="G445" s="75"/>
      <c r="H445" s="87"/>
      <c r="I445" s="64">
        <v>0.2</v>
      </c>
      <c r="J445" s="67">
        <v>0.2</v>
      </c>
      <c r="K445" s="70">
        <v>0.2</v>
      </c>
      <c r="L445" s="64">
        <v>0.0</v>
      </c>
      <c r="M445" s="67">
        <v>0.0</v>
      </c>
      <c r="N445" s="70">
        <v>0.0</v>
      </c>
      <c r="O445" s="64">
        <v>0.2</v>
      </c>
      <c r="P445" s="67">
        <v>0.2</v>
      </c>
      <c r="Q445" s="70">
        <v>0.2</v>
      </c>
      <c r="R445" s="3"/>
      <c r="Z445" s="2"/>
      <c r="AA445" s="2"/>
      <c r="AB445" s="2"/>
      <c r="AC445" s="2"/>
      <c r="AD445" s="2"/>
    </row>
    <row r="446">
      <c r="A446" s="63">
        <v>11666.0</v>
      </c>
      <c r="B446" s="65" t="str">
        <f t="shared" si="1"/>
        <v>Детские товарыИгрушки и игрыРазвивающие и обучающие игрушкиГоловоломки</v>
      </c>
      <c r="C446" s="68" t="s">
        <v>262</v>
      </c>
      <c r="D446" s="68" t="s">
        <v>265</v>
      </c>
      <c r="E446" s="68" t="s">
        <v>288</v>
      </c>
      <c r="F446" s="68" t="s">
        <v>1498</v>
      </c>
      <c r="G446" s="75"/>
      <c r="H446" s="87"/>
      <c r="I446" s="64">
        <v>0.2</v>
      </c>
      <c r="J446" s="67">
        <v>0.2</v>
      </c>
      <c r="K446" s="70">
        <v>0.2</v>
      </c>
      <c r="L446" s="64">
        <v>0.03</v>
      </c>
      <c r="M446" s="67">
        <v>0.03</v>
      </c>
      <c r="N446" s="70">
        <v>0.03</v>
      </c>
      <c r="O446" s="64">
        <v>0.17</v>
      </c>
      <c r="P446" s="67">
        <v>0.17</v>
      </c>
      <c r="Q446" s="70">
        <v>0.17</v>
      </c>
      <c r="R446" s="3"/>
      <c r="Z446" s="2"/>
      <c r="AA446" s="2"/>
      <c r="AB446" s="2"/>
      <c r="AC446" s="2"/>
      <c r="AD446" s="2"/>
    </row>
    <row r="447">
      <c r="A447" s="63">
        <v>11667.0</v>
      </c>
      <c r="B447" s="65" t="str">
        <f t="shared" si="1"/>
        <v>ОдеждаЖенская одеждаНижнее бельёОткровенное бельё и костюмыОткровенные костюмы</v>
      </c>
      <c r="C447" s="68" t="s">
        <v>310</v>
      </c>
      <c r="D447" s="68" t="s">
        <v>311</v>
      </c>
      <c r="E447" s="68" t="s">
        <v>321</v>
      </c>
      <c r="F447" s="68" t="s">
        <v>409</v>
      </c>
      <c r="G447" s="68" t="s">
        <v>1501</v>
      </c>
      <c r="H447" s="72"/>
      <c r="I447" s="64">
        <v>0.25</v>
      </c>
      <c r="J447" s="67">
        <v>0.25</v>
      </c>
      <c r="K447" s="70">
        <v>0.25</v>
      </c>
      <c r="L447" s="64">
        <v>0.0</v>
      </c>
      <c r="M447" s="67">
        <v>0.0</v>
      </c>
      <c r="N447" s="70">
        <v>0.0</v>
      </c>
      <c r="O447" s="64">
        <v>0.25</v>
      </c>
      <c r="P447" s="67">
        <v>0.25</v>
      </c>
      <c r="Q447" s="70">
        <v>0.25</v>
      </c>
      <c r="R447" s="3"/>
      <c r="Z447" s="2"/>
      <c r="AA447" s="2"/>
      <c r="AB447" s="2"/>
      <c r="AC447" s="2"/>
      <c r="AD447" s="2"/>
    </row>
    <row r="448">
      <c r="A448" s="63">
        <v>11668.0</v>
      </c>
      <c r="B448" s="65" t="str">
        <f t="shared" si="1"/>
        <v>КанцтоварыОфисные принадлежностиЛупы</v>
      </c>
      <c r="C448" s="68" t="s">
        <v>134</v>
      </c>
      <c r="D448" s="68" t="s">
        <v>1502</v>
      </c>
      <c r="E448" s="68" t="s">
        <v>1503</v>
      </c>
      <c r="F448" s="75"/>
      <c r="G448" s="75"/>
      <c r="H448" s="72"/>
      <c r="I448" s="64">
        <v>0.2</v>
      </c>
      <c r="J448" s="67">
        <v>0.2</v>
      </c>
      <c r="K448" s="70">
        <v>0.2</v>
      </c>
      <c r="L448" s="64">
        <v>0.0</v>
      </c>
      <c r="M448" s="67">
        <v>0.0</v>
      </c>
      <c r="N448" s="70">
        <v>0.0</v>
      </c>
      <c r="O448" s="64">
        <v>0.2</v>
      </c>
      <c r="P448" s="67">
        <v>0.2</v>
      </c>
      <c r="Q448" s="70">
        <v>0.2</v>
      </c>
      <c r="R448" s="3"/>
      <c r="Z448" s="2"/>
      <c r="AA448" s="2"/>
      <c r="AB448" s="2"/>
      <c r="AC448" s="2"/>
      <c r="AD448" s="2"/>
    </row>
    <row r="449">
      <c r="A449" s="63">
        <v>11669.0</v>
      </c>
      <c r="B449" s="65" t="str">
        <f t="shared" si="1"/>
        <v>Строительство и ремонтИнструментыИзмерительные инструментыМанометры</v>
      </c>
      <c r="C449" s="68" t="s">
        <v>100</v>
      </c>
      <c r="D449" s="68" t="s">
        <v>104</v>
      </c>
      <c r="E449" s="68" t="s">
        <v>1279</v>
      </c>
      <c r="F449" s="68" t="s">
        <v>1504</v>
      </c>
      <c r="G449" s="75"/>
      <c r="H449" s="72"/>
      <c r="I449" s="64">
        <v>0.2</v>
      </c>
      <c r="J449" s="67">
        <v>0.2</v>
      </c>
      <c r="K449" s="70">
        <v>0.2</v>
      </c>
      <c r="L449" s="64">
        <v>0.0</v>
      </c>
      <c r="M449" s="67">
        <v>0.0</v>
      </c>
      <c r="N449" s="70">
        <v>0.0</v>
      </c>
      <c r="O449" s="64">
        <v>0.2</v>
      </c>
      <c r="P449" s="67">
        <v>0.2</v>
      </c>
      <c r="Q449" s="70">
        <v>0.2</v>
      </c>
      <c r="R449" s="3"/>
      <c r="Z449" s="2"/>
      <c r="AA449" s="2"/>
      <c r="AB449" s="2"/>
      <c r="AC449" s="2"/>
      <c r="AD449" s="2"/>
    </row>
    <row r="450">
      <c r="A450" s="63">
        <v>11670.0</v>
      </c>
      <c r="B450" s="65" t="str">
        <f t="shared" si="1"/>
        <v>Товары для домаТовары для кухниХранение продуктовХлебницы и сухарницы</v>
      </c>
      <c r="C450" s="68" t="s">
        <v>583</v>
      </c>
      <c r="D450" s="68" t="s">
        <v>585</v>
      </c>
      <c r="E450" s="68" t="s">
        <v>1069</v>
      </c>
      <c r="F450" s="68" t="s">
        <v>1506</v>
      </c>
      <c r="G450" s="2"/>
      <c r="H450" s="72"/>
      <c r="I450" s="64">
        <v>0.25</v>
      </c>
      <c r="J450" s="67">
        <v>0.25</v>
      </c>
      <c r="K450" s="70">
        <v>0.25</v>
      </c>
      <c r="L450" s="64">
        <v>0.0</v>
      </c>
      <c r="M450" s="67">
        <v>0.0</v>
      </c>
      <c r="N450" s="70">
        <v>0.0</v>
      </c>
      <c r="O450" s="64">
        <v>0.25</v>
      </c>
      <c r="P450" s="67">
        <v>0.25</v>
      </c>
      <c r="Q450" s="70">
        <v>0.25</v>
      </c>
      <c r="R450" s="3"/>
      <c r="Z450" s="2"/>
      <c r="AA450" s="2"/>
      <c r="AB450" s="2"/>
      <c r="AC450" s="2"/>
      <c r="AD450" s="2"/>
    </row>
    <row r="451">
      <c r="A451" s="63">
        <v>11671.0</v>
      </c>
      <c r="B451" s="65" t="str">
        <f t="shared" si="1"/>
        <v>Строительство и ремонтКрепеж и фурнитураШтанги крепежные</v>
      </c>
      <c r="C451" s="68" t="s">
        <v>100</v>
      </c>
      <c r="D451" s="68" t="s">
        <v>1508</v>
      </c>
      <c r="E451" s="68" t="s">
        <v>1509</v>
      </c>
      <c r="F451" s="75"/>
      <c r="G451" s="75"/>
      <c r="H451" s="87"/>
      <c r="I451" s="64">
        <v>0.2</v>
      </c>
      <c r="J451" s="67">
        <v>0.2</v>
      </c>
      <c r="K451" s="70">
        <v>0.2</v>
      </c>
      <c r="L451" s="64">
        <v>0.0</v>
      </c>
      <c r="M451" s="67">
        <v>0.0</v>
      </c>
      <c r="N451" s="70">
        <v>0.0</v>
      </c>
      <c r="O451" s="64">
        <v>0.2</v>
      </c>
      <c r="P451" s="67">
        <v>0.2</v>
      </c>
      <c r="Q451" s="70">
        <v>0.2</v>
      </c>
      <c r="R451" s="3"/>
      <c r="Z451" s="2"/>
      <c r="AA451" s="2"/>
      <c r="AB451" s="2"/>
      <c r="AC451" s="2"/>
      <c r="AD451" s="2"/>
    </row>
    <row r="452">
      <c r="A452" s="63">
        <v>11672.0</v>
      </c>
      <c r="B452" s="65" t="str">
        <f t="shared" si="1"/>
        <v>Товары для домаТовары для кухниИзмельчители и соковыжималкиПрессы для картофеля</v>
      </c>
      <c r="C452" s="68" t="s">
        <v>583</v>
      </c>
      <c r="D452" s="68" t="s">
        <v>585</v>
      </c>
      <c r="E452" s="68" t="s">
        <v>1448</v>
      </c>
      <c r="F452" s="68" t="s">
        <v>1511</v>
      </c>
      <c r="G452" s="75"/>
      <c r="H452" s="72"/>
      <c r="I452" s="64">
        <v>0.25</v>
      </c>
      <c r="J452" s="67">
        <v>0.25</v>
      </c>
      <c r="K452" s="70">
        <v>0.25</v>
      </c>
      <c r="L452" s="64">
        <v>0.0</v>
      </c>
      <c r="M452" s="67">
        <v>0.0</v>
      </c>
      <c r="N452" s="70">
        <v>0.0</v>
      </c>
      <c r="O452" s="64">
        <v>0.25</v>
      </c>
      <c r="P452" s="67">
        <v>0.25</v>
      </c>
      <c r="Q452" s="70">
        <v>0.25</v>
      </c>
      <c r="R452" s="3"/>
      <c r="Z452" s="2"/>
      <c r="AA452" s="2"/>
      <c r="AB452" s="2"/>
      <c r="AC452" s="2"/>
      <c r="AD452" s="2"/>
    </row>
    <row r="453">
      <c r="A453" s="63">
        <v>11673.0</v>
      </c>
      <c r="B453" s="65" t="str">
        <f t="shared" si="1"/>
        <v>КанцтоварыНастольные подставки и визитницыВизитницы настольные</v>
      </c>
      <c r="C453" s="68" t="s">
        <v>134</v>
      </c>
      <c r="D453" s="68" t="s">
        <v>1130</v>
      </c>
      <c r="E453" s="68" t="s">
        <v>1513</v>
      </c>
      <c r="F453" s="75"/>
      <c r="G453" s="2"/>
      <c r="H453" s="72"/>
      <c r="I453" s="64">
        <v>0.2</v>
      </c>
      <c r="J453" s="67">
        <v>0.2</v>
      </c>
      <c r="K453" s="70">
        <v>0.2</v>
      </c>
      <c r="L453" s="64">
        <v>0.0</v>
      </c>
      <c r="M453" s="67">
        <v>0.0</v>
      </c>
      <c r="N453" s="70">
        <v>0.0</v>
      </c>
      <c r="O453" s="64">
        <v>0.2</v>
      </c>
      <c r="P453" s="67">
        <v>0.2</v>
      </c>
      <c r="Q453" s="70">
        <v>0.2</v>
      </c>
      <c r="R453" s="3"/>
      <c r="Z453" s="2"/>
      <c r="AA453" s="2"/>
      <c r="AB453" s="2"/>
      <c r="AC453" s="2"/>
      <c r="AD453" s="2"/>
    </row>
    <row r="454">
      <c r="A454" s="63">
        <v>11674.0</v>
      </c>
      <c r="B454" s="65" t="str">
        <f t="shared" si="1"/>
        <v>Товары для домаТовары для кухниКухонные инструментыКисти кулинарные</v>
      </c>
      <c r="C454" s="68" t="s">
        <v>583</v>
      </c>
      <c r="D454" s="68" t="s">
        <v>585</v>
      </c>
      <c r="E454" s="68" t="s">
        <v>598</v>
      </c>
      <c r="F454" s="68" t="s">
        <v>1515</v>
      </c>
      <c r="G454" s="2"/>
      <c r="H454" s="72"/>
      <c r="I454" s="64">
        <v>0.25</v>
      </c>
      <c r="J454" s="67">
        <v>0.25</v>
      </c>
      <c r="K454" s="70">
        <v>0.25</v>
      </c>
      <c r="L454" s="64">
        <v>0.0</v>
      </c>
      <c r="M454" s="67">
        <v>0.0</v>
      </c>
      <c r="N454" s="70">
        <v>0.0</v>
      </c>
      <c r="O454" s="64">
        <v>0.25</v>
      </c>
      <c r="P454" s="67">
        <v>0.25</v>
      </c>
      <c r="Q454" s="70">
        <v>0.25</v>
      </c>
      <c r="R454" s="3"/>
      <c r="Z454" s="2"/>
      <c r="AA454" s="2"/>
      <c r="AB454" s="2"/>
      <c r="AC454" s="2"/>
      <c r="AD454" s="2"/>
    </row>
    <row r="455">
      <c r="A455" s="63">
        <v>11675.0</v>
      </c>
      <c r="B455" s="65" t="str">
        <f t="shared" si="1"/>
        <v>КанцтоварыПечати и штампыДатеры</v>
      </c>
      <c r="C455" s="68" t="s">
        <v>134</v>
      </c>
      <c r="D455" s="68" t="s">
        <v>1518</v>
      </c>
      <c r="E455" s="68" t="s">
        <v>1519</v>
      </c>
      <c r="F455" s="75"/>
      <c r="G455" s="75"/>
      <c r="H455" s="72"/>
      <c r="I455" s="64">
        <v>0.2</v>
      </c>
      <c r="J455" s="67">
        <v>0.2</v>
      </c>
      <c r="K455" s="70">
        <v>0.2</v>
      </c>
      <c r="L455" s="64">
        <v>0.02</v>
      </c>
      <c r="M455" s="67">
        <v>0.02</v>
      </c>
      <c r="N455" s="70">
        <v>0.02</v>
      </c>
      <c r="O455" s="64">
        <v>0.18</v>
      </c>
      <c r="P455" s="67">
        <v>0.18</v>
      </c>
      <c r="Q455" s="70">
        <v>0.18</v>
      </c>
      <c r="R455" s="3"/>
      <c r="Z455" s="2"/>
      <c r="AA455" s="2"/>
      <c r="AB455" s="2"/>
      <c r="AC455" s="2"/>
      <c r="AD455" s="2"/>
    </row>
    <row r="456">
      <c r="A456" s="63">
        <v>11676.0</v>
      </c>
      <c r="B456" s="65" t="str">
        <f t="shared" si="1"/>
        <v>Дача, сад и огородСадовый инструментАксессуары и расходные материалыФартуки и пояса</v>
      </c>
      <c r="C456" s="68" t="s">
        <v>552</v>
      </c>
      <c r="D456" s="68" t="s">
        <v>1072</v>
      </c>
      <c r="E456" s="68" t="s">
        <v>1521</v>
      </c>
      <c r="F456" s="68" t="s">
        <v>1522</v>
      </c>
      <c r="G456" s="75"/>
      <c r="H456" s="72"/>
      <c r="I456" s="64">
        <v>0.25</v>
      </c>
      <c r="J456" s="67">
        <v>0.25</v>
      </c>
      <c r="K456" s="70">
        <v>0.25</v>
      </c>
      <c r="L456" s="64">
        <v>0.0</v>
      </c>
      <c r="M456" s="67">
        <v>0.0</v>
      </c>
      <c r="N456" s="70">
        <v>0.0</v>
      </c>
      <c r="O456" s="64">
        <v>0.25</v>
      </c>
      <c r="P456" s="67">
        <v>0.25</v>
      </c>
      <c r="Q456" s="70">
        <v>0.25</v>
      </c>
      <c r="R456" s="3"/>
      <c r="Z456" s="2"/>
      <c r="AA456" s="2"/>
      <c r="AB456" s="2"/>
      <c r="AC456" s="2"/>
      <c r="AD456" s="2"/>
    </row>
    <row r="457">
      <c r="A457" s="63">
        <v>11677.0</v>
      </c>
      <c r="B457" s="65" t="str">
        <f t="shared" si="1"/>
        <v>Строительство и ремонтИнструментыУдарно-рычажные инструментыЗубилы и керныВыколотка</v>
      </c>
      <c r="C457" s="68" t="s">
        <v>100</v>
      </c>
      <c r="D457" s="68" t="s">
        <v>104</v>
      </c>
      <c r="E457" s="68" t="s">
        <v>1397</v>
      </c>
      <c r="F457" s="68" t="s">
        <v>1523</v>
      </c>
      <c r="G457" s="68" t="s">
        <v>1524</v>
      </c>
      <c r="H457" s="72"/>
      <c r="I457" s="64">
        <v>0.25</v>
      </c>
      <c r="J457" s="67">
        <v>0.25</v>
      </c>
      <c r="K457" s="70">
        <v>0.25</v>
      </c>
      <c r="L457" s="64">
        <v>0.0</v>
      </c>
      <c r="M457" s="67">
        <v>0.0</v>
      </c>
      <c r="N457" s="70">
        <v>0.0</v>
      </c>
      <c r="O457" s="64">
        <v>0.25</v>
      </c>
      <c r="P457" s="67">
        <v>0.25</v>
      </c>
      <c r="Q457" s="70">
        <v>0.25</v>
      </c>
      <c r="R457" s="3"/>
      <c r="Z457" s="2"/>
      <c r="AA457" s="2"/>
      <c r="AB457" s="2"/>
      <c r="AC457" s="2"/>
      <c r="AD457" s="2"/>
    </row>
    <row r="458">
      <c r="A458" s="63">
        <v>11678.0</v>
      </c>
      <c r="B458" s="65" t="str">
        <f t="shared" si="1"/>
        <v>ОдеждаЖенская одеждаОдежда для беременныхБрюки и комбинезоны</v>
      </c>
      <c r="C458" s="68" t="s">
        <v>310</v>
      </c>
      <c r="D458" s="68" t="s">
        <v>311</v>
      </c>
      <c r="E458" s="68" t="s">
        <v>1113</v>
      </c>
      <c r="F458" s="68" t="s">
        <v>1527</v>
      </c>
      <c r="G458" s="75"/>
      <c r="H458" s="72"/>
      <c r="I458" s="64">
        <v>0.25</v>
      </c>
      <c r="J458" s="67">
        <v>0.25</v>
      </c>
      <c r="K458" s="70">
        <v>0.25</v>
      </c>
      <c r="L458" s="64">
        <v>0.0</v>
      </c>
      <c r="M458" s="67">
        <v>0.0</v>
      </c>
      <c r="N458" s="70">
        <v>0.0</v>
      </c>
      <c r="O458" s="64">
        <v>0.25</v>
      </c>
      <c r="P458" s="67">
        <v>0.25</v>
      </c>
      <c r="Q458" s="70">
        <v>0.25</v>
      </c>
      <c r="R458" s="3"/>
      <c r="Z458" s="2"/>
      <c r="AA458" s="2"/>
      <c r="AB458" s="2"/>
      <c r="AC458" s="2"/>
      <c r="AD458" s="2"/>
    </row>
    <row r="459">
      <c r="A459" s="63">
        <v>11679.0</v>
      </c>
      <c r="B459" s="65" t="str">
        <f t="shared" si="1"/>
        <v>Детские товарыДетский спорт и активный отдыхХодунки и прыгунки</v>
      </c>
      <c r="C459" s="68" t="s">
        <v>262</v>
      </c>
      <c r="D459" s="68" t="s">
        <v>297</v>
      </c>
      <c r="E459" s="68" t="s">
        <v>1529</v>
      </c>
      <c r="F459" s="75"/>
      <c r="G459" s="75"/>
      <c r="H459" s="87"/>
      <c r="I459" s="64">
        <v>0.2</v>
      </c>
      <c r="J459" s="67">
        <v>0.2</v>
      </c>
      <c r="K459" s="70">
        <v>0.2</v>
      </c>
      <c r="L459" s="64">
        <v>0.020000000000000018</v>
      </c>
      <c r="M459" s="67">
        <v>0.020000000000000018</v>
      </c>
      <c r="N459" s="70">
        <v>0.020000000000000018</v>
      </c>
      <c r="O459" s="64">
        <v>0.18</v>
      </c>
      <c r="P459" s="67">
        <v>0.18</v>
      </c>
      <c r="Q459" s="70">
        <v>0.18</v>
      </c>
      <c r="R459" s="3"/>
      <c r="Z459" s="2"/>
      <c r="AA459" s="2"/>
      <c r="AB459" s="2"/>
      <c r="AC459" s="2"/>
      <c r="AD459" s="2"/>
    </row>
    <row r="460">
      <c r="A460" s="63">
        <v>11681.0</v>
      </c>
      <c r="B460" s="65" t="str">
        <f t="shared" si="1"/>
        <v>Красота и уходУход за волосамиСредства для очищения и уходаМасла</v>
      </c>
      <c r="C460" s="68" t="s">
        <v>247</v>
      </c>
      <c r="D460" s="68" t="s">
        <v>1151</v>
      </c>
      <c r="E460" s="68" t="s">
        <v>1531</v>
      </c>
      <c r="F460" s="68" t="s">
        <v>1532</v>
      </c>
      <c r="G460" s="75"/>
      <c r="H460" s="72"/>
      <c r="I460" s="64">
        <v>0.2</v>
      </c>
      <c r="J460" s="67">
        <v>0.2</v>
      </c>
      <c r="K460" s="70">
        <v>0.2</v>
      </c>
      <c r="L460" s="64">
        <v>0.025</v>
      </c>
      <c r="M460" s="67">
        <v>0.025</v>
      </c>
      <c r="N460" s="70">
        <v>0.025</v>
      </c>
      <c r="O460" s="64">
        <v>0.175</v>
      </c>
      <c r="P460" s="67">
        <v>0.175</v>
      </c>
      <c r="Q460" s="70">
        <v>0.175</v>
      </c>
      <c r="R460" s="3"/>
      <c r="Z460" s="2"/>
      <c r="AA460" s="2"/>
      <c r="AB460" s="2"/>
      <c r="AC460" s="2"/>
      <c r="AD460" s="2"/>
    </row>
    <row r="461">
      <c r="A461" s="63">
        <v>11682.0</v>
      </c>
      <c r="B461" s="65" t="str">
        <f t="shared" si="1"/>
        <v>ОбувьОбувь для девочекСапоги и уггиУгги</v>
      </c>
      <c r="C461" s="68" t="s">
        <v>804</v>
      </c>
      <c r="D461" s="68" t="s">
        <v>1007</v>
      </c>
      <c r="E461" s="68" t="s">
        <v>1042</v>
      </c>
      <c r="F461" s="68" t="s">
        <v>1535</v>
      </c>
      <c r="G461" s="75"/>
      <c r="H461" s="87"/>
      <c r="I461" s="64">
        <v>0.2</v>
      </c>
      <c r="J461" s="67">
        <v>0.2</v>
      </c>
      <c r="K461" s="70">
        <v>0.2</v>
      </c>
      <c r="L461" s="64">
        <v>0.0</v>
      </c>
      <c r="M461" s="67">
        <v>0.0</v>
      </c>
      <c r="N461" s="70">
        <v>0.0</v>
      </c>
      <c r="O461" s="64">
        <v>0.2</v>
      </c>
      <c r="P461" s="67">
        <v>0.2</v>
      </c>
      <c r="Q461" s="70">
        <v>0.2</v>
      </c>
      <c r="R461" s="3"/>
      <c r="Z461" s="2"/>
      <c r="AA461" s="2"/>
      <c r="AB461" s="2"/>
      <c r="AC461" s="2"/>
      <c r="AD461" s="2"/>
    </row>
    <row r="462">
      <c r="A462" s="63">
        <v>11683.0</v>
      </c>
      <c r="B462" s="65" t="str">
        <f t="shared" si="1"/>
        <v>КанцтоварыПисьменные принадлежностиПерья</v>
      </c>
      <c r="C462" s="68" t="s">
        <v>134</v>
      </c>
      <c r="D462" s="68" t="s">
        <v>135</v>
      </c>
      <c r="E462" s="68" t="s">
        <v>1536</v>
      </c>
      <c r="F462" s="75"/>
      <c r="G462" s="75"/>
      <c r="H462" s="87"/>
      <c r="I462" s="64">
        <v>0.25</v>
      </c>
      <c r="J462" s="67">
        <v>0.25</v>
      </c>
      <c r="K462" s="70">
        <v>0.25</v>
      </c>
      <c r="L462" s="64">
        <v>0.105</v>
      </c>
      <c r="M462" s="67">
        <v>0.105</v>
      </c>
      <c r="N462" s="70">
        <v>0.105</v>
      </c>
      <c r="O462" s="64">
        <v>0.145</v>
      </c>
      <c r="P462" s="67">
        <v>0.145</v>
      </c>
      <c r="Q462" s="70">
        <v>0.145</v>
      </c>
      <c r="R462" s="3"/>
      <c r="Z462" s="2"/>
      <c r="AA462" s="2"/>
      <c r="AB462" s="2"/>
      <c r="AC462" s="2"/>
      <c r="AD462" s="2"/>
    </row>
    <row r="463">
      <c r="A463" s="63">
        <v>11684.0</v>
      </c>
      <c r="B463" s="65" t="str">
        <f t="shared" si="1"/>
        <v>Бытовая техникаТехника для кухниПрочая кухонная техникаПопкорн-мейкеры</v>
      </c>
      <c r="C463" s="68" t="s">
        <v>75</v>
      </c>
      <c r="D463" s="68" t="s">
        <v>1099</v>
      </c>
      <c r="E463" s="68" t="s">
        <v>1100</v>
      </c>
      <c r="F463" s="68" t="s">
        <v>1539</v>
      </c>
      <c r="G463" s="75"/>
      <c r="H463" s="87"/>
      <c r="I463" s="64">
        <v>0.17</v>
      </c>
      <c r="J463" s="67">
        <v>0.17</v>
      </c>
      <c r="K463" s="70">
        <v>0.17</v>
      </c>
      <c r="L463" s="64">
        <v>0.0</v>
      </c>
      <c r="M463" s="67">
        <v>0.0</v>
      </c>
      <c r="N463" s="70">
        <v>0.0</v>
      </c>
      <c r="O463" s="64">
        <v>0.17</v>
      </c>
      <c r="P463" s="67">
        <v>0.17</v>
      </c>
      <c r="Q463" s="70">
        <v>0.17</v>
      </c>
      <c r="R463" s="3"/>
      <c r="Z463" s="2"/>
      <c r="AA463" s="2"/>
      <c r="AB463" s="2"/>
      <c r="AC463" s="2"/>
      <c r="AD463" s="2"/>
    </row>
    <row r="464">
      <c r="A464" s="63">
        <v>11685.0</v>
      </c>
      <c r="B464" s="65" t="str">
        <f t="shared" si="1"/>
        <v>Строительство и ремонтИнструментыЭлектроинструментыШтроборез</v>
      </c>
      <c r="C464" s="68" t="s">
        <v>100</v>
      </c>
      <c r="D464" s="68" t="s">
        <v>104</v>
      </c>
      <c r="E464" s="68" t="s">
        <v>105</v>
      </c>
      <c r="F464" s="68" t="s">
        <v>1540</v>
      </c>
      <c r="G464" s="75"/>
      <c r="H464" s="72"/>
      <c r="I464" s="64">
        <v>0.15</v>
      </c>
      <c r="J464" s="67">
        <v>0.15</v>
      </c>
      <c r="K464" s="70">
        <v>0.15</v>
      </c>
      <c r="L464" s="64">
        <v>0.0</v>
      </c>
      <c r="M464" s="67">
        <v>0.0</v>
      </c>
      <c r="N464" s="70">
        <v>0.0</v>
      </c>
      <c r="O464" s="64">
        <v>0.15</v>
      </c>
      <c r="P464" s="67">
        <v>0.15</v>
      </c>
      <c r="Q464" s="70">
        <v>0.15</v>
      </c>
      <c r="R464" s="3"/>
      <c r="Z464" s="2"/>
      <c r="AA464" s="2"/>
      <c r="AB464" s="2"/>
      <c r="AC464" s="2"/>
      <c r="AD464" s="2"/>
    </row>
    <row r="465">
      <c r="A465" s="63">
        <v>11686.0</v>
      </c>
      <c r="B465" s="65" t="str">
        <f t="shared" si="1"/>
        <v>Товары для домаТовары для кухниАксессуары для напитковПробки</v>
      </c>
      <c r="C465" s="68" t="s">
        <v>583</v>
      </c>
      <c r="D465" s="68" t="s">
        <v>585</v>
      </c>
      <c r="E465" s="68" t="s">
        <v>1358</v>
      </c>
      <c r="F465" s="68" t="s">
        <v>1542</v>
      </c>
      <c r="G465" s="75"/>
      <c r="H465" s="87"/>
      <c r="I465" s="64">
        <v>0.25</v>
      </c>
      <c r="J465" s="67">
        <v>0.25</v>
      </c>
      <c r="K465" s="70">
        <v>0.25</v>
      </c>
      <c r="L465" s="64">
        <v>0.0</v>
      </c>
      <c r="M465" s="67">
        <v>0.0</v>
      </c>
      <c r="N465" s="70">
        <v>0.0</v>
      </c>
      <c r="O465" s="64">
        <v>0.25</v>
      </c>
      <c r="P465" s="67">
        <v>0.25</v>
      </c>
      <c r="Q465" s="70">
        <v>0.25</v>
      </c>
      <c r="R465" s="3"/>
      <c r="Z465" s="2"/>
      <c r="AA465" s="2"/>
      <c r="AB465" s="2"/>
      <c r="AC465" s="2"/>
      <c r="AD465" s="2"/>
    </row>
    <row r="466">
      <c r="A466" s="63">
        <v>11687.0</v>
      </c>
      <c r="B466" s="65" t="str">
        <f t="shared" si="1"/>
        <v>Красота и уходЛичная гигиенаДепиляция и эпиляцияВоскоплавы и парафиновые ванны</v>
      </c>
      <c r="C466" s="68" t="s">
        <v>247</v>
      </c>
      <c r="D466" s="68" t="s">
        <v>248</v>
      </c>
      <c r="E466" s="68" t="s">
        <v>1091</v>
      </c>
      <c r="F466" s="68" t="s">
        <v>1543</v>
      </c>
      <c r="G466" s="75"/>
      <c r="H466" s="72"/>
      <c r="I466" s="64">
        <v>0.2</v>
      </c>
      <c r="J466" s="67">
        <v>0.2</v>
      </c>
      <c r="K466" s="70">
        <v>0.2</v>
      </c>
      <c r="L466" s="64">
        <v>0.010000000000000009</v>
      </c>
      <c r="M466" s="67">
        <v>0.010000000000000009</v>
      </c>
      <c r="N466" s="70">
        <v>0.010000000000000009</v>
      </c>
      <c r="O466" s="64">
        <v>0.19</v>
      </c>
      <c r="P466" s="67">
        <v>0.19</v>
      </c>
      <c r="Q466" s="70">
        <v>0.19</v>
      </c>
      <c r="R466" s="3"/>
      <c r="Z466" s="2"/>
      <c r="AA466" s="2"/>
      <c r="AB466" s="2"/>
      <c r="AC466" s="2"/>
      <c r="AD466" s="2"/>
    </row>
    <row r="467">
      <c r="A467" s="63">
        <v>11688.0</v>
      </c>
      <c r="B467" s="65" t="str">
        <f t="shared" si="1"/>
        <v>АвтотоварыАксессуары и принадлежностиПеревозка багажаДуги</v>
      </c>
      <c r="C467" s="68" t="s">
        <v>162</v>
      </c>
      <c r="D467" s="68" t="s">
        <v>344</v>
      </c>
      <c r="E467" s="68" t="s">
        <v>1545</v>
      </c>
      <c r="F467" s="68" t="s">
        <v>1546</v>
      </c>
      <c r="G467" s="75"/>
      <c r="H467" s="87"/>
      <c r="I467" s="64">
        <v>0.22</v>
      </c>
      <c r="J467" s="67">
        <v>0.22</v>
      </c>
      <c r="K467" s="70">
        <v>0.22</v>
      </c>
      <c r="L467" s="64">
        <v>0.0</v>
      </c>
      <c r="M467" s="67">
        <v>0.0</v>
      </c>
      <c r="N467" s="70">
        <v>0.0</v>
      </c>
      <c r="O467" s="64">
        <v>0.22</v>
      </c>
      <c r="P467" s="67">
        <v>0.22</v>
      </c>
      <c r="Q467" s="70">
        <v>0.22</v>
      </c>
      <c r="R467" s="3"/>
      <c r="Z467" s="2"/>
      <c r="AA467" s="2"/>
      <c r="AB467" s="2"/>
      <c r="AC467" s="2"/>
      <c r="AD467" s="2"/>
    </row>
    <row r="468">
      <c r="A468" s="63">
        <v>11690.0</v>
      </c>
      <c r="B468" s="65" t="str">
        <f t="shared" si="1"/>
        <v>Спорт и отдыхВодный спорт и отдых на водеПлаваниеЗажимы и беруши</v>
      </c>
      <c r="C468" s="68" t="s">
        <v>290</v>
      </c>
      <c r="D468" s="68" t="s">
        <v>291</v>
      </c>
      <c r="E468" s="68" t="s">
        <v>293</v>
      </c>
      <c r="F468" s="68" t="s">
        <v>1547</v>
      </c>
      <c r="G468" s="75"/>
      <c r="H468" s="72"/>
      <c r="I468" s="64">
        <v>0.25</v>
      </c>
      <c r="J468" s="67">
        <v>0.25</v>
      </c>
      <c r="K468" s="70">
        <v>0.25</v>
      </c>
      <c r="L468" s="64">
        <v>0.01</v>
      </c>
      <c r="M468" s="67">
        <v>0.01</v>
      </c>
      <c r="N468" s="70">
        <v>0.01</v>
      </c>
      <c r="O468" s="64">
        <v>0.24</v>
      </c>
      <c r="P468" s="67">
        <v>0.24</v>
      </c>
      <c r="Q468" s="70">
        <v>0.24</v>
      </c>
      <c r="R468" s="3"/>
      <c r="Z468" s="2"/>
      <c r="AA468" s="2"/>
      <c r="AB468" s="2"/>
      <c r="AC468" s="2"/>
      <c r="AD468" s="2"/>
    </row>
    <row r="469">
      <c r="A469" s="63">
        <v>11692.0</v>
      </c>
      <c r="B469" s="65" t="str">
        <f t="shared" si="1"/>
        <v>ЗдоровьеСпортивное питаниеКреатины</v>
      </c>
      <c r="C469" s="68" t="s">
        <v>117</v>
      </c>
      <c r="D469" s="68" t="s">
        <v>1111</v>
      </c>
      <c r="E469" s="68" t="s">
        <v>1548</v>
      </c>
      <c r="F469" s="75"/>
      <c r="G469" s="2"/>
      <c r="H469" s="72"/>
      <c r="I469" s="64">
        <v>0.19</v>
      </c>
      <c r="J469" s="67">
        <v>0.19</v>
      </c>
      <c r="K469" s="70">
        <v>0.19</v>
      </c>
      <c r="L469" s="64">
        <v>0.0</v>
      </c>
      <c r="M469" s="67">
        <v>0.0</v>
      </c>
      <c r="N469" s="70">
        <v>0.0</v>
      </c>
      <c r="O469" s="64">
        <v>0.19</v>
      </c>
      <c r="P469" s="67">
        <v>0.19</v>
      </c>
      <c r="Q469" s="70">
        <v>0.19</v>
      </c>
      <c r="R469" s="3"/>
      <c r="Z469" s="2"/>
      <c r="AA469" s="2"/>
      <c r="AB469" s="2"/>
      <c r="AC469" s="2"/>
      <c r="AD469" s="2"/>
    </row>
    <row r="470">
      <c r="A470" s="63">
        <v>11693.0</v>
      </c>
      <c r="B470" s="65" t="str">
        <f t="shared" si="1"/>
        <v>Красота и уходУход за волосамиОкрашивание и химическая завивкаХимическое выпрямление</v>
      </c>
      <c r="C470" s="68" t="s">
        <v>247</v>
      </c>
      <c r="D470" s="68" t="s">
        <v>1151</v>
      </c>
      <c r="E470" s="68" t="s">
        <v>1550</v>
      </c>
      <c r="F470" s="68" t="s">
        <v>1551</v>
      </c>
      <c r="G470" s="75"/>
      <c r="H470" s="72"/>
      <c r="I470" s="64">
        <v>0.22</v>
      </c>
      <c r="J470" s="67">
        <v>0.22</v>
      </c>
      <c r="K470" s="70">
        <v>0.22</v>
      </c>
      <c r="L470" s="64">
        <v>0.015000000000000013</v>
      </c>
      <c r="M470" s="67">
        <v>0.015000000000000013</v>
      </c>
      <c r="N470" s="70">
        <v>0.015000000000000013</v>
      </c>
      <c r="O470" s="64">
        <v>0.205</v>
      </c>
      <c r="P470" s="67">
        <v>0.205</v>
      </c>
      <c r="Q470" s="70">
        <v>0.205</v>
      </c>
      <c r="R470" s="3"/>
      <c r="Z470" s="2"/>
      <c r="AA470" s="2"/>
      <c r="AB470" s="2"/>
      <c r="AC470" s="2"/>
      <c r="AD470" s="2"/>
    </row>
    <row r="471">
      <c r="A471" s="63">
        <v>11694.0</v>
      </c>
      <c r="B471" s="65" t="str">
        <f t="shared" si="1"/>
        <v>ОдеждаОдежда для девочекДжемперы, свитеры и кардиганыВодолазки</v>
      </c>
      <c r="C471" s="68" t="s">
        <v>310</v>
      </c>
      <c r="D471" s="68" t="s">
        <v>880</v>
      </c>
      <c r="E471" s="68" t="s">
        <v>1552</v>
      </c>
      <c r="F471" s="68" t="s">
        <v>1553</v>
      </c>
      <c r="G471" s="75"/>
      <c r="H471" s="72"/>
      <c r="I471" s="64">
        <v>0.25</v>
      </c>
      <c r="J471" s="67">
        <v>0.25</v>
      </c>
      <c r="K471" s="70">
        <v>0.25</v>
      </c>
      <c r="L471" s="64">
        <v>0.0</v>
      </c>
      <c r="M471" s="67">
        <v>0.0</v>
      </c>
      <c r="N471" s="70">
        <v>0.0</v>
      </c>
      <c r="O471" s="64">
        <v>0.25</v>
      </c>
      <c r="P471" s="67">
        <v>0.25</v>
      </c>
      <c r="Q471" s="70">
        <v>0.25</v>
      </c>
      <c r="R471" s="3"/>
      <c r="Z471" s="2"/>
      <c r="AA471" s="2"/>
      <c r="AB471" s="2"/>
      <c r="AC471" s="2"/>
      <c r="AD471" s="2"/>
    </row>
    <row r="472">
      <c r="A472" s="63">
        <v>11695.0</v>
      </c>
      <c r="B472" s="65" t="str">
        <f t="shared" si="1"/>
        <v>Товары для домаТовары для кухниАксессуары для напитковСифоны для газирования</v>
      </c>
      <c r="C472" s="68" t="s">
        <v>583</v>
      </c>
      <c r="D472" s="68" t="s">
        <v>585</v>
      </c>
      <c r="E472" s="68" t="s">
        <v>1358</v>
      </c>
      <c r="F472" s="68" t="s">
        <v>1554</v>
      </c>
      <c r="G472" s="75"/>
      <c r="H472" s="72"/>
      <c r="I472" s="64">
        <v>0.25</v>
      </c>
      <c r="J472" s="67">
        <v>0.25</v>
      </c>
      <c r="K472" s="70">
        <v>0.25</v>
      </c>
      <c r="L472" s="64">
        <v>0.0</v>
      </c>
      <c r="M472" s="67">
        <v>0.0</v>
      </c>
      <c r="N472" s="70">
        <v>0.0</v>
      </c>
      <c r="O472" s="64">
        <v>0.25</v>
      </c>
      <c r="P472" s="67">
        <v>0.25</v>
      </c>
      <c r="Q472" s="70">
        <v>0.25</v>
      </c>
      <c r="R472" s="3"/>
      <c r="Z472" s="2"/>
      <c r="AA472" s="2"/>
      <c r="AB472" s="2"/>
      <c r="AC472" s="2"/>
      <c r="AD472" s="2"/>
    </row>
    <row r="473">
      <c r="A473" s="63">
        <v>11697.0</v>
      </c>
      <c r="B473" s="65" t="str">
        <f t="shared" si="1"/>
        <v>АвтотоварыИнструменты и оборудованиеДомкраты</v>
      </c>
      <c r="C473" s="68" t="s">
        <v>162</v>
      </c>
      <c r="D473" s="68" t="s">
        <v>1556</v>
      </c>
      <c r="E473" s="68" t="s">
        <v>1557</v>
      </c>
      <c r="F473" s="75"/>
      <c r="G473" s="75"/>
      <c r="H473" s="72"/>
      <c r="I473" s="64">
        <v>0.2</v>
      </c>
      <c r="J473" s="67">
        <v>0.2</v>
      </c>
      <c r="K473" s="70">
        <v>0.2</v>
      </c>
      <c r="L473" s="64">
        <v>0.0</v>
      </c>
      <c r="M473" s="67">
        <v>0.0</v>
      </c>
      <c r="N473" s="70">
        <v>0.0</v>
      </c>
      <c r="O473" s="64">
        <v>0.2</v>
      </c>
      <c r="P473" s="67">
        <v>0.2</v>
      </c>
      <c r="Q473" s="70">
        <v>0.2</v>
      </c>
      <c r="R473" s="3"/>
      <c r="Z473" s="2"/>
      <c r="AA473" s="2"/>
      <c r="AB473" s="2"/>
      <c r="AC473" s="2"/>
      <c r="AD473" s="2"/>
    </row>
    <row r="474">
      <c r="A474" s="63">
        <v>11699.0</v>
      </c>
      <c r="B474" s="65" t="str">
        <f t="shared" si="1"/>
        <v>Спорт и отдыхСвободные весаГантели</v>
      </c>
      <c r="C474" s="68" t="s">
        <v>290</v>
      </c>
      <c r="D474" s="68" t="s">
        <v>984</v>
      </c>
      <c r="E474" s="68" t="s">
        <v>1558</v>
      </c>
      <c r="F474" s="75"/>
      <c r="G474" s="75"/>
      <c r="H474" s="87"/>
      <c r="I474" s="64">
        <v>0.22</v>
      </c>
      <c r="J474" s="67">
        <v>0.22</v>
      </c>
      <c r="K474" s="70">
        <v>0.22</v>
      </c>
      <c r="L474" s="64">
        <v>0.0</v>
      </c>
      <c r="M474" s="67">
        <v>0.0</v>
      </c>
      <c r="N474" s="70">
        <v>0.0</v>
      </c>
      <c r="O474" s="64">
        <v>0.22</v>
      </c>
      <c r="P474" s="67">
        <v>0.22</v>
      </c>
      <c r="Q474" s="70">
        <v>0.22</v>
      </c>
      <c r="R474" s="3"/>
      <c r="Z474" s="2"/>
      <c r="AA474" s="2"/>
      <c r="AB474" s="2"/>
      <c r="AC474" s="2"/>
      <c r="AD474" s="2"/>
    </row>
    <row r="475">
      <c r="A475" s="63">
        <v>11701.0</v>
      </c>
      <c r="B475" s="65" t="str">
        <f t="shared" si="1"/>
        <v>Бытовая техникаТехника для кухниСоковыжималки</v>
      </c>
      <c r="C475" s="68" t="s">
        <v>75</v>
      </c>
      <c r="D475" s="68" t="s">
        <v>1099</v>
      </c>
      <c r="E475" s="68" t="s">
        <v>1561</v>
      </c>
      <c r="F475" s="75"/>
      <c r="G475" s="75"/>
      <c r="H475" s="87"/>
      <c r="I475" s="64">
        <v>0.15</v>
      </c>
      <c r="J475" s="67">
        <v>0.15</v>
      </c>
      <c r="K475" s="70">
        <v>0.15</v>
      </c>
      <c r="L475" s="64">
        <v>0.0</v>
      </c>
      <c r="M475" s="67">
        <v>0.0</v>
      </c>
      <c r="N475" s="70">
        <v>0.0</v>
      </c>
      <c r="O475" s="64">
        <v>0.15</v>
      </c>
      <c r="P475" s="67">
        <v>0.15</v>
      </c>
      <c r="Q475" s="70">
        <v>0.15</v>
      </c>
      <c r="R475" s="3"/>
      <c r="Z475" s="2"/>
      <c r="AA475" s="2"/>
      <c r="AB475" s="2"/>
      <c r="AC475" s="2"/>
      <c r="AD475" s="2"/>
    </row>
    <row r="476">
      <c r="A476" s="63">
        <v>11702.0</v>
      </c>
      <c r="B476" s="65" t="str">
        <f t="shared" si="1"/>
        <v>ЗдоровьеОптикаРастворы для контактных линз</v>
      </c>
      <c r="C476" s="68" t="s">
        <v>117</v>
      </c>
      <c r="D476" s="68" t="s">
        <v>412</v>
      </c>
      <c r="E476" s="68" t="s">
        <v>1562</v>
      </c>
      <c r="F476" s="75"/>
      <c r="G476" s="75"/>
      <c r="H476" s="72"/>
      <c r="I476" s="64">
        <v>0.25</v>
      </c>
      <c r="J476" s="67">
        <v>0.25</v>
      </c>
      <c r="K476" s="70">
        <v>0.25</v>
      </c>
      <c r="L476" s="64">
        <v>0.0</v>
      </c>
      <c r="M476" s="67">
        <v>0.0</v>
      </c>
      <c r="N476" s="70">
        <v>0.0</v>
      </c>
      <c r="O476" s="64">
        <v>0.25</v>
      </c>
      <c r="P476" s="67">
        <v>0.25</v>
      </c>
      <c r="Q476" s="70">
        <v>0.25</v>
      </c>
      <c r="R476" s="3"/>
      <c r="Z476" s="2"/>
      <c r="AA476" s="2"/>
      <c r="AB476" s="2"/>
      <c r="AC476" s="2"/>
      <c r="AD476" s="2"/>
    </row>
    <row r="477">
      <c r="A477" s="63">
        <v>11703.0</v>
      </c>
      <c r="B477" s="65" t="str">
        <f t="shared" si="1"/>
        <v>КнигиНехудожественная литератураМедицинаВетеринария</v>
      </c>
      <c r="C477" s="68" t="s">
        <v>88</v>
      </c>
      <c r="D477" s="68" t="s">
        <v>754</v>
      </c>
      <c r="E477" s="68" t="s">
        <v>1563</v>
      </c>
      <c r="F477" s="68" t="s">
        <v>1564</v>
      </c>
      <c r="G477" s="75"/>
      <c r="H477" s="72"/>
      <c r="I477" s="64">
        <v>0.2</v>
      </c>
      <c r="J477" s="67">
        <v>0.2</v>
      </c>
      <c r="K477" s="70">
        <v>0.2</v>
      </c>
      <c r="L477" s="64">
        <v>0.02</v>
      </c>
      <c r="M477" s="67">
        <v>0.02</v>
      </c>
      <c r="N477" s="70">
        <v>0.02</v>
      </c>
      <c r="O477" s="64">
        <v>0.18</v>
      </c>
      <c r="P477" s="67">
        <v>0.18</v>
      </c>
      <c r="Q477" s="70">
        <v>0.18</v>
      </c>
      <c r="R477" s="3"/>
      <c r="Z477" s="2"/>
      <c r="AA477" s="2"/>
      <c r="AB477" s="2"/>
      <c r="AC477" s="2"/>
      <c r="AD477" s="2"/>
    </row>
    <row r="478">
      <c r="A478" s="63">
        <v>11705.0</v>
      </c>
      <c r="B478" s="65" t="str">
        <f t="shared" si="1"/>
        <v>Детские товарыТовары для кормленияПустышки, соски и аксессуары</v>
      </c>
      <c r="C478" s="68" t="s">
        <v>262</v>
      </c>
      <c r="D478" s="68" t="s">
        <v>267</v>
      </c>
      <c r="E478" s="68" t="s">
        <v>1566</v>
      </c>
      <c r="F478" s="75"/>
      <c r="G478" s="75"/>
      <c r="H478" s="72"/>
      <c r="I478" s="64">
        <v>0.2</v>
      </c>
      <c r="J478" s="67">
        <v>0.2</v>
      </c>
      <c r="K478" s="70">
        <v>0.2</v>
      </c>
      <c r="L478" s="64">
        <v>0.0</v>
      </c>
      <c r="M478" s="67">
        <v>0.0</v>
      </c>
      <c r="N478" s="70">
        <v>0.0</v>
      </c>
      <c r="O478" s="64">
        <v>0.2</v>
      </c>
      <c r="P478" s="67">
        <v>0.2</v>
      </c>
      <c r="Q478" s="70">
        <v>0.2</v>
      </c>
      <c r="R478" s="3"/>
      <c r="Z478" s="2"/>
      <c r="AA478" s="2"/>
      <c r="AB478" s="2"/>
      <c r="AC478" s="2"/>
      <c r="AD478" s="2"/>
    </row>
    <row r="479">
      <c r="A479" s="63">
        <v>11706.0</v>
      </c>
      <c r="B479" s="65" t="str">
        <f t="shared" si="1"/>
        <v>КнигиХудожественная литератураФэнтези</v>
      </c>
      <c r="C479" s="68" t="s">
        <v>88</v>
      </c>
      <c r="D479" s="68" t="s">
        <v>1139</v>
      </c>
      <c r="E479" s="68" t="s">
        <v>1568</v>
      </c>
      <c r="F479" s="75"/>
      <c r="G479" s="75"/>
      <c r="H479" s="72"/>
      <c r="I479" s="64">
        <v>0.2</v>
      </c>
      <c r="J479" s="67">
        <v>0.2</v>
      </c>
      <c r="K479" s="70">
        <v>0.2</v>
      </c>
      <c r="L479" s="64">
        <v>0.0</v>
      </c>
      <c r="M479" s="67">
        <v>0.0</v>
      </c>
      <c r="N479" s="70">
        <v>0.0</v>
      </c>
      <c r="O479" s="64">
        <v>0.2</v>
      </c>
      <c r="P479" s="67">
        <v>0.2</v>
      </c>
      <c r="Q479" s="70">
        <v>0.2</v>
      </c>
      <c r="R479" s="3"/>
      <c r="Z479" s="2"/>
      <c r="AA479" s="2"/>
      <c r="AB479" s="2"/>
      <c r="AC479" s="2"/>
      <c r="AD479" s="2"/>
    </row>
    <row r="480">
      <c r="A480" s="63">
        <v>11708.0</v>
      </c>
      <c r="B480" s="65" t="str">
        <f t="shared" si="1"/>
        <v>ЭлектроникаФото и видеотехникаОборудование для фотографовФотобоксы</v>
      </c>
      <c r="C480" s="68" t="s">
        <v>763</v>
      </c>
      <c r="D480" s="68" t="s">
        <v>919</v>
      </c>
      <c r="E480" s="68" t="s">
        <v>921</v>
      </c>
      <c r="F480" s="68" t="s">
        <v>1569</v>
      </c>
      <c r="G480" s="75"/>
      <c r="H480" s="72"/>
      <c r="I480" s="64">
        <v>0.2</v>
      </c>
      <c r="J480" s="67">
        <v>0.2</v>
      </c>
      <c r="K480" s="70">
        <v>0.2</v>
      </c>
      <c r="L480" s="64">
        <v>0.0</v>
      </c>
      <c r="M480" s="67">
        <v>0.0</v>
      </c>
      <c r="N480" s="70">
        <v>0.0</v>
      </c>
      <c r="O480" s="64">
        <v>0.2</v>
      </c>
      <c r="P480" s="67">
        <v>0.2</v>
      </c>
      <c r="Q480" s="70">
        <v>0.2</v>
      </c>
      <c r="R480" s="3"/>
      <c r="Z480" s="2"/>
      <c r="AA480" s="2"/>
      <c r="AB480" s="2"/>
      <c r="AC480" s="2"/>
      <c r="AD480" s="2"/>
    </row>
    <row r="481">
      <c r="A481" s="63">
        <v>11709.0</v>
      </c>
      <c r="B481" s="65" t="str">
        <f t="shared" si="1"/>
        <v>Строительство и ремонтРасходные материалы и оснасткаОснасткаОснастка для пескоструйного оборудованияНожи для электрорубанков</v>
      </c>
      <c r="C481" s="68" t="s">
        <v>100</v>
      </c>
      <c r="D481" s="68" t="s">
        <v>336</v>
      </c>
      <c r="E481" s="68" t="s">
        <v>337</v>
      </c>
      <c r="F481" s="68" t="s">
        <v>972</v>
      </c>
      <c r="G481" s="68" t="s">
        <v>1571</v>
      </c>
      <c r="H481" s="87"/>
      <c r="I481" s="64">
        <v>0.25</v>
      </c>
      <c r="J481" s="67">
        <v>0.25</v>
      </c>
      <c r="K481" s="70">
        <v>0.25</v>
      </c>
      <c r="L481" s="64">
        <v>0.0</v>
      </c>
      <c r="M481" s="67">
        <v>0.0</v>
      </c>
      <c r="N481" s="70">
        <v>0.0</v>
      </c>
      <c r="O481" s="64">
        <v>0.25</v>
      </c>
      <c r="P481" s="67">
        <v>0.25</v>
      </c>
      <c r="Q481" s="70">
        <v>0.25</v>
      </c>
      <c r="R481" s="3"/>
      <c r="Z481" s="2"/>
      <c r="AA481" s="2"/>
      <c r="AB481" s="2"/>
      <c r="AC481" s="2"/>
      <c r="AD481" s="2"/>
    </row>
    <row r="482">
      <c r="A482" s="63">
        <v>11711.0</v>
      </c>
      <c r="B482" s="65" t="str">
        <f t="shared" si="1"/>
        <v>Красота и уходДля мужчинДля бороды и усовСыворотки и масла для бороды и усов</v>
      </c>
      <c r="C482" s="68" t="s">
        <v>247</v>
      </c>
      <c r="D482" s="68" t="s">
        <v>471</v>
      </c>
      <c r="E482" s="68" t="s">
        <v>486</v>
      </c>
      <c r="F482" s="68" t="s">
        <v>1573</v>
      </c>
      <c r="G482" s="75"/>
      <c r="H482" s="87"/>
      <c r="I482" s="64">
        <v>0.2</v>
      </c>
      <c r="J482" s="67">
        <v>0.2</v>
      </c>
      <c r="K482" s="70">
        <v>0.2</v>
      </c>
      <c r="L482" s="64">
        <v>0.005</v>
      </c>
      <c r="M482" s="67">
        <v>0.005</v>
      </c>
      <c r="N482" s="70">
        <v>0.005</v>
      </c>
      <c r="O482" s="64">
        <v>0.195</v>
      </c>
      <c r="P482" s="67">
        <v>0.195</v>
      </c>
      <c r="Q482" s="70">
        <v>0.195</v>
      </c>
      <c r="R482" s="3"/>
      <c r="Z482" s="2"/>
      <c r="AA482" s="2"/>
      <c r="AB482" s="2"/>
      <c r="AC482" s="2"/>
      <c r="AD482" s="2"/>
    </row>
    <row r="483">
      <c r="A483" s="63">
        <v>11713.0</v>
      </c>
      <c r="B483" s="65" t="str">
        <f t="shared" si="1"/>
        <v>Товары для домаТовары для кухниАксессуары для напитковТовары для чая матча</v>
      </c>
      <c r="C483" s="68" t="s">
        <v>583</v>
      </c>
      <c r="D483" s="68" t="s">
        <v>585</v>
      </c>
      <c r="E483" s="68" t="s">
        <v>1358</v>
      </c>
      <c r="F483" s="68" t="s">
        <v>1575</v>
      </c>
      <c r="G483" s="2"/>
      <c r="H483" s="72"/>
      <c r="I483" s="64">
        <v>0.25</v>
      </c>
      <c r="J483" s="67">
        <v>0.25</v>
      </c>
      <c r="K483" s="70">
        <v>0.25</v>
      </c>
      <c r="L483" s="64">
        <v>0.0</v>
      </c>
      <c r="M483" s="67">
        <v>0.0</v>
      </c>
      <c r="N483" s="70">
        <v>0.0</v>
      </c>
      <c r="O483" s="64">
        <v>0.25</v>
      </c>
      <c r="P483" s="67">
        <v>0.25</v>
      </c>
      <c r="Q483" s="70">
        <v>0.25</v>
      </c>
      <c r="R483" s="3"/>
      <c r="Z483" s="2"/>
      <c r="AA483" s="2"/>
      <c r="AB483" s="2"/>
      <c r="AC483" s="2"/>
      <c r="AD483" s="2"/>
    </row>
    <row r="484">
      <c r="A484" s="63">
        <v>11714.0</v>
      </c>
      <c r="B484" s="65" t="str">
        <f t="shared" si="1"/>
        <v>ЭлектроникаКомпьютерная техникаКомпьютерная периферияСетевые адаптеры и PoE-инжекторы</v>
      </c>
      <c r="C484" s="68" t="s">
        <v>763</v>
      </c>
      <c r="D484" s="68" t="s">
        <v>776</v>
      </c>
      <c r="E484" s="68" t="s">
        <v>1093</v>
      </c>
      <c r="F484" s="68" t="s">
        <v>1578</v>
      </c>
      <c r="G484" s="75"/>
      <c r="H484" s="72"/>
      <c r="I484" s="64">
        <v>0.25</v>
      </c>
      <c r="J484" s="67">
        <v>0.25</v>
      </c>
      <c r="K484" s="70">
        <v>0.25</v>
      </c>
      <c r="L484" s="64">
        <v>0.0</v>
      </c>
      <c r="M484" s="67">
        <v>0.0</v>
      </c>
      <c r="N484" s="70">
        <v>0.0</v>
      </c>
      <c r="O484" s="64">
        <v>0.25</v>
      </c>
      <c r="P484" s="67">
        <v>0.25</v>
      </c>
      <c r="Q484" s="70">
        <v>0.25</v>
      </c>
      <c r="R484" s="3"/>
      <c r="Z484" s="2"/>
      <c r="AA484" s="2"/>
      <c r="AB484" s="2"/>
      <c r="AC484" s="2"/>
      <c r="AD484" s="2"/>
    </row>
    <row r="485">
      <c r="A485" s="63">
        <v>11715.0</v>
      </c>
      <c r="B485" s="65" t="str">
        <f t="shared" si="1"/>
        <v>КанцтоварыБумажная продукцияКниги пожеланий</v>
      </c>
      <c r="C485" s="68" t="s">
        <v>134</v>
      </c>
      <c r="D485" s="68" t="s">
        <v>1101</v>
      </c>
      <c r="E485" s="68" t="s">
        <v>1579</v>
      </c>
      <c r="F485" s="75"/>
      <c r="G485" s="75"/>
      <c r="H485" s="72"/>
      <c r="I485" s="64">
        <v>0.2</v>
      </c>
      <c r="J485" s="67">
        <v>0.2</v>
      </c>
      <c r="K485" s="70">
        <v>0.2</v>
      </c>
      <c r="L485" s="64">
        <v>0.09</v>
      </c>
      <c r="M485" s="67">
        <v>0.09</v>
      </c>
      <c r="N485" s="70">
        <v>0.09</v>
      </c>
      <c r="O485" s="64">
        <v>0.11</v>
      </c>
      <c r="P485" s="67">
        <v>0.11</v>
      </c>
      <c r="Q485" s="70">
        <v>0.11</v>
      </c>
      <c r="R485" s="3"/>
      <c r="Z485" s="2"/>
      <c r="AA485" s="2"/>
      <c r="AB485" s="2"/>
      <c r="AC485" s="2"/>
      <c r="AD485" s="2"/>
    </row>
    <row r="486">
      <c r="A486" s="63">
        <v>11716.0</v>
      </c>
      <c r="B486" s="65" t="str">
        <f t="shared" si="1"/>
        <v>АксессуарыАксессуары для девочекБижутерные украшенияСерьги</v>
      </c>
      <c r="C486" s="68" t="s">
        <v>330</v>
      </c>
      <c r="D486" s="68" t="s">
        <v>956</v>
      </c>
      <c r="E486" s="68" t="s">
        <v>1214</v>
      </c>
      <c r="F486" s="68" t="s">
        <v>1582</v>
      </c>
      <c r="G486" s="75"/>
      <c r="H486" s="87"/>
      <c r="I486" s="64">
        <v>0.25</v>
      </c>
      <c r="J486" s="67">
        <v>0.25</v>
      </c>
      <c r="K486" s="70">
        <v>0.25</v>
      </c>
      <c r="L486" s="64">
        <v>0.0</v>
      </c>
      <c r="M486" s="67">
        <v>0.0</v>
      </c>
      <c r="N486" s="70">
        <v>0.0</v>
      </c>
      <c r="O486" s="64">
        <v>0.25</v>
      </c>
      <c r="P486" s="67">
        <v>0.25</v>
      </c>
      <c r="Q486" s="70">
        <v>0.25</v>
      </c>
      <c r="R486" s="3"/>
      <c r="Z486" s="2"/>
      <c r="AA486" s="2"/>
      <c r="AB486" s="2"/>
      <c r="AC486" s="2"/>
      <c r="AD486" s="2"/>
    </row>
    <row r="487">
      <c r="A487" s="63">
        <v>11718.0</v>
      </c>
      <c r="B487" s="65" t="str">
        <f t="shared" si="1"/>
        <v>Бытовая техникаКлиматическая техникаВентиляторыНапольные вентиляторы</v>
      </c>
      <c r="C487" s="68" t="s">
        <v>75</v>
      </c>
      <c r="D487" s="68" t="s">
        <v>1585</v>
      </c>
      <c r="E487" s="68" t="s">
        <v>1586</v>
      </c>
      <c r="F487" s="68" t="s">
        <v>1587</v>
      </c>
      <c r="G487" s="75"/>
      <c r="H487" s="72"/>
      <c r="I487" s="64">
        <v>0.25</v>
      </c>
      <c r="J487" s="67">
        <v>0.25</v>
      </c>
      <c r="K487" s="70">
        <v>0.25</v>
      </c>
      <c r="L487" s="64">
        <v>0.0</v>
      </c>
      <c r="M487" s="67">
        <v>0.0</v>
      </c>
      <c r="N487" s="70">
        <v>0.0</v>
      </c>
      <c r="O487" s="64">
        <v>0.25</v>
      </c>
      <c r="P487" s="67">
        <v>0.25</v>
      </c>
      <c r="Q487" s="70">
        <v>0.25</v>
      </c>
      <c r="R487" s="3"/>
      <c r="Z487" s="2"/>
      <c r="AA487" s="2"/>
      <c r="AB487" s="2"/>
      <c r="AC487" s="2"/>
      <c r="AD487" s="2"/>
    </row>
    <row r="488">
      <c r="A488" s="63">
        <v>11719.0</v>
      </c>
      <c r="B488" s="65" t="str">
        <f t="shared" si="1"/>
        <v>АксессуарыЖенские аксессуарыПерчатки и варежкиВарежки</v>
      </c>
      <c r="C488" s="68" t="s">
        <v>330</v>
      </c>
      <c r="D488" s="68" t="s">
        <v>331</v>
      </c>
      <c r="E488" s="68" t="s">
        <v>1452</v>
      </c>
      <c r="F488" s="68" t="s">
        <v>1588</v>
      </c>
      <c r="G488" s="75"/>
      <c r="H488" s="72"/>
      <c r="I488" s="64">
        <v>0.3</v>
      </c>
      <c r="J488" s="67">
        <v>0.3</v>
      </c>
      <c r="K488" s="70">
        <v>0.3</v>
      </c>
      <c r="L488" s="64">
        <v>0.0</v>
      </c>
      <c r="M488" s="67">
        <v>0.0</v>
      </c>
      <c r="N488" s="70">
        <v>0.0</v>
      </c>
      <c r="O488" s="64">
        <v>0.3</v>
      </c>
      <c r="P488" s="67">
        <v>0.3</v>
      </c>
      <c r="Q488" s="70">
        <v>0.3</v>
      </c>
      <c r="R488" s="3"/>
      <c r="Z488" s="2"/>
      <c r="AA488" s="2"/>
      <c r="AB488" s="2"/>
      <c r="AC488" s="2"/>
      <c r="AD488" s="2"/>
    </row>
    <row r="489">
      <c r="A489" s="63">
        <v>11720.0</v>
      </c>
      <c r="B489" s="65" t="str">
        <f t="shared" si="1"/>
        <v>ОдеждаОдежда для мальчиковДомашняя одеждаКомбинезоны и кигуруми</v>
      </c>
      <c r="C489" s="68" t="s">
        <v>310</v>
      </c>
      <c r="D489" s="68" t="s">
        <v>327</v>
      </c>
      <c r="E489" s="68" t="s">
        <v>325</v>
      </c>
      <c r="F489" s="68" t="s">
        <v>1591</v>
      </c>
      <c r="G489" s="75"/>
      <c r="H489" s="72"/>
      <c r="I489" s="64">
        <v>0.25</v>
      </c>
      <c r="J489" s="67">
        <v>0.25</v>
      </c>
      <c r="K489" s="70">
        <v>0.25</v>
      </c>
      <c r="L489" s="64">
        <v>0.0</v>
      </c>
      <c r="M489" s="67">
        <v>0.0</v>
      </c>
      <c r="N489" s="70">
        <v>0.0</v>
      </c>
      <c r="O489" s="64">
        <v>0.25</v>
      </c>
      <c r="P489" s="67">
        <v>0.25</v>
      </c>
      <c r="Q489" s="70">
        <v>0.25</v>
      </c>
      <c r="R489" s="3"/>
      <c r="Z489" s="2"/>
      <c r="AA489" s="2"/>
      <c r="AB489" s="2"/>
      <c r="AC489" s="2"/>
      <c r="AD489" s="2"/>
    </row>
    <row r="490">
      <c r="A490" s="63">
        <v>11721.0</v>
      </c>
      <c r="B490" s="65" t="str">
        <f t="shared" si="1"/>
        <v>Товары для домаТекстильПодушкиПодушки и матрасы автомобильные</v>
      </c>
      <c r="C490" s="68" t="s">
        <v>583</v>
      </c>
      <c r="D490" s="68" t="s">
        <v>1029</v>
      </c>
      <c r="E490" s="68" t="s">
        <v>1418</v>
      </c>
      <c r="F490" s="68" t="s">
        <v>1594</v>
      </c>
      <c r="G490" s="75"/>
      <c r="H490" s="72"/>
      <c r="I490" s="64">
        <v>0.22</v>
      </c>
      <c r="J490" s="67">
        <v>0.22</v>
      </c>
      <c r="K490" s="70">
        <v>0.22</v>
      </c>
      <c r="L490" s="64">
        <v>0.0</v>
      </c>
      <c r="M490" s="67">
        <v>0.0</v>
      </c>
      <c r="N490" s="70">
        <v>0.0</v>
      </c>
      <c r="O490" s="64">
        <v>0.22</v>
      </c>
      <c r="P490" s="67">
        <v>0.22</v>
      </c>
      <c r="Q490" s="70">
        <v>0.22</v>
      </c>
      <c r="R490" s="3"/>
      <c r="Z490" s="2"/>
      <c r="AA490" s="2"/>
      <c r="AB490" s="2"/>
      <c r="AC490" s="2"/>
      <c r="AD490" s="2"/>
    </row>
    <row r="491">
      <c r="A491" s="63">
        <v>11722.0</v>
      </c>
      <c r="B491" s="65" t="str">
        <f t="shared" si="1"/>
        <v>ЭлектроникаУмный дом и безопасностьБезопасность домаДетектор антижучков</v>
      </c>
      <c r="C491" s="68" t="s">
        <v>763</v>
      </c>
      <c r="D491" s="68" t="s">
        <v>1595</v>
      </c>
      <c r="E491" s="68" t="s">
        <v>1596</v>
      </c>
      <c r="F491" s="68" t="s">
        <v>1597</v>
      </c>
      <c r="G491" s="75"/>
      <c r="H491" s="72"/>
      <c r="I491" s="64">
        <v>0.2</v>
      </c>
      <c r="J491" s="67">
        <v>0.2</v>
      </c>
      <c r="K491" s="70">
        <v>0.2</v>
      </c>
      <c r="L491" s="64">
        <v>0.0</v>
      </c>
      <c r="M491" s="67">
        <v>0.0</v>
      </c>
      <c r="N491" s="70">
        <v>0.0</v>
      </c>
      <c r="O491" s="64">
        <v>0.2</v>
      </c>
      <c r="P491" s="67">
        <v>0.2</v>
      </c>
      <c r="Q491" s="70">
        <v>0.2</v>
      </c>
      <c r="R491" s="3"/>
      <c r="Z491" s="2"/>
      <c r="AA491" s="2"/>
      <c r="AB491" s="2"/>
      <c r="AC491" s="2"/>
      <c r="AD491" s="2"/>
    </row>
    <row r="492">
      <c r="A492" s="63">
        <v>11723.0</v>
      </c>
      <c r="B492" s="65" t="str">
        <f t="shared" si="1"/>
        <v>АвтотоварыАксессуары и принадлежностиАварийные принадлежностиСветоотражащие жилеты</v>
      </c>
      <c r="C492" s="68" t="s">
        <v>162</v>
      </c>
      <c r="D492" s="68" t="s">
        <v>344</v>
      </c>
      <c r="E492" s="68" t="s">
        <v>1599</v>
      </c>
      <c r="F492" s="68" t="s">
        <v>1600</v>
      </c>
      <c r="G492" s="75"/>
      <c r="H492" s="87"/>
      <c r="I492" s="64">
        <v>0.25</v>
      </c>
      <c r="J492" s="67">
        <v>0.25</v>
      </c>
      <c r="K492" s="70">
        <v>0.25</v>
      </c>
      <c r="L492" s="64">
        <v>0.0</v>
      </c>
      <c r="M492" s="67">
        <v>0.0</v>
      </c>
      <c r="N492" s="70">
        <v>0.0</v>
      </c>
      <c r="O492" s="64">
        <v>0.25</v>
      </c>
      <c r="P492" s="67">
        <v>0.25</v>
      </c>
      <c r="Q492" s="70">
        <v>0.25</v>
      </c>
      <c r="R492" s="3"/>
      <c r="Z492" s="2"/>
      <c r="AA492" s="2"/>
      <c r="AB492" s="2"/>
      <c r="AC492" s="2"/>
      <c r="AD492" s="2"/>
    </row>
    <row r="493">
      <c r="A493" s="63">
        <v>11724.0</v>
      </c>
      <c r="B493" s="65" t="str">
        <f t="shared" si="1"/>
        <v>ЗоотоварыДля грызуновКупалки и инструменты для ухода за грызунамиКупалки</v>
      </c>
      <c r="C493" s="68" t="s">
        <v>959</v>
      </c>
      <c r="D493" s="68" t="s">
        <v>1115</v>
      </c>
      <c r="E493" s="68" t="s">
        <v>1407</v>
      </c>
      <c r="F493" s="68" t="s">
        <v>1604</v>
      </c>
      <c r="G493" s="75"/>
      <c r="H493" s="87"/>
      <c r="I493" s="64">
        <v>0.25</v>
      </c>
      <c r="J493" s="67">
        <v>0.25</v>
      </c>
      <c r="K493" s="70">
        <v>0.25</v>
      </c>
      <c r="L493" s="64">
        <v>0.025</v>
      </c>
      <c r="M493" s="67">
        <v>0.025</v>
      </c>
      <c r="N493" s="70">
        <v>0.025</v>
      </c>
      <c r="O493" s="64">
        <v>0.225</v>
      </c>
      <c r="P493" s="67">
        <v>0.225</v>
      </c>
      <c r="Q493" s="70">
        <v>0.225</v>
      </c>
      <c r="R493" s="3"/>
      <c r="Z493" s="2"/>
      <c r="AA493" s="2"/>
      <c r="AB493" s="2"/>
      <c r="AC493" s="2"/>
      <c r="AD493" s="2"/>
    </row>
    <row r="494">
      <c r="A494" s="63">
        <v>11725.0</v>
      </c>
      <c r="B494" s="65" t="str">
        <f t="shared" si="1"/>
        <v>Красота и уходУход за лицомУход за губамиГигиенические помады</v>
      </c>
      <c r="C494" s="68" t="s">
        <v>247</v>
      </c>
      <c r="D494" s="68" t="s">
        <v>377</v>
      </c>
      <c r="E494" s="68" t="s">
        <v>1606</v>
      </c>
      <c r="F494" s="68" t="s">
        <v>1607</v>
      </c>
      <c r="G494" s="75"/>
      <c r="H494" s="72"/>
      <c r="I494" s="64">
        <v>0.2</v>
      </c>
      <c r="J494" s="67">
        <v>0.2</v>
      </c>
      <c r="K494" s="70">
        <v>0.2</v>
      </c>
      <c r="L494" s="64">
        <v>0.015</v>
      </c>
      <c r="M494" s="67">
        <v>0.015</v>
      </c>
      <c r="N494" s="70">
        <v>0.015</v>
      </c>
      <c r="O494" s="64">
        <v>0.185</v>
      </c>
      <c r="P494" s="67">
        <v>0.185</v>
      </c>
      <c r="Q494" s="70">
        <v>0.185</v>
      </c>
      <c r="R494" s="3"/>
      <c r="Z494" s="2"/>
      <c r="AA494" s="2"/>
      <c r="AB494" s="2"/>
      <c r="AC494" s="2"/>
      <c r="AD494" s="2"/>
    </row>
    <row r="495">
      <c r="A495" s="63">
        <v>11726.0</v>
      </c>
      <c r="B495" s="65" t="str">
        <f t="shared" si="1"/>
        <v>КанцтоварыДемонстрационные доскиМаркерно-меловые доски</v>
      </c>
      <c r="C495" s="68" t="s">
        <v>134</v>
      </c>
      <c r="D495" s="68" t="s">
        <v>1129</v>
      </c>
      <c r="E495" s="68" t="s">
        <v>1609</v>
      </c>
      <c r="F495" s="75"/>
      <c r="G495" s="75"/>
      <c r="H495" s="72"/>
      <c r="I495" s="64">
        <v>0.2</v>
      </c>
      <c r="J495" s="67">
        <v>0.2</v>
      </c>
      <c r="K495" s="70">
        <v>0.2</v>
      </c>
      <c r="L495" s="64">
        <v>0.04</v>
      </c>
      <c r="M495" s="67">
        <v>0.04</v>
      </c>
      <c r="N495" s="70">
        <v>0.04</v>
      </c>
      <c r="O495" s="64">
        <v>0.16</v>
      </c>
      <c r="P495" s="67">
        <v>0.16</v>
      </c>
      <c r="Q495" s="70">
        <v>0.16</v>
      </c>
      <c r="R495" s="3"/>
      <c r="Z495" s="2"/>
      <c r="AA495" s="2"/>
      <c r="AB495" s="2"/>
      <c r="AC495" s="2"/>
      <c r="AD495" s="2"/>
    </row>
    <row r="496">
      <c r="A496" s="63">
        <v>11727.0</v>
      </c>
      <c r="B496" s="65" t="str">
        <f t="shared" si="1"/>
        <v>Детские товарыИгрушки и игрыРазвивающие и обучающие игрушкиРазвивающие мозаики и коврики</v>
      </c>
      <c r="C496" s="68" t="s">
        <v>262</v>
      </c>
      <c r="D496" s="68" t="s">
        <v>265</v>
      </c>
      <c r="E496" s="68" t="s">
        <v>288</v>
      </c>
      <c r="F496" s="68" t="s">
        <v>1613</v>
      </c>
      <c r="G496" s="75"/>
      <c r="H496" s="72"/>
      <c r="I496" s="64">
        <v>0.2</v>
      </c>
      <c r="J496" s="67">
        <v>0.2</v>
      </c>
      <c r="K496" s="70">
        <v>0.2</v>
      </c>
      <c r="L496" s="64">
        <v>0.03</v>
      </c>
      <c r="M496" s="67">
        <v>0.03</v>
      </c>
      <c r="N496" s="70">
        <v>0.03</v>
      </c>
      <c r="O496" s="64">
        <v>0.17</v>
      </c>
      <c r="P496" s="67">
        <v>0.17</v>
      </c>
      <c r="Q496" s="70">
        <v>0.17</v>
      </c>
      <c r="R496" s="3"/>
      <c r="Z496" s="2"/>
      <c r="AA496" s="2"/>
      <c r="AB496" s="2"/>
      <c r="AC496" s="2"/>
      <c r="AD496" s="2"/>
    </row>
    <row r="497">
      <c r="A497" s="63">
        <v>11729.0</v>
      </c>
      <c r="B497" s="65" t="str">
        <f t="shared" si="1"/>
        <v>КнигиНехудожественная литератураДом и хоббиКроссворды. Сканворды. Головоломки. Игры</v>
      </c>
      <c r="C497" s="68" t="s">
        <v>88</v>
      </c>
      <c r="D497" s="68" t="s">
        <v>754</v>
      </c>
      <c r="E497" s="68" t="s">
        <v>1614</v>
      </c>
      <c r="F497" s="68" t="s">
        <v>1616</v>
      </c>
      <c r="G497" s="75"/>
      <c r="H497" s="87"/>
      <c r="I497" s="64">
        <v>0.2</v>
      </c>
      <c r="J497" s="67">
        <v>0.2</v>
      </c>
      <c r="K497" s="70">
        <v>0.2</v>
      </c>
      <c r="L497" s="64">
        <v>0.0</v>
      </c>
      <c r="M497" s="67">
        <v>0.0</v>
      </c>
      <c r="N497" s="70">
        <v>0.0</v>
      </c>
      <c r="O497" s="64">
        <v>0.2</v>
      </c>
      <c r="P497" s="67">
        <v>0.2</v>
      </c>
      <c r="Q497" s="70">
        <v>0.2</v>
      </c>
      <c r="R497" s="3"/>
      <c r="Z497" s="2"/>
      <c r="AA497" s="2"/>
      <c r="AB497" s="2"/>
      <c r="AC497" s="2"/>
      <c r="AD497" s="2"/>
    </row>
    <row r="498">
      <c r="A498" s="63">
        <v>11730.0</v>
      </c>
      <c r="B498" s="65" t="str">
        <f t="shared" si="1"/>
        <v>АксессуарыАксессуары для путешествийНаборы для путешествий</v>
      </c>
      <c r="C498" s="68" t="s">
        <v>330</v>
      </c>
      <c r="D498" s="68" t="s">
        <v>997</v>
      </c>
      <c r="E498" s="68" t="s">
        <v>1617</v>
      </c>
      <c r="F498" s="75"/>
      <c r="G498" s="75"/>
      <c r="H498" s="72"/>
      <c r="I498" s="64">
        <v>0.3</v>
      </c>
      <c r="J498" s="67">
        <v>0.3</v>
      </c>
      <c r="K498" s="70">
        <v>0.3</v>
      </c>
      <c r="L498" s="64">
        <v>0.0</v>
      </c>
      <c r="M498" s="67">
        <v>0.0</v>
      </c>
      <c r="N498" s="70">
        <v>0.0</v>
      </c>
      <c r="O498" s="64">
        <v>0.3</v>
      </c>
      <c r="P498" s="67">
        <v>0.3</v>
      </c>
      <c r="Q498" s="70">
        <v>0.3</v>
      </c>
      <c r="R498" s="3"/>
      <c r="Z498" s="2"/>
      <c r="AA498" s="2"/>
      <c r="AB498" s="2"/>
      <c r="AC498" s="2"/>
      <c r="AD498" s="2"/>
    </row>
    <row r="499">
      <c r="A499" s="63">
        <v>11731.0</v>
      </c>
      <c r="B499" s="65" t="str">
        <f t="shared" si="1"/>
        <v>Товары для домаТовары для праздниковТовары к Пасхе</v>
      </c>
      <c r="C499" s="68" t="s">
        <v>583</v>
      </c>
      <c r="D499" s="68" t="s">
        <v>665</v>
      </c>
      <c r="E499" s="68" t="s">
        <v>1620</v>
      </c>
      <c r="F499" s="75"/>
      <c r="G499" s="2"/>
      <c r="H499" s="72"/>
      <c r="I499" s="64">
        <v>0.3</v>
      </c>
      <c r="J499" s="67">
        <v>0.3</v>
      </c>
      <c r="K499" s="70">
        <v>0.3</v>
      </c>
      <c r="L499" s="64">
        <v>0.0</v>
      </c>
      <c r="M499" s="67">
        <v>0.0</v>
      </c>
      <c r="N499" s="70">
        <v>0.0</v>
      </c>
      <c r="O499" s="64">
        <v>0.3</v>
      </c>
      <c r="P499" s="67">
        <v>0.3</v>
      </c>
      <c r="Q499" s="70">
        <v>0.3</v>
      </c>
      <c r="R499" s="3"/>
      <c r="Z499" s="2"/>
      <c r="AA499" s="2"/>
      <c r="AB499" s="2"/>
      <c r="AC499" s="2"/>
      <c r="AD499" s="2"/>
    </row>
    <row r="500">
      <c r="A500" s="63">
        <v>11732.0</v>
      </c>
      <c r="B500" s="65" t="str">
        <f t="shared" si="1"/>
        <v>Дача, сад и огородОбустройство дачи и садаГоршки и подставки для растенийКорзины для цветов</v>
      </c>
      <c r="C500" s="68" t="s">
        <v>552</v>
      </c>
      <c r="D500" s="68" t="s">
        <v>570</v>
      </c>
      <c r="E500" s="68" t="s">
        <v>1621</v>
      </c>
      <c r="F500" s="68" t="s">
        <v>1622</v>
      </c>
      <c r="G500" s="75"/>
      <c r="H500" s="72"/>
      <c r="I500" s="64">
        <v>0.25</v>
      </c>
      <c r="J500" s="67">
        <v>0.25</v>
      </c>
      <c r="K500" s="70">
        <v>0.25</v>
      </c>
      <c r="L500" s="64">
        <v>0.0</v>
      </c>
      <c r="M500" s="67">
        <v>0.0</v>
      </c>
      <c r="N500" s="70">
        <v>0.0</v>
      </c>
      <c r="O500" s="64">
        <v>0.25</v>
      </c>
      <c r="P500" s="67">
        <v>0.25</v>
      </c>
      <c r="Q500" s="70">
        <v>0.25</v>
      </c>
      <c r="R500" s="3"/>
      <c r="Z500" s="2"/>
      <c r="AA500" s="2"/>
      <c r="AB500" s="2"/>
      <c r="AC500" s="2"/>
      <c r="AD500" s="2"/>
    </row>
    <row r="501">
      <c r="A501" s="63">
        <v>11733.0</v>
      </c>
      <c r="B501" s="65" t="str">
        <f t="shared" si="1"/>
        <v>Товары для домаТовары для кухниФильтры для водыСменные картриджи для фильтров-кувшинов</v>
      </c>
      <c r="C501" s="68" t="s">
        <v>583</v>
      </c>
      <c r="D501" s="68" t="s">
        <v>585</v>
      </c>
      <c r="E501" s="68" t="s">
        <v>1625</v>
      </c>
      <c r="F501" s="68" t="s">
        <v>1626</v>
      </c>
      <c r="G501" s="75"/>
      <c r="H501" s="87"/>
      <c r="I501" s="64">
        <v>0.25</v>
      </c>
      <c r="J501" s="67">
        <v>0.25</v>
      </c>
      <c r="K501" s="70">
        <v>0.25</v>
      </c>
      <c r="L501" s="64">
        <v>0.0</v>
      </c>
      <c r="M501" s="67">
        <v>0.0</v>
      </c>
      <c r="N501" s="70">
        <v>0.0</v>
      </c>
      <c r="O501" s="64">
        <v>0.25</v>
      </c>
      <c r="P501" s="67">
        <v>0.25</v>
      </c>
      <c r="Q501" s="70">
        <v>0.25</v>
      </c>
      <c r="R501" s="3"/>
      <c r="Z501" s="2"/>
      <c r="AA501" s="2"/>
      <c r="AB501" s="2"/>
      <c r="AC501" s="2"/>
      <c r="AD501" s="2"/>
    </row>
    <row r="502">
      <c r="A502" s="63">
        <v>11734.0</v>
      </c>
      <c r="B502" s="65" t="str">
        <f t="shared" si="1"/>
        <v>АксессуарыАксессуары для мальчиковБижутерные украшенияЧасы</v>
      </c>
      <c r="C502" s="68" t="s">
        <v>330</v>
      </c>
      <c r="D502" s="68" t="s">
        <v>1001</v>
      </c>
      <c r="E502" s="68" t="s">
        <v>1214</v>
      </c>
      <c r="F502" s="68" t="s">
        <v>333</v>
      </c>
      <c r="G502" s="75"/>
      <c r="H502" s="87"/>
      <c r="I502" s="64">
        <v>0.25</v>
      </c>
      <c r="J502" s="67">
        <v>0.25</v>
      </c>
      <c r="K502" s="70">
        <v>0.25</v>
      </c>
      <c r="L502" s="64">
        <v>0.0</v>
      </c>
      <c r="M502" s="67">
        <v>0.0</v>
      </c>
      <c r="N502" s="70">
        <v>0.0</v>
      </c>
      <c r="O502" s="64">
        <v>0.25</v>
      </c>
      <c r="P502" s="67">
        <v>0.25</v>
      </c>
      <c r="Q502" s="70">
        <v>0.25</v>
      </c>
      <c r="R502" s="3"/>
      <c r="Z502" s="2"/>
      <c r="AA502" s="2"/>
      <c r="AB502" s="2"/>
      <c r="AC502" s="2"/>
      <c r="AD502" s="2"/>
    </row>
    <row r="503">
      <c r="A503" s="63">
        <v>11735.0</v>
      </c>
      <c r="B503" s="65" t="str">
        <f t="shared" si="1"/>
        <v>ОдеждаМужская одеждаДжинсыЗауженные джинсы</v>
      </c>
      <c r="C503" s="68" t="s">
        <v>310</v>
      </c>
      <c r="D503" s="68" t="s">
        <v>324</v>
      </c>
      <c r="E503" s="68" t="s">
        <v>1629</v>
      </c>
      <c r="F503" s="68" t="s">
        <v>1630</v>
      </c>
      <c r="G503" s="75"/>
      <c r="H503" s="72"/>
      <c r="I503" s="64">
        <v>0.25</v>
      </c>
      <c r="J503" s="67">
        <v>0.25</v>
      </c>
      <c r="K503" s="70">
        <v>0.25</v>
      </c>
      <c r="L503" s="64">
        <v>0.0</v>
      </c>
      <c r="M503" s="67">
        <v>0.0</v>
      </c>
      <c r="N503" s="70">
        <v>0.0</v>
      </c>
      <c r="O503" s="64">
        <v>0.25</v>
      </c>
      <c r="P503" s="67">
        <v>0.25</v>
      </c>
      <c r="Q503" s="70">
        <v>0.25</v>
      </c>
      <c r="R503" s="3"/>
      <c r="Z503" s="2"/>
      <c r="AA503" s="2"/>
      <c r="AB503" s="2"/>
      <c r="AC503" s="2"/>
      <c r="AD503" s="2"/>
    </row>
    <row r="504">
      <c r="A504" s="63">
        <v>11736.0</v>
      </c>
      <c r="B504" s="65" t="str">
        <f t="shared" si="1"/>
        <v>Красота и уходУход за волосамиКосметические наборы для волос</v>
      </c>
      <c r="C504" s="68" t="s">
        <v>247</v>
      </c>
      <c r="D504" s="68" t="s">
        <v>1151</v>
      </c>
      <c r="E504" s="68" t="s">
        <v>1631</v>
      </c>
      <c r="F504" s="75"/>
      <c r="G504" s="2"/>
      <c r="H504" s="72"/>
      <c r="I504" s="64">
        <v>0.25</v>
      </c>
      <c r="J504" s="67">
        <v>0.25</v>
      </c>
      <c r="K504" s="70">
        <v>0.25</v>
      </c>
      <c r="L504" s="64">
        <v>0.025</v>
      </c>
      <c r="M504" s="67">
        <v>0.025</v>
      </c>
      <c r="N504" s="70">
        <v>0.025</v>
      </c>
      <c r="O504" s="64">
        <v>0.225</v>
      </c>
      <c r="P504" s="67">
        <v>0.225</v>
      </c>
      <c r="Q504" s="70">
        <v>0.225</v>
      </c>
      <c r="R504" s="3"/>
      <c r="Z504" s="2"/>
      <c r="AA504" s="2"/>
      <c r="AB504" s="2"/>
      <c r="AC504" s="2"/>
      <c r="AD504" s="2"/>
    </row>
    <row r="505">
      <c r="A505" s="63">
        <v>11738.0</v>
      </c>
      <c r="B505" s="65" t="str">
        <f t="shared" si="1"/>
        <v>Красота и уходУход за волосамиПрофессиональные инструменты парикмахераНожницы</v>
      </c>
      <c r="C505" s="68" t="s">
        <v>247</v>
      </c>
      <c r="D505" s="68" t="s">
        <v>1151</v>
      </c>
      <c r="E505" s="68" t="s">
        <v>1633</v>
      </c>
      <c r="F505" s="68" t="s">
        <v>716</v>
      </c>
      <c r="G505" s="75"/>
      <c r="H505" s="87"/>
      <c r="I505" s="64">
        <v>0.2</v>
      </c>
      <c r="J505" s="67">
        <v>0.2</v>
      </c>
      <c r="K505" s="70">
        <v>0.2</v>
      </c>
      <c r="L505" s="64">
        <v>0.025</v>
      </c>
      <c r="M505" s="67">
        <v>0.025</v>
      </c>
      <c r="N505" s="70">
        <v>0.025</v>
      </c>
      <c r="O505" s="64">
        <v>0.175</v>
      </c>
      <c r="P505" s="67">
        <v>0.175</v>
      </c>
      <c r="Q505" s="70">
        <v>0.175</v>
      </c>
      <c r="R505" s="3"/>
      <c r="Z505" s="2"/>
      <c r="AA505" s="2"/>
      <c r="AB505" s="2"/>
      <c r="AC505" s="2"/>
      <c r="AD505" s="2"/>
    </row>
    <row r="506">
      <c r="A506" s="63">
        <v>11739.0</v>
      </c>
      <c r="B506" s="65" t="str">
        <f t="shared" si="1"/>
        <v>Строительство и ремонтСантехникаДуши и душевые кабиныКомплектующие</v>
      </c>
      <c r="C506" s="68" t="s">
        <v>100</v>
      </c>
      <c r="D506" s="68" t="s">
        <v>112</v>
      </c>
      <c r="E506" s="68" t="s">
        <v>1636</v>
      </c>
      <c r="F506" s="68" t="s">
        <v>969</v>
      </c>
      <c r="G506" s="75"/>
      <c r="H506" s="72"/>
      <c r="I506" s="64">
        <v>0.25</v>
      </c>
      <c r="J506" s="67">
        <v>0.25</v>
      </c>
      <c r="K506" s="70">
        <v>0.25</v>
      </c>
      <c r="L506" s="64">
        <v>0.0</v>
      </c>
      <c r="M506" s="67">
        <v>0.0</v>
      </c>
      <c r="N506" s="70">
        <v>0.0</v>
      </c>
      <c r="O506" s="64">
        <v>0.25</v>
      </c>
      <c r="P506" s="67">
        <v>0.25</v>
      </c>
      <c r="Q506" s="70">
        <v>0.25</v>
      </c>
      <c r="R506" s="3"/>
      <c r="Z506" s="2"/>
      <c r="AA506" s="2"/>
      <c r="AB506" s="2"/>
      <c r="AC506" s="2"/>
      <c r="AD506" s="2"/>
    </row>
    <row r="507">
      <c r="A507" s="63">
        <v>11743.0</v>
      </c>
      <c r="B507" s="65" t="str">
        <f t="shared" si="1"/>
        <v>Хобби и творчествоНастольные и карточные игрыНаборы для покера</v>
      </c>
      <c r="C507" s="68" t="s">
        <v>176</v>
      </c>
      <c r="D507" s="68" t="s">
        <v>1638</v>
      </c>
      <c r="E507" s="68" t="s">
        <v>1640</v>
      </c>
      <c r="F507" s="75"/>
      <c r="G507" s="2"/>
      <c r="H507" s="72"/>
      <c r="I507" s="64">
        <v>0.22</v>
      </c>
      <c r="J507" s="67">
        <v>0.22</v>
      </c>
      <c r="K507" s="70">
        <v>0.22</v>
      </c>
      <c r="L507" s="64">
        <v>0.0</v>
      </c>
      <c r="M507" s="67">
        <v>0.0</v>
      </c>
      <c r="N507" s="70">
        <v>0.0</v>
      </c>
      <c r="O507" s="64">
        <v>0.22</v>
      </c>
      <c r="P507" s="67">
        <v>0.22</v>
      </c>
      <c r="Q507" s="70">
        <v>0.22</v>
      </c>
      <c r="R507" s="3"/>
      <c r="Z507" s="2"/>
      <c r="AA507" s="2"/>
      <c r="AB507" s="2"/>
      <c r="AC507" s="2"/>
      <c r="AD507" s="2"/>
    </row>
    <row r="508">
      <c r="A508" s="63">
        <v>11744.0</v>
      </c>
      <c r="B508" s="65" t="str">
        <f t="shared" si="1"/>
        <v>ОбувьМужская обувьМокасины</v>
      </c>
      <c r="C508" s="68" t="s">
        <v>804</v>
      </c>
      <c r="D508" s="68" t="s">
        <v>1012</v>
      </c>
      <c r="E508" s="68" t="s">
        <v>1641</v>
      </c>
      <c r="F508" s="75"/>
      <c r="G508" s="2"/>
      <c r="H508" s="72"/>
      <c r="I508" s="64">
        <v>0.2</v>
      </c>
      <c r="J508" s="67">
        <v>0.2</v>
      </c>
      <c r="K508" s="70">
        <v>0.2</v>
      </c>
      <c r="L508" s="64">
        <v>0.0</v>
      </c>
      <c r="M508" s="67">
        <v>0.0</v>
      </c>
      <c r="N508" s="70">
        <v>0.0</v>
      </c>
      <c r="O508" s="64">
        <v>0.2</v>
      </c>
      <c r="P508" s="67">
        <v>0.2</v>
      </c>
      <c r="Q508" s="70">
        <v>0.2</v>
      </c>
      <c r="R508" s="3"/>
      <c r="Z508" s="2"/>
      <c r="AA508" s="2"/>
      <c r="AB508" s="2"/>
      <c r="AC508" s="2"/>
      <c r="AD508" s="2"/>
    </row>
    <row r="509">
      <c r="A509" s="63">
        <v>11745.0</v>
      </c>
      <c r="B509" s="65" t="str">
        <f t="shared" si="1"/>
        <v>АксессуарыАксессуары для девочекБижутерные украшенияУкрашения на шею</v>
      </c>
      <c r="C509" s="68" t="s">
        <v>330</v>
      </c>
      <c r="D509" s="68" t="s">
        <v>956</v>
      </c>
      <c r="E509" s="68" t="s">
        <v>1214</v>
      </c>
      <c r="F509" s="68" t="s">
        <v>1215</v>
      </c>
      <c r="G509" s="2"/>
      <c r="H509" s="72"/>
      <c r="I509" s="64">
        <v>0.25</v>
      </c>
      <c r="J509" s="67">
        <v>0.25</v>
      </c>
      <c r="K509" s="70">
        <v>0.25</v>
      </c>
      <c r="L509" s="64">
        <v>0.0</v>
      </c>
      <c r="M509" s="67">
        <v>0.0</v>
      </c>
      <c r="N509" s="70">
        <v>0.0</v>
      </c>
      <c r="O509" s="64">
        <v>0.25</v>
      </c>
      <c r="P509" s="67">
        <v>0.25</v>
      </c>
      <c r="Q509" s="70">
        <v>0.25</v>
      </c>
      <c r="R509" s="3"/>
      <c r="Z509" s="2"/>
      <c r="AA509" s="2"/>
      <c r="AB509" s="2"/>
      <c r="AC509" s="2"/>
      <c r="AD509" s="2"/>
    </row>
    <row r="510">
      <c r="A510" s="63">
        <v>11747.0</v>
      </c>
      <c r="B510" s="65" t="str">
        <f t="shared" si="1"/>
        <v>КанцтоварыОфисные принадлежностиЛотки и накопители для бумаг</v>
      </c>
      <c r="C510" s="68" t="s">
        <v>134</v>
      </c>
      <c r="D510" s="68" t="s">
        <v>1502</v>
      </c>
      <c r="E510" s="68" t="s">
        <v>1645</v>
      </c>
      <c r="F510" s="75"/>
      <c r="G510" s="75"/>
      <c r="H510" s="87"/>
      <c r="I510" s="64">
        <v>0.2</v>
      </c>
      <c r="J510" s="67">
        <v>0.2</v>
      </c>
      <c r="K510" s="70">
        <v>0.2</v>
      </c>
      <c r="L510" s="64">
        <v>0.0</v>
      </c>
      <c r="M510" s="67">
        <v>0.0</v>
      </c>
      <c r="N510" s="70">
        <v>0.0</v>
      </c>
      <c r="O510" s="64">
        <v>0.2</v>
      </c>
      <c r="P510" s="67">
        <v>0.2</v>
      </c>
      <c r="Q510" s="70">
        <v>0.2</v>
      </c>
      <c r="R510" s="3"/>
      <c r="Z510" s="2"/>
      <c r="AA510" s="2"/>
      <c r="AB510" s="2"/>
      <c r="AC510" s="2"/>
      <c r="AD510" s="2"/>
    </row>
    <row r="511">
      <c r="A511" s="63">
        <v>11749.0</v>
      </c>
      <c r="B511" s="65" t="str">
        <f t="shared" si="1"/>
        <v>ОбувьОбувь для мальчиковБотинки и полуботинкиПолуботинки</v>
      </c>
      <c r="C511" s="68" t="s">
        <v>804</v>
      </c>
      <c r="D511" s="68" t="s">
        <v>1005</v>
      </c>
      <c r="E511" s="68" t="s">
        <v>1648</v>
      </c>
      <c r="F511" s="68" t="s">
        <v>1649</v>
      </c>
      <c r="G511" s="75"/>
      <c r="H511" s="72"/>
      <c r="I511" s="64">
        <v>0.2</v>
      </c>
      <c r="J511" s="67">
        <v>0.2</v>
      </c>
      <c r="K511" s="70">
        <v>0.2</v>
      </c>
      <c r="L511" s="64">
        <v>0.0</v>
      </c>
      <c r="M511" s="67">
        <v>0.0</v>
      </c>
      <c r="N511" s="70">
        <v>0.0</v>
      </c>
      <c r="O511" s="64">
        <v>0.2</v>
      </c>
      <c r="P511" s="67">
        <v>0.2</v>
      </c>
      <c r="Q511" s="70">
        <v>0.2</v>
      </c>
      <c r="R511" s="3"/>
      <c r="Z511" s="2"/>
      <c r="AA511" s="2"/>
      <c r="AB511" s="2"/>
      <c r="AC511" s="2"/>
      <c r="AD511" s="2"/>
    </row>
    <row r="512">
      <c r="A512" s="63">
        <v>11750.0</v>
      </c>
      <c r="B512" s="65" t="str">
        <f t="shared" si="1"/>
        <v>АксессуарыЖенские аксессуарыПерчатки и варежкиПерчатки</v>
      </c>
      <c r="C512" s="68" t="s">
        <v>330</v>
      </c>
      <c r="D512" s="68" t="s">
        <v>331</v>
      </c>
      <c r="E512" s="68" t="s">
        <v>1452</v>
      </c>
      <c r="F512" s="68" t="s">
        <v>1651</v>
      </c>
      <c r="G512" s="75"/>
      <c r="H512" s="72"/>
      <c r="I512" s="64">
        <v>0.3</v>
      </c>
      <c r="J512" s="67">
        <v>0.3</v>
      </c>
      <c r="K512" s="70">
        <v>0.3</v>
      </c>
      <c r="L512" s="64">
        <v>0.0</v>
      </c>
      <c r="M512" s="67">
        <v>0.0</v>
      </c>
      <c r="N512" s="70">
        <v>0.0</v>
      </c>
      <c r="O512" s="64">
        <v>0.3</v>
      </c>
      <c r="P512" s="67">
        <v>0.3</v>
      </c>
      <c r="Q512" s="70">
        <v>0.3</v>
      </c>
      <c r="R512" s="3"/>
      <c r="Z512" s="2"/>
      <c r="AA512" s="2"/>
      <c r="AB512" s="2"/>
      <c r="AC512" s="2"/>
      <c r="AD512" s="2"/>
    </row>
    <row r="513">
      <c r="A513" s="63">
        <v>11751.0</v>
      </c>
      <c r="B513" s="65" t="str">
        <f t="shared" si="1"/>
        <v>АксессуарыЖенские аксессуарыСумки и рюкзакиАксессуары для сумок</v>
      </c>
      <c r="C513" s="68" t="s">
        <v>330</v>
      </c>
      <c r="D513" s="68" t="s">
        <v>331</v>
      </c>
      <c r="E513" s="68" t="s">
        <v>1653</v>
      </c>
      <c r="F513" s="68" t="s">
        <v>1654</v>
      </c>
      <c r="G513" s="75"/>
      <c r="H513" s="72"/>
      <c r="I513" s="64">
        <v>0.25</v>
      </c>
      <c r="J513" s="67">
        <v>0.25</v>
      </c>
      <c r="K513" s="70">
        <v>0.25</v>
      </c>
      <c r="L513" s="64">
        <v>0.0</v>
      </c>
      <c r="M513" s="67">
        <v>0.0</v>
      </c>
      <c r="N513" s="70">
        <v>0.0</v>
      </c>
      <c r="O513" s="64">
        <v>0.25</v>
      </c>
      <c r="P513" s="67">
        <v>0.25</v>
      </c>
      <c r="Q513" s="70">
        <v>0.25</v>
      </c>
      <c r="R513" s="3"/>
      <c r="Z513" s="2"/>
      <c r="AA513" s="2"/>
      <c r="AB513" s="2"/>
      <c r="AC513" s="2"/>
      <c r="AD513" s="2"/>
    </row>
    <row r="514">
      <c r="A514" s="63">
        <v>11752.0</v>
      </c>
      <c r="B514" s="65" t="str">
        <f t="shared" si="1"/>
        <v>ОбувьОбувь для девочекCандалии и сабоСандалии</v>
      </c>
      <c r="C514" s="68" t="s">
        <v>804</v>
      </c>
      <c r="D514" s="68" t="s">
        <v>1007</v>
      </c>
      <c r="E514" s="68" t="s">
        <v>1655</v>
      </c>
      <c r="F514" s="68" t="s">
        <v>1034</v>
      </c>
      <c r="G514" s="75"/>
      <c r="H514" s="72"/>
      <c r="I514" s="64">
        <v>0.2</v>
      </c>
      <c r="J514" s="67">
        <v>0.2</v>
      </c>
      <c r="K514" s="70">
        <v>0.2</v>
      </c>
      <c r="L514" s="64">
        <v>0.0</v>
      </c>
      <c r="M514" s="67">
        <v>0.0</v>
      </c>
      <c r="N514" s="70">
        <v>0.0</v>
      </c>
      <c r="O514" s="64">
        <v>0.2</v>
      </c>
      <c r="P514" s="67">
        <v>0.2</v>
      </c>
      <c r="Q514" s="70">
        <v>0.2</v>
      </c>
      <c r="R514" s="3"/>
      <c r="Z514" s="2"/>
      <c r="AA514" s="2"/>
      <c r="AB514" s="2"/>
      <c r="AC514" s="2"/>
      <c r="AD514" s="2"/>
    </row>
    <row r="515">
      <c r="A515" s="63">
        <v>11753.0</v>
      </c>
      <c r="B515" s="65" t="str">
        <f t="shared" si="1"/>
        <v>Красота и уходУход за теломАксессуары для ухода за теломВарежки для парафинотерапии</v>
      </c>
      <c r="C515" s="68" t="s">
        <v>247</v>
      </c>
      <c r="D515" s="68" t="s">
        <v>465</v>
      </c>
      <c r="E515" s="68" t="s">
        <v>1088</v>
      </c>
      <c r="F515" s="68" t="s">
        <v>1657</v>
      </c>
      <c r="G515" s="75"/>
      <c r="H515" s="72"/>
      <c r="I515" s="64">
        <v>0.25</v>
      </c>
      <c r="J515" s="67">
        <v>0.25</v>
      </c>
      <c r="K515" s="70">
        <v>0.25</v>
      </c>
      <c r="L515" s="64">
        <v>0.01</v>
      </c>
      <c r="M515" s="67">
        <v>0.01</v>
      </c>
      <c r="N515" s="70">
        <v>0.01</v>
      </c>
      <c r="O515" s="64">
        <v>0.24</v>
      </c>
      <c r="P515" s="67">
        <v>0.24</v>
      </c>
      <c r="Q515" s="70">
        <v>0.24</v>
      </c>
      <c r="R515" s="3"/>
      <c r="Z515" s="2"/>
      <c r="AA515" s="2"/>
      <c r="AB515" s="2"/>
      <c r="AC515" s="2"/>
      <c r="AD515" s="2"/>
    </row>
    <row r="516">
      <c r="A516" s="63">
        <v>11754.0</v>
      </c>
      <c r="B516" s="65" t="str">
        <f t="shared" si="1"/>
        <v>Строительство и ремонтОсвещениеНапольные и настольные светильникиНочники</v>
      </c>
      <c r="C516" s="68" t="s">
        <v>100</v>
      </c>
      <c r="D516" s="68" t="s">
        <v>349</v>
      </c>
      <c r="E516" s="68" t="s">
        <v>1660</v>
      </c>
      <c r="F516" s="68" t="s">
        <v>1661</v>
      </c>
      <c r="G516" s="75"/>
      <c r="H516" s="72"/>
      <c r="I516" s="64">
        <v>0.25</v>
      </c>
      <c r="J516" s="67">
        <v>0.25</v>
      </c>
      <c r="K516" s="70">
        <v>0.25</v>
      </c>
      <c r="L516" s="64">
        <v>0.0</v>
      </c>
      <c r="M516" s="67">
        <v>0.0</v>
      </c>
      <c r="N516" s="70">
        <v>0.0</v>
      </c>
      <c r="O516" s="64">
        <v>0.25</v>
      </c>
      <c r="P516" s="67">
        <v>0.25</v>
      </c>
      <c r="Q516" s="70">
        <v>0.25</v>
      </c>
      <c r="R516" s="3"/>
      <c r="Z516" s="2"/>
      <c r="AA516" s="2"/>
      <c r="AB516" s="2"/>
      <c r="AC516" s="2"/>
      <c r="AD516" s="2"/>
    </row>
    <row r="517">
      <c r="A517" s="63">
        <v>11755.0</v>
      </c>
      <c r="B517" s="65" t="str">
        <f t="shared" si="1"/>
        <v>КнигиНехудожественная литератураБизнес-литератураМаркетинг и продажи</v>
      </c>
      <c r="C517" s="68" t="s">
        <v>88</v>
      </c>
      <c r="D517" s="68" t="s">
        <v>754</v>
      </c>
      <c r="E517" s="68" t="s">
        <v>1271</v>
      </c>
      <c r="F517" s="68" t="s">
        <v>1663</v>
      </c>
      <c r="G517" s="75"/>
      <c r="H517" s="72"/>
      <c r="I517" s="64">
        <v>0.2</v>
      </c>
      <c r="J517" s="67">
        <v>0.2</v>
      </c>
      <c r="K517" s="70">
        <v>0.2</v>
      </c>
      <c r="L517" s="64">
        <v>0.0</v>
      </c>
      <c r="M517" s="67">
        <v>0.0</v>
      </c>
      <c r="N517" s="70">
        <v>0.0</v>
      </c>
      <c r="O517" s="64">
        <v>0.2</v>
      </c>
      <c r="P517" s="67">
        <v>0.2</v>
      </c>
      <c r="Q517" s="70">
        <v>0.2</v>
      </c>
      <c r="R517" s="3"/>
      <c r="Z517" s="2"/>
      <c r="AA517" s="2"/>
      <c r="AB517" s="2"/>
      <c r="AC517" s="2"/>
      <c r="AD517" s="2"/>
    </row>
    <row r="518">
      <c r="A518" s="63">
        <v>11756.0</v>
      </c>
      <c r="B518" s="65" t="str">
        <f t="shared" si="1"/>
        <v>ЭлектроникаАксессуары для электроникиПреобразователи напряжения</v>
      </c>
      <c r="C518" s="68" t="s">
        <v>763</v>
      </c>
      <c r="D518" s="68" t="s">
        <v>1032</v>
      </c>
      <c r="E518" s="68" t="s">
        <v>1666</v>
      </c>
      <c r="F518" s="75"/>
      <c r="G518" s="2"/>
      <c r="H518" s="72"/>
      <c r="I518" s="64">
        <v>0.3</v>
      </c>
      <c r="J518" s="67">
        <v>0.3</v>
      </c>
      <c r="K518" s="70">
        <v>0.3</v>
      </c>
      <c r="L518" s="64">
        <v>0.0</v>
      </c>
      <c r="M518" s="67">
        <v>0.0</v>
      </c>
      <c r="N518" s="70">
        <v>0.0</v>
      </c>
      <c r="O518" s="64">
        <v>0.3</v>
      </c>
      <c r="P518" s="67">
        <v>0.3</v>
      </c>
      <c r="Q518" s="70">
        <v>0.3</v>
      </c>
      <c r="R518" s="3"/>
      <c r="Z518" s="2"/>
      <c r="AA518" s="2"/>
      <c r="AB518" s="2"/>
      <c r="AC518" s="2"/>
      <c r="AD518" s="2"/>
    </row>
    <row r="519">
      <c r="A519" s="63">
        <v>11757.0</v>
      </c>
      <c r="B519" s="65" t="str">
        <f t="shared" si="1"/>
        <v>Товары для домаТовары для праздниковПодарочная упаковка, открыткиКоробки</v>
      </c>
      <c r="C519" s="68" t="s">
        <v>583</v>
      </c>
      <c r="D519" s="68" t="s">
        <v>665</v>
      </c>
      <c r="E519" s="68" t="s">
        <v>1668</v>
      </c>
      <c r="F519" s="68" t="s">
        <v>1670</v>
      </c>
      <c r="G519" s="75"/>
      <c r="H519" s="72"/>
      <c r="I519" s="64">
        <v>0.3</v>
      </c>
      <c r="J519" s="67">
        <v>0.3</v>
      </c>
      <c r="K519" s="70">
        <v>0.3</v>
      </c>
      <c r="L519" s="64">
        <v>0.0</v>
      </c>
      <c r="M519" s="67">
        <v>0.0</v>
      </c>
      <c r="N519" s="70">
        <v>0.0</v>
      </c>
      <c r="O519" s="64">
        <v>0.3</v>
      </c>
      <c r="P519" s="67">
        <v>0.3</v>
      </c>
      <c r="Q519" s="70">
        <v>0.3</v>
      </c>
      <c r="R519" s="3"/>
      <c r="Z519" s="2"/>
      <c r="AA519" s="2"/>
      <c r="AB519" s="2"/>
      <c r="AC519" s="2"/>
      <c r="AD519" s="2"/>
    </row>
    <row r="520">
      <c r="A520" s="63">
        <v>11758.0</v>
      </c>
      <c r="B520" s="65" t="str">
        <f t="shared" si="1"/>
        <v>ЭлектроникаНавигаторыТуристические навигаторы</v>
      </c>
      <c r="C520" s="68" t="s">
        <v>763</v>
      </c>
      <c r="D520" s="68" t="s">
        <v>1671</v>
      </c>
      <c r="E520" s="68" t="s">
        <v>1672</v>
      </c>
      <c r="F520" s="75"/>
      <c r="G520" s="75"/>
      <c r="H520" s="72"/>
      <c r="I520" s="64">
        <v>0.15</v>
      </c>
      <c r="J520" s="67">
        <v>0.15</v>
      </c>
      <c r="K520" s="70">
        <v>0.15</v>
      </c>
      <c r="L520" s="64">
        <v>0.0</v>
      </c>
      <c r="M520" s="67">
        <v>0.0</v>
      </c>
      <c r="N520" s="70">
        <v>0.0</v>
      </c>
      <c r="O520" s="64">
        <v>0.15</v>
      </c>
      <c r="P520" s="67">
        <v>0.15</v>
      </c>
      <c r="Q520" s="70">
        <v>0.15</v>
      </c>
      <c r="R520" s="3"/>
      <c r="Z520" s="2"/>
      <c r="AA520" s="2"/>
      <c r="AB520" s="2"/>
      <c r="AC520" s="2"/>
      <c r="AD520" s="2"/>
    </row>
    <row r="521">
      <c r="A521" s="63">
        <v>11759.0</v>
      </c>
      <c r="B521" s="65" t="str">
        <f t="shared" si="1"/>
        <v>Бытовая техникаТехника для кухниПрочая кухонная техникаАппараты для сахарной ваты</v>
      </c>
      <c r="C521" s="68" t="s">
        <v>75</v>
      </c>
      <c r="D521" s="68" t="s">
        <v>1099</v>
      </c>
      <c r="E521" s="68" t="s">
        <v>1100</v>
      </c>
      <c r="F521" s="68" t="s">
        <v>1675</v>
      </c>
      <c r="G521" s="75"/>
      <c r="H521" s="72"/>
      <c r="I521" s="64">
        <v>0.17</v>
      </c>
      <c r="J521" s="67">
        <v>0.17</v>
      </c>
      <c r="K521" s="70">
        <v>0.17</v>
      </c>
      <c r="L521" s="64">
        <v>0.0</v>
      </c>
      <c r="M521" s="67">
        <v>0.0</v>
      </c>
      <c r="N521" s="70">
        <v>0.0</v>
      </c>
      <c r="O521" s="64">
        <v>0.17</v>
      </c>
      <c r="P521" s="67">
        <v>0.17</v>
      </c>
      <c r="Q521" s="70">
        <v>0.17</v>
      </c>
      <c r="R521" s="3"/>
      <c r="Z521" s="2"/>
      <c r="AA521" s="2"/>
      <c r="AB521" s="2"/>
      <c r="AC521" s="2"/>
      <c r="AD521" s="2"/>
    </row>
    <row r="522">
      <c r="A522" s="63">
        <v>11761.0</v>
      </c>
      <c r="B522" s="65" t="str">
        <f t="shared" si="1"/>
        <v>АксессуарыЖенские аксессуарыКошельки, ключницы и визитницыВизитницы и кредитницы</v>
      </c>
      <c r="C522" s="68" t="s">
        <v>330</v>
      </c>
      <c r="D522" s="68" t="s">
        <v>331</v>
      </c>
      <c r="E522" s="68" t="s">
        <v>1677</v>
      </c>
      <c r="F522" s="68" t="s">
        <v>1678</v>
      </c>
      <c r="G522" s="75"/>
      <c r="H522" s="72"/>
      <c r="I522" s="64">
        <v>0.3</v>
      </c>
      <c r="J522" s="67">
        <v>0.3</v>
      </c>
      <c r="K522" s="70">
        <v>0.3</v>
      </c>
      <c r="L522" s="64">
        <v>0.0</v>
      </c>
      <c r="M522" s="67">
        <v>0.0</v>
      </c>
      <c r="N522" s="70">
        <v>0.0</v>
      </c>
      <c r="O522" s="64">
        <v>0.3</v>
      </c>
      <c r="P522" s="67">
        <v>0.3</v>
      </c>
      <c r="Q522" s="70">
        <v>0.3</v>
      </c>
      <c r="R522" s="3"/>
      <c r="Z522" s="2"/>
      <c r="AA522" s="2"/>
      <c r="AB522" s="2"/>
      <c r="AC522" s="2"/>
      <c r="AD522" s="2"/>
    </row>
    <row r="523">
      <c r="A523" s="63">
        <v>11762.0</v>
      </c>
      <c r="B523" s="65" t="str">
        <f t="shared" si="1"/>
        <v>Товары для домаТовары для кухниХранение продуктовЕмкости для жидкостей</v>
      </c>
      <c r="C523" s="68" t="s">
        <v>583</v>
      </c>
      <c r="D523" s="68" t="s">
        <v>585</v>
      </c>
      <c r="E523" s="68" t="s">
        <v>1069</v>
      </c>
      <c r="F523" s="68" t="s">
        <v>1679</v>
      </c>
      <c r="G523" s="75"/>
      <c r="H523" s="72"/>
      <c r="I523" s="64">
        <v>0.25</v>
      </c>
      <c r="J523" s="67">
        <v>0.25</v>
      </c>
      <c r="K523" s="70">
        <v>0.25</v>
      </c>
      <c r="L523" s="64">
        <v>0.0</v>
      </c>
      <c r="M523" s="67">
        <v>0.0</v>
      </c>
      <c r="N523" s="70">
        <v>0.0</v>
      </c>
      <c r="O523" s="64">
        <v>0.25</v>
      </c>
      <c r="P523" s="67">
        <v>0.25</v>
      </c>
      <c r="Q523" s="70">
        <v>0.25</v>
      </c>
      <c r="R523" s="3"/>
      <c r="Z523" s="2"/>
      <c r="AA523" s="2"/>
      <c r="AB523" s="2"/>
      <c r="AC523" s="2"/>
      <c r="AD523" s="2"/>
    </row>
    <row r="524">
      <c r="A524" s="63">
        <v>11763.0</v>
      </c>
      <c r="B524" s="65" t="str">
        <f t="shared" si="1"/>
        <v>Товары для домаТовары для праздниковОформление праздникаГелий в баллоне</v>
      </c>
      <c r="C524" s="68" t="s">
        <v>583</v>
      </c>
      <c r="D524" s="68" t="s">
        <v>665</v>
      </c>
      <c r="E524" s="68" t="s">
        <v>1681</v>
      </c>
      <c r="F524" s="68" t="s">
        <v>1682</v>
      </c>
      <c r="G524" s="75"/>
      <c r="H524" s="72"/>
      <c r="I524" s="64">
        <v>0.3</v>
      </c>
      <c r="J524" s="67">
        <v>0.3</v>
      </c>
      <c r="K524" s="70">
        <v>0.3</v>
      </c>
      <c r="L524" s="64">
        <v>0.0</v>
      </c>
      <c r="M524" s="67">
        <v>0.0</v>
      </c>
      <c r="N524" s="70">
        <v>0.0</v>
      </c>
      <c r="O524" s="64">
        <v>0.3</v>
      </c>
      <c r="P524" s="67">
        <v>0.3</v>
      </c>
      <c r="Q524" s="70">
        <v>0.3</v>
      </c>
      <c r="R524" s="3"/>
      <c r="Z524" s="2"/>
      <c r="AA524" s="2"/>
      <c r="AB524" s="2"/>
      <c r="AC524" s="2"/>
      <c r="AD524" s="2"/>
    </row>
    <row r="525">
      <c r="A525" s="63">
        <v>11764.0</v>
      </c>
      <c r="B525" s="65" t="str">
        <f t="shared" si="1"/>
        <v>Товары для домаТекстильШторы и карнизыТюли и гардины</v>
      </c>
      <c r="C525" s="68" t="s">
        <v>583</v>
      </c>
      <c r="D525" s="68" t="s">
        <v>1029</v>
      </c>
      <c r="E525" s="68" t="s">
        <v>658</v>
      </c>
      <c r="F525" s="68" t="s">
        <v>1683</v>
      </c>
      <c r="G525" s="75"/>
      <c r="H525" s="72"/>
      <c r="I525" s="64">
        <v>0.22</v>
      </c>
      <c r="J525" s="67">
        <v>0.22</v>
      </c>
      <c r="K525" s="70">
        <v>0.22</v>
      </c>
      <c r="L525" s="64">
        <v>0.0</v>
      </c>
      <c r="M525" s="67">
        <v>0.0</v>
      </c>
      <c r="N525" s="70">
        <v>0.0</v>
      </c>
      <c r="O525" s="64">
        <v>0.22</v>
      </c>
      <c r="P525" s="67">
        <v>0.22</v>
      </c>
      <c r="Q525" s="70">
        <v>0.22</v>
      </c>
      <c r="R525" s="3"/>
      <c r="Z525" s="2"/>
      <c r="AA525" s="2"/>
      <c r="AB525" s="2"/>
      <c r="AC525" s="2"/>
      <c r="AD525" s="2"/>
    </row>
    <row r="526">
      <c r="A526" s="63">
        <v>11765.0</v>
      </c>
      <c r="B526" s="65" t="str">
        <f t="shared" si="1"/>
        <v>ЭлектроникаОфисная техникаКомплектующие для офисной техникиКартриджи для 3D ручек</v>
      </c>
      <c r="C526" s="68" t="s">
        <v>763</v>
      </c>
      <c r="D526" s="68" t="s">
        <v>1095</v>
      </c>
      <c r="E526" s="68" t="s">
        <v>1368</v>
      </c>
      <c r="F526" s="68" t="s">
        <v>1686</v>
      </c>
      <c r="G526" s="75"/>
      <c r="H526" s="87"/>
      <c r="I526" s="64">
        <v>0.22</v>
      </c>
      <c r="J526" s="67">
        <v>0.22</v>
      </c>
      <c r="K526" s="70">
        <v>0.22</v>
      </c>
      <c r="L526" s="64">
        <v>0.0</v>
      </c>
      <c r="M526" s="67">
        <v>0.0</v>
      </c>
      <c r="N526" s="70">
        <v>0.0</v>
      </c>
      <c r="O526" s="64">
        <v>0.22</v>
      </c>
      <c r="P526" s="67">
        <v>0.22</v>
      </c>
      <c r="Q526" s="70">
        <v>0.22</v>
      </c>
      <c r="R526" s="3"/>
      <c r="Z526" s="2"/>
      <c r="AA526" s="2"/>
      <c r="AB526" s="2"/>
      <c r="AC526" s="2"/>
      <c r="AD526" s="2"/>
    </row>
    <row r="527">
      <c r="A527" s="63">
        <v>11766.0</v>
      </c>
      <c r="B527" s="65" t="str">
        <f t="shared" si="1"/>
        <v>Бытовая техникаТехника для кухниТехника для жарки и варкиПрочая техника для жарки и варкиКексницы</v>
      </c>
      <c r="C527" s="68" t="s">
        <v>75</v>
      </c>
      <c r="D527" s="68" t="s">
        <v>1099</v>
      </c>
      <c r="E527" s="68" t="s">
        <v>1132</v>
      </c>
      <c r="F527" s="68" t="s">
        <v>1134</v>
      </c>
      <c r="G527" s="68" t="s">
        <v>1688</v>
      </c>
      <c r="H527" s="87"/>
      <c r="I527" s="64">
        <v>0.17</v>
      </c>
      <c r="J527" s="67">
        <v>0.17</v>
      </c>
      <c r="K527" s="70">
        <v>0.17</v>
      </c>
      <c r="L527" s="64">
        <v>0.0</v>
      </c>
      <c r="M527" s="67">
        <v>0.0</v>
      </c>
      <c r="N527" s="70">
        <v>0.0</v>
      </c>
      <c r="O527" s="64">
        <v>0.17</v>
      </c>
      <c r="P527" s="67">
        <v>0.17</v>
      </c>
      <c r="Q527" s="70">
        <v>0.17</v>
      </c>
      <c r="R527" s="3"/>
      <c r="Z527" s="2"/>
      <c r="AA527" s="2"/>
      <c r="AB527" s="2"/>
      <c r="AC527" s="2"/>
      <c r="AD527" s="2"/>
    </row>
    <row r="528">
      <c r="A528" s="63">
        <v>11767.0</v>
      </c>
      <c r="B528" s="65" t="str">
        <f t="shared" si="1"/>
        <v>ЭлектроникаФото и видеотехникаАксессуары для фото и видеокамерОбъективы</v>
      </c>
      <c r="C528" s="68" t="s">
        <v>763</v>
      </c>
      <c r="D528" s="68" t="s">
        <v>919</v>
      </c>
      <c r="E528" s="68" t="s">
        <v>1196</v>
      </c>
      <c r="F528" s="68" t="s">
        <v>1690</v>
      </c>
      <c r="G528" s="75"/>
      <c r="H528" s="87"/>
      <c r="I528" s="64">
        <v>0.2</v>
      </c>
      <c r="J528" s="67">
        <v>0.2</v>
      </c>
      <c r="K528" s="70">
        <v>0.2</v>
      </c>
      <c r="L528" s="64">
        <v>0.0</v>
      </c>
      <c r="M528" s="67">
        <v>0.0</v>
      </c>
      <c r="N528" s="70">
        <v>0.0</v>
      </c>
      <c r="O528" s="64">
        <v>0.2</v>
      </c>
      <c r="P528" s="67">
        <v>0.2</v>
      </c>
      <c r="Q528" s="70">
        <v>0.2</v>
      </c>
      <c r="R528" s="3"/>
      <c r="Z528" s="2"/>
      <c r="AA528" s="2"/>
      <c r="AB528" s="2"/>
      <c r="AC528" s="2"/>
      <c r="AD528" s="2"/>
    </row>
    <row r="529">
      <c r="A529" s="63">
        <v>11768.0</v>
      </c>
      <c r="B529" s="65" t="str">
        <f t="shared" si="1"/>
        <v>Бытовая химияЧистящие и моющие средстваСредства для ванной и туалета</v>
      </c>
      <c r="C529" s="68" t="s">
        <v>447</v>
      </c>
      <c r="D529" s="68" t="s">
        <v>448</v>
      </c>
      <c r="E529" s="68" t="s">
        <v>1691</v>
      </c>
      <c r="F529" s="75"/>
      <c r="G529" s="2"/>
      <c r="H529" s="72"/>
      <c r="I529" s="64">
        <v>0.17</v>
      </c>
      <c r="J529" s="67">
        <v>0.17</v>
      </c>
      <c r="K529" s="70">
        <v>0.17</v>
      </c>
      <c r="L529" s="64">
        <v>0.020000000000000018</v>
      </c>
      <c r="M529" s="67">
        <v>0.020000000000000018</v>
      </c>
      <c r="N529" s="70">
        <v>0.020000000000000018</v>
      </c>
      <c r="O529" s="64">
        <v>0.15</v>
      </c>
      <c r="P529" s="67">
        <v>0.15</v>
      </c>
      <c r="Q529" s="70">
        <v>0.15</v>
      </c>
      <c r="R529" s="3"/>
      <c r="Z529" s="2"/>
      <c r="AA529" s="2"/>
      <c r="AB529" s="2"/>
      <c r="AC529" s="2"/>
      <c r="AD529" s="2"/>
    </row>
    <row r="530">
      <c r="A530" s="63">
        <v>11769.0</v>
      </c>
      <c r="B530" s="65" t="str">
        <f t="shared" si="1"/>
        <v>Бытовая химияСредства по уходу за обувьюДезодоранты для обуви</v>
      </c>
      <c r="C530" s="68" t="s">
        <v>447</v>
      </c>
      <c r="D530" s="68" t="s">
        <v>899</v>
      </c>
      <c r="E530" s="68" t="s">
        <v>1692</v>
      </c>
      <c r="F530" s="75"/>
      <c r="G530" s="75"/>
      <c r="H530" s="72"/>
      <c r="I530" s="64">
        <v>0.2</v>
      </c>
      <c r="J530" s="67">
        <v>0.2</v>
      </c>
      <c r="K530" s="70">
        <v>0.2</v>
      </c>
      <c r="L530" s="64">
        <v>0.015</v>
      </c>
      <c r="M530" s="67">
        <v>0.015</v>
      </c>
      <c r="N530" s="70">
        <v>0.015</v>
      </c>
      <c r="O530" s="64">
        <v>0.185</v>
      </c>
      <c r="P530" s="67">
        <v>0.185</v>
      </c>
      <c r="Q530" s="70">
        <v>0.185</v>
      </c>
      <c r="R530" s="3"/>
      <c r="Z530" s="2"/>
      <c r="AA530" s="2"/>
      <c r="AB530" s="2"/>
      <c r="AC530" s="2"/>
      <c r="AD530" s="2"/>
    </row>
    <row r="531">
      <c r="A531" s="63">
        <v>11770.0</v>
      </c>
      <c r="B531" s="65" t="str">
        <f t="shared" si="1"/>
        <v>АксессуарыЖенские аксессуарыСумки и рюкзакиСумки</v>
      </c>
      <c r="C531" s="68" t="s">
        <v>330</v>
      </c>
      <c r="D531" s="68" t="s">
        <v>331</v>
      </c>
      <c r="E531" s="68" t="s">
        <v>1653</v>
      </c>
      <c r="F531" s="68" t="s">
        <v>1695</v>
      </c>
      <c r="G531" s="2"/>
      <c r="H531" s="72"/>
      <c r="I531" s="64">
        <v>0.25</v>
      </c>
      <c r="J531" s="67">
        <v>0.25</v>
      </c>
      <c r="K531" s="70">
        <v>0.25</v>
      </c>
      <c r="L531" s="64">
        <v>0.0</v>
      </c>
      <c r="M531" s="67">
        <v>0.0</v>
      </c>
      <c r="N531" s="70">
        <v>0.0</v>
      </c>
      <c r="O531" s="64">
        <v>0.25</v>
      </c>
      <c r="P531" s="67">
        <v>0.25</v>
      </c>
      <c r="Q531" s="70">
        <v>0.25</v>
      </c>
      <c r="R531" s="3"/>
      <c r="Z531" s="2"/>
      <c r="AA531" s="2"/>
      <c r="AB531" s="2"/>
      <c r="AC531" s="2"/>
      <c r="AD531" s="2"/>
    </row>
    <row r="532">
      <c r="A532" s="63">
        <v>11771.0</v>
      </c>
      <c r="B532" s="65" t="str">
        <f t="shared" si="1"/>
        <v>АксессуарыАксессуары для мальчиковГоловные уборыПанамки</v>
      </c>
      <c r="C532" s="68" t="s">
        <v>330</v>
      </c>
      <c r="D532" s="68" t="s">
        <v>1001</v>
      </c>
      <c r="E532" s="68" t="s">
        <v>1309</v>
      </c>
      <c r="F532" s="68" t="s">
        <v>1696</v>
      </c>
      <c r="G532" s="75"/>
      <c r="H532" s="87"/>
      <c r="I532" s="64">
        <v>0.3</v>
      </c>
      <c r="J532" s="67">
        <v>0.3</v>
      </c>
      <c r="K532" s="70">
        <v>0.3</v>
      </c>
      <c r="L532" s="64">
        <v>0.0</v>
      </c>
      <c r="M532" s="67">
        <v>0.0</v>
      </c>
      <c r="N532" s="70">
        <v>0.0</v>
      </c>
      <c r="O532" s="64">
        <v>0.3</v>
      </c>
      <c r="P532" s="67">
        <v>0.3</v>
      </c>
      <c r="Q532" s="70">
        <v>0.3</v>
      </c>
      <c r="R532" s="3"/>
      <c r="Z532" s="2"/>
      <c r="AA532" s="2"/>
      <c r="AB532" s="2"/>
      <c r="AC532" s="2"/>
      <c r="AD532" s="2"/>
    </row>
    <row r="533">
      <c r="A533" s="63">
        <v>11772.0</v>
      </c>
      <c r="B533" s="65" t="str">
        <f t="shared" si="1"/>
        <v>Бытовая техникаТехника для домаПылесосы и аксессуарыЗапчасти и аксессуары для пылесосовКомплекты расходных материалов</v>
      </c>
      <c r="C533" s="68" t="s">
        <v>75</v>
      </c>
      <c r="D533" s="68" t="s">
        <v>1156</v>
      </c>
      <c r="E533" s="68" t="s">
        <v>1157</v>
      </c>
      <c r="F533" s="68" t="s">
        <v>1158</v>
      </c>
      <c r="G533" s="68" t="s">
        <v>1698</v>
      </c>
      <c r="H533" s="72"/>
      <c r="I533" s="64">
        <v>0.18</v>
      </c>
      <c r="J533" s="67">
        <v>0.18</v>
      </c>
      <c r="K533" s="70">
        <v>0.18</v>
      </c>
      <c r="L533" s="64">
        <v>0.0</v>
      </c>
      <c r="M533" s="67">
        <v>0.0</v>
      </c>
      <c r="N533" s="70">
        <v>0.0</v>
      </c>
      <c r="O533" s="64">
        <v>0.18</v>
      </c>
      <c r="P533" s="67">
        <v>0.18</v>
      </c>
      <c r="Q533" s="70">
        <v>0.18</v>
      </c>
      <c r="R533" s="3"/>
      <c r="Z533" s="2"/>
      <c r="AA533" s="2"/>
      <c r="AB533" s="2"/>
      <c r="AC533" s="2"/>
      <c r="AD533" s="2"/>
    </row>
    <row r="534">
      <c r="A534" s="63">
        <v>11774.0</v>
      </c>
      <c r="B534" s="65" t="str">
        <f t="shared" si="1"/>
        <v>ОдеждаЖенская одеждаХуди и свитшотыХуди</v>
      </c>
      <c r="C534" s="68" t="s">
        <v>310</v>
      </c>
      <c r="D534" s="68" t="s">
        <v>311</v>
      </c>
      <c r="E534" s="68" t="s">
        <v>1700</v>
      </c>
      <c r="F534" s="68" t="s">
        <v>1701</v>
      </c>
      <c r="G534" s="75"/>
      <c r="H534" s="72"/>
      <c r="I534" s="64">
        <v>0.25</v>
      </c>
      <c r="J534" s="67">
        <v>0.25</v>
      </c>
      <c r="K534" s="70">
        <v>0.25</v>
      </c>
      <c r="L534" s="64">
        <v>0.0</v>
      </c>
      <c r="M534" s="67">
        <v>0.0</v>
      </c>
      <c r="N534" s="70">
        <v>0.0</v>
      </c>
      <c r="O534" s="64">
        <v>0.25</v>
      </c>
      <c r="P534" s="67">
        <v>0.25</v>
      </c>
      <c r="Q534" s="70">
        <v>0.25</v>
      </c>
      <c r="R534" s="3"/>
      <c r="Z534" s="2"/>
      <c r="AA534" s="2"/>
      <c r="AB534" s="2"/>
      <c r="AC534" s="2"/>
      <c r="AD534" s="2"/>
    </row>
    <row r="535">
      <c r="A535" s="63">
        <v>11776.0</v>
      </c>
      <c r="B535" s="65" t="str">
        <f t="shared" si="1"/>
        <v>Строительство и ремонтЛакокрасочные материалыМалярные и отделочные инструментыМалярные кисти</v>
      </c>
      <c r="C535" s="68" t="s">
        <v>100</v>
      </c>
      <c r="D535" s="68" t="s">
        <v>1075</v>
      </c>
      <c r="E535" s="68" t="s">
        <v>1076</v>
      </c>
      <c r="F535" s="68" t="s">
        <v>1703</v>
      </c>
      <c r="G535" s="2"/>
      <c r="H535" s="72"/>
      <c r="I535" s="64">
        <v>0.25</v>
      </c>
      <c r="J535" s="67">
        <v>0.25</v>
      </c>
      <c r="K535" s="70">
        <v>0.25</v>
      </c>
      <c r="L535" s="64">
        <v>0.0</v>
      </c>
      <c r="M535" s="67">
        <v>0.0</v>
      </c>
      <c r="N535" s="70">
        <v>0.0</v>
      </c>
      <c r="O535" s="64">
        <v>0.25</v>
      </c>
      <c r="P535" s="67">
        <v>0.25</v>
      </c>
      <c r="Q535" s="70">
        <v>0.25</v>
      </c>
      <c r="R535" s="3"/>
      <c r="Z535" s="2"/>
      <c r="AA535" s="2"/>
      <c r="AB535" s="2"/>
      <c r="AC535" s="2"/>
      <c r="AD535" s="2"/>
    </row>
    <row r="536">
      <c r="A536" s="63">
        <v>11777.0</v>
      </c>
      <c r="B536" s="65" t="str">
        <f t="shared" si="1"/>
        <v>Спорт и отдыхФитнес и йогаЙога и пилатесСумки и чехлы</v>
      </c>
      <c r="C536" s="68" t="s">
        <v>290</v>
      </c>
      <c r="D536" s="68" t="s">
        <v>1161</v>
      </c>
      <c r="E536" s="68" t="s">
        <v>1354</v>
      </c>
      <c r="F536" s="68" t="s">
        <v>1704</v>
      </c>
      <c r="G536" s="75"/>
      <c r="H536" s="72"/>
      <c r="I536" s="64">
        <v>0.22</v>
      </c>
      <c r="J536" s="67">
        <v>0.22</v>
      </c>
      <c r="K536" s="70">
        <v>0.22</v>
      </c>
      <c r="L536" s="64">
        <v>0.005</v>
      </c>
      <c r="M536" s="67">
        <v>0.005</v>
      </c>
      <c r="N536" s="70">
        <v>0.005</v>
      </c>
      <c r="O536" s="64">
        <v>0.215</v>
      </c>
      <c r="P536" s="67">
        <v>0.215</v>
      </c>
      <c r="Q536" s="70">
        <v>0.215</v>
      </c>
      <c r="R536" s="3"/>
      <c r="Z536" s="2"/>
      <c r="AA536" s="2"/>
      <c r="AB536" s="2"/>
      <c r="AC536" s="2"/>
      <c r="AD536" s="2"/>
    </row>
    <row r="537">
      <c r="A537" s="63">
        <v>11778.0</v>
      </c>
      <c r="B537" s="65" t="str">
        <f t="shared" si="1"/>
        <v>Товары для домаТекстильПодушкиПодушки на стул</v>
      </c>
      <c r="C537" s="68" t="s">
        <v>583</v>
      </c>
      <c r="D537" s="68" t="s">
        <v>1029</v>
      </c>
      <c r="E537" s="68" t="s">
        <v>1418</v>
      </c>
      <c r="F537" s="68" t="s">
        <v>1705</v>
      </c>
      <c r="G537" s="75"/>
      <c r="H537" s="87"/>
      <c r="I537" s="64">
        <v>0.22</v>
      </c>
      <c r="J537" s="67">
        <v>0.22</v>
      </c>
      <c r="K537" s="70">
        <v>0.22</v>
      </c>
      <c r="L537" s="64">
        <v>0.0</v>
      </c>
      <c r="M537" s="67">
        <v>0.0</v>
      </c>
      <c r="N537" s="70">
        <v>0.0</v>
      </c>
      <c r="O537" s="64">
        <v>0.22</v>
      </c>
      <c r="P537" s="67">
        <v>0.22</v>
      </c>
      <c r="Q537" s="70">
        <v>0.22</v>
      </c>
      <c r="R537" s="3"/>
      <c r="Z537" s="2"/>
      <c r="AA537" s="2"/>
      <c r="AB537" s="2"/>
      <c r="AC537" s="2"/>
      <c r="AD537" s="2"/>
    </row>
    <row r="538">
      <c r="A538" s="63">
        <v>11780.0</v>
      </c>
      <c r="B538" s="65" t="str">
        <f t="shared" si="1"/>
        <v>ЗоотоварыДля собакОдежда и обувь для собакОбувь</v>
      </c>
      <c r="C538" s="68" t="s">
        <v>959</v>
      </c>
      <c r="D538" s="68" t="s">
        <v>981</v>
      </c>
      <c r="E538" s="68" t="s">
        <v>1708</v>
      </c>
      <c r="F538" s="68" t="s">
        <v>804</v>
      </c>
      <c r="G538" s="75"/>
      <c r="H538" s="87"/>
      <c r="I538" s="64">
        <v>0.3</v>
      </c>
      <c r="J538" s="67">
        <v>0.3</v>
      </c>
      <c r="K538" s="70">
        <v>0.3</v>
      </c>
      <c r="L538" s="64">
        <v>0.01</v>
      </c>
      <c r="M538" s="67">
        <v>0.01</v>
      </c>
      <c r="N538" s="70">
        <v>0.01</v>
      </c>
      <c r="O538" s="64">
        <v>0.29</v>
      </c>
      <c r="P538" s="67">
        <v>0.29</v>
      </c>
      <c r="Q538" s="70">
        <v>0.29</v>
      </c>
      <c r="R538" s="3"/>
      <c r="Z538" s="2"/>
      <c r="AA538" s="2"/>
      <c r="AB538" s="2"/>
      <c r="AC538" s="2"/>
      <c r="AD538" s="2"/>
    </row>
    <row r="539">
      <c r="A539" s="63">
        <v>11781.0</v>
      </c>
      <c r="B539" s="65" t="str">
        <f t="shared" si="1"/>
        <v>ОбувьОбувь для мальчиковРезиновая обувьШлепанцы</v>
      </c>
      <c r="C539" s="68" t="s">
        <v>804</v>
      </c>
      <c r="D539" s="68" t="s">
        <v>1005</v>
      </c>
      <c r="E539" s="68" t="s">
        <v>1031</v>
      </c>
      <c r="F539" s="68" t="s">
        <v>1711</v>
      </c>
      <c r="G539" s="75"/>
      <c r="H539" s="87"/>
      <c r="I539" s="64">
        <v>0.2</v>
      </c>
      <c r="J539" s="67">
        <v>0.2</v>
      </c>
      <c r="K539" s="70">
        <v>0.2</v>
      </c>
      <c r="L539" s="64">
        <v>0.0</v>
      </c>
      <c r="M539" s="67">
        <v>0.0</v>
      </c>
      <c r="N539" s="70">
        <v>0.0</v>
      </c>
      <c r="O539" s="64">
        <v>0.2</v>
      </c>
      <c r="P539" s="67">
        <v>0.2</v>
      </c>
      <c r="Q539" s="70">
        <v>0.2</v>
      </c>
      <c r="R539" s="3"/>
      <c r="Z539" s="2"/>
      <c r="AA539" s="2"/>
      <c r="AB539" s="2"/>
      <c r="AC539" s="2"/>
      <c r="AD539" s="2"/>
    </row>
    <row r="540">
      <c r="A540" s="63">
        <v>11783.0</v>
      </c>
      <c r="B540" s="65" t="str">
        <f t="shared" si="1"/>
        <v>Детские товарыДетское творчествоНастольные и карточные игрыДомино для детей</v>
      </c>
      <c r="C540" s="68" t="s">
        <v>262</v>
      </c>
      <c r="D540" s="68" t="s">
        <v>1712</v>
      </c>
      <c r="E540" s="68" t="s">
        <v>1638</v>
      </c>
      <c r="F540" s="68" t="s">
        <v>1714</v>
      </c>
      <c r="G540" s="2"/>
      <c r="H540" s="72"/>
      <c r="I540" s="64">
        <v>0.2</v>
      </c>
      <c r="J540" s="67">
        <v>0.2</v>
      </c>
      <c r="K540" s="70">
        <v>0.2</v>
      </c>
      <c r="L540" s="64">
        <v>0.0</v>
      </c>
      <c r="M540" s="67">
        <v>0.0</v>
      </c>
      <c r="N540" s="70">
        <v>0.0</v>
      </c>
      <c r="O540" s="64">
        <v>0.2</v>
      </c>
      <c r="P540" s="67">
        <v>0.2</v>
      </c>
      <c r="Q540" s="70">
        <v>0.2</v>
      </c>
      <c r="R540" s="3"/>
      <c r="Z540" s="2"/>
      <c r="AA540" s="2"/>
      <c r="AB540" s="2"/>
      <c r="AC540" s="2"/>
      <c r="AD540" s="2"/>
    </row>
    <row r="541">
      <c r="A541" s="63">
        <v>11784.0</v>
      </c>
      <c r="B541" s="65" t="str">
        <f t="shared" si="1"/>
        <v>КанцтоварыБумажная продукцияКниги учета</v>
      </c>
      <c r="C541" s="68" t="s">
        <v>134</v>
      </c>
      <c r="D541" s="68" t="s">
        <v>1101</v>
      </c>
      <c r="E541" s="68" t="s">
        <v>1715</v>
      </c>
      <c r="F541" s="75"/>
      <c r="G541" s="2"/>
      <c r="H541" s="72"/>
      <c r="I541" s="64">
        <v>0.2</v>
      </c>
      <c r="J541" s="67">
        <v>0.2</v>
      </c>
      <c r="K541" s="70">
        <v>0.2</v>
      </c>
      <c r="L541" s="64">
        <v>0.0</v>
      </c>
      <c r="M541" s="67">
        <v>0.0</v>
      </c>
      <c r="N541" s="70">
        <v>0.0</v>
      </c>
      <c r="O541" s="64">
        <v>0.2</v>
      </c>
      <c r="P541" s="67">
        <v>0.2</v>
      </c>
      <c r="Q541" s="70">
        <v>0.2</v>
      </c>
      <c r="R541" s="3"/>
      <c r="Z541" s="2"/>
      <c r="AA541" s="2"/>
      <c r="AB541" s="2"/>
      <c r="AC541" s="2"/>
      <c r="AD541" s="2"/>
    </row>
    <row r="542">
      <c r="A542" s="63">
        <v>11786.0</v>
      </c>
      <c r="B542" s="65" t="str">
        <f t="shared" si="1"/>
        <v>Строительство и ремонтКрепеж и фурнитураДюбели</v>
      </c>
      <c r="C542" s="68" t="s">
        <v>100</v>
      </c>
      <c r="D542" s="68" t="s">
        <v>1508</v>
      </c>
      <c r="E542" s="68" t="s">
        <v>1717</v>
      </c>
      <c r="F542" s="75"/>
      <c r="G542" s="75"/>
      <c r="H542" s="72"/>
      <c r="I542" s="64">
        <v>0.2</v>
      </c>
      <c r="J542" s="67">
        <v>0.2</v>
      </c>
      <c r="K542" s="70">
        <v>0.2</v>
      </c>
      <c r="L542" s="64">
        <v>0.0</v>
      </c>
      <c r="M542" s="67">
        <v>0.0</v>
      </c>
      <c r="N542" s="70">
        <v>0.0</v>
      </c>
      <c r="O542" s="64">
        <v>0.2</v>
      </c>
      <c r="P542" s="67">
        <v>0.2</v>
      </c>
      <c r="Q542" s="70">
        <v>0.2</v>
      </c>
      <c r="R542" s="3"/>
      <c r="Z542" s="2"/>
      <c r="AA542" s="2"/>
      <c r="AB542" s="2"/>
      <c r="AC542" s="2"/>
      <c r="AD542" s="2"/>
    </row>
    <row r="543">
      <c r="A543" s="63">
        <v>11789.0</v>
      </c>
      <c r="B543" s="65" t="str">
        <f t="shared" si="1"/>
        <v>АвтотоварыАксессуары и принадлежностиЗащита кузова автоЗащита внешних частей кузова</v>
      </c>
      <c r="C543" s="68" t="s">
        <v>162</v>
      </c>
      <c r="D543" s="68" t="s">
        <v>344</v>
      </c>
      <c r="E543" s="68" t="s">
        <v>1719</v>
      </c>
      <c r="F543" s="68" t="s">
        <v>1720</v>
      </c>
      <c r="G543" s="75"/>
      <c r="H543" s="72"/>
      <c r="I543" s="64">
        <v>0.25</v>
      </c>
      <c r="J543" s="67">
        <v>0.25</v>
      </c>
      <c r="K543" s="70">
        <v>0.25</v>
      </c>
      <c r="L543" s="64">
        <v>0.0</v>
      </c>
      <c r="M543" s="67">
        <v>0.0</v>
      </c>
      <c r="N543" s="70">
        <v>0.0</v>
      </c>
      <c r="O543" s="64">
        <v>0.25</v>
      </c>
      <c r="P543" s="67">
        <v>0.25</v>
      </c>
      <c r="Q543" s="70">
        <v>0.25</v>
      </c>
      <c r="R543" s="3"/>
      <c r="Z543" s="2"/>
      <c r="AA543" s="2"/>
      <c r="AB543" s="2"/>
      <c r="AC543" s="2"/>
      <c r="AD543" s="2"/>
    </row>
    <row r="544">
      <c r="A544" s="63">
        <v>11790.0</v>
      </c>
      <c r="B544" s="65" t="str">
        <f t="shared" si="1"/>
        <v>Товары для домаТовары для праздниковПодарочная упаковка, открыткиКонверты</v>
      </c>
      <c r="C544" s="68" t="s">
        <v>583</v>
      </c>
      <c r="D544" s="68" t="s">
        <v>665</v>
      </c>
      <c r="E544" s="68" t="s">
        <v>1668</v>
      </c>
      <c r="F544" s="68" t="s">
        <v>1721</v>
      </c>
      <c r="G544" s="75"/>
      <c r="H544" s="72"/>
      <c r="I544" s="64">
        <v>0.3</v>
      </c>
      <c r="J544" s="67">
        <v>0.3</v>
      </c>
      <c r="K544" s="70">
        <v>0.3</v>
      </c>
      <c r="L544" s="64">
        <v>0.0</v>
      </c>
      <c r="M544" s="67">
        <v>0.0</v>
      </c>
      <c r="N544" s="70">
        <v>0.0</v>
      </c>
      <c r="O544" s="64">
        <v>0.3</v>
      </c>
      <c r="P544" s="67">
        <v>0.3</v>
      </c>
      <c r="Q544" s="70">
        <v>0.3</v>
      </c>
      <c r="R544" s="3"/>
      <c r="Z544" s="2"/>
      <c r="AA544" s="2"/>
      <c r="AB544" s="2"/>
      <c r="AC544" s="2"/>
      <c r="AD544" s="2"/>
    </row>
    <row r="545">
      <c r="A545" s="63">
        <v>11792.0</v>
      </c>
      <c r="B545" s="65" t="str">
        <f t="shared" si="1"/>
        <v>Строительство и ремонтКрепеж и фурнитураСкобянные изделия</v>
      </c>
      <c r="C545" s="68" t="s">
        <v>100</v>
      </c>
      <c r="D545" s="68" t="s">
        <v>1508</v>
      </c>
      <c r="E545" s="68" t="s">
        <v>1722</v>
      </c>
      <c r="F545" s="75"/>
      <c r="G545" s="75"/>
      <c r="H545" s="87"/>
      <c r="I545" s="64">
        <v>0.2</v>
      </c>
      <c r="J545" s="67">
        <v>0.2</v>
      </c>
      <c r="K545" s="70">
        <v>0.2</v>
      </c>
      <c r="L545" s="64">
        <v>0.0</v>
      </c>
      <c r="M545" s="67">
        <v>0.0</v>
      </c>
      <c r="N545" s="70">
        <v>0.0</v>
      </c>
      <c r="O545" s="64">
        <v>0.2</v>
      </c>
      <c r="P545" s="67">
        <v>0.2</v>
      </c>
      <c r="Q545" s="70">
        <v>0.2</v>
      </c>
      <c r="R545" s="3"/>
      <c r="Z545" s="2"/>
      <c r="AA545" s="2"/>
      <c r="AB545" s="2"/>
      <c r="AC545" s="2"/>
      <c r="AD545" s="2"/>
    </row>
    <row r="546">
      <c r="A546" s="63">
        <v>11793.0</v>
      </c>
      <c r="B546" s="65" t="str">
        <f t="shared" si="1"/>
        <v>ОдеждаМужская одеждаДомашняя одеждаДомашние джемперы и кардиганы</v>
      </c>
      <c r="C546" s="68" t="s">
        <v>310</v>
      </c>
      <c r="D546" s="68" t="s">
        <v>324</v>
      </c>
      <c r="E546" s="68" t="s">
        <v>325</v>
      </c>
      <c r="F546" s="68" t="s">
        <v>1723</v>
      </c>
      <c r="G546" s="75"/>
      <c r="H546" s="87"/>
      <c r="I546" s="64">
        <v>0.25</v>
      </c>
      <c r="J546" s="67">
        <v>0.25</v>
      </c>
      <c r="K546" s="70">
        <v>0.25</v>
      </c>
      <c r="L546" s="64">
        <v>0.0</v>
      </c>
      <c r="M546" s="67">
        <v>0.0</v>
      </c>
      <c r="N546" s="70">
        <v>0.0</v>
      </c>
      <c r="O546" s="64">
        <v>0.25</v>
      </c>
      <c r="P546" s="67">
        <v>0.25</v>
      </c>
      <c r="Q546" s="70">
        <v>0.25</v>
      </c>
      <c r="R546" s="3"/>
      <c r="Z546" s="2"/>
      <c r="AA546" s="2"/>
      <c r="AB546" s="2"/>
      <c r="AC546" s="2"/>
      <c r="AD546" s="2"/>
    </row>
    <row r="547">
      <c r="A547" s="63">
        <v>11795.0</v>
      </c>
      <c r="B547" s="65" t="str">
        <f t="shared" si="1"/>
        <v>КанцтоварыБумажная продукцияБумага широкоформатная</v>
      </c>
      <c r="C547" s="68" t="s">
        <v>134</v>
      </c>
      <c r="D547" s="68" t="s">
        <v>1101</v>
      </c>
      <c r="E547" s="68" t="s">
        <v>1724</v>
      </c>
      <c r="F547" s="75"/>
      <c r="G547" s="75"/>
      <c r="H547" s="87"/>
      <c r="I547" s="64">
        <v>0.2</v>
      </c>
      <c r="J547" s="67">
        <v>0.2</v>
      </c>
      <c r="K547" s="70">
        <v>0.2</v>
      </c>
      <c r="L547" s="64">
        <v>0.0</v>
      </c>
      <c r="M547" s="67">
        <v>0.0</v>
      </c>
      <c r="N547" s="70">
        <v>0.0</v>
      </c>
      <c r="O547" s="64">
        <v>0.2</v>
      </c>
      <c r="P547" s="67">
        <v>0.2</v>
      </c>
      <c r="Q547" s="70">
        <v>0.2</v>
      </c>
      <c r="R547" s="3"/>
      <c r="Z547" s="2"/>
      <c r="AA547" s="2"/>
      <c r="AB547" s="2"/>
      <c r="AC547" s="2"/>
      <c r="AD547" s="2"/>
    </row>
    <row r="548">
      <c r="A548" s="63">
        <v>11796.0</v>
      </c>
      <c r="B548" s="65" t="str">
        <f t="shared" si="1"/>
        <v>ЗоотоварыДля птицКорма и лакомства для птицМинеральные камни</v>
      </c>
      <c r="C548" s="68" t="s">
        <v>959</v>
      </c>
      <c r="D548" s="68" t="s">
        <v>1121</v>
      </c>
      <c r="E548" s="68" t="s">
        <v>1725</v>
      </c>
      <c r="F548" s="68" t="s">
        <v>1726</v>
      </c>
      <c r="G548" s="75"/>
      <c r="H548" s="72"/>
      <c r="I548" s="64">
        <v>0.12</v>
      </c>
      <c r="J548" s="67">
        <v>0.12</v>
      </c>
      <c r="K548" s="70">
        <v>0.12</v>
      </c>
      <c r="L548" s="64">
        <v>0.01</v>
      </c>
      <c r="M548" s="67">
        <v>0.01</v>
      </c>
      <c r="N548" s="70">
        <v>0.01</v>
      </c>
      <c r="O548" s="64">
        <v>0.11</v>
      </c>
      <c r="P548" s="67">
        <v>0.11</v>
      </c>
      <c r="Q548" s="70">
        <v>0.11</v>
      </c>
      <c r="R548" s="3"/>
      <c r="Z548" s="2"/>
      <c r="AA548" s="2"/>
      <c r="AB548" s="2"/>
      <c r="AC548" s="2"/>
      <c r="AD548" s="2"/>
    </row>
    <row r="549">
      <c r="A549" s="63">
        <v>11797.0</v>
      </c>
      <c r="B549" s="65" t="str">
        <f t="shared" si="1"/>
        <v>Красота и уходУход за лицомОчищение и умываниеМусс для ухода за кожей</v>
      </c>
      <c r="C549" s="68" t="s">
        <v>247</v>
      </c>
      <c r="D549" s="68" t="s">
        <v>377</v>
      </c>
      <c r="E549" s="68" t="s">
        <v>1444</v>
      </c>
      <c r="F549" s="68" t="s">
        <v>1727</v>
      </c>
      <c r="G549" s="75"/>
      <c r="H549" s="72"/>
      <c r="I549" s="64">
        <v>0.2</v>
      </c>
      <c r="J549" s="67">
        <v>0.2</v>
      </c>
      <c r="K549" s="70">
        <v>0.2</v>
      </c>
      <c r="L549" s="64">
        <v>0.015</v>
      </c>
      <c r="M549" s="67">
        <v>0.015</v>
      </c>
      <c r="N549" s="70">
        <v>0.015</v>
      </c>
      <c r="O549" s="64">
        <v>0.185</v>
      </c>
      <c r="P549" s="67">
        <v>0.185</v>
      </c>
      <c r="Q549" s="70">
        <v>0.185</v>
      </c>
      <c r="R549" s="3"/>
      <c r="Z549" s="2"/>
      <c r="AA549" s="2"/>
      <c r="AB549" s="2"/>
      <c r="AC549" s="2"/>
      <c r="AD549" s="2"/>
    </row>
    <row r="550">
      <c r="A550" s="63">
        <v>11798.0</v>
      </c>
      <c r="B550" s="65" t="str">
        <f t="shared" si="1"/>
        <v>Хобби и творчествоРукоделиеПрочие ремеслаПэчворк и квилтинг</v>
      </c>
      <c r="C550" s="68" t="s">
        <v>176</v>
      </c>
      <c r="D550" s="68" t="s">
        <v>681</v>
      </c>
      <c r="E550" s="68" t="s">
        <v>1729</v>
      </c>
      <c r="F550" s="68" t="s">
        <v>738</v>
      </c>
      <c r="G550" s="75"/>
      <c r="H550" s="72"/>
      <c r="I550" s="64">
        <v>0.22</v>
      </c>
      <c r="J550" s="67">
        <v>0.22</v>
      </c>
      <c r="K550" s="70">
        <v>0.22</v>
      </c>
      <c r="L550" s="64">
        <v>0.0</v>
      </c>
      <c r="M550" s="67">
        <v>0.0</v>
      </c>
      <c r="N550" s="70">
        <v>0.0</v>
      </c>
      <c r="O550" s="64">
        <v>0.22</v>
      </c>
      <c r="P550" s="67">
        <v>0.22</v>
      </c>
      <c r="Q550" s="70">
        <v>0.22</v>
      </c>
      <c r="R550" s="3"/>
      <c r="Z550" s="2"/>
      <c r="AA550" s="2"/>
      <c r="AB550" s="2"/>
      <c r="AC550" s="2"/>
      <c r="AD550" s="2"/>
    </row>
    <row r="551">
      <c r="A551" s="63">
        <v>11799.0</v>
      </c>
      <c r="B551" s="65" t="str">
        <f t="shared" si="1"/>
        <v>Красота и уходМакияжГлазаТени</v>
      </c>
      <c r="C551" s="68" t="s">
        <v>247</v>
      </c>
      <c r="D551" s="68" t="s">
        <v>368</v>
      </c>
      <c r="E551" s="68" t="s">
        <v>1732</v>
      </c>
      <c r="F551" s="68" t="s">
        <v>1733</v>
      </c>
      <c r="G551" s="75"/>
      <c r="H551" s="87"/>
      <c r="I551" s="64">
        <v>0.2</v>
      </c>
      <c r="J551" s="67">
        <v>0.2</v>
      </c>
      <c r="K551" s="70">
        <v>0.2</v>
      </c>
      <c r="L551" s="64">
        <v>0.03</v>
      </c>
      <c r="M551" s="67">
        <v>0.03</v>
      </c>
      <c r="N551" s="70">
        <v>0.03</v>
      </c>
      <c r="O551" s="64">
        <v>0.17</v>
      </c>
      <c r="P551" s="67">
        <v>0.17</v>
      </c>
      <c r="Q551" s="70">
        <v>0.17</v>
      </c>
      <c r="R551" s="3"/>
      <c r="Z551" s="2"/>
      <c r="AA551" s="2"/>
      <c r="AB551" s="2"/>
      <c r="AC551" s="2"/>
      <c r="AD551" s="2"/>
    </row>
    <row r="552">
      <c r="A552" s="63">
        <v>11800.0</v>
      </c>
      <c r="B552" s="65" t="str">
        <f t="shared" si="1"/>
        <v>АвтотоварыАксессуары и принадлежностиТюнинг и внешний декорРамки для номеров</v>
      </c>
      <c r="C552" s="68" t="s">
        <v>162</v>
      </c>
      <c r="D552" s="68" t="s">
        <v>344</v>
      </c>
      <c r="E552" s="68" t="s">
        <v>1346</v>
      </c>
      <c r="F552" s="68" t="s">
        <v>1735</v>
      </c>
      <c r="G552" s="75"/>
      <c r="H552" s="87"/>
      <c r="I552" s="64">
        <v>0.25</v>
      </c>
      <c r="J552" s="67">
        <v>0.25</v>
      </c>
      <c r="K552" s="70">
        <v>0.25</v>
      </c>
      <c r="L552" s="64">
        <v>0.0</v>
      </c>
      <c r="M552" s="67">
        <v>0.0</v>
      </c>
      <c r="N552" s="70">
        <v>0.0</v>
      </c>
      <c r="O552" s="64">
        <v>0.25</v>
      </c>
      <c r="P552" s="67">
        <v>0.25</v>
      </c>
      <c r="Q552" s="70">
        <v>0.25</v>
      </c>
      <c r="R552" s="3"/>
      <c r="Z552" s="2"/>
      <c r="AA552" s="2"/>
      <c r="AB552" s="2"/>
      <c r="AC552" s="2"/>
      <c r="AD552" s="2"/>
    </row>
    <row r="553">
      <c r="A553" s="63">
        <v>11802.0</v>
      </c>
      <c r="B553" s="65" t="str">
        <f t="shared" si="1"/>
        <v>АвтотоварыГараж и автосервисПодъемное оборудование</v>
      </c>
      <c r="C553" s="68" t="s">
        <v>162</v>
      </c>
      <c r="D553" s="68" t="s">
        <v>1174</v>
      </c>
      <c r="E553" s="68" t="s">
        <v>1737</v>
      </c>
      <c r="F553" s="75"/>
      <c r="G553" s="75"/>
      <c r="H553" s="72"/>
      <c r="I553" s="64">
        <v>0.17</v>
      </c>
      <c r="J553" s="67">
        <v>0.17</v>
      </c>
      <c r="K553" s="70">
        <v>0.17</v>
      </c>
      <c r="L553" s="64">
        <v>0.0</v>
      </c>
      <c r="M553" s="67">
        <v>0.0</v>
      </c>
      <c r="N553" s="70">
        <v>0.0</v>
      </c>
      <c r="O553" s="64">
        <v>0.17</v>
      </c>
      <c r="P553" s="67">
        <v>0.17</v>
      </c>
      <c r="Q553" s="70">
        <v>0.17</v>
      </c>
      <c r="R553" s="3"/>
      <c r="Z553" s="2"/>
      <c r="AA553" s="2"/>
      <c r="AB553" s="2"/>
      <c r="AC553" s="2"/>
      <c r="AD553" s="2"/>
    </row>
    <row r="554">
      <c r="A554" s="63">
        <v>11804.0</v>
      </c>
      <c r="B554" s="65" t="str">
        <f t="shared" si="1"/>
        <v>Дача, сад и огородОбустройство дачи и садаПарники и теплицыПарники и дуги</v>
      </c>
      <c r="C554" s="68" t="s">
        <v>552</v>
      </c>
      <c r="D554" s="68" t="s">
        <v>570</v>
      </c>
      <c r="E554" s="68" t="s">
        <v>1739</v>
      </c>
      <c r="F554" s="68" t="s">
        <v>1740</v>
      </c>
      <c r="G554" s="75"/>
      <c r="H554" s="72"/>
      <c r="I554" s="64">
        <v>0.2</v>
      </c>
      <c r="J554" s="67">
        <v>0.2</v>
      </c>
      <c r="K554" s="70">
        <v>0.2</v>
      </c>
      <c r="L554" s="64">
        <v>0.0</v>
      </c>
      <c r="M554" s="67">
        <v>0.0</v>
      </c>
      <c r="N554" s="70">
        <v>0.0</v>
      </c>
      <c r="O554" s="64">
        <v>0.2</v>
      </c>
      <c r="P554" s="67">
        <v>0.2</v>
      </c>
      <c r="Q554" s="70">
        <v>0.2</v>
      </c>
      <c r="R554" s="3"/>
      <c r="Z554" s="2"/>
      <c r="AA554" s="2"/>
      <c r="AB554" s="2"/>
      <c r="AC554" s="2"/>
      <c r="AD554" s="2"/>
    </row>
    <row r="555">
      <c r="A555" s="63">
        <v>11805.0</v>
      </c>
      <c r="B555" s="65" t="str">
        <f t="shared" si="1"/>
        <v>ОдеждаЖенская одеждаТопы и майкиМайки</v>
      </c>
      <c r="C555" s="68" t="s">
        <v>310</v>
      </c>
      <c r="D555" s="68" t="s">
        <v>311</v>
      </c>
      <c r="E555" s="68" t="s">
        <v>1743</v>
      </c>
      <c r="F555" s="68" t="s">
        <v>1744</v>
      </c>
      <c r="G555" s="75"/>
      <c r="H555" s="87"/>
      <c r="I555" s="64">
        <v>0.25</v>
      </c>
      <c r="J555" s="67">
        <v>0.25</v>
      </c>
      <c r="K555" s="70">
        <v>0.25</v>
      </c>
      <c r="L555" s="64">
        <v>0.0</v>
      </c>
      <c r="M555" s="67">
        <v>0.0</v>
      </c>
      <c r="N555" s="70">
        <v>0.0</v>
      </c>
      <c r="O555" s="64">
        <v>0.25</v>
      </c>
      <c r="P555" s="67">
        <v>0.25</v>
      </c>
      <c r="Q555" s="70">
        <v>0.25</v>
      </c>
      <c r="R555" s="3"/>
      <c r="Z555" s="2"/>
      <c r="AA555" s="2"/>
      <c r="AB555" s="2"/>
      <c r="AC555" s="2"/>
      <c r="AD555" s="2"/>
    </row>
    <row r="556">
      <c r="A556" s="63">
        <v>11808.0</v>
      </c>
      <c r="B556" s="65" t="str">
        <f t="shared" si="1"/>
        <v>ЭлектроникаНаушники и аудиотехникаАудиотехникаМагнитофоны</v>
      </c>
      <c r="C556" s="68" t="s">
        <v>763</v>
      </c>
      <c r="D556" s="68" t="s">
        <v>772</v>
      </c>
      <c r="E556" s="68" t="s">
        <v>1078</v>
      </c>
      <c r="F556" s="68" t="s">
        <v>1747</v>
      </c>
      <c r="G556" s="75"/>
      <c r="H556" s="87"/>
      <c r="I556" s="64">
        <v>0.2</v>
      </c>
      <c r="J556" s="67">
        <v>0.2</v>
      </c>
      <c r="K556" s="70">
        <v>0.2</v>
      </c>
      <c r="L556" s="64">
        <v>0.0</v>
      </c>
      <c r="M556" s="67">
        <v>0.0</v>
      </c>
      <c r="N556" s="70">
        <v>0.0</v>
      </c>
      <c r="O556" s="64">
        <v>0.2</v>
      </c>
      <c r="P556" s="67">
        <v>0.2</v>
      </c>
      <c r="Q556" s="70">
        <v>0.2</v>
      </c>
      <c r="R556" s="3"/>
      <c r="Z556" s="2"/>
      <c r="AA556" s="2"/>
      <c r="AB556" s="2"/>
      <c r="AC556" s="2"/>
      <c r="AD556" s="2"/>
    </row>
    <row r="557">
      <c r="A557" s="63">
        <v>11809.0</v>
      </c>
      <c r="B557" s="65" t="str">
        <f t="shared" si="1"/>
        <v>Детские товарыДетский спорт и активный отдыхКачели и шезлонги для малышей</v>
      </c>
      <c r="C557" s="68" t="s">
        <v>262</v>
      </c>
      <c r="D557" s="68" t="s">
        <v>297</v>
      </c>
      <c r="E557" s="68" t="s">
        <v>1750</v>
      </c>
      <c r="F557" s="75"/>
      <c r="G557" s="75"/>
      <c r="H557" s="87"/>
      <c r="I557" s="64">
        <v>0.2</v>
      </c>
      <c r="J557" s="67">
        <v>0.2</v>
      </c>
      <c r="K557" s="70">
        <v>0.2</v>
      </c>
      <c r="L557" s="64">
        <v>0.020000000000000018</v>
      </c>
      <c r="M557" s="67">
        <v>0.020000000000000018</v>
      </c>
      <c r="N557" s="70">
        <v>0.020000000000000018</v>
      </c>
      <c r="O557" s="64">
        <v>0.18</v>
      </c>
      <c r="P557" s="67">
        <v>0.18</v>
      </c>
      <c r="Q557" s="70">
        <v>0.18</v>
      </c>
      <c r="R557" s="3"/>
      <c r="Z557" s="2"/>
      <c r="AA557" s="2"/>
      <c r="AB557" s="2"/>
      <c r="AC557" s="2"/>
      <c r="AD557" s="2"/>
    </row>
    <row r="558">
      <c r="A558" s="63">
        <v>11810.0</v>
      </c>
      <c r="B558" s="65" t="str">
        <f t="shared" si="1"/>
        <v>Бытовая техникаКрупная бытовая техникаКулеры для воды и аксессуарыСтаканодержатели</v>
      </c>
      <c r="C558" s="68" t="s">
        <v>75</v>
      </c>
      <c r="D558" s="68" t="s">
        <v>78</v>
      </c>
      <c r="E558" s="68" t="s">
        <v>1752</v>
      </c>
      <c r="F558" s="68" t="s">
        <v>1753</v>
      </c>
      <c r="G558" s="75"/>
      <c r="H558" s="87"/>
      <c r="I558" s="64">
        <v>0.3</v>
      </c>
      <c r="J558" s="67">
        <v>0.3</v>
      </c>
      <c r="K558" s="70">
        <v>0.3</v>
      </c>
      <c r="L558" s="64">
        <v>0.0</v>
      </c>
      <c r="M558" s="67">
        <v>0.0</v>
      </c>
      <c r="N558" s="70">
        <v>0.0</v>
      </c>
      <c r="O558" s="64">
        <v>0.3</v>
      </c>
      <c r="P558" s="67">
        <v>0.3</v>
      </c>
      <c r="Q558" s="70">
        <v>0.3</v>
      </c>
      <c r="R558" s="3"/>
      <c r="Z558" s="2"/>
      <c r="AA558" s="2"/>
      <c r="AB558" s="2"/>
      <c r="AC558" s="2"/>
      <c r="AD558" s="2"/>
    </row>
    <row r="559">
      <c r="A559" s="63">
        <v>11811.0</v>
      </c>
      <c r="B559" s="65" t="str">
        <f t="shared" si="1"/>
        <v>ЭлектроникаФото и видеотехникаОборудование для фотографовОтражатели и рефлекторы</v>
      </c>
      <c r="C559" s="68" t="s">
        <v>763</v>
      </c>
      <c r="D559" s="68" t="s">
        <v>919</v>
      </c>
      <c r="E559" s="68" t="s">
        <v>921</v>
      </c>
      <c r="F559" s="68" t="s">
        <v>1757</v>
      </c>
      <c r="G559" s="75"/>
      <c r="H559" s="87"/>
      <c r="I559" s="64">
        <v>0.2</v>
      </c>
      <c r="J559" s="67">
        <v>0.2</v>
      </c>
      <c r="K559" s="70">
        <v>0.2</v>
      </c>
      <c r="L559" s="64">
        <v>0.0</v>
      </c>
      <c r="M559" s="67">
        <v>0.0</v>
      </c>
      <c r="N559" s="70">
        <v>0.0</v>
      </c>
      <c r="O559" s="64">
        <v>0.2</v>
      </c>
      <c r="P559" s="67">
        <v>0.2</v>
      </c>
      <c r="Q559" s="70">
        <v>0.2</v>
      </c>
      <c r="R559" s="3"/>
      <c r="Z559" s="2"/>
      <c r="AA559" s="2"/>
      <c r="AB559" s="2"/>
      <c r="AC559" s="2"/>
      <c r="AD559" s="2"/>
    </row>
    <row r="560">
      <c r="A560" s="63">
        <v>11812.0</v>
      </c>
      <c r="B560" s="65" t="str">
        <f t="shared" si="1"/>
        <v>Туризм, рыбалка и охотаПалатки, тенты и шатрыТенты и шатры</v>
      </c>
      <c r="C560" s="68" t="s">
        <v>353</v>
      </c>
      <c r="D560" s="68" t="s">
        <v>1194</v>
      </c>
      <c r="E560" s="68" t="s">
        <v>1758</v>
      </c>
      <c r="F560" s="75"/>
      <c r="G560" s="75"/>
      <c r="H560" s="87"/>
      <c r="I560" s="64">
        <v>0.25</v>
      </c>
      <c r="J560" s="67">
        <v>0.25</v>
      </c>
      <c r="K560" s="70">
        <v>0.25</v>
      </c>
      <c r="L560" s="64">
        <v>0.0</v>
      </c>
      <c r="M560" s="67">
        <v>0.0</v>
      </c>
      <c r="N560" s="70">
        <v>0.0</v>
      </c>
      <c r="O560" s="64">
        <v>0.25</v>
      </c>
      <c r="P560" s="67">
        <v>0.25</v>
      </c>
      <c r="Q560" s="70">
        <v>0.25</v>
      </c>
      <c r="R560" s="3"/>
      <c r="Z560" s="2"/>
      <c r="AA560" s="2"/>
      <c r="AB560" s="2"/>
      <c r="AC560" s="2"/>
      <c r="AD560" s="2"/>
    </row>
    <row r="561">
      <c r="A561" s="63">
        <v>11813.0</v>
      </c>
      <c r="B561" s="65" t="str">
        <f t="shared" si="1"/>
        <v>АксессуарыЖенские аксессуарыАксессуары для волосЗаколки и гребни</v>
      </c>
      <c r="C561" s="68" t="s">
        <v>330</v>
      </c>
      <c r="D561" s="68" t="s">
        <v>331</v>
      </c>
      <c r="E561" s="68" t="s">
        <v>1760</v>
      </c>
      <c r="F561" s="68" t="s">
        <v>1761</v>
      </c>
      <c r="G561" s="75"/>
      <c r="H561" s="87"/>
      <c r="I561" s="64">
        <v>0.27</v>
      </c>
      <c r="J561" s="67">
        <v>0.27</v>
      </c>
      <c r="K561" s="70">
        <v>0.27</v>
      </c>
      <c r="L561" s="64">
        <v>0.0</v>
      </c>
      <c r="M561" s="67">
        <v>0.0</v>
      </c>
      <c r="N561" s="70">
        <v>0.0</v>
      </c>
      <c r="O561" s="64">
        <v>0.27</v>
      </c>
      <c r="P561" s="67">
        <v>0.27</v>
      </c>
      <c r="Q561" s="70">
        <v>0.27</v>
      </c>
      <c r="R561" s="3"/>
      <c r="Z561" s="2"/>
      <c r="AA561" s="2"/>
      <c r="AB561" s="2"/>
      <c r="AC561" s="2"/>
      <c r="AD561" s="2"/>
    </row>
    <row r="562">
      <c r="A562" s="63">
        <v>11814.0</v>
      </c>
      <c r="B562" s="65" t="str">
        <f t="shared" si="1"/>
        <v>АвтотоварыАксессуары и принадлежностиАварийные принадлежностиАварийные наборы</v>
      </c>
      <c r="C562" s="68" t="s">
        <v>162</v>
      </c>
      <c r="D562" s="68" t="s">
        <v>344</v>
      </c>
      <c r="E562" s="68" t="s">
        <v>1599</v>
      </c>
      <c r="F562" s="68" t="s">
        <v>1763</v>
      </c>
      <c r="G562" s="75"/>
      <c r="H562" s="87"/>
      <c r="I562" s="64">
        <v>0.25</v>
      </c>
      <c r="J562" s="67">
        <v>0.25</v>
      </c>
      <c r="K562" s="70">
        <v>0.25</v>
      </c>
      <c r="L562" s="64">
        <v>0.0</v>
      </c>
      <c r="M562" s="67">
        <v>0.0</v>
      </c>
      <c r="N562" s="70">
        <v>0.0</v>
      </c>
      <c r="O562" s="64">
        <v>0.25</v>
      </c>
      <c r="P562" s="67">
        <v>0.25</v>
      </c>
      <c r="Q562" s="70">
        <v>0.25</v>
      </c>
      <c r="R562" s="3"/>
      <c r="Z562" s="2"/>
      <c r="AA562" s="2"/>
      <c r="AB562" s="2"/>
      <c r="AC562" s="2"/>
      <c r="AD562" s="2"/>
    </row>
    <row r="563">
      <c r="A563" s="63">
        <v>11815.0</v>
      </c>
      <c r="B563" s="65" t="str">
        <f t="shared" si="1"/>
        <v>ОдеждаЖенская одеждаКомбинезоныКомбинезоны вечерние</v>
      </c>
      <c r="C563" s="68" t="s">
        <v>310</v>
      </c>
      <c r="D563" s="68" t="s">
        <v>311</v>
      </c>
      <c r="E563" s="68" t="s">
        <v>1764</v>
      </c>
      <c r="F563" s="68" t="s">
        <v>1765</v>
      </c>
      <c r="G563" s="75"/>
      <c r="H563" s="87"/>
      <c r="I563" s="64">
        <v>0.25</v>
      </c>
      <c r="J563" s="67">
        <v>0.25</v>
      </c>
      <c r="K563" s="70">
        <v>0.25</v>
      </c>
      <c r="L563" s="64">
        <v>0.0</v>
      </c>
      <c r="M563" s="67">
        <v>0.0</v>
      </c>
      <c r="N563" s="70">
        <v>0.0</v>
      </c>
      <c r="O563" s="64">
        <v>0.25</v>
      </c>
      <c r="P563" s="67">
        <v>0.25</v>
      </c>
      <c r="Q563" s="70">
        <v>0.25</v>
      </c>
      <c r="R563" s="3"/>
      <c r="Z563" s="2"/>
      <c r="AA563" s="2"/>
      <c r="AB563" s="2"/>
      <c r="AC563" s="2"/>
      <c r="AD563" s="2"/>
    </row>
    <row r="564">
      <c r="A564" s="63">
        <v>11816.0</v>
      </c>
      <c r="B564" s="65" t="str">
        <f t="shared" si="1"/>
        <v>Дача, сад и огородПикник, барбекю, грильМангалы</v>
      </c>
      <c r="C564" s="68" t="s">
        <v>552</v>
      </c>
      <c r="D564" s="68" t="s">
        <v>1286</v>
      </c>
      <c r="E564" s="68" t="s">
        <v>1767</v>
      </c>
      <c r="F564" s="75"/>
      <c r="G564" s="75"/>
      <c r="H564" s="87"/>
      <c r="I564" s="64">
        <v>0.18</v>
      </c>
      <c r="J564" s="67">
        <v>0.18</v>
      </c>
      <c r="K564" s="70">
        <v>0.18</v>
      </c>
      <c r="L564" s="64">
        <v>0.0</v>
      </c>
      <c r="M564" s="67">
        <v>0.0</v>
      </c>
      <c r="N564" s="70">
        <v>0.0</v>
      </c>
      <c r="O564" s="64">
        <v>0.18</v>
      </c>
      <c r="P564" s="67">
        <v>0.18</v>
      </c>
      <c r="Q564" s="70">
        <v>0.18</v>
      </c>
      <c r="R564" s="3"/>
      <c r="Z564" s="2"/>
      <c r="AA564" s="2"/>
      <c r="AB564" s="2"/>
      <c r="AC564" s="2"/>
      <c r="AD564" s="2"/>
    </row>
    <row r="565">
      <c r="A565" s="63">
        <v>11817.0</v>
      </c>
      <c r="B565" s="65" t="str">
        <f t="shared" si="1"/>
        <v>Детские товарыДетское творчествоЛепкаПластилин</v>
      </c>
      <c r="C565" s="68" t="s">
        <v>262</v>
      </c>
      <c r="D565" s="68" t="s">
        <v>1712</v>
      </c>
      <c r="E565" s="68" t="s">
        <v>909</v>
      </c>
      <c r="F565" s="68" t="s">
        <v>1768</v>
      </c>
      <c r="G565" s="75"/>
      <c r="H565" s="72"/>
      <c r="I565" s="64">
        <v>0.3</v>
      </c>
      <c r="J565" s="67">
        <v>0.3</v>
      </c>
      <c r="K565" s="70">
        <v>0.3</v>
      </c>
      <c r="L565" s="64">
        <v>0.0</v>
      </c>
      <c r="M565" s="67">
        <v>0.0</v>
      </c>
      <c r="N565" s="70">
        <v>0.0</v>
      </c>
      <c r="O565" s="64">
        <v>0.3</v>
      </c>
      <c r="P565" s="67">
        <v>0.3</v>
      </c>
      <c r="Q565" s="70">
        <v>0.3</v>
      </c>
      <c r="R565" s="3"/>
      <c r="Z565" s="2"/>
      <c r="AA565" s="2"/>
      <c r="AB565" s="2"/>
      <c r="AC565" s="2"/>
      <c r="AD565" s="2"/>
    </row>
    <row r="566">
      <c r="A566" s="63">
        <v>11818.0</v>
      </c>
      <c r="B566" s="65" t="str">
        <f t="shared" si="1"/>
        <v>Хобби и творчествоЛепкаНаборы для создания слепков</v>
      </c>
      <c r="C566" s="68" t="s">
        <v>176</v>
      </c>
      <c r="D566" s="68" t="s">
        <v>909</v>
      </c>
      <c r="E566" s="68" t="s">
        <v>1770</v>
      </c>
      <c r="F566" s="75"/>
      <c r="G566" s="2"/>
      <c r="H566" s="72"/>
      <c r="I566" s="64">
        <v>0.22</v>
      </c>
      <c r="J566" s="67">
        <v>0.22</v>
      </c>
      <c r="K566" s="70">
        <v>0.22</v>
      </c>
      <c r="L566" s="64">
        <v>0.0</v>
      </c>
      <c r="M566" s="67">
        <v>0.0</v>
      </c>
      <c r="N566" s="70">
        <v>0.0</v>
      </c>
      <c r="O566" s="64">
        <v>0.22</v>
      </c>
      <c r="P566" s="67">
        <v>0.22</v>
      </c>
      <c r="Q566" s="70">
        <v>0.22</v>
      </c>
      <c r="R566" s="3"/>
      <c r="Z566" s="2"/>
      <c r="AA566" s="2"/>
      <c r="AB566" s="2"/>
      <c r="AC566" s="2"/>
      <c r="AD566" s="2"/>
    </row>
    <row r="567">
      <c r="A567" s="63">
        <v>11819.0</v>
      </c>
      <c r="B567" s="65" t="str">
        <f t="shared" si="1"/>
        <v>Красота и уходУход за лицомСредства для проблемной кожиМолочко</v>
      </c>
      <c r="C567" s="68" t="s">
        <v>247</v>
      </c>
      <c r="D567" s="68" t="s">
        <v>377</v>
      </c>
      <c r="E567" s="68" t="s">
        <v>1109</v>
      </c>
      <c r="F567" s="68" t="s">
        <v>1771</v>
      </c>
      <c r="G567" s="2"/>
      <c r="H567" s="72"/>
      <c r="I567" s="64">
        <v>0.2</v>
      </c>
      <c r="J567" s="67">
        <v>0.2</v>
      </c>
      <c r="K567" s="70">
        <v>0.2</v>
      </c>
      <c r="L567" s="64">
        <v>0.015</v>
      </c>
      <c r="M567" s="67">
        <v>0.015</v>
      </c>
      <c r="N567" s="70">
        <v>0.015</v>
      </c>
      <c r="O567" s="64">
        <v>0.185</v>
      </c>
      <c r="P567" s="67">
        <v>0.185</v>
      </c>
      <c r="Q567" s="70">
        <v>0.185</v>
      </c>
      <c r="R567" s="3"/>
      <c r="Z567" s="2"/>
      <c r="AA567" s="2"/>
      <c r="AB567" s="2"/>
      <c r="AC567" s="2"/>
      <c r="AD567" s="2"/>
    </row>
    <row r="568">
      <c r="A568" s="63">
        <v>11820.0</v>
      </c>
      <c r="B568" s="65" t="str">
        <f t="shared" si="1"/>
        <v>ЭлектроникаОфисная техникаКомплектующие для офисной техникиЧернила</v>
      </c>
      <c r="C568" s="68" t="s">
        <v>763</v>
      </c>
      <c r="D568" s="68" t="s">
        <v>1095</v>
      </c>
      <c r="E568" s="68" t="s">
        <v>1368</v>
      </c>
      <c r="F568" s="68" t="s">
        <v>1772</v>
      </c>
      <c r="G568" s="2"/>
      <c r="H568" s="72"/>
      <c r="I568" s="64">
        <v>0.3</v>
      </c>
      <c r="J568" s="67">
        <v>0.3</v>
      </c>
      <c r="K568" s="70">
        <v>0.3</v>
      </c>
      <c r="L568" s="64">
        <v>0.0</v>
      </c>
      <c r="M568" s="67">
        <v>0.0</v>
      </c>
      <c r="N568" s="70">
        <v>0.0</v>
      </c>
      <c r="O568" s="64">
        <v>0.3</v>
      </c>
      <c r="P568" s="67">
        <v>0.3</v>
      </c>
      <c r="Q568" s="70">
        <v>0.3</v>
      </c>
      <c r="R568" s="3"/>
      <c r="Z568" s="2"/>
      <c r="AA568" s="2"/>
      <c r="AB568" s="2"/>
      <c r="AC568" s="2"/>
      <c r="AD568" s="2"/>
    </row>
    <row r="569">
      <c r="A569" s="63">
        <v>11821.0</v>
      </c>
      <c r="B569" s="65" t="str">
        <f t="shared" si="1"/>
        <v>ЭлектроникаУмный дом и безопасностьБезопасность домаОхранное оборудование для дома и дачи</v>
      </c>
      <c r="C569" s="68" t="s">
        <v>763</v>
      </c>
      <c r="D569" s="68" t="s">
        <v>1595</v>
      </c>
      <c r="E569" s="68" t="s">
        <v>1596</v>
      </c>
      <c r="F569" s="68" t="s">
        <v>1775</v>
      </c>
      <c r="G569" s="75"/>
      <c r="H569" s="87"/>
      <c r="I569" s="64">
        <v>0.2</v>
      </c>
      <c r="J569" s="67">
        <v>0.2</v>
      </c>
      <c r="K569" s="70">
        <v>0.2</v>
      </c>
      <c r="L569" s="64">
        <v>0.0</v>
      </c>
      <c r="M569" s="67">
        <v>0.0</v>
      </c>
      <c r="N569" s="70">
        <v>0.0</v>
      </c>
      <c r="O569" s="64">
        <v>0.2</v>
      </c>
      <c r="P569" s="67">
        <v>0.2</v>
      </c>
      <c r="Q569" s="70">
        <v>0.2</v>
      </c>
      <c r="R569" s="3"/>
      <c r="Z569" s="2"/>
      <c r="AA569" s="2"/>
      <c r="AB569" s="2"/>
      <c r="AC569" s="2"/>
      <c r="AD569" s="2"/>
    </row>
    <row r="570">
      <c r="A570" s="63">
        <v>11823.0</v>
      </c>
      <c r="B570" s="65" t="str">
        <f t="shared" si="1"/>
        <v>Товары для домаТекстильТекстиль с электроподогревомЭлектрогрелки</v>
      </c>
      <c r="C570" s="68" t="s">
        <v>583</v>
      </c>
      <c r="D570" s="68" t="s">
        <v>1029</v>
      </c>
      <c r="E570" s="68" t="s">
        <v>1777</v>
      </c>
      <c r="F570" s="68" t="s">
        <v>1779</v>
      </c>
      <c r="G570" s="2"/>
      <c r="H570" s="72"/>
      <c r="I570" s="64">
        <v>0.25</v>
      </c>
      <c r="J570" s="67">
        <v>0.25</v>
      </c>
      <c r="K570" s="70">
        <v>0.25</v>
      </c>
      <c r="L570" s="64">
        <v>0.0</v>
      </c>
      <c r="M570" s="67">
        <v>0.0</v>
      </c>
      <c r="N570" s="70">
        <v>0.0</v>
      </c>
      <c r="O570" s="64">
        <v>0.25</v>
      </c>
      <c r="P570" s="67">
        <v>0.25</v>
      </c>
      <c r="Q570" s="70">
        <v>0.25</v>
      </c>
      <c r="R570" s="3"/>
      <c r="Z570" s="2"/>
      <c r="AA570" s="2"/>
      <c r="AB570" s="2"/>
      <c r="AC570" s="2"/>
      <c r="AD570" s="2"/>
    </row>
    <row r="571">
      <c r="A571" s="63">
        <v>11824.0</v>
      </c>
      <c r="B571" s="65" t="str">
        <f t="shared" si="1"/>
        <v>ЭлектроникаОптические приборыМикроскопы</v>
      </c>
      <c r="C571" s="68" t="s">
        <v>763</v>
      </c>
      <c r="D571" s="68" t="s">
        <v>795</v>
      </c>
      <c r="E571" s="68" t="s">
        <v>1781</v>
      </c>
      <c r="F571" s="75"/>
      <c r="G571" s="75"/>
      <c r="H571" s="72"/>
      <c r="I571" s="64">
        <v>0.2</v>
      </c>
      <c r="J571" s="67">
        <v>0.2</v>
      </c>
      <c r="K571" s="70">
        <v>0.2</v>
      </c>
      <c r="L571" s="64">
        <v>0.0</v>
      </c>
      <c r="M571" s="67">
        <v>0.0</v>
      </c>
      <c r="N571" s="70">
        <v>0.0</v>
      </c>
      <c r="O571" s="64">
        <v>0.2</v>
      </c>
      <c r="P571" s="67">
        <v>0.2</v>
      </c>
      <c r="Q571" s="70">
        <v>0.2</v>
      </c>
      <c r="R571" s="3"/>
      <c r="Z571" s="2"/>
      <c r="AA571" s="2"/>
      <c r="AB571" s="2"/>
      <c r="AC571" s="2"/>
      <c r="AD571" s="2"/>
    </row>
    <row r="572">
      <c r="A572" s="63">
        <v>11825.0</v>
      </c>
      <c r="B572" s="65" t="str">
        <f t="shared" si="1"/>
        <v>Товары для домаХозяйственные товарыАксессуары для ваннойКоврики для ванной комнаты</v>
      </c>
      <c r="C572" s="68" t="s">
        <v>583</v>
      </c>
      <c r="D572" s="68" t="s">
        <v>605</v>
      </c>
      <c r="E572" s="68" t="s">
        <v>628</v>
      </c>
      <c r="F572" s="68" t="s">
        <v>1784</v>
      </c>
      <c r="G572" s="75"/>
      <c r="H572" s="72"/>
      <c r="I572" s="64">
        <v>0.22</v>
      </c>
      <c r="J572" s="67">
        <v>0.22</v>
      </c>
      <c r="K572" s="70">
        <v>0.22</v>
      </c>
      <c r="L572" s="64">
        <v>0.0</v>
      </c>
      <c r="M572" s="67">
        <v>0.0</v>
      </c>
      <c r="N572" s="70">
        <v>0.0</v>
      </c>
      <c r="O572" s="64">
        <v>0.22</v>
      </c>
      <c r="P572" s="67">
        <v>0.22</v>
      </c>
      <c r="Q572" s="70">
        <v>0.22</v>
      </c>
      <c r="R572" s="3"/>
      <c r="Z572" s="2"/>
      <c r="AA572" s="2"/>
      <c r="AB572" s="2"/>
      <c r="AC572" s="2"/>
      <c r="AD572" s="2"/>
    </row>
    <row r="573">
      <c r="A573" s="63">
        <v>11826.0</v>
      </c>
      <c r="B573" s="65" t="str">
        <f t="shared" si="1"/>
        <v>Товары для домаТовары для кухниАксессуары для выпечкиКоврики для выпечки</v>
      </c>
      <c r="C573" s="68" t="s">
        <v>583</v>
      </c>
      <c r="D573" s="68" t="s">
        <v>585</v>
      </c>
      <c r="E573" s="68" t="s">
        <v>1787</v>
      </c>
      <c r="F573" s="68" t="s">
        <v>1788</v>
      </c>
      <c r="G573" s="75"/>
      <c r="H573" s="72"/>
      <c r="I573" s="64">
        <v>0.25</v>
      </c>
      <c r="J573" s="67">
        <v>0.25</v>
      </c>
      <c r="K573" s="70">
        <v>0.25</v>
      </c>
      <c r="L573" s="64">
        <v>0.0</v>
      </c>
      <c r="M573" s="67">
        <v>0.0</v>
      </c>
      <c r="N573" s="70">
        <v>0.0</v>
      </c>
      <c r="O573" s="64">
        <v>0.25</v>
      </c>
      <c r="P573" s="67">
        <v>0.25</v>
      </c>
      <c r="Q573" s="70">
        <v>0.25</v>
      </c>
      <c r="R573" s="3"/>
      <c r="Z573" s="2"/>
      <c r="AA573" s="2"/>
      <c r="AB573" s="2"/>
      <c r="AC573" s="2"/>
      <c r="AD573" s="2"/>
    </row>
    <row r="574">
      <c r="A574" s="63">
        <v>11827.0</v>
      </c>
      <c r="B574" s="65" t="str">
        <f t="shared" si="1"/>
        <v>ЭлектроникаТовары для геймеровИгровые приставкиАксессуары и запчасти для игровых приставокАксессуары для игровых контроллеров</v>
      </c>
      <c r="C574" s="68" t="s">
        <v>763</v>
      </c>
      <c r="D574" s="68" t="s">
        <v>1790</v>
      </c>
      <c r="E574" s="68" t="s">
        <v>1791</v>
      </c>
      <c r="F574" s="68" t="s">
        <v>1792</v>
      </c>
      <c r="G574" s="68" t="s">
        <v>1793</v>
      </c>
      <c r="H574" s="72"/>
      <c r="I574" s="64">
        <v>0.15</v>
      </c>
      <c r="J574" s="67">
        <v>0.15</v>
      </c>
      <c r="K574" s="70">
        <v>0.15</v>
      </c>
      <c r="L574" s="64">
        <v>0.0</v>
      </c>
      <c r="M574" s="67">
        <v>0.0</v>
      </c>
      <c r="N574" s="70">
        <v>0.0</v>
      </c>
      <c r="O574" s="64">
        <v>0.15</v>
      </c>
      <c r="P574" s="67">
        <v>0.15</v>
      </c>
      <c r="Q574" s="70">
        <v>0.15</v>
      </c>
      <c r="R574" s="3"/>
      <c r="Z574" s="2"/>
      <c r="AA574" s="2"/>
      <c r="AB574" s="2"/>
      <c r="AC574" s="2"/>
      <c r="AD574" s="2"/>
    </row>
    <row r="575">
      <c r="A575" s="63">
        <v>11828.0</v>
      </c>
      <c r="B575" s="65" t="str">
        <f t="shared" si="1"/>
        <v>Товары для домаТовары для кухниСтоловая посудаНаборы посуды</v>
      </c>
      <c r="C575" s="68" t="s">
        <v>583</v>
      </c>
      <c r="D575" s="68" t="s">
        <v>585</v>
      </c>
      <c r="E575" s="68" t="s">
        <v>1371</v>
      </c>
      <c r="F575" s="68" t="s">
        <v>1796</v>
      </c>
      <c r="G575" s="75"/>
      <c r="H575" s="72"/>
      <c r="I575" s="64">
        <v>0.2</v>
      </c>
      <c r="J575" s="67">
        <v>0.2</v>
      </c>
      <c r="K575" s="70">
        <v>0.2</v>
      </c>
      <c r="L575" s="64">
        <v>0.0</v>
      </c>
      <c r="M575" s="67">
        <v>0.0</v>
      </c>
      <c r="N575" s="70">
        <v>0.0</v>
      </c>
      <c r="O575" s="64">
        <v>0.2</v>
      </c>
      <c r="P575" s="67">
        <v>0.2</v>
      </c>
      <c r="Q575" s="70">
        <v>0.2</v>
      </c>
      <c r="R575" s="3"/>
      <c r="Z575" s="2"/>
      <c r="AA575" s="2"/>
      <c r="AB575" s="2"/>
      <c r="AC575" s="2"/>
      <c r="AD575" s="2"/>
    </row>
    <row r="576">
      <c r="A576" s="63">
        <v>11829.0</v>
      </c>
      <c r="B576" s="65" t="str">
        <f t="shared" si="1"/>
        <v>Бытовая техникаТехника для кухниПрочая кухонная техникаШоколадные фонтаны</v>
      </c>
      <c r="C576" s="68" t="s">
        <v>75</v>
      </c>
      <c r="D576" s="68" t="s">
        <v>1099</v>
      </c>
      <c r="E576" s="68" t="s">
        <v>1100</v>
      </c>
      <c r="F576" s="68" t="s">
        <v>1802</v>
      </c>
      <c r="G576" s="75"/>
      <c r="H576" s="72"/>
      <c r="I576" s="64">
        <v>0.2</v>
      </c>
      <c r="J576" s="67">
        <v>0.2</v>
      </c>
      <c r="K576" s="70">
        <v>0.2</v>
      </c>
      <c r="L576" s="64">
        <v>0.0</v>
      </c>
      <c r="M576" s="67">
        <v>0.0</v>
      </c>
      <c r="N576" s="70">
        <v>0.0</v>
      </c>
      <c r="O576" s="64">
        <v>0.2</v>
      </c>
      <c r="P576" s="67">
        <v>0.2</v>
      </c>
      <c r="Q576" s="70">
        <v>0.2</v>
      </c>
      <c r="R576" s="3"/>
      <c r="Z576" s="2"/>
      <c r="AA576" s="2"/>
      <c r="AB576" s="2"/>
      <c r="AC576" s="2"/>
      <c r="AD576" s="2"/>
    </row>
    <row r="577">
      <c r="A577" s="63">
        <v>11830.0</v>
      </c>
      <c r="B577" s="65" t="str">
        <f t="shared" si="1"/>
        <v>Товары для домаТовары для праздниковОформление праздникаКраски Холи</v>
      </c>
      <c r="C577" s="68" t="s">
        <v>583</v>
      </c>
      <c r="D577" s="68" t="s">
        <v>665</v>
      </c>
      <c r="E577" s="68" t="s">
        <v>1681</v>
      </c>
      <c r="F577" s="68" t="s">
        <v>1804</v>
      </c>
      <c r="G577" s="2"/>
      <c r="H577" s="72"/>
      <c r="I577" s="64">
        <v>0.22</v>
      </c>
      <c r="J577" s="67">
        <v>0.22</v>
      </c>
      <c r="K577" s="70">
        <v>0.22</v>
      </c>
      <c r="L577" s="64">
        <v>0.0</v>
      </c>
      <c r="M577" s="67">
        <v>0.0</v>
      </c>
      <c r="N577" s="70">
        <v>0.0</v>
      </c>
      <c r="O577" s="64">
        <v>0.22</v>
      </c>
      <c r="P577" s="67">
        <v>0.22</v>
      </c>
      <c r="Q577" s="70">
        <v>0.22</v>
      </c>
      <c r="R577" s="3"/>
      <c r="Z577" s="2"/>
      <c r="AA577" s="2"/>
      <c r="AB577" s="2"/>
      <c r="AC577" s="2"/>
      <c r="AD577" s="2"/>
    </row>
    <row r="578">
      <c r="A578" s="63">
        <v>11831.0</v>
      </c>
      <c r="B578" s="65" t="str">
        <f t="shared" si="1"/>
        <v>Дача, сад и огородУход за растениямиНаборы для выращивания растений</v>
      </c>
      <c r="C578" s="68" t="s">
        <v>552</v>
      </c>
      <c r="D578" s="68" t="s">
        <v>554</v>
      </c>
      <c r="E578" s="68" t="s">
        <v>1805</v>
      </c>
      <c r="F578" s="75"/>
      <c r="G578" s="2"/>
      <c r="H578" s="72"/>
      <c r="I578" s="64">
        <v>0.25</v>
      </c>
      <c r="J578" s="67">
        <v>0.25</v>
      </c>
      <c r="K578" s="70">
        <v>0.25</v>
      </c>
      <c r="L578" s="64">
        <v>0.0</v>
      </c>
      <c r="M578" s="67">
        <v>0.0</v>
      </c>
      <c r="N578" s="70">
        <v>0.0</v>
      </c>
      <c r="O578" s="64">
        <v>0.25</v>
      </c>
      <c r="P578" s="67">
        <v>0.25</v>
      </c>
      <c r="Q578" s="70">
        <v>0.25</v>
      </c>
      <c r="R578" s="3"/>
      <c r="Z578" s="2"/>
      <c r="AA578" s="2"/>
      <c r="AB578" s="2"/>
      <c r="AC578" s="2"/>
      <c r="AD578" s="2"/>
    </row>
    <row r="579">
      <c r="A579" s="63">
        <v>11832.0</v>
      </c>
      <c r="B579" s="65" t="str">
        <f t="shared" si="1"/>
        <v>АвтотоварыГараж и автосервисХранение колес</v>
      </c>
      <c r="C579" s="68" t="s">
        <v>162</v>
      </c>
      <c r="D579" s="68" t="s">
        <v>1174</v>
      </c>
      <c r="E579" s="68" t="s">
        <v>1808</v>
      </c>
      <c r="F579" s="75"/>
      <c r="G579" s="75"/>
      <c r="H579" s="72"/>
      <c r="I579" s="64">
        <v>0.22</v>
      </c>
      <c r="J579" s="67">
        <v>0.22</v>
      </c>
      <c r="K579" s="70">
        <v>0.22</v>
      </c>
      <c r="L579" s="64">
        <v>0.0</v>
      </c>
      <c r="M579" s="67">
        <v>0.0</v>
      </c>
      <c r="N579" s="70">
        <v>0.0</v>
      </c>
      <c r="O579" s="64">
        <v>0.22</v>
      </c>
      <c r="P579" s="67">
        <v>0.22</v>
      </c>
      <c r="Q579" s="70">
        <v>0.22</v>
      </c>
      <c r="R579" s="3"/>
      <c r="Z579" s="2"/>
      <c r="AA579" s="2"/>
      <c r="AB579" s="2"/>
      <c r="AC579" s="2"/>
      <c r="AD579" s="2"/>
    </row>
    <row r="580">
      <c r="A580" s="63">
        <v>11834.0</v>
      </c>
      <c r="B580" s="65" t="str">
        <f t="shared" si="1"/>
        <v>ЗдоровьеМассажеры и массажное оборудованиеМассажные подушки для авто</v>
      </c>
      <c r="C580" s="68" t="s">
        <v>117</v>
      </c>
      <c r="D580" s="68" t="s">
        <v>1114</v>
      </c>
      <c r="E580" s="68" t="s">
        <v>1809</v>
      </c>
      <c r="F580" s="75"/>
      <c r="G580" s="2"/>
      <c r="H580" s="72"/>
      <c r="I580" s="64">
        <v>0.2</v>
      </c>
      <c r="J580" s="67">
        <v>0.2</v>
      </c>
      <c r="K580" s="70">
        <v>0.2</v>
      </c>
      <c r="L580" s="64">
        <v>0.0</v>
      </c>
      <c r="M580" s="67">
        <v>0.0</v>
      </c>
      <c r="N580" s="70">
        <v>0.0</v>
      </c>
      <c r="O580" s="64">
        <v>0.2</v>
      </c>
      <c r="P580" s="67">
        <v>0.2</v>
      </c>
      <c r="Q580" s="70">
        <v>0.2</v>
      </c>
      <c r="R580" s="3"/>
      <c r="Z580" s="2"/>
      <c r="AA580" s="2"/>
      <c r="AB580" s="2"/>
      <c r="AC580" s="2"/>
      <c r="AD580" s="2"/>
    </row>
    <row r="581">
      <c r="A581" s="63">
        <v>11835.0</v>
      </c>
      <c r="B581" s="65" t="str">
        <f t="shared" si="1"/>
        <v>ЗоотоварыДля грызуновПереноски и шлейки для грызуновПереноски для грызунов</v>
      </c>
      <c r="C581" s="68" t="s">
        <v>959</v>
      </c>
      <c r="D581" s="68" t="s">
        <v>1115</v>
      </c>
      <c r="E581" s="68" t="s">
        <v>1811</v>
      </c>
      <c r="F581" s="68" t="s">
        <v>1812</v>
      </c>
      <c r="G581" s="75"/>
      <c r="H581" s="87"/>
      <c r="I581" s="64">
        <v>0.25</v>
      </c>
      <c r="J581" s="67">
        <v>0.25</v>
      </c>
      <c r="K581" s="70">
        <v>0.25</v>
      </c>
      <c r="L581" s="64">
        <v>0.025</v>
      </c>
      <c r="M581" s="67">
        <v>0.025</v>
      </c>
      <c r="N581" s="70">
        <v>0.025</v>
      </c>
      <c r="O581" s="64">
        <v>0.225</v>
      </c>
      <c r="P581" s="67">
        <v>0.225</v>
      </c>
      <c r="Q581" s="70">
        <v>0.225</v>
      </c>
      <c r="R581" s="3"/>
      <c r="Z581" s="2"/>
      <c r="AA581" s="2"/>
      <c r="AB581" s="2"/>
      <c r="AC581" s="2"/>
      <c r="AD581" s="2"/>
    </row>
    <row r="582">
      <c r="A582" s="63">
        <v>11836.0</v>
      </c>
      <c r="B582" s="65" t="str">
        <f t="shared" si="1"/>
        <v>Товары для домаТовары для кухниПорядок на кухнеДержатели для ножей</v>
      </c>
      <c r="C582" s="68" t="s">
        <v>583</v>
      </c>
      <c r="D582" s="68" t="s">
        <v>585</v>
      </c>
      <c r="E582" s="68" t="s">
        <v>1814</v>
      </c>
      <c r="F582" s="68" t="s">
        <v>1815</v>
      </c>
      <c r="G582" s="75"/>
      <c r="H582" s="72"/>
      <c r="I582" s="64">
        <v>0.25</v>
      </c>
      <c r="J582" s="67">
        <v>0.25</v>
      </c>
      <c r="K582" s="70">
        <v>0.25</v>
      </c>
      <c r="L582" s="64">
        <v>0.0</v>
      </c>
      <c r="M582" s="67">
        <v>0.0</v>
      </c>
      <c r="N582" s="70">
        <v>0.0</v>
      </c>
      <c r="O582" s="64">
        <v>0.25</v>
      </c>
      <c r="P582" s="67">
        <v>0.25</v>
      </c>
      <c r="Q582" s="70">
        <v>0.25</v>
      </c>
      <c r="R582" s="3"/>
      <c r="Z582" s="2"/>
      <c r="AA582" s="2"/>
      <c r="AB582" s="2"/>
      <c r="AC582" s="2"/>
      <c r="AD582" s="2"/>
    </row>
    <row r="583">
      <c r="A583" s="63">
        <v>11837.0</v>
      </c>
      <c r="B583" s="65" t="str">
        <f t="shared" si="1"/>
        <v>АвтотоварыЭлектроника для автоАвтомобильные телевизоры</v>
      </c>
      <c r="C583" s="68" t="s">
        <v>162</v>
      </c>
      <c r="D583" s="68" t="s">
        <v>163</v>
      </c>
      <c r="E583" s="68" t="s">
        <v>1817</v>
      </c>
      <c r="F583" s="75"/>
      <c r="G583" s="75"/>
      <c r="H583" s="72"/>
      <c r="I583" s="64">
        <v>0.22</v>
      </c>
      <c r="J583" s="67">
        <v>0.22</v>
      </c>
      <c r="K583" s="70">
        <v>0.22</v>
      </c>
      <c r="L583" s="64">
        <v>0.0</v>
      </c>
      <c r="M583" s="67">
        <v>0.0</v>
      </c>
      <c r="N583" s="70">
        <v>0.0</v>
      </c>
      <c r="O583" s="64">
        <v>0.22</v>
      </c>
      <c r="P583" s="67">
        <v>0.22</v>
      </c>
      <c r="Q583" s="70">
        <v>0.22</v>
      </c>
      <c r="R583" s="3"/>
      <c r="Z583" s="2"/>
      <c r="AA583" s="2"/>
      <c r="AB583" s="2"/>
      <c r="AC583" s="2"/>
      <c r="AD583" s="2"/>
    </row>
    <row r="584">
      <c r="A584" s="63">
        <v>11838.0</v>
      </c>
      <c r="B584" s="65" t="str">
        <f t="shared" si="1"/>
        <v>Товары для домаТовары для кухниКухонные аксессуарыПодносы</v>
      </c>
      <c r="C584" s="68" t="s">
        <v>583</v>
      </c>
      <c r="D584" s="68" t="s">
        <v>585</v>
      </c>
      <c r="E584" s="68" t="s">
        <v>1818</v>
      </c>
      <c r="F584" s="68" t="s">
        <v>1819</v>
      </c>
      <c r="G584" s="2"/>
      <c r="H584" s="72"/>
      <c r="I584" s="64">
        <v>0.25</v>
      </c>
      <c r="J584" s="67">
        <v>0.25</v>
      </c>
      <c r="K584" s="70">
        <v>0.25</v>
      </c>
      <c r="L584" s="64">
        <v>0.0</v>
      </c>
      <c r="M584" s="67">
        <v>0.0</v>
      </c>
      <c r="N584" s="70">
        <v>0.0</v>
      </c>
      <c r="O584" s="64">
        <v>0.25</v>
      </c>
      <c r="P584" s="67">
        <v>0.25</v>
      </c>
      <c r="Q584" s="70">
        <v>0.25</v>
      </c>
      <c r="R584" s="3"/>
      <c r="Z584" s="2"/>
      <c r="AA584" s="2"/>
      <c r="AB584" s="2"/>
      <c r="AC584" s="2"/>
      <c r="AD584" s="2"/>
    </row>
    <row r="585">
      <c r="A585" s="63">
        <v>11839.0</v>
      </c>
      <c r="B585" s="65" t="str">
        <f t="shared" si="1"/>
        <v>АвтотоварыАксессуары и принадлежностиПеревозка багажаВелобагажники</v>
      </c>
      <c r="C585" s="68" t="s">
        <v>162</v>
      </c>
      <c r="D585" s="68" t="s">
        <v>344</v>
      </c>
      <c r="E585" s="68" t="s">
        <v>1545</v>
      </c>
      <c r="F585" s="68" t="s">
        <v>1821</v>
      </c>
      <c r="G585" s="75"/>
      <c r="H585" s="72"/>
      <c r="I585" s="64">
        <v>0.22</v>
      </c>
      <c r="J585" s="67">
        <v>0.22</v>
      </c>
      <c r="K585" s="70">
        <v>0.22</v>
      </c>
      <c r="L585" s="64">
        <v>0.0</v>
      </c>
      <c r="M585" s="67">
        <v>0.0</v>
      </c>
      <c r="N585" s="70">
        <v>0.0</v>
      </c>
      <c r="O585" s="64">
        <v>0.22</v>
      </c>
      <c r="P585" s="67">
        <v>0.22</v>
      </c>
      <c r="Q585" s="70">
        <v>0.22</v>
      </c>
      <c r="R585" s="3"/>
      <c r="Z585" s="2"/>
      <c r="AA585" s="2"/>
      <c r="AB585" s="2"/>
      <c r="AC585" s="2"/>
      <c r="AD585" s="2"/>
    </row>
    <row r="586">
      <c r="A586" s="63">
        <v>11840.0</v>
      </c>
      <c r="B586" s="65" t="str">
        <f t="shared" si="1"/>
        <v>ЗоотоварыДля собакТуалеты для собак</v>
      </c>
      <c r="C586" s="68" t="s">
        <v>959</v>
      </c>
      <c r="D586" s="68" t="s">
        <v>981</v>
      </c>
      <c r="E586" s="68" t="s">
        <v>1823</v>
      </c>
      <c r="F586" s="75"/>
      <c r="G586" s="75"/>
      <c r="H586" s="87"/>
      <c r="I586" s="64">
        <v>0.2</v>
      </c>
      <c r="J586" s="67">
        <v>0.2</v>
      </c>
      <c r="K586" s="70">
        <v>0.2</v>
      </c>
      <c r="L586" s="64">
        <v>0.010000000000000009</v>
      </c>
      <c r="M586" s="67">
        <v>0.010000000000000009</v>
      </c>
      <c r="N586" s="70">
        <v>0.010000000000000009</v>
      </c>
      <c r="O586" s="64">
        <v>0.19</v>
      </c>
      <c r="P586" s="67">
        <v>0.19</v>
      </c>
      <c r="Q586" s="70">
        <v>0.19</v>
      </c>
      <c r="R586" s="3"/>
      <c r="Z586" s="2"/>
      <c r="AA586" s="2"/>
      <c r="AB586" s="2"/>
      <c r="AC586" s="2"/>
      <c r="AD586" s="2"/>
    </row>
    <row r="587">
      <c r="A587" s="63">
        <v>11841.0</v>
      </c>
      <c r="B587" s="65" t="str">
        <f t="shared" si="1"/>
        <v>Красота и уходМакияжАксессуары для макияжаТочилки и трафареты</v>
      </c>
      <c r="C587" s="68" t="s">
        <v>247</v>
      </c>
      <c r="D587" s="68" t="s">
        <v>368</v>
      </c>
      <c r="E587" s="68" t="s">
        <v>369</v>
      </c>
      <c r="F587" s="68" t="s">
        <v>1824</v>
      </c>
      <c r="G587" s="75"/>
      <c r="H587" s="72"/>
      <c r="I587" s="64">
        <v>0.3</v>
      </c>
      <c r="J587" s="67">
        <v>0.3</v>
      </c>
      <c r="K587" s="70">
        <v>0.3</v>
      </c>
      <c r="L587" s="64">
        <v>0.03</v>
      </c>
      <c r="M587" s="67">
        <v>0.03</v>
      </c>
      <c r="N587" s="70">
        <v>0.03</v>
      </c>
      <c r="O587" s="64">
        <v>0.27</v>
      </c>
      <c r="P587" s="67">
        <v>0.27</v>
      </c>
      <c r="Q587" s="70">
        <v>0.27</v>
      </c>
      <c r="R587" s="3"/>
      <c r="Z587" s="2"/>
      <c r="AA587" s="2"/>
      <c r="AB587" s="2"/>
      <c r="AC587" s="2"/>
      <c r="AD587" s="2"/>
    </row>
    <row r="588">
      <c r="A588" s="63">
        <v>11842.0</v>
      </c>
      <c r="B588" s="65" t="str">
        <f t="shared" si="1"/>
        <v>ОбувьОбувь для мальчиковМокасины и слипоныМокасины</v>
      </c>
      <c r="C588" s="68" t="s">
        <v>804</v>
      </c>
      <c r="D588" s="68" t="s">
        <v>1005</v>
      </c>
      <c r="E588" s="68" t="s">
        <v>1826</v>
      </c>
      <c r="F588" s="68" t="s">
        <v>1641</v>
      </c>
      <c r="G588" s="75"/>
      <c r="H588" s="72"/>
      <c r="I588" s="64">
        <v>0.2</v>
      </c>
      <c r="J588" s="67">
        <v>0.2</v>
      </c>
      <c r="K588" s="70">
        <v>0.2</v>
      </c>
      <c r="L588" s="64">
        <v>0.0</v>
      </c>
      <c r="M588" s="67">
        <v>0.0</v>
      </c>
      <c r="N588" s="70">
        <v>0.0</v>
      </c>
      <c r="O588" s="64">
        <v>0.2</v>
      </c>
      <c r="P588" s="67">
        <v>0.2</v>
      </c>
      <c r="Q588" s="70">
        <v>0.2</v>
      </c>
      <c r="R588" s="3"/>
      <c r="Z588" s="2"/>
      <c r="AA588" s="2"/>
      <c r="AB588" s="2"/>
      <c r="AC588" s="2"/>
      <c r="AD588" s="2"/>
    </row>
    <row r="589">
      <c r="A589" s="63">
        <v>11843.0</v>
      </c>
      <c r="B589" s="65" t="str">
        <f t="shared" si="1"/>
        <v>АксессуарыМужские аксессуарыОчкиАксессуары для очков</v>
      </c>
      <c r="C589" s="68" t="s">
        <v>330</v>
      </c>
      <c r="D589" s="68" t="s">
        <v>335</v>
      </c>
      <c r="E589" s="68" t="s">
        <v>1830</v>
      </c>
      <c r="F589" s="68" t="s">
        <v>1831</v>
      </c>
      <c r="G589" s="75"/>
      <c r="H589" s="72"/>
      <c r="I589" s="64">
        <v>0.3</v>
      </c>
      <c r="J589" s="67">
        <v>0.3</v>
      </c>
      <c r="K589" s="70">
        <v>0.3</v>
      </c>
      <c r="L589" s="64">
        <v>0.0</v>
      </c>
      <c r="M589" s="67">
        <v>0.0</v>
      </c>
      <c r="N589" s="70">
        <v>0.0</v>
      </c>
      <c r="O589" s="64">
        <v>0.3</v>
      </c>
      <c r="P589" s="67">
        <v>0.3</v>
      </c>
      <c r="Q589" s="70">
        <v>0.3</v>
      </c>
      <c r="R589" s="3"/>
      <c r="Z589" s="2"/>
      <c r="AA589" s="2"/>
      <c r="AB589" s="2"/>
      <c r="AC589" s="2"/>
      <c r="AD589" s="2"/>
    </row>
    <row r="590">
      <c r="A590" s="63">
        <v>11844.0</v>
      </c>
      <c r="B590" s="65" t="str">
        <f t="shared" si="1"/>
        <v>АксессуарыАксессуары для мальчиковСумки и рюкзакиРюкзаки и ранцы</v>
      </c>
      <c r="C590" s="68" t="s">
        <v>330</v>
      </c>
      <c r="D590" s="68" t="s">
        <v>1001</v>
      </c>
      <c r="E590" s="68" t="s">
        <v>1653</v>
      </c>
      <c r="F590" s="68" t="s">
        <v>1834</v>
      </c>
      <c r="G590" s="75"/>
      <c r="H590" s="87"/>
      <c r="I590" s="64">
        <v>0.25</v>
      </c>
      <c r="J590" s="67">
        <v>0.25</v>
      </c>
      <c r="K590" s="70">
        <v>0.25</v>
      </c>
      <c r="L590" s="64">
        <v>0.0</v>
      </c>
      <c r="M590" s="67">
        <v>0.0</v>
      </c>
      <c r="N590" s="70">
        <v>0.0</v>
      </c>
      <c r="O590" s="64">
        <v>0.25</v>
      </c>
      <c r="P590" s="67">
        <v>0.25</v>
      </c>
      <c r="Q590" s="70">
        <v>0.25</v>
      </c>
      <c r="R590" s="3"/>
      <c r="Z590" s="2"/>
      <c r="AA590" s="2"/>
      <c r="AB590" s="2"/>
      <c r="AC590" s="2"/>
      <c r="AD590" s="2"/>
    </row>
    <row r="591">
      <c r="A591" s="63">
        <v>11845.0</v>
      </c>
      <c r="B591" s="65" t="str">
        <f t="shared" si="1"/>
        <v>Бытовая техникаКлиматическая техникаОчищение и увлажнение воздухаМойки воздуха</v>
      </c>
      <c r="C591" s="68" t="s">
        <v>75</v>
      </c>
      <c r="D591" s="68" t="s">
        <v>1585</v>
      </c>
      <c r="E591" s="68" t="s">
        <v>1837</v>
      </c>
      <c r="F591" s="68" t="s">
        <v>1838</v>
      </c>
      <c r="G591" s="75"/>
      <c r="H591" s="72"/>
      <c r="I591" s="64">
        <v>0.1</v>
      </c>
      <c r="J591" s="67">
        <v>0.1</v>
      </c>
      <c r="K591" s="70">
        <v>0.1</v>
      </c>
      <c r="L591" s="64">
        <v>0.0</v>
      </c>
      <c r="M591" s="67">
        <v>0.0</v>
      </c>
      <c r="N591" s="70">
        <v>0.0</v>
      </c>
      <c r="O591" s="64">
        <v>0.1</v>
      </c>
      <c r="P591" s="67">
        <v>0.1</v>
      </c>
      <c r="Q591" s="70">
        <v>0.1</v>
      </c>
      <c r="R591" s="3"/>
      <c r="Z591" s="2"/>
      <c r="AA591" s="2"/>
      <c r="AB591" s="2"/>
      <c r="AC591" s="2"/>
      <c r="AD591" s="2"/>
    </row>
    <row r="592">
      <c r="A592" s="63">
        <v>11846.0</v>
      </c>
      <c r="B592" s="65" t="str">
        <f t="shared" si="1"/>
        <v>ОдеждаОдежда для девочекФутболки и полоЛонгсливы</v>
      </c>
      <c r="C592" s="68" t="s">
        <v>310</v>
      </c>
      <c r="D592" s="68" t="s">
        <v>880</v>
      </c>
      <c r="E592" s="68" t="s">
        <v>1840</v>
      </c>
      <c r="F592" s="68" t="s">
        <v>1842</v>
      </c>
      <c r="G592" s="2"/>
      <c r="H592" s="72"/>
      <c r="I592" s="64">
        <v>0.25</v>
      </c>
      <c r="J592" s="67">
        <v>0.25</v>
      </c>
      <c r="K592" s="70">
        <v>0.25</v>
      </c>
      <c r="L592" s="64">
        <v>0.0</v>
      </c>
      <c r="M592" s="67">
        <v>0.0</v>
      </c>
      <c r="N592" s="70">
        <v>0.0</v>
      </c>
      <c r="O592" s="64">
        <v>0.25</v>
      </c>
      <c r="P592" s="67">
        <v>0.25</v>
      </c>
      <c r="Q592" s="70">
        <v>0.25</v>
      </c>
      <c r="R592" s="3"/>
      <c r="Z592" s="2"/>
      <c r="AA592" s="2"/>
      <c r="AB592" s="2"/>
      <c r="AC592" s="2"/>
      <c r="AD592" s="2"/>
    </row>
    <row r="593">
      <c r="A593" s="63">
        <v>11847.0</v>
      </c>
      <c r="B593" s="65" t="str">
        <f t="shared" si="1"/>
        <v>ОбувьЖенская обувьСапоги и уггиПолусапоги</v>
      </c>
      <c r="C593" s="68" t="s">
        <v>804</v>
      </c>
      <c r="D593" s="68" t="s">
        <v>805</v>
      </c>
      <c r="E593" s="68" t="s">
        <v>1042</v>
      </c>
      <c r="F593" s="68" t="s">
        <v>1843</v>
      </c>
      <c r="G593" s="75"/>
      <c r="H593" s="72"/>
      <c r="I593" s="64">
        <v>0.2</v>
      </c>
      <c r="J593" s="67">
        <v>0.2</v>
      </c>
      <c r="K593" s="70">
        <v>0.2</v>
      </c>
      <c r="L593" s="64">
        <v>0.0</v>
      </c>
      <c r="M593" s="67">
        <v>0.0</v>
      </c>
      <c r="N593" s="70">
        <v>0.0</v>
      </c>
      <c r="O593" s="64">
        <v>0.2</v>
      </c>
      <c r="P593" s="67">
        <v>0.2</v>
      </c>
      <c r="Q593" s="70">
        <v>0.2</v>
      </c>
      <c r="R593" s="3"/>
      <c r="Z593" s="2"/>
      <c r="AA593" s="2"/>
      <c r="AB593" s="2"/>
      <c r="AC593" s="2"/>
      <c r="AD593" s="2"/>
    </row>
    <row r="594">
      <c r="A594" s="63">
        <v>11850.0</v>
      </c>
      <c r="B594" s="65" t="str">
        <f t="shared" si="1"/>
        <v>ЭлектроникаТовары для геймеровИгровые приставкиАксессуары и запчасти для игровых приставокКрепления и подставки</v>
      </c>
      <c r="C594" s="68" t="s">
        <v>763</v>
      </c>
      <c r="D594" s="68" t="s">
        <v>1790</v>
      </c>
      <c r="E594" s="68" t="s">
        <v>1791</v>
      </c>
      <c r="F594" s="68" t="s">
        <v>1792</v>
      </c>
      <c r="G594" s="82" t="s">
        <v>1845</v>
      </c>
      <c r="H594" s="72"/>
      <c r="I594" s="64">
        <v>0.15</v>
      </c>
      <c r="J594" s="67">
        <v>0.15</v>
      </c>
      <c r="K594" s="70">
        <v>0.15</v>
      </c>
      <c r="L594" s="64">
        <v>0.0</v>
      </c>
      <c r="M594" s="67">
        <v>0.0</v>
      </c>
      <c r="N594" s="70">
        <v>0.0</v>
      </c>
      <c r="O594" s="64">
        <v>0.15</v>
      </c>
      <c r="P594" s="67">
        <v>0.15</v>
      </c>
      <c r="Q594" s="70">
        <v>0.15</v>
      </c>
      <c r="R594" s="3"/>
      <c r="Z594" s="2"/>
      <c r="AA594" s="2"/>
      <c r="AB594" s="2"/>
      <c r="AC594" s="2"/>
      <c r="AD594" s="2"/>
    </row>
    <row r="595">
      <c r="A595" s="63">
        <v>11851.0</v>
      </c>
      <c r="B595" s="65" t="str">
        <f t="shared" si="1"/>
        <v>ЗдоровьеОртопедические изделияБандажи</v>
      </c>
      <c r="C595" s="68" t="s">
        <v>117</v>
      </c>
      <c r="D595" s="68" t="s">
        <v>421</v>
      </c>
      <c r="E595" s="68" t="s">
        <v>1848</v>
      </c>
      <c r="F595" s="75"/>
      <c r="G595" s="75"/>
      <c r="H595" s="87"/>
      <c r="I595" s="64">
        <v>0.25</v>
      </c>
      <c r="J595" s="67">
        <v>0.25</v>
      </c>
      <c r="K595" s="70">
        <v>0.25</v>
      </c>
      <c r="L595" s="64">
        <v>0.0</v>
      </c>
      <c r="M595" s="67">
        <v>0.0</v>
      </c>
      <c r="N595" s="70">
        <v>0.0</v>
      </c>
      <c r="O595" s="64">
        <v>0.25</v>
      </c>
      <c r="P595" s="67">
        <v>0.25</v>
      </c>
      <c r="Q595" s="70">
        <v>0.25</v>
      </c>
      <c r="R595" s="3"/>
      <c r="Z595" s="2"/>
      <c r="AA595" s="2"/>
      <c r="AB595" s="2"/>
      <c r="AC595" s="2"/>
      <c r="AD595" s="2"/>
    </row>
    <row r="596">
      <c r="A596" s="63">
        <v>11852.0</v>
      </c>
      <c r="B596" s="65" t="str">
        <f t="shared" si="1"/>
        <v>АвтотоварыАвтозапчастиПедальное управление</v>
      </c>
      <c r="C596" s="68" t="s">
        <v>162</v>
      </c>
      <c r="D596" s="68" t="s">
        <v>1849</v>
      </c>
      <c r="E596" s="68" t="s">
        <v>1850</v>
      </c>
      <c r="F596" s="75"/>
      <c r="G596" s="75"/>
      <c r="H596" s="72"/>
      <c r="I596" s="64">
        <v>0.12</v>
      </c>
      <c r="J596" s="67">
        <v>0.12</v>
      </c>
      <c r="K596" s="70">
        <v>0.12</v>
      </c>
      <c r="L596" s="64">
        <v>0.0</v>
      </c>
      <c r="M596" s="67">
        <v>0.0</v>
      </c>
      <c r="N596" s="70">
        <v>0.0</v>
      </c>
      <c r="O596" s="64">
        <v>0.12</v>
      </c>
      <c r="P596" s="67">
        <v>0.12</v>
      </c>
      <c r="Q596" s="70">
        <v>0.12</v>
      </c>
      <c r="R596" s="3"/>
      <c r="Z596" s="2"/>
      <c r="AA596" s="2"/>
      <c r="AB596" s="2"/>
      <c r="AC596" s="2"/>
      <c r="AD596" s="2"/>
    </row>
    <row r="597">
      <c r="A597" s="63">
        <v>11853.0</v>
      </c>
      <c r="B597" s="65" t="str">
        <f t="shared" si="1"/>
        <v>Красота и уходУход за теломЖенские дезодоранты и антиперспиранты</v>
      </c>
      <c r="C597" s="68" t="s">
        <v>247</v>
      </c>
      <c r="D597" s="68" t="s">
        <v>465</v>
      </c>
      <c r="E597" s="68" t="s">
        <v>1852</v>
      </c>
      <c r="F597" s="75"/>
      <c r="G597" s="75"/>
      <c r="H597" s="87"/>
      <c r="I597" s="64">
        <v>0.2</v>
      </c>
      <c r="J597" s="67">
        <v>0.2</v>
      </c>
      <c r="K597" s="70">
        <v>0.2</v>
      </c>
      <c r="L597" s="64">
        <v>0.01</v>
      </c>
      <c r="M597" s="67">
        <v>0.01</v>
      </c>
      <c r="N597" s="70">
        <v>0.01</v>
      </c>
      <c r="O597" s="64">
        <v>0.19</v>
      </c>
      <c r="P597" s="67">
        <v>0.19</v>
      </c>
      <c r="Q597" s="70">
        <v>0.19</v>
      </c>
      <c r="R597" s="3"/>
      <c r="Z597" s="2"/>
      <c r="AA597" s="2"/>
      <c r="AB597" s="2"/>
      <c r="AC597" s="2"/>
      <c r="AD597" s="2"/>
    </row>
    <row r="598">
      <c r="A598" s="63">
        <v>11854.0</v>
      </c>
      <c r="B598" s="65" t="str">
        <f t="shared" si="1"/>
        <v>Красота и уходОборудование и материалы для тату-салонаУход за татуировками</v>
      </c>
      <c r="C598" s="68" t="s">
        <v>247</v>
      </c>
      <c r="D598" s="68" t="s">
        <v>1854</v>
      </c>
      <c r="E598" s="68" t="s">
        <v>1855</v>
      </c>
      <c r="F598" s="75"/>
      <c r="G598" s="75"/>
      <c r="H598" s="87"/>
      <c r="I598" s="64">
        <v>0.25</v>
      </c>
      <c r="J598" s="67">
        <v>0.25</v>
      </c>
      <c r="K598" s="70">
        <v>0.25</v>
      </c>
      <c r="L598" s="64">
        <v>0.005</v>
      </c>
      <c r="M598" s="67">
        <v>0.005</v>
      </c>
      <c r="N598" s="70">
        <v>0.005</v>
      </c>
      <c r="O598" s="64">
        <v>0.245</v>
      </c>
      <c r="P598" s="67">
        <v>0.245</v>
      </c>
      <c r="Q598" s="70">
        <v>0.245</v>
      </c>
      <c r="R598" s="3"/>
      <c r="Z598" s="2"/>
      <c r="AA598" s="2"/>
      <c r="AB598" s="2"/>
      <c r="AC598" s="2"/>
      <c r="AD598" s="2"/>
    </row>
    <row r="599">
      <c r="A599" s="63">
        <v>11855.0</v>
      </c>
      <c r="B599" s="65" t="str">
        <f t="shared" si="1"/>
        <v>Строительство и ремонтРасходные материалы и оснасткаОснасткаОснастка для пескоструйного оборудованияНасадки для реноваторов</v>
      </c>
      <c r="C599" s="68" t="s">
        <v>100</v>
      </c>
      <c r="D599" s="68" t="s">
        <v>336</v>
      </c>
      <c r="E599" s="68" t="s">
        <v>337</v>
      </c>
      <c r="F599" s="68" t="s">
        <v>972</v>
      </c>
      <c r="G599" s="68" t="s">
        <v>1856</v>
      </c>
      <c r="H599" s="72"/>
      <c r="I599" s="64">
        <v>0.22</v>
      </c>
      <c r="J599" s="67">
        <v>0.22</v>
      </c>
      <c r="K599" s="70">
        <v>0.22</v>
      </c>
      <c r="L599" s="64">
        <v>0.0</v>
      </c>
      <c r="M599" s="67">
        <v>0.0</v>
      </c>
      <c r="N599" s="70">
        <v>0.0</v>
      </c>
      <c r="O599" s="64">
        <v>0.22</v>
      </c>
      <c r="P599" s="67">
        <v>0.22</v>
      </c>
      <c r="Q599" s="70">
        <v>0.22</v>
      </c>
      <c r="R599" s="3"/>
      <c r="Z599" s="2"/>
      <c r="AA599" s="2"/>
      <c r="AB599" s="2"/>
      <c r="AC599" s="2"/>
      <c r="AD599" s="2"/>
    </row>
    <row r="600">
      <c r="A600" s="63">
        <v>11856.0</v>
      </c>
      <c r="B600" s="65" t="str">
        <f t="shared" si="1"/>
        <v>АксессуарыАксессуары для путешествийТовары для снаМаски для сна</v>
      </c>
      <c r="C600" s="68" t="s">
        <v>330</v>
      </c>
      <c r="D600" s="68" t="s">
        <v>997</v>
      </c>
      <c r="E600" s="68" t="s">
        <v>1857</v>
      </c>
      <c r="F600" s="68" t="s">
        <v>1858</v>
      </c>
      <c r="G600" s="75"/>
      <c r="H600" s="72"/>
      <c r="I600" s="64">
        <v>0.2</v>
      </c>
      <c r="J600" s="67">
        <v>0.2</v>
      </c>
      <c r="K600" s="70">
        <v>0.2</v>
      </c>
      <c r="L600" s="64">
        <v>0.0</v>
      </c>
      <c r="M600" s="67">
        <v>0.0</v>
      </c>
      <c r="N600" s="70">
        <v>0.0</v>
      </c>
      <c r="O600" s="64">
        <v>0.2</v>
      </c>
      <c r="P600" s="67">
        <v>0.2</v>
      </c>
      <c r="Q600" s="70">
        <v>0.2</v>
      </c>
      <c r="R600" s="3"/>
      <c r="Z600" s="2"/>
      <c r="AA600" s="2"/>
      <c r="AB600" s="2"/>
      <c r="AC600" s="2"/>
      <c r="AD600" s="2"/>
    </row>
    <row r="601">
      <c r="A601" s="63">
        <v>11858.0</v>
      </c>
      <c r="B601" s="65" t="str">
        <f t="shared" si="1"/>
        <v>КанцтоварыОфисные принадлежностиКорзины для бумаг</v>
      </c>
      <c r="C601" s="68" t="s">
        <v>134</v>
      </c>
      <c r="D601" s="68" t="s">
        <v>1502</v>
      </c>
      <c r="E601" s="68" t="s">
        <v>1859</v>
      </c>
      <c r="F601" s="75"/>
      <c r="G601" s="75"/>
      <c r="H601" s="87"/>
      <c r="I601" s="64">
        <v>0.2</v>
      </c>
      <c r="J601" s="67">
        <v>0.2</v>
      </c>
      <c r="K601" s="70">
        <v>0.2</v>
      </c>
      <c r="L601" s="64">
        <v>0.0</v>
      </c>
      <c r="M601" s="67">
        <v>0.0</v>
      </c>
      <c r="N601" s="70">
        <v>0.0</v>
      </c>
      <c r="O601" s="64">
        <v>0.2</v>
      </c>
      <c r="P601" s="67">
        <v>0.2</v>
      </c>
      <c r="Q601" s="70">
        <v>0.2</v>
      </c>
      <c r="R601" s="3"/>
      <c r="Z601" s="2"/>
      <c r="AA601" s="2"/>
      <c r="AB601" s="2"/>
      <c r="AC601" s="2"/>
      <c r="AD601" s="2"/>
    </row>
    <row r="602">
      <c r="A602" s="63">
        <v>11859.0</v>
      </c>
      <c r="B602" s="65" t="str">
        <f t="shared" si="1"/>
        <v>Бытовая техникаТехника для кухниПриготовление кофеКофеварки</v>
      </c>
      <c r="C602" s="68" t="s">
        <v>75</v>
      </c>
      <c r="D602" s="68" t="s">
        <v>1099</v>
      </c>
      <c r="E602" s="68" t="s">
        <v>1486</v>
      </c>
      <c r="F602" s="68" t="s">
        <v>1860</v>
      </c>
      <c r="G602" s="2"/>
      <c r="H602" s="72"/>
      <c r="I602" s="64">
        <v>0.17</v>
      </c>
      <c r="J602" s="67">
        <v>0.17</v>
      </c>
      <c r="K602" s="70">
        <v>0.17</v>
      </c>
      <c r="L602" s="64">
        <v>0.0</v>
      </c>
      <c r="M602" s="67">
        <v>0.0</v>
      </c>
      <c r="N602" s="70">
        <v>0.0</v>
      </c>
      <c r="O602" s="64">
        <v>0.17</v>
      </c>
      <c r="P602" s="67">
        <v>0.17</v>
      </c>
      <c r="Q602" s="70">
        <v>0.17</v>
      </c>
      <c r="R602" s="3"/>
      <c r="Z602" s="2"/>
      <c r="AA602" s="2"/>
      <c r="AB602" s="2"/>
      <c r="AC602" s="2"/>
      <c r="AD602" s="2"/>
    </row>
    <row r="603">
      <c r="A603" s="63">
        <v>11860.0</v>
      </c>
      <c r="B603" s="65" t="str">
        <f t="shared" si="1"/>
        <v>АвтотоварыЭлектроника для автоВидеорегистраторы</v>
      </c>
      <c r="C603" s="68" t="s">
        <v>162</v>
      </c>
      <c r="D603" s="68" t="s">
        <v>163</v>
      </c>
      <c r="E603" s="68" t="s">
        <v>1862</v>
      </c>
      <c r="F603" s="75"/>
      <c r="G603" s="75"/>
      <c r="H603" s="72"/>
      <c r="I603" s="64">
        <v>0.14</v>
      </c>
      <c r="J603" s="67">
        <v>0.14</v>
      </c>
      <c r="K603" s="70">
        <v>0.14</v>
      </c>
      <c r="L603" s="64">
        <v>0.0</v>
      </c>
      <c r="M603" s="67">
        <v>0.0</v>
      </c>
      <c r="N603" s="70">
        <v>0.0</v>
      </c>
      <c r="O603" s="64">
        <v>0.14</v>
      </c>
      <c r="P603" s="67">
        <v>0.14</v>
      </c>
      <c r="Q603" s="70">
        <v>0.14</v>
      </c>
      <c r="R603" s="3"/>
      <c r="Z603" s="2"/>
      <c r="AA603" s="2"/>
      <c r="AB603" s="2"/>
      <c r="AC603" s="2"/>
      <c r="AD603" s="2"/>
    </row>
    <row r="604">
      <c r="A604" s="63">
        <v>11861.0</v>
      </c>
      <c r="B604" s="65" t="str">
        <f t="shared" si="1"/>
        <v>Хобби и творчествоРисованиеКисти</v>
      </c>
      <c r="C604" s="68" t="s">
        <v>176</v>
      </c>
      <c r="D604" s="68" t="s">
        <v>976</v>
      </c>
      <c r="E604" s="68" t="s">
        <v>1865</v>
      </c>
      <c r="F604" s="75"/>
      <c r="G604" s="75"/>
      <c r="H604" s="72"/>
      <c r="I604" s="64">
        <v>0.22</v>
      </c>
      <c r="J604" s="67">
        <v>0.22</v>
      </c>
      <c r="K604" s="70">
        <v>0.22</v>
      </c>
      <c r="L604" s="64">
        <v>0.03</v>
      </c>
      <c r="M604" s="67">
        <v>0.03</v>
      </c>
      <c r="N604" s="70">
        <v>0.03</v>
      </c>
      <c r="O604" s="64">
        <v>0.19</v>
      </c>
      <c r="P604" s="67">
        <v>0.19</v>
      </c>
      <c r="Q604" s="70">
        <v>0.19</v>
      </c>
      <c r="R604" s="3"/>
      <c r="Z604" s="2"/>
      <c r="AA604" s="2"/>
      <c r="AB604" s="2"/>
      <c r="AC604" s="2"/>
      <c r="AD604" s="2"/>
    </row>
    <row r="605">
      <c r="A605" s="63">
        <v>11862.0</v>
      </c>
      <c r="B605" s="65" t="str">
        <f t="shared" si="1"/>
        <v>ЭлектроникаНаушники и аудиотехникаАудиотехникаРекордеры</v>
      </c>
      <c r="C605" s="68" t="s">
        <v>763</v>
      </c>
      <c r="D605" s="68" t="s">
        <v>772</v>
      </c>
      <c r="E605" s="68" t="s">
        <v>1078</v>
      </c>
      <c r="F605" s="68" t="s">
        <v>1867</v>
      </c>
      <c r="G605" s="2"/>
      <c r="H605" s="72"/>
      <c r="I605" s="64">
        <v>0.15</v>
      </c>
      <c r="J605" s="67">
        <v>0.15</v>
      </c>
      <c r="K605" s="70">
        <v>0.15</v>
      </c>
      <c r="L605" s="64">
        <v>0.0</v>
      </c>
      <c r="M605" s="67">
        <v>0.0</v>
      </c>
      <c r="N605" s="70">
        <v>0.0</v>
      </c>
      <c r="O605" s="64">
        <v>0.15</v>
      </c>
      <c r="P605" s="67">
        <v>0.15</v>
      </c>
      <c r="Q605" s="70">
        <v>0.15</v>
      </c>
      <c r="R605" s="3"/>
      <c r="Z605" s="2"/>
      <c r="AA605" s="2"/>
      <c r="AB605" s="2"/>
      <c r="AC605" s="2"/>
      <c r="AD605" s="2"/>
    </row>
    <row r="606">
      <c r="A606" s="63">
        <v>11863.0</v>
      </c>
      <c r="B606" s="65" t="str">
        <f t="shared" si="1"/>
        <v>Красота и уходУход за теломУвлажнение и питаниеМаски и обертывание</v>
      </c>
      <c r="C606" s="68" t="s">
        <v>247</v>
      </c>
      <c r="D606" s="68" t="s">
        <v>465</v>
      </c>
      <c r="E606" s="68" t="s">
        <v>378</v>
      </c>
      <c r="F606" s="68" t="s">
        <v>1869</v>
      </c>
      <c r="G606" s="75"/>
      <c r="H606" s="72"/>
      <c r="I606" s="64">
        <v>0.2</v>
      </c>
      <c r="J606" s="67">
        <v>0.2</v>
      </c>
      <c r="K606" s="70">
        <v>0.2</v>
      </c>
      <c r="L606" s="64">
        <v>0.0</v>
      </c>
      <c r="M606" s="67">
        <v>0.0</v>
      </c>
      <c r="N606" s="70">
        <v>0.0</v>
      </c>
      <c r="O606" s="64">
        <v>0.2</v>
      </c>
      <c r="P606" s="67">
        <v>0.2</v>
      </c>
      <c r="Q606" s="70">
        <v>0.2</v>
      </c>
      <c r="R606" s="3"/>
      <c r="Z606" s="2"/>
      <c r="AA606" s="2"/>
      <c r="AB606" s="2"/>
      <c r="AC606" s="2"/>
      <c r="AD606" s="2"/>
    </row>
    <row r="607">
      <c r="A607" s="63">
        <v>11864.0</v>
      </c>
      <c r="B607" s="65" t="str">
        <f t="shared" si="1"/>
        <v>ЭлектроникаТелевизоры и видеотехникаАксессуары для телевизоровАнтенны для телевизоров</v>
      </c>
      <c r="C607" s="68" t="s">
        <v>763</v>
      </c>
      <c r="D607" s="68" t="s">
        <v>1085</v>
      </c>
      <c r="E607" s="68" t="s">
        <v>1871</v>
      </c>
      <c r="F607" s="68" t="s">
        <v>1872</v>
      </c>
      <c r="G607" s="75"/>
      <c r="H607" s="72"/>
      <c r="I607" s="64">
        <v>0.2</v>
      </c>
      <c r="J607" s="67">
        <v>0.2</v>
      </c>
      <c r="K607" s="70">
        <v>0.2</v>
      </c>
      <c r="L607" s="64">
        <v>0.0</v>
      </c>
      <c r="M607" s="67">
        <v>0.0</v>
      </c>
      <c r="N607" s="70">
        <v>0.0</v>
      </c>
      <c r="O607" s="64">
        <v>0.2</v>
      </c>
      <c r="P607" s="67">
        <v>0.2</v>
      </c>
      <c r="Q607" s="70">
        <v>0.2</v>
      </c>
      <c r="R607" s="3"/>
      <c r="Z607" s="2"/>
      <c r="AA607" s="2"/>
      <c r="AB607" s="2"/>
      <c r="AC607" s="2"/>
      <c r="AD607" s="2"/>
    </row>
    <row r="608">
      <c r="A608" s="63">
        <v>11865.0</v>
      </c>
      <c r="B608" s="65" t="str">
        <f t="shared" si="1"/>
        <v>Бытовая техникаТехника для домаШвейные машины и аксессуарыОверлоки</v>
      </c>
      <c r="C608" s="68" t="s">
        <v>75</v>
      </c>
      <c r="D608" s="68" t="s">
        <v>1156</v>
      </c>
      <c r="E608" s="68" t="s">
        <v>1460</v>
      </c>
      <c r="F608" s="68" t="s">
        <v>1874</v>
      </c>
      <c r="G608" s="75"/>
      <c r="H608" s="87"/>
      <c r="I608" s="64">
        <v>0.1</v>
      </c>
      <c r="J608" s="67">
        <v>0.1</v>
      </c>
      <c r="K608" s="70">
        <v>0.1</v>
      </c>
      <c r="L608" s="64">
        <v>0.0</v>
      </c>
      <c r="M608" s="67">
        <v>0.0</v>
      </c>
      <c r="N608" s="70">
        <v>0.0</v>
      </c>
      <c r="O608" s="64">
        <v>0.1</v>
      </c>
      <c r="P608" s="67">
        <v>0.1</v>
      </c>
      <c r="Q608" s="70">
        <v>0.1</v>
      </c>
      <c r="R608" s="3"/>
      <c r="Z608" s="2"/>
      <c r="AA608" s="2"/>
      <c r="AB608" s="2"/>
      <c r="AC608" s="2"/>
      <c r="AD608" s="2"/>
    </row>
    <row r="609">
      <c r="A609" s="63">
        <v>11867.0</v>
      </c>
      <c r="B609" s="65" t="str">
        <f t="shared" si="1"/>
        <v>АвтотоварыАккумуляторы и аксессуарыАккумуляторные батареи</v>
      </c>
      <c r="C609" s="68" t="s">
        <v>162</v>
      </c>
      <c r="D609" s="68" t="s">
        <v>1067</v>
      </c>
      <c r="E609" s="68" t="s">
        <v>1876</v>
      </c>
      <c r="F609" s="75"/>
      <c r="G609" s="75"/>
      <c r="H609" s="87"/>
      <c r="I609" s="64">
        <v>0.2</v>
      </c>
      <c r="J609" s="67">
        <v>0.2</v>
      </c>
      <c r="K609" s="70">
        <v>0.2</v>
      </c>
      <c r="L609" s="64">
        <v>0.0</v>
      </c>
      <c r="M609" s="67">
        <v>0.0</v>
      </c>
      <c r="N609" s="70">
        <v>0.0</v>
      </c>
      <c r="O609" s="64">
        <v>0.2</v>
      </c>
      <c r="P609" s="67">
        <v>0.2</v>
      </c>
      <c r="Q609" s="70">
        <v>0.2</v>
      </c>
      <c r="R609" s="3"/>
      <c r="Z609" s="2"/>
      <c r="AA609" s="2"/>
      <c r="AB609" s="2"/>
      <c r="AC609" s="2"/>
      <c r="AD609" s="2"/>
    </row>
    <row r="610">
      <c r="A610" s="63">
        <v>11869.0</v>
      </c>
      <c r="B610" s="65" t="str">
        <f t="shared" si="1"/>
        <v>Строительство и ремонтРасходные материалы и оснасткаОснасткаСкобы для степлеровГвозди для степлера</v>
      </c>
      <c r="C610" s="68" t="s">
        <v>100</v>
      </c>
      <c r="D610" s="68" t="s">
        <v>336</v>
      </c>
      <c r="E610" s="68" t="s">
        <v>337</v>
      </c>
      <c r="F610" s="68" t="s">
        <v>1877</v>
      </c>
      <c r="G610" s="68" t="s">
        <v>1878</v>
      </c>
      <c r="H610" s="87"/>
      <c r="I610" s="64">
        <v>0.2</v>
      </c>
      <c r="J610" s="67">
        <v>0.2</v>
      </c>
      <c r="K610" s="70">
        <v>0.2</v>
      </c>
      <c r="L610" s="64">
        <v>0.0</v>
      </c>
      <c r="M610" s="67">
        <v>0.0</v>
      </c>
      <c r="N610" s="70">
        <v>0.0</v>
      </c>
      <c r="O610" s="64">
        <v>0.2</v>
      </c>
      <c r="P610" s="67">
        <v>0.2</v>
      </c>
      <c r="Q610" s="70">
        <v>0.2</v>
      </c>
      <c r="R610" s="3"/>
      <c r="Z610" s="2"/>
      <c r="AA610" s="2"/>
      <c r="AB610" s="2"/>
      <c r="AC610" s="2"/>
      <c r="AD610" s="2"/>
    </row>
    <row r="611">
      <c r="A611" s="63">
        <v>11871.0</v>
      </c>
      <c r="B611" s="65" t="str">
        <f t="shared" si="1"/>
        <v>АксессуарыЖенские аксессуарыГоловные уборыНаушники</v>
      </c>
      <c r="C611" s="68" t="s">
        <v>330</v>
      </c>
      <c r="D611" s="68" t="s">
        <v>331</v>
      </c>
      <c r="E611" s="68" t="s">
        <v>1309</v>
      </c>
      <c r="F611" s="68" t="s">
        <v>773</v>
      </c>
      <c r="G611" s="75"/>
      <c r="H611" s="87"/>
      <c r="I611" s="64">
        <v>0.3</v>
      </c>
      <c r="J611" s="67">
        <v>0.3</v>
      </c>
      <c r="K611" s="70">
        <v>0.3</v>
      </c>
      <c r="L611" s="64">
        <v>0.0</v>
      </c>
      <c r="M611" s="67">
        <v>0.0</v>
      </c>
      <c r="N611" s="70">
        <v>0.0</v>
      </c>
      <c r="O611" s="64">
        <v>0.3</v>
      </c>
      <c r="P611" s="67">
        <v>0.3</v>
      </c>
      <c r="Q611" s="70">
        <v>0.3</v>
      </c>
      <c r="R611" s="3"/>
      <c r="Z611" s="2"/>
      <c r="AA611" s="2"/>
      <c r="AB611" s="2"/>
      <c r="AC611" s="2"/>
      <c r="AD611" s="2"/>
    </row>
    <row r="612">
      <c r="A612" s="63">
        <v>11872.0</v>
      </c>
      <c r="B612" s="65" t="str">
        <f t="shared" si="1"/>
        <v>Красота и уходМаникюр и педикюрИнструменты для маникюраПилки и бафы для ногтей</v>
      </c>
      <c r="C612" s="68" t="s">
        <v>247</v>
      </c>
      <c r="D612" s="68" t="s">
        <v>513</v>
      </c>
      <c r="E612" s="68" t="s">
        <v>519</v>
      </c>
      <c r="F612" s="68" t="s">
        <v>1881</v>
      </c>
      <c r="G612" s="75"/>
      <c r="H612" s="87"/>
      <c r="I612" s="64">
        <v>0.2</v>
      </c>
      <c r="J612" s="67">
        <v>0.2</v>
      </c>
      <c r="K612" s="70">
        <v>0.2</v>
      </c>
      <c r="L612" s="64">
        <v>0.02</v>
      </c>
      <c r="M612" s="67">
        <v>0.02</v>
      </c>
      <c r="N612" s="70">
        <v>0.02</v>
      </c>
      <c r="O612" s="64">
        <v>0.18</v>
      </c>
      <c r="P612" s="67">
        <v>0.18</v>
      </c>
      <c r="Q612" s="70">
        <v>0.18</v>
      </c>
      <c r="R612" s="3"/>
      <c r="Z612" s="2"/>
      <c r="AA612" s="2"/>
      <c r="AB612" s="2"/>
      <c r="AC612" s="2"/>
      <c r="AD612" s="2"/>
    </row>
    <row r="613">
      <c r="A613" s="63">
        <v>11873.0</v>
      </c>
      <c r="B613" s="65" t="str">
        <f t="shared" si="1"/>
        <v>Товары для домаТовары для кухниКухонные инструментыВилки кулинарные</v>
      </c>
      <c r="C613" s="68" t="s">
        <v>583</v>
      </c>
      <c r="D613" s="68" t="s">
        <v>585</v>
      </c>
      <c r="E613" s="68" t="s">
        <v>598</v>
      </c>
      <c r="F613" s="68" t="s">
        <v>1883</v>
      </c>
      <c r="G613" s="2"/>
      <c r="H613" s="72"/>
      <c r="I613" s="64">
        <v>0.25</v>
      </c>
      <c r="J613" s="67">
        <v>0.25</v>
      </c>
      <c r="K613" s="70">
        <v>0.25</v>
      </c>
      <c r="L613" s="64">
        <v>0.0</v>
      </c>
      <c r="M613" s="67">
        <v>0.0</v>
      </c>
      <c r="N613" s="70">
        <v>0.0</v>
      </c>
      <c r="O613" s="64">
        <v>0.25</v>
      </c>
      <c r="P613" s="67">
        <v>0.25</v>
      </c>
      <c r="Q613" s="70">
        <v>0.25</v>
      </c>
      <c r="R613" s="3"/>
      <c r="Z613" s="2"/>
      <c r="AA613" s="2"/>
      <c r="AB613" s="2"/>
      <c r="AC613" s="2"/>
      <c r="AD613" s="2"/>
    </row>
    <row r="614">
      <c r="A614" s="63">
        <v>11875.0</v>
      </c>
      <c r="B614" s="65" t="str">
        <f t="shared" si="1"/>
        <v>ОдеждаОдежда для девочекТолстовки и олимпийкиОлимпийки</v>
      </c>
      <c r="C614" s="68" t="s">
        <v>310</v>
      </c>
      <c r="D614" s="68" t="s">
        <v>880</v>
      </c>
      <c r="E614" s="68" t="s">
        <v>1118</v>
      </c>
      <c r="F614" s="68" t="s">
        <v>1884</v>
      </c>
      <c r="G614" s="2"/>
      <c r="H614" s="72"/>
      <c r="I614" s="64">
        <v>0.25</v>
      </c>
      <c r="J614" s="67">
        <v>0.25</v>
      </c>
      <c r="K614" s="70">
        <v>0.25</v>
      </c>
      <c r="L614" s="64">
        <v>0.0</v>
      </c>
      <c r="M614" s="67">
        <v>0.0</v>
      </c>
      <c r="N614" s="70">
        <v>0.0</v>
      </c>
      <c r="O614" s="64">
        <v>0.25</v>
      </c>
      <c r="P614" s="67">
        <v>0.25</v>
      </c>
      <c r="Q614" s="70">
        <v>0.25</v>
      </c>
      <c r="R614" s="3"/>
      <c r="Z614" s="2"/>
      <c r="AA614" s="2"/>
      <c r="AB614" s="2"/>
      <c r="AC614" s="2"/>
      <c r="AD614" s="2"/>
    </row>
    <row r="615">
      <c r="A615" s="63">
        <v>11876.0</v>
      </c>
      <c r="B615" s="65" t="str">
        <f t="shared" si="1"/>
        <v>Красота и уходУход за лицомСредства для проблемной кожиМасло косметическое</v>
      </c>
      <c r="C615" s="68" t="s">
        <v>247</v>
      </c>
      <c r="D615" s="68" t="s">
        <v>377</v>
      </c>
      <c r="E615" s="68" t="s">
        <v>1109</v>
      </c>
      <c r="F615" s="68" t="s">
        <v>1886</v>
      </c>
      <c r="G615" s="75"/>
      <c r="H615" s="72"/>
      <c r="I615" s="64">
        <v>0.2</v>
      </c>
      <c r="J615" s="67">
        <v>0.2</v>
      </c>
      <c r="K615" s="70">
        <v>0.2</v>
      </c>
      <c r="L615" s="64">
        <v>0.010000000000000009</v>
      </c>
      <c r="M615" s="67">
        <v>0.010000000000000009</v>
      </c>
      <c r="N615" s="70">
        <v>0.010000000000000009</v>
      </c>
      <c r="O615" s="64">
        <v>0.19</v>
      </c>
      <c r="P615" s="67">
        <v>0.19</v>
      </c>
      <c r="Q615" s="70">
        <v>0.19</v>
      </c>
      <c r="R615" s="3"/>
      <c r="Z615" s="2"/>
      <c r="AA615" s="2"/>
      <c r="AB615" s="2"/>
      <c r="AC615" s="2"/>
      <c r="AD615" s="2"/>
    </row>
    <row r="616">
      <c r="A616" s="63">
        <v>11877.0</v>
      </c>
      <c r="B616" s="65" t="str">
        <f t="shared" si="1"/>
        <v>КанцтоварыПапки и файлыПапки для бумаги</v>
      </c>
      <c r="C616" s="68" t="s">
        <v>134</v>
      </c>
      <c r="D616" s="68" t="s">
        <v>1128</v>
      </c>
      <c r="E616" s="68" t="s">
        <v>1890</v>
      </c>
      <c r="F616" s="75"/>
      <c r="G616" s="2"/>
      <c r="H616" s="72"/>
      <c r="I616" s="64">
        <v>0.2</v>
      </c>
      <c r="J616" s="67">
        <v>0.2</v>
      </c>
      <c r="K616" s="70">
        <v>0.2</v>
      </c>
      <c r="L616" s="64">
        <v>0.0</v>
      </c>
      <c r="M616" s="67">
        <v>0.0</v>
      </c>
      <c r="N616" s="70">
        <v>0.0</v>
      </c>
      <c r="O616" s="64">
        <v>0.2</v>
      </c>
      <c r="P616" s="67">
        <v>0.2</v>
      </c>
      <c r="Q616" s="70">
        <v>0.2</v>
      </c>
      <c r="R616" s="3"/>
      <c r="Z616" s="2"/>
      <c r="AA616" s="2"/>
      <c r="AB616" s="2"/>
      <c r="AC616" s="2"/>
      <c r="AD616" s="2"/>
    </row>
    <row r="617">
      <c r="A617" s="63">
        <v>11878.0</v>
      </c>
      <c r="B617" s="65" t="str">
        <f t="shared" si="1"/>
        <v>Красота и уходУход за волосамиСредства для очищения и уходаШампуни</v>
      </c>
      <c r="C617" s="68" t="s">
        <v>247</v>
      </c>
      <c r="D617" s="68" t="s">
        <v>1151</v>
      </c>
      <c r="E617" s="68" t="s">
        <v>1531</v>
      </c>
      <c r="F617" s="68" t="s">
        <v>1892</v>
      </c>
      <c r="G617" s="2"/>
      <c r="H617" s="72"/>
      <c r="I617" s="64">
        <v>0.2</v>
      </c>
      <c r="J617" s="67">
        <v>0.2</v>
      </c>
      <c r="K617" s="70">
        <v>0.2</v>
      </c>
      <c r="L617" s="64">
        <v>0.025</v>
      </c>
      <c r="M617" s="67">
        <v>0.025</v>
      </c>
      <c r="N617" s="70">
        <v>0.025</v>
      </c>
      <c r="O617" s="64">
        <v>0.175</v>
      </c>
      <c r="P617" s="67">
        <v>0.175</v>
      </c>
      <c r="Q617" s="70">
        <v>0.175</v>
      </c>
      <c r="R617" s="3"/>
      <c r="Z617" s="2"/>
      <c r="AA617" s="2"/>
      <c r="AB617" s="2"/>
      <c r="AC617" s="2"/>
      <c r="AD617" s="2"/>
    </row>
    <row r="618">
      <c r="A618" s="63">
        <v>11879.0</v>
      </c>
      <c r="B618" s="65" t="str">
        <f t="shared" si="1"/>
        <v>ОдеждаОдежда для девочекБрюки и джинсыБриджи и капри</v>
      </c>
      <c r="C618" s="68" t="s">
        <v>310</v>
      </c>
      <c r="D618" s="68" t="s">
        <v>880</v>
      </c>
      <c r="E618" s="68" t="s">
        <v>1323</v>
      </c>
      <c r="F618" s="68" t="s">
        <v>1894</v>
      </c>
      <c r="G618" s="75"/>
      <c r="H618" s="87"/>
      <c r="I618" s="64">
        <v>0.25</v>
      </c>
      <c r="J618" s="67">
        <v>0.25</v>
      </c>
      <c r="K618" s="70">
        <v>0.25</v>
      </c>
      <c r="L618" s="64">
        <v>0.0</v>
      </c>
      <c r="M618" s="67">
        <v>0.0</v>
      </c>
      <c r="N618" s="70">
        <v>0.0</v>
      </c>
      <c r="O618" s="64">
        <v>0.25</v>
      </c>
      <c r="P618" s="67">
        <v>0.25</v>
      </c>
      <c r="Q618" s="70">
        <v>0.25</v>
      </c>
      <c r="R618" s="3"/>
      <c r="Z618" s="2"/>
      <c r="AA618" s="2"/>
      <c r="AB618" s="2"/>
      <c r="AC618" s="2"/>
      <c r="AD618" s="2"/>
    </row>
    <row r="619">
      <c r="A619" s="63">
        <v>11882.0</v>
      </c>
      <c r="B619" s="65" t="str">
        <f t="shared" si="1"/>
        <v>АксессуарыАксессуары для мальчиковПерчатки и варежкиПерчатки</v>
      </c>
      <c r="C619" s="68" t="s">
        <v>330</v>
      </c>
      <c r="D619" s="68" t="s">
        <v>1001</v>
      </c>
      <c r="E619" s="68" t="s">
        <v>1452</v>
      </c>
      <c r="F619" s="68" t="s">
        <v>1651</v>
      </c>
      <c r="G619" s="75"/>
      <c r="H619" s="87"/>
      <c r="I619" s="64">
        <v>0.3</v>
      </c>
      <c r="J619" s="67">
        <v>0.3</v>
      </c>
      <c r="K619" s="70">
        <v>0.3</v>
      </c>
      <c r="L619" s="64">
        <v>0.0</v>
      </c>
      <c r="M619" s="67">
        <v>0.0</v>
      </c>
      <c r="N619" s="70">
        <v>0.0</v>
      </c>
      <c r="O619" s="64">
        <v>0.3</v>
      </c>
      <c r="P619" s="67">
        <v>0.3</v>
      </c>
      <c r="Q619" s="70">
        <v>0.3</v>
      </c>
      <c r="R619" s="3"/>
      <c r="Z619" s="2"/>
      <c r="AA619" s="2"/>
      <c r="AB619" s="2"/>
      <c r="AC619" s="2"/>
      <c r="AD619" s="2"/>
    </row>
    <row r="620">
      <c r="A620" s="63">
        <v>11883.0</v>
      </c>
      <c r="B620" s="65" t="str">
        <f t="shared" si="1"/>
        <v>АвтотоварыЭлектроника для автоДатчики давления шин</v>
      </c>
      <c r="C620" s="68" t="s">
        <v>162</v>
      </c>
      <c r="D620" s="68" t="s">
        <v>163</v>
      </c>
      <c r="E620" s="68" t="s">
        <v>1899</v>
      </c>
      <c r="F620" s="75"/>
      <c r="G620" s="75"/>
      <c r="H620" s="72"/>
      <c r="I620" s="64">
        <v>0.2</v>
      </c>
      <c r="J620" s="67">
        <v>0.2</v>
      </c>
      <c r="K620" s="70">
        <v>0.2</v>
      </c>
      <c r="L620" s="64">
        <v>0.0</v>
      </c>
      <c r="M620" s="67">
        <v>0.0</v>
      </c>
      <c r="N620" s="70">
        <v>0.0</v>
      </c>
      <c r="O620" s="64">
        <v>0.2</v>
      </c>
      <c r="P620" s="67">
        <v>0.2</v>
      </c>
      <c r="Q620" s="70">
        <v>0.2</v>
      </c>
      <c r="R620" s="3"/>
      <c r="Z620" s="2"/>
      <c r="AA620" s="2"/>
      <c r="AB620" s="2"/>
      <c r="AC620" s="2"/>
      <c r="AD620" s="2"/>
    </row>
    <row r="621">
      <c r="A621" s="63">
        <v>11884.0</v>
      </c>
      <c r="B621" s="65" t="str">
        <f t="shared" si="1"/>
        <v>ЗоотоварыДля птицКорма и лакомства для птицКорма</v>
      </c>
      <c r="C621" s="68" t="s">
        <v>959</v>
      </c>
      <c r="D621" s="68" t="s">
        <v>1121</v>
      </c>
      <c r="E621" s="68" t="s">
        <v>1725</v>
      </c>
      <c r="F621" s="68" t="s">
        <v>1901</v>
      </c>
      <c r="G621" s="75"/>
      <c r="H621" s="72"/>
      <c r="I621" s="64">
        <v>0.12</v>
      </c>
      <c r="J621" s="67">
        <v>0.12</v>
      </c>
      <c r="K621" s="70">
        <v>0.12</v>
      </c>
      <c r="L621" s="64">
        <v>0.01</v>
      </c>
      <c r="M621" s="67">
        <v>0.01</v>
      </c>
      <c r="N621" s="70">
        <v>0.01</v>
      </c>
      <c r="O621" s="64">
        <v>0.11</v>
      </c>
      <c r="P621" s="67">
        <v>0.11</v>
      </c>
      <c r="Q621" s="70">
        <v>0.11</v>
      </c>
      <c r="R621" s="3"/>
      <c r="Z621" s="2"/>
      <c r="AA621" s="2"/>
      <c r="AB621" s="2"/>
      <c r="AC621" s="2"/>
      <c r="AD621" s="2"/>
    </row>
    <row r="622">
      <c r="A622" s="63">
        <v>11885.0</v>
      </c>
      <c r="B622" s="65" t="str">
        <f t="shared" si="1"/>
        <v>Бытовая техникаТехника для кухниПрочая кухонная техникаЭлектроножи</v>
      </c>
      <c r="C622" s="68" t="s">
        <v>75</v>
      </c>
      <c r="D622" s="68" t="s">
        <v>1099</v>
      </c>
      <c r="E622" s="68" t="s">
        <v>1100</v>
      </c>
      <c r="F622" s="68" t="s">
        <v>1903</v>
      </c>
      <c r="G622" s="75"/>
      <c r="H622" s="72"/>
      <c r="I622" s="64">
        <v>0.2</v>
      </c>
      <c r="J622" s="67">
        <v>0.2</v>
      </c>
      <c r="K622" s="70">
        <v>0.2</v>
      </c>
      <c r="L622" s="64">
        <v>0.0</v>
      </c>
      <c r="M622" s="67">
        <v>0.0</v>
      </c>
      <c r="N622" s="70">
        <v>0.0</v>
      </c>
      <c r="O622" s="64">
        <v>0.2</v>
      </c>
      <c r="P622" s="67">
        <v>0.2</v>
      </c>
      <c r="Q622" s="70">
        <v>0.2</v>
      </c>
      <c r="R622" s="3"/>
      <c r="Z622" s="2"/>
      <c r="AA622" s="2"/>
      <c r="AB622" s="2"/>
      <c r="AC622" s="2"/>
      <c r="AD622" s="2"/>
    </row>
    <row r="623">
      <c r="A623" s="63">
        <v>11886.0</v>
      </c>
      <c r="B623" s="65" t="str">
        <f t="shared" si="1"/>
        <v>КанцтоварыЧертежные принадлежностиЛинейки</v>
      </c>
      <c r="C623" s="68" t="s">
        <v>134</v>
      </c>
      <c r="D623" s="68" t="s">
        <v>1125</v>
      </c>
      <c r="E623" s="68" t="s">
        <v>1905</v>
      </c>
      <c r="F623" s="75"/>
      <c r="G623" s="75"/>
      <c r="H623" s="72"/>
      <c r="I623" s="64">
        <v>0.2</v>
      </c>
      <c r="J623" s="67">
        <v>0.2</v>
      </c>
      <c r="K623" s="70">
        <v>0.2</v>
      </c>
      <c r="L623" s="64">
        <v>0.03</v>
      </c>
      <c r="M623" s="67">
        <v>0.03</v>
      </c>
      <c r="N623" s="70">
        <v>0.03</v>
      </c>
      <c r="O623" s="64">
        <v>0.17</v>
      </c>
      <c r="P623" s="67">
        <v>0.17</v>
      </c>
      <c r="Q623" s="70">
        <v>0.17</v>
      </c>
      <c r="R623" s="3"/>
      <c r="Z623" s="2"/>
      <c r="AA623" s="2"/>
      <c r="AB623" s="2"/>
      <c r="AC623" s="2"/>
      <c r="AD623" s="2"/>
    </row>
    <row r="624">
      <c r="A624" s="63">
        <v>11887.0</v>
      </c>
      <c r="B624" s="65" t="str">
        <f t="shared" si="1"/>
        <v>КанцтоварыОфисные принадлежностиСтеплеры и скобы</v>
      </c>
      <c r="C624" s="68" t="s">
        <v>134</v>
      </c>
      <c r="D624" s="68" t="s">
        <v>1502</v>
      </c>
      <c r="E624" s="68" t="s">
        <v>1908</v>
      </c>
      <c r="F624" s="75"/>
      <c r="G624" s="75"/>
      <c r="H624" s="72"/>
      <c r="I624" s="64">
        <v>0.2</v>
      </c>
      <c r="J624" s="67">
        <v>0.2</v>
      </c>
      <c r="K624" s="70">
        <v>0.2</v>
      </c>
      <c r="L624" s="64">
        <v>0.0</v>
      </c>
      <c r="M624" s="67">
        <v>0.0</v>
      </c>
      <c r="N624" s="70">
        <v>0.0</v>
      </c>
      <c r="O624" s="64">
        <v>0.2</v>
      </c>
      <c r="P624" s="67">
        <v>0.2</v>
      </c>
      <c r="Q624" s="70">
        <v>0.2</v>
      </c>
      <c r="R624" s="3"/>
      <c r="Z624" s="2"/>
      <c r="AA624" s="2"/>
      <c r="AB624" s="2"/>
      <c r="AC624" s="2"/>
      <c r="AD624" s="2"/>
    </row>
    <row r="625">
      <c r="A625" s="63">
        <v>11888.0</v>
      </c>
      <c r="B625" s="65" t="str">
        <f t="shared" si="1"/>
        <v>АксессуарыЖенские аксессуарыРемни, пояса и портупеиПодтяжки</v>
      </c>
      <c r="C625" s="68" t="s">
        <v>330</v>
      </c>
      <c r="D625" s="68" t="s">
        <v>331</v>
      </c>
      <c r="E625" s="68" t="s">
        <v>1375</v>
      </c>
      <c r="F625" s="68" t="s">
        <v>1910</v>
      </c>
      <c r="G625" s="75"/>
      <c r="H625" s="72"/>
      <c r="I625" s="64">
        <v>0.22</v>
      </c>
      <c r="J625" s="67">
        <v>0.22</v>
      </c>
      <c r="K625" s="70">
        <v>0.22</v>
      </c>
      <c r="L625" s="64">
        <v>0.0</v>
      </c>
      <c r="M625" s="67">
        <v>0.0</v>
      </c>
      <c r="N625" s="70">
        <v>0.0</v>
      </c>
      <c r="O625" s="64">
        <v>0.22</v>
      </c>
      <c r="P625" s="67">
        <v>0.22</v>
      </c>
      <c r="Q625" s="70">
        <v>0.22</v>
      </c>
      <c r="R625" s="3"/>
      <c r="Z625" s="2"/>
      <c r="AA625" s="2"/>
      <c r="AB625" s="2"/>
      <c r="AC625" s="2"/>
      <c r="AD625" s="2"/>
    </row>
    <row r="626">
      <c r="A626" s="63">
        <v>11889.0</v>
      </c>
      <c r="B626" s="65" t="str">
        <f t="shared" si="1"/>
        <v>Товары для домаТовары для кухниКухонные инструментыКухонные наборы</v>
      </c>
      <c r="C626" s="68" t="s">
        <v>583</v>
      </c>
      <c r="D626" s="68" t="s">
        <v>585</v>
      </c>
      <c r="E626" s="68" t="s">
        <v>598</v>
      </c>
      <c r="F626" s="68" t="s">
        <v>1911</v>
      </c>
      <c r="G626" s="75"/>
      <c r="H626" s="87"/>
      <c r="I626" s="64">
        <v>0.25</v>
      </c>
      <c r="J626" s="67">
        <v>0.25</v>
      </c>
      <c r="K626" s="70">
        <v>0.25</v>
      </c>
      <c r="L626" s="64">
        <v>0.0</v>
      </c>
      <c r="M626" s="67">
        <v>0.0</v>
      </c>
      <c r="N626" s="70">
        <v>0.0</v>
      </c>
      <c r="O626" s="64">
        <v>0.25</v>
      </c>
      <c r="P626" s="67">
        <v>0.25</v>
      </c>
      <c r="Q626" s="70">
        <v>0.25</v>
      </c>
      <c r="R626" s="3"/>
      <c r="Z626" s="2"/>
      <c r="AA626" s="2"/>
      <c r="AB626" s="2"/>
      <c r="AC626" s="2"/>
      <c r="AD626" s="2"/>
    </row>
    <row r="627">
      <c r="A627" s="63">
        <v>11890.0</v>
      </c>
      <c r="B627" s="65" t="str">
        <f t="shared" si="1"/>
        <v>АвтотоварыШины и дискиДиски</v>
      </c>
      <c r="C627" s="68" t="s">
        <v>162</v>
      </c>
      <c r="D627" s="68" t="s">
        <v>967</v>
      </c>
      <c r="E627" s="68" t="s">
        <v>1912</v>
      </c>
      <c r="F627" s="75"/>
      <c r="G627" s="75"/>
      <c r="H627" s="72"/>
      <c r="I627" s="64">
        <v>0.15</v>
      </c>
      <c r="J627" s="67">
        <v>0.15</v>
      </c>
      <c r="K627" s="70">
        <v>0.15</v>
      </c>
      <c r="L627" s="64">
        <v>0.0</v>
      </c>
      <c r="M627" s="67">
        <v>0.0</v>
      </c>
      <c r="N627" s="70">
        <v>0.0</v>
      </c>
      <c r="O627" s="64">
        <v>0.15</v>
      </c>
      <c r="P627" s="67">
        <v>0.15</v>
      </c>
      <c r="Q627" s="70">
        <v>0.15</v>
      </c>
      <c r="R627" s="3"/>
      <c r="Z627" s="2"/>
      <c r="AA627" s="2"/>
      <c r="AB627" s="2"/>
      <c r="AC627" s="2"/>
      <c r="AD627" s="2"/>
    </row>
    <row r="628">
      <c r="A628" s="63">
        <v>11891.0</v>
      </c>
      <c r="B628" s="65" t="str">
        <f t="shared" si="1"/>
        <v>ОдеждаЖенская одеждаОдежда для беременныхВерхняя одежда</v>
      </c>
      <c r="C628" s="68" t="s">
        <v>310</v>
      </c>
      <c r="D628" s="68" t="s">
        <v>311</v>
      </c>
      <c r="E628" s="68" t="s">
        <v>1113</v>
      </c>
      <c r="F628" s="68" t="s">
        <v>905</v>
      </c>
      <c r="G628" s="75"/>
      <c r="H628" s="87"/>
      <c r="I628" s="64">
        <v>0.25</v>
      </c>
      <c r="J628" s="67">
        <v>0.25</v>
      </c>
      <c r="K628" s="70">
        <v>0.25</v>
      </c>
      <c r="L628" s="64">
        <v>0.0</v>
      </c>
      <c r="M628" s="67">
        <v>0.0</v>
      </c>
      <c r="N628" s="70">
        <v>0.0</v>
      </c>
      <c r="O628" s="64">
        <v>0.25</v>
      </c>
      <c r="P628" s="67">
        <v>0.25</v>
      </c>
      <c r="Q628" s="70">
        <v>0.25</v>
      </c>
      <c r="R628" s="3"/>
      <c r="Z628" s="2"/>
      <c r="AA628" s="2"/>
      <c r="AB628" s="2"/>
      <c r="AC628" s="2"/>
      <c r="AD628" s="2"/>
    </row>
    <row r="629">
      <c r="A629" s="63">
        <v>11892.0</v>
      </c>
      <c r="B629" s="65" t="str">
        <f t="shared" si="1"/>
        <v>ЭлектроникаОптические приборыАксессуары для телескопов</v>
      </c>
      <c r="C629" s="68" t="s">
        <v>763</v>
      </c>
      <c r="D629" s="68" t="s">
        <v>795</v>
      </c>
      <c r="E629" s="68" t="s">
        <v>1913</v>
      </c>
      <c r="F629" s="75"/>
      <c r="G629" s="75"/>
      <c r="H629" s="87"/>
      <c r="I629" s="64">
        <v>0.2</v>
      </c>
      <c r="J629" s="67">
        <v>0.2</v>
      </c>
      <c r="K629" s="70">
        <v>0.2</v>
      </c>
      <c r="L629" s="64">
        <v>0.0</v>
      </c>
      <c r="M629" s="67">
        <v>0.0</v>
      </c>
      <c r="N629" s="70">
        <v>0.0</v>
      </c>
      <c r="O629" s="64">
        <v>0.2</v>
      </c>
      <c r="P629" s="67">
        <v>0.2</v>
      </c>
      <c r="Q629" s="70">
        <v>0.2</v>
      </c>
      <c r="R629" s="3"/>
      <c r="Z629" s="2"/>
      <c r="AA629" s="2"/>
      <c r="AB629" s="2"/>
      <c r="AC629" s="2"/>
      <c r="AD629" s="2"/>
    </row>
    <row r="630">
      <c r="A630" s="63">
        <v>11893.0</v>
      </c>
      <c r="B630" s="65" t="str">
        <f t="shared" si="1"/>
        <v>Строительство и ремонтОтоплениеПолотенцесушители</v>
      </c>
      <c r="C630" s="68" t="s">
        <v>100</v>
      </c>
      <c r="D630" s="68" t="s">
        <v>183</v>
      </c>
      <c r="E630" s="68" t="s">
        <v>1914</v>
      </c>
      <c r="F630" s="75"/>
      <c r="G630" s="2"/>
      <c r="H630" s="72"/>
      <c r="I630" s="64">
        <v>0.2</v>
      </c>
      <c r="J630" s="67">
        <v>0.2</v>
      </c>
      <c r="K630" s="70">
        <v>0.2</v>
      </c>
      <c r="L630" s="64">
        <v>0.0</v>
      </c>
      <c r="M630" s="67">
        <v>0.0</v>
      </c>
      <c r="N630" s="70">
        <v>0.0</v>
      </c>
      <c r="O630" s="64">
        <v>0.2</v>
      </c>
      <c r="P630" s="67">
        <v>0.2</v>
      </c>
      <c r="Q630" s="70">
        <v>0.2</v>
      </c>
      <c r="R630" s="3"/>
      <c r="Z630" s="2"/>
      <c r="AA630" s="2"/>
      <c r="AB630" s="2"/>
      <c r="AC630" s="2"/>
      <c r="AD630" s="2"/>
    </row>
    <row r="631">
      <c r="A631" s="63">
        <v>11894.0</v>
      </c>
      <c r="B631" s="65" t="str">
        <f t="shared" si="1"/>
        <v>АксессуарыЖенские аксессуарыБижутерные украшенияКольца</v>
      </c>
      <c r="C631" s="68" t="s">
        <v>330</v>
      </c>
      <c r="D631" s="68" t="s">
        <v>331</v>
      </c>
      <c r="E631" s="68" t="s">
        <v>1214</v>
      </c>
      <c r="F631" s="68" t="s">
        <v>1351</v>
      </c>
      <c r="G631" s="2"/>
      <c r="H631" s="72"/>
      <c r="I631" s="64">
        <v>0.25</v>
      </c>
      <c r="J631" s="67">
        <v>0.25</v>
      </c>
      <c r="K631" s="70">
        <v>0.25</v>
      </c>
      <c r="L631" s="64">
        <v>0.0</v>
      </c>
      <c r="M631" s="67">
        <v>0.0</v>
      </c>
      <c r="N631" s="70">
        <v>0.0</v>
      </c>
      <c r="O631" s="64">
        <v>0.25</v>
      </c>
      <c r="P631" s="67">
        <v>0.25</v>
      </c>
      <c r="Q631" s="70">
        <v>0.25</v>
      </c>
      <c r="R631" s="3"/>
      <c r="Z631" s="2"/>
      <c r="AA631" s="2"/>
      <c r="AB631" s="2"/>
      <c r="AC631" s="2"/>
      <c r="AD631" s="2"/>
    </row>
    <row r="632">
      <c r="A632" s="63">
        <v>11895.0</v>
      </c>
      <c r="B632" s="65" t="str">
        <f t="shared" si="1"/>
        <v>АвтотоварыАксессуары и принадлежностиЗащита кузова автоЗащита системы выпуска</v>
      </c>
      <c r="C632" s="68" t="s">
        <v>162</v>
      </c>
      <c r="D632" s="68" t="s">
        <v>344</v>
      </c>
      <c r="E632" s="68" t="s">
        <v>1719</v>
      </c>
      <c r="F632" s="68" t="s">
        <v>1917</v>
      </c>
      <c r="G632" s="2"/>
      <c r="H632" s="72"/>
      <c r="I632" s="64">
        <v>0.25</v>
      </c>
      <c r="J632" s="67">
        <v>0.25</v>
      </c>
      <c r="K632" s="70">
        <v>0.25</v>
      </c>
      <c r="L632" s="64">
        <v>0.0</v>
      </c>
      <c r="M632" s="67">
        <v>0.0</v>
      </c>
      <c r="N632" s="70">
        <v>0.0</v>
      </c>
      <c r="O632" s="64">
        <v>0.25</v>
      </c>
      <c r="P632" s="67">
        <v>0.25</v>
      </c>
      <c r="Q632" s="70">
        <v>0.25</v>
      </c>
      <c r="R632" s="3"/>
      <c r="Z632" s="2"/>
      <c r="AA632" s="2"/>
      <c r="AB632" s="2"/>
      <c r="AC632" s="2"/>
      <c r="AD632" s="2"/>
    </row>
    <row r="633">
      <c r="A633" s="63">
        <v>11896.0</v>
      </c>
      <c r="B633" s="65" t="str">
        <f t="shared" si="1"/>
        <v>Товары для домаТовары для кухниСтоловая посудаБлюда</v>
      </c>
      <c r="C633" s="68" t="s">
        <v>583</v>
      </c>
      <c r="D633" s="68" t="s">
        <v>585</v>
      </c>
      <c r="E633" s="68" t="s">
        <v>1371</v>
      </c>
      <c r="F633" s="82" t="s">
        <v>1919</v>
      </c>
      <c r="G633" s="2"/>
      <c r="H633" s="72"/>
      <c r="I633" s="64">
        <v>0.2</v>
      </c>
      <c r="J633" s="67">
        <v>0.2</v>
      </c>
      <c r="K633" s="70">
        <v>0.2</v>
      </c>
      <c r="L633" s="64">
        <v>0.0</v>
      </c>
      <c r="M633" s="67">
        <v>0.0</v>
      </c>
      <c r="N633" s="70">
        <v>0.0</v>
      </c>
      <c r="O633" s="64">
        <v>0.2</v>
      </c>
      <c r="P633" s="67">
        <v>0.2</v>
      </c>
      <c r="Q633" s="70">
        <v>0.2</v>
      </c>
      <c r="R633" s="3"/>
      <c r="Z633" s="2"/>
      <c r="AA633" s="2"/>
      <c r="AB633" s="2"/>
      <c r="AC633" s="2"/>
      <c r="AD633" s="2"/>
    </row>
    <row r="634">
      <c r="A634" s="63">
        <v>11897.0</v>
      </c>
      <c r="B634" s="65" t="str">
        <f t="shared" si="1"/>
        <v>ЭлектроникаФото и видеотехникаАксессуары для фото и видеокамерПульты дистанционного управления</v>
      </c>
      <c r="C634" s="68" t="s">
        <v>763</v>
      </c>
      <c r="D634" s="68" t="s">
        <v>919</v>
      </c>
      <c r="E634" s="68" t="s">
        <v>1196</v>
      </c>
      <c r="F634" s="68" t="s">
        <v>1921</v>
      </c>
      <c r="G634" s="75"/>
      <c r="H634" s="72"/>
      <c r="I634" s="64">
        <v>0.2</v>
      </c>
      <c r="J634" s="67">
        <v>0.2</v>
      </c>
      <c r="K634" s="70">
        <v>0.2</v>
      </c>
      <c r="L634" s="64">
        <v>0.0</v>
      </c>
      <c r="M634" s="67">
        <v>0.0</v>
      </c>
      <c r="N634" s="70">
        <v>0.0</v>
      </c>
      <c r="O634" s="64">
        <v>0.2</v>
      </c>
      <c r="P634" s="67">
        <v>0.2</v>
      </c>
      <c r="Q634" s="70">
        <v>0.2</v>
      </c>
      <c r="R634" s="3"/>
      <c r="Z634" s="2"/>
      <c r="AA634" s="2"/>
      <c r="AB634" s="2"/>
      <c r="AC634" s="2"/>
      <c r="AD634" s="2"/>
    </row>
    <row r="635">
      <c r="A635" s="63">
        <v>11898.0</v>
      </c>
      <c r="B635" s="65" t="str">
        <f t="shared" si="1"/>
        <v>АвтотоварыАксессуары и принадлежностиАварийные принадлежностиАвтомобильные фонари</v>
      </c>
      <c r="C635" s="68" t="s">
        <v>162</v>
      </c>
      <c r="D635" s="68" t="s">
        <v>344</v>
      </c>
      <c r="E635" s="68" t="s">
        <v>1599</v>
      </c>
      <c r="F635" s="68" t="s">
        <v>1923</v>
      </c>
      <c r="G635" s="75"/>
      <c r="H635" s="72"/>
      <c r="I635" s="64">
        <v>0.25</v>
      </c>
      <c r="J635" s="67">
        <v>0.25</v>
      </c>
      <c r="K635" s="70">
        <v>0.25</v>
      </c>
      <c r="L635" s="64">
        <v>0.0</v>
      </c>
      <c r="M635" s="67">
        <v>0.0</v>
      </c>
      <c r="N635" s="70">
        <v>0.0</v>
      </c>
      <c r="O635" s="64">
        <v>0.25</v>
      </c>
      <c r="P635" s="67">
        <v>0.25</v>
      </c>
      <c r="Q635" s="70">
        <v>0.25</v>
      </c>
      <c r="R635" s="3"/>
      <c r="Z635" s="2"/>
      <c r="AA635" s="2"/>
      <c r="AB635" s="2"/>
      <c r="AC635" s="2"/>
      <c r="AD635" s="2"/>
    </row>
    <row r="636">
      <c r="A636" s="63">
        <v>11899.0</v>
      </c>
      <c r="B636" s="65" t="str">
        <f t="shared" si="1"/>
        <v>ОдеждаОдежда для девочекКупальники и плавкиКупальники</v>
      </c>
      <c r="C636" s="68" t="s">
        <v>310</v>
      </c>
      <c r="D636" s="68" t="s">
        <v>880</v>
      </c>
      <c r="E636" s="68" t="s">
        <v>1926</v>
      </c>
      <c r="F636" s="68" t="s">
        <v>1927</v>
      </c>
      <c r="G636" s="75"/>
      <c r="H636" s="72"/>
      <c r="I636" s="64">
        <v>0.25</v>
      </c>
      <c r="J636" s="67">
        <v>0.25</v>
      </c>
      <c r="K636" s="70">
        <v>0.25</v>
      </c>
      <c r="L636" s="64">
        <v>0.0</v>
      </c>
      <c r="M636" s="67">
        <v>0.0</v>
      </c>
      <c r="N636" s="70">
        <v>0.0</v>
      </c>
      <c r="O636" s="64">
        <v>0.25</v>
      </c>
      <c r="P636" s="67">
        <v>0.25</v>
      </c>
      <c r="Q636" s="70">
        <v>0.25</v>
      </c>
      <c r="R636" s="3"/>
      <c r="Z636" s="2"/>
      <c r="AA636" s="2"/>
      <c r="AB636" s="2"/>
      <c r="AC636" s="2"/>
      <c r="AD636" s="2"/>
    </row>
    <row r="637">
      <c r="A637" s="63">
        <v>11900.0</v>
      </c>
      <c r="B637" s="65" t="str">
        <f t="shared" si="1"/>
        <v>АвтотоварыАксессуары и принадлежностиЗащита кузова автоЗащита шин и дисков</v>
      </c>
      <c r="C637" s="68" t="s">
        <v>162</v>
      </c>
      <c r="D637" s="68" t="s">
        <v>344</v>
      </c>
      <c r="E637" s="68" t="s">
        <v>1719</v>
      </c>
      <c r="F637" s="68" t="s">
        <v>1928</v>
      </c>
      <c r="G637" s="75"/>
      <c r="H637" s="72"/>
      <c r="I637" s="64">
        <v>0.22</v>
      </c>
      <c r="J637" s="67">
        <v>0.22</v>
      </c>
      <c r="K637" s="70">
        <v>0.22</v>
      </c>
      <c r="L637" s="64">
        <v>0.0</v>
      </c>
      <c r="M637" s="67">
        <v>0.0</v>
      </c>
      <c r="N637" s="70">
        <v>0.0</v>
      </c>
      <c r="O637" s="64">
        <v>0.22</v>
      </c>
      <c r="P637" s="67">
        <v>0.22</v>
      </c>
      <c r="Q637" s="70">
        <v>0.22</v>
      </c>
      <c r="R637" s="3"/>
      <c r="Z637" s="2"/>
      <c r="AA637" s="2"/>
      <c r="AB637" s="2"/>
      <c r="AC637" s="2"/>
      <c r="AD637" s="2"/>
    </row>
    <row r="638">
      <c r="A638" s="63">
        <v>11901.0</v>
      </c>
      <c r="B638" s="65" t="str">
        <f t="shared" si="1"/>
        <v>ОбувьМужская обувьСабо</v>
      </c>
      <c r="C638" s="68" t="s">
        <v>804</v>
      </c>
      <c r="D638" s="68" t="s">
        <v>1012</v>
      </c>
      <c r="E638" s="68" t="s">
        <v>1931</v>
      </c>
      <c r="F638" s="75"/>
      <c r="G638" s="75"/>
      <c r="H638" s="72"/>
      <c r="I638" s="64">
        <v>0.2</v>
      </c>
      <c r="J638" s="67">
        <v>0.2</v>
      </c>
      <c r="K638" s="70">
        <v>0.2</v>
      </c>
      <c r="L638" s="64">
        <v>0.0</v>
      </c>
      <c r="M638" s="67">
        <v>0.0</v>
      </c>
      <c r="N638" s="70">
        <v>0.0</v>
      </c>
      <c r="O638" s="64">
        <v>0.2</v>
      </c>
      <c r="P638" s="67">
        <v>0.2</v>
      </c>
      <c r="Q638" s="70">
        <v>0.2</v>
      </c>
      <c r="R638" s="3"/>
      <c r="Z638" s="2"/>
      <c r="AA638" s="2"/>
      <c r="AB638" s="2"/>
      <c r="AC638" s="2"/>
      <c r="AD638" s="2"/>
    </row>
    <row r="639">
      <c r="A639" s="63">
        <v>11902.0</v>
      </c>
      <c r="B639" s="65" t="str">
        <f t="shared" si="1"/>
        <v>Товары для домаТовары для кухниАксессуары для выпечкиСкалки</v>
      </c>
      <c r="C639" s="68" t="s">
        <v>583</v>
      </c>
      <c r="D639" s="68" t="s">
        <v>585</v>
      </c>
      <c r="E639" s="68" t="s">
        <v>1787</v>
      </c>
      <c r="F639" s="68" t="s">
        <v>1932</v>
      </c>
      <c r="G639" s="75"/>
      <c r="H639" s="87"/>
      <c r="I639" s="64">
        <v>0.25</v>
      </c>
      <c r="J639" s="67">
        <v>0.25</v>
      </c>
      <c r="K639" s="70">
        <v>0.25</v>
      </c>
      <c r="L639" s="64">
        <v>0.0</v>
      </c>
      <c r="M639" s="67">
        <v>0.0</v>
      </c>
      <c r="N639" s="70">
        <v>0.0</v>
      </c>
      <c r="O639" s="64">
        <v>0.25</v>
      </c>
      <c r="P639" s="67">
        <v>0.25</v>
      </c>
      <c r="Q639" s="70">
        <v>0.25</v>
      </c>
      <c r="R639" s="3"/>
      <c r="Z639" s="2"/>
      <c r="AA639" s="2"/>
      <c r="AB639" s="2"/>
      <c r="AC639" s="2"/>
      <c r="AD639" s="2"/>
    </row>
    <row r="640">
      <c r="A640" s="63">
        <v>11904.0</v>
      </c>
      <c r="B640" s="65" t="str">
        <f t="shared" si="1"/>
        <v>Хобби и творчествоНастольные и карточные игрыАксессуары для настольных и карточных игр</v>
      </c>
      <c r="C640" s="68" t="s">
        <v>176</v>
      </c>
      <c r="D640" s="68" t="s">
        <v>1638</v>
      </c>
      <c r="E640" s="68" t="s">
        <v>1935</v>
      </c>
      <c r="F640" s="75"/>
      <c r="G640" s="75"/>
      <c r="H640" s="72"/>
      <c r="I640" s="64">
        <v>0.22</v>
      </c>
      <c r="J640" s="67">
        <v>0.22</v>
      </c>
      <c r="K640" s="70">
        <v>0.22</v>
      </c>
      <c r="L640" s="64">
        <v>0.01</v>
      </c>
      <c r="M640" s="67">
        <v>0.01</v>
      </c>
      <c r="N640" s="70">
        <v>0.01</v>
      </c>
      <c r="O640" s="64">
        <v>0.21</v>
      </c>
      <c r="P640" s="67">
        <v>0.21</v>
      </c>
      <c r="Q640" s="70">
        <v>0.21</v>
      </c>
      <c r="R640" s="3"/>
      <c r="Z640" s="2"/>
      <c r="AA640" s="2"/>
      <c r="AB640" s="2"/>
      <c r="AC640" s="2"/>
      <c r="AD640" s="2"/>
    </row>
    <row r="641">
      <c r="A641" s="63">
        <v>11905.0</v>
      </c>
      <c r="B641" s="65" t="str">
        <f t="shared" si="1"/>
        <v>Строительство и ремонтИнструментыЭлектроинструментыАккумуляторные отвертки</v>
      </c>
      <c r="C641" s="68" t="s">
        <v>100</v>
      </c>
      <c r="D641" s="68" t="s">
        <v>104</v>
      </c>
      <c r="E641" s="68" t="s">
        <v>105</v>
      </c>
      <c r="F641" s="68" t="s">
        <v>1938</v>
      </c>
      <c r="G641" s="75"/>
      <c r="H641" s="72"/>
      <c r="I641" s="64">
        <v>0.15</v>
      </c>
      <c r="J641" s="67">
        <v>0.15</v>
      </c>
      <c r="K641" s="70">
        <v>0.15</v>
      </c>
      <c r="L641" s="64">
        <v>0.0</v>
      </c>
      <c r="M641" s="67">
        <v>0.0</v>
      </c>
      <c r="N641" s="70">
        <v>0.0</v>
      </c>
      <c r="O641" s="64">
        <v>0.15</v>
      </c>
      <c r="P641" s="67">
        <v>0.15</v>
      </c>
      <c r="Q641" s="70">
        <v>0.15</v>
      </c>
      <c r="R641" s="3"/>
      <c r="Z641" s="2"/>
      <c r="AA641" s="2"/>
      <c r="AB641" s="2"/>
      <c r="AC641" s="2"/>
      <c r="AD641" s="2"/>
    </row>
    <row r="642">
      <c r="A642" s="63">
        <v>11906.0</v>
      </c>
      <c r="B642" s="65" t="str">
        <f t="shared" si="1"/>
        <v>Бытовая техникаТехника для красотыУкладка волосФены-щетки и термощетки</v>
      </c>
      <c r="C642" s="68" t="s">
        <v>75</v>
      </c>
      <c r="D642" s="68" t="s">
        <v>1082</v>
      </c>
      <c r="E642" s="68" t="s">
        <v>1083</v>
      </c>
      <c r="F642" s="68" t="s">
        <v>1940</v>
      </c>
      <c r="G642" s="75"/>
      <c r="H642" s="72"/>
      <c r="I642" s="64">
        <v>0.17</v>
      </c>
      <c r="J642" s="67">
        <v>0.17</v>
      </c>
      <c r="K642" s="70">
        <v>0.17</v>
      </c>
      <c r="L642" s="64">
        <v>0.0</v>
      </c>
      <c r="M642" s="67">
        <v>0.0</v>
      </c>
      <c r="N642" s="70">
        <v>0.0</v>
      </c>
      <c r="O642" s="64">
        <v>0.17</v>
      </c>
      <c r="P642" s="67">
        <v>0.17</v>
      </c>
      <c r="Q642" s="70">
        <v>0.17</v>
      </c>
      <c r="R642" s="3"/>
      <c r="Z642" s="2"/>
      <c r="AA642" s="2"/>
      <c r="AB642" s="2"/>
      <c r="AC642" s="2"/>
      <c r="AD642" s="2"/>
    </row>
    <row r="643">
      <c r="A643" s="63">
        <v>11907.0</v>
      </c>
      <c r="B643" s="65" t="str">
        <f t="shared" si="1"/>
        <v>Красота и уходУход за теломСредства против целлюлита и растяжекСредство антицеллюлитное</v>
      </c>
      <c r="C643" s="68" t="s">
        <v>247</v>
      </c>
      <c r="D643" s="68" t="s">
        <v>465</v>
      </c>
      <c r="E643" s="68" t="s">
        <v>1944</v>
      </c>
      <c r="F643" s="68" t="s">
        <v>1945</v>
      </c>
      <c r="G643" s="75"/>
      <c r="H643" s="72"/>
      <c r="I643" s="64">
        <v>0.2</v>
      </c>
      <c r="J643" s="67">
        <v>0.2</v>
      </c>
      <c r="K643" s="70">
        <v>0.2</v>
      </c>
      <c r="L643" s="64">
        <v>0.01</v>
      </c>
      <c r="M643" s="67">
        <v>0.01</v>
      </c>
      <c r="N643" s="70">
        <v>0.01</v>
      </c>
      <c r="O643" s="64">
        <v>0.19</v>
      </c>
      <c r="P643" s="67">
        <v>0.19</v>
      </c>
      <c r="Q643" s="70">
        <v>0.19</v>
      </c>
      <c r="R643" s="3"/>
      <c r="Z643" s="2"/>
      <c r="AA643" s="2"/>
      <c r="AB643" s="2"/>
      <c r="AC643" s="2"/>
      <c r="AD643" s="2"/>
    </row>
    <row r="644">
      <c r="A644" s="63">
        <v>11908.0</v>
      </c>
      <c r="B644" s="65" t="str">
        <f t="shared" si="1"/>
        <v>АвтотоварыУход за автомобилемУход за стеклами и фарами</v>
      </c>
      <c r="C644" s="68" t="s">
        <v>162</v>
      </c>
      <c r="D644" s="68" t="s">
        <v>1403</v>
      </c>
      <c r="E644" s="68" t="s">
        <v>1947</v>
      </c>
      <c r="F644" s="75"/>
      <c r="G644" s="2"/>
      <c r="H644" s="72"/>
      <c r="I644" s="64">
        <v>0.25</v>
      </c>
      <c r="J644" s="67">
        <v>0.25</v>
      </c>
      <c r="K644" s="70">
        <v>0.25</v>
      </c>
      <c r="L644" s="64">
        <v>0.0</v>
      </c>
      <c r="M644" s="67">
        <v>0.0</v>
      </c>
      <c r="N644" s="70">
        <v>0.0</v>
      </c>
      <c r="O644" s="64">
        <v>0.25</v>
      </c>
      <c r="P644" s="67">
        <v>0.25</v>
      </c>
      <c r="Q644" s="70">
        <v>0.25</v>
      </c>
      <c r="R644" s="3"/>
      <c r="Z644" s="2"/>
      <c r="AA644" s="2"/>
      <c r="AB644" s="2"/>
      <c r="AC644" s="2"/>
      <c r="AD644" s="2"/>
    </row>
    <row r="645">
      <c r="A645" s="63">
        <v>11909.0</v>
      </c>
      <c r="B645" s="65" t="str">
        <f t="shared" si="1"/>
        <v>АксессуарыАксессуары для путешествийАксессуары для чемодановЧехлы для чемоданов</v>
      </c>
      <c r="C645" s="68" t="s">
        <v>330</v>
      </c>
      <c r="D645" s="68" t="s">
        <v>997</v>
      </c>
      <c r="E645" s="68" t="s">
        <v>1948</v>
      </c>
      <c r="F645" s="68" t="s">
        <v>1949</v>
      </c>
      <c r="G645" s="75"/>
      <c r="H645" s="72"/>
      <c r="I645" s="64">
        <v>0.3</v>
      </c>
      <c r="J645" s="67">
        <v>0.3</v>
      </c>
      <c r="K645" s="70">
        <v>0.3</v>
      </c>
      <c r="L645" s="64">
        <v>0.0</v>
      </c>
      <c r="M645" s="67">
        <v>0.0</v>
      </c>
      <c r="N645" s="70">
        <v>0.0</v>
      </c>
      <c r="O645" s="64">
        <v>0.3</v>
      </c>
      <c r="P645" s="67">
        <v>0.3</v>
      </c>
      <c r="Q645" s="70">
        <v>0.3</v>
      </c>
      <c r="R645" s="3"/>
      <c r="Z645" s="2"/>
      <c r="AA645" s="2"/>
      <c r="AB645" s="2"/>
      <c r="AC645" s="2"/>
      <c r="AD645" s="2"/>
    </row>
    <row r="646">
      <c r="A646" s="63">
        <v>11910.0</v>
      </c>
      <c r="B646" s="65" t="str">
        <f t="shared" si="1"/>
        <v>АвтотоварыАвтозапчастиЭлектрооборудованиеЗвуковые сигналы</v>
      </c>
      <c r="C646" s="68" t="s">
        <v>162</v>
      </c>
      <c r="D646" s="68" t="s">
        <v>1849</v>
      </c>
      <c r="E646" s="68" t="s">
        <v>1953</v>
      </c>
      <c r="F646" s="68" t="s">
        <v>1954</v>
      </c>
      <c r="G646" s="2"/>
      <c r="H646" s="72"/>
      <c r="I646" s="64">
        <v>0.1</v>
      </c>
      <c r="J646" s="67">
        <v>0.1</v>
      </c>
      <c r="K646" s="70">
        <v>0.1</v>
      </c>
      <c r="L646" s="64">
        <v>0.0</v>
      </c>
      <c r="M646" s="67">
        <v>0.0</v>
      </c>
      <c r="N646" s="70">
        <v>0.0</v>
      </c>
      <c r="O646" s="64">
        <v>0.1</v>
      </c>
      <c r="P646" s="67">
        <v>0.1</v>
      </c>
      <c r="Q646" s="70">
        <v>0.1</v>
      </c>
      <c r="R646" s="3"/>
      <c r="Z646" s="2"/>
      <c r="AA646" s="2"/>
      <c r="AB646" s="2"/>
      <c r="AC646" s="2"/>
      <c r="AD646" s="2"/>
    </row>
    <row r="647">
      <c r="A647" s="63">
        <v>11911.0</v>
      </c>
      <c r="B647" s="65" t="str">
        <f t="shared" si="1"/>
        <v>ЗоотоварыГигиенаСредства гигиеныСалфетки и ватные палочки</v>
      </c>
      <c r="C647" s="68" t="s">
        <v>959</v>
      </c>
      <c r="D647" s="68" t="s">
        <v>1117</v>
      </c>
      <c r="E647" s="68" t="s">
        <v>1329</v>
      </c>
      <c r="F647" s="68" t="s">
        <v>1958</v>
      </c>
      <c r="G647" s="75"/>
      <c r="H647" s="72"/>
      <c r="I647" s="64">
        <v>0.3</v>
      </c>
      <c r="J647" s="67">
        <v>0.3</v>
      </c>
      <c r="K647" s="70">
        <v>0.3</v>
      </c>
      <c r="L647" s="64">
        <v>0.01</v>
      </c>
      <c r="M647" s="67">
        <v>0.01</v>
      </c>
      <c r="N647" s="70">
        <v>0.01</v>
      </c>
      <c r="O647" s="64">
        <v>0.29</v>
      </c>
      <c r="P647" s="67">
        <v>0.29</v>
      </c>
      <c r="Q647" s="70">
        <v>0.29</v>
      </c>
      <c r="R647" s="3"/>
      <c r="Z647" s="2"/>
      <c r="AA647" s="2"/>
      <c r="AB647" s="2"/>
      <c r="AC647" s="2"/>
      <c r="AD647" s="2"/>
    </row>
    <row r="648">
      <c r="A648" s="63">
        <v>11912.0</v>
      </c>
      <c r="B648" s="65" t="str">
        <f t="shared" si="1"/>
        <v>АвтотоварыАвтозапчастиЭлектрооборудованиеДатчики для авто</v>
      </c>
      <c r="C648" s="68" t="s">
        <v>162</v>
      </c>
      <c r="D648" s="68" t="s">
        <v>1849</v>
      </c>
      <c r="E648" s="68" t="s">
        <v>1953</v>
      </c>
      <c r="F648" s="68" t="s">
        <v>1959</v>
      </c>
      <c r="G648" s="75"/>
      <c r="H648" s="87"/>
      <c r="I648" s="64">
        <v>0.2</v>
      </c>
      <c r="J648" s="67">
        <v>0.2</v>
      </c>
      <c r="K648" s="70">
        <v>0.2</v>
      </c>
      <c r="L648" s="64">
        <v>0.0</v>
      </c>
      <c r="M648" s="67">
        <v>0.0</v>
      </c>
      <c r="N648" s="70">
        <v>0.0</v>
      </c>
      <c r="O648" s="64">
        <v>0.2</v>
      </c>
      <c r="P648" s="67">
        <v>0.2</v>
      </c>
      <c r="Q648" s="70">
        <v>0.2</v>
      </c>
      <c r="R648" s="3"/>
      <c r="Z648" s="2"/>
      <c r="AA648" s="2"/>
      <c r="AB648" s="2"/>
      <c r="AC648" s="2"/>
      <c r="AD648" s="2"/>
    </row>
    <row r="649">
      <c r="A649" s="63">
        <v>11913.0</v>
      </c>
      <c r="B649" s="65" t="str">
        <f t="shared" si="1"/>
        <v>ОдеждаЖенская одеждаФутболки и полоПоло</v>
      </c>
      <c r="C649" s="68" t="s">
        <v>310</v>
      </c>
      <c r="D649" s="68" t="s">
        <v>311</v>
      </c>
      <c r="E649" s="68" t="s">
        <v>1840</v>
      </c>
      <c r="F649" s="68" t="s">
        <v>1960</v>
      </c>
      <c r="G649" s="75"/>
      <c r="H649" s="87"/>
      <c r="I649" s="64">
        <v>0.25</v>
      </c>
      <c r="J649" s="67">
        <v>0.25</v>
      </c>
      <c r="K649" s="70">
        <v>0.25</v>
      </c>
      <c r="L649" s="64">
        <v>0.0</v>
      </c>
      <c r="M649" s="67">
        <v>0.0</v>
      </c>
      <c r="N649" s="70">
        <v>0.0</v>
      </c>
      <c r="O649" s="64">
        <v>0.25</v>
      </c>
      <c r="P649" s="67">
        <v>0.25</v>
      </c>
      <c r="Q649" s="70">
        <v>0.25</v>
      </c>
      <c r="R649" s="3"/>
      <c r="Z649" s="2"/>
      <c r="AA649" s="2"/>
      <c r="AB649" s="2"/>
      <c r="AC649" s="2"/>
      <c r="AD649" s="2"/>
    </row>
    <row r="650">
      <c r="A650" s="63">
        <v>11914.0</v>
      </c>
      <c r="B650" s="65" t="str">
        <f t="shared" si="1"/>
        <v>Хобби и творчествоСоздание картин, фоторамок, открытокПапертоли</v>
      </c>
      <c r="C650" s="68" t="s">
        <v>176</v>
      </c>
      <c r="D650" s="68" t="s">
        <v>1201</v>
      </c>
      <c r="E650" s="68" t="s">
        <v>1961</v>
      </c>
      <c r="F650" s="75"/>
      <c r="G650" s="75"/>
      <c r="H650" s="87"/>
      <c r="I650" s="64">
        <v>0.22</v>
      </c>
      <c r="J650" s="67">
        <v>0.22</v>
      </c>
      <c r="K650" s="70">
        <v>0.22</v>
      </c>
      <c r="L650" s="64">
        <v>0.0</v>
      </c>
      <c r="M650" s="67">
        <v>0.0</v>
      </c>
      <c r="N650" s="70">
        <v>0.0</v>
      </c>
      <c r="O650" s="64">
        <v>0.22</v>
      </c>
      <c r="P650" s="67">
        <v>0.22</v>
      </c>
      <c r="Q650" s="70">
        <v>0.22</v>
      </c>
      <c r="R650" s="3"/>
      <c r="Z650" s="2"/>
      <c r="AA650" s="2"/>
      <c r="AB650" s="2"/>
      <c r="AC650" s="2"/>
      <c r="AD650" s="2"/>
    </row>
    <row r="651">
      <c r="A651" s="63">
        <v>11916.0</v>
      </c>
      <c r="B651" s="65" t="str">
        <f t="shared" si="1"/>
        <v>Спорт и отдыхВодный спорт и отдых на водеКаякингОдиночные каяки</v>
      </c>
      <c r="C651" s="68" t="s">
        <v>290</v>
      </c>
      <c r="D651" s="68" t="s">
        <v>291</v>
      </c>
      <c r="E651" s="68" t="s">
        <v>1962</v>
      </c>
      <c r="F651" s="68" t="s">
        <v>1963</v>
      </c>
      <c r="G651" s="75"/>
      <c r="H651" s="72"/>
      <c r="I651" s="64">
        <v>0.15</v>
      </c>
      <c r="J651" s="67">
        <v>0.15</v>
      </c>
      <c r="K651" s="70">
        <v>0.15</v>
      </c>
      <c r="L651" s="64">
        <v>0.01</v>
      </c>
      <c r="M651" s="67">
        <v>0.01</v>
      </c>
      <c r="N651" s="70">
        <v>0.01</v>
      </c>
      <c r="O651" s="64">
        <v>0.14</v>
      </c>
      <c r="P651" s="67">
        <v>0.14</v>
      </c>
      <c r="Q651" s="70">
        <v>0.14</v>
      </c>
      <c r="R651" s="3"/>
      <c r="Z651" s="2"/>
      <c r="AA651" s="2"/>
      <c r="AB651" s="2"/>
      <c r="AC651" s="2"/>
      <c r="AD651" s="2"/>
    </row>
    <row r="652">
      <c r="A652" s="63">
        <v>11917.0</v>
      </c>
      <c r="B652" s="65" t="str">
        <f t="shared" si="1"/>
        <v>ЭлектроникаТовары для геймеровVR-гарнитуры</v>
      </c>
      <c r="C652" s="68" t="s">
        <v>763</v>
      </c>
      <c r="D652" s="68" t="s">
        <v>1790</v>
      </c>
      <c r="E652" s="68" t="s">
        <v>1964</v>
      </c>
      <c r="F652" s="75"/>
      <c r="G652" s="75"/>
      <c r="H652" s="87"/>
      <c r="I652" s="64">
        <v>0.1</v>
      </c>
      <c r="J652" s="67">
        <v>0.1</v>
      </c>
      <c r="K652" s="70">
        <v>0.1</v>
      </c>
      <c r="L652" s="64">
        <v>0.0</v>
      </c>
      <c r="M652" s="67">
        <v>0.0</v>
      </c>
      <c r="N652" s="70">
        <v>0.0</v>
      </c>
      <c r="O652" s="64">
        <v>0.1</v>
      </c>
      <c r="P652" s="67">
        <v>0.1</v>
      </c>
      <c r="Q652" s="70">
        <v>0.1</v>
      </c>
      <c r="R652" s="3"/>
      <c r="Z652" s="2"/>
      <c r="AA652" s="2"/>
      <c r="AB652" s="2"/>
      <c r="AC652" s="2"/>
      <c r="AD652" s="2"/>
    </row>
    <row r="653">
      <c r="A653" s="63">
        <v>11918.0</v>
      </c>
      <c r="B653" s="65" t="str">
        <f t="shared" si="1"/>
        <v>АвтотоварыУход за автомобилемРазмораживатели замков и стекол</v>
      </c>
      <c r="C653" s="68" t="s">
        <v>162</v>
      </c>
      <c r="D653" s="68" t="s">
        <v>1403</v>
      </c>
      <c r="E653" s="68" t="s">
        <v>1965</v>
      </c>
      <c r="F653" s="75"/>
      <c r="G653" s="75"/>
      <c r="H653" s="72"/>
      <c r="I653" s="64">
        <v>0.25</v>
      </c>
      <c r="J653" s="67">
        <v>0.25</v>
      </c>
      <c r="K653" s="70">
        <v>0.25</v>
      </c>
      <c r="L653" s="64">
        <v>0.0</v>
      </c>
      <c r="M653" s="67">
        <v>0.0</v>
      </c>
      <c r="N653" s="70">
        <v>0.0</v>
      </c>
      <c r="O653" s="64">
        <v>0.25</v>
      </c>
      <c r="P653" s="67">
        <v>0.25</v>
      </c>
      <c r="Q653" s="70">
        <v>0.25</v>
      </c>
      <c r="R653" s="3"/>
      <c r="Z653" s="2"/>
      <c r="AA653" s="2"/>
      <c r="AB653" s="2"/>
      <c r="AC653" s="2"/>
      <c r="AD653" s="2"/>
    </row>
    <row r="654">
      <c r="A654" s="63">
        <v>11919.0</v>
      </c>
      <c r="B654" s="65" t="str">
        <f t="shared" si="1"/>
        <v>ЭлектроникаФото и видеотехникаАксессуары для фото и видеокамерРукоятки для фотокамер</v>
      </c>
      <c r="C654" s="68" t="s">
        <v>763</v>
      </c>
      <c r="D654" s="68" t="s">
        <v>919</v>
      </c>
      <c r="E654" s="68" t="s">
        <v>1196</v>
      </c>
      <c r="F654" s="68" t="s">
        <v>1966</v>
      </c>
      <c r="G654" s="75"/>
      <c r="H654" s="72"/>
      <c r="I654" s="64">
        <v>0.2</v>
      </c>
      <c r="J654" s="67">
        <v>0.2</v>
      </c>
      <c r="K654" s="70">
        <v>0.2</v>
      </c>
      <c r="L654" s="64">
        <v>0.0</v>
      </c>
      <c r="M654" s="67">
        <v>0.0</v>
      </c>
      <c r="N654" s="70">
        <v>0.0</v>
      </c>
      <c r="O654" s="64">
        <v>0.2</v>
      </c>
      <c r="P654" s="67">
        <v>0.2</v>
      </c>
      <c r="Q654" s="70">
        <v>0.2</v>
      </c>
      <c r="R654" s="3"/>
      <c r="Z654" s="2"/>
      <c r="AA654" s="2"/>
      <c r="AB654" s="2"/>
      <c r="AC654" s="2"/>
      <c r="AD654" s="2"/>
    </row>
    <row r="655">
      <c r="A655" s="63">
        <v>11920.0</v>
      </c>
      <c r="B655" s="65" t="str">
        <f t="shared" si="1"/>
        <v>АвтотоварыМасла и автохимияТормозные жидкости</v>
      </c>
      <c r="C655" s="68" t="s">
        <v>162</v>
      </c>
      <c r="D655" s="68" t="s">
        <v>1437</v>
      </c>
      <c r="E655" s="68" t="s">
        <v>1968</v>
      </c>
      <c r="F655" s="75"/>
      <c r="G655" s="75"/>
      <c r="H655" s="72"/>
      <c r="I655" s="64">
        <v>0.2</v>
      </c>
      <c r="J655" s="67">
        <v>0.2</v>
      </c>
      <c r="K655" s="70">
        <v>0.2</v>
      </c>
      <c r="L655" s="64">
        <v>0.0</v>
      </c>
      <c r="M655" s="67">
        <v>0.0</v>
      </c>
      <c r="N655" s="70">
        <v>0.0</v>
      </c>
      <c r="O655" s="64">
        <v>0.2</v>
      </c>
      <c r="P655" s="67">
        <v>0.2</v>
      </c>
      <c r="Q655" s="70">
        <v>0.2</v>
      </c>
      <c r="R655" s="3"/>
      <c r="Z655" s="2"/>
      <c r="AA655" s="2"/>
      <c r="AB655" s="2"/>
      <c r="AC655" s="2"/>
      <c r="AD655" s="2"/>
    </row>
    <row r="656">
      <c r="A656" s="63">
        <v>11921.0</v>
      </c>
      <c r="B656" s="65" t="str">
        <f t="shared" si="1"/>
        <v>ЗдоровьеОптикаКонтактные линзы</v>
      </c>
      <c r="C656" s="68" t="s">
        <v>117</v>
      </c>
      <c r="D656" s="68" t="s">
        <v>412</v>
      </c>
      <c r="E656" s="68" t="s">
        <v>1970</v>
      </c>
      <c r="F656" s="75"/>
      <c r="G656" s="75"/>
      <c r="H656" s="72"/>
      <c r="I656" s="64">
        <v>0.25</v>
      </c>
      <c r="J656" s="67">
        <v>0.25</v>
      </c>
      <c r="K656" s="70">
        <v>0.25</v>
      </c>
      <c r="L656" s="64">
        <v>0.025</v>
      </c>
      <c r="M656" s="67">
        <v>0.025</v>
      </c>
      <c r="N656" s="70">
        <v>0.025</v>
      </c>
      <c r="O656" s="64">
        <v>0.225</v>
      </c>
      <c r="P656" s="67">
        <v>0.225</v>
      </c>
      <c r="Q656" s="70">
        <v>0.225</v>
      </c>
      <c r="R656" s="3"/>
      <c r="Z656" s="2"/>
      <c r="AA656" s="2"/>
      <c r="AB656" s="2"/>
      <c r="AC656" s="2"/>
      <c r="AD656" s="2"/>
    </row>
    <row r="657">
      <c r="A657" s="63">
        <v>11922.0</v>
      </c>
      <c r="B657" s="65" t="str">
        <f t="shared" si="1"/>
        <v>ЭлектроникаЧасы и электронные будильникиПроекционные часы</v>
      </c>
      <c r="C657" s="68" t="s">
        <v>763</v>
      </c>
      <c r="D657" s="68" t="s">
        <v>1973</v>
      </c>
      <c r="E657" s="68" t="s">
        <v>1974</v>
      </c>
      <c r="F657" s="75"/>
      <c r="G657" s="75"/>
      <c r="H657" s="72"/>
      <c r="I657" s="64">
        <v>0.25</v>
      </c>
      <c r="J657" s="67">
        <v>0.25</v>
      </c>
      <c r="K657" s="70">
        <v>0.25</v>
      </c>
      <c r="L657" s="64">
        <v>0.0</v>
      </c>
      <c r="M657" s="67">
        <v>0.0</v>
      </c>
      <c r="N657" s="70">
        <v>0.0</v>
      </c>
      <c r="O657" s="64">
        <v>0.25</v>
      </c>
      <c r="P657" s="67">
        <v>0.25</v>
      </c>
      <c r="Q657" s="70">
        <v>0.25</v>
      </c>
      <c r="R657" s="3"/>
      <c r="Z657" s="2"/>
      <c r="AA657" s="2"/>
      <c r="AB657" s="2"/>
      <c r="AC657" s="2"/>
      <c r="AD657" s="2"/>
    </row>
    <row r="658">
      <c r="A658" s="63">
        <v>11924.0</v>
      </c>
      <c r="B658" s="65" t="str">
        <f t="shared" si="1"/>
        <v>Хобби и творчествоСоздание картин, фоторамок, открытокКартины по номерамКино и мультфильмы</v>
      </c>
      <c r="C658" s="68" t="s">
        <v>176</v>
      </c>
      <c r="D658" s="68" t="s">
        <v>1201</v>
      </c>
      <c r="E658" s="68" t="s">
        <v>1265</v>
      </c>
      <c r="F658" s="68" t="s">
        <v>1976</v>
      </c>
      <c r="G658" s="75"/>
      <c r="H658" s="72"/>
      <c r="I658" s="64">
        <v>0.22</v>
      </c>
      <c r="J658" s="67">
        <v>0.22</v>
      </c>
      <c r="K658" s="70">
        <v>0.22</v>
      </c>
      <c r="L658" s="64">
        <v>0.0</v>
      </c>
      <c r="M658" s="67">
        <v>0.0</v>
      </c>
      <c r="N658" s="70">
        <v>0.0</v>
      </c>
      <c r="O658" s="64">
        <v>0.22</v>
      </c>
      <c r="P658" s="67">
        <v>0.22</v>
      </c>
      <c r="Q658" s="70">
        <v>0.22</v>
      </c>
      <c r="R658" s="3"/>
      <c r="Z658" s="2"/>
      <c r="AA658" s="2"/>
      <c r="AB658" s="2"/>
      <c r="AC658" s="2"/>
      <c r="AD658" s="2"/>
    </row>
    <row r="659">
      <c r="A659" s="63">
        <v>11926.0</v>
      </c>
      <c r="B659" s="65" t="str">
        <f t="shared" si="1"/>
        <v>АвтотоварыАксессуары и принадлежностиОбустройство салонаПакеты для мусора</v>
      </c>
      <c r="C659" s="68" t="s">
        <v>162</v>
      </c>
      <c r="D659" s="68" t="s">
        <v>344</v>
      </c>
      <c r="E659" s="68" t="s">
        <v>1104</v>
      </c>
      <c r="F659" s="68" t="s">
        <v>1978</v>
      </c>
      <c r="G659" s="75"/>
      <c r="H659" s="72"/>
      <c r="I659" s="64">
        <v>0.25</v>
      </c>
      <c r="J659" s="67">
        <v>0.25</v>
      </c>
      <c r="K659" s="70">
        <v>0.25</v>
      </c>
      <c r="L659" s="64">
        <v>0.0</v>
      </c>
      <c r="M659" s="67">
        <v>0.0</v>
      </c>
      <c r="N659" s="70">
        <v>0.0</v>
      </c>
      <c r="O659" s="64">
        <v>0.25</v>
      </c>
      <c r="P659" s="67">
        <v>0.25</v>
      </c>
      <c r="Q659" s="70">
        <v>0.25</v>
      </c>
      <c r="R659" s="3"/>
      <c r="Z659" s="2"/>
      <c r="AA659" s="2"/>
      <c r="AB659" s="2"/>
      <c r="AC659" s="2"/>
      <c r="AD659" s="2"/>
    </row>
    <row r="660">
      <c r="A660" s="63">
        <v>11927.0</v>
      </c>
      <c r="B660" s="65" t="str">
        <f t="shared" si="1"/>
        <v>АвтотоварыУход за автомобилемСредства для ремонта царапин</v>
      </c>
      <c r="C660" s="68" t="s">
        <v>162</v>
      </c>
      <c r="D660" s="68" t="s">
        <v>1403</v>
      </c>
      <c r="E660" s="68" t="s">
        <v>1981</v>
      </c>
      <c r="F660" s="75"/>
      <c r="G660" s="2"/>
      <c r="H660" s="72"/>
      <c r="I660" s="64">
        <v>0.25</v>
      </c>
      <c r="J660" s="67">
        <v>0.25</v>
      </c>
      <c r="K660" s="70">
        <v>0.25</v>
      </c>
      <c r="L660" s="64">
        <v>0.0</v>
      </c>
      <c r="M660" s="67">
        <v>0.0</v>
      </c>
      <c r="N660" s="70">
        <v>0.0</v>
      </c>
      <c r="O660" s="64">
        <v>0.25</v>
      </c>
      <c r="P660" s="67">
        <v>0.25</v>
      </c>
      <c r="Q660" s="70">
        <v>0.25</v>
      </c>
      <c r="R660" s="3"/>
      <c r="Z660" s="2"/>
      <c r="AA660" s="2"/>
      <c r="AB660" s="2"/>
      <c r="AC660" s="2"/>
      <c r="AD660" s="2"/>
    </row>
    <row r="661">
      <c r="A661" s="63">
        <v>11928.0</v>
      </c>
      <c r="B661" s="65" t="str">
        <f t="shared" si="1"/>
        <v>ЭлектроникаФото и видеотехникаФото и видеокамерыВидеокамеры</v>
      </c>
      <c r="C661" s="68" t="s">
        <v>763</v>
      </c>
      <c r="D661" s="68" t="s">
        <v>919</v>
      </c>
      <c r="E661" s="68" t="s">
        <v>1335</v>
      </c>
      <c r="F661" s="68" t="s">
        <v>1984</v>
      </c>
      <c r="G661" s="75"/>
      <c r="H661" s="72"/>
      <c r="I661" s="64">
        <v>0.2</v>
      </c>
      <c r="J661" s="67">
        <v>0.2</v>
      </c>
      <c r="K661" s="70">
        <v>0.2</v>
      </c>
      <c r="L661" s="64">
        <v>0.0</v>
      </c>
      <c r="M661" s="67">
        <v>0.0</v>
      </c>
      <c r="N661" s="70">
        <v>0.0</v>
      </c>
      <c r="O661" s="64">
        <v>0.2</v>
      </c>
      <c r="P661" s="67">
        <v>0.2</v>
      </c>
      <c r="Q661" s="70">
        <v>0.2</v>
      </c>
      <c r="R661" s="3"/>
      <c r="Z661" s="2"/>
      <c r="AA661" s="2"/>
      <c r="AB661" s="2"/>
      <c r="AC661" s="2"/>
      <c r="AD661" s="2"/>
    </row>
    <row r="662">
      <c r="A662" s="63">
        <v>11929.0</v>
      </c>
      <c r="B662" s="65" t="str">
        <f t="shared" si="1"/>
        <v>АвтотоварыАксессуары и принадлежностиТюнинг и внешний декорАмортизаторы багажника</v>
      </c>
      <c r="C662" s="68" t="s">
        <v>162</v>
      </c>
      <c r="D662" s="68" t="s">
        <v>344</v>
      </c>
      <c r="E662" s="68" t="s">
        <v>1346</v>
      </c>
      <c r="F662" s="68" t="s">
        <v>1986</v>
      </c>
      <c r="G662" s="75"/>
      <c r="H662" s="72"/>
      <c r="I662" s="64">
        <v>0.25</v>
      </c>
      <c r="J662" s="67">
        <v>0.25</v>
      </c>
      <c r="K662" s="70">
        <v>0.25</v>
      </c>
      <c r="L662" s="64">
        <v>0.0</v>
      </c>
      <c r="M662" s="67">
        <v>0.0</v>
      </c>
      <c r="N662" s="70">
        <v>0.0</v>
      </c>
      <c r="O662" s="64">
        <v>0.25</v>
      </c>
      <c r="P662" s="67">
        <v>0.25</v>
      </c>
      <c r="Q662" s="70">
        <v>0.25</v>
      </c>
      <c r="R662" s="3"/>
      <c r="Z662" s="2"/>
      <c r="AA662" s="2"/>
      <c r="AB662" s="2"/>
      <c r="AC662" s="2"/>
      <c r="AD662" s="2"/>
    </row>
    <row r="663">
      <c r="A663" s="63">
        <v>11930.0</v>
      </c>
      <c r="B663" s="65" t="str">
        <f t="shared" si="1"/>
        <v>Товары для домаТовары для кухниКухонные инструментыВенчики</v>
      </c>
      <c r="C663" s="68" t="s">
        <v>583</v>
      </c>
      <c r="D663" s="68" t="s">
        <v>585</v>
      </c>
      <c r="E663" s="68" t="s">
        <v>598</v>
      </c>
      <c r="F663" s="68" t="s">
        <v>1989</v>
      </c>
      <c r="G663" s="75"/>
      <c r="H663" s="72"/>
      <c r="I663" s="64">
        <v>0.25</v>
      </c>
      <c r="J663" s="67">
        <v>0.25</v>
      </c>
      <c r="K663" s="70">
        <v>0.25</v>
      </c>
      <c r="L663" s="64">
        <v>0.0</v>
      </c>
      <c r="M663" s="67">
        <v>0.0</v>
      </c>
      <c r="N663" s="70">
        <v>0.0</v>
      </c>
      <c r="O663" s="64">
        <v>0.25</v>
      </c>
      <c r="P663" s="67">
        <v>0.25</v>
      </c>
      <c r="Q663" s="70">
        <v>0.25</v>
      </c>
      <c r="R663" s="3"/>
      <c r="Z663" s="2"/>
      <c r="AA663" s="2"/>
      <c r="AB663" s="2"/>
      <c r="AC663" s="2"/>
      <c r="AD663" s="2"/>
    </row>
    <row r="664">
      <c r="A664" s="63">
        <v>11931.0</v>
      </c>
      <c r="B664" s="65" t="str">
        <f t="shared" si="1"/>
        <v>Товары для домаТовары для кухниТермосы и термокружкиТермосы</v>
      </c>
      <c r="C664" s="68" t="s">
        <v>583</v>
      </c>
      <c r="D664" s="68" t="s">
        <v>585</v>
      </c>
      <c r="E664" s="68" t="s">
        <v>1991</v>
      </c>
      <c r="F664" s="68" t="s">
        <v>1992</v>
      </c>
      <c r="G664" s="75"/>
      <c r="H664" s="72"/>
      <c r="I664" s="64">
        <v>0.25</v>
      </c>
      <c r="J664" s="67">
        <v>0.25</v>
      </c>
      <c r="K664" s="70">
        <v>0.25</v>
      </c>
      <c r="L664" s="64">
        <v>0.0</v>
      </c>
      <c r="M664" s="67">
        <v>0.0</v>
      </c>
      <c r="N664" s="70">
        <v>0.0</v>
      </c>
      <c r="O664" s="64">
        <v>0.25</v>
      </c>
      <c r="P664" s="67">
        <v>0.25</v>
      </c>
      <c r="Q664" s="70">
        <v>0.25</v>
      </c>
      <c r="R664" s="3"/>
      <c r="Z664" s="2"/>
      <c r="AA664" s="2"/>
      <c r="AB664" s="2"/>
      <c r="AC664" s="2"/>
      <c r="AD664" s="2"/>
    </row>
    <row r="665">
      <c r="A665" s="63">
        <v>11932.0</v>
      </c>
      <c r="B665" s="65" t="str">
        <f t="shared" si="1"/>
        <v>АксессуарыАксессуары для девочекГоловные уборыКомплекты головных уборов</v>
      </c>
      <c r="C665" s="68" t="s">
        <v>330</v>
      </c>
      <c r="D665" s="68" t="s">
        <v>956</v>
      </c>
      <c r="E665" s="68" t="s">
        <v>1309</v>
      </c>
      <c r="F665" s="68" t="s">
        <v>1995</v>
      </c>
      <c r="G665" s="75"/>
      <c r="H665" s="87"/>
      <c r="I665" s="64">
        <v>0.3</v>
      </c>
      <c r="J665" s="67">
        <v>0.3</v>
      </c>
      <c r="K665" s="70">
        <v>0.3</v>
      </c>
      <c r="L665" s="64">
        <v>0.0</v>
      </c>
      <c r="M665" s="67">
        <v>0.0</v>
      </c>
      <c r="N665" s="70">
        <v>0.0</v>
      </c>
      <c r="O665" s="64">
        <v>0.3</v>
      </c>
      <c r="P665" s="67">
        <v>0.3</v>
      </c>
      <c r="Q665" s="70">
        <v>0.3</v>
      </c>
      <c r="R665" s="3"/>
      <c r="Z665" s="2"/>
      <c r="AA665" s="2"/>
      <c r="AB665" s="2"/>
      <c r="AC665" s="2"/>
      <c r="AD665" s="2"/>
    </row>
    <row r="666">
      <c r="A666" s="63">
        <v>11934.0</v>
      </c>
      <c r="B666" s="65" t="str">
        <f t="shared" si="1"/>
        <v>Хобби и творчествоРисованиеХолсты</v>
      </c>
      <c r="C666" s="68" t="s">
        <v>176</v>
      </c>
      <c r="D666" s="68" t="s">
        <v>976</v>
      </c>
      <c r="E666" s="68" t="s">
        <v>1997</v>
      </c>
      <c r="F666" s="75"/>
      <c r="G666" s="75"/>
      <c r="H666" s="87"/>
      <c r="I666" s="64">
        <v>0.22</v>
      </c>
      <c r="J666" s="67">
        <v>0.22</v>
      </c>
      <c r="K666" s="70">
        <v>0.22</v>
      </c>
      <c r="L666" s="64">
        <v>0.0</v>
      </c>
      <c r="M666" s="67">
        <v>0.0</v>
      </c>
      <c r="N666" s="70">
        <v>0.0</v>
      </c>
      <c r="O666" s="64">
        <v>0.22</v>
      </c>
      <c r="P666" s="67">
        <v>0.22</v>
      </c>
      <c r="Q666" s="70">
        <v>0.22</v>
      </c>
      <c r="R666" s="3"/>
      <c r="Z666" s="2"/>
      <c r="AA666" s="2"/>
      <c r="AB666" s="2"/>
      <c r="AC666" s="2"/>
      <c r="AD666" s="2"/>
    </row>
    <row r="667">
      <c r="A667" s="63">
        <v>11935.0</v>
      </c>
      <c r="B667" s="65" t="str">
        <f t="shared" si="1"/>
        <v>ОдеждаОдежда для мальчиковФутболки и майкиПоло</v>
      </c>
      <c r="C667" s="68" t="s">
        <v>310</v>
      </c>
      <c r="D667" s="68" t="s">
        <v>327</v>
      </c>
      <c r="E667" s="68" t="s">
        <v>2000</v>
      </c>
      <c r="F667" s="68" t="s">
        <v>1960</v>
      </c>
      <c r="G667" s="2"/>
      <c r="H667" s="72"/>
      <c r="I667" s="64">
        <v>0.25</v>
      </c>
      <c r="J667" s="67">
        <v>0.25</v>
      </c>
      <c r="K667" s="70">
        <v>0.25</v>
      </c>
      <c r="L667" s="64">
        <v>0.0</v>
      </c>
      <c r="M667" s="67">
        <v>0.0</v>
      </c>
      <c r="N667" s="70">
        <v>0.0</v>
      </c>
      <c r="O667" s="64">
        <v>0.25</v>
      </c>
      <c r="P667" s="67">
        <v>0.25</v>
      </c>
      <c r="Q667" s="70">
        <v>0.25</v>
      </c>
      <c r="R667" s="3"/>
      <c r="Z667" s="2"/>
      <c r="AA667" s="2"/>
      <c r="AB667" s="2"/>
      <c r="AC667" s="2"/>
      <c r="AD667" s="2"/>
    </row>
    <row r="668">
      <c r="A668" s="63">
        <v>11936.0</v>
      </c>
      <c r="B668" s="65" t="str">
        <f t="shared" si="1"/>
        <v>ЗоотоварыДля грызуновКлетки и домикиДомики</v>
      </c>
      <c r="C668" s="68" t="s">
        <v>959</v>
      </c>
      <c r="D668" s="68" t="s">
        <v>1115</v>
      </c>
      <c r="E668" s="68" t="s">
        <v>2001</v>
      </c>
      <c r="F668" s="68" t="s">
        <v>1475</v>
      </c>
      <c r="G668" s="2"/>
      <c r="H668" s="72"/>
      <c r="I668" s="64">
        <v>0.12</v>
      </c>
      <c r="J668" s="67">
        <v>0.12</v>
      </c>
      <c r="K668" s="70">
        <v>0.12</v>
      </c>
      <c r="L668" s="64">
        <v>0.025</v>
      </c>
      <c r="M668" s="67">
        <v>0.025</v>
      </c>
      <c r="N668" s="70">
        <v>0.025</v>
      </c>
      <c r="O668" s="64">
        <v>0.095</v>
      </c>
      <c r="P668" s="67">
        <v>0.095</v>
      </c>
      <c r="Q668" s="70">
        <v>0.095</v>
      </c>
      <c r="R668" s="3"/>
      <c r="Z668" s="2"/>
      <c r="AA668" s="2"/>
      <c r="AB668" s="2"/>
      <c r="AC668" s="2"/>
      <c r="AD668" s="2"/>
    </row>
    <row r="669">
      <c r="A669" s="63">
        <v>11937.0</v>
      </c>
      <c r="B669" s="65" t="str">
        <f t="shared" si="1"/>
        <v>ЭлектроникаСмартфоны и телефоныАксессуары для смартфоновЧехлы</v>
      </c>
      <c r="C669" s="68" t="s">
        <v>763</v>
      </c>
      <c r="D669" s="68" t="s">
        <v>1339</v>
      </c>
      <c r="E669" s="68" t="s">
        <v>1340</v>
      </c>
      <c r="F669" s="68" t="s">
        <v>2004</v>
      </c>
      <c r="G669" s="75"/>
      <c r="H669" s="72"/>
      <c r="I669" s="64">
        <v>0.2</v>
      </c>
      <c r="J669" s="67">
        <v>0.2</v>
      </c>
      <c r="K669" s="70">
        <v>0.2</v>
      </c>
      <c r="L669" s="64">
        <v>0.0</v>
      </c>
      <c r="M669" s="67">
        <v>0.0</v>
      </c>
      <c r="N669" s="70">
        <v>0.0</v>
      </c>
      <c r="O669" s="64">
        <v>0.2</v>
      </c>
      <c r="P669" s="67">
        <v>0.2</v>
      </c>
      <c r="Q669" s="70">
        <v>0.2</v>
      </c>
      <c r="R669" s="3"/>
      <c r="Z669" s="2"/>
      <c r="AA669" s="2"/>
      <c r="AB669" s="2"/>
      <c r="AC669" s="2"/>
      <c r="AD669" s="2"/>
    </row>
    <row r="670">
      <c r="A670" s="63">
        <v>11939.0</v>
      </c>
      <c r="B670" s="65" t="str">
        <f t="shared" si="1"/>
        <v>ЭлектроникаУмные часы и фитнес браслетыФитнес браслеты</v>
      </c>
      <c r="C670" s="68" t="s">
        <v>763</v>
      </c>
      <c r="D670" s="68" t="s">
        <v>770</v>
      </c>
      <c r="E670" s="68" t="s">
        <v>2006</v>
      </c>
      <c r="F670" s="75"/>
      <c r="G670" s="2"/>
      <c r="H670" s="72"/>
      <c r="I670" s="64">
        <v>0.15</v>
      </c>
      <c r="J670" s="67">
        <v>0.15</v>
      </c>
      <c r="K670" s="70">
        <v>0.15</v>
      </c>
      <c r="L670" s="64">
        <v>0.0</v>
      </c>
      <c r="M670" s="67">
        <v>0.0</v>
      </c>
      <c r="N670" s="70">
        <v>0.0</v>
      </c>
      <c r="O670" s="64">
        <v>0.15</v>
      </c>
      <c r="P670" s="67">
        <v>0.15</v>
      </c>
      <c r="Q670" s="70">
        <v>0.15</v>
      </c>
      <c r="R670" s="3"/>
      <c r="Z670" s="2"/>
      <c r="AA670" s="2"/>
      <c r="AB670" s="2"/>
      <c r="AC670" s="2"/>
      <c r="AD670" s="2"/>
    </row>
    <row r="671">
      <c r="A671" s="63">
        <v>11940.0</v>
      </c>
      <c r="B671" s="65" t="str">
        <f t="shared" si="1"/>
        <v>Бытовая химияСредства для ухода за бытовой техникойДля бытовой электроники</v>
      </c>
      <c r="C671" s="68" t="s">
        <v>447</v>
      </c>
      <c r="D671" s="68" t="s">
        <v>2008</v>
      </c>
      <c r="E671" s="68" t="s">
        <v>2009</v>
      </c>
      <c r="F671" s="75"/>
      <c r="G671" s="75"/>
      <c r="H671" s="72"/>
      <c r="I671" s="64">
        <v>0.22</v>
      </c>
      <c r="J671" s="67">
        <v>0.22</v>
      </c>
      <c r="K671" s="70">
        <v>0.22</v>
      </c>
      <c r="L671" s="64">
        <v>0.015</v>
      </c>
      <c r="M671" s="67">
        <v>0.015</v>
      </c>
      <c r="N671" s="70">
        <v>0.015</v>
      </c>
      <c r="O671" s="64">
        <v>0.205</v>
      </c>
      <c r="P671" s="67">
        <v>0.205</v>
      </c>
      <c r="Q671" s="70">
        <v>0.205</v>
      </c>
      <c r="R671" s="3"/>
      <c r="Z671" s="2"/>
      <c r="AA671" s="2"/>
      <c r="AB671" s="2"/>
      <c r="AC671" s="2"/>
      <c r="AD671" s="2"/>
    </row>
    <row r="672">
      <c r="A672" s="63">
        <v>11941.0</v>
      </c>
      <c r="B672" s="65" t="str">
        <f t="shared" si="1"/>
        <v>КанцтоварыБумажная продукцияФольга цветная</v>
      </c>
      <c r="C672" s="68" t="s">
        <v>134</v>
      </c>
      <c r="D672" s="68" t="s">
        <v>1101</v>
      </c>
      <c r="E672" s="68" t="s">
        <v>2011</v>
      </c>
      <c r="F672" s="75"/>
      <c r="G672" s="75"/>
      <c r="H672" s="72"/>
      <c r="I672" s="64">
        <v>0.2</v>
      </c>
      <c r="J672" s="67">
        <v>0.2</v>
      </c>
      <c r="K672" s="70">
        <v>0.2</v>
      </c>
      <c r="L672" s="64">
        <v>0.09</v>
      </c>
      <c r="M672" s="67">
        <v>0.09</v>
      </c>
      <c r="N672" s="70">
        <v>0.09</v>
      </c>
      <c r="O672" s="64">
        <v>0.11</v>
      </c>
      <c r="P672" s="67">
        <v>0.11</v>
      </c>
      <c r="Q672" s="70">
        <v>0.11</v>
      </c>
      <c r="R672" s="3"/>
      <c r="Z672" s="2"/>
      <c r="AA672" s="2"/>
      <c r="AB672" s="2"/>
      <c r="AC672" s="2"/>
      <c r="AD672" s="2"/>
    </row>
    <row r="673">
      <c r="A673" s="63">
        <v>11942.0</v>
      </c>
      <c r="B673" s="65" t="str">
        <f t="shared" si="1"/>
        <v>ОдеждаЖенская одеждаВерхняя одеждаЖилеты</v>
      </c>
      <c r="C673" s="68" t="s">
        <v>310</v>
      </c>
      <c r="D673" s="68" t="s">
        <v>311</v>
      </c>
      <c r="E673" s="68" t="s">
        <v>905</v>
      </c>
      <c r="F673" s="68" t="s">
        <v>2013</v>
      </c>
      <c r="G673" s="75"/>
      <c r="H673" s="72"/>
      <c r="I673" s="64">
        <v>0.25</v>
      </c>
      <c r="J673" s="67">
        <v>0.25</v>
      </c>
      <c r="K673" s="70">
        <v>0.25</v>
      </c>
      <c r="L673" s="64">
        <v>0.0</v>
      </c>
      <c r="M673" s="67">
        <v>0.0</v>
      </c>
      <c r="N673" s="70">
        <v>0.0</v>
      </c>
      <c r="O673" s="64">
        <v>0.25</v>
      </c>
      <c r="P673" s="67">
        <v>0.25</v>
      </c>
      <c r="Q673" s="70">
        <v>0.25</v>
      </c>
      <c r="R673" s="3"/>
      <c r="Z673" s="2"/>
      <c r="AA673" s="2"/>
      <c r="AB673" s="2"/>
      <c r="AC673" s="2"/>
      <c r="AD673" s="2"/>
    </row>
    <row r="674">
      <c r="A674" s="63">
        <v>11944.0</v>
      </c>
      <c r="B674" s="65" t="str">
        <f t="shared" si="1"/>
        <v>Товары для домаТовары для кухниПосуда для приготовленияПосуда для духовки</v>
      </c>
      <c r="C674" s="68" t="s">
        <v>583</v>
      </c>
      <c r="D674" s="68" t="s">
        <v>585</v>
      </c>
      <c r="E674" s="68" t="s">
        <v>2016</v>
      </c>
      <c r="F674" s="68" t="s">
        <v>2017</v>
      </c>
      <c r="G674" s="75"/>
      <c r="H674" s="72"/>
      <c r="I674" s="64">
        <v>0.22</v>
      </c>
      <c r="J674" s="67">
        <v>0.22</v>
      </c>
      <c r="K674" s="70">
        <v>0.22</v>
      </c>
      <c r="L674" s="64">
        <v>0.0</v>
      </c>
      <c r="M674" s="67">
        <v>0.0</v>
      </c>
      <c r="N674" s="70">
        <v>0.0</v>
      </c>
      <c r="O674" s="64">
        <v>0.22</v>
      </c>
      <c r="P674" s="67">
        <v>0.22</v>
      </c>
      <c r="Q674" s="70">
        <v>0.22</v>
      </c>
      <c r="R674" s="3"/>
      <c r="Z674" s="2"/>
      <c r="AA674" s="2"/>
      <c r="AB674" s="2"/>
      <c r="AC674" s="2"/>
      <c r="AD674" s="2"/>
    </row>
    <row r="675">
      <c r="A675" s="63">
        <v>11945.0</v>
      </c>
      <c r="B675" s="65" t="str">
        <f t="shared" si="1"/>
        <v>КанцтоварыБумажная продукцияБумага для факса</v>
      </c>
      <c r="C675" s="68" t="s">
        <v>134</v>
      </c>
      <c r="D675" s="68" t="s">
        <v>1101</v>
      </c>
      <c r="E675" s="68" t="s">
        <v>2019</v>
      </c>
      <c r="F675" s="75"/>
      <c r="G675" s="2"/>
      <c r="H675" s="72"/>
      <c r="I675" s="64">
        <v>0.2</v>
      </c>
      <c r="J675" s="67">
        <v>0.2</v>
      </c>
      <c r="K675" s="70">
        <v>0.2</v>
      </c>
      <c r="L675" s="64">
        <v>0.09</v>
      </c>
      <c r="M675" s="67">
        <v>0.09</v>
      </c>
      <c r="N675" s="70">
        <v>0.09</v>
      </c>
      <c r="O675" s="64">
        <v>0.11</v>
      </c>
      <c r="P675" s="67">
        <v>0.11</v>
      </c>
      <c r="Q675" s="70">
        <v>0.11</v>
      </c>
      <c r="R675" s="3"/>
      <c r="Z675" s="2"/>
      <c r="AA675" s="2"/>
      <c r="AB675" s="2"/>
      <c r="AC675" s="2"/>
      <c r="AD675" s="2"/>
    </row>
    <row r="676">
      <c r="A676" s="63">
        <v>11946.0</v>
      </c>
      <c r="B676" s="65" t="str">
        <f t="shared" si="1"/>
        <v>АксессуарыМужские аксессуарыКошельки, ключницы и визитницыКлючницы</v>
      </c>
      <c r="C676" s="68" t="s">
        <v>330</v>
      </c>
      <c r="D676" s="68" t="s">
        <v>335</v>
      </c>
      <c r="E676" s="68" t="s">
        <v>1677</v>
      </c>
      <c r="F676" s="68" t="s">
        <v>2021</v>
      </c>
      <c r="G676" s="75"/>
      <c r="H676" s="72"/>
      <c r="I676" s="64">
        <v>0.3</v>
      </c>
      <c r="J676" s="67">
        <v>0.3</v>
      </c>
      <c r="K676" s="70">
        <v>0.3</v>
      </c>
      <c r="L676" s="64">
        <v>0.0</v>
      </c>
      <c r="M676" s="67">
        <v>0.0</v>
      </c>
      <c r="N676" s="70">
        <v>0.0</v>
      </c>
      <c r="O676" s="64">
        <v>0.3</v>
      </c>
      <c r="P676" s="67">
        <v>0.3</v>
      </c>
      <c r="Q676" s="70">
        <v>0.3</v>
      </c>
      <c r="R676" s="3"/>
      <c r="Z676" s="2"/>
      <c r="AA676" s="2"/>
      <c r="AB676" s="2"/>
      <c r="AC676" s="2"/>
      <c r="AD676" s="2"/>
    </row>
    <row r="677">
      <c r="A677" s="63">
        <v>11947.0</v>
      </c>
      <c r="B677" s="65" t="str">
        <f t="shared" si="1"/>
        <v>ОдеждаОдежда для мальчиковКомбинезоны и полукомбинезоныПолукомбинезоны</v>
      </c>
      <c r="C677" s="68" t="s">
        <v>310</v>
      </c>
      <c r="D677" s="68" t="s">
        <v>327</v>
      </c>
      <c r="E677" s="68" t="s">
        <v>2024</v>
      </c>
      <c r="F677" s="68" t="s">
        <v>2025</v>
      </c>
      <c r="G677" s="2"/>
      <c r="H677" s="72"/>
      <c r="I677" s="64">
        <v>0.25</v>
      </c>
      <c r="J677" s="67">
        <v>0.25</v>
      </c>
      <c r="K677" s="70">
        <v>0.25</v>
      </c>
      <c r="L677" s="64">
        <v>0.0</v>
      </c>
      <c r="M677" s="67">
        <v>0.0</v>
      </c>
      <c r="N677" s="70">
        <v>0.0</v>
      </c>
      <c r="O677" s="64">
        <v>0.25</v>
      </c>
      <c r="P677" s="67">
        <v>0.25</v>
      </c>
      <c r="Q677" s="70">
        <v>0.25</v>
      </c>
      <c r="R677" s="3"/>
      <c r="Z677" s="2"/>
      <c r="AA677" s="2"/>
      <c r="AB677" s="2"/>
      <c r="AC677" s="2"/>
      <c r="AD677" s="2"/>
    </row>
    <row r="678">
      <c r="A678" s="63">
        <v>11948.0</v>
      </c>
      <c r="B678" s="65" t="str">
        <f t="shared" si="1"/>
        <v>Бытовая техникаКрупная бытовая техникаКулеры для воды и аксессуарыЧехлы и ручки для бутылей</v>
      </c>
      <c r="C678" s="68" t="s">
        <v>75</v>
      </c>
      <c r="D678" s="68" t="s">
        <v>78</v>
      </c>
      <c r="E678" s="68" t="s">
        <v>1752</v>
      </c>
      <c r="F678" s="68" t="s">
        <v>2026</v>
      </c>
      <c r="G678" s="75"/>
      <c r="H678" s="72"/>
      <c r="I678" s="64">
        <v>0.3</v>
      </c>
      <c r="J678" s="67">
        <v>0.3</v>
      </c>
      <c r="K678" s="70">
        <v>0.3</v>
      </c>
      <c r="L678" s="64">
        <v>0.0</v>
      </c>
      <c r="M678" s="67">
        <v>0.0</v>
      </c>
      <c r="N678" s="70">
        <v>0.0</v>
      </c>
      <c r="O678" s="64">
        <v>0.3</v>
      </c>
      <c r="P678" s="67">
        <v>0.3</v>
      </c>
      <c r="Q678" s="70">
        <v>0.3</v>
      </c>
      <c r="R678" s="3"/>
      <c r="Z678" s="2"/>
      <c r="AA678" s="2"/>
      <c r="AB678" s="2"/>
      <c r="AC678" s="2"/>
      <c r="AD678" s="2"/>
    </row>
    <row r="679">
      <c r="A679" s="63">
        <v>11949.0</v>
      </c>
      <c r="B679" s="65" t="str">
        <f t="shared" si="1"/>
        <v>АксессуарыМужские аксессуарыГалстуки, бабочки, карманные платкиНаборы галстуков, бабочек, карманных платков</v>
      </c>
      <c r="C679" s="68" t="s">
        <v>330</v>
      </c>
      <c r="D679" s="68" t="s">
        <v>335</v>
      </c>
      <c r="E679" s="68" t="s">
        <v>1141</v>
      </c>
      <c r="F679" s="68" t="s">
        <v>2027</v>
      </c>
      <c r="G679" s="2"/>
      <c r="H679" s="72"/>
      <c r="I679" s="64">
        <v>0.3</v>
      </c>
      <c r="J679" s="67">
        <v>0.3</v>
      </c>
      <c r="K679" s="70">
        <v>0.3</v>
      </c>
      <c r="L679" s="64">
        <v>0.0</v>
      </c>
      <c r="M679" s="67">
        <v>0.0</v>
      </c>
      <c r="N679" s="70">
        <v>0.0</v>
      </c>
      <c r="O679" s="64">
        <v>0.3</v>
      </c>
      <c r="P679" s="67">
        <v>0.3</v>
      </c>
      <c r="Q679" s="70">
        <v>0.3</v>
      </c>
      <c r="R679" s="3"/>
      <c r="Z679" s="2"/>
      <c r="AA679" s="2"/>
      <c r="AB679" s="2"/>
      <c r="AC679" s="2"/>
      <c r="AD679" s="2"/>
    </row>
    <row r="680">
      <c r="A680" s="63">
        <v>11950.0</v>
      </c>
      <c r="B680" s="65" t="str">
        <f t="shared" si="1"/>
        <v>КнигиНехудожественная литератураКомпьютерные технологииИнтернет и социальные сети</v>
      </c>
      <c r="C680" s="68" t="s">
        <v>88</v>
      </c>
      <c r="D680" s="68" t="s">
        <v>754</v>
      </c>
      <c r="E680" s="68" t="s">
        <v>1184</v>
      </c>
      <c r="F680" s="82" t="s">
        <v>2028</v>
      </c>
      <c r="G680" s="2"/>
      <c r="H680" s="72"/>
      <c r="I680" s="64">
        <v>0.2</v>
      </c>
      <c r="J680" s="67">
        <v>0.2</v>
      </c>
      <c r="K680" s="70">
        <v>0.2</v>
      </c>
      <c r="L680" s="64">
        <v>0.02</v>
      </c>
      <c r="M680" s="67">
        <v>0.02</v>
      </c>
      <c r="N680" s="70">
        <v>0.02</v>
      </c>
      <c r="O680" s="64">
        <v>0.18</v>
      </c>
      <c r="P680" s="67">
        <v>0.18</v>
      </c>
      <c r="Q680" s="70">
        <v>0.18</v>
      </c>
      <c r="R680" s="3"/>
      <c r="Z680" s="2"/>
      <c r="AA680" s="2"/>
      <c r="AB680" s="2"/>
      <c r="AC680" s="2"/>
      <c r="AD680" s="2"/>
    </row>
    <row r="681">
      <c r="A681" s="63">
        <v>11951.0</v>
      </c>
      <c r="B681" s="65" t="str">
        <f t="shared" si="1"/>
        <v>Строительство и ремонтВентиляцияВытяжные вентиляторы</v>
      </c>
      <c r="C681" s="68" t="s">
        <v>100</v>
      </c>
      <c r="D681" s="68" t="s">
        <v>2029</v>
      </c>
      <c r="E681" s="68" t="s">
        <v>2030</v>
      </c>
      <c r="F681" s="75"/>
      <c r="G681" s="2"/>
      <c r="H681" s="72"/>
      <c r="I681" s="64">
        <v>0.18</v>
      </c>
      <c r="J681" s="67">
        <v>0.18</v>
      </c>
      <c r="K681" s="70">
        <v>0.18</v>
      </c>
      <c r="L681" s="64">
        <v>0.0</v>
      </c>
      <c r="M681" s="67">
        <v>0.0</v>
      </c>
      <c r="N681" s="70">
        <v>0.0</v>
      </c>
      <c r="O681" s="64">
        <v>0.18</v>
      </c>
      <c r="P681" s="67">
        <v>0.18</v>
      </c>
      <c r="Q681" s="70">
        <v>0.18</v>
      </c>
      <c r="R681" s="3"/>
      <c r="Z681" s="2"/>
      <c r="AA681" s="2"/>
      <c r="AB681" s="2"/>
      <c r="AC681" s="2"/>
      <c r="AD681" s="2"/>
    </row>
    <row r="682">
      <c r="A682" s="63">
        <v>11952.0</v>
      </c>
      <c r="B682" s="65" t="str">
        <f t="shared" si="1"/>
        <v>ОдеждаОдежда для девочекВерхняя одеждаПальто и плащи</v>
      </c>
      <c r="C682" s="68" t="s">
        <v>310</v>
      </c>
      <c r="D682" s="68" t="s">
        <v>880</v>
      </c>
      <c r="E682" s="68" t="s">
        <v>905</v>
      </c>
      <c r="F682" s="68" t="s">
        <v>2031</v>
      </c>
      <c r="G682" s="2"/>
      <c r="H682" s="72"/>
      <c r="I682" s="64">
        <v>0.25</v>
      </c>
      <c r="J682" s="67">
        <v>0.25</v>
      </c>
      <c r="K682" s="70">
        <v>0.25</v>
      </c>
      <c r="L682" s="64">
        <v>0.0</v>
      </c>
      <c r="M682" s="67">
        <v>0.0</v>
      </c>
      <c r="N682" s="70">
        <v>0.0</v>
      </c>
      <c r="O682" s="64">
        <v>0.25</v>
      </c>
      <c r="P682" s="67">
        <v>0.25</v>
      </c>
      <c r="Q682" s="70">
        <v>0.25</v>
      </c>
      <c r="R682" s="3"/>
      <c r="Z682" s="2"/>
      <c r="AA682" s="2"/>
      <c r="AB682" s="2"/>
      <c r="AC682" s="2"/>
      <c r="AD682" s="2"/>
    </row>
    <row r="683">
      <c r="A683" s="63">
        <v>11953.0</v>
      </c>
      <c r="B683" s="65" t="str">
        <f t="shared" si="1"/>
        <v>ЭлектроникаУмный дом и безопасностьВидеонаблюдениеКронштейны для камер видеонаблюдения</v>
      </c>
      <c r="C683" s="68" t="s">
        <v>763</v>
      </c>
      <c r="D683" s="68" t="s">
        <v>1595</v>
      </c>
      <c r="E683" s="68" t="s">
        <v>2032</v>
      </c>
      <c r="F683" s="68" t="s">
        <v>2033</v>
      </c>
      <c r="G683" s="2"/>
      <c r="H683" s="72"/>
      <c r="I683" s="64">
        <v>0.25</v>
      </c>
      <c r="J683" s="67">
        <v>0.25</v>
      </c>
      <c r="K683" s="70">
        <v>0.25</v>
      </c>
      <c r="L683" s="64">
        <v>0.0</v>
      </c>
      <c r="M683" s="67">
        <v>0.0</v>
      </c>
      <c r="N683" s="70">
        <v>0.0</v>
      </c>
      <c r="O683" s="64">
        <v>0.25</v>
      </c>
      <c r="P683" s="67">
        <v>0.25</v>
      </c>
      <c r="Q683" s="70">
        <v>0.25</v>
      </c>
      <c r="R683" s="3"/>
      <c r="Z683" s="2"/>
      <c r="AA683" s="2"/>
      <c r="AB683" s="2"/>
      <c r="AC683" s="2"/>
      <c r="AD683" s="2"/>
    </row>
    <row r="684">
      <c r="A684" s="63">
        <v>11954.0</v>
      </c>
      <c r="B684" s="65" t="str">
        <f t="shared" si="1"/>
        <v>Спорт и отдыхСвободные весаГири</v>
      </c>
      <c r="C684" s="68" t="s">
        <v>290</v>
      </c>
      <c r="D684" s="68" t="s">
        <v>984</v>
      </c>
      <c r="E684" s="68" t="s">
        <v>2034</v>
      </c>
      <c r="F684" s="2"/>
      <c r="G684" s="2"/>
      <c r="H684" s="72"/>
      <c r="I684" s="64">
        <v>0.22</v>
      </c>
      <c r="J684" s="67">
        <v>0.22</v>
      </c>
      <c r="K684" s="70">
        <v>0.22</v>
      </c>
      <c r="L684" s="64">
        <v>0.0</v>
      </c>
      <c r="M684" s="67">
        <v>0.0</v>
      </c>
      <c r="N684" s="70">
        <v>0.0</v>
      </c>
      <c r="O684" s="64">
        <v>0.22</v>
      </c>
      <c r="P684" s="67">
        <v>0.22</v>
      </c>
      <c r="Q684" s="70">
        <v>0.22</v>
      </c>
      <c r="R684" s="3"/>
      <c r="Z684" s="2"/>
      <c r="AA684" s="2"/>
      <c r="AB684" s="2"/>
      <c r="AC684" s="2"/>
      <c r="AD684" s="2"/>
    </row>
    <row r="685">
      <c r="A685" s="63">
        <v>11955.0</v>
      </c>
      <c r="B685" s="65" t="str">
        <f t="shared" si="1"/>
        <v>АвтотоварыГараж и автосервисОборудование для авторемонта</v>
      </c>
      <c r="C685" s="68" t="s">
        <v>162</v>
      </c>
      <c r="D685" s="68" t="s">
        <v>1174</v>
      </c>
      <c r="E685" s="68" t="s">
        <v>2036</v>
      </c>
      <c r="F685" s="75"/>
      <c r="G685" s="75"/>
      <c r="H685" s="72"/>
      <c r="I685" s="64">
        <v>0.17</v>
      </c>
      <c r="J685" s="67">
        <v>0.17</v>
      </c>
      <c r="K685" s="70">
        <v>0.17</v>
      </c>
      <c r="L685" s="64">
        <v>0.0</v>
      </c>
      <c r="M685" s="67">
        <v>0.0</v>
      </c>
      <c r="N685" s="70">
        <v>0.0</v>
      </c>
      <c r="O685" s="64">
        <v>0.17</v>
      </c>
      <c r="P685" s="67">
        <v>0.17</v>
      </c>
      <c r="Q685" s="70">
        <v>0.17</v>
      </c>
      <c r="R685" s="3"/>
      <c r="Z685" s="2"/>
      <c r="AA685" s="2"/>
      <c r="AB685" s="2"/>
      <c r="AC685" s="2"/>
      <c r="AD685" s="2"/>
    </row>
    <row r="686">
      <c r="A686" s="63">
        <v>11956.0</v>
      </c>
      <c r="B686" s="65" t="str">
        <f t="shared" si="1"/>
        <v>ОдеждаЖенская одеждаФутболки и полоФутболки</v>
      </c>
      <c r="C686" s="68" t="s">
        <v>310</v>
      </c>
      <c r="D686" s="68" t="s">
        <v>311</v>
      </c>
      <c r="E686" s="68" t="s">
        <v>1840</v>
      </c>
      <c r="F686" s="82" t="s">
        <v>2039</v>
      </c>
      <c r="G686" s="2"/>
      <c r="H686" s="72"/>
      <c r="I686" s="64">
        <v>0.25</v>
      </c>
      <c r="J686" s="67">
        <v>0.25</v>
      </c>
      <c r="K686" s="70">
        <v>0.25</v>
      </c>
      <c r="L686" s="64">
        <v>0.0</v>
      </c>
      <c r="M686" s="67">
        <v>0.0</v>
      </c>
      <c r="N686" s="70">
        <v>0.0</v>
      </c>
      <c r="O686" s="64">
        <v>0.25</v>
      </c>
      <c r="P686" s="67">
        <v>0.25</v>
      </c>
      <c r="Q686" s="70">
        <v>0.25</v>
      </c>
      <c r="R686" s="3"/>
      <c r="Z686" s="2"/>
      <c r="AA686" s="2"/>
      <c r="AB686" s="2"/>
      <c r="AC686" s="2"/>
      <c r="AD686" s="2"/>
    </row>
    <row r="687">
      <c r="A687" s="63">
        <v>11957.0</v>
      </c>
      <c r="B687" s="65" t="str">
        <f t="shared" si="1"/>
        <v>Красота и уходУход за теломУвлажнение и питаниеКремы для рук</v>
      </c>
      <c r="C687" s="68" t="s">
        <v>247</v>
      </c>
      <c r="D687" s="68" t="s">
        <v>465</v>
      </c>
      <c r="E687" s="68" t="s">
        <v>378</v>
      </c>
      <c r="F687" s="68" t="s">
        <v>2041</v>
      </c>
      <c r="G687" s="2"/>
      <c r="H687" s="72"/>
      <c r="I687" s="64">
        <v>0.2</v>
      </c>
      <c r="J687" s="67">
        <v>0.2</v>
      </c>
      <c r="K687" s="70">
        <v>0.2</v>
      </c>
      <c r="L687" s="64">
        <v>0.01</v>
      </c>
      <c r="M687" s="67">
        <v>0.01</v>
      </c>
      <c r="N687" s="70">
        <v>0.01</v>
      </c>
      <c r="O687" s="64">
        <v>0.19</v>
      </c>
      <c r="P687" s="67">
        <v>0.19</v>
      </c>
      <c r="Q687" s="70">
        <v>0.19</v>
      </c>
      <c r="R687" s="3"/>
      <c r="Z687" s="2"/>
      <c r="AA687" s="2"/>
      <c r="AB687" s="2"/>
      <c r="AC687" s="2"/>
      <c r="AD687" s="2"/>
    </row>
    <row r="688">
      <c r="A688" s="63">
        <v>11958.0</v>
      </c>
      <c r="B688" s="65" t="str">
        <f t="shared" si="1"/>
        <v>ОбувьОбувь для девочекРезиновая обувьШлепанцы</v>
      </c>
      <c r="C688" s="68" t="s">
        <v>804</v>
      </c>
      <c r="D688" s="68" t="s">
        <v>1007</v>
      </c>
      <c r="E688" s="68" t="s">
        <v>1031</v>
      </c>
      <c r="F688" s="68" t="s">
        <v>1711</v>
      </c>
      <c r="G688" s="75"/>
      <c r="H688" s="72"/>
      <c r="I688" s="64">
        <v>0.2</v>
      </c>
      <c r="J688" s="67">
        <v>0.2</v>
      </c>
      <c r="K688" s="70">
        <v>0.2</v>
      </c>
      <c r="L688" s="64">
        <v>0.0</v>
      </c>
      <c r="M688" s="67">
        <v>0.0</v>
      </c>
      <c r="N688" s="70">
        <v>0.0</v>
      </c>
      <c r="O688" s="64">
        <v>0.2</v>
      </c>
      <c r="P688" s="67">
        <v>0.2</v>
      </c>
      <c r="Q688" s="70">
        <v>0.2</v>
      </c>
      <c r="R688" s="3"/>
      <c r="Z688" s="2"/>
      <c r="AA688" s="2"/>
      <c r="AB688" s="2"/>
      <c r="AC688" s="2"/>
      <c r="AD688" s="2"/>
    </row>
    <row r="689">
      <c r="A689" s="63">
        <v>11959.0</v>
      </c>
      <c r="B689" s="65" t="str">
        <f t="shared" si="1"/>
        <v>ОдеждаОдежда для мальчиковВерхняя одеждаКомплекты верхней одежды</v>
      </c>
      <c r="C689" s="68" t="s">
        <v>310</v>
      </c>
      <c r="D689" s="68" t="s">
        <v>327</v>
      </c>
      <c r="E689" s="68" t="s">
        <v>905</v>
      </c>
      <c r="F689" s="68" t="s">
        <v>2045</v>
      </c>
      <c r="G689" s="2"/>
      <c r="H689" s="72"/>
      <c r="I689" s="64">
        <v>0.25</v>
      </c>
      <c r="J689" s="67">
        <v>0.25</v>
      </c>
      <c r="K689" s="70">
        <v>0.25</v>
      </c>
      <c r="L689" s="64">
        <v>0.0</v>
      </c>
      <c r="M689" s="67">
        <v>0.0</v>
      </c>
      <c r="N689" s="70">
        <v>0.0</v>
      </c>
      <c r="O689" s="64">
        <v>0.25</v>
      </c>
      <c r="P689" s="67">
        <v>0.25</v>
      </c>
      <c r="Q689" s="70">
        <v>0.25</v>
      </c>
      <c r="R689" s="3"/>
      <c r="Z689" s="2"/>
      <c r="AA689" s="2"/>
      <c r="AB689" s="2"/>
      <c r="AC689" s="2"/>
      <c r="AD689" s="2"/>
    </row>
    <row r="690">
      <c r="A690" s="63">
        <v>11960.0</v>
      </c>
      <c r="B690" s="65" t="str">
        <f t="shared" si="1"/>
        <v>Красота и уходУход за волосамиАксессуары для ухода за волосамиШапочки для душа</v>
      </c>
      <c r="C690" s="68" t="s">
        <v>247</v>
      </c>
      <c r="D690" s="68" t="s">
        <v>1151</v>
      </c>
      <c r="E690" s="68" t="s">
        <v>2047</v>
      </c>
      <c r="F690" s="68" t="s">
        <v>2048</v>
      </c>
      <c r="G690" s="2"/>
      <c r="H690" s="72"/>
      <c r="I690" s="64">
        <v>0.25</v>
      </c>
      <c r="J690" s="67">
        <v>0.25</v>
      </c>
      <c r="K690" s="70">
        <v>0.25</v>
      </c>
      <c r="L690" s="64">
        <v>0.015000000000000013</v>
      </c>
      <c r="M690" s="67">
        <v>0.015000000000000013</v>
      </c>
      <c r="N690" s="70">
        <v>0.015000000000000013</v>
      </c>
      <c r="O690" s="64">
        <v>0.235</v>
      </c>
      <c r="P690" s="67">
        <v>0.235</v>
      </c>
      <c r="Q690" s="70">
        <v>0.235</v>
      </c>
      <c r="R690" s="3"/>
      <c r="Z690" s="2"/>
      <c r="AA690" s="2"/>
      <c r="AB690" s="2"/>
      <c r="AC690" s="2"/>
      <c r="AD690" s="2"/>
    </row>
    <row r="691">
      <c r="A691" s="63">
        <v>11961.0</v>
      </c>
      <c r="B691" s="65" t="str">
        <f t="shared" si="1"/>
        <v>АксессуарыРелигиозные аксессуарыКоврики для намаза</v>
      </c>
      <c r="C691" s="68" t="s">
        <v>330</v>
      </c>
      <c r="D691" s="68" t="s">
        <v>996</v>
      </c>
      <c r="E691" s="68" t="s">
        <v>2050</v>
      </c>
      <c r="F691" s="75"/>
      <c r="G691" s="2"/>
      <c r="H691" s="72"/>
      <c r="I691" s="64">
        <v>0.2</v>
      </c>
      <c r="J691" s="67">
        <v>0.2</v>
      </c>
      <c r="K691" s="70">
        <v>0.2</v>
      </c>
      <c r="L691" s="64">
        <v>0.0</v>
      </c>
      <c r="M691" s="67">
        <v>0.0</v>
      </c>
      <c r="N691" s="70">
        <v>0.0</v>
      </c>
      <c r="O691" s="64">
        <v>0.2</v>
      </c>
      <c r="P691" s="67">
        <v>0.2</v>
      </c>
      <c r="Q691" s="70">
        <v>0.2</v>
      </c>
      <c r="R691" s="3"/>
      <c r="Z691" s="2"/>
      <c r="AA691" s="2"/>
      <c r="AB691" s="2"/>
      <c r="AC691" s="2"/>
      <c r="AD691" s="2"/>
    </row>
    <row r="692">
      <c r="A692" s="63">
        <v>11962.0</v>
      </c>
      <c r="B692" s="65" t="str">
        <f t="shared" si="1"/>
        <v>Товары для домаТовары для кухниТовары для консервированияКрышки</v>
      </c>
      <c r="C692" s="68" t="s">
        <v>583</v>
      </c>
      <c r="D692" s="68" t="s">
        <v>585</v>
      </c>
      <c r="E692" s="68" t="s">
        <v>2052</v>
      </c>
      <c r="F692" s="68" t="s">
        <v>2053</v>
      </c>
      <c r="G692" s="75"/>
      <c r="H692" s="72"/>
      <c r="I692" s="64">
        <v>0.25</v>
      </c>
      <c r="J692" s="67">
        <v>0.25</v>
      </c>
      <c r="K692" s="70">
        <v>0.25</v>
      </c>
      <c r="L692" s="64">
        <v>0.0</v>
      </c>
      <c r="M692" s="67">
        <v>0.0</v>
      </c>
      <c r="N692" s="70">
        <v>0.0</v>
      </c>
      <c r="O692" s="64">
        <v>0.25</v>
      </c>
      <c r="P692" s="67">
        <v>0.25</v>
      </c>
      <c r="Q692" s="70">
        <v>0.25</v>
      </c>
      <c r="R692" s="3"/>
      <c r="Z692" s="2"/>
      <c r="AA692" s="2"/>
      <c r="AB692" s="2"/>
      <c r="AC692" s="2"/>
      <c r="AD692" s="2"/>
    </row>
    <row r="693">
      <c r="A693" s="63">
        <v>11963.0</v>
      </c>
      <c r="B693" s="65" t="str">
        <f t="shared" si="1"/>
        <v>Туризм, рыбалка и охотаРыбалкаЛодки и аксессуары</v>
      </c>
      <c r="C693" s="68" t="s">
        <v>353</v>
      </c>
      <c r="D693" s="68" t="s">
        <v>1190</v>
      </c>
      <c r="E693" s="68" t="s">
        <v>2055</v>
      </c>
      <c r="F693" s="75"/>
      <c r="G693" s="2"/>
      <c r="H693" s="72"/>
      <c r="I693" s="64">
        <v>0.17</v>
      </c>
      <c r="J693" s="67">
        <v>0.17</v>
      </c>
      <c r="K693" s="70">
        <v>0.17</v>
      </c>
      <c r="L693" s="64">
        <v>0.0</v>
      </c>
      <c r="M693" s="67">
        <v>0.0</v>
      </c>
      <c r="N693" s="70">
        <v>0.0</v>
      </c>
      <c r="O693" s="64">
        <v>0.17</v>
      </c>
      <c r="P693" s="67">
        <v>0.17</v>
      </c>
      <c r="Q693" s="70">
        <v>0.17</v>
      </c>
      <c r="R693" s="3"/>
      <c r="Z693" s="2"/>
      <c r="AA693" s="2"/>
      <c r="AB693" s="2"/>
      <c r="AC693" s="2"/>
      <c r="AD693" s="2"/>
    </row>
    <row r="694">
      <c r="A694" s="63">
        <v>11964.0</v>
      </c>
      <c r="B694" s="65" t="str">
        <f t="shared" si="1"/>
        <v>Строительство и ремонтИнструментыИзмерительные инструментыУровни и отвесыУровень гидростатический</v>
      </c>
      <c r="C694" s="68" t="s">
        <v>100</v>
      </c>
      <c r="D694" s="68" t="s">
        <v>104</v>
      </c>
      <c r="E694" s="68" t="s">
        <v>1279</v>
      </c>
      <c r="F694" s="68" t="s">
        <v>2056</v>
      </c>
      <c r="G694" s="68" t="s">
        <v>2057</v>
      </c>
      <c r="H694" s="72"/>
      <c r="I694" s="64">
        <v>0.2</v>
      </c>
      <c r="J694" s="67">
        <v>0.2</v>
      </c>
      <c r="K694" s="70">
        <v>0.2</v>
      </c>
      <c r="L694" s="64">
        <v>0.0</v>
      </c>
      <c r="M694" s="67">
        <v>0.0</v>
      </c>
      <c r="N694" s="70">
        <v>0.0</v>
      </c>
      <c r="O694" s="64">
        <v>0.2</v>
      </c>
      <c r="P694" s="67">
        <v>0.2</v>
      </c>
      <c r="Q694" s="70">
        <v>0.2</v>
      </c>
      <c r="R694" s="3"/>
      <c r="Z694" s="2"/>
      <c r="AA694" s="2"/>
      <c r="AB694" s="2"/>
      <c r="AC694" s="2"/>
      <c r="AD694" s="2"/>
    </row>
    <row r="695">
      <c r="A695" s="63">
        <v>11965.0</v>
      </c>
      <c r="B695" s="65" t="str">
        <f t="shared" si="1"/>
        <v>Детские товарыИгрушки и игрыРобототехника и Stem-игрушки</v>
      </c>
      <c r="C695" s="68" t="s">
        <v>262</v>
      </c>
      <c r="D695" s="68" t="s">
        <v>265</v>
      </c>
      <c r="E695" s="68" t="s">
        <v>2060</v>
      </c>
      <c r="F695" s="75"/>
      <c r="G695" s="2"/>
      <c r="H695" s="72"/>
      <c r="I695" s="64">
        <v>0.2</v>
      </c>
      <c r="J695" s="67">
        <v>0.2</v>
      </c>
      <c r="K695" s="70">
        <v>0.2</v>
      </c>
      <c r="L695" s="64">
        <v>0.03</v>
      </c>
      <c r="M695" s="67">
        <v>0.03</v>
      </c>
      <c r="N695" s="70">
        <v>0.03</v>
      </c>
      <c r="O695" s="64">
        <v>0.17</v>
      </c>
      <c r="P695" s="67">
        <v>0.17</v>
      </c>
      <c r="Q695" s="70">
        <v>0.17</v>
      </c>
      <c r="R695" s="3"/>
      <c r="Z695" s="2"/>
      <c r="AA695" s="2"/>
      <c r="AB695" s="2"/>
      <c r="AC695" s="2"/>
      <c r="AD695" s="2"/>
    </row>
    <row r="696">
      <c r="A696" s="63">
        <v>11966.0</v>
      </c>
      <c r="B696" s="65" t="str">
        <f t="shared" si="1"/>
        <v>АвтотоварыМасла и автохимияЖидкости омывателя</v>
      </c>
      <c r="C696" s="68" t="s">
        <v>162</v>
      </c>
      <c r="D696" s="68" t="s">
        <v>1437</v>
      </c>
      <c r="E696" s="68" t="s">
        <v>2062</v>
      </c>
      <c r="F696" s="75"/>
      <c r="G696" s="2"/>
      <c r="H696" s="72"/>
      <c r="I696" s="64">
        <v>0.25</v>
      </c>
      <c r="J696" s="67">
        <v>0.25</v>
      </c>
      <c r="K696" s="70">
        <v>0.25</v>
      </c>
      <c r="L696" s="64">
        <v>0.0</v>
      </c>
      <c r="M696" s="67">
        <v>0.0</v>
      </c>
      <c r="N696" s="70">
        <v>0.0</v>
      </c>
      <c r="O696" s="64">
        <v>0.25</v>
      </c>
      <c r="P696" s="67">
        <v>0.25</v>
      </c>
      <c r="Q696" s="70">
        <v>0.25</v>
      </c>
      <c r="R696" s="3"/>
      <c r="Z696" s="2"/>
      <c r="AA696" s="2"/>
      <c r="AB696" s="2"/>
      <c r="AC696" s="2"/>
      <c r="AD696" s="2"/>
    </row>
    <row r="697">
      <c r="A697" s="63">
        <v>11967.0</v>
      </c>
      <c r="B697" s="65" t="str">
        <f t="shared" si="1"/>
        <v>Товары для домаХозяйственные товарыИнвентарь для уборкиВантузы и тросы</v>
      </c>
      <c r="C697" s="68" t="s">
        <v>583</v>
      </c>
      <c r="D697" s="68" t="s">
        <v>605</v>
      </c>
      <c r="E697" s="68" t="s">
        <v>1477</v>
      </c>
      <c r="F697" s="82" t="s">
        <v>2064</v>
      </c>
      <c r="G697" s="2"/>
      <c r="H697" s="72"/>
      <c r="I697" s="64">
        <v>0.2</v>
      </c>
      <c r="J697" s="67">
        <v>0.2</v>
      </c>
      <c r="K697" s="70">
        <v>0.2</v>
      </c>
      <c r="L697" s="64">
        <v>0.0</v>
      </c>
      <c r="M697" s="67">
        <v>0.0</v>
      </c>
      <c r="N697" s="70">
        <v>0.0</v>
      </c>
      <c r="O697" s="64">
        <v>0.2</v>
      </c>
      <c r="P697" s="67">
        <v>0.2</v>
      </c>
      <c r="Q697" s="70">
        <v>0.2</v>
      </c>
      <c r="R697" s="3"/>
      <c r="Z697" s="2"/>
      <c r="AA697" s="2"/>
      <c r="AB697" s="2"/>
      <c r="AC697" s="2"/>
      <c r="AD697" s="2"/>
    </row>
    <row r="698">
      <c r="A698" s="63">
        <v>11968.0</v>
      </c>
      <c r="B698" s="65" t="str">
        <f t="shared" si="1"/>
        <v>Хобби и творчествоМузыкальные инструментыУдарные и перкуссия</v>
      </c>
      <c r="C698" s="68" t="s">
        <v>176</v>
      </c>
      <c r="D698" s="68" t="s">
        <v>1204</v>
      </c>
      <c r="E698" s="68" t="s">
        <v>2065</v>
      </c>
      <c r="F698" s="75"/>
      <c r="G698" s="2"/>
      <c r="H698" s="72"/>
      <c r="I698" s="64">
        <v>0.15</v>
      </c>
      <c r="J698" s="67">
        <v>0.15</v>
      </c>
      <c r="K698" s="70">
        <v>0.15</v>
      </c>
      <c r="L698" s="64">
        <v>0.0050000000000000044</v>
      </c>
      <c r="M698" s="67">
        <v>0.0050000000000000044</v>
      </c>
      <c r="N698" s="70">
        <v>0.0050000000000000044</v>
      </c>
      <c r="O698" s="64">
        <v>0.145</v>
      </c>
      <c r="P698" s="67">
        <v>0.145</v>
      </c>
      <c r="Q698" s="70">
        <v>0.145</v>
      </c>
      <c r="R698" s="3"/>
      <c r="Z698" s="2"/>
      <c r="AA698" s="2"/>
      <c r="AB698" s="2"/>
      <c r="AC698" s="2"/>
      <c r="AD698" s="2"/>
    </row>
    <row r="699">
      <c r="A699" s="63">
        <v>11970.0</v>
      </c>
      <c r="B699" s="65" t="str">
        <f t="shared" si="1"/>
        <v>ЭлектроникаАксессуары для электроникиСолнечные панели и батареи</v>
      </c>
      <c r="C699" s="68" t="s">
        <v>763</v>
      </c>
      <c r="D699" s="68" t="s">
        <v>1032</v>
      </c>
      <c r="E699" s="68" t="s">
        <v>2068</v>
      </c>
      <c r="F699" s="75"/>
      <c r="G699" s="2"/>
      <c r="H699" s="72"/>
      <c r="I699" s="64">
        <v>0.3</v>
      </c>
      <c r="J699" s="67">
        <v>0.3</v>
      </c>
      <c r="K699" s="70">
        <v>0.3</v>
      </c>
      <c r="L699" s="64">
        <v>0.0</v>
      </c>
      <c r="M699" s="67">
        <v>0.0</v>
      </c>
      <c r="N699" s="70">
        <v>0.0</v>
      </c>
      <c r="O699" s="64">
        <v>0.3</v>
      </c>
      <c r="P699" s="67">
        <v>0.3</v>
      </c>
      <c r="Q699" s="70">
        <v>0.3</v>
      </c>
      <c r="R699" s="3"/>
      <c r="Z699" s="2"/>
      <c r="AA699" s="2"/>
      <c r="AB699" s="2"/>
      <c r="AC699" s="2"/>
      <c r="AD699" s="2"/>
    </row>
    <row r="700">
      <c r="A700" s="63">
        <v>11971.0</v>
      </c>
      <c r="B700" s="65" t="str">
        <f t="shared" si="1"/>
        <v>АксессуарыАксессуары для путешествийДорожные сумки</v>
      </c>
      <c r="C700" s="68" t="s">
        <v>330</v>
      </c>
      <c r="D700" s="68" t="s">
        <v>997</v>
      </c>
      <c r="E700" s="68" t="s">
        <v>2070</v>
      </c>
      <c r="F700" s="2"/>
      <c r="G700" s="2"/>
      <c r="H700" s="72"/>
      <c r="I700" s="64">
        <v>0.3</v>
      </c>
      <c r="J700" s="67">
        <v>0.3</v>
      </c>
      <c r="K700" s="70">
        <v>0.3</v>
      </c>
      <c r="L700" s="64">
        <v>0.0</v>
      </c>
      <c r="M700" s="67">
        <v>0.0</v>
      </c>
      <c r="N700" s="70">
        <v>0.0</v>
      </c>
      <c r="O700" s="64">
        <v>0.3</v>
      </c>
      <c r="P700" s="67">
        <v>0.3</v>
      </c>
      <c r="Q700" s="70">
        <v>0.3</v>
      </c>
      <c r="R700" s="3"/>
      <c r="Z700" s="2"/>
      <c r="AA700" s="2"/>
      <c r="AB700" s="2"/>
      <c r="AC700" s="2"/>
      <c r="AD700" s="2"/>
    </row>
    <row r="701">
      <c r="A701" s="63">
        <v>11972.0</v>
      </c>
      <c r="B701" s="65" t="str">
        <f t="shared" si="1"/>
        <v>АксессуарыЖенские аксессуарыЮвелирные украшенияКомплекты украшений</v>
      </c>
      <c r="C701" s="68" t="s">
        <v>330</v>
      </c>
      <c r="D701" s="68" t="s">
        <v>331</v>
      </c>
      <c r="E701" s="68" t="s">
        <v>1312</v>
      </c>
      <c r="F701" s="68" t="s">
        <v>2073</v>
      </c>
      <c r="G701" s="75"/>
      <c r="H701" s="87"/>
      <c r="I701" s="64" t="s">
        <v>225</v>
      </c>
      <c r="J701" s="67">
        <v>0.25</v>
      </c>
      <c r="K701" s="70">
        <v>0.25</v>
      </c>
      <c r="L701" s="64">
        <v>0.0</v>
      </c>
      <c r="M701" s="67">
        <v>0.1</v>
      </c>
      <c r="N701" s="70">
        <v>0.15</v>
      </c>
      <c r="O701" s="64" t="s">
        <v>225</v>
      </c>
      <c r="P701" s="67">
        <v>0.15</v>
      </c>
      <c r="Q701" s="70">
        <v>0.1</v>
      </c>
      <c r="R701" s="3"/>
      <c r="Z701" s="2"/>
      <c r="AA701" s="2"/>
      <c r="AB701" s="2"/>
      <c r="AC701" s="2"/>
      <c r="AD701" s="2"/>
    </row>
    <row r="702">
      <c r="A702" s="63">
        <v>11973.0</v>
      </c>
      <c r="B702" s="65" t="str">
        <f t="shared" si="1"/>
        <v>ОбувьОбувь для мальчиковМокасины и слипоныСлипоны</v>
      </c>
      <c r="C702" s="68" t="s">
        <v>804</v>
      </c>
      <c r="D702" s="68" t="s">
        <v>1005</v>
      </c>
      <c r="E702" s="68" t="s">
        <v>1826</v>
      </c>
      <c r="F702" s="68" t="s">
        <v>2074</v>
      </c>
      <c r="G702" s="75"/>
      <c r="H702" s="72"/>
      <c r="I702" s="64">
        <v>0.2</v>
      </c>
      <c r="J702" s="67">
        <v>0.2</v>
      </c>
      <c r="K702" s="70">
        <v>0.2</v>
      </c>
      <c r="L702" s="64">
        <v>0.0</v>
      </c>
      <c r="M702" s="67">
        <v>0.0</v>
      </c>
      <c r="N702" s="70">
        <v>0.0</v>
      </c>
      <c r="O702" s="64">
        <v>0.2</v>
      </c>
      <c r="P702" s="67">
        <v>0.2</v>
      </c>
      <c r="Q702" s="70">
        <v>0.2</v>
      </c>
      <c r="R702" s="3"/>
      <c r="Z702" s="2"/>
      <c r="AA702" s="2"/>
      <c r="AB702" s="2"/>
      <c r="AC702" s="2"/>
      <c r="AD702" s="2"/>
    </row>
    <row r="703">
      <c r="A703" s="63">
        <v>11974.0</v>
      </c>
      <c r="B703" s="65" t="str">
        <f t="shared" si="1"/>
        <v>Красота и уходУход за волосамиОкрашивание и химическая завивкаОсветлители</v>
      </c>
      <c r="C703" s="68" t="s">
        <v>247</v>
      </c>
      <c r="D703" s="68" t="s">
        <v>1151</v>
      </c>
      <c r="E703" s="68" t="s">
        <v>1550</v>
      </c>
      <c r="F703" s="68" t="s">
        <v>2075</v>
      </c>
      <c r="G703" s="2"/>
      <c r="H703" s="72"/>
      <c r="I703" s="64">
        <v>0.2</v>
      </c>
      <c r="J703" s="67">
        <v>0.2</v>
      </c>
      <c r="K703" s="70">
        <v>0.2</v>
      </c>
      <c r="L703" s="64">
        <v>0.015000000000000013</v>
      </c>
      <c r="M703" s="67">
        <v>0.015000000000000013</v>
      </c>
      <c r="N703" s="70">
        <v>0.015000000000000013</v>
      </c>
      <c r="O703" s="64">
        <v>0.185</v>
      </c>
      <c r="P703" s="67">
        <v>0.185</v>
      </c>
      <c r="Q703" s="70">
        <v>0.185</v>
      </c>
      <c r="R703" s="3"/>
      <c r="Z703" s="2"/>
      <c r="AA703" s="2"/>
      <c r="AB703" s="2"/>
      <c r="AC703" s="2"/>
      <c r="AD703" s="2"/>
    </row>
    <row r="704">
      <c r="A704" s="63">
        <v>11976.0</v>
      </c>
      <c r="B704" s="65" t="str">
        <f t="shared" si="1"/>
        <v>Спорт и отдыхФитнес и йогаФитнесМедицинболы</v>
      </c>
      <c r="C704" s="68" t="s">
        <v>290</v>
      </c>
      <c r="D704" s="68" t="s">
        <v>1161</v>
      </c>
      <c r="E704" s="68" t="s">
        <v>1162</v>
      </c>
      <c r="F704" s="68" t="s">
        <v>2076</v>
      </c>
      <c r="G704" s="2"/>
      <c r="H704" s="72"/>
      <c r="I704" s="64">
        <v>0.22</v>
      </c>
      <c r="J704" s="67">
        <v>0.22</v>
      </c>
      <c r="K704" s="70">
        <v>0.22</v>
      </c>
      <c r="L704" s="64">
        <v>0.005</v>
      </c>
      <c r="M704" s="67">
        <v>0.005</v>
      </c>
      <c r="N704" s="70">
        <v>0.005</v>
      </c>
      <c r="O704" s="64">
        <v>0.215</v>
      </c>
      <c r="P704" s="67">
        <v>0.215</v>
      </c>
      <c r="Q704" s="70">
        <v>0.215</v>
      </c>
      <c r="R704" s="3"/>
      <c r="Z704" s="2"/>
      <c r="AA704" s="2"/>
      <c r="AB704" s="2"/>
      <c r="AC704" s="2"/>
      <c r="AD704" s="2"/>
    </row>
    <row r="705">
      <c r="A705" s="63">
        <v>11977.0</v>
      </c>
      <c r="B705" s="65" t="str">
        <f t="shared" si="1"/>
        <v>ЭлектроникаФото и видеотехникаОборудование для фотографовСтабилизаторы</v>
      </c>
      <c r="C705" s="68" t="s">
        <v>763</v>
      </c>
      <c r="D705" s="68" t="s">
        <v>919</v>
      </c>
      <c r="E705" s="68" t="s">
        <v>921</v>
      </c>
      <c r="F705" s="68" t="s">
        <v>2077</v>
      </c>
      <c r="G705" s="75"/>
      <c r="H705" s="72"/>
      <c r="I705" s="64">
        <v>0.2</v>
      </c>
      <c r="J705" s="67">
        <v>0.2</v>
      </c>
      <c r="K705" s="70">
        <v>0.2</v>
      </c>
      <c r="L705" s="64">
        <v>0.0</v>
      </c>
      <c r="M705" s="67">
        <v>0.0</v>
      </c>
      <c r="N705" s="70">
        <v>0.0</v>
      </c>
      <c r="O705" s="64">
        <v>0.2</v>
      </c>
      <c r="P705" s="67">
        <v>0.2</v>
      </c>
      <c r="Q705" s="70">
        <v>0.2</v>
      </c>
      <c r="R705" s="3"/>
      <c r="Z705" s="2"/>
      <c r="AA705" s="2"/>
      <c r="AB705" s="2"/>
      <c r="AC705" s="2"/>
      <c r="AD705" s="2"/>
    </row>
    <row r="706">
      <c r="A706" s="63">
        <v>11978.0</v>
      </c>
      <c r="B706" s="65" t="str">
        <f t="shared" si="1"/>
        <v>Товары для домаТовары для кухниКухонные инструментыЕмкости мерные</v>
      </c>
      <c r="C706" s="68" t="s">
        <v>583</v>
      </c>
      <c r="D706" s="68" t="s">
        <v>585</v>
      </c>
      <c r="E706" s="68" t="s">
        <v>598</v>
      </c>
      <c r="F706" s="68" t="s">
        <v>2079</v>
      </c>
      <c r="G706" s="75"/>
      <c r="H706" s="72"/>
      <c r="I706" s="64">
        <v>0.25</v>
      </c>
      <c r="J706" s="67">
        <v>0.25</v>
      </c>
      <c r="K706" s="70">
        <v>0.25</v>
      </c>
      <c r="L706" s="64">
        <v>0.0</v>
      </c>
      <c r="M706" s="67">
        <v>0.0</v>
      </c>
      <c r="N706" s="70">
        <v>0.0</v>
      </c>
      <c r="O706" s="64">
        <v>0.25</v>
      </c>
      <c r="P706" s="67">
        <v>0.25</v>
      </c>
      <c r="Q706" s="70">
        <v>0.25</v>
      </c>
      <c r="R706" s="3"/>
      <c r="Z706" s="2"/>
      <c r="AA706" s="2"/>
      <c r="AB706" s="2"/>
      <c r="AC706" s="2"/>
      <c r="AD706" s="2"/>
    </row>
    <row r="707">
      <c r="A707" s="63">
        <v>11980.0</v>
      </c>
      <c r="B707" s="65" t="str">
        <f t="shared" si="1"/>
        <v>ОдеждаМужская одеждаДжемперы, свитеры и кардиганыДжемперы и пуловеры</v>
      </c>
      <c r="C707" s="68" t="s">
        <v>310</v>
      </c>
      <c r="D707" s="68" t="s">
        <v>324</v>
      </c>
      <c r="E707" s="68" t="s">
        <v>1552</v>
      </c>
      <c r="F707" s="82" t="s">
        <v>2080</v>
      </c>
      <c r="G707" s="2"/>
      <c r="H707" s="72"/>
      <c r="I707" s="64">
        <v>0.25</v>
      </c>
      <c r="J707" s="67">
        <v>0.25</v>
      </c>
      <c r="K707" s="70">
        <v>0.25</v>
      </c>
      <c r="L707" s="64">
        <v>0.0</v>
      </c>
      <c r="M707" s="67">
        <v>0.0</v>
      </c>
      <c r="N707" s="70">
        <v>0.0</v>
      </c>
      <c r="O707" s="64">
        <v>0.25</v>
      </c>
      <c r="P707" s="67">
        <v>0.25</v>
      </c>
      <c r="Q707" s="70">
        <v>0.25</v>
      </c>
      <c r="R707" s="3"/>
      <c r="Z707" s="2"/>
      <c r="AA707" s="2"/>
      <c r="AB707" s="2"/>
      <c r="AC707" s="2"/>
      <c r="AD707" s="2"/>
    </row>
    <row r="708">
      <c r="A708" s="63">
        <v>11981.0</v>
      </c>
      <c r="B708" s="65" t="str">
        <f t="shared" si="1"/>
        <v>ОбувьОбувь для девочекСапоги и уггиДутики</v>
      </c>
      <c r="C708" s="68" t="s">
        <v>804</v>
      </c>
      <c r="D708" s="68" t="s">
        <v>1007</v>
      </c>
      <c r="E708" s="68" t="s">
        <v>1042</v>
      </c>
      <c r="F708" s="68" t="s">
        <v>2083</v>
      </c>
      <c r="G708" s="2"/>
      <c r="H708" s="72"/>
      <c r="I708" s="64">
        <v>0.2</v>
      </c>
      <c r="J708" s="67">
        <v>0.2</v>
      </c>
      <c r="K708" s="70">
        <v>0.2</v>
      </c>
      <c r="L708" s="64">
        <v>0.0</v>
      </c>
      <c r="M708" s="67">
        <v>0.0</v>
      </c>
      <c r="N708" s="70">
        <v>0.0</v>
      </c>
      <c r="O708" s="64">
        <v>0.2</v>
      </c>
      <c r="P708" s="67">
        <v>0.2</v>
      </c>
      <c r="Q708" s="70">
        <v>0.2</v>
      </c>
      <c r="R708" s="3"/>
      <c r="Z708" s="2"/>
      <c r="AA708" s="2"/>
      <c r="AB708" s="2"/>
      <c r="AC708" s="2"/>
      <c r="AD708" s="2"/>
    </row>
    <row r="709">
      <c r="A709" s="63">
        <v>11982.0</v>
      </c>
      <c r="B709" s="65" t="str">
        <f t="shared" si="1"/>
        <v>Спорт и отдыхКомандный спортБейсболБейсбольные мячи</v>
      </c>
      <c r="C709" s="68" t="s">
        <v>290</v>
      </c>
      <c r="D709" s="68" t="s">
        <v>914</v>
      </c>
      <c r="E709" s="68" t="s">
        <v>2085</v>
      </c>
      <c r="F709" s="82" t="s">
        <v>2086</v>
      </c>
      <c r="G709" s="2"/>
      <c r="H709" s="72"/>
      <c r="I709" s="64">
        <v>0.25</v>
      </c>
      <c r="J709" s="67">
        <v>0.25</v>
      </c>
      <c r="K709" s="70">
        <v>0.25</v>
      </c>
      <c r="L709" s="64">
        <v>0.0</v>
      </c>
      <c r="M709" s="67">
        <v>0.0</v>
      </c>
      <c r="N709" s="70">
        <v>0.0</v>
      </c>
      <c r="O709" s="64">
        <v>0.25</v>
      </c>
      <c r="P709" s="67">
        <v>0.25</v>
      </c>
      <c r="Q709" s="70">
        <v>0.25</v>
      </c>
      <c r="R709" s="3"/>
      <c r="Z709" s="2"/>
      <c r="AA709" s="2"/>
      <c r="AB709" s="2"/>
      <c r="AC709" s="2"/>
      <c r="AD709" s="2"/>
    </row>
    <row r="710">
      <c r="A710" s="63">
        <v>11983.0</v>
      </c>
      <c r="B710" s="65" t="str">
        <f t="shared" si="1"/>
        <v>Хобби и творчествоРукоделиеВаляние</v>
      </c>
      <c r="C710" s="68" t="s">
        <v>176</v>
      </c>
      <c r="D710" s="68" t="s">
        <v>681</v>
      </c>
      <c r="E710" s="68" t="s">
        <v>2088</v>
      </c>
      <c r="F710" s="75"/>
      <c r="G710" s="75"/>
      <c r="H710" s="72"/>
      <c r="I710" s="64">
        <v>0.22</v>
      </c>
      <c r="J710" s="67">
        <v>0.22</v>
      </c>
      <c r="K710" s="70">
        <v>0.22</v>
      </c>
      <c r="L710" s="64">
        <v>0.025</v>
      </c>
      <c r="M710" s="67">
        <v>0.025</v>
      </c>
      <c r="N710" s="70">
        <v>0.025</v>
      </c>
      <c r="O710" s="64">
        <v>0.195</v>
      </c>
      <c r="P710" s="67">
        <v>0.195</v>
      </c>
      <c r="Q710" s="70">
        <v>0.195</v>
      </c>
      <c r="R710" s="3"/>
      <c r="Z710" s="2"/>
      <c r="AA710" s="2"/>
      <c r="AB710" s="2"/>
      <c r="AC710" s="2"/>
      <c r="AD710" s="2"/>
    </row>
    <row r="711">
      <c r="A711" s="63">
        <v>11985.0</v>
      </c>
      <c r="B711" s="65" t="str">
        <f t="shared" si="1"/>
        <v>ЭлектроникаУмный дом и безопасностьБезопасность домаПерсональные сигнализации</v>
      </c>
      <c r="C711" s="68" t="s">
        <v>763</v>
      </c>
      <c r="D711" s="68" t="s">
        <v>1595</v>
      </c>
      <c r="E711" s="68" t="s">
        <v>1596</v>
      </c>
      <c r="F711" s="82" t="s">
        <v>2091</v>
      </c>
      <c r="G711" s="2"/>
      <c r="H711" s="72"/>
      <c r="I711" s="64">
        <v>0.2</v>
      </c>
      <c r="J711" s="67">
        <v>0.2</v>
      </c>
      <c r="K711" s="70">
        <v>0.2</v>
      </c>
      <c r="L711" s="64">
        <v>0.0</v>
      </c>
      <c r="M711" s="67">
        <v>0.0</v>
      </c>
      <c r="N711" s="70">
        <v>0.0</v>
      </c>
      <c r="O711" s="64">
        <v>0.2</v>
      </c>
      <c r="P711" s="67">
        <v>0.2</v>
      </c>
      <c r="Q711" s="70">
        <v>0.2</v>
      </c>
      <c r="R711" s="3"/>
      <c r="Z711" s="2"/>
      <c r="AA711" s="2"/>
      <c r="AB711" s="2"/>
      <c r="AC711" s="2"/>
      <c r="AD711" s="2"/>
    </row>
    <row r="712">
      <c r="A712" s="63">
        <v>11986.0</v>
      </c>
      <c r="B712" s="65" t="str">
        <f t="shared" si="1"/>
        <v>Детские товарыГигиена и подгузникиУход за ребенкомДетские маникюрные наборы</v>
      </c>
      <c r="C712" s="68" t="s">
        <v>262</v>
      </c>
      <c r="D712" s="68" t="s">
        <v>270</v>
      </c>
      <c r="E712" s="68" t="s">
        <v>2092</v>
      </c>
      <c r="F712" s="68" t="s">
        <v>2094</v>
      </c>
      <c r="G712" s="2"/>
      <c r="H712" s="72"/>
      <c r="I712" s="64">
        <v>0.2</v>
      </c>
      <c r="J712" s="67">
        <v>0.2</v>
      </c>
      <c r="K712" s="70">
        <v>0.2</v>
      </c>
      <c r="L712" s="64">
        <v>0.02</v>
      </c>
      <c r="M712" s="67">
        <v>0.02</v>
      </c>
      <c r="N712" s="70">
        <v>0.02</v>
      </c>
      <c r="O712" s="64">
        <v>0.18</v>
      </c>
      <c r="P712" s="67">
        <v>0.18</v>
      </c>
      <c r="Q712" s="70">
        <v>0.18</v>
      </c>
      <c r="R712" s="3"/>
      <c r="Z712" s="2"/>
      <c r="AA712" s="2"/>
      <c r="AB712" s="2"/>
      <c r="AC712" s="2"/>
      <c r="AD712" s="2"/>
    </row>
    <row r="713">
      <c r="A713" s="63">
        <v>11987.0</v>
      </c>
      <c r="B713" s="65" t="str">
        <f t="shared" si="1"/>
        <v>Хобби и творчествоСоздание картин, фоторамок, открытокНаборы для квиллинга</v>
      </c>
      <c r="C713" s="68" t="s">
        <v>176</v>
      </c>
      <c r="D713" s="68" t="s">
        <v>1201</v>
      </c>
      <c r="E713" s="68" t="s">
        <v>2095</v>
      </c>
      <c r="F713" s="75"/>
      <c r="G713" s="75"/>
      <c r="H713" s="87"/>
      <c r="I713" s="64">
        <v>0.22</v>
      </c>
      <c r="J713" s="67">
        <v>0.22</v>
      </c>
      <c r="K713" s="70">
        <v>0.22</v>
      </c>
      <c r="L713" s="64">
        <v>0.005</v>
      </c>
      <c r="M713" s="67">
        <v>0.005</v>
      </c>
      <c r="N713" s="70">
        <v>0.005</v>
      </c>
      <c r="O713" s="64">
        <v>0.215</v>
      </c>
      <c r="P713" s="67">
        <v>0.215</v>
      </c>
      <c r="Q713" s="70">
        <v>0.215</v>
      </c>
      <c r="R713" s="3"/>
      <c r="Z713" s="2"/>
      <c r="AA713" s="2"/>
      <c r="AB713" s="2"/>
      <c r="AC713" s="2"/>
      <c r="AD713" s="2"/>
    </row>
    <row r="714">
      <c r="A714" s="63">
        <v>11988.0</v>
      </c>
      <c r="B714" s="65" t="str">
        <f t="shared" si="1"/>
        <v>ОбувьЖенская обувьБотильоны</v>
      </c>
      <c r="C714" s="68" t="s">
        <v>804</v>
      </c>
      <c r="D714" s="68" t="s">
        <v>805</v>
      </c>
      <c r="E714" s="68" t="s">
        <v>2099</v>
      </c>
      <c r="F714" s="75"/>
      <c r="G714" s="75"/>
      <c r="H714" s="87"/>
      <c r="I714" s="64">
        <v>0.2</v>
      </c>
      <c r="J714" s="67">
        <v>0.2</v>
      </c>
      <c r="K714" s="70">
        <v>0.2</v>
      </c>
      <c r="L714" s="64">
        <v>0.0</v>
      </c>
      <c r="M714" s="67">
        <v>0.0</v>
      </c>
      <c r="N714" s="70">
        <v>0.0</v>
      </c>
      <c r="O714" s="64">
        <v>0.2</v>
      </c>
      <c r="P714" s="67">
        <v>0.2</v>
      </c>
      <c r="Q714" s="70">
        <v>0.2</v>
      </c>
      <c r="R714" s="3"/>
      <c r="Z714" s="2"/>
      <c r="AA714" s="2"/>
      <c r="AB714" s="2"/>
      <c r="AC714" s="2"/>
      <c r="AD714" s="2"/>
    </row>
    <row r="715">
      <c r="A715" s="63">
        <v>11989.0</v>
      </c>
      <c r="B715" s="65" t="str">
        <f t="shared" si="1"/>
        <v>АвтотоварыАксессуары и принадлежностиСувениры автомобильныеБрелоки и декоративные элементы</v>
      </c>
      <c r="C715" s="68" t="s">
        <v>162</v>
      </c>
      <c r="D715" s="68" t="s">
        <v>344</v>
      </c>
      <c r="E715" s="68" t="s">
        <v>2101</v>
      </c>
      <c r="F715" s="68" t="s">
        <v>2102</v>
      </c>
      <c r="G715" s="2"/>
      <c r="H715" s="72"/>
      <c r="I715" s="64">
        <v>0.25</v>
      </c>
      <c r="J715" s="67">
        <v>0.25</v>
      </c>
      <c r="K715" s="70">
        <v>0.25</v>
      </c>
      <c r="L715" s="64">
        <v>0.0</v>
      </c>
      <c r="M715" s="67">
        <v>0.0</v>
      </c>
      <c r="N715" s="70">
        <v>0.0</v>
      </c>
      <c r="O715" s="64">
        <v>0.25</v>
      </c>
      <c r="P715" s="67">
        <v>0.25</v>
      </c>
      <c r="Q715" s="70">
        <v>0.25</v>
      </c>
      <c r="R715" s="3"/>
      <c r="Z715" s="2"/>
      <c r="AA715" s="2"/>
      <c r="AB715" s="2"/>
      <c r="AC715" s="2"/>
      <c r="AD715" s="2"/>
    </row>
    <row r="716">
      <c r="A716" s="63">
        <v>11990.0</v>
      </c>
      <c r="B716" s="65" t="str">
        <f t="shared" si="1"/>
        <v>Строительство и ремонтРасходные материалы и оснасткаОснасткаПолотна и пильные лентыЛенты пильные</v>
      </c>
      <c r="C716" s="68" t="s">
        <v>100</v>
      </c>
      <c r="D716" s="68" t="s">
        <v>336</v>
      </c>
      <c r="E716" s="68" t="s">
        <v>337</v>
      </c>
      <c r="F716" s="82" t="s">
        <v>1016</v>
      </c>
      <c r="G716" s="82" t="s">
        <v>2105</v>
      </c>
      <c r="H716" s="72"/>
      <c r="I716" s="64">
        <v>0.25</v>
      </c>
      <c r="J716" s="67">
        <v>0.25</v>
      </c>
      <c r="K716" s="70">
        <v>0.25</v>
      </c>
      <c r="L716" s="64">
        <v>0.0</v>
      </c>
      <c r="M716" s="67">
        <v>0.0</v>
      </c>
      <c r="N716" s="70">
        <v>0.0</v>
      </c>
      <c r="O716" s="64">
        <v>0.25</v>
      </c>
      <c r="P716" s="67">
        <v>0.25</v>
      </c>
      <c r="Q716" s="70">
        <v>0.25</v>
      </c>
      <c r="R716" s="3"/>
      <c r="Z716" s="2"/>
      <c r="AA716" s="2"/>
      <c r="AB716" s="2"/>
      <c r="AC716" s="2"/>
      <c r="AD716" s="2"/>
    </row>
    <row r="717">
      <c r="A717" s="63">
        <v>11991.0</v>
      </c>
      <c r="B717" s="65" t="str">
        <f t="shared" si="1"/>
        <v>ОбувьОбувь для девочекКроссовки и кедыКеды</v>
      </c>
      <c r="C717" s="68" t="s">
        <v>804</v>
      </c>
      <c r="D717" s="68" t="s">
        <v>1007</v>
      </c>
      <c r="E717" s="68" t="s">
        <v>2107</v>
      </c>
      <c r="F717" s="82" t="s">
        <v>2108</v>
      </c>
      <c r="G717" s="2"/>
      <c r="H717" s="72"/>
      <c r="I717" s="64">
        <v>0.2</v>
      </c>
      <c r="J717" s="67">
        <v>0.2</v>
      </c>
      <c r="K717" s="70">
        <v>0.2</v>
      </c>
      <c r="L717" s="64">
        <v>0.0</v>
      </c>
      <c r="M717" s="67">
        <v>0.0</v>
      </c>
      <c r="N717" s="70">
        <v>0.0</v>
      </c>
      <c r="O717" s="64">
        <v>0.2</v>
      </c>
      <c r="P717" s="67">
        <v>0.2</v>
      </c>
      <c r="Q717" s="70">
        <v>0.2</v>
      </c>
      <c r="R717" s="3"/>
      <c r="Z717" s="2"/>
      <c r="AA717" s="2"/>
      <c r="AB717" s="2"/>
      <c r="AC717" s="2"/>
      <c r="AD717" s="2"/>
    </row>
    <row r="718">
      <c r="A718" s="63">
        <v>11992.0</v>
      </c>
      <c r="B718" s="65" t="str">
        <f t="shared" si="1"/>
        <v>Красота и уходЛичная гигиенаГигиена полости ртаЗубные щетки</v>
      </c>
      <c r="C718" s="68" t="s">
        <v>247</v>
      </c>
      <c r="D718" s="68" t="s">
        <v>248</v>
      </c>
      <c r="E718" s="68" t="s">
        <v>252</v>
      </c>
      <c r="F718" s="82" t="s">
        <v>2110</v>
      </c>
      <c r="G718" s="2"/>
      <c r="H718" s="72"/>
      <c r="I718" s="64">
        <v>0.2</v>
      </c>
      <c r="J718" s="67">
        <v>0.2</v>
      </c>
      <c r="K718" s="70">
        <v>0.2</v>
      </c>
      <c r="L718" s="64">
        <v>0.02</v>
      </c>
      <c r="M718" s="67">
        <v>0.02</v>
      </c>
      <c r="N718" s="70">
        <v>0.02</v>
      </c>
      <c r="O718" s="64">
        <v>0.18</v>
      </c>
      <c r="P718" s="67">
        <v>0.18</v>
      </c>
      <c r="Q718" s="70">
        <v>0.18</v>
      </c>
      <c r="R718" s="3"/>
      <c r="Z718" s="2"/>
      <c r="AA718" s="2"/>
      <c r="AB718" s="2"/>
      <c r="AC718" s="2"/>
      <c r="AD718" s="2"/>
    </row>
    <row r="719">
      <c r="A719" s="63">
        <v>11993.0</v>
      </c>
      <c r="B719" s="65" t="str">
        <f t="shared" si="1"/>
        <v>ОдеждаМужская одеждаДжемперы, свитеры и кардиганыЖилеты</v>
      </c>
      <c r="C719" s="68" t="s">
        <v>310</v>
      </c>
      <c r="D719" s="68" t="s">
        <v>324</v>
      </c>
      <c r="E719" s="68" t="s">
        <v>1552</v>
      </c>
      <c r="F719" s="68" t="s">
        <v>2013</v>
      </c>
      <c r="G719" s="2"/>
      <c r="H719" s="72"/>
      <c r="I719" s="64">
        <v>0.25</v>
      </c>
      <c r="J719" s="67">
        <v>0.25</v>
      </c>
      <c r="K719" s="70">
        <v>0.25</v>
      </c>
      <c r="L719" s="64">
        <v>0.0</v>
      </c>
      <c r="M719" s="67">
        <v>0.0</v>
      </c>
      <c r="N719" s="70">
        <v>0.0</v>
      </c>
      <c r="O719" s="64">
        <v>0.25</v>
      </c>
      <c r="P719" s="67">
        <v>0.25</v>
      </c>
      <c r="Q719" s="70">
        <v>0.25</v>
      </c>
      <c r="R719" s="3"/>
      <c r="Z719" s="2"/>
      <c r="AA719" s="2"/>
      <c r="AB719" s="2"/>
      <c r="AC719" s="2"/>
      <c r="AD719" s="2"/>
    </row>
    <row r="720">
      <c r="A720" s="63">
        <v>11994.0</v>
      </c>
      <c r="B720" s="65" t="str">
        <f t="shared" si="1"/>
        <v>ОбувьМужская обувьБотинкиЧелси</v>
      </c>
      <c r="C720" s="68" t="s">
        <v>804</v>
      </c>
      <c r="D720" s="68" t="s">
        <v>1012</v>
      </c>
      <c r="E720" s="68" t="s">
        <v>864</v>
      </c>
      <c r="F720" s="68" t="s">
        <v>865</v>
      </c>
      <c r="G720" s="75"/>
      <c r="H720" s="72"/>
      <c r="I720" s="64">
        <v>0.2</v>
      </c>
      <c r="J720" s="67">
        <v>0.2</v>
      </c>
      <c r="K720" s="70">
        <v>0.2</v>
      </c>
      <c r="L720" s="64">
        <v>0.0</v>
      </c>
      <c r="M720" s="67">
        <v>0.0</v>
      </c>
      <c r="N720" s="70">
        <v>0.0</v>
      </c>
      <c r="O720" s="64">
        <v>0.2</v>
      </c>
      <c r="P720" s="67">
        <v>0.2</v>
      </c>
      <c r="Q720" s="70">
        <v>0.2</v>
      </c>
      <c r="R720" s="3"/>
      <c r="Z720" s="2"/>
      <c r="AA720" s="2"/>
      <c r="AB720" s="2"/>
      <c r="AC720" s="2"/>
      <c r="AD720" s="2"/>
    </row>
    <row r="721">
      <c r="A721" s="63">
        <v>11995.0</v>
      </c>
      <c r="B721" s="65" t="str">
        <f t="shared" si="1"/>
        <v>Детские товарыДетское творчествоПазлы для детей</v>
      </c>
      <c r="C721" s="68" t="s">
        <v>262</v>
      </c>
      <c r="D721" s="68" t="s">
        <v>1712</v>
      </c>
      <c r="E721" s="68" t="s">
        <v>2114</v>
      </c>
      <c r="F721" s="75"/>
      <c r="G721" s="2"/>
      <c r="H721" s="72"/>
      <c r="I721" s="64">
        <v>0.2</v>
      </c>
      <c r="J721" s="67">
        <v>0.2</v>
      </c>
      <c r="K721" s="70">
        <v>0.2</v>
      </c>
      <c r="L721" s="64">
        <v>0.0</v>
      </c>
      <c r="M721" s="67">
        <v>0.0</v>
      </c>
      <c r="N721" s="70">
        <v>0.0</v>
      </c>
      <c r="O721" s="64">
        <v>0.2</v>
      </c>
      <c r="P721" s="67">
        <v>0.2</v>
      </c>
      <c r="Q721" s="70">
        <v>0.2</v>
      </c>
      <c r="R721" s="3"/>
      <c r="Z721" s="2"/>
      <c r="AA721" s="2"/>
      <c r="AB721" s="2"/>
      <c r="AC721" s="2"/>
      <c r="AD721" s="2"/>
    </row>
    <row r="722">
      <c r="A722" s="63">
        <v>11997.0</v>
      </c>
      <c r="B722" s="65" t="str">
        <f t="shared" si="1"/>
        <v>АвтотоварыЭлектроника для автоКипятильники в прикуриватель</v>
      </c>
      <c r="C722" s="68" t="s">
        <v>162</v>
      </c>
      <c r="D722" s="68" t="s">
        <v>163</v>
      </c>
      <c r="E722" s="68" t="s">
        <v>2116</v>
      </c>
      <c r="F722" s="75"/>
      <c r="G722" s="2"/>
      <c r="H722" s="72"/>
      <c r="I722" s="64">
        <v>0.25</v>
      </c>
      <c r="J722" s="67">
        <v>0.25</v>
      </c>
      <c r="K722" s="70">
        <v>0.25</v>
      </c>
      <c r="L722" s="64">
        <v>0.0</v>
      </c>
      <c r="M722" s="67">
        <v>0.0</v>
      </c>
      <c r="N722" s="70">
        <v>0.0</v>
      </c>
      <c r="O722" s="64">
        <v>0.25</v>
      </c>
      <c r="P722" s="67">
        <v>0.25</v>
      </c>
      <c r="Q722" s="70">
        <v>0.25</v>
      </c>
      <c r="R722" s="3"/>
      <c r="Z722" s="2"/>
      <c r="AA722" s="2"/>
      <c r="AB722" s="2"/>
      <c r="AC722" s="2"/>
      <c r="AD722" s="2"/>
    </row>
    <row r="723">
      <c r="A723" s="63">
        <v>11998.0</v>
      </c>
      <c r="B723" s="65" t="str">
        <f t="shared" si="1"/>
        <v>Товары для домаТовары для кухниКухонные аксессуарыРучки для посуды</v>
      </c>
      <c r="C723" s="68" t="s">
        <v>583</v>
      </c>
      <c r="D723" s="68" t="s">
        <v>585</v>
      </c>
      <c r="E723" s="68" t="s">
        <v>1818</v>
      </c>
      <c r="F723" s="68" t="s">
        <v>2119</v>
      </c>
      <c r="G723" s="2"/>
      <c r="H723" s="72"/>
      <c r="I723" s="64">
        <v>0.25</v>
      </c>
      <c r="J723" s="67">
        <v>0.25</v>
      </c>
      <c r="K723" s="70">
        <v>0.25</v>
      </c>
      <c r="L723" s="64">
        <v>0.0</v>
      </c>
      <c r="M723" s="67">
        <v>0.0</v>
      </c>
      <c r="N723" s="70">
        <v>0.0</v>
      </c>
      <c r="O723" s="64">
        <v>0.25</v>
      </c>
      <c r="P723" s="67">
        <v>0.25</v>
      </c>
      <c r="Q723" s="70">
        <v>0.25</v>
      </c>
      <c r="R723" s="3"/>
      <c r="Z723" s="2"/>
      <c r="AA723" s="2"/>
      <c r="AB723" s="2"/>
      <c r="AC723" s="2"/>
      <c r="AD723" s="2"/>
    </row>
    <row r="724">
      <c r="A724" s="63">
        <v>11999.0</v>
      </c>
      <c r="B724" s="65" t="str">
        <f t="shared" si="1"/>
        <v>Товары для домаТовары для кухниСтоловая посудаМиски и салатницы</v>
      </c>
      <c r="C724" s="68" t="s">
        <v>583</v>
      </c>
      <c r="D724" s="68" t="s">
        <v>585</v>
      </c>
      <c r="E724" s="68" t="s">
        <v>1371</v>
      </c>
      <c r="F724" s="82" t="s">
        <v>2121</v>
      </c>
      <c r="G724" s="2"/>
      <c r="H724" s="72"/>
      <c r="I724" s="64">
        <v>0.2</v>
      </c>
      <c r="J724" s="67">
        <v>0.2</v>
      </c>
      <c r="K724" s="70">
        <v>0.2</v>
      </c>
      <c r="L724" s="64">
        <v>0.0</v>
      </c>
      <c r="M724" s="67">
        <v>0.0</v>
      </c>
      <c r="N724" s="70">
        <v>0.0</v>
      </c>
      <c r="O724" s="64">
        <v>0.2</v>
      </c>
      <c r="P724" s="67">
        <v>0.2</v>
      </c>
      <c r="Q724" s="70">
        <v>0.2</v>
      </c>
      <c r="R724" s="3"/>
      <c r="Z724" s="2"/>
      <c r="AA724" s="2"/>
      <c r="AB724" s="2"/>
      <c r="AC724" s="2"/>
      <c r="AD724" s="2"/>
    </row>
    <row r="725">
      <c r="A725" s="63">
        <v>12000.0</v>
      </c>
      <c r="B725" s="65" t="str">
        <f t="shared" si="1"/>
        <v>ЗоотоварыДля собакПосудаПодставки и коврики для мисок</v>
      </c>
      <c r="C725" s="68" t="s">
        <v>959</v>
      </c>
      <c r="D725" s="68" t="s">
        <v>981</v>
      </c>
      <c r="E725" s="68" t="s">
        <v>2123</v>
      </c>
      <c r="F725" s="68" t="s">
        <v>2124</v>
      </c>
      <c r="G725" s="2"/>
      <c r="H725" s="72"/>
      <c r="I725" s="64">
        <v>0.22</v>
      </c>
      <c r="J725" s="67">
        <v>0.22</v>
      </c>
      <c r="K725" s="70">
        <v>0.22</v>
      </c>
      <c r="L725" s="64">
        <v>0.01</v>
      </c>
      <c r="M725" s="67">
        <v>0.01</v>
      </c>
      <c r="N725" s="70">
        <v>0.01</v>
      </c>
      <c r="O725" s="64">
        <v>0.21</v>
      </c>
      <c r="P725" s="67">
        <v>0.21</v>
      </c>
      <c r="Q725" s="70">
        <v>0.21</v>
      </c>
      <c r="R725" s="3"/>
      <c r="Z725" s="2"/>
      <c r="AA725" s="2"/>
      <c r="AB725" s="2"/>
      <c r="AC725" s="2"/>
      <c r="AD725" s="2"/>
    </row>
    <row r="726">
      <c r="A726" s="63">
        <v>12001.0</v>
      </c>
      <c r="B726" s="65" t="str">
        <f t="shared" si="1"/>
        <v>Товары для домаХозяйственные товарыИнвентарь для уборкиСовки</v>
      </c>
      <c r="C726" s="68" t="s">
        <v>583</v>
      </c>
      <c r="D726" s="68" t="s">
        <v>605</v>
      </c>
      <c r="E726" s="68" t="s">
        <v>1477</v>
      </c>
      <c r="F726" s="68" t="s">
        <v>2127</v>
      </c>
      <c r="G726" s="75"/>
      <c r="H726" s="72"/>
      <c r="I726" s="64">
        <v>0.2</v>
      </c>
      <c r="J726" s="67">
        <v>0.2</v>
      </c>
      <c r="K726" s="70">
        <v>0.2</v>
      </c>
      <c r="L726" s="64">
        <v>0.0</v>
      </c>
      <c r="M726" s="67">
        <v>0.0</v>
      </c>
      <c r="N726" s="70">
        <v>0.0</v>
      </c>
      <c r="O726" s="64">
        <v>0.2</v>
      </c>
      <c r="P726" s="67">
        <v>0.2</v>
      </c>
      <c r="Q726" s="70">
        <v>0.2</v>
      </c>
      <c r="R726" s="3"/>
      <c r="Z726" s="2"/>
      <c r="AA726" s="2"/>
      <c r="AB726" s="2"/>
      <c r="AC726" s="2"/>
      <c r="AD726" s="2"/>
    </row>
    <row r="727">
      <c r="A727" s="63">
        <v>12002.0</v>
      </c>
      <c r="B727" s="65" t="str">
        <f t="shared" si="1"/>
        <v>Строительство и ремонтРасходные материалы и оснасткаСтроительные ленты</v>
      </c>
      <c r="C727" s="68" t="s">
        <v>100</v>
      </c>
      <c r="D727" s="68" t="s">
        <v>336</v>
      </c>
      <c r="E727" s="68" t="s">
        <v>2128</v>
      </c>
      <c r="F727" s="75"/>
      <c r="G727" s="2"/>
      <c r="H727" s="72"/>
      <c r="I727" s="64">
        <v>0.25</v>
      </c>
      <c r="J727" s="67">
        <v>0.25</v>
      </c>
      <c r="K727" s="70">
        <v>0.25</v>
      </c>
      <c r="L727" s="64">
        <v>0.0</v>
      </c>
      <c r="M727" s="67">
        <v>0.0</v>
      </c>
      <c r="N727" s="70">
        <v>0.0</v>
      </c>
      <c r="O727" s="64">
        <v>0.25</v>
      </c>
      <c r="P727" s="67">
        <v>0.25</v>
      </c>
      <c r="Q727" s="70">
        <v>0.25</v>
      </c>
      <c r="R727" s="3"/>
      <c r="Z727" s="2"/>
      <c r="AA727" s="2"/>
      <c r="AB727" s="2"/>
      <c r="AC727" s="2"/>
      <c r="AD727" s="2"/>
    </row>
    <row r="728">
      <c r="A728" s="63">
        <v>12003.0</v>
      </c>
      <c r="B728" s="65" t="str">
        <f t="shared" si="1"/>
        <v>АвтотоварыЭлектроника для автоАвтомобильные системы видеонаблюдения</v>
      </c>
      <c r="C728" s="68" t="s">
        <v>162</v>
      </c>
      <c r="D728" s="68" t="s">
        <v>163</v>
      </c>
      <c r="E728" s="68" t="s">
        <v>2133</v>
      </c>
      <c r="F728" s="75"/>
      <c r="G728" s="75"/>
      <c r="H728" s="72"/>
      <c r="I728" s="64">
        <v>0.2</v>
      </c>
      <c r="J728" s="67">
        <v>0.2</v>
      </c>
      <c r="K728" s="70">
        <v>0.2</v>
      </c>
      <c r="L728" s="64">
        <v>0.0</v>
      </c>
      <c r="M728" s="67">
        <v>0.0</v>
      </c>
      <c r="N728" s="70">
        <v>0.0</v>
      </c>
      <c r="O728" s="64">
        <v>0.2</v>
      </c>
      <c r="P728" s="67">
        <v>0.2</v>
      </c>
      <c r="Q728" s="70">
        <v>0.2</v>
      </c>
      <c r="R728" s="3"/>
      <c r="Z728" s="2"/>
      <c r="AA728" s="2"/>
      <c r="AB728" s="2"/>
      <c r="AC728" s="2"/>
      <c r="AD728" s="2"/>
    </row>
    <row r="729">
      <c r="A729" s="63">
        <v>12004.0</v>
      </c>
      <c r="B729" s="65" t="str">
        <f t="shared" si="1"/>
        <v>Товары для домаТовары для кухниКружки, стаканы и бокалыРюмки и стопки</v>
      </c>
      <c r="C729" s="68" t="s">
        <v>583</v>
      </c>
      <c r="D729" s="68" t="s">
        <v>585</v>
      </c>
      <c r="E729" s="68" t="s">
        <v>2134</v>
      </c>
      <c r="F729" s="68" t="s">
        <v>2135</v>
      </c>
      <c r="G729" s="75"/>
      <c r="H729" s="87"/>
      <c r="I729" s="64">
        <v>0.25</v>
      </c>
      <c r="J729" s="67">
        <v>0.25</v>
      </c>
      <c r="K729" s="70">
        <v>0.25</v>
      </c>
      <c r="L729" s="64">
        <v>0.0</v>
      </c>
      <c r="M729" s="67">
        <v>0.0</v>
      </c>
      <c r="N729" s="70">
        <v>0.0</v>
      </c>
      <c r="O729" s="64">
        <v>0.25</v>
      </c>
      <c r="P729" s="67">
        <v>0.25</v>
      </c>
      <c r="Q729" s="70">
        <v>0.25</v>
      </c>
      <c r="R729" s="3"/>
      <c r="Z729" s="2"/>
      <c r="AA729" s="2"/>
      <c r="AB729" s="2"/>
      <c r="AC729" s="2"/>
      <c r="AD729" s="2"/>
    </row>
    <row r="730">
      <c r="A730" s="63">
        <v>12005.0</v>
      </c>
      <c r="B730" s="65" t="str">
        <f t="shared" si="1"/>
        <v>ЗоотоварыДля сельскохозяйственных животныхДля коров</v>
      </c>
      <c r="C730" s="68" t="s">
        <v>959</v>
      </c>
      <c r="D730" s="68" t="s">
        <v>1120</v>
      </c>
      <c r="E730" s="68" t="s">
        <v>2136</v>
      </c>
      <c r="F730" s="75"/>
      <c r="G730" s="75"/>
      <c r="H730" s="87"/>
      <c r="I730" s="64">
        <v>0.12</v>
      </c>
      <c r="J730" s="67">
        <v>0.12</v>
      </c>
      <c r="K730" s="70">
        <v>0.12</v>
      </c>
      <c r="L730" s="64">
        <v>0.009999999999999995</v>
      </c>
      <c r="M730" s="67">
        <v>0.009999999999999995</v>
      </c>
      <c r="N730" s="70">
        <v>0.009999999999999995</v>
      </c>
      <c r="O730" s="64">
        <v>0.11</v>
      </c>
      <c r="P730" s="67">
        <v>0.11</v>
      </c>
      <c r="Q730" s="70">
        <v>0.11</v>
      </c>
      <c r="R730" s="3"/>
      <c r="Z730" s="2"/>
      <c r="AA730" s="2"/>
      <c r="AB730" s="2"/>
      <c r="AC730" s="2"/>
      <c r="AD730" s="2"/>
    </row>
    <row r="731">
      <c r="A731" s="63">
        <v>12006.0</v>
      </c>
      <c r="B731" s="65" t="str">
        <f t="shared" si="1"/>
        <v>ЗоотоварыГигиенаКосметика для животныхПудра для животных</v>
      </c>
      <c r="C731" s="68" t="s">
        <v>959</v>
      </c>
      <c r="D731" s="68" t="s">
        <v>1117</v>
      </c>
      <c r="E731" s="68" t="s">
        <v>2137</v>
      </c>
      <c r="F731" s="82" t="s">
        <v>2138</v>
      </c>
      <c r="G731" s="2"/>
      <c r="H731" s="72"/>
      <c r="I731" s="64">
        <v>0.3</v>
      </c>
      <c r="J731" s="67">
        <v>0.3</v>
      </c>
      <c r="K731" s="70">
        <v>0.3</v>
      </c>
      <c r="L731" s="64">
        <v>0.01</v>
      </c>
      <c r="M731" s="67">
        <v>0.01</v>
      </c>
      <c r="N731" s="70">
        <v>0.01</v>
      </c>
      <c r="O731" s="64">
        <v>0.29</v>
      </c>
      <c r="P731" s="67">
        <v>0.29</v>
      </c>
      <c r="Q731" s="70">
        <v>0.29</v>
      </c>
      <c r="R731" s="3"/>
      <c r="Z731" s="2"/>
      <c r="AA731" s="2"/>
      <c r="AB731" s="2"/>
      <c r="AC731" s="2"/>
      <c r="AD731" s="2"/>
    </row>
    <row r="732">
      <c r="A732" s="63">
        <v>12007.0</v>
      </c>
      <c r="B732" s="65" t="str">
        <f t="shared" si="1"/>
        <v>ЗоотоварыДля птицКлетки и лестницыКлетки</v>
      </c>
      <c r="C732" s="68" t="s">
        <v>959</v>
      </c>
      <c r="D732" s="68" t="s">
        <v>1121</v>
      </c>
      <c r="E732" s="68" t="s">
        <v>2139</v>
      </c>
      <c r="F732" s="68" t="s">
        <v>2140</v>
      </c>
      <c r="G732" s="75"/>
      <c r="H732" s="72"/>
      <c r="I732" s="64">
        <v>0.17</v>
      </c>
      <c r="J732" s="67">
        <v>0.17</v>
      </c>
      <c r="K732" s="70">
        <v>0.17</v>
      </c>
      <c r="L732" s="64">
        <v>0.010000000000000009</v>
      </c>
      <c r="M732" s="67">
        <v>0.010000000000000009</v>
      </c>
      <c r="N732" s="70">
        <v>0.010000000000000009</v>
      </c>
      <c r="O732" s="64">
        <v>0.16</v>
      </c>
      <c r="P732" s="67">
        <v>0.16</v>
      </c>
      <c r="Q732" s="70">
        <v>0.16</v>
      </c>
      <c r="R732" s="3"/>
      <c r="Z732" s="2"/>
      <c r="AA732" s="2"/>
      <c r="AB732" s="2"/>
      <c r="AC732" s="2"/>
      <c r="AD732" s="2"/>
    </row>
    <row r="733">
      <c r="A733" s="63">
        <v>12008.0</v>
      </c>
      <c r="B733" s="65" t="str">
        <f t="shared" si="1"/>
        <v>Туризм, рыбалка и охотаРыбалкаКатушки для рыбалки</v>
      </c>
      <c r="C733" s="68" t="s">
        <v>353</v>
      </c>
      <c r="D733" s="68" t="s">
        <v>1190</v>
      </c>
      <c r="E733" s="68" t="s">
        <v>2141</v>
      </c>
      <c r="F733" s="75"/>
      <c r="G733" s="75"/>
      <c r="H733" s="72"/>
      <c r="I733" s="64">
        <v>0.22</v>
      </c>
      <c r="J733" s="67">
        <v>0.22</v>
      </c>
      <c r="K733" s="70">
        <v>0.22</v>
      </c>
      <c r="L733" s="64">
        <v>0.0</v>
      </c>
      <c r="M733" s="67">
        <v>0.0</v>
      </c>
      <c r="N733" s="70">
        <v>0.0</v>
      </c>
      <c r="O733" s="64">
        <v>0.22</v>
      </c>
      <c r="P733" s="67">
        <v>0.22</v>
      </c>
      <c r="Q733" s="70">
        <v>0.22</v>
      </c>
      <c r="R733" s="3"/>
      <c r="Z733" s="2"/>
      <c r="AA733" s="2"/>
      <c r="AB733" s="2"/>
      <c r="AC733" s="2"/>
      <c r="AD733" s="2"/>
    </row>
    <row r="734">
      <c r="A734" s="63">
        <v>12010.0</v>
      </c>
      <c r="B734" s="65" t="str">
        <f t="shared" si="1"/>
        <v>Товары для домаТовары для бани и сауныШайки и ушаты</v>
      </c>
      <c r="C734" s="68" t="s">
        <v>583</v>
      </c>
      <c r="D734" s="68" t="s">
        <v>2143</v>
      </c>
      <c r="E734" s="68" t="s">
        <v>2144</v>
      </c>
      <c r="F734" s="75"/>
      <c r="G734" s="75"/>
      <c r="H734" s="87"/>
      <c r="I734" s="64">
        <v>0.27</v>
      </c>
      <c r="J734" s="67">
        <v>0.27</v>
      </c>
      <c r="K734" s="70">
        <v>0.27</v>
      </c>
      <c r="L734" s="64">
        <v>0.0</v>
      </c>
      <c r="M734" s="67">
        <v>0.0</v>
      </c>
      <c r="N734" s="70">
        <v>0.0</v>
      </c>
      <c r="O734" s="64">
        <v>0.27</v>
      </c>
      <c r="P734" s="67">
        <v>0.27</v>
      </c>
      <c r="Q734" s="70">
        <v>0.27</v>
      </c>
      <c r="R734" s="3"/>
      <c r="Z734" s="2"/>
      <c r="AA734" s="2"/>
      <c r="AB734" s="2"/>
      <c r="AC734" s="2"/>
      <c r="AD734" s="2"/>
    </row>
    <row r="735">
      <c r="A735" s="63">
        <v>12011.0</v>
      </c>
      <c r="B735" s="65" t="str">
        <f t="shared" si="1"/>
        <v>ОдеждаОдежда для девочекДжемперы, свитеры и кардиганыСвитеры</v>
      </c>
      <c r="C735" s="68" t="s">
        <v>310</v>
      </c>
      <c r="D735" s="68" t="s">
        <v>880</v>
      </c>
      <c r="E735" s="68" t="s">
        <v>1552</v>
      </c>
      <c r="F735" s="68" t="s">
        <v>2146</v>
      </c>
      <c r="G735" s="75"/>
      <c r="H735" s="72"/>
      <c r="I735" s="64">
        <v>0.25</v>
      </c>
      <c r="J735" s="67">
        <v>0.25</v>
      </c>
      <c r="K735" s="70">
        <v>0.25</v>
      </c>
      <c r="L735" s="64">
        <v>0.0</v>
      </c>
      <c r="M735" s="67">
        <v>0.0</v>
      </c>
      <c r="N735" s="70">
        <v>0.0</v>
      </c>
      <c r="O735" s="64">
        <v>0.25</v>
      </c>
      <c r="P735" s="67">
        <v>0.25</v>
      </c>
      <c r="Q735" s="70">
        <v>0.25</v>
      </c>
      <c r="R735" s="3"/>
      <c r="Z735" s="2"/>
      <c r="AA735" s="2"/>
      <c r="AB735" s="2"/>
      <c r="AC735" s="2"/>
      <c r="AD735" s="2"/>
    </row>
    <row r="736">
      <c r="A736" s="63">
        <v>12012.0</v>
      </c>
      <c r="B736" s="65" t="str">
        <f t="shared" si="1"/>
        <v>АвтотоварыУход за автомобилемКраски и грунтовки</v>
      </c>
      <c r="C736" s="68" t="s">
        <v>162</v>
      </c>
      <c r="D736" s="68" t="s">
        <v>1403</v>
      </c>
      <c r="E736" s="68" t="s">
        <v>2148</v>
      </c>
      <c r="F736" s="75"/>
      <c r="G736" s="2"/>
      <c r="H736" s="72"/>
      <c r="I736" s="64">
        <v>0.25</v>
      </c>
      <c r="J736" s="67">
        <v>0.25</v>
      </c>
      <c r="K736" s="70">
        <v>0.25</v>
      </c>
      <c r="L736" s="64">
        <v>0.0</v>
      </c>
      <c r="M736" s="67">
        <v>0.0</v>
      </c>
      <c r="N736" s="70">
        <v>0.0</v>
      </c>
      <c r="O736" s="64">
        <v>0.25</v>
      </c>
      <c r="P736" s="67">
        <v>0.25</v>
      </c>
      <c r="Q736" s="70">
        <v>0.25</v>
      </c>
      <c r="R736" s="3"/>
      <c r="Z736" s="2"/>
      <c r="AA736" s="2"/>
      <c r="AB736" s="2"/>
      <c r="AC736" s="2"/>
      <c r="AD736" s="2"/>
    </row>
    <row r="737">
      <c r="A737" s="63">
        <v>12013.0</v>
      </c>
      <c r="B737" s="65" t="str">
        <f t="shared" si="1"/>
        <v>КнигиНехудожественная литератураБизнес-литератураБизнес образование и развитие карьеры</v>
      </c>
      <c r="C737" s="68" t="s">
        <v>88</v>
      </c>
      <c r="D737" s="68" t="s">
        <v>754</v>
      </c>
      <c r="E737" s="68" t="s">
        <v>1271</v>
      </c>
      <c r="F737" s="68" t="s">
        <v>2150</v>
      </c>
      <c r="G737" s="75"/>
      <c r="H737" s="72"/>
      <c r="I737" s="64">
        <v>0.2</v>
      </c>
      <c r="J737" s="67">
        <v>0.2</v>
      </c>
      <c r="K737" s="70">
        <v>0.2</v>
      </c>
      <c r="L737" s="64">
        <v>0.02</v>
      </c>
      <c r="M737" s="67">
        <v>0.02</v>
      </c>
      <c r="N737" s="70">
        <v>0.02</v>
      </c>
      <c r="O737" s="64">
        <v>0.18</v>
      </c>
      <c r="P737" s="67">
        <v>0.18</v>
      </c>
      <c r="Q737" s="70">
        <v>0.18</v>
      </c>
      <c r="R737" s="3"/>
      <c r="Z737" s="2"/>
      <c r="AA737" s="2"/>
      <c r="AB737" s="2"/>
      <c r="AC737" s="2"/>
      <c r="AD737" s="2"/>
    </row>
    <row r="738">
      <c r="A738" s="63">
        <v>12014.0</v>
      </c>
      <c r="B738" s="65" t="str">
        <f t="shared" si="1"/>
        <v>АвтотоварыАвтозапчастиДетали салонаРучки и опоры</v>
      </c>
      <c r="C738" s="68" t="s">
        <v>162</v>
      </c>
      <c r="D738" s="68" t="s">
        <v>1849</v>
      </c>
      <c r="E738" s="68" t="s">
        <v>2152</v>
      </c>
      <c r="F738" s="68" t="s">
        <v>2153</v>
      </c>
      <c r="G738" s="75"/>
      <c r="H738" s="72"/>
      <c r="I738" s="64">
        <v>0.25</v>
      </c>
      <c r="J738" s="67">
        <v>0.25</v>
      </c>
      <c r="K738" s="70">
        <v>0.25</v>
      </c>
      <c r="L738" s="64">
        <v>0.0</v>
      </c>
      <c r="M738" s="67">
        <v>0.0</v>
      </c>
      <c r="N738" s="70">
        <v>0.0</v>
      </c>
      <c r="O738" s="64">
        <v>0.25</v>
      </c>
      <c r="P738" s="67">
        <v>0.25</v>
      </c>
      <c r="Q738" s="70">
        <v>0.25</v>
      </c>
      <c r="R738" s="3"/>
      <c r="Z738" s="2"/>
      <c r="AA738" s="2"/>
      <c r="AB738" s="2"/>
      <c r="AC738" s="2"/>
      <c r="AD738" s="2"/>
    </row>
    <row r="739">
      <c r="A739" s="63">
        <v>12015.0</v>
      </c>
      <c r="B739" s="65" t="str">
        <f t="shared" si="1"/>
        <v>ЭлектроникаТелевизоры и видеотехникаАксессуары для телевизоровУсилители ТВ сигнала</v>
      </c>
      <c r="C739" s="68" t="s">
        <v>763</v>
      </c>
      <c r="D739" s="68" t="s">
        <v>1085</v>
      </c>
      <c r="E739" s="68" t="s">
        <v>1871</v>
      </c>
      <c r="F739" s="68" t="s">
        <v>2156</v>
      </c>
      <c r="G739" s="75"/>
      <c r="H739" s="72"/>
      <c r="I739" s="64">
        <v>0.2</v>
      </c>
      <c r="J739" s="67">
        <v>0.2</v>
      </c>
      <c r="K739" s="70">
        <v>0.2</v>
      </c>
      <c r="L739" s="64">
        <v>0.0</v>
      </c>
      <c r="M739" s="67">
        <v>0.0</v>
      </c>
      <c r="N739" s="70">
        <v>0.0</v>
      </c>
      <c r="O739" s="64">
        <v>0.2</v>
      </c>
      <c r="P739" s="67">
        <v>0.2</v>
      </c>
      <c r="Q739" s="70">
        <v>0.2</v>
      </c>
      <c r="R739" s="3"/>
      <c r="Z739" s="2"/>
      <c r="AA739" s="2"/>
      <c r="AB739" s="2"/>
      <c r="AC739" s="2"/>
      <c r="AD739" s="2"/>
    </row>
    <row r="740">
      <c r="A740" s="63">
        <v>12017.0</v>
      </c>
      <c r="B740" s="65" t="str">
        <f t="shared" si="1"/>
        <v>Красота и уходУход за теломСредства для душа и ванныМасло для душа</v>
      </c>
      <c r="C740" s="68" t="s">
        <v>247</v>
      </c>
      <c r="D740" s="68" t="s">
        <v>465</v>
      </c>
      <c r="E740" s="68" t="s">
        <v>2157</v>
      </c>
      <c r="F740" s="68" t="s">
        <v>2158</v>
      </c>
      <c r="G740" s="75"/>
      <c r="H740" s="87"/>
      <c r="I740" s="64">
        <v>0.2</v>
      </c>
      <c r="J740" s="67">
        <v>0.2</v>
      </c>
      <c r="K740" s="70">
        <v>0.2</v>
      </c>
      <c r="L740" s="64">
        <v>0.0</v>
      </c>
      <c r="M740" s="67">
        <v>0.0</v>
      </c>
      <c r="N740" s="70">
        <v>0.0</v>
      </c>
      <c r="O740" s="64">
        <v>0.2</v>
      </c>
      <c r="P740" s="67">
        <v>0.2</v>
      </c>
      <c r="Q740" s="70">
        <v>0.2</v>
      </c>
      <c r="R740" s="3"/>
      <c r="Z740" s="2"/>
      <c r="AA740" s="2"/>
      <c r="AB740" s="2"/>
      <c r="AC740" s="2"/>
      <c r="AD740" s="2"/>
    </row>
    <row r="741">
      <c r="A741" s="63">
        <v>12018.0</v>
      </c>
      <c r="B741" s="65" t="str">
        <f t="shared" si="1"/>
        <v>КанцтоварыБумажная продукцияКоробки почтовые</v>
      </c>
      <c r="C741" s="68" t="s">
        <v>134</v>
      </c>
      <c r="D741" s="68" t="s">
        <v>1101</v>
      </c>
      <c r="E741" s="68" t="s">
        <v>2159</v>
      </c>
      <c r="F741" s="75"/>
      <c r="G741" s="75"/>
      <c r="H741" s="72"/>
      <c r="I741" s="64">
        <v>0.2</v>
      </c>
      <c r="J741" s="67">
        <v>0.2</v>
      </c>
      <c r="K741" s="70">
        <v>0.2</v>
      </c>
      <c r="L741" s="64">
        <v>0.09</v>
      </c>
      <c r="M741" s="67">
        <v>0.09</v>
      </c>
      <c r="N741" s="70">
        <v>0.09</v>
      </c>
      <c r="O741" s="64">
        <v>0.11</v>
      </c>
      <c r="P741" s="67">
        <v>0.11</v>
      </c>
      <c r="Q741" s="70">
        <v>0.11</v>
      </c>
      <c r="R741" s="3"/>
      <c r="Z741" s="2"/>
      <c r="AA741" s="2"/>
      <c r="AB741" s="2"/>
      <c r="AC741" s="2"/>
      <c r="AD741" s="2"/>
    </row>
    <row r="742">
      <c r="A742" s="63">
        <v>12019.0</v>
      </c>
      <c r="B742" s="65" t="str">
        <f t="shared" si="1"/>
        <v>КанцтоварыПечати и штампыПодушки штемпельные</v>
      </c>
      <c r="C742" s="68" t="s">
        <v>134</v>
      </c>
      <c r="D742" s="68" t="s">
        <v>1518</v>
      </c>
      <c r="E742" s="68" t="s">
        <v>2160</v>
      </c>
      <c r="F742" s="75"/>
      <c r="G742" s="2"/>
      <c r="H742" s="72"/>
      <c r="I742" s="64">
        <v>0.2</v>
      </c>
      <c r="J742" s="67">
        <v>0.2</v>
      </c>
      <c r="K742" s="70">
        <v>0.2</v>
      </c>
      <c r="L742" s="64">
        <v>0.0</v>
      </c>
      <c r="M742" s="67">
        <v>0.0</v>
      </c>
      <c r="N742" s="70">
        <v>0.0</v>
      </c>
      <c r="O742" s="64">
        <v>0.2</v>
      </c>
      <c r="P742" s="67">
        <v>0.2</v>
      </c>
      <c r="Q742" s="70">
        <v>0.2</v>
      </c>
      <c r="R742" s="3"/>
      <c r="Z742" s="2"/>
      <c r="AA742" s="2"/>
      <c r="AB742" s="2"/>
      <c r="AC742" s="2"/>
      <c r="AD742" s="2"/>
    </row>
    <row r="743">
      <c r="A743" s="63">
        <v>12023.0</v>
      </c>
      <c r="B743" s="65" t="str">
        <f t="shared" si="1"/>
        <v>АксессуарыАксессуары для девочекБижутерные украшенияЧасы</v>
      </c>
      <c r="C743" s="68" t="s">
        <v>330</v>
      </c>
      <c r="D743" s="68" t="s">
        <v>956</v>
      </c>
      <c r="E743" s="68" t="s">
        <v>1214</v>
      </c>
      <c r="F743" s="68" t="s">
        <v>333</v>
      </c>
      <c r="G743" s="75"/>
      <c r="H743" s="72"/>
      <c r="I743" s="64">
        <v>0.25</v>
      </c>
      <c r="J743" s="67">
        <v>0.25</v>
      </c>
      <c r="K743" s="70">
        <v>0.25</v>
      </c>
      <c r="L743" s="64">
        <v>0.0</v>
      </c>
      <c r="M743" s="67">
        <v>0.0</v>
      </c>
      <c r="N743" s="70">
        <v>0.0</v>
      </c>
      <c r="O743" s="64">
        <v>0.25</v>
      </c>
      <c r="P743" s="67">
        <v>0.25</v>
      </c>
      <c r="Q743" s="70">
        <v>0.25</v>
      </c>
      <c r="R743" s="3"/>
      <c r="Z743" s="2"/>
      <c r="AA743" s="2"/>
      <c r="AB743" s="2"/>
      <c r="AC743" s="2"/>
      <c r="AD743" s="2"/>
    </row>
    <row r="744">
      <c r="A744" s="63">
        <v>12024.0</v>
      </c>
      <c r="B744" s="65" t="str">
        <f t="shared" si="1"/>
        <v>ОдеждаЖенская одеждаТуники</v>
      </c>
      <c r="C744" s="68" t="s">
        <v>310</v>
      </c>
      <c r="D744" s="68" t="s">
        <v>311</v>
      </c>
      <c r="E744" s="68" t="s">
        <v>2161</v>
      </c>
      <c r="F744" s="75"/>
      <c r="G744" s="75"/>
      <c r="H744" s="87"/>
      <c r="I744" s="64">
        <v>0.25</v>
      </c>
      <c r="J744" s="67">
        <v>0.25</v>
      </c>
      <c r="K744" s="70">
        <v>0.25</v>
      </c>
      <c r="L744" s="64">
        <v>0.0</v>
      </c>
      <c r="M744" s="67">
        <v>0.0</v>
      </c>
      <c r="N744" s="70">
        <v>0.0</v>
      </c>
      <c r="O744" s="64">
        <v>0.25</v>
      </c>
      <c r="P744" s="67">
        <v>0.25</v>
      </c>
      <c r="Q744" s="70">
        <v>0.25</v>
      </c>
      <c r="R744" s="3"/>
      <c r="Z744" s="2"/>
      <c r="AA744" s="2"/>
      <c r="AB744" s="2"/>
      <c r="AC744" s="2"/>
      <c r="AD744" s="2"/>
    </row>
    <row r="745">
      <c r="A745" s="63">
        <v>12025.0</v>
      </c>
      <c r="B745" s="65" t="str">
        <f t="shared" si="1"/>
        <v>Бытовая техникаКлиматическая техникаВентиляторыМини-вентиляторы</v>
      </c>
      <c r="C745" s="68" t="s">
        <v>75</v>
      </c>
      <c r="D745" s="68" t="s">
        <v>1585</v>
      </c>
      <c r="E745" s="68" t="s">
        <v>1586</v>
      </c>
      <c r="F745" s="68" t="s">
        <v>2163</v>
      </c>
      <c r="G745" s="2"/>
      <c r="H745" s="72"/>
      <c r="I745" s="64">
        <v>0.25</v>
      </c>
      <c r="J745" s="67">
        <v>0.25</v>
      </c>
      <c r="K745" s="70">
        <v>0.25</v>
      </c>
      <c r="L745" s="64">
        <v>0.0</v>
      </c>
      <c r="M745" s="67">
        <v>0.0</v>
      </c>
      <c r="N745" s="70">
        <v>0.0</v>
      </c>
      <c r="O745" s="64">
        <v>0.25</v>
      </c>
      <c r="P745" s="67">
        <v>0.25</v>
      </c>
      <c r="Q745" s="70">
        <v>0.25</v>
      </c>
      <c r="R745" s="3"/>
      <c r="Z745" s="2"/>
      <c r="AA745" s="2"/>
      <c r="AB745" s="2"/>
      <c r="AC745" s="2"/>
      <c r="AD745" s="2"/>
    </row>
    <row r="746">
      <c r="A746" s="63">
        <v>12026.0</v>
      </c>
      <c r="B746" s="65" t="str">
        <f t="shared" si="1"/>
        <v>Спорт и отдыхВодный спорт и отдых на водеПлаваниеЛасты</v>
      </c>
      <c r="C746" s="68" t="s">
        <v>290</v>
      </c>
      <c r="D746" s="68" t="s">
        <v>291</v>
      </c>
      <c r="E746" s="68" t="s">
        <v>293</v>
      </c>
      <c r="F746" s="68" t="s">
        <v>2164</v>
      </c>
      <c r="G746" s="2"/>
      <c r="H746" s="72"/>
      <c r="I746" s="64">
        <v>0.25</v>
      </c>
      <c r="J746" s="67">
        <v>0.25</v>
      </c>
      <c r="K746" s="70">
        <v>0.25</v>
      </c>
      <c r="L746" s="64">
        <v>0.0</v>
      </c>
      <c r="M746" s="67">
        <v>0.0</v>
      </c>
      <c r="N746" s="70">
        <v>0.0</v>
      </c>
      <c r="O746" s="64">
        <v>0.25</v>
      </c>
      <c r="P746" s="67">
        <v>0.25</v>
      </c>
      <c r="Q746" s="70">
        <v>0.25</v>
      </c>
      <c r="R746" s="3"/>
      <c r="Z746" s="2"/>
      <c r="AA746" s="2"/>
      <c r="AB746" s="2"/>
      <c r="AC746" s="2"/>
      <c r="AD746" s="2"/>
    </row>
    <row r="747">
      <c r="A747" s="63">
        <v>12028.0</v>
      </c>
      <c r="B747" s="65" t="str">
        <f t="shared" si="1"/>
        <v>ЗоотоварыДля собакПосудаАксессуары для кормления щенков</v>
      </c>
      <c r="C747" s="68" t="s">
        <v>959</v>
      </c>
      <c r="D747" s="68" t="s">
        <v>981</v>
      </c>
      <c r="E747" s="68" t="s">
        <v>2123</v>
      </c>
      <c r="F747" s="68" t="s">
        <v>2167</v>
      </c>
      <c r="G747" s="75"/>
      <c r="H747" s="72"/>
      <c r="I747" s="64">
        <v>0.25</v>
      </c>
      <c r="J747" s="67">
        <v>0.25</v>
      </c>
      <c r="K747" s="70">
        <v>0.25</v>
      </c>
      <c r="L747" s="64">
        <v>0.01</v>
      </c>
      <c r="M747" s="67">
        <v>0.01</v>
      </c>
      <c r="N747" s="70">
        <v>0.01</v>
      </c>
      <c r="O747" s="64">
        <v>0.24</v>
      </c>
      <c r="P747" s="67">
        <v>0.24</v>
      </c>
      <c r="Q747" s="70">
        <v>0.24</v>
      </c>
      <c r="R747" s="3"/>
      <c r="Z747" s="2"/>
      <c r="AA747" s="2"/>
      <c r="AB747" s="2"/>
      <c r="AC747" s="2"/>
      <c r="AD747" s="2"/>
    </row>
    <row r="748">
      <c r="A748" s="63">
        <v>12029.0</v>
      </c>
      <c r="B748" s="65" t="str">
        <f t="shared" si="1"/>
        <v>Красота и уходЛичная гигиенаВатная продукцияВатные диски</v>
      </c>
      <c r="C748" s="68" t="s">
        <v>247</v>
      </c>
      <c r="D748" s="68" t="s">
        <v>248</v>
      </c>
      <c r="E748" s="68" t="s">
        <v>249</v>
      </c>
      <c r="F748" s="68" t="s">
        <v>2169</v>
      </c>
      <c r="G748" s="2"/>
      <c r="H748" s="72"/>
      <c r="I748" s="64">
        <v>0.2</v>
      </c>
      <c r="J748" s="67">
        <v>0.2</v>
      </c>
      <c r="K748" s="70">
        <v>0.2</v>
      </c>
      <c r="L748" s="64">
        <v>0.02</v>
      </c>
      <c r="M748" s="67">
        <v>0.02</v>
      </c>
      <c r="N748" s="70">
        <v>0.02</v>
      </c>
      <c r="O748" s="64">
        <v>0.18</v>
      </c>
      <c r="P748" s="67">
        <v>0.18</v>
      </c>
      <c r="Q748" s="70">
        <v>0.18</v>
      </c>
      <c r="R748" s="3"/>
      <c r="Z748" s="2"/>
      <c r="AA748" s="2"/>
      <c r="AB748" s="2"/>
      <c r="AC748" s="2"/>
      <c r="AD748" s="2"/>
    </row>
    <row r="749">
      <c r="A749" s="63">
        <v>12030.0</v>
      </c>
      <c r="B749" s="65" t="str">
        <f t="shared" si="1"/>
        <v>КанцтоварыБумажная продукцияКартонКартон</v>
      </c>
      <c r="C749" s="68" t="s">
        <v>134</v>
      </c>
      <c r="D749" s="68" t="s">
        <v>1101</v>
      </c>
      <c r="E749" s="68" t="s">
        <v>2172</v>
      </c>
      <c r="F749" s="68" t="s">
        <v>2172</v>
      </c>
      <c r="G749" s="75"/>
      <c r="H749" s="72"/>
      <c r="I749" s="64">
        <v>0.2</v>
      </c>
      <c r="J749" s="67">
        <v>0.2</v>
      </c>
      <c r="K749" s="70">
        <v>0.2</v>
      </c>
      <c r="L749" s="64">
        <v>0.09</v>
      </c>
      <c r="M749" s="67">
        <v>0.09</v>
      </c>
      <c r="N749" s="70">
        <v>0.09</v>
      </c>
      <c r="O749" s="64">
        <v>0.11</v>
      </c>
      <c r="P749" s="67">
        <v>0.11</v>
      </c>
      <c r="Q749" s="70">
        <v>0.11</v>
      </c>
      <c r="R749" s="3"/>
      <c r="Z749" s="2"/>
      <c r="AA749" s="2"/>
      <c r="AB749" s="2"/>
      <c r="AC749" s="2"/>
      <c r="AD749" s="2"/>
    </row>
    <row r="750">
      <c r="A750" s="63">
        <v>12031.0</v>
      </c>
      <c r="B750" s="65" t="str">
        <f t="shared" si="1"/>
        <v>Строительство и ремонтИнструментыЭлектроинструментыПрочие электроинструментыКлеевой пистолет строительный</v>
      </c>
      <c r="C750" s="68" t="s">
        <v>100</v>
      </c>
      <c r="D750" s="68" t="s">
        <v>104</v>
      </c>
      <c r="E750" s="68" t="s">
        <v>105</v>
      </c>
      <c r="F750" s="68" t="s">
        <v>2174</v>
      </c>
      <c r="G750" s="68" t="s">
        <v>2175</v>
      </c>
      <c r="H750" s="87"/>
      <c r="I750" s="64">
        <v>0.15</v>
      </c>
      <c r="J750" s="67">
        <v>0.15</v>
      </c>
      <c r="K750" s="70">
        <v>0.15</v>
      </c>
      <c r="L750" s="64">
        <v>0.0</v>
      </c>
      <c r="M750" s="67">
        <v>0.0</v>
      </c>
      <c r="N750" s="70">
        <v>0.0</v>
      </c>
      <c r="O750" s="64">
        <v>0.15</v>
      </c>
      <c r="P750" s="67">
        <v>0.15</v>
      </c>
      <c r="Q750" s="70">
        <v>0.15</v>
      </c>
      <c r="R750" s="3"/>
      <c r="Z750" s="2"/>
      <c r="AA750" s="2"/>
      <c r="AB750" s="2"/>
      <c r="AC750" s="2"/>
      <c r="AD750" s="2"/>
    </row>
    <row r="751">
      <c r="A751" s="63">
        <v>12032.0</v>
      </c>
      <c r="B751" s="65" t="str">
        <f t="shared" si="1"/>
        <v>Бытовая техникаТехника для красотыУкладка волосФены и насадки</v>
      </c>
      <c r="C751" s="68" t="s">
        <v>75</v>
      </c>
      <c r="D751" s="68" t="s">
        <v>1082</v>
      </c>
      <c r="E751" s="68" t="s">
        <v>1083</v>
      </c>
      <c r="F751" s="68" t="s">
        <v>2176</v>
      </c>
      <c r="G751" s="2"/>
      <c r="H751" s="72"/>
      <c r="I751" s="64">
        <v>0.17</v>
      </c>
      <c r="J751" s="67">
        <v>0.17</v>
      </c>
      <c r="K751" s="70">
        <v>0.17</v>
      </c>
      <c r="L751" s="64">
        <v>0.0</v>
      </c>
      <c r="M751" s="67">
        <v>0.0</v>
      </c>
      <c r="N751" s="70">
        <v>0.0</v>
      </c>
      <c r="O751" s="64">
        <v>0.17</v>
      </c>
      <c r="P751" s="67">
        <v>0.17</v>
      </c>
      <c r="Q751" s="70">
        <v>0.17</v>
      </c>
      <c r="R751" s="3"/>
      <c r="Z751" s="2"/>
      <c r="AA751" s="2"/>
      <c r="AB751" s="2"/>
      <c r="AC751" s="2"/>
      <c r="AD751" s="2"/>
    </row>
    <row r="752">
      <c r="A752" s="63">
        <v>12033.0</v>
      </c>
      <c r="B752" s="65" t="str">
        <f t="shared" si="1"/>
        <v>Строительство и ремонтРасходные материалы и оснасткаДля дрелей, гравёров и шуруповертовСверлаСверла</v>
      </c>
      <c r="C752" s="68" t="s">
        <v>100</v>
      </c>
      <c r="D752" s="68" t="s">
        <v>336</v>
      </c>
      <c r="E752" s="68" t="s">
        <v>385</v>
      </c>
      <c r="F752" s="68" t="s">
        <v>2177</v>
      </c>
      <c r="G752" s="68" t="s">
        <v>2177</v>
      </c>
      <c r="H752" s="87"/>
      <c r="I752" s="64">
        <v>0.25</v>
      </c>
      <c r="J752" s="67">
        <v>0.25</v>
      </c>
      <c r="K752" s="70">
        <v>0.25</v>
      </c>
      <c r="L752" s="64">
        <v>0.0</v>
      </c>
      <c r="M752" s="67">
        <v>0.0</v>
      </c>
      <c r="N752" s="70">
        <v>0.0</v>
      </c>
      <c r="O752" s="64">
        <v>0.25</v>
      </c>
      <c r="P752" s="67">
        <v>0.25</v>
      </c>
      <c r="Q752" s="70">
        <v>0.25</v>
      </c>
      <c r="R752" s="3"/>
      <c r="Z752" s="2"/>
      <c r="AA752" s="2"/>
      <c r="AB752" s="2"/>
      <c r="AC752" s="2"/>
      <c r="AD752" s="2"/>
    </row>
    <row r="753">
      <c r="A753" s="63">
        <v>12034.0</v>
      </c>
      <c r="B753" s="65" t="str">
        <f t="shared" si="1"/>
        <v>ЗоотоварыДля птицПоилки, кормушки</v>
      </c>
      <c r="C753" s="68" t="s">
        <v>959</v>
      </c>
      <c r="D753" s="68" t="s">
        <v>1121</v>
      </c>
      <c r="E753" s="68" t="s">
        <v>2178</v>
      </c>
      <c r="F753" s="75"/>
      <c r="G753" s="75"/>
      <c r="H753" s="72"/>
      <c r="I753" s="64">
        <v>0.12</v>
      </c>
      <c r="J753" s="67">
        <v>0.12</v>
      </c>
      <c r="K753" s="70">
        <v>0.12</v>
      </c>
      <c r="L753" s="64">
        <v>0.01</v>
      </c>
      <c r="M753" s="67">
        <v>0.01</v>
      </c>
      <c r="N753" s="70">
        <v>0.01</v>
      </c>
      <c r="O753" s="64">
        <v>0.11</v>
      </c>
      <c r="P753" s="67">
        <v>0.11</v>
      </c>
      <c r="Q753" s="70">
        <v>0.11</v>
      </c>
      <c r="R753" s="3"/>
      <c r="Z753" s="2"/>
      <c r="AA753" s="2"/>
      <c r="AB753" s="2"/>
      <c r="AC753" s="2"/>
      <c r="AD753" s="2"/>
    </row>
    <row r="754">
      <c r="A754" s="63">
        <v>12035.0</v>
      </c>
      <c r="B754" s="65" t="str">
        <f t="shared" si="1"/>
        <v>КнигиНехудожественная литератураКомпьютерные технологииКомпьютерные сети</v>
      </c>
      <c r="C754" s="68" t="s">
        <v>88</v>
      </c>
      <c r="D754" s="68" t="s">
        <v>754</v>
      </c>
      <c r="E754" s="68" t="s">
        <v>1184</v>
      </c>
      <c r="F754" s="68" t="s">
        <v>2180</v>
      </c>
      <c r="G754" s="75"/>
      <c r="H754" s="72"/>
      <c r="I754" s="64">
        <v>0.2</v>
      </c>
      <c r="J754" s="67">
        <v>0.2</v>
      </c>
      <c r="K754" s="70">
        <v>0.2</v>
      </c>
      <c r="L754" s="64">
        <v>0.0</v>
      </c>
      <c r="M754" s="67">
        <v>0.0</v>
      </c>
      <c r="N754" s="70">
        <v>0.0</v>
      </c>
      <c r="O754" s="64">
        <v>0.2</v>
      </c>
      <c r="P754" s="67">
        <v>0.2</v>
      </c>
      <c r="Q754" s="70">
        <v>0.2</v>
      </c>
      <c r="R754" s="3"/>
      <c r="Z754" s="2"/>
      <c r="AA754" s="2"/>
      <c r="AB754" s="2"/>
      <c r="AC754" s="2"/>
      <c r="AD754" s="2"/>
    </row>
    <row r="755">
      <c r="A755" s="63">
        <v>12036.0</v>
      </c>
      <c r="B755" s="65" t="str">
        <f t="shared" si="1"/>
        <v>ЭлектроникаФото и видеотехникаАксессуары для фото и видеокамерПереходные кольца/адаптеры для объективов</v>
      </c>
      <c r="C755" s="68" t="s">
        <v>763</v>
      </c>
      <c r="D755" s="68" t="s">
        <v>919</v>
      </c>
      <c r="E755" s="68" t="s">
        <v>1196</v>
      </c>
      <c r="F755" s="68" t="s">
        <v>2182</v>
      </c>
      <c r="G755" s="2"/>
      <c r="H755" s="72"/>
      <c r="I755" s="64">
        <v>0.2</v>
      </c>
      <c r="J755" s="67">
        <v>0.2</v>
      </c>
      <c r="K755" s="70">
        <v>0.2</v>
      </c>
      <c r="L755" s="64">
        <v>0.0</v>
      </c>
      <c r="M755" s="67">
        <v>0.0</v>
      </c>
      <c r="N755" s="70">
        <v>0.0</v>
      </c>
      <c r="O755" s="64">
        <v>0.2</v>
      </c>
      <c r="P755" s="67">
        <v>0.2</v>
      </c>
      <c r="Q755" s="70">
        <v>0.2</v>
      </c>
      <c r="R755" s="3"/>
      <c r="Z755" s="2"/>
      <c r="AA755" s="2"/>
      <c r="AB755" s="2"/>
      <c r="AC755" s="2"/>
      <c r="AD755" s="2"/>
    </row>
    <row r="756">
      <c r="A756" s="63">
        <v>12037.0</v>
      </c>
      <c r="B756" s="65" t="str">
        <f t="shared" si="1"/>
        <v>Детские товарыГигиена и подгузникиКупание ребенкаШапочки и козырьки для купания</v>
      </c>
      <c r="C756" s="68" t="s">
        <v>262</v>
      </c>
      <c r="D756" s="68" t="s">
        <v>270</v>
      </c>
      <c r="E756" s="68" t="s">
        <v>2184</v>
      </c>
      <c r="F756" s="68" t="s">
        <v>2185</v>
      </c>
      <c r="G756" s="75"/>
      <c r="H756" s="87"/>
      <c r="I756" s="64">
        <v>0.2</v>
      </c>
      <c r="J756" s="67">
        <v>0.2</v>
      </c>
      <c r="K756" s="70">
        <v>0.2</v>
      </c>
      <c r="L756" s="64">
        <v>0.02</v>
      </c>
      <c r="M756" s="67">
        <v>0.02</v>
      </c>
      <c r="N756" s="70">
        <v>0.02</v>
      </c>
      <c r="O756" s="64">
        <v>0.18</v>
      </c>
      <c r="P756" s="67">
        <v>0.18</v>
      </c>
      <c r="Q756" s="70">
        <v>0.18</v>
      </c>
      <c r="R756" s="3"/>
      <c r="Z756" s="2"/>
      <c r="AA756" s="2"/>
      <c r="AB756" s="2"/>
      <c r="AC756" s="2"/>
      <c r="AD756" s="2"/>
    </row>
    <row r="757">
      <c r="A757" s="63">
        <v>12039.0</v>
      </c>
      <c r="B757" s="65" t="str">
        <f t="shared" si="1"/>
        <v>ОдеждаЖенская одеждаПиджаки и костюмыПиджаки</v>
      </c>
      <c r="C757" s="68" t="s">
        <v>310</v>
      </c>
      <c r="D757" s="68" t="s">
        <v>311</v>
      </c>
      <c r="E757" s="68" t="s">
        <v>2188</v>
      </c>
      <c r="F757" s="68" t="s">
        <v>2189</v>
      </c>
      <c r="G757" s="75"/>
      <c r="H757" s="72"/>
      <c r="I757" s="64">
        <v>0.25</v>
      </c>
      <c r="J757" s="67">
        <v>0.25</v>
      </c>
      <c r="K757" s="70">
        <v>0.25</v>
      </c>
      <c r="L757" s="64">
        <v>0.0</v>
      </c>
      <c r="M757" s="67">
        <v>0.0</v>
      </c>
      <c r="N757" s="70">
        <v>0.0</v>
      </c>
      <c r="O757" s="64">
        <v>0.25</v>
      </c>
      <c r="P757" s="67">
        <v>0.25</v>
      </c>
      <c r="Q757" s="70">
        <v>0.25</v>
      </c>
      <c r="R757" s="3"/>
      <c r="Z757" s="2"/>
      <c r="AA757" s="2"/>
      <c r="AB757" s="2"/>
      <c r="AC757" s="2"/>
      <c r="AD757" s="2"/>
    </row>
    <row r="758">
      <c r="A758" s="63">
        <v>12040.0</v>
      </c>
      <c r="B758" s="65" t="str">
        <f t="shared" si="1"/>
        <v>АксессуарыЖенские аксессуарыГоловные уборыЧалма</v>
      </c>
      <c r="C758" s="68" t="s">
        <v>330</v>
      </c>
      <c r="D758" s="68" t="s">
        <v>331</v>
      </c>
      <c r="E758" s="68" t="s">
        <v>1309</v>
      </c>
      <c r="F758" s="68" t="s">
        <v>2191</v>
      </c>
      <c r="G758" s="75"/>
      <c r="H758" s="87"/>
      <c r="I758" s="64">
        <v>0.3</v>
      </c>
      <c r="J758" s="67">
        <v>0.3</v>
      </c>
      <c r="K758" s="70">
        <v>0.3</v>
      </c>
      <c r="L758" s="64">
        <v>0.0</v>
      </c>
      <c r="M758" s="67">
        <v>0.0</v>
      </c>
      <c r="N758" s="70">
        <v>0.0</v>
      </c>
      <c r="O758" s="64">
        <v>0.3</v>
      </c>
      <c r="P758" s="67">
        <v>0.3</v>
      </c>
      <c r="Q758" s="70">
        <v>0.3</v>
      </c>
      <c r="R758" s="3"/>
      <c r="Z758" s="2"/>
      <c r="AA758" s="2"/>
      <c r="AB758" s="2"/>
      <c r="AC758" s="2"/>
      <c r="AD758" s="2"/>
    </row>
    <row r="759">
      <c r="A759" s="63">
        <v>12041.0</v>
      </c>
      <c r="B759" s="65" t="str">
        <f t="shared" si="1"/>
        <v>Бытовая техникаКлиматическая техникаОчищение и увлажнение воздухаОсушители воздуха</v>
      </c>
      <c r="C759" s="68" t="s">
        <v>75</v>
      </c>
      <c r="D759" s="68" t="s">
        <v>1585</v>
      </c>
      <c r="E759" s="68" t="s">
        <v>1837</v>
      </c>
      <c r="F759" s="68" t="s">
        <v>2194</v>
      </c>
      <c r="G759" s="75"/>
      <c r="H759" s="87"/>
      <c r="I759" s="64">
        <v>0.17</v>
      </c>
      <c r="J759" s="67">
        <v>0.17</v>
      </c>
      <c r="K759" s="70">
        <v>0.17</v>
      </c>
      <c r="L759" s="64">
        <v>0.0</v>
      </c>
      <c r="M759" s="67">
        <v>0.0</v>
      </c>
      <c r="N759" s="70">
        <v>0.0</v>
      </c>
      <c r="O759" s="64">
        <v>0.17</v>
      </c>
      <c r="P759" s="67">
        <v>0.17</v>
      </c>
      <c r="Q759" s="70">
        <v>0.17</v>
      </c>
      <c r="R759" s="3"/>
      <c r="Z759" s="2"/>
      <c r="AA759" s="2"/>
      <c r="AB759" s="2"/>
      <c r="AC759" s="2"/>
      <c r="AD759" s="2"/>
    </row>
    <row r="760">
      <c r="A760" s="63">
        <v>12044.0</v>
      </c>
      <c r="B760" s="65" t="str">
        <f t="shared" si="1"/>
        <v>Товары для домаТовары для кухниКухонные инструментыРазделочные доски</v>
      </c>
      <c r="C760" s="68" t="s">
        <v>583</v>
      </c>
      <c r="D760" s="68" t="s">
        <v>585</v>
      </c>
      <c r="E760" s="68" t="s">
        <v>598</v>
      </c>
      <c r="F760" s="68" t="s">
        <v>2197</v>
      </c>
      <c r="G760" s="75"/>
      <c r="H760" s="87"/>
      <c r="I760" s="64">
        <v>0.25</v>
      </c>
      <c r="J760" s="67">
        <v>0.25</v>
      </c>
      <c r="K760" s="70">
        <v>0.25</v>
      </c>
      <c r="L760" s="64">
        <v>0.0</v>
      </c>
      <c r="M760" s="67">
        <v>0.0</v>
      </c>
      <c r="N760" s="70">
        <v>0.0</v>
      </c>
      <c r="O760" s="64">
        <v>0.25</v>
      </c>
      <c r="P760" s="67">
        <v>0.25</v>
      </c>
      <c r="Q760" s="70">
        <v>0.25</v>
      </c>
      <c r="R760" s="3"/>
      <c r="Z760" s="2"/>
      <c r="AA760" s="2"/>
      <c r="AB760" s="2"/>
      <c r="AC760" s="2"/>
      <c r="AD760" s="2"/>
    </row>
    <row r="761">
      <c r="A761" s="63">
        <v>12045.0</v>
      </c>
      <c r="B761" s="65" t="str">
        <f t="shared" si="1"/>
        <v>ЭлектроникаНоутбуки, планшеты и электронные книгиПланшеты и электронные книгиАксессуары для планшетов и электронных книгЧехлы и сумки для планшетов и электронных книг</v>
      </c>
      <c r="C761" s="68" t="s">
        <v>763</v>
      </c>
      <c r="D761" s="68" t="s">
        <v>764</v>
      </c>
      <c r="E761" s="68" t="s">
        <v>765</v>
      </c>
      <c r="F761" s="68" t="s">
        <v>766</v>
      </c>
      <c r="G761" s="68" t="s">
        <v>2199</v>
      </c>
      <c r="H761" s="72"/>
      <c r="I761" s="64">
        <v>0.3</v>
      </c>
      <c r="J761" s="67">
        <v>0.3</v>
      </c>
      <c r="K761" s="70">
        <v>0.3</v>
      </c>
      <c r="L761" s="64">
        <v>0.0</v>
      </c>
      <c r="M761" s="67">
        <v>0.0</v>
      </c>
      <c r="N761" s="70">
        <v>0.0</v>
      </c>
      <c r="O761" s="64">
        <v>0.3</v>
      </c>
      <c r="P761" s="67">
        <v>0.3</v>
      </c>
      <c r="Q761" s="70">
        <v>0.3</v>
      </c>
      <c r="R761" s="3"/>
      <c r="Z761" s="2"/>
      <c r="AA761" s="2"/>
      <c r="AB761" s="2"/>
      <c r="AC761" s="2"/>
      <c r="AD761" s="2"/>
    </row>
    <row r="762">
      <c r="A762" s="63">
        <v>12046.0</v>
      </c>
      <c r="B762" s="65" t="str">
        <f t="shared" si="1"/>
        <v>ОдеждаОдежда для мальчиковВерхняя одеждаПальто и плащи</v>
      </c>
      <c r="C762" s="68" t="s">
        <v>310</v>
      </c>
      <c r="D762" s="68" t="s">
        <v>327</v>
      </c>
      <c r="E762" s="68" t="s">
        <v>905</v>
      </c>
      <c r="F762" s="68" t="s">
        <v>2031</v>
      </c>
      <c r="G762" s="2"/>
      <c r="H762" s="72"/>
      <c r="I762" s="64">
        <v>0.25</v>
      </c>
      <c r="J762" s="67">
        <v>0.25</v>
      </c>
      <c r="K762" s="70">
        <v>0.25</v>
      </c>
      <c r="L762" s="64">
        <v>0.0</v>
      </c>
      <c r="M762" s="67">
        <v>0.0</v>
      </c>
      <c r="N762" s="70">
        <v>0.0</v>
      </c>
      <c r="O762" s="64">
        <v>0.25</v>
      </c>
      <c r="P762" s="67">
        <v>0.25</v>
      </c>
      <c r="Q762" s="70">
        <v>0.25</v>
      </c>
      <c r="R762" s="3"/>
      <c r="Z762" s="2"/>
      <c r="AA762" s="2"/>
      <c r="AB762" s="2"/>
      <c r="AC762" s="2"/>
      <c r="AD762" s="2"/>
    </row>
    <row r="763">
      <c r="A763" s="63">
        <v>12047.0</v>
      </c>
      <c r="B763" s="65" t="str">
        <f t="shared" si="1"/>
        <v>ЭлектроникаФото и видеотехникаОборудование для фотографовСтудийное оборудование</v>
      </c>
      <c r="C763" s="68" t="s">
        <v>763</v>
      </c>
      <c r="D763" s="68" t="s">
        <v>919</v>
      </c>
      <c r="E763" s="68" t="s">
        <v>921</v>
      </c>
      <c r="F763" s="68" t="s">
        <v>1427</v>
      </c>
      <c r="G763" s="75"/>
      <c r="H763" s="72"/>
      <c r="I763" s="64">
        <v>0.2</v>
      </c>
      <c r="J763" s="67">
        <v>0.2</v>
      </c>
      <c r="K763" s="70">
        <v>0.2</v>
      </c>
      <c r="L763" s="64">
        <v>0.0</v>
      </c>
      <c r="M763" s="67">
        <v>0.0</v>
      </c>
      <c r="N763" s="70">
        <v>0.0</v>
      </c>
      <c r="O763" s="64">
        <v>0.2</v>
      </c>
      <c r="P763" s="67">
        <v>0.2</v>
      </c>
      <c r="Q763" s="70">
        <v>0.2</v>
      </c>
      <c r="R763" s="3"/>
      <c r="Z763" s="2"/>
      <c r="AA763" s="2"/>
      <c r="AB763" s="2"/>
      <c r="AC763" s="2"/>
      <c r="AD763" s="2"/>
    </row>
    <row r="764">
      <c r="A764" s="63">
        <v>12048.0</v>
      </c>
      <c r="B764" s="65" t="str">
        <f t="shared" si="1"/>
        <v>Бытовая химияЧистящие и моющие средстваСредства для ухода за мебелью и полом</v>
      </c>
      <c r="C764" s="68" t="s">
        <v>447</v>
      </c>
      <c r="D764" s="68" t="s">
        <v>448</v>
      </c>
      <c r="E764" s="68" t="s">
        <v>2205</v>
      </c>
      <c r="F764" s="75"/>
      <c r="G764" s="2"/>
      <c r="H764" s="72"/>
      <c r="I764" s="64">
        <v>0.17</v>
      </c>
      <c r="J764" s="67">
        <v>0.17</v>
      </c>
      <c r="K764" s="70">
        <v>0.17</v>
      </c>
      <c r="L764" s="64">
        <v>0.03</v>
      </c>
      <c r="M764" s="67">
        <v>0.03</v>
      </c>
      <c r="N764" s="70">
        <v>0.03</v>
      </c>
      <c r="O764" s="64">
        <v>0.14</v>
      </c>
      <c r="P764" s="67">
        <v>0.14</v>
      </c>
      <c r="Q764" s="70">
        <v>0.14</v>
      </c>
      <c r="R764" s="3"/>
      <c r="Z764" s="2"/>
      <c r="AA764" s="2"/>
      <c r="AB764" s="2"/>
      <c r="AC764" s="2"/>
      <c r="AD764" s="2"/>
    </row>
    <row r="765">
      <c r="A765" s="63">
        <v>12049.0</v>
      </c>
      <c r="B765" s="65" t="str">
        <f t="shared" si="1"/>
        <v>ЭлектроникаТелевизоры и видеотехникаКабели и переходникиПереходники и адаптеры для видео</v>
      </c>
      <c r="C765" s="68" t="s">
        <v>763</v>
      </c>
      <c r="D765" s="68" t="s">
        <v>1085</v>
      </c>
      <c r="E765" s="68" t="s">
        <v>2208</v>
      </c>
      <c r="F765" s="68" t="s">
        <v>2209</v>
      </c>
      <c r="G765" s="2"/>
      <c r="H765" s="72"/>
      <c r="I765" s="64">
        <v>0.3</v>
      </c>
      <c r="J765" s="67">
        <v>0.3</v>
      </c>
      <c r="K765" s="70">
        <v>0.3</v>
      </c>
      <c r="L765" s="64">
        <v>0.0</v>
      </c>
      <c r="M765" s="67">
        <v>0.0</v>
      </c>
      <c r="N765" s="70">
        <v>0.0</v>
      </c>
      <c r="O765" s="64">
        <v>0.3</v>
      </c>
      <c r="P765" s="67">
        <v>0.3</v>
      </c>
      <c r="Q765" s="70">
        <v>0.3</v>
      </c>
      <c r="R765" s="3"/>
      <c r="Z765" s="2"/>
      <c r="AA765" s="2"/>
      <c r="AB765" s="2"/>
      <c r="AC765" s="2"/>
      <c r="AD765" s="2"/>
    </row>
    <row r="766">
      <c r="A766" s="63">
        <v>12050.0</v>
      </c>
      <c r="B766" s="65" t="str">
        <f t="shared" si="1"/>
        <v>Красота и уходМаникюр и педикюрИнструменты для маникюраКисти</v>
      </c>
      <c r="C766" s="68" t="s">
        <v>247</v>
      </c>
      <c r="D766" s="68" t="s">
        <v>513</v>
      </c>
      <c r="E766" s="68" t="s">
        <v>519</v>
      </c>
      <c r="F766" s="82" t="s">
        <v>1865</v>
      </c>
      <c r="G766" s="2"/>
      <c r="H766" s="72"/>
      <c r="I766" s="64">
        <v>0.25</v>
      </c>
      <c r="J766" s="67">
        <v>0.25</v>
      </c>
      <c r="K766" s="70">
        <v>0.25</v>
      </c>
      <c r="L766" s="64">
        <v>0.02</v>
      </c>
      <c r="M766" s="67">
        <v>0.02</v>
      </c>
      <c r="N766" s="70">
        <v>0.02</v>
      </c>
      <c r="O766" s="64">
        <v>0.23</v>
      </c>
      <c r="P766" s="67">
        <v>0.23</v>
      </c>
      <c r="Q766" s="70">
        <v>0.23</v>
      </c>
      <c r="R766" s="3"/>
      <c r="Z766" s="2"/>
      <c r="AA766" s="2"/>
      <c r="AB766" s="2"/>
      <c r="AC766" s="2"/>
      <c r="AD766" s="2"/>
    </row>
    <row r="767">
      <c r="A767" s="63">
        <v>12051.0</v>
      </c>
      <c r="B767" s="65" t="str">
        <f t="shared" si="1"/>
        <v>Дача, сад и огородЛуковичные и мицелийЛуковичные цветы</v>
      </c>
      <c r="C767" s="68" t="s">
        <v>552</v>
      </c>
      <c r="D767" s="68" t="s">
        <v>2213</v>
      </c>
      <c r="E767" s="68" t="s">
        <v>2214</v>
      </c>
      <c r="F767" s="75"/>
      <c r="G767" s="75"/>
      <c r="H767" s="72"/>
      <c r="I767" s="64">
        <v>0.25</v>
      </c>
      <c r="J767" s="67">
        <v>0.25</v>
      </c>
      <c r="K767" s="70">
        <v>0.25</v>
      </c>
      <c r="L767" s="64">
        <v>0.0</v>
      </c>
      <c r="M767" s="67">
        <v>0.0</v>
      </c>
      <c r="N767" s="70">
        <v>0.0</v>
      </c>
      <c r="O767" s="64">
        <v>0.25</v>
      </c>
      <c r="P767" s="67">
        <v>0.25</v>
      </c>
      <c r="Q767" s="70">
        <v>0.25</v>
      </c>
      <c r="R767" s="3"/>
      <c r="Z767" s="2"/>
      <c r="AA767" s="2"/>
      <c r="AB767" s="2"/>
      <c r="AC767" s="2"/>
      <c r="AD767" s="2"/>
    </row>
    <row r="768">
      <c r="A768" s="63">
        <v>12052.0</v>
      </c>
      <c r="B768" s="65" t="str">
        <f t="shared" si="1"/>
        <v>Товары для домаТовары для кухниФильтры для водыФильтр-кувшины</v>
      </c>
      <c r="C768" s="68" t="s">
        <v>583</v>
      </c>
      <c r="D768" s="68" t="s">
        <v>585</v>
      </c>
      <c r="E768" s="68" t="s">
        <v>1625</v>
      </c>
      <c r="F768" s="68" t="s">
        <v>2216</v>
      </c>
      <c r="G768" s="75"/>
      <c r="H768" s="87"/>
      <c r="I768" s="64">
        <v>0.25</v>
      </c>
      <c r="J768" s="67">
        <v>0.25</v>
      </c>
      <c r="K768" s="70">
        <v>0.25</v>
      </c>
      <c r="L768" s="64">
        <v>0.0</v>
      </c>
      <c r="M768" s="67">
        <v>0.0</v>
      </c>
      <c r="N768" s="70">
        <v>0.0</v>
      </c>
      <c r="O768" s="64">
        <v>0.25</v>
      </c>
      <c r="P768" s="67">
        <v>0.25</v>
      </c>
      <c r="Q768" s="70">
        <v>0.25</v>
      </c>
      <c r="R768" s="3"/>
      <c r="Z768" s="2"/>
      <c r="AA768" s="2"/>
      <c r="AB768" s="2"/>
      <c r="AC768" s="2"/>
      <c r="AD768" s="2"/>
    </row>
    <row r="769">
      <c r="A769" s="63">
        <v>12055.0</v>
      </c>
      <c r="B769" s="65" t="str">
        <f t="shared" si="1"/>
        <v>ОбувьЖенская обувьФункциональная обувь</v>
      </c>
      <c r="C769" s="68" t="s">
        <v>804</v>
      </c>
      <c r="D769" s="68" t="s">
        <v>805</v>
      </c>
      <c r="E769" s="68" t="s">
        <v>2217</v>
      </c>
      <c r="F769" s="75"/>
      <c r="G769" s="2"/>
      <c r="H769" s="72"/>
      <c r="I769" s="64">
        <v>0.2</v>
      </c>
      <c r="J769" s="67">
        <v>0.2</v>
      </c>
      <c r="K769" s="70">
        <v>0.2</v>
      </c>
      <c r="L769" s="64">
        <v>0.0</v>
      </c>
      <c r="M769" s="67">
        <v>0.0</v>
      </c>
      <c r="N769" s="70">
        <v>0.0</v>
      </c>
      <c r="O769" s="64">
        <v>0.2</v>
      </c>
      <c r="P769" s="67">
        <v>0.2</v>
      </c>
      <c r="Q769" s="70">
        <v>0.2</v>
      </c>
      <c r="R769" s="3"/>
      <c r="Z769" s="2"/>
      <c r="AA769" s="2"/>
      <c r="AB769" s="2"/>
      <c r="AC769" s="2"/>
      <c r="AD769" s="2"/>
    </row>
    <row r="770">
      <c r="A770" s="63">
        <v>12056.0</v>
      </c>
      <c r="B770" s="65" t="str">
        <f t="shared" si="1"/>
        <v>ЭлектроникаНаушники и аудиотехникаПериферия и аксессуарыЦифро-аналоговые преобразователи</v>
      </c>
      <c r="C770" s="68" t="s">
        <v>763</v>
      </c>
      <c r="D770" s="68" t="s">
        <v>772</v>
      </c>
      <c r="E770" s="68" t="s">
        <v>1234</v>
      </c>
      <c r="F770" s="68" t="s">
        <v>2218</v>
      </c>
      <c r="G770" s="75"/>
      <c r="H770" s="87"/>
      <c r="I770" s="64">
        <v>0.2</v>
      </c>
      <c r="J770" s="67">
        <v>0.2</v>
      </c>
      <c r="K770" s="70">
        <v>0.2</v>
      </c>
      <c r="L770" s="64">
        <v>0.0</v>
      </c>
      <c r="M770" s="67">
        <v>0.0</v>
      </c>
      <c r="N770" s="70">
        <v>0.0</v>
      </c>
      <c r="O770" s="64">
        <v>0.2</v>
      </c>
      <c r="P770" s="67">
        <v>0.2</v>
      </c>
      <c r="Q770" s="70">
        <v>0.2</v>
      </c>
      <c r="R770" s="3"/>
      <c r="Z770" s="2"/>
      <c r="AA770" s="2"/>
      <c r="AB770" s="2"/>
      <c r="AC770" s="2"/>
      <c r="AD770" s="2"/>
    </row>
    <row r="771">
      <c r="A771" s="63">
        <v>12057.0</v>
      </c>
      <c r="B771" s="65" t="str">
        <f t="shared" si="1"/>
        <v>АвтотоварыАксессуары и принадлежностиЗащита кузова автоЗащита раздаточной коробки</v>
      </c>
      <c r="C771" s="68" t="s">
        <v>162</v>
      </c>
      <c r="D771" s="68" t="s">
        <v>344</v>
      </c>
      <c r="E771" s="68" t="s">
        <v>1719</v>
      </c>
      <c r="F771" s="68" t="s">
        <v>2219</v>
      </c>
      <c r="G771" s="75"/>
      <c r="H771" s="72"/>
      <c r="I771" s="64">
        <v>0.25</v>
      </c>
      <c r="J771" s="67">
        <v>0.25</v>
      </c>
      <c r="K771" s="70">
        <v>0.25</v>
      </c>
      <c r="L771" s="64">
        <v>0.0</v>
      </c>
      <c r="M771" s="67">
        <v>0.0</v>
      </c>
      <c r="N771" s="70">
        <v>0.0</v>
      </c>
      <c r="O771" s="64">
        <v>0.25</v>
      </c>
      <c r="P771" s="67">
        <v>0.25</v>
      </c>
      <c r="Q771" s="70">
        <v>0.25</v>
      </c>
      <c r="R771" s="3"/>
      <c r="Z771" s="2"/>
      <c r="AA771" s="2"/>
      <c r="AB771" s="2"/>
      <c r="AC771" s="2"/>
      <c r="AD771" s="2"/>
    </row>
    <row r="772">
      <c r="A772" s="63">
        <v>12059.0</v>
      </c>
      <c r="B772" s="65" t="str">
        <f t="shared" si="1"/>
        <v>АксессуарыАксессуары для девочекГоловные уборыШляпы</v>
      </c>
      <c r="C772" s="68" t="s">
        <v>330</v>
      </c>
      <c r="D772" s="68" t="s">
        <v>956</v>
      </c>
      <c r="E772" s="68" t="s">
        <v>1309</v>
      </c>
      <c r="F772" s="68" t="s">
        <v>1338</v>
      </c>
      <c r="G772" s="75"/>
      <c r="H772" s="72"/>
      <c r="I772" s="64">
        <v>0.3</v>
      </c>
      <c r="J772" s="67">
        <v>0.3</v>
      </c>
      <c r="K772" s="70">
        <v>0.3</v>
      </c>
      <c r="L772" s="64">
        <v>0.0</v>
      </c>
      <c r="M772" s="67">
        <v>0.0</v>
      </c>
      <c r="N772" s="70">
        <v>0.0</v>
      </c>
      <c r="O772" s="64">
        <v>0.3</v>
      </c>
      <c r="P772" s="67">
        <v>0.3</v>
      </c>
      <c r="Q772" s="70">
        <v>0.3</v>
      </c>
      <c r="R772" s="3"/>
      <c r="Z772" s="2"/>
      <c r="AA772" s="2"/>
      <c r="AB772" s="2"/>
      <c r="AC772" s="2"/>
      <c r="AD772" s="2"/>
    </row>
    <row r="773">
      <c r="A773" s="63">
        <v>12060.0</v>
      </c>
      <c r="B773" s="65" t="str">
        <f t="shared" si="1"/>
        <v>ОдеждаОдежда для мальчиковТолстовки и олимпийкиОлимпийки</v>
      </c>
      <c r="C773" s="68" t="s">
        <v>310</v>
      </c>
      <c r="D773" s="68" t="s">
        <v>327</v>
      </c>
      <c r="E773" s="68" t="s">
        <v>1118</v>
      </c>
      <c r="F773" s="68" t="s">
        <v>1884</v>
      </c>
      <c r="G773" s="75"/>
      <c r="H773" s="87"/>
      <c r="I773" s="64">
        <v>0.25</v>
      </c>
      <c r="J773" s="67">
        <v>0.25</v>
      </c>
      <c r="K773" s="70">
        <v>0.25</v>
      </c>
      <c r="L773" s="64">
        <v>0.0</v>
      </c>
      <c r="M773" s="67">
        <v>0.0</v>
      </c>
      <c r="N773" s="70">
        <v>0.0</v>
      </c>
      <c r="O773" s="64">
        <v>0.25</v>
      </c>
      <c r="P773" s="67">
        <v>0.25</v>
      </c>
      <c r="Q773" s="70">
        <v>0.25</v>
      </c>
      <c r="R773" s="3"/>
      <c r="Z773" s="2"/>
      <c r="AA773" s="2"/>
      <c r="AB773" s="2"/>
      <c r="AC773" s="2"/>
      <c r="AD773" s="2"/>
    </row>
    <row r="774">
      <c r="A774" s="63">
        <v>12062.0</v>
      </c>
      <c r="B774" s="65" t="str">
        <f t="shared" si="1"/>
        <v>ОдеждаМужская одеждаХуди и свитшотыХуди</v>
      </c>
      <c r="C774" s="68" t="s">
        <v>310</v>
      </c>
      <c r="D774" s="68" t="s">
        <v>324</v>
      </c>
      <c r="E774" s="68" t="s">
        <v>1700</v>
      </c>
      <c r="F774" s="68" t="s">
        <v>1701</v>
      </c>
      <c r="G774" s="75"/>
      <c r="H774" s="87"/>
      <c r="I774" s="64">
        <v>0.25</v>
      </c>
      <c r="J774" s="67">
        <v>0.25</v>
      </c>
      <c r="K774" s="70">
        <v>0.25</v>
      </c>
      <c r="L774" s="64">
        <v>0.0</v>
      </c>
      <c r="M774" s="67">
        <v>0.0</v>
      </c>
      <c r="N774" s="70">
        <v>0.0</v>
      </c>
      <c r="O774" s="64">
        <v>0.25</v>
      </c>
      <c r="P774" s="67">
        <v>0.25</v>
      </c>
      <c r="Q774" s="70">
        <v>0.25</v>
      </c>
      <c r="R774" s="3"/>
      <c r="Z774" s="2"/>
      <c r="AA774" s="2"/>
      <c r="AB774" s="2"/>
      <c r="AC774" s="2"/>
      <c r="AD774" s="2"/>
    </row>
    <row r="775">
      <c r="A775" s="63">
        <v>12063.0</v>
      </c>
      <c r="B775" s="65" t="str">
        <f t="shared" si="1"/>
        <v>КнигиДетям и родителямХудожественная литератураЮмор</v>
      </c>
      <c r="C775" s="68" t="s">
        <v>88</v>
      </c>
      <c r="D775" s="68" t="s">
        <v>1144</v>
      </c>
      <c r="E775" s="68" t="s">
        <v>1139</v>
      </c>
      <c r="F775" s="68" t="s">
        <v>2225</v>
      </c>
      <c r="G775" s="75"/>
      <c r="H775" s="87"/>
      <c r="I775" s="64">
        <v>0.2</v>
      </c>
      <c r="J775" s="67">
        <v>0.2</v>
      </c>
      <c r="K775" s="70">
        <v>0.2</v>
      </c>
      <c r="L775" s="64">
        <v>0.025</v>
      </c>
      <c r="M775" s="67">
        <v>0.025</v>
      </c>
      <c r="N775" s="70">
        <v>0.025</v>
      </c>
      <c r="O775" s="64">
        <v>0.175</v>
      </c>
      <c r="P775" s="67">
        <v>0.175</v>
      </c>
      <c r="Q775" s="70">
        <v>0.175</v>
      </c>
      <c r="R775" s="3"/>
      <c r="Z775" s="2"/>
      <c r="AA775" s="2"/>
      <c r="AB775" s="2"/>
      <c r="AC775" s="2"/>
      <c r="AD775" s="2"/>
    </row>
    <row r="776">
      <c r="A776" s="63">
        <v>12064.0</v>
      </c>
      <c r="B776" s="65" t="str">
        <f t="shared" si="1"/>
        <v>ОдеждаЖенская одеждаОдежда для беременныхБлузы и рубашки</v>
      </c>
      <c r="C776" s="68" t="s">
        <v>310</v>
      </c>
      <c r="D776" s="68" t="s">
        <v>311</v>
      </c>
      <c r="E776" s="68" t="s">
        <v>1113</v>
      </c>
      <c r="F776" s="68" t="s">
        <v>2228</v>
      </c>
      <c r="G776" s="75"/>
      <c r="H776" s="87"/>
      <c r="I776" s="64">
        <v>0.25</v>
      </c>
      <c r="J776" s="67">
        <v>0.25</v>
      </c>
      <c r="K776" s="70">
        <v>0.25</v>
      </c>
      <c r="L776" s="64">
        <v>0.0</v>
      </c>
      <c r="M776" s="67">
        <v>0.0</v>
      </c>
      <c r="N776" s="70">
        <v>0.0</v>
      </c>
      <c r="O776" s="64">
        <v>0.25</v>
      </c>
      <c r="P776" s="67">
        <v>0.25</v>
      </c>
      <c r="Q776" s="70">
        <v>0.25</v>
      </c>
      <c r="R776" s="3"/>
      <c r="Z776" s="2"/>
      <c r="AA776" s="2"/>
      <c r="AB776" s="2"/>
      <c r="AC776" s="2"/>
      <c r="AD776" s="2"/>
    </row>
    <row r="777">
      <c r="A777" s="63">
        <v>12067.0</v>
      </c>
      <c r="B777" s="65" t="str">
        <f t="shared" si="1"/>
        <v>ЭлектроникаТовары для геймеровИгровые приставкиАксессуары и запчасти для игровых приставокНаборы аксессуаров</v>
      </c>
      <c r="C777" s="68" t="s">
        <v>763</v>
      </c>
      <c r="D777" s="68" t="s">
        <v>1790</v>
      </c>
      <c r="E777" s="68" t="s">
        <v>1791</v>
      </c>
      <c r="F777" s="68" t="s">
        <v>1792</v>
      </c>
      <c r="G777" s="68" t="s">
        <v>2230</v>
      </c>
      <c r="H777" s="72"/>
      <c r="I777" s="64">
        <v>0.15</v>
      </c>
      <c r="J777" s="67">
        <v>0.15</v>
      </c>
      <c r="K777" s="70">
        <v>0.15</v>
      </c>
      <c r="L777" s="64">
        <v>0.0</v>
      </c>
      <c r="M777" s="67">
        <v>0.0</v>
      </c>
      <c r="N777" s="70">
        <v>0.0</v>
      </c>
      <c r="O777" s="64">
        <v>0.15</v>
      </c>
      <c r="P777" s="67">
        <v>0.15</v>
      </c>
      <c r="Q777" s="70">
        <v>0.15</v>
      </c>
      <c r="R777" s="3"/>
      <c r="Z777" s="2"/>
      <c r="AA777" s="2"/>
      <c r="AB777" s="2"/>
      <c r="AC777" s="2"/>
      <c r="AD777" s="2"/>
    </row>
    <row r="778">
      <c r="A778" s="63">
        <v>12069.0</v>
      </c>
      <c r="B778" s="65" t="str">
        <f t="shared" si="1"/>
        <v>ОбувьОбувь для девочекБотинки и полуботинкиБотинки</v>
      </c>
      <c r="C778" s="68" t="s">
        <v>804</v>
      </c>
      <c r="D778" s="68" t="s">
        <v>1007</v>
      </c>
      <c r="E778" s="68" t="s">
        <v>1648</v>
      </c>
      <c r="F778" s="68" t="s">
        <v>864</v>
      </c>
      <c r="G778" s="2"/>
      <c r="H778" s="72"/>
      <c r="I778" s="64">
        <v>0.2</v>
      </c>
      <c r="J778" s="67">
        <v>0.2</v>
      </c>
      <c r="K778" s="70">
        <v>0.2</v>
      </c>
      <c r="L778" s="64">
        <v>0.0</v>
      </c>
      <c r="M778" s="67">
        <v>0.0</v>
      </c>
      <c r="N778" s="70">
        <v>0.0</v>
      </c>
      <c r="O778" s="64">
        <v>0.2</v>
      </c>
      <c r="P778" s="67">
        <v>0.2</v>
      </c>
      <c r="Q778" s="70">
        <v>0.2</v>
      </c>
      <c r="R778" s="3"/>
      <c r="Z778" s="2"/>
      <c r="AA778" s="2"/>
      <c r="AB778" s="2"/>
      <c r="AC778" s="2"/>
      <c r="AD778" s="2"/>
    </row>
    <row r="779">
      <c r="A779" s="63">
        <v>12070.0</v>
      </c>
      <c r="B779" s="65" t="str">
        <f t="shared" si="1"/>
        <v>Строительство и ремонтИнструментыПаяльное оборудованиеПаяльникиПаяльник</v>
      </c>
      <c r="C779" s="68" t="s">
        <v>100</v>
      </c>
      <c r="D779" s="68" t="s">
        <v>104</v>
      </c>
      <c r="E779" s="68" t="s">
        <v>2234</v>
      </c>
      <c r="F779" s="68" t="s">
        <v>2235</v>
      </c>
      <c r="G779" s="68" t="s">
        <v>2236</v>
      </c>
      <c r="H779" s="72"/>
      <c r="I779" s="64">
        <v>0.17</v>
      </c>
      <c r="J779" s="67">
        <v>0.17</v>
      </c>
      <c r="K779" s="70">
        <v>0.17</v>
      </c>
      <c r="L779" s="64">
        <v>0.0</v>
      </c>
      <c r="M779" s="67">
        <v>0.0</v>
      </c>
      <c r="N779" s="70">
        <v>0.0</v>
      </c>
      <c r="O779" s="64">
        <v>0.17</v>
      </c>
      <c r="P779" s="67">
        <v>0.17</v>
      </c>
      <c r="Q779" s="70">
        <v>0.17</v>
      </c>
      <c r="R779" s="3"/>
      <c r="Z779" s="2"/>
      <c r="AA779" s="2"/>
      <c r="AB779" s="2"/>
      <c r="AC779" s="2"/>
      <c r="AD779" s="2"/>
    </row>
    <row r="780">
      <c r="A780" s="63">
        <v>12071.0</v>
      </c>
      <c r="B780" s="65" t="str">
        <f t="shared" si="1"/>
        <v>АксессуарыЖенские аксессуарыГоловные уборыКомплекты головных уборов</v>
      </c>
      <c r="C780" s="68" t="s">
        <v>330</v>
      </c>
      <c r="D780" s="68" t="s">
        <v>331</v>
      </c>
      <c r="E780" s="68" t="s">
        <v>1309</v>
      </c>
      <c r="F780" s="68" t="s">
        <v>1995</v>
      </c>
      <c r="G780" s="75"/>
      <c r="H780" s="72"/>
      <c r="I780" s="64">
        <v>0.3</v>
      </c>
      <c r="J780" s="67">
        <v>0.3</v>
      </c>
      <c r="K780" s="70">
        <v>0.3</v>
      </c>
      <c r="L780" s="64">
        <v>0.0</v>
      </c>
      <c r="M780" s="67">
        <v>0.0</v>
      </c>
      <c r="N780" s="70">
        <v>0.0</v>
      </c>
      <c r="O780" s="64">
        <v>0.3</v>
      </c>
      <c r="P780" s="67">
        <v>0.3</v>
      </c>
      <c r="Q780" s="70">
        <v>0.3</v>
      </c>
      <c r="R780" s="3"/>
      <c r="Z780" s="2"/>
      <c r="AA780" s="2"/>
      <c r="AB780" s="2"/>
      <c r="AC780" s="2"/>
      <c r="AD780" s="2"/>
    </row>
    <row r="781">
      <c r="A781" s="63">
        <v>12072.0</v>
      </c>
      <c r="B781" s="65" t="str">
        <f t="shared" si="1"/>
        <v>КнигиНехудожественная литератураБизнес-литератураФинансы</v>
      </c>
      <c r="C781" s="68" t="s">
        <v>88</v>
      </c>
      <c r="D781" s="68" t="s">
        <v>754</v>
      </c>
      <c r="E781" s="68" t="s">
        <v>1271</v>
      </c>
      <c r="F781" s="68" t="s">
        <v>2237</v>
      </c>
      <c r="G781" s="75"/>
      <c r="H781" s="72"/>
      <c r="I781" s="64">
        <v>0.2</v>
      </c>
      <c r="J781" s="67">
        <v>0.2</v>
      </c>
      <c r="K781" s="70">
        <v>0.2</v>
      </c>
      <c r="L781" s="64">
        <v>0.02</v>
      </c>
      <c r="M781" s="67">
        <v>0.02</v>
      </c>
      <c r="N781" s="70">
        <v>0.02</v>
      </c>
      <c r="O781" s="64">
        <v>0.18</v>
      </c>
      <c r="P781" s="67">
        <v>0.18</v>
      </c>
      <c r="Q781" s="70">
        <v>0.18</v>
      </c>
      <c r="R781" s="3"/>
      <c r="Z781" s="2"/>
      <c r="AA781" s="2"/>
      <c r="AB781" s="2"/>
      <c r="AC781" s="2"/>
      <c r="AD781" s="2"/>
    </row>
    <row r="782">
      <c r="A782" s="63">
        <v>12073.0</v>
      </c>
      <c r="B782" s="65" t="str">
        <f t="shared" si="1"/>
        <v>АвтотоварыАвтозапчастиЭлектрооборудованиеАвтомобильные инверторы</v>
      </c>
      <c r="C782" s="68" t="s">
        <v>162</v>
      </c>
      <c r="D782" s="68" t="s">
        <v>1849</v>
      </c>
      <c r="E782" s="68" t="s">
        <v>1953</v>
      </c>
      <c r="F782" s="68" t="s">
        <v>2238</v>
      </c>
      <c r="G782" s="75"/>
      <c r="H782" s="72"/>
      <c r="I782" s="64">
        <v>0.2</v>
      </c>
      <c r="J782" s="67">
        <v>0.2</v>
      </c>
      <c r="K782" s="70">
        <v>0.2</v>
      </c>
      <c r="L782" s="64">
        <v>0.0</v>
      </c>
      <c r="M782" s="67">
        <v>0.0</v>
      </c>
      <c r="N782" s="70">
        <v>0.0</v>
      </c>
      <c r="O782" s="64">
        <v>0.2</v>
      </c>
      <c r="P782" s="67">
        <v>0.2</v>
      </c>
      <c r="Q782" s="70">
        <v>0.2</v>
      </c>
      <c r="R782" s="3"/>
      <c r="Z782" s="2"/>
      <c r="AA782" s="2"/>
      <c r="AB782" s="2"/>
      <c r="AC782" s="2"/>
      <c r="AD782" s="2"/>
    </row>
    <row r="783">
      <c r="A783" s="63">
        <v>12074.0</v>
      </c>
      <c r="B783" s="65" t="str">
        <f t="shared" si="1"/>
        <v>Товары для домаТовары для кухниОдноразовая посуда и упаковкаКрышки для напитков</v>
      </c>
      <c r="C783" s="68" t="s">
        <v>583</v>
      </c>
      <c r="D783" s="68" t="s">
        <v>585</v>
      </c>
      <c r="E783" s="68" t="s">
        <v>587</v>
      </c>
      <c r="F783" s="68" t="s">
        <v>2239</v>
      </c>
      <c r="G783" s="75"/>
      <c r="H783" s="87"/>
      <c r="I783" s="64">
        <v>0.25</v>
      </c>
      <c r="J783" s="67">
        <v>0.25</v>
      </c>
      <c r="K783" s="70">
        <v>0.25</v>
      </c>
      <c r="L783" s="64">
        <v>0.0</v>
      </c>
      <c r="M783" s="67">
        <v>0.0</v>
      </c>
      <c r="N783" s="70">
        <v>0.0</v>
      </c>
      <c r="O783" s="64">
        <v>0.25</v>
      </c>
      <c r="P783" s="67">
        <v>0.25</v>
      </c>
      <c r="Q783" s="70">
        <v>0.25</v>
      </c>
      <c r="R783" s="3"/>
      <c r="Z783" s="2"/>
      <c r="AA783" s="2"/>
      <c r="AB783" s="2"/>
      <c r="AC783" s="2"/>
      <c r="AD783" s="2"/>
    </row>
    <row r="784">
      <c r="A784" s="63">
        <v>12075.0</v>
      </c>
      <c r="B784" s="65" t="str">
        <f t="shared" si="1"/>
        <v>Строительство и ремонтИнструментыИзмерительные инструментыУровни и отвесыУровень строительный</v>
      </c>
      <c r="C784" s="68" t="s">
        <v>100</v>
      </c>
      <c r="D784" s="68" t="s">
        <v>104</v>
      </c>
      <c r="E784" s="68" t="s">
        <v>1279</v>
      </c>
      <c r="F784" s="68" t="s">
        <v>2056</v>
      </c>
      <c r="G784" s="68" t="s">
        <v>2240</v>
      </c>
      <c r="H784" s="87"/>
      <c r="I784" s="64">
        <v>0.2</v>
      </c>
      <c r="J784" s="67">
        <v>0.2</v>
      </c>
      <c r="K784" s="70">
        <v>0.2</v>
      </c>
      <c r="L784" s="64">
        <v>0.0</v>
      </c>
      <c r="M784" s="67">
        <v>0.0</v>
      </c>
      <c r="N784" s="70">
        <v>0.0</v>
      </c>
      <c r="O784" s="64">
        <v>0.2</v>
      </c>
      <c r="P784" s="67">
        <v>0.2</v>
      </c>
      <c r="Q784" s="70">
        <v>0.2</v>
      </c>
      <c r="R784" s="3"/>
      <c r="Z784" s="2"/>
      <c r="AA784" s="2"/>
      <c r="AB784" s="2"/>
      <c r="AC784" s="2"/>
      <c r="AD784" s="2"/>
    </row>
    <row r="785">
      <c r="A785" s="63">
        <v>12076.0</v>
      </c>
      <c r="B785" s="65" t="str">
        <f t="shared" si="1"/>
        <v>Товары для домаТовары для кухниАксессуары для выпечкиЛопатки кондитерские</v>
      </c>
      <c r="C785" s="68" t="s">
        <v>583</v>
      </c>
      <c r="D785" s="68" t="s">
        <v>585</v>
      </c>
      <c r="E785" s="68" t="s">
        <v>1787</v>
      </c>
      <c r="F785" s="68" t="s">
        <v>2242</v>
      </c>
      <c r="G785" s="2"/>
      <c r="H785" s="72"/>
      <c r="I785" s="64">
        <v>0.25</v>
      </c>
      <c r="J785" s="67">
        <v>0.25</v>
      </c>
      <c r="K785" s="70">
        <v>0.25</v>
      </c>
      <c r="L785" s="64">
        <v>0.0</v>
      </c>
      <c r="M785" s="67">
        <v>0.0</v>
      </c>
      <c r="N785" s="70">
        <v>0.0</v>
      </c>
      <c r="O785" s="64">
        <v>0.25</v>
      </c>
      <c r="P785" s="67">
        <v>0.25</v>
      </c>
      <c r="Q785" s="70">
        <v>0.25</v>
      </c>
      <c r="R785" s="3"/>
      <c r="Z785" s="2"/>
      <c r="AA785" s="2"/>
      <c r="AB785" s="2"/>
      <c r="AC785" s="2"/>
      <c r="AD785" s="2"/>
    </row>
    <row r="786">
      <c r="A786" s="63">
        <v>12077.0</v>
      </c>
      <c r="B786" s="65" t="str">
        <f t="shared" si="1"/>
        <v>ОдеждаМужская одеждаДомашняя одеждаДомашние халаты</v>
      </c>
      <c r="C786" s="68" t="s">
        <v>310</v>
      </c>
      <c r="D786" s="68" t="s">
        <v>324</v>
      </c>
      <c r="E786" s="68" t="s">
        <v>325</v>
      </c>
      <c r="F786" s="68" t="s">
        <v>2244</v>
      </c>
      <c r="G786" s="2"/>
      <c r="H786" s="72"/>
      <c r="I786" s="64">
        <v>0.25</v>
      </c>
      <c r="J786" s="67">
        <v>0.25</v>
      </c>
      <c r="K786" s="70">
        <v>0.25</v>
      </c>
      <c r="L786" s="64">
        <v>0.0</v>
      </c>
      <c r="M786" s="67">
        <v>0.0</v>
      </c>
      <c r="N786" s="70">
        <v>0.0</v>
      </c>
      <c r="O786" s="64">
        <v>0.25</v>
      </c>
      <c r="P786" s="67">
        <v>0.25</v>
      </c>
      <c r="Q786" s="70">
        <v>0.25</v>
      </c>
      <c r="R786" s="3"/>
      <c r="Z786" s="2"/>
      <c r="AA786" s="2"/>
      <c r="AB786" s="2"/>
      <c r="AC786" s="2"/>
      <c r="AD786" s="2"/>
    </row>
    <row r="787">
      <c r="A787" s="63">
        <v>12078.0</v>
      </c>
      <c r="B787" s="65" t="str">
        <f t="shared" si="1"/>
        <v>АксессуарыЖенские аксессуарыАксессуары для волосРезинки</v>
      </c>
      <c r="C787" s="68" t="s">
        <v>330</v>
      </c>
      <c r="D787" s="68" t="s">
        <v>331</v>
      </c>
      <c r="E787" s="68" t="s">
        <v>1760</v>
      </c>
      <c r="F787" s="68" t="s">
        <v>2246</v>
      </c>
      <c r="G787" s="75"/>
      <c r="H787" s="72"/>
      <c r="I787" s="64">
        <v>0.27</v>
      </c>
      <c r="J787" s="67">
        <v>0.27</v>
      </c>
      <c r="K787" s="70">
        <v>0.27</v>
      </c>
      <c r="L787" s="64">
        <v>0.0</v>
      </c>
      <c r="M787" s="67">
        <v>0.0</v>
      </c>
      <c r="N787" s="70">
        <v>0.0</v>
      </c>
      <c r="O787" s="64">
        <v>0.27</v>
      </c>
      <c r="P787" s="67">
        <v>0.27</v>
      </c>
      <c r="Q787" s="70">
        <v>0.27</v>
      </c>
      <c r="R787" s="3"/>
      <c r="Z787" s="2"/>
      <c r="AA787" s="2"/>
      <c r="AB787" s="2"/>
      <c r="AC787" s="2"/>
      <c r="AD787" s="2"/>
    </row>
    <row r="788">
      <c r="A788" s="63">
        <v>12079.0</v>
      </c>
      <c r="B788" s="65" t="str">
        <f t="shared" si="1"/>
        <v>АвтотоварыУход за автомобилемЩетки, губки, салфетки</v>
      </c>
      <c r="C788" s="68" t="s">
        <v>162</v>
      </c>
      <c r="D788" s="68" t="s">
        <v>1403</v>
      </c>
      <c r="E788" s="68" t="s">
        <v>2249</v>
      </c>
      <c r="F788" s="75"/>
      <c r="G788" s="75"/>
      <c r="H788" s="72"/>
      <c r="I788" s="64">
        <v>0.25</v>
      </c>
      <c r="J788" s="67">
        <v>0.25</v>
      </c>
      <c r="K788" s="70">
        <v>0.25</v>
      </c>
      <c r="L788" s="64">
        <v>0.0</v>
      </c>
      <c r="M788" s="67">
        <v>0.0</v>
      </c>
      <c r="N788" s="70">
        <v>0.0</v>
      </c>
      <c r="O788" s="64">
        <v>0.25</v>
      </c>
      <c r="P788" s="67">
        <v>0.25</v>
      </c>
      <c r="Q788" s="70">
        <v>0.25</v>
      </c>
      <c r="R788" s="3"/>
      <c r="Z788" s="2"/>
      <c r="AA788" s="2"/>
      <c r="AB788" s="2"/>
      <c r="AC788" s="2"/>
      <c r="AD788" s="2"/>
    </row>
    <row r="789">
      <c r="A789" s="63">
        <v>12080.0</v>
      </c>
      <c r="B789" s="65" t="str">
        <f t="shared" si="1"/>
        <v>Детские товарыТовары для кормленияБутылочки и поильники</v>
      </c>
      <c r="C789" s="68" t="s">
        <v>262</v>
      </c>
      <c r="D789" s="68" t="s">
        <v>267</v>
      </c>
      <c r="E789" s="68" t="s">
        <v>2251</v>
      </c>
      <c r="F789" s="75"/>
      <c r="G789" s="2"/>
      <c r="H789" s="72"/>
      <c r="I789" s="64">
        <v>0.2</v>
      </c>
      <c r="J789" s="67">
        <v>0.2</v>
      </c>
      <c r="K789" s="70">
        <v>0.2</v>
      </c>
      <c r="L789" s="64">
        <v>0.015</v>
      </c>
      <c r="M789" s="67">
        <v>0.015</v>
      </c>
      <c r="N789" s="70">
        <v>0.015</v>
      </c>
      <c r="O789" s="64">
        <v>0.185</v>
      </c>
      <c r="P789" s="67">
        <v>0.185</v>
      </c>
      <c r="Q789" s="70">
        <v>0.185</v>
      </c>
      <c r="R789" s="3"/>
      <c r="Z789" s="2"/>
      <c r="AA789" s="2"/>
      <c r="AB789" s="2"/>
      <c r="AC789" s="2"/>
      <c r="AD789" s="2"/>
    </row>
    <row r="790">
      <c r="A790" s="63">
        <v>12081.0</v>
      </c>
      <c r="B790" s="65" t="str">
        <f t="shared" si="1"/>
        <v>Красота и уходУход за волосамиСредства для очищения и уходаСкрабы</v>
      </c>
      <c r="C790" s="68" t="s">
        <v>247</v>
      </c>
      <c r="D790" s="68" t="s">
        <v>1151</v>
      </c>
      <c r="E790" s="68" t="s">
        <v>1531</v>
      </c>
      <c r="F790" s="68" t="s">
        <v>2253</v>
      </c>
      <c r="G790" s="75"/>
      <c r="H790" s="72"/>
      <c r="I790" s="64">
        <v>0.2</v>
      </c>
      <c r="J790" s="67">
        <v>0.2</v>
      </c>
      <c r="K790" s="70">
        <v>0.2</v>
      </c>
      <c r="L790" s="64">
        <v>0.015000000000000013</v>
      </c>
      <c r="M790" s="67">
        <v>0.015000000000000013</v>
      </c>
      <c r="N790" s="70">
        <v>0.015000000000000013</v>
      </c>
      <c r="O790" s="64">
        <v>0.185</v>
      </c>
      <c r="P790" s="67">
        <v>0.185</v>
      </c>
      <c r="Q790" s="70">
        <v>0.185</v>
      </c>
      <c r="R790" s="3"/>
      <c r="Z790" s="2"/>
      <c r="AA790" s="2"/>
      <c r="AB790" s="2"/>
      <c r="AC790" s="2"/>
      <c r="AD790" s="2"/>
    </row>
    <row r="791">
      <c r="A791" s="63">
        <v>12082.0</v>
      </c>
      <c r="B791" s="65" t="str">
        <f t="shared" si="1"/>
        <v>Товары для домаТовары для кухниПорядок на кухнеПодставки и держатели</v>
      </c>
      <c r="C791" s="68" t="s">
        <v>583</v>
      </c>
      <c r="D791" s="68" t="s">
        <v>585</v>
      </c>
      <c r="E791" s="68" t="s">
        <v>1814</v>
      </c>
      <c r="F791" s="68" t="s">
        <v>2255</v>
      </c>
      <c r="G791" s="75"/>
      <c r="H791" s="72"/>
      <c r="I791" s="64">
        <v>0.25</v>
      </c>
      <c r="J791" s="67">
        <v>0.25</v>
      </c>
      <c r="K791" s="70">
        <v>0.25</v>
      </c>
      <c r="L791" s="64">
        <v>0.0</v>
      </c>
      <c r="M791" s="67">
        <v>0.0</v>
      </c>
      <c r="N791" s="70">
        <v>0.0</v>
      </c>
      <c r="O791" s="64">
        <v>0.25</v>
      </c>
      <c r="P791" s="67">
        <v>0.25</v>
      </c>
      <c r="Q791" s="70">
        <v>0.25</v>
      </c>
      <c r="R791" s="3"/>
      <c r="Z791" s="2"/>
      <c r="AA791" s="2"/>
      <c r="AB791" s="2"/>
      <c r="AC791" s="2"/>
      <c r="AD791" s="2"/>
    </row>
    <row r="792">
      <c r="A792" s="63">
        <v>12083.0</v>
      </c>
      <c r="B792" s="65" t="str">
        <f t="shared" si="1"/>
        <v>Туризм, рыбалка и охотаТуризм и отдых на природеТуристические коврики</v>
      </c>
      <c r="C792" s="68" t="s">
        <v>353</v>
      </c>
      <c r="D792" s="68" t="s">
        <v>354</v>
      </c>
      <c r="E792" s="68" t="s">
        <v>2257</v>
      </c>
      <c r="F792" s="75"/>
      <c r="G792" s="2"/>
      <c r="H792" s="72"/>
      <c r="I792" s="64">
        <v>0.25</v>
      </c>
      <c r="J792" s="67">
        <v>0.25</v>
      </c>
      <c r="K792" s="70">
        <v>0.25</v>
      </c>
      <c r="L792" s="64">
        <v>0.0</v>
      </c>
      <c r="M792" s="67">
        <v>0.0</v>
      </c>
      <c r="N792" s="70">
        <v>0.0</v>
      </c>
      <c r="O792" s="64">
        <v>0.25</v>
      </c>
      <c r="P792" s="67">
        <v>0.25</v>
      </c>
      <c r="Q792" s="70">
        <v>0.25</v>
      </c>
      <c r="R792" s="3"/>
      <c r="Z792" s="2"/>
      <c r="AA792" s="2"/>
      <c r="AB792" s="2"/>
      <c r="AC792" s="2"/>
      <c r="AD792" s="2"/>
    </row>
    <row r="793">
      <c r="A793" s="63">
        <v>12084.0</v>
      </c>
      <c r="B793" s="65" t="str">
        <f t="shared" si="1"/>
        <v>ОдеждаЖенская одеждаРелигиозная одежда для женщин</v>
      </c>
      <c r="C793" s="68" t="s">
        <v>310</v>
      </c>
      <c r="D793" s="68" t="s">
        <v>311</v>
      </c>
      <c r="E793" s="68" t="s">
        <v>2259</v>
      </c>
      <c r="F793" s="75"/>
      <c r="G793" s="2"/>
      <c r="H793" s="72"/>
      <c r="I793" s="64">
        <v>0.25</v>
      </c>
      <c r="J793" s="67">
        <v>0.25</v>
      </c>
      <c r="K793" s="70">
        <v>0.25</v>
      </c>
      <c r="L793" s="64">
        <v>0.0</v>
      </c>
      <c r="M793" s="67">
        <v>0.0</v>
      </c>
      <c r="N793" s="70">
        <v>0.0</v>
      </c>
      <c r="O793" s="64">
        <v>0.25</v>
      </c>
      <c r="P793" s="67">
        <v>0.25</v>
      </c>
      <c r="Q793" s="70">
        <v>0.25</v>
      </c>
      <c r="R793" s="3"/>
      <c r="Z793" s="2"/>
      <c r="AA793" s="2"/>
      <c r="AB793" s="2"/>
      <c r="AC793" s="2"/>
      <c r="AD793" s="2"/>
    </row>
    <row r="794">
      <c r="A794" s="63">
        <v>12085.0</v>
      </c>
      <c r="B794" s="65" t="str">
        <f t="shared" si="1"/>
        <v>Товары для домаТекстильПостельное бельеНаволочки</v>
      </c>
      <c r="C794" s="68" t="s">
        <v>583</v>
      </c>
      <c r="D794" s="68" t="s">
        <v>1029</v>
      </c>
      <c r="E794" s="68" t="s">
        <v>2261</v>
      </c>
      <c r="F794" s="68" t="s">
        <v>2262</v>
      </c>
      <c r="G794" s="75"/>
      <c r="H794" s="72"/>
      <c r="I794" s="64">
        <v>0.22</v>
      </c>
      <c r="J794" s="67">
        <v>0.22</v>
      </c>
      <c r="K794" s="70">
        <v>0.22</v>
      </c>
      <c r="L794" s="64">
        <v>0.0</v>
      </c>
      <c r="M794" s="67">
        <v>0.0</v>
      </c>
      <c r="N794" s="70">
        <v>0.0</v>
      </c>
      <c r="O794" s="64">
        <v>0.22</v>
      </c>
      <c r="P794" s="67">
        <v>0.22</v>
      </c>
      <c r="Q794" s="70">
        <v>0.22</v>
      </c>
      <c r="R794" s="3"/>
      <c r="Z794" s="2"/>
      <c r="AA794" s="2"/>
      <c r="AB794" s="2"/>
      <c r="AC794" s="2"/>
      <c r="AD794" s="2"/>
    </row>
    <row r="795">
      <c r="A795" s="63">
        <v>12088.0</v>
      </c>
      <c r="B795" s="65" t="str">
        <f t="shared" si="1"/>
        <v>ОдеждаЖенская одеждаНоски, чулки и колготкиГольфы и гетры</v>
      </c>
      <c r="C795" s="68" t="s">
        <v>310</v>
      </c>
      <c r="D795" s="68" t="s">
        <v>311</v>
      </c>
      <c r="E795" s="68" t="s">
        <v>2264</v>
      </c>
      <c r="F795" s="68" t="s">
        <v>2265</v>
      </c>
      <c r="G795" s="75"/>
      <c r="H795" s="72"/>
      <c r="I795" s="64">
        <v>0.25</v>
      </c>
      <c r="J795" s="67">
        <v>0.25</v>
      </c>
      <c r="K795" s="70">
        <v>0.25</v>
      </c>
      <c r="L795" s="64">
        <v>0.0</v>
      </c>
      <c r="M795" s="67">
        <v>0.0</v>
      </c>
      <c r="N795" s="70">
        <v>0.0</v>
      </c>
      <c r="O795" s="64">
        <v>0.25</v>
      </c>
      <c r="P795" s="67">
        <v>0.25</v>
      </c>
      <c r="Q795" s="70">
        <v>0.25</v>
      </c>
      <c r="R795" s="3"/>
      <c r="Z795" s="2"/>
      <c r="AA795" s="2"/>
      <c r="AB795" s="2"/>
      <c r="AC795" s="2"/>
      <c r="AD795" s="2"/>
    </row>
    <row r="796">
      <c r="A796" s="63">
        <v>12089.0</v>
      </c>
      <c r="B796" s="65" t="str">
        <f t="shared" si="1"/>
        <v>Красота и уходЛичная гигиенаГигиена полости ртаМежзубные ершики</v>
      </c>
      <c r="C796" s="68" t="s">
        <v>247</v>
      </c>
      <c r="D796" s="68" t="s">
        <v>248</v>
      </c>
      <c r="E796" s="68" t="s">
        <v>252</v>
      </c>
      <c r="F796" s="68" t="s">
        <v>2267</v>
      </c>
      <c r="G796" s="75"/>
      <c r="H796" s="72"/>
      <c r="I796" s="64">
        <v>0.2</v>
      </c>
      <c r="J796" s="67">
        <v>0.2</v>
      </c>
      <c r="K796" s="70">
        <v>0.2</v>
      </c>
      <c r="L796" s="64">
        <v>0.010000000000000009</v>
      </c>
      <c r="M796" s="67">
        <v>0.010000000000000009</v>
      </c>
      <c r="N796" s="70">
        <v>0.010000000000000009</v>
      </c>
      <c r="O796" s="64">
        <v>0.19</v>
      </c>
      <c r="P796" s="67">
        <v>0.19</v>
      </c>
      <c r="Q796" s="70">
        <v>0.19</v>
      </c>
      <c r="R796" s="3"/>
      <c r="Z796" s="2"/>
      <c r="AA796" s="2"/>
      <c r="AB796" s="2"/>
      <c r="AC796" s="2"/>
      <c r="AD796" s="2"/>
    </row>
    <row r="797">
      <c r="A797" s="63">
        <v>12090.0</v>
      </c>
      <c r="B797" s="65" t="str">
        <f t="shared" si="1"/>
        <v>АксессуарыАксессуары для путешествийТовары для снаПодушки для сна</v>
      </c>
      <c r="C797" s="68" t="s">
        <v>330</v>
      </c>
      <c r="D797" s="68" t="s">
        <v>997</v>
      </c>
      <c r="E797" s="68" t="s">
        <v>1857</v>
      </c>
      <c r="F797" s="68" t="s">
        <v>2269</v>
      </c>
      <c r="G797" s="75"/>
      <c r="H797" s="72"/>
      <c r="I797" s="64">
        <v>0.2</v>
      </c>
      <c r="J797" s="67">
        <v>0.2</v>
      </c>
      <c r="K797" s="70">
        <v>0.2</v>
      </c>
      <c r="L797" s="64">
        <v>0.0</v>
      </c>
      <c r="M797" s="67">
        <v>0.0</v>
      </c>
      <c r="N797" s="70">
        <v>0.0</v>
      </c>
      <c r="O797" s="64">
        <v>0.2</v>
      </c>
      <c r="P797" s="67">
        <v>0.2</v>
      </c>
      <c r="Q797" s="70">
        <v>0.2</v>
      </c>
      <c r="R797" s="3"/>
      <c r="Z797" s="2"/>
      <c r="AA797" s="2"/>
      <c r="AB797" s="2"/>
      <c r="AC797" s="2"/>
      <c r="AD797" s="2"/>
    </row>
    <row r="798">
      <c r="A798" s="63">
        <v>12091.0</v>
      </c>
      <c r="B798" s="65" t="str">
        <f t="shared" si="1"/>
        <v>Хобби и творчествоМузыкальные инструментыСтрунные инструменты</v>
      </c>
      <c r="C798" s="68" t="s">
        <v>176</v>
      </c>
      <c r="D798" s="68" t="s">
        <v>1204</v>
      </c>
      <c r="E798" s="68" t="s">
        <v>2271</v>
      </c>
      <c r="F798" s="75"/>
      <c r="G798" s="75"/>
      <c r="H798" s="87"/>
      <c r="I798" s="64">
        <v>0.12</v>
      </c>
      <c r="J798" s="67">
        <v>0.12</v>
      </c>
      <c r="K798" s="70">
        <v>0.12</v>
      </c>
      <c r="L798" s="64">
        <v>0.0</v>
      </c>
      <c r="M798" s="67">
        <v>0.0</v>
      </c>
      <c r="N798" s="70">
        <v>0.0</v>
      </c>
      <c r="O798" s="64">
        <v>0.12</v>
      </c>
      <c r="P798" s="67">
        <v>0.12</v>
      </c>
      <c r="Q798" s="70">
        <v>0.12</v>
      </c>
      <c r="R798" s="3"/>
      <c r="Z798" s="2"/>
      <c r="AA798" s="2"/>
      <c r="AB798" s="2"/>
      <c r="AC798" s="2"/>
      <c r="AD798" s="2"/>
    </row>
    <row r="799">
      <c r="A799" s="63">
        <v>12092.0</v>
      </c>
      <c r="B799" s="65" t="str">
        <f t="shared" si="1"/>
        <v>ЭлектроникаКомпьютерная техникаКомплектующие для компьютерной техникиБлоки питания</v>
      </c>
      <c r="C799" s="68" t="s">
        <v>763</v>
      </c>
      <c r="D799" s="68" t="s">
        <v>776</v>
      </c>
      <c r="E799" s="68" t="s">
        <v>777</v>
      </c>
      <c r="F799" s="68" t="s">
        <v>2272</v>
      </c>
      <c r="G799" s="2"/>
      <c r="H799" s="72"/>
      <c r="I799" s="64">
        <v>0.1</v>
      </c>
      <c r="J799" s="67">
        <v>0.1</v>
      </c>
      <c r="K799" s="70">
        <v>0.1</v>
      </c>
      <c r="L799" s="64">
        <v>0.0</v>
      </c>
      <c r="M799" s="67">
        <v>0.0</v>
      </c>
      <c r="N799" s="70">
        <v>0.0</v>
      </c>
      <c r="O799" s="64">
        <v>0.1</v>
      </c>
      <c r="P799" s="67">
        <v>0.1</v>
      </c>
      <c r="Q799" s="70">
        <v>0.1</v>
      </c>
      <c r="R799" s="3"/>
      <c r="Z799" s="2"/>
      <c r="AA799" s="2"/>
      <c r="AB799" s="2"/>
      <c r="AC799" s="2"/>
      <c r="AD799" s="2"/>
    </row>
    <row r="800">
      <c r="A800" s="63">
        <v>12093.0</v>
      </c>
      <c r="B800" s="65" t="str">
        <f t="shared" si="1"/>
        <v>АвтотоварыАксессуары и принадлежностиЗащита кузова автоЗащита заднего бампера</v>
      </c>
      <c r="C800" s="68" t="s">
        <v>162</v>
      </c>
      <c r="D800" s="68" t="s">
        <v>344</v>
      </c>
      <c r="E800" s="68" t="s">
        <v>1719</v>
      </c>
      <c r="F800" s="68" t="s">
        <v>2274</v>
      </c>
      <c r="G800" s="75"/>
      <c r="H800" s="87"/>
      <c r="I800" s="64">
        <v>0.25</v>
      </c>
      <c r="J800" s="67">
        <v>0.25</v>
      </c>
      <c r="K800" s="70">
        <v>0.25</v>
      </c>
      <c r="L800" s="64">
        <v>0.0</v>
      </c>
      <c r="M800" s="67">
        <v>0.0</v>
      </c>
      <c r="N800" s="70">
        <v>0.0</v>
      </c>
      <c r="O800" s="64">
        <v>0.25</v>
      </c>
      <c r="P800" s="67">
        <v>0.25</v>
      </c>
      <c r="Q800" s="70">
        <v>0.25</v>
      </c>
      <c r="R800" s="3"/>
      <c r="Z800" s="2"/>
      <c r="AA800" s="2"/>
      <c r="AB800" s="2"/>
      <c r="AC800" s="2"/>
      <c r="AD800" s="2"/>
    </row>
    <row r="801">
      <c r="A801" s="63">
        <v>12094.0</v>
      </c>
      <c r="B801" s="65" t="str">
        <f t="shared" si="1"/>
        <v>ЭлектроникаУмный дом и безопасностьВидеонаблюдениеАвтоматика для ворот</v>
      </c>
      <c r="C801" s="68" t="s">
        <v>763</v>
      </c>
      <c r="D801" s="68" t="s">
        <v>1595</v>
      </c>
      <c r="E801" s="68" t="s">
        <v>2032</v>
      </c>
      <c r="F801" s="68" t="s">
        <v>2276</v>
      </c>
      <c r="G801" s="75"/>
      <c r="H801" s="72"/>
      <c r="I801" s="64">
        <v>0.2</v>
      </c>
      <c r="J801" s="67">
        <v>0.2</v>
      </c>
      <c r="K801" s="70">
        <v>0.2</v>
      </c>
      <c r="L801" s="64">
        <v>0.0</v>
      </c>
      <c r="M801" s="67">
        <v>0.0</v>
      </c>
      <c r="N801" s="70">
        <v>0.0</v>
      </c>
      <c r="O801" s="64">
        <v>0.2</v>
      </c>
      <c r="P801" s="67">
        <v>0.2</v>
      </c>
      <c r="Q801" s="70">
        <v>0.2</v>
      </c>
      <c r="R801" s="3"/>
      <c r="Z801" s="2"/>
      <c r="AA801" s="2"/>
      <c r="AB801" s="2"/>
      <c r="AC801" s="2"/>
      <c r="AD801" s="2"/>
    </row>
    <row r="802">
      <c r="A802" s="63">
        <v>12096.0</v>
      </c>
      <c r="B802" s="65" t="str">
        <f t="shared" si="1"/>
        <v>ЭлектроникаТелевизоры и видеотехникаАксессуары для телевизоровИзмерители уровня сигнала</v>
      </c>
      <c r="C802" s="68" t="s">
        <v>763</v>
      </c>
      <c r="D802" s="68" t="s">
        <v>1085</v>
      </c>
      <c r="E802" s="68" t="s">
        <v>1871</v>
      </c>
      <c r="F802" s="68" t="s">
        <v>2277</v>
      </c>
      <c r="G802" s="75"/>
      <c r="H802" s="87"/>
      <c r="I802" s="64">
        <v>0.22</v>
      </c>
      <c r="J802" s="67">
        <v>0.22</v>
      </c>
      <c r="K802" s="70">
        <v>0.22</v>
      </c>
      <c r="L802" s="64">
        <v>0.0</v>
      </c>
      <c r="M802" s="67">
        <v>0.0</v>
      </c>
      <c r="N802" s="70">
        <v>0.0</v>
      </c>
      <c r="O802" s="64">
        <v>0.22</v>
      </c>
      <c r="P802" s="67">
        <v>0.22</v>
      </c>
      <c r="Q802" s="70">
        <v>0.22</v>
      </c>
      <c r="R802" s="3"/>
      <c r="Z802" s="2"/>
      <c r="AA802" s="2"/>
      <c r="AB802" s="2"/>
      <c r="AC802" s="2"/>
      <c r="AD802" s="2"/>
    </row>
    <row r="803">
      <c r="A803" s="63">
        <v>12097.0</v>
      </c>
      <c r="B803" s="65" t="str">
        <f t="shared" si="1"/>
        <v>Красота и уходУход за лицомОчищение и умываниеМасло гидрофильное</v>
      </c>
      <c r="C803" s="68" t="s">
        <v>247</v>
      </c>
      <c r="D803" s="68" t="s">
        <v>377</v>
      </c>
      <c r="E803" s="68" t="s">
        <v>1444</v>
      </c>
      <c r="F803" s="68" t="s">
        <v>2280</v>
      </c>
      <c r="G803" s="75"/>
      <c r="H803" s="87"/>
      <c r="I803" s="64">
        <v>0.2</v>
      </c>
      <c r="J803" s="67">
        <v>0.2</v>
      </c>
      <c r="K803" s="70">
        <v>0.2</v>
      </c>
      <c r="L803" s="64">
        <v>0.015</v>
      </c>
      <c r="M803" s="67">
        <v>0.015</v>
      </c>
      <c r="N803" s="70">
        <v>0.015</v>
      </c>
      <c r="O803" s="64">
        <v>0.185</v>
      </c>
      <c r="P803" s="67">
        <v>0.185</v>
      </c>
      <c r="Q803" s="70">
        <v>0.185</v>
      </c>
      <c r="R803" s="3"/>
      <c r="Z803" s="2"/>
      <c r="AA803" s="2"/>
      <c r="AB803" s="2"/>
      <c r="AC803" s="2"/>
      <c r="AD803" s="2"/>
    </row>
    <row r="804">
      <c r="A804" s="63">
        <v>12099.0</v>
      </c>
      <c r="B804" s="65" t="str">
        <f t="shared" si="1"/>
        <v>ЗдоровьеМедицинские приборыДопплер</v>
      </c>
      <c r="C804" s="68" t="s">
        <v>117</v>
      </c>
      <c r="D804" s="68" t="s">
        <v>428</v>
      </c>
      <c r="E804" s="68" t="s">
        <v>2281</v>
      </c>
      <c r="F804" s="75"/>
      <c r="G804" s="75"/>
      <c r="H804" s="87"/>
      <c r="I804" s="64">
        <v>0.22</v>
      </c>
      <c r="J804" s="67">
        <v>0.22</v>
      </c>
      <c r="K804" s="70">
        <v>0.22</v>
      </c>
      <c r="L804" s="64">
        <v>0.0</v>
      </c>
      <c r="M804" s="67">
        <v>0.0</v>
      </c>
      <c r="N804" s="70">
        <v>0.0</v>
      </c>
      <c r="O804" s="64">
        <v>0.22</v>
      </c>
      <c r="P804" s="67">
        <v>0.22</v>
      </c>
      <c r="Q804" s="70">
        <v>0.22</v>
      </c>
      <c r="R804" s="3"/>
      <c r="Z804" s="2"/>
      <c r="AA804" s="2"/>
      <c r="AB804" s="2"/>
      <c r="AC804" s="2"/>
      <c r="AD804" s="2"/>
    </row>
    <row r="805">
      <c r="A805" s="63">
        <v>12100.0</v>
      </c>
      <c r="B805" s="65" t="str">
        <f t="shared" si="1"/>
        <v>ЭлектроникаТелевизоры и видеотехникаАксессуары для телевизоровПульты ДУ для TV</v>
      </c>
      <c r="C805" s="68" t="s">
        <v>763</v>
      </c>
      <c r="D805" s="68" t="s">
        <v>1085</v>
      </c>
      <c r="E805" s="68" t="s">
        <v>1871</v>
      </c>
      <c r="F805" s="68" t="s">
        <v>2284</v>
      </c>
      <c r="G805" s="75"/>
      <c r="H805" s="87"/>
      <c r="I805" s="64">
        <v>0.2</v>
      </c>
      <c r="J805" s="67">
        <v>0.2</v>
      </c>
      <c r="K805" s="70">
        <v>0.2</v>
      </c>
      <c r="L805" s="64">
        <v>0.0</v>
      </c>
      <c r="M805" s="67">
        <v>0.0</v>
      </c>
      <c r="N805" s="70">
        <v>0.0</v>
      </c>
      <c r="O805" s="64">
        <v>0.2</v>
      </c>
      <c r="P805" s="67">
        <v>0.2</v>
      </c>
      <c r="Q805" s="70">
        <v>0.2</v>
      </c>
      <c r="R805" s="3"/>
      <c r="Z805" s="2"/>
      <c r="AA805" s="2"/>
      <c r="AB805" s="2"/>
      <c r="AC805" s="2"/>
      <c r="AD805" s="2"/>
    </row>
    <row r="806">
      <c r="A806" s="63">
        <v>12101.0</v>
      </c>
      <c r="B806" s="65" t="str">
        <f t="shared" si="1"/>
        <v>Бытовая техникаТехника для домаПылесосы и аксессуарыЗапчасти и аксессуары для пылесосовАроматизаторы</v>
      </c>
      <c r="C806" s="68" t="s">
        <v>75</v>
      </c>
      <c r="D806" s="68" t="s">
        <v>1156</v>
      </c>
      <c r="E806" s="68" t="s">
        <v>1157</v>
      </c>
      <c r="F806" s="68" t="s">
        <v>1158</v>
      </c>
      <c r="G806" s="68" t="s">
        <v>2286</v>
      </c>
      <c r="H806" s="72"/>
      <c r="I806" s="64">
        <v>0.18</v>
      </c>
      <c r="J806" s="67">
        <v>0.18</v>
      </c>
      <c r="K806" s="70">
        <v>0.18</v>
      </c>
      <c r="L806" s="64">
        <v>0.0</v>
      </c>
      <c r="M806" s="67">
        <v>0.0</v>
      </c>
      <c r="N806" s="70">
        <v>0.0</v>
      </c>
      <c r="O806" s="64">
        <v>0.18</v>
      </c>
      <c r="P806" s="67">
        <v>0.18</v>
      </c>
      <c r="Q806" s="70">
        <v>0.18</v>
      </c>
      <c r="R806" s="3"/>
      <c r="Z806" s="2"/>
      <c r="AA806" s="2"/>
      <c r="AB806" s="2"/>
      <c r="AC806" s="2"/>
      <c r="AD806" s="2"/>
    </row>
    <row r="807">
      <c r="A807" s="63">
        <v>12102.0</v>
      </c>
      <c r="B807" s="65" t="str">
        <f t="shared" si="1"/>
        <v>Товары для домаТовары для кухниАксессуары для напитковШейкеры для напитков</v>
      </c>
      <c r="C807" s="68" t="s">
        <v>583</v>
      </c>
      <c r="D807" s="68" t="s">
        <v>585</v>
      </c>
      <c r="E807" s="68" t="s">
        <v>1358</v>
      </c>
      <c r="F807" s="68" t="s">
        <v>2288</v>
      </c>
      <c r="G807" s="75"/>
      <c r="H807" s="72"/>
      <c r="I807" s="64">
        <v>0.25</v>
      </c>
      <c r="J807" s="67">
        <v>0.25</v>
      </c>
      <c r="K807" s="70">
        <v>0.25</v>
      </c>
      <c r="L807" s="64">
        <v>0.0</v>
      </c>
      <c r="M807" s="67">
        <v>0.0</v>
      </c>
      <c r="N807" s="70">
        <v>0.0</v>
      </c>
      <c r="O807" s="64">
        <v>0.25</v>
      </c>
      <c r="P807" s="67">
        <v>0.25</v>
      </c>
      <c r="Q807" s="70">
        <v>0.25</v>
      </c>
      <c r="R807" s="3"/>
      <c r="Z807" s="2"/>
      <c r="AA807" s="2"/>
      <c r="AB807" s="2"/>
      <c r="AC807" s="2"/>
      <c r="AD807" s="2"/>
    </row>
    <row r="808">
      <c r="A808" s="63">
        <v>12103.0</v>
      </c>
      <c r="B808" s="65" t="str">
        <f t="shared" si="1"/>
        <v>Красота и уходЛичная гигиенаМылоБельди</v>
      </c>
      <c r="C808" s="68" t="s">
        <v>247</v>
      </c>
      <c r="D808" s="68" t="s">
        <v>248</v>
      </c>
      <c r="E808" s="68" t="s">
        <v>2290</v>
      </c>
      <c r="F808" s="68" t="s">
        <v>2291</v>
      </c>
      <c r="G808" s="75"/>
      <c r="H808" s="72"/>
      <c r="I808" s="64">
        <v>0.2</v>
      </c>
      <c r="J808" s="67">
        <v>0.2</v>
      </c>
      <c r="K808" s="70">
        <v>0.2</v>
      </c>
      <c r="L808" s="64">
        <v>0.02</v>
      </c>
      <c r="M808" s="67">
        <v>0.02</v>
      </c>
      <c r="N808" s="70">
        <v>0.02</v>
      </c>
      <c r="O808" s="64">
        <v>0.18</v>
      </c>
      <c r="P808" s="67">
        <v>0.18</v>
      </c>
      <c r="Q808" s="70">
        <v>0.18</v>
      </c>
      <c r="R808" s="3"/>
      <c r="Z808" s="2"/>
      <c r="AA808" s="2"/>
      <c r="AB808" s="2"/>
      <c r="AC808" s="2"/>
      <c r="AD808" s="2"/>
    </row>
    <row r="809">
      <c r="A809" s="63">
        <v>12105.0</v>
      </c>
      <c r="B809" s="65" t="str">
        <f t="shared" si="1"/>
        <v>АвтотоварыАвтозапчастиСтеклоочистители</v>
      </c>
      <c r="C809" s="68" t="s">
        <v>162</v>
      </c>
      <c r="D809" s="68" t="s">
        <v>1849</v>
      </c>
      <c r="E809" s="68" t="s">
        <v>2293</v>
      </c>
      <c r="F809" s="75"/>
      <c r="G809" s="75"/>
      <c r="H809" s="72"/>
      <c r="I809" s="64">
        <v>0.2</v>
      </c>
      <c r="J809" s="67">
        <v>0.2</v>
      </c>
      <c r="K809" s="70">
        <v>0.2</v>
      </c>
      <c r="L809" s="64">
        <v>0.0</v>
      </c>
      <c r="M809" s="67">
        <v>0.0</v>
      </c>
      <c r="N809" s="70">
        <v>0.0</v>
      </c>
      <c r="O809" s="64">
        <v>0.2</v>
      </c>
      <c r="P809" s="67">
        <v>0.2</v>
      </c>
      <c r="Q809" s="70">
        <v>0.2</v>
      </c>
      <c r="R809" s="3"/>
      <c r="Z809" s="2"/>
      <c r="AA809" s="2"/>
      <c r="AB809" s="2"/>
      <c r="AC809" s="2"/>
      <c r="AD809" s="2"/>
    </row>
    <row r="810">
      <c r="A810" s="63">
        <v>12107.0</v>
      </c>
      <c r="B810" s="65" t="str">
        <f t="shared" si="1"/>
        <v>ЭлектроникаНаушники и аудиотехникаПериферия и аксессуарыРесиверы</v>
      </c>
      <c r="C810" s="68" t="s">
        <v>763</v>
      </c>
      <c r="D810" s="68" t="s">
        <v>772</v>
      </c>
      <c r="E810" s="68" t="s">
        <v>1234</v>
      </c>
      <c r="F810" s="68" t="s">
        <v>2294</v>
      </c>
      <c r="G810" s="75"/>
      <c r="H810" s="72"/>
      <c r="I810" s="64">
        <v>0.3</v>
      </c>
      <c r="J810" s="67">
        <v>0.3</v>
      </c>
      <c r="K810" s="70">
        <v>0.3</v>
      </c>
      <c r="L810" s="64">
        <v>0.0</v>
      </c>
      <c r="M810" s="67">
        <v>0.0</v>
      </c>
      <c r="N810" s="70">
        <v>0.0</v>
      </c>
      <c r="O810" s="64">
        <v>0.3</v>
      </c>
      <c r="P810" s="67">
        <v>0.3</v>
      </c>
      <c r="Q810" s="70">
        <v>0.3</v>
      </c>
      <c r="R810" s="3"/>
      <c r="Z810" s="2"/>
      <c r="AA810" s="2"/>
      <c r="AB810" s="2"/>
      <c r="AC810" s="2"/>
      <c r="AD810" s="2"/>
    </row>
    <row r="811">
      <c r="A811" s="63">
        <v>12108.0</v>
      </c>
      <c r="B811" s="65" t="str">
        <f t="shared" si="1"/>
        <v>АвтотоварыАксессуары и принадлежностиАварийные принадлежностиПротивооткатные башмаки и упоры</v>
      </c>
      <c r="C811" s="68" t="s">
        <v>162</v>
      </c>
      <c r="D811" s="68" t="s">
        <v>344</v>
      </c>
      <c r="E811" s="68" t="s">
        <v>1599</v>
      </c>
      <c r="F811" s="68" t="s">
        <v>2296</v>
      </c>
      <c r="G811" s="75"/>
      <c r="H811" s="72"/>
      <c r="I811" s="64">
        <v>0.22</v>
      </c>
      <c r="J811" s="67">
        <v>0.22</v>
      </c>
      <c r="K811" s="70">
        <v>0.22</v>
      </c>
      <c r="L811" s="64">
        <v>0.0</v>
      </c>
      <c r="M811" s="67">
        <v>0.0</v>
      </c>
      <c r="N811" s="70">
        <v>0.0</v>
      </c>
      <c r="O811" s="64">
        <v>0.22</v>
      </c>
      <c r="P811" s="67">
        <v>0.22</v>
      </c>
      <c r="Q811" s="70">
        <v>0.22</v>
      </c>
      <c r="R811" s="3"/>
      <c r="Z811" s="2"/>
      <c r="AA811" s="2"/>
      <c r="AB811" s="2"/>
      <c r="AC811" s="2"/>
      <c r="AD811" s="2"/>
    </row>
    <row r="812">
      <c r="A812" s="63">
        <v>12109.0</v>
      </c>
      <c r="B812" s="65" t="str">
        <f t="shared" si="1"/>
        <v>АксессуарыАксессуары для девочекАксессуары для волосОбодки и диадемы</v>
      </c>
      <c r="C812" s="68" t="s">
        <v>330</v>
      </c>
      <c r="D812" s="68" t="s">
        <v>956</v>
      </c>
      <c r="E812" s="68" t="s">
        <v>1760</v>
      </c>
      <c r="F812" s="68" t="s">
        <v>2298</v>
      </c>
      <c r="G812" s="75"/>
      <c r="H812" s="72"/>
      <c r="I812" s="64">
        <v>0.3</v>
      </c>
      <c r="J812" s="67">
        <v>0.3</v>
      </c>
      <c r="K812" s="70">
        <v>0.3</v>
      </c>
      <c r="L812" s="64">
        <v>0.0</v>
      </c>
      <c r="M812" s="67">
        <v>0.0</v>
      </c>
      <c r="N812" s="70">
        <v>0.0</v>
      </c>
      <c r="O812" s="64">
        <v>0.3</v>
      </c>
      <c r="P812" s="67">
        <v>0.3</v>
      </c>
      <c r="Q812" s="70">
        <v>0.3</v>
      </c>
      <c r="R812" s="3"/>
      <c r="Z812" s="2"/>
      <c r="AA812" s="2"/>
      <c r="AB812" s="2"/>
      <c r="AC812" s="2"/>
      <c r="AD812" s="2"/>
    </row>
    <row r="813">
      <c r="A813" s="63">
        <v>12111.0</v>
      </c>
      <c r="B813" s="65" t="str">
        <f t="shared" si="1"/>
        <v>ЭлектроникаСмартфоны и телефоныАксессуары для смартфоновАксессуары для мобильной съемкиОбъективы для смартфонов</v>
      </c>
      <c r="C813" s="68" t="s">
        <v>763</v>
      </c>
      <c r="D813" s="68" t="s">
        <v>1339</v>
      </c>
      <c r="E813" s="68" t="s">
        <v>1340</v>
      </c>
      <c r="F813" s="68" t="s">
        <v>2299</v>
      </c>
      <c r="G813" s="68" t="s">
        <v>2300</v>
      </c>
      <c r="H813" s="72"/>
      <c r="I813" s="64">
        <v>0.2</v>
      </c>
      <c r="J813" s="67">
        <v>0.2</v>
      </c>
      <c r="K813" s="70">
        <v>0.2</v>
      </c>
      <c r="L813" s="64">
        <v>0.0</v>
      </c>
      <c r="M813" s="67">
        <v>0.0</v>
      </c>
      <c r="N813" s="70">
        <v>0.0</v>
      </c>
      <c r="O813" s="64">
        <v>0.2</v>
      </c>
      <c r="P813" s="67">
        <v>0.2</v>
      </c>
      <c r="Q813" s="70">
        <v>0.2</v>
      </c>
      <c r="R813" s="3"/>
      <c r="Z813" s="2"/>
      <c r="AA813" s="2"/>
      <c r="AB813" s="2"/>
      <c r="AC813" s="2"/>
      <c r="AD813" s="2"/>
    </row>
    <row r="814">
      <c r="A814" s="63">
        <v>12112.0</v>
      </c>
      <c r="B814" s="65" t="str">
        <f t="shared" si="1"/>
        <v>ЗдоровьеВитамины и БАДыЖенское здоровьеЖенские средства при климаксе и менопаузе</v>
      </c>
      <c r="C814" s="68" t="s">
        <v>117</v>
      </c>
      <c r="D814" s="68" t="s">
        <v>549</v>
      </c>
      <c r="E814" s="68" t="s">
        <v>2302</v>
      </c>
      <c r="F814" s="68" t="s">
        <v>2303</v>
      </c>
      <c r="G814" s="75"/>
      <c r="H814" s="87"/>
      <c r="I814" s="64">
        <v>0.19</v>
      </c>
      <c r="J814" s="67">
        <v>0.19</v>
      </c>
      <c r="K814" s="70">
        <v>0.19</v>
      </c>
      <c r="L814" s="64">
        <v>0.0</v>
      </c>
      <c r="M814" s="67">
        <v>0.0</v>
      </c>
      <c r="N814" s="70">
        <v>0.0</v>
      </c>
      <c r="O814" s="64">
        <v>0.19</v>
      </c>
      <c r="P814" s="67">
        <v>0.19</v>
      </c>
      <c r="Q814" s="70">
        <v>0.19</v>
      </c>
      <c r="R814" s="3"/>
      <c r="Z814" s="2"/>
      <c r="AA814" s="2"/>
      <c r="AB814" s="2"/>
      <c r="AC814" s="2"/>
      <c r="AD814" s="2"/>
    </row>
    <row r="815">
      <c r="A815" s="63">
        <v>12113.0</v>
      </c>
      <c r="B815" s="65" t="str">
        <f t="shared" si="1"/>
        <v>ЭлектроникаТовары для геймеровИгровые наушники</v>
      </c>
      <c r="C815" s="68" t="s">
        <v>763</v>
      </c>
      <c r="D815" s="68" t="s">
        <v>1790</v>
      </c>
      <c r="E815" s="68" t="s">
        <v>2306</v>
      </c>
      <c r="F815" s="75"/>
      <c r="G815" s="75"/>
      <c r="H815" s="87"/>
      <c r="I815" s="64">
        <v>0.05</v>
      </c>
      <c r="J815" s="67">
        <v>0.05</v>
      </c>
      <c r="K815" s="70">
        <v>0.05</v>
      </c>
      <c r="L815" s="64">
        <v>0.0</v>
      </c>
      <c r="M815" s="67">
        <v>0.0</v>
      </c>
      <c r="N815" s="70">
        <v>0.0</v>
      </c>
      <c r="O815" s="64">
        <v>0.05</v>
      </c>
      <c r="P815" s="67">
        <v>0.05</v>
      </c>
      <c r="Q815" s="70">
        <v>0.05</v>
      </c>
      <c r="R815" s="3"/>
      <c r="Z815" s="2"/>
      <c r="AA815" s="2"/>
      <c r="AB815" s="2"/>
      <c r="AC815" s="2"/>
      <c r="AD815" s="2"/>
    </row>
    <row r="816">
      <c r="A816" s="63">
        <v>12114.0</v>
      </c>
      <c r="B816" s="65" t="str">
        <f t="shared" si="1"/>
        <v>Красота и уходМакияжНаборы для макияжа</v>
      </c>
      <c r="C816" s="68" t="s">
        <v>247</v>
      </c>
      <c r="D816" s="68" t="s">
        <v>368</v>
      </c>
      <c r="E816" s="68" t="s">
        <v>2308</v>
      </c>
      <c r="F816" s="75"/>
      <c r="G816" s="75"/>
      <c r="H816" s="87"/>
      <c r="I816" s="64">
        <v>0.25</v>
      </c>
      <c r="J816" s="67">
        <v>0.25</v>
      </c>
      <c r="K816" s="70">
        <v>0.25</v>
      </c>
      <c r="L816" s="64">
        <v>0.01999999999999999</v>
      </c>
      <c r="M816" s="67">
        <v>0.01999999999999999</v>
      </c>
      <c r="N816" s="70">
        <v>0.01999999999999999</v>
      </c>
      <c r="O816" s="64">
        <v>0.23</v>
      </c>
      <c r="P816" s="67">
        <v>0.23</v>
      </c>
      <c r="Q816" s="70">
        <v>0.23</v>
      </c>
      <c r="R816" s="3"/>
      <c r="Z816" s="2"/>
      <c r="AA816" s="2"/>
      <c r="AB816" s="2"/>
      <c r="AC816" s="2"/>
      <c r="AD816" s="2"/>
    </row>
    <row r="817">
      <c r="A817" s="63">
        <v>12115.0</v>
      </c>
      <c r="B817" s="65" t="str">
        <f t="shared" si="1"/>
        <v>Строительство и ремонтИнструментыЭлектроинструментыФрезерные машины</v>
      </c>
      <c r="C817" s="68" t="s">
        <v>100</v>
      </c>
      <c r="D817" s="68" t="s">
        <v>104</v>
      </c>
      <c r="E817" s="68" t="s">
        <v>105</v>
      </c>
      <c r="F817" s="68" t="s">
        <v>2311</v>
      </c>
      <c r="G817" s="75"/>
      <c r="H817" s="72"/>
      <c r="I817" s="64">
        <v>0.15</v>
      </c>
      <c r="J817" s="67">
        <v>0.15</v>
      </c>
      <c r="K817" s="70">
        <v>0.15</v>
      </c>
      <c r="L817" s="64">
        <v>0.0</v>
      </c>
      <c r="M817" s="67">
        <v>0.0</v>
      </c>
      <c r="N817" s="70">
        <v>0.0</v>
      </c>
      <c r="O817" s="64">
        <v>0.15</v>
      </c>
      <c r="P817" s="67">
        <v>0.15</v>
      </c>
      <c r="Q817" s="70">
        <v>0.15</v>
      </c>
      <c r="R817" s="3"/>
      <c r="Z817" s="2"/>
      <c r="AA817" s="2"/>
      <c r="AB817" s="2"/>
      <c r="AC817" s="2"/>
      <c r="AD817" s="2"/>
    </row>
    <row r="818">
      <c r="A818" s="63">
        <v>12116.0</v>
      </c>
      <c r="B818" s="65" t="str">
        <f t="shared" si="1"/>
        <v>ОбувьЖенская обувьСапоги и уггиБотфорты</v>
      </c>
      <c r="C818" s="68" t="s">
        <v>804</v>
      </c>
      <c r="D818" s="68" t="s">
        <v>805</v>
      </c>
      <c r="E818" s="68" t="s">
        <v>1042</v>
      </c>
      <c r="F818" s="68" t="s">
        <v>2314</v>
      </c>
      <c r="G818" s="75"/>
      <c r="H818" s="72"/>
      <c r="I818" s="64">
        <v>0.2</v>
      </c>
      <c r="J818" s="67">
        <v>0.2</v>
      </c>
      <c r="K818" s="70">
        <v>0.2</v>
      </c>
      <c r="L818" s="64">
        <v>0.0</v>
      </c>
      <c r="M818" s="67">
        <v>0.0</v>
      </c>
      <c r="N818" s="70">
        <v>0.0</v>
      </c>
      <c r="O818" s="64">
        <v>0.2</v>
      </c>
      <c r="P818" s="67">
        <v>0.2</v>
      </c>
      <c r="Q818" s="70">
        <v>0.2</v>
      </c>
      <c r="R818" s="3"/>
      <c r="Z818" s="2"/>
      <c r="AA818" s="2"/>
      <c r="AB818" s="2"/>
      <c r="AC818" s="2"/>
      <c r="AD818" s="2"/>
    </row>
    <row r="819">
      <c r="A819" s="63">
        <v>12117.0</v>
      </c>
      <c r="B819" s="65" t="str">
        <f t="shared" si="1"/>
        <v>ЗдоровьеВитамины и БАДыЖенское здоровьеСредства для лечения бесплодия</v>
      </c>
      <c r="C819" s="68" t="s">
        <v>117</v>
      </c>
      <c r="D819" s="68" t="s">
        <v>549</v>
      </c>
      <c r="E819" s="68" t="s">
        <v>2302</v>
      </c>
      <c r="F819" s="68" t="s">
        <v>2316</v>
      </c>
      <c r="G819" s="75"/>
      <c r="H819" s="72"/>
      <c r="I819" s="64">
        <v>0.19</v>
      </c>
      <c r="J819" s="67">
        <v>0.19</v>
      </c>
      <c r="K819" s="70">
        <v>0.19</v>
      </c>
      <c r="L819" s="64">
        <v>0.0</v>
      </c>
      <c r="M819" s="67">
        <v>0.0</v>
      </c>
      <c r="N819" s="70">
        <v>0.0</v>
      </c>
      <c r="O819" s="64">
        <v>0.19</v>
      </c>
      <c r="P819" s="67">
        <v>0.19</v>
      </c>
      <c r="Q819" s="70">
        <v>0.19</v>
      </c>
      <c r="R819" s="3"/>
      <c r="Z819" s="2"/>
      <c r="AA819" s="2"/>
      <c r="AB819" s="2"/>
      <c r="AC819" s="2"/>
      <c r="AD819" s="2"/>
    </row>
    <row r="820">
      <c r="A820" s="63">
        <v>12118.0</v>
      </c>
      <c r="B820" s="65" t="str">
        <f t="shared" si="1"/>
        <v>АксессуарыМужские аксессуарыКошельки, ключницы и визитницыМонетницы</v>
      </c>
      <c r="C820" s="68" t="s">
        <v>330</v>
      </c>
      <c r="D820" s="68" t="s">
        <v>335</v>
      </c>
      <c r="E820" s="68" t="s">
        <v>1677</v>
      </c>
      <c r="F820" s="68" t="s">
        <v>2318</v>
      </c>
      <c r="G820" s="75"/>
      <c r="H820" s="72"/>
      <c r="I820" s="64">
        <v>0.3</v>
      </c>
      <c r="J820" s="67">
        <v>0.3</v>
      </c>
      <c r="K820" s="70">
        <v>0.3</v>
      </c>
      <c r="L820" s="64">
        <v>0.0</v>
      </c>
      <c r="M820" s="67">
        <v>0.0</v>
      </c>
      <c r="N820" s="70">
        <v>0.0</v>
      </c>
      <c r="O820" s="64">
        <v>0.3</v>
      </c>
      <c r="P820" s="67">
        <v>0.3</v>
      </c>
      <c r="Q820" s="70">
        <v>0.3</v>
      </c>
      <c r="R820" s="3"/>
      <c r="Z820" s="2"/>
      <c r="AA820" s="2"/>
      <c r="AB820" s="2"/>
      <c r="AC820" s="2"/>
      <c r="AD820" s="2"/>
    </row>
    <row r="821">
      <c r="A821" s="63">
        <v>12119.0</v>
      </c>
      <c r="B821" s="65" t="str">
        <f t="shared" si="1"/>
        <v>ЭлектроникаФото и видеотехникаОборудование для фотографовЦифровые фоторамки</v>
      </c>
      <c r="C821" s="68" t="s">
        <v>763</v>
      </c>
      <c r="D821" s="68" t="s">
        <v>919</v>
      </c>
      <c r="E821" s="68" t="s">
        <v>921</v>
      </c>
      <c r="F821" s="68" t="s">
        <v>2320</v>
      </c>
      <c r="G821" s="75"/>
      <c r="H821" s="87"/>
      <c r="I821" s="64">
        <v>0.2</v>
      </c>
      <c r="J821" s="67">
        <v>0.2</v>
      </c>
      <c r="K821" s="70">
        <v>0.2</v>
      </c>
      <c r="L821" s="64">
        <v>0.0</v>
      </c>
      <c r="M821" s="67">
        <v>0.0</v>
      </c>
      <c r="N821" s="70">
        <v>0.0</v>
      </c>
      <c r="O821" s="64">
        <v>0.2</v>
      </c>
      <c r="P821" s="67">
        <v>0.2</v>
      </c>
      <c r="Q821" s="70">
        <v>0.2</v>
      </c>
      <c r="R821" s="3"/>
      <c r="Z821" s="2"/>
      <c r="AA821" s="2"/>
      <c r="AB821" s="2"/>
      <c r="AC821" s="2"/>
      <c r="AD821" s="2"/>
    </row>
    <row r="822">
      <c r="A822" s="63">
        <v>12124.0</v>
      </c>
      <c r="B822" s="65" t="str">
        <f t="shared" si="1"/>
        <v>Бытовая техникаТехника для кухниПрочая кухонная техникаМаринаторы</v>
      </c>
      <c r="C822" s="68" t="s">
        <v>75</v>
      </c>
      <c r="D822" s="68" t="s">
        <v>1099</v>
      </c>
      <c r="E822" s="68" t="s">
        <v>1100</v>
      </c>
      <c r="F822" s="68" t="s">
        <v>2322</v>
      </c>
      <c r="G822" s="2"/>
      <c r="H822" s="72"/>
      <c r="I822" s="64">
        <v>0.2</v>
      </c>
      <c r="J822" s="67">
        <v>0.2</v>
      </c>
      <c r="K822" s="70">
        <v>0.2</v>
      </c>
      <c r="L822" s="64">
        <v>0.0</v>
      </c>
      <c r="M822" s="67">
        <v>0.0</v>
      </c>
      <c r="N822" s="70">
        <v>0.0</v>
      </c>
      <c r="O822" s="64">
        <v>0.2</v>
      </c>
      <c r="P822" s="67">
        <v>0.2</v>
      </c>
      <c r="Q822" s="70">
        <v>0.2</v>
      </c>
      <c r="R822" s="3"/>
      <c r="Z822" s="2"/>
      <c r="AA822" s="2"/>
      <c r="AB822" s="2"/>
      <c r="AC822" s="2"/>
      <c r="AD822" s="2"/>
    </row>
    <row r="823">
      <c r="A823" s="63">
        <v>12125.0</v>
      </c>
      <c r="B823" s="65" t="str">
        <f t="shared" si="1"/>
        <v>АксессуарыАксессуары для мальчиковГалстуки и бабочки, карманные платкиКарманные платки</v>
      </c>
      <c r="C823" s="68" t="s">
        <v>330</v>
      </c>
      <c r="D823" s="68" t="s">
        <v>1001</v>
      </c>
      <c r="E823" s="68" t="s">
        <v>2325</v>
      </c>
      <c r="F823" s="68" t="s">
        <v>2326</v>
      </c>
      <c r="G823" s="75"/>
      <c r="H823" s="72"/>
      <c r="I823" s="64">
        <v>0.3</v>
      </c>
      <c r="J823" s="67">
        <v>0.3</v>
      </c>
      <c r="K823" s="70">
        <v>0.3</v>
      </c>
      <c r="L823" s="64">
        <v>0.0</v>
      </c>
      <c r="M823" s="67">
        <v>0.0</v>
      </c>
      <c r="N823" s="70">
        <v>0.0</v>
      </c>
      <c r="O823" s="64">
        <v>0.3</v>
      </c>
      <c r="P823" s="67">
        <v>0.3</v>
      </c>
      <c r="Q823" s="70">
        <v>0.3</v>
      </c>
      <c r="R823" s="3"/>
      <c r="Z823" s="2"/>
      <c r="AA823" s="2"/>
      <c r="AB823" s="2"/>
      <c r="AC823" s="2"/>
      <c r="AD823" s="2"/>
    </row>
    <row r="824">
      <c r="A824" s="63">
        <v>12126.0</v>
      </c>
      <c r="B824" s="65" t="str">
        <f t="shared" si="1"/>
        <v>Спорт и отдыхФитнес и йогаЙога и пилатесВалики</v>
      </c>
      <c r="C824" s="68" t="s">
        <v>290</v>
      </c>
      <c r="D824" s="68" t="s">
        <v>1161</v>
      </c>
      <c r="E824" s="68" t="s">
        <v>1354</v>
      </c>
      <c r="F824" s="68" t="s">
        <v>1077</v>
      </c>
      <c r="G824" s="75"/>
      <c r="H824" s="72"/>
      <c r="I824" s="64">
        <v>0.22</v>
      </c>
      <c r="J824" s="67">
        <v>0.22</v>
      </c>
      <c r="K824" s="70">
        <v>0.22</v>
      </c>
      <c r="L824" s="64">
        <v>0.005</v>
      </c>
      <c r="M824" s="67">
        <v>0.005</v>
      </c>
      <c r="N824" s="70">
        <v>0.005</v>
      </c>
      <c r="O824" s="64">
        <v>0.215</v>
      </c>
      <c r="P824" s="67">
        <v>0.215</v>
      </c>
      <c r="Q824" s="70">
        <v>0.215</v>
      </c>
      <c r="R824" s="3"/>
      <c r="Z824" s="2"/>
      <c r="AA824" s="2"/>
      <c r="AB824" s="2"/>
      <c r="AC824" s="2"/>
      <c r="AD824" s="2"/>
    </row>
    <row r="825">
      <c r="A825" s="63">
        <v>12127.0</v>
      </c>
      <c r="B825" s="65" t="str">
        <f t="shared" si="1"/>
        <v>ОбувьОбувь для девочекБалетки</v>
      </c>
      <c r="C825" s="68" t="s">
        <v>804</v>
      </c>
      <c r="D825" s="68" t="s">
        <v>1007</v>
      </c>
      <c r="E825" s="68" t="s">
        <v>974</v>
      </c>
      <c r="F825" s="75"/>
      <c r="G825" s="2"/>
      <c r="H825" s="72"/>
      <c r="I825" s="64">
        <v>0.2</v>
      </c>
      <c r="J825" s="67">
        <v>0.2</v>
      </c>
      <c r="K825" s="70">
        <v>0.2</v>
      </c>
      <c r="L825" s="64">
        <v>0.0</v>
      </c>
      <c r="M825" s="67">
        <v>0.0</v>
      </c>
      <c r="N825" s="70">
        <v>0.0</v>
      </c>
      <c r="O825" s="64">
        <v>0.2</v>
      </c>
      <c r="P825" s="67">
        <v>0.2</v>
      </c>
      <c r="Q825" s="70">
        <v>0.2</v>
      </c>
      <c r="R825" s="3"/>
      <c r="Z825" s="2"/>
      <c r="AA825" s="2"/>
      <c r="AB825" s="2"/>
      <c r="AC825" s="2"/>
      <c r="AD825" s="2"/>
    </row>
    <row r="826">
      <c r="A826" s="63">
        <v>12128.0</v>
      </c>
      <c r="B826" s="65" t="str">
        <f t="shared" si="1"/>
        <v>ОдеждаЖенская одеждаШортыПовседневные шорты</v>
      </c>
      <c r="C826" s="68" t="s">
        <v>310</v>
      </c>
      <c r="D826" s="68" t="s">
        <v>311</v>
      </c>
      <c r="E826" s="68" t="s">
        <v>2330</v>
      </c>
      <c r="F826" s="68" t="s">
        <v>2331</v>
      </c>
      <c r="G826" s="75"/>
      <c r="H826" s="72"/>
      <c r="I826" s="64">
        <v>0.25</v>
      </c>
      <c r="J826" s="67">
        <v>0.25</v>
      </c>
      <c r="K826" s="70">
        <v>0.25</v>
      </c>
      <c r="L826" s="64">
        <v>0.0</v>
      </c>
      <c r="M826" s="67">
        <v>0.0</v>
      </c>
      <c r="N826" s="70">
        <v>0.0</v>
      </c>
      <c r="O826" s="64">
        <v>0.25</v>
      </c>
      <c r="P826" s="67">
        <v>0.25</v>
      </c>
      <c r="Q826" s="70">
        <v>0.25</v>
      </c>
      <c r="R826" s="3"/>
      <c r="Z826" s="2"/>
      <c r="AA826" s="2"/>
      <c r="AB826" s="2"/>
      <c r="AC826" s="2"/>
      <c r="AD826" s="2"/>
    </row>
    <row r="827">
      <c r="A827" s="63">
        <v>12129.0</v>
      </c>
      <c r="B827" s="65" t="str">
        <f t="shared" si="1"/>
        <v>Бытовая техникаТехника для кухниТехника для жарки и варкиПрочая техника для жарки и варкиХотдог-мейкеры</v>
      </c>
      <c r="C827" s="68" t="s">
        <v>75</v>
      </c>
      <c r="D827" s="68" t="s">
        <v>1099</v>
      </c>
      <c r="E827" s="68" t="s">
        <v>1132</v>
      </c>
      <c r="F827" s="68" t="s">
        <v>1134</v>
      </c>
      <c r="G827" s="82" t="s">
        <v>2333</v>
      </c>
      <c r="H827" s="72"/>
      <c r="I827" s="64">
        <v>0.17</v>
      </c>
      <c r="J827" s="67">
        <v>0.17</v>
      </c>
      <c r="K827" s="70">
        <v>0.17</v>
      </c>
      <c r="L827" s="64">
        <v>0.0</v>
      </c>
      <c r="M827" s="67">
        <v>0.0</v>
      </c>
      <c r="N827" s="70">
        <v>0.0</v>
      </c>
      <c r="O827" s="64">
        <v>0.17</v>
      </c>
      <c r="P827" s="67">
        <v>0.17</v>
      </c>
      <c r="Q827" s="70">
        <v>0.17</v>
      </c>
      <c r="R827" s="3"/>
      <c r="Z827" s="2"/>
      <c r="AA827" s="2"/>
      <c r="AB827" s="2"/>
      <c r="AC827" s="2"/>
      <c r="AD827" s="2"/>
    </row>
    <row r="828">
      <c r="A828" s="63">
        <v>12130.0</v>
      </c>
      <c r="B828" s="65" t="str">
        <f t="shared" si="1"/>
        <v>Бытовая техникаТехника для кухниТехника для жарки и варкиПрочая техника для жарки и варкиСоковарки</v>
      </c>
      <c r="C828" s="68" t="s">
        <v>75</v>
      </c>
      <c r="D828" s="68" t="s">
        <v>1099</v>
      </c>
      <c r="E828" s="68" t="s">
        <v>1132</v>
      </c>
      <c r="F828" s="68" t="s">
        <v>1134</v>
      </c>
      <c r="G828" s="82" t="s">
        <v>2335</v>
      </c>
      <c r="H828" s="72"/>
      <c r="I828" s="64">
        <v>0.17</v>
      </c>
      <c r="J828" s="67">
        <v>0.17</v>
      </c>
      <c r="K828" s="70">
        <v>0.17</v>
      </c>
      <c r="L828" s="64">
        <v>0.0</v>
      </c>
      <c r="M828" s="67">
        <v>0.0</v>
      </c>
      <c r="N828" s="70">
        <v>0.0</v>
      </c>
      <c r="O828" s="64">
        <v>0.17</v>
      </c>
      <c r="P828" s="67">
        <v>0.17</v>
      </c>
      <c r="Q828" s="70">
        <v>0.17</v>
      </c>
      <c r="R828" s="3"/>
      <c r="Z828" s="2"/>
      <c r="AA828" s="2"/>
      <c r="AB828" s="2"/>
      <c r="AC828" s="2"/>
      <c r="AD828" s="2"/>
    </row>
    <row r="829">
      <c r="A829" s="63">
        <v>12131.0</v>
      </c>
      <c r="B829" s="65" t="str">
        <f t="shared" si="1"/>
        <v>Детские товарыТовары для кормленияПосуда и принадлежности для кормленияНаборы посуды для кормления</v>
      </c>
      <c r="C829" s="68" t="s">
        <v>262</v>
      </c>
      <c r="D829" s="68" t="s">
        <v>267</v>
      </c>
      <c r="E829" s="68" t="s">
        <v>268</v>
      </c>
      <c r="F829" s="68" t="s">
        <v>2339</v>
      </c>
      <c r="G829" s="75"/>
      <c r="H829" s="72"/>
      <c r="I829" s="64">
        <v>0.2</v>
      </c>
      <c r="J829" s="67">
        <v>0.2</v>
      </c>
      <c r="K829" s="70">
        <v>0.2</v>
      </c>
      <c r="L829" s="64">
        <v>0.015</v>
      </c>
      <c r="M829" s="67">
        <v>0.015</v>
      </c>
      <c r="N829" s="70">
        <v>0.015</v>
      </c>
      <c r="O829" s="64">
        <v>0.185</v>
      </c>
      <c r="P829" s="67">
        <v>0.185</v>
      </c>
      <c r="Q829" s="70">
        <v>0.185</v>
      </c>
      <c r="R829" s="3"/>
      <c r="Z829" s="2"/>
      <c r="AA829" s="2"/>
      <c r="AB829" s="2"/>
      <c r="AC829" s="2"/>
      <c r="AD829" s="2"/>
    </row>
    <row r="830">
      <c r="A830" s="63">
        <v>12132.0</v>
      </c>
      <c r="B830" s="65" t="str">
        <f t="shared" si="1"/>
        <v>Бытовая химияСредства для посудомоечных машинОполаскиватели для пмм</v>
      </c>
      <c r="C830" s="68" t="s">
        <v>447</v>
      </c>
      <c r="D830" s="68" t="s">
        <v>2341</v>
      </c>
      <c r="E830" s="68" t="s">
        <v>2342</v>
      </c>
      <c r="F830" s="75"/>
      <c r="G830" s="75"/>
      <c r="H830" s="72"/>
      <c r="I830" s="64">
        <v>0.17</v>
      </c>
      <c r="J830" s="67">
        <v>0.17</v>
      </c>
      <c r="K830" s="70">
        <v>0.17</v>
      </c>
      <c r="L830" s="64">
        <v>0.01</v>
      </c>
      <c r="M830" s="67">
        <v>0.01</v>
      </c>
      <c r="N830" s="70">
        <v>0.01</v>
      </c>
      <c r="O830" s="64">
        <v>0.16</v>
      </c>
      <c r="P830" s="67">
        <v>0.16</v>
      </c>
      <c r="Q830" s="70">
        <v>0.16</v>
      </c>
      <c r="R830" s="3"/>
      <c r="Z830" s="2"/>
      <c r="AA830" s="2"/>
      <c r="AB830" s="2"/>
      <c r="AC830" s="2"/>
      <c r="AD830" s="2"/>
    </row>
    <row r="831">
      <c r="A831" s="63">
        <v>12133.0</v>
      </c>
      <c r="B831" s="65" t="str">
        <f t="shared" si="1"/>
        <v>КанцтоварыНастольные подставки и визитницыПодставки для учебников</v>
      </c>
      <c r="C831" s="68" t="s">
        <v>134</v>
      </c>
      <c r="D831" s="68" t="s">
        <v>1130</v>
      </c>
      <c r="E831" s="68" t="s">
        <v>2345</v>
      </c>
      <c r="F831" s="75"/>
      <c r="G831" s="2"/>
      <c r="H831" s="72"/>
      <c r="I831" s="64">
        <v>0.2</v>
      </c>
      <c r="J831" s="67">
        <v>0.2</v>
      </c>
      <c r="K831" s="70">
        <v>0.2</v>
      </c>
      <c r="L831" s="64">
        <v>0.0</v>
      </c>
      <c r="M831" s="67">
        <v>0.0</v>
      </c>
      <c r="N831" s="70">
        <v>0.0</v>
      </c>
      <c r="O831" s="64">
        <v>0.2</v>
      </c>
      <c r="P831" s="67">
        <v>0.2</v>
      </c>
      <c r="Q831" s="70">
        <v>0.2</v>
      </c>
      <c r="R831" s="3"/>
      <c r="Z831" s="2"/>
      <c r="AA831" s="2"/>
      <c r="AB831" s="2"/>
      <c r="AC831" s="2"/>
      <c r="AD831" s="2"/>
    </row>
    <row r="832">
      <c r="A832" s="63">
        <v>12134.0</v>
      </c>
      <c r="B832" s="65" t="str">
        <f t="shared" si="1"/>
        <v>Детские товарыТовары для кормленияПосуда и принадлежности для кормленияДетские столовые приборы</v>
      </c>
      <c r="C832" s="68" t="s">
        <v>262</v>
      </c>
      <c r="D832" s="68" t="s">
        <v>267</v>
      </c>
      <c r="E832" s="68" t="s">
        <v>268</v>
      </c>
      <c r="F832" s="68" t="s">
        <v>2347</v>
      </c>
      <c r="G832" s="75"/>
      <c r="H832" s="87"/>
      <c r="I832" s="64">
        <v>0.2</v>
      </c>
      <c r="J832" s="67">
        <v>0.2</v>
      </c>
      <c r="K832" s="70">
        <v>0.2</v>
      </c>
      <c r="L832" s="64">
        <v>0.015</v>
      </c>
      <c r="M832" s="67">
        <v>0.015</v>
      </c>
      <c r="N832" s="70">
        <v>0.015</v>
      </c>
      <c r="O832" s="64">
        <v>0.185</v>
      </c>
      <c r="P832" s="67">
        <v>0.185</v>
      </c>
      <c r="Q832" s="70">
        <v>0.185</v>
      </c>
      <c r="R832" s="3"/>
      <c r="Z832" s="2"/>
      <c r="AA832" s="2"/>
      <c r="AB832" s="2"/>
      <c r="AC832" s="2"/>
      <c r="AD832" s="2"/>
    </row>
    <row r="833">
      <c r="A833" s="63">
        <v>12135.0</v>
      </c>
      <c r="B833" s="65" t="str">
        <f t="shared" si="1"/>
        <v>АвтотоварыИнструменты и оборудованиеРучные инструменты</v>
      </c>
      <c r="C833" s="68" t="s">
        <v>162</v>
      </c>
      <c r="D833" s="68" t="s">
        <v>1556</v>
      </c>
      <c r="E833" s="68" t="s">
        <v>2349</v>
      </c>
      <c r="F833" s="75"/>
      <c r="G833" s="75"/>
      <c r="H833" s="72"/>
      <c r="I833" s="64">
        <v>0.2</v>
      </c>
      <c r="J833" s="67">
        <v>0.2</v>
      </c>
      <c r="K833" s="70">
        <v>0.2</v>
      </c>
      <c r="L833" s="64">
        <v>0.0</v>
      </c>
      <c r="M833" s="67">
        <v>0.0</v>
      </c>
      <c r="N833" s="70">
        <v>0.0</v>
      </c>
      <c r="O833" s="64">
        <v>0.2</v>
      </c>
      <c r="P833" s="67">
        <v>0.2</v>
      </c>
      <c r="Q833" s="70">
        <v>0.2</v>
      </c>
      <c r="R833" s="3"/>
      <c r="Z833" s="2"/>
      <c r="AA833" s="2"/>
      <c r="AB833" s="2"/>
      <c r="AC833" s="2"/>
      <c r="AD833" s="2"/>
    </row>
    <row r="834">
      <c r="A834" s="63">
        <v>12136.0</v>
      </c>
      <c r="B834" s="65" t="str">
        <f t="shared" si="1"/>
        <v>ЗдоровьеМассажеры и массажное оборудованиеМассажные матрасы</v>
      </c>
      <c r="C834" s="68" t="s">
        <v>117</v>
      </c>
      <c r="D834" s="68" t="s">
        <v>1114</v>
      </c>
      <c r="E834" s="68" t="s">
        <v>2353</v>
      </c>
      <c r="F834" s="75"/>
      <c r="G834" s="2"/>
      <c r="H834" s="72"/>
      <c r="I834" s="64">
        <v>0.2</v>
      </c>
      <c r="J834" s="67">
        <v>0.2</v>
      </c>
      <c r="K834" s="70">
        <v>0.2</v>
      </c>
      <c r="L834" s="64">
        <v>0.0</v>
      </c>
      <c r="M834" s="67">
        <v>0.0</v>
      </c>
      <c r="N834" s="70">
        <v>0.0</v>
      </c>
      <c r="O834" s="64">
        <v>0.2</v>
      </c>
      <c r="P834" s="67">
        <v>0.2</v>
      </c>
      <c r="Q834" s="70">
        <v>0.2</v>
      </c>
      <c r="R834" s="3"/>
      <c r="Z834" s="2"/>
      <c r="AA834" s="2"/>
      <c r="AB834" s="2"/>
      <c r="AC834" s="2"/>
      <c r="AD834" s="2"/>
    </row>
    <row r="835">
      <c r="A835" s="63">
        <v>12137.0</v>
      </c>
      <c r="B835" s="65" t="str">
        <f t="shared" si="1"/>
        <v>Строительство и ремонтИнструментыЭлектроинструментыЭлектролобзики</v>
      </c>
      <c r="C835" s="68" t="s">
        <v>100</v>
      </c>
      <c r="D835" s="68" t="s">
        <v>104</v>
      </c>
      <c r="E835" s="68" t="s">
        <v>105</v>
      </c>
      <c r="F835" s="68" t="s">
        <v>2355</v>
      </c>
      <c r="G835" s="2"/>
      <c r="H835" s="72"/>
      <c r="I835" s="64">
        <v>0.15</v>
      </c>
      <c r="J835" s="67">
        <v>0.15</v>
      </c>
      <c r="K835" s="70">
        <v>0.15</v>
      </c>
      <c r="L835" s="64">
        <v>0.0</v>
      </c>
      <c r="M835" s="67">
        <v>0.0</v>
      </c>
      <c r="N835" s="70">
        <v>0.0</v>
      </c>
      <c r="O835" s="64">
        <v>0.15</v>
      </c>
      <c r="P835" s="67">
        <v>0.15</v>
      </c>
      <c r="Q835" s="70">
        <v>0.15</v>
      </c>
      <c r="R835" s="3"/>
      <c r="Z835" s="2"/>
      <c r="AA835" s="2"/>
      <c r="AB835" s="2"/>
      <c r="AC835" s="2"/>
      <c r="AD835" s="2"/>
    </row>
    <row r="836">
      <c r="A836" s="63">
        <v>12138.0</v>
      </c>
      <c r="B836" s="65" t="str">
        <f t="shared" si="1"/>
        <v>Хобби и творчествоРукоделиеМолды</v>
      </c>
      <c r="C836" s="68" t="s">
        <v>176</v>
      </c>
      <c r="D836" s="68" t="s">
        <v>681</v>
      </c>
      <c r="E836" s="68" t="s">
        <v>2356</v>
      </c>
      <c r="F836" s="75"/>
      <c r="G836" s="2"/>
      <c r="H836" s="72"/>
      <c r="I836" s="64">
        <v>0.22</v>
      </c>
      <c r="J836" s="67">
        <v>0.22</v>
      </c>
      <c r="K836" s="70">
        <v>0.22</v>
      </c>
      <c r="L836" s="64">
        <v>0.025</v>
      </c>
      <c r="M836" s="67">
        <v>0.025</v>
      </c>
      <c r="N836" s="70">
        <v>0.025</v>
      </c>
      <c r="O836" s="64">
        <v>0.195</v>
      </c>
      <c r="P836" s="67">
        <v>0.195</v>
      </c>
      <c r="Q836" s="70">
        <v>0.195</v>
      </c>
      <c r="R836" s="3"/>
      <c r="Z836" s="2"/>
      <c r="AA836" s="2"/>
      <c r="AB836" s="2"/>
      <c r="AC836" s="2"/>
      <c r="AD836" s="2"/>
    </row>
    <row r="837">
      <c r="A837" s="63">
        <v>12139.0</v>
      </c>
      <c r="B837" s="65" t="str">
        <f t="shared" si="1"/>
        <v>ОдеждаМужская одеждаДжемперы, свитеры и кардиганыСвитеры</v>
      </c>
      <c r="C837" s="68" t="s">
        <v>310</v>
      </c>
      <c r="D837" s="68" t="s">
        <v>324</v>
      </c>
      <c r="E837" s="68" t="s">
        <v>1552</v>
      </c>
      <c r="F837" s="68" t="s">
        <v>2146</v>
      </c>
      <c r="G837" s="2"/>
      <c r="H837" s="72"/>
      <c r="I837" s="64">
        <v>0.25</v>
      </c>
      <c r="J837" s="67">
        <v>0.25</v>
      </c>
      <c r="K837" s="70">
        <v>0.25</v>
      </c>
      <c r="L837" s="64">
        <v>0.0</v>
      </c>
      <c r="M837" s="67">
        <v>0.0</v>
      </c>
      <c r="N837" s="70">
        <v>0.0</v>
      </c>
      <c r="O837" s="64">
        <v>0.25</v>
      </c>
      <c r="P837" s="67">
        <v>0.25</v>
      </c>
      <c r="Q837" s="70">
        <v>0.25</v>
      </c>
      <c r="R837" s="3"/>
      <c r="Z837" s="2"/>
      <c r="AA837" s="2"/>
      <c r="AB837" s="2"/>
      <c r="AC837" s="2"/>
      <c r="AD837" s="2"/>
    </row>
    <row r="838">
      <c r="A838" s="63">
        <v>12140.0</v>
      </c>
      <c r="B838" s="65" t="str">
        <f t="shared" si="1"/>
        <v>АвтотоварыТовары для мототехники, мотоэкипировкаСкутеры</v>
      </c>
      <c r="C838" s="68" t="s">
        <v>162</v>
      </c>
      <c r="D838" s="68" t="s">
        <v>2357</v>
      </c>
      <c r="E838" s="68" t="s">
        <v>2358</v>
      </c>
      <c r="F838" s="75"/>
      <c r="G838" s="2"/>
      <c r="H838" s="72"/>
      <c r="I838" s="64" t="s">
        <v>225</v>
      </c>
      <c r="J838" s="67">
        <v>0.08</v>
      </c>
      <c r="K838" s="70">
        <v>0.08</v>
      </c>
      <c r="L838" s="64" t="s">
        <v>225</v>
      </c>
      <c r="M838" s="67">
        <v>0.0</v>
      </c>
      <c r="N838" s="70">
        <v>0.0</v>
      </c>
      <c r="O838" s="64" t="s">
        <v>225</v>
      </c>
      <c r="P838" s="67">
        <v>0.08</v>
      </c>
      <c r="Q838" s="70">
        <v>0.08</v>
      </c>
      <c r="R838" s="3"/>
      <c r="Z838" s="2"/>
      <c r="AA838" s="2"/>
      <c r="AB838" s="2"/>
      <c r="AC838" s="2"/>
      <c r="AD838" s="2"/>
    </row>
    <row r="839">
      <c r="A839" s="63">
        <v>12141.0</v>
      </c>
      <c r="B839" s="65" t="str">
        <f t="shared" si="1"/>
        <v>АвтотоварыШины и дискиЧехлы для колес</v>
      </c>
      <c r="C839" s="68" t="s">
        <v>162</v>
      </c>
      <c r="D839" s="68" t="s">
        <v>967</v>
      </c>
      <c r="E839" s="68" t="s">
        <v>2359</v>
      </c>
      <c r="F839" s="2"/>
      <c r="G839" s="2"/>
      <c r="H839" s="72"/>
      <c r="I839" s="64">
        <v>0.3</v>
      </c>
      <c r="J839" s="67">
        <v>0.3</v>
      </c>
      <c r="K839" s="70">
        <v>0.3</v>
      </c>
      <c r="L839" s="64">
        <v>0.0</v>
      </c>
      <c r="M839" s="67">
        <v>0.0</v>
      </c>
      <c r="N839" s="70">
        <v>0.0</v>
      </c>
      <c r="O839" s="64">
        <v>0.3</v>
      </c>
      <c r="P839" s="67">
        <v>0.3</v>
      </c>
      <c r="Q839" s="70">
        <v>0.3</v>
      </c>
      <c r="R839" s="3"/>
      <c r="Z839" s="2"/>
      <c r="AA839" s="2"/>
      <c r="AB839" s="2"/>
      <c r="AC839" s="2"/>
      <c r="AD839" s="2"/>
    </row>
    <row r="840">
      <c r="A840" s="63">
        <v>12142.0</v>
      </c>
      <c r="B840" s="65" t="str">
        <f t="shared" si="1"/>
        <v>Товары для домаТовары для кухниСтоловые приборыНаборы столовых приборов</v>
      </c>
      <c r="C840" s="68" t="s">
        <v>583</v>
      </c>
      <c r="D840" s="68" t="s">
        <v>585</v>
      </c>
      <c r="E840" s="68" t="s">
        <v>2361</v>
      </c>
      <c r="F840" s="68" t="s">
        <v>2362</v>
      </c>
      <c r="G840" s="2"/>
      <c r="H840" s="72"/>
      <c r="I840" s="64">
        <v>0.22</v>
      </c>
      <c r="J840" s="67">
        <v>0.22</v>
      </c>
      <c r="K840" s="70">
        <v>0.22</v>
      </c>
      <c r="L840" s="64">
        <v>0.0</v>
      </c>
      <c r="M840" s="67">
        <v>0.0</v>
      </c>
      <c r="N840" s="70">
        <v>0.0</v>
      </c>
      <c r="O840" s="64">
        <v>0.22</v>
      </c>
      <c r="P840" s="67">
        <v>0.22</v>
      </c>
      <c r="Q840" s="70">
        <v>0.22</v>
      </c>
      <c r="R840" s="3"/>
      <c r="Z840" s="2"/>
      <c r="AA840" s="2"/>
      <c r="AB840" s="2"/>
      <c r="AC840" s="2"/>
      <c r="AD840" s="2"/>
    </row>
    <row r="841">
      <c r="A841" s="63">
        <v>12143.0</v>
      </c>
      <c r="B841" s="65" t="str">
        <f t="shared" si="1"/>
        <v>Красота и уходУход за волосамиСредства для укладкиСпреи</v>
      </c>
      <c r="C841" s="68" t="s">
        <v>247</v>
      </c>
      <c r="D841" s="68" t="s">
        <v>1151</v>
      </c>
      <c r="E841" s="68" t="s">
        <v>2363</v>
      </c>
      <c r="F841" s="68" t="s">
        <v>2364</v>
      </c>
      <c r="G841" s="75"/>
      <c r="H841" s="87"/>
      <c r="I841" s="64">
        <v>0.2</v>
      </c>
      <c r="J841" s="67">
        <v>0.2</v>
      </c>
      <c r="K841" s="70">
        <v>0.2</v>
      </c>
      <c r="L841" s="64">
        <v>0.015000000000000013</v>
      </c>
      <c r="M841" s="67">
        <v>0.015000000000000013</v>
      </c>
      <c r="N841" s="70">
        <v>0.015000000000000013</v>
      </c>
      <c r="O841" s="64">
        <v>0.185</v>
      </c>
      <c r="P841" s="67">
        <v>0.185</v>
      </c>
      <c r="Q841" s="70">
        <v>0.185</v>
      </c>
      <c r="R841" s="3"/>
      <c r="Z841" s="2"/>
      <c r="AA841" s="2"/>
      <c r="AB841" s="2"/>
      <c r="AC841" s="2"/>
      <c r="AD841" s="2"/>
    </row>
    <row r="842">
      <c r="A842" s="63">
        <v>12144.0</v>
      </c>
      <c r="B842" s="65" t="str">
        <f t="shared" si="1"/>
        <v>Красота и уходМакияжГубыПомады</v>
      </c>
      <c r="C842" s="68" t="s">
        <v>247</v>
      </c>
      <c r="D842" s="68" t="s">
        <v>368</v>
      </c>
      <c r="E842" s="68" t="s">
        <v>2366</v>
      </c>
      <c r="F842" s="82" t="s">
        <v>2367</v>
      </c>
      <c r="G842" s="2"/>
      <c r="H842" s="72"/>
      <c r="I842" s="64">
        <v>0.2</v>
      </c>
      <c r="J842" s="67">
        <v>0.2</v>
      </c>
      <c r="K842" s="70">
        <v>0.2</v>
      </c>
      <c r="L842" s="64">
        <v>0.03</v>
      </c>
      <c r="M842" s="67">
        <v>0.03</v>
      </c>
      <c r="N842" s="70">
        <v>0.03</v>
      </c>
      <c r="O842" s="64">
        <v>0.17</v>
      </c>
      <c r="P842" s="67">
        <v>0.17</v>
      </c>
      <c r="Q842" s="70">
        <v>0.17</v>
      </c>
      <c r="R842" s="3"/>
      <c r="Z842" s="2"/>
      <c r="AA842" s="2"/>
      <c r="AB842" s="2"/>
      <c r="AC842" s="2"/>
      <c r="AD842" s="2"/>
    </row>
    <row r="843">
      <c r="A843" s="63">
        <v>12145.0</v>
      </c>
      <c r="B843" s="65" t="str">
        <f t="shared" si="1"/>
        <v>Спорт и отдыхФитнес и йогаПетли, лестницы, барьеры для кроссфитаТренировочные петли</v>
      </c>
      <c r="C843" s="68" t="s">
        <v>290</v>
      </c>
      <c r="D843" s="68" t="s">
        <v>1161</v>
      </c>
      <c r="E843" s="68" t="s">
        <v>2369</v>
      </c>
      <c r="F843" s="82" t="s">
        <v>2370</v>
      </c>
      <c r="G843" s="2"/>
      <c r="H843" s="72"/>
      <c r="I843" s="64">
        <v>0.22</v>
      </c>
      <c r="J843" s="67">
        <v>0.22</v>
      </c>
      <c r="K843" s="70">
        <v>0.22</v>
      </c>
      <c r="L843" s="64">
        <v>0.0</v>
      </c>
      <c r="M843" s="67">
        <v>0.0</v>
      </c>
      <c r="N843" s="70">
        <v>0.0</v>
      </c>
      <c r="O843" s="64">
        <v>0.22</v>
      </c>
      <c r="P843" s="67">
        <v>0.22</v>
      </c>
      <c r="Q843" s="70">
        <v>0.22</v>
      </c>
      <c r="R843" s="3"/>
      <c r="Z843" s="2"/>
      <c r="AA843" s="2"/>
      <c r="AB843" s="2"/>
      <c r="AC843" s="2"/>
      <c r="AD843" s="2"/>
    </row>
    <row r="844">
      <c r="A844" s="63">
        <v>12146.0</v>
      </c>
      <c r="B844" s="65" t="str">
        <f t="shared" si="1"/>
        <v>АксессуарыМужские аксессуарыЮвелирные украшенияКольца и перстни</v>
      </c>
      <c r="C844" s="68" t="s">
        <v>330</v>
      </c>
      <c r="D844" s="68" t="s">
        <v>335</v>
      </c>
      <c r="E844" s="68" t="s">
        <v>1312</v>
      </c>
      <c r="F844" s="68" t="s">
        <v>2372</v>
      </c>
      <c r="G844" s="2"/>
      <c r="H844" s="72"/>
      <c r="I844" s="64" t="s">
        <v>225</v>
      </c>
      <c r="J844" s="67">
        <v>0.25</v>
      </c>
      <c r="K844" s="70">
        <v>0.25</v>
      </c>
      <c r="L844" s="64">
        <v>0.0</v>
      </c>
      <c r="M844" s="67">
        <v>0.1</v>
      </c>
      <c r="N844" s="70">
        <v>0.15</v>
      </c>
      <c r="O844" s="64" t="s">
        <v>225</v>
      </c>
      <c r="P844" s="67">
        <v>0.15</v>
      </c>
      <c r="Q844" s="70">
        <v>0.1</v>
      </c>
      <c r="R844" s="3"/>
      <c r="Z844" s="2"/>
      <c r="AA844" s="2"/>
      <c r="AB844" s="2"/>
      <c r="AC844" s="2"/>
      <c r="AD844" s="2"/>
    </row>
    <row r="845">
      <c r="A845" s="63">
        <v>12147.0</v>
      </c>
      <c r="B845" s="65" t="str">
        <f t="shared" si="1"/>
        <v>ОдеждаМужская одеждаФутболки и полоФутболки с коротким рукавом</v>
      </c>
      <c r="C845" s="68" t="s">
        <v>310</v>
      </c>
      <c r="D845" s="68" t="s">
        <v>324</v>
      </c>
      <c r="E845" s="68" t="s">
        <v>1840</v>
      </c>
      <c r="F845" s="68" t="s">
        <v>2373</v>
      </c>
      <c r="G845" s="2"/>
      <c r="H845" s="72"/>
      <c r="I845" s="64">
        <v>0.25</v>
      </c>
      <c r="J845" s="67">
        <v>0.25</v>
      </c>
      <c r="K845" s="70">
        <v>0.25</v>
      </c>
      <c r="L845" s="64">
        <v>0.0</v>
      </c>
      <c r="M845" s="67">
        <v>0.0</v>
      </c>
      <c r="N845" s="70">
        <v>0.0</v>
      </c>
      <c r="O845" s="64">
        <v>0.25</v>
      </c>
      <c r="P845" s="67">
        <v>0.25</v>
      </c>
      <c r="Q845" s="70">
        <v>0.25</v>
      </c>
      <c r="R845" s="3"/>
      <c r="Z845" s="2"/>
      <c r="AA845" s="2"/>
      <c r="AB845" s="2"/>
      <c r="AC845" s="2"/>
      <c r="AD845" s="2"/>
    </row>
    <row r="846">
      <c r="A846" s="63">
        <v>12148.0</v>
      </c>
      <c r="B846" s="65" t="str">
        <f t="shared" si="1"/>
        <v>ЭлектроникаОфисная техникаОфисное оборудованиеЛаминаторы и брошюровщики</v>
      </c>
      <c r="C846" s="68" t="s">
        <v>763</v>
      </c>
      <c r="D846" s="68" t="s">
        <v>1095</v>
      </c>
      <c r="E846" s="68" t="s">
        <v>2376</v>
      </c>
      <c r="F846" s="68" t="s">
        <v>2377</v>
      </c>
      <c r="G846" s="75"/>
      <c r="H846" s="72"/>
      <c r="I846" s="64">
        <v>0.3</v>
      </c>
      <c r="J846" s="67">
        <v>0.3</v>
      </c>
      <c r="K846" s="70">
        <v>0.3</v>
      </c>
      <c r="L846" s="64">
        <v>0.0</v>
      </c>
      <c r="M846" s="67">
        <v>0.0</v>
      </c>
      <c r="N846" s="70">
        <v>0.0</v>
      </c>
      <c r="O846" s="64">
        <v>0.3</v>
      </c>
      <c r="P846" s="67">
        <v>0.3</v>
      </c>
      <c r="Q846" s="70">
        <v>0.3</v>
      </c>
      <c r="R846" s="3"/>
      <c r="Z846" s="2"/>
      <c r="AA846" s="2"/>
      <c r="AB846" s="2"/>
      <c r="AC846" s="2"/>
      <c r="AD846" s="2"/>
    </row>
    <row r="847">
      <c r="A847" s="63">
        <v>12149.0</v>
      </c>
      <c r="B847" s="65" t="str">
        <f t="shared" si="1"/>
        <v>ЭлектроникаОфисная техникаКомплектующие для офисной техникиПечатающие головки</v>
      </c>
      <c r="C847" s="68" t="s">
        <v>763</v>
      </c>
      <c r="D847" s="68" t="s">
        <v>1095</v>
      </c>
      <c r="E847" s="68" t="s">
        <v>1368</v>
      </c>
      <c r="F847" s="68" t="s">
        <v>2379</v>
      </c>
      <c r="G847" s="75"/>
      <c r="H847" s="72"/>
      <c r="I847" s="64">
        <v>0.3</v>
      </c>
      <c r="J847" s="67">
        <v>0.3</v>
      </c>
      <c r="K847" s="70">
        <v>0.3</v>
      </c>
      <c r="L847" s="64">
        <v>0.0</v>
      </c>
      <c r="M847" s="67">
        <v>0.0</v>
      </c>
      <c r="N847" s="70">
        <v>0.0</v>
      </c>
      <c r="O847" s="64">
        <v>0.3</v>
      </c>
      <c r="P847" s="67">
        <v>0.3</v>
      </c>
      <c r="Q847" s="70">
        <v>0.3</v>
      </c>
      <c r="R847" s="3"/>
      <c r="Z847" s="2"/>
      <c r="AA847" s="2"/>
      <c r="AB847" s="2"/>
      <c r="AC847" s="2"/>
      <c r="AD847" s="2"/>
    </row>
    <row r="848">
      <c r="A848" s="63">
        <v>12150.0</v>
      </c>
      <c r="B848" s="65" t="str">
        <f t="shared" si="1"/>
        <v>ОдеждаМужская одеждаДжемперы, свитеры и кардиганыВодолазки</v>
      </c>
      <c r="C848" s="68" t="s">
        <v>310</v>
      </c>
      <c r="D848" s="68" t="s">
        <v>324</v>
      </c>
      <c r="E848" s="68" t="s">
        <v>1552</v>
      </c>
      <c r="F848" s="68" t="s">
        <v>1553</v>
      </c>
      <c r="G848" s="75"/>
      <c r="H848" s="87"/>
      <c r="I848" s="64">
        <v>0.25</v>
      </c>
      <c r="J848" s="67">
        <v>0.25</v>
      </c>
      <c r="K848" s="70">
        <v>0.25</v>
      </c>
      <c r="L848" s="64">
        <v>0.0</v>
      </c>
      <c r="M848" s="67">
        <v>0.0</v>
      </c>
      <c r="N848" s="70">
        <v>0.0</v>
      </c>
      <c r="O848" s="64">
        <v>0.25</v>
      </c>
      <c r="P848" s="67">
        <v>0.25</v>
      </c>
      <c r="Q848" s="70">
        <v>0.25</v>
      </c>
      <c r="R848" s="3"/>
      <c r="Z848" s="2"/>
      <c r="AA848" s="2"/>
      <c r="AB848" s="2"/>
      <c r="AC848" s="2"/>
      <c r="AD848" s="2"/>
    </row>
    <row r="849">
      <c r="A849" s="63">
        <v>12151.0</v>
      </c>
      <c r="B849" s="65" t="str">
        <f t="shared" si="1"/>
        <v>Детские товарыКоляски и автокреслаКоляски</v>
      </c>
      <c r="C849" s="68" t="s">
        <v>262</v>
      </c>
      <c r="D849" s="68" t="s">
        <v>263</v>
      </c>
      <c r="E849" s="68" t="s">
        <v>2381</v>
      </c>
      <c r="F849" s="75"/>
      <c r="G849" s="75"/>
      <c r="H849" s="87"/>
      <c r="I849" s="64">
        <v>0.1</v>
      </c>
      <c r="J849" s="67">
        <v>0.1</v>
      </c>
      <c r="K849" s="70">
        <v>0.1</v>
      </c>
      <c r="L849" s="64">
        <v>0.010000000000000009</v>
      </c>
      <c r="M849" s="67">
        <v>0.010000000000000009</v>
      </c>
      <c r="N849" s="70">
        <v>0.010000000000000009</v>
      </c>
      <c r="O849" s="64">
        <v>0.09</v>
      </c>
      <c r="P849" s="67">
        <v>0.09</v>
      </c>
      <c r="Q849" s="70">
        <v>0.09</v>
      </c>
      <c r="R849" s="3"/>
      <c r="Z849" s="2"/>
      <c r="AA849" s="2"/>
      <c r="AB849" s="2"/>
      <c r="AC849" s="2"/>
      <c r="AD849" s="2"/>
    </row>
    <row r="850">
      <c r="A850" s="63">
        <v>12152.0</v>
      </c>
      <c r="B850" s="65" t="str">
        <f t="shared" si="1"/>
        <v>ЭлектроникаКомпьютерная техникаКомпьютерная периферияМикрокомпьютеры</v>
      </c>
      <c r="C850" s="68" t="s">
        <v>763</v>
      </c>
      <c r="D850" s="68" t="s">
        <v>776</v>
      </c>
      <c r="E850" s="68" t="s">
        <v>1093</v>
      </c>
      <c r="F850" s="68" t="s">
        <v>2384</v>
      </c>
      <c r="G850" s="75"/>
      <c r="H850" s="72"/>
      <c r="I850" s="64">
        <v>0.1</v>
      </c>
      <c r="J850" s="67">
        <v>0.1</v>
      </c>
      <c r="K850" s="70">
        <v>0.1</v>
      </c>
      <c r="L850" s="64">
        <v>0.0</v>
      </c>
      <c r="M850" s="67">
        <v>0.0</v>
      </c>
      <c r="N850" s="70">
        <v>0.0</v>
      </c>
      <c r="O850" s="64">
        <v>0.1</v>
      </c>
      <c r="P850" s="67">
        <v>0.1</v>
      </c>
      <c r="Q850" s="70">
        <v>0.1</v>
      </c>
      <c r="R850" s="3"/>
      <c r="Z850" s="2"/>
      <c r="AA850" s="2"/>
      <c r="AB850" s="2"/>
      <c r="AC850" s="2"/>
      <c r="AD850" s="2"/>
    </row>
    <row r="851">
      <c r="A851" s="63">
        <v>12154.0</v>
      </c>
      <c r="B851" s="65" t="str">
        <f t="shared" si="1"/>
        <v>АксессуарыМужские аксессуарыСумки и рюкзакиРюкзаки</v>
      </c>
      <c r="C851" s="68" t="s">
        <v>330</v>
      </c>
      <c r="D851" s="68" t="s">
        <v>335</v>
      </c>
      <c r="E851" s="68" t="s">
        <v>1653</v>
      </c>
      <c r="F851" s="68" t="s">
        <v>2385</v>
      </c>
      <c r="G851" s="75"/>
      <c r="H851" s="72"/>
      <c r="I851" s="64">
        <v>0.25</v>
      </c>
      <c r="J851" s="67">
        <v>0.25</v>
      </c>
      <c r="K851" s="70">
        <v>0.25</v>
      </c>
      <c r="L851" s="64">
        <v>0.0</v>
      </c>
      <c r="M851" s="67">
        <v>0.0</v>
      </c>
      <c r="N851" s="70">
        <v>0.0</v>
      </c>
      <c r="O851" s="64">
        <v>0.25</v>
      </c>
      <c r="P851" s="67">
        <v>0.25</v>
      </c>
      <c r="Q851" s="70">
        <v>0.25</v>
      </c>
      <c r="R851" s="3"/>
      <c r="Z851" s="2"/>
      <c r="AA851" s="2"/>
      <c r="AB851" s="2"/>
      <c r="AC851" s="2"/>
      <c r="AD851" s="2"/>
    </row>
    <row r="852">
      <c r="A852" s="63">
        <v>12155.0</v>
      </c>
      <c r="B852" s="65" t="str">
        <f t="shared" si="1"/>
        <v>АвтотоварыАксессуары и принадлежностиЧехлы и органайзерыОрганайзеры и сумки</v>
      </c>
      <c r="C852" s="68" t="s">
        <v>162</v>
      </c>
      <c r="D852" s="68" t="s">
        <v>344</v>
      </c>
      <c r="E852" s="68" t="s">
        <v>2387</v>
      </c>
      <c r="F852" s="68" t="s">
        <v>2388</v>
      </c>
      <c r="G852" s="75"/>
      <c r="H852" s="72"/>
      <c r="I852" s="64">
        <v>0.25</v>
      </c>
      <c r="J852" s="67">
        <v>0.25</v>
      </c>
      <c r="K852" s="70">
        <v>0.25</v>
      </c>
      <c r="L852" s="64">
        <v>0.0</v>
      </c>
      <c r="M852" s="67">
        <v>0.0</v>
      </c>
      <c r="N852" s="70">
        <v>0.0</v>
      </c>
      <c r="O852" s="64">
        <v>0.25</v>
      </c>
      <c r="P852" s="67">
        <v>0.25</v>
      </c>
      <c r="Q852" s="70">
        <v>0.25</v>
      </c>
      <c r="R852" s="3"/>
      <c r="Z852" s="2"/>
      <c r="AA852" s="2"/>
      <c r="AB852" s="2"/>
      <c r="AC852" s="2"/>
      <c r="AD852" s="2"/>
    </row>
    <row r="853">
      <c r="A853" s="63">
        <v>12156.0</v>
      </c>
      <c r="B853" s="65" t="str">
        <f t="shared" si="1"/>
        <v>АксессуарыАксессуары для мальчиковГоловные уборыКепки и бейсболки</v>
      </c>
      <c r="C853" s="68" t="s">
        <v>330</v>
      </c>
      <c r="D853" s="68" t="s">
        <v>1001</v>
      </c>
      <c r="E853" s="68" t="s">
        <v>1309</v>
      </c>
      <c r="F853" s="68" t="s">
        <v>2390</v>
      </c>
      <c r="G853" s="2"/>
      <c r="H853" s="72"/>
      <c r="I853" s="64">
        <v>0.3</v>
      </c>
      <c r="J853" s="67">
        <v>0.3</v>
      </c>
      <c r="K853" s="70">
        <v>0.3</v>
      </c>
      <c r="L853" s="64">
        <v>0.0</v>
      </c>
      <c r="M853" s="67">
        <v>0.0</v>
      </c>
      <c r="N853" s="70">
        <v>0.0</v>
      </c>
      <c r="O853" s="64">
        <v>0.3</v>
      </c>
      <c r="P853" s="67">
        <v>0.3</v>
      </c>
      <c r="Q853" s="70">
        <v>0.3</v>
      </c>
      <c r="R853" s="3"/>
      <c r="Z853" s="2"/>
      <c r="AA853" s="2"/>
      <c r="AB853" s="2"/>
      <c r="AC853" s="2"/>
      <c r="AD853" s="2"/>
    </row>
    <row r="854">
      <c r="A854" s="63">
        <v>12157.0</v>
      </c>
      <c r="B854" s="65" t="str">
        <f t="shared" si="1"/>
        <v>ЭлектроникаТовары для геймеровИгровые приставкиГеймпады, джойстики</v>
      </c>
      <c r="C854" s="68" t="s">
        <v>763</v>
      </c>
      <c r="D854" s="68" t="s">
        <v>1790</v>
      </c>
      <c r="E854" s="68" t="s">
        <v>1791</v>
      </c>
      <c r="F854" s="68" t="s">
        <v>2393</v>
      </c>
      <c r="G854" s="2"/>
      <c r="H854" s="72"/>
      <c r="I854" s="64">
        <v>0.15</v>
      </c>
      <c r="J854" s="67">
        <v>0.15</v>
      </c>
      <c r="K854" s="70">
        <v>0.15</v>
      </c>
      <c r="L854" s="64">
        <v>0.0</v>
      </c>
      <c r="M854" s="67">
        <v>0.0</v>
      </c>
      <c r="N854" s="70">
        <v>0.0</v>
      </c>
      <c r="O854" s="64">
        <v>0.15</v>
      </c>
      <c r="P854" s="67">
        <v>0.15</v>
      </c>
      <c r="Q854" s="70">
        <v>0.15</v>
      </c>
      <c r="R854" s="3"/>
      <c r="Z854" s="2"/>
      <c r="AA854" s="2"/>
      <c r="AB854" s="2"/>
      <c r="AC854" s="2"/>
      <c r="AD854" s="2"/>
    </row>
    <row r="855">
      <c r="A855" s="63">
        <v>12158.0</v>
      </c>
      <c r="B855" s="65" t="str">
        <f t="shared" si="1"/>
        <v>ОдеждаОдежда для новорождённыхДжемперы и толстовки</v>
      </c>
      <c r="C855" s="68" t="s">
        <v>310</v>
      </c>
      <c r="D855" s="68" t="s">
        <v>1003</v>
      </c>
      <c r="E855" s="68" t="s">
        <v>2395</v>
      </c>
      <c r="F855" s="75"/>
      <c r="G855" s="2"/>
      <c r="H855" s="72"/>
      <c r="I855" s="64">
        <v>0.1</v>
      </c>
      <c r="J855" s="67">
        <v>0.1</v>
      </c>
      <c r="K855" s="70">
        <v>0.1</v>
      </c>
      <c r="L855" s="64">
        <v>0.0</v>
      </c>
      <c r="M855" s="67">
        <v>0.0</v>
      </c>
      <c r="N855" s="70">
        <v>0.0</v>
      </c>
      <c r="O855" s="64">
        <v>0.1</v>
      </c>
      <c r="P855" s="67">
        <v>0.1</v>
      </c>
      <c r="Q855" s="70">
        <v>0.1</v>
      </c>
      <c r="R855" s="3"/>
      <c r="Z855" s="2"/>
      <c r="AA855" s="2"/>
      <c r="AB855" s="2"/>
      <c r="AC855" s="2"/>
      <c r="AD855" s="2"/>
    </row>
    <row r="856">
      <c r="A856" s="63">
        <v>12159.0</v>
      </c>
      <c r="B856" s="65" t="str">
        <f t="shared" si="1"/>
        <v>АксессуарыЖенские аксессуарыБижутерные украшенияЗначки</v>
      </c>
      <c r="C856" s="68" t="s">
        <v>330</v>
      </c>
      <c r="D856" s="68" t="s">
        <v>331</v>
      </c>
      <c r="E856" s="68" t="s">
        <v>1214</v>
      </c>
      <c r="F856" s="68" t="s">
        <v>2396</v>
      </c>
      <c r="G856" s="75"/>
      <c r="H856" s="72"/>
      <c r="I856" s="64">
        <v>0.25</v>
      </c>
      <c r="J856" s="67">
        <v>0.25</v>
      </c>
      <c r="K856" s="70">
        <v>0.25</v>
      </c>
      <c r="L856" s="64">
        <v>0.0</v>
      </c>
      <c r="M856" s="67">
        <v>0.0</v>
      </c>
      <c r="N856" s="70">
        <v>0.0</v>
      </c>
      <c r="O856" s="64">
        <v>0.25</v>
      </c>
      <c r="P856" s="67">
        <v>0.25</v>
      </c>
      <c r="Q856" s="70">
        <v>0.25</v>
      </c>
      <c r="R856" s="3"/>
      <c r="Z856" s="2"/>
      <c r="AA856" s="2"/>
      <c r="AB856" s="2"/>
      <c r="AC856" s="2"/>
      <c r="AD856" s="2"/>
    </row>
    <row r="857">
      <c r="A857" s="63">
        <v>12160.0</v>
      </c>
      <c r="B857" s="65" t="str">
        <f t="shared" si="1"/>
        <v>Детские товарыДетское творчествоДетские музыкальные инструменты</v>
      </c>
      <c r="C857" s="68" t="s">
        <v>262</v>
      </c>
      <c r="D857" s="68" t="s">
        <v>1712</v>
      </c>
      <c r="E857" s="68" t="s">
        <v>2397</v>
      </c>
      <c r="F857" s="75"/>
      <c r="G857" s="2"/>
      <c r="H857" s="72"/>
      <c r="I857" s="64">
        <v>0.25</v>
      </c>
      <c r="J857" s="67">
        <v>0.25</v>
      </c>
      <c r="K857" s="70">
        <v>0.25</v>
      </c>
      <c r="L857" s="64">
        <v>0.0</v>
      </c>
      <c r="M857" s="67">
        <v>0.0</v>
      </c>
      <c r="N857" s="70">
        <v>0.0</v>
      </c>
      <c r="O857" s="64">
        <v>0.25</v>
      </c>
      <c r="P857" s="67">
        <v>0.25</v>
      </c>
      <c r="Q857" s="70">
        <v>0.25</v>
      </c>
      <c r="R857" s="3"/>
      <c r="Z857" s="2"/>
      <c r="AA857" s="2"/>
      <c r="AB857" s="2"/>
      <c r="AC857" s="2"/>
      <c r="AD857" s="2"/>
    </row>
    <row r="858">
      <c r="A858" s="63">
        <v>12161.0</v>
      </c>
      <c r="B858" s="65" t="str">
        <f t="shared" si="1"/>
        <v>Товары для домаТовары для кухниАксессуары для выпечкиТрафареты для выпечки</v>
      </c>
      <c r="C858" s="68" t="s">
        <v>583</v>
      </c>
      <c r="D858" s="68" t="s">
        <v>585</v>
      </c>
      <c r="E858" s="68" t="s">
        <v>1787</v>
      </c>
      <c r="F858" s="68" t="s">
        <v>2399</v>
      </c>
      <c r="G858" s="75"/>
      <c r="H858" s="72"/>
      <c r="I858" s="64">
        <v>0.25</v>
      </c>
      <c r="J858" s="67">
        <v>0.25</v>
      </c>
      <c r="K858" s="70">
        <v>0.25</v>
      </c>
      <c r="L858" s="64">
        <v>0.0</v>
      </c>
      <c r="M858" s="67">
        <v>0.0</v>
      </c>
      <c r="N858" s="70">
        <v>0.0</v>
      </c>
      <c r="O858" s="64">
        <v>0.25</v>
      </c>
      <c r="P858" s="67">
        <v>0.25</v>
      </c>
      <c r="Q858" s="70">
        <v>0.25</v>
      </c>
      <c r="R858" s="3"/>
      <c r="Z858" s="2"/>
      <c r="AA858" s="2"/>
      <c r="AB858" s="2"/>
      <c r="AC858" s="2"/>
      <c r="AD858" s="2"/>
    </row>
    <row r="859">
      <c r="A859" s="63">
        <v>12162.0</v>
      </c>
      <c r="B859" s="65" t="str">
        <f t="shared" si="1"/>
        <v>АксессуарыАксессуары для девочекБижутерные украшенияБрелоки</v>
      </c>
      <c r="C859" s="68" t="s">
        <v>330</v>
      </c>
      <c r="D859" s="68" t="s">
        <v>956</v>
      </c>
      <c r="E859" s="68" t="s">
        <v>1214</v>
      </c>
      <c r="F859" s="82" t="s">
        <v>2401</v>
      </c>
      <c r="G859" s="2"/>
      <c r="H859" s="72"/>
      <c r="I859" s="64">
        <v>0.25</v>
      </c>
      <c r="J859" s="67">
        <v>0.25</v>
      </c>
      <c r="K859" s="70">
        <v>0.25</v>
      </c>
      <c r="L859" s="64">
        <v>0.0</v>
      </c>
      <c r="M859" s="67">
        <v>0.0</v>
      </c>
      <c r="N859" s="70">
        <v>0.0</v>
      </c>
      <c r="O859" s="64">
        <v>0.25</v>
      </c>
      <c r="P859" s="67">
        <v>0.25</v>
      </c>
      <c r="Q859" s="70">
        <v>0.25</v>
      </c>
      <c r="R859" s="3"/>
      <c r="Z859" s="2"/>
      <c r="AA859" s="2"/>
      <c r="AB859" s="2"/>
      <c r="AC859" s="2"/>
      <c r="AD859" s="2"/>
    </row>
    <row r="860">
      <c r="A860" s="63">
        <v>12163.0</v>
      </c>
      <c r="B860" s="65" t="str">
        <f t="shared" si="1"/>
        <v>Детские товарыДетская комнатаТовары для снаОдеяла, пледы, покрывала</v>
      </c>
      <c r="C860" s="68" t="s">
        <v>262</v>
      </c>
      <c r="D860" s="68" t="s">
        <v>1103</v>
      </c>
      <c r="E860" s="68" t="s">
        <v>1857</v>
      </c>
      <c r="F860" s="68" t="s">
        <v>2404</v>
      </c>
      <c r="G860" s="75"/>
      <c r="H860" s="72"/>
      <c r="I860" s="64">
        <v>0.2</v>
      </c>
      <c r="J860" s="67">
        <v>0.2</v>
      </c>
      <c r="K860" s="70">
        <v>0.2</v>
      </c>
      <c r="L860" s="64">
        <v>0.0</v>
      </c>
      <c r="M860" s="67">
        <v>0.0</v>
      </c>
      <c r="N860" s="70">
        <v>0.0</v>
      </c>
      <c r="O860" s="64">
        <v>0.2</v>
      </c>
      <c r="P860" s="67">
        <v>0.2</v>
      </c>
      <c r="Q860" s="70">
        <v>0.2</v>
      </c>
      <c r="R860" s="3"/>
      <c r="Z860" s="2"/>
      <c r="AA860" s="2"/>
      <c r="AB860" s="2"/>
      <c r="AC860" s="2"/>
      <c r="AD860" s="2"/>
    </row>
    <row r="861">
      <c r="A861" s="63">
        <v>12164.0</v>
      </c>
      <c r="B861" s="65" t="str">
        <f t="shared" si="1"/>
        <v>Товары для домаДекор и интерьерВазы</v>
      </c>
      <c r="C861" s="68" t="s">
        <v>583</v>
      </c>
      <c r="D861" s="68" t="s">
        <v>602</v>
      </c>
      <c r="E861" s="68" t="s">
        <v>2406</v>
      </c>
      <c r="F861" s="75"/>
      <c r="G861" s="75"/>
      <c r="H861" s="72"/>
      <c r="I861" s="64">
        <v>0.27</v>
      </c>
      <c r="J861" s="67">
        <v>0.27</v>
      </c>
      <c r="K861" s="70">
        <v>0.27</v>
      </c>
      <c r="L861" s="64">
        <v>0.0</v>
      </c>
      <c r="M861" s="67">
        <v>0.0</v>
      </c>
      <c r="N861" s="70">
        <v>0.0</v>
      </c>
      <c r="O861" s="64">
        <v>0.27</v>
      </c>
      <c r="P861" s="67">
        <v>0.27</v>
      </c>
      <c r="Q861" s="70">
        <v>0.27</v>
      </c>
      <c r="R861" s="3"/>
      <c r="Z861" s="2"/>
      <c r="AA861" s="2"/>
      <c r="AB861" s="2"/>
      <c r="AC861" s="2"/>
      <c r="AD861" s="2"/>
    </row>
    <row r="862">
      <c r="A862" s="63">
        <v>12165.0</v>
      </c>
      <c r="B862" s="65" t="str">
        <f t="shared" si="1"/>
        <v>Бытовая техникаТехника для домаПылесосы и аксессуарыРучные пылесосы</v>
      </c>
      <c r="C862" s="68" t="s">
        <v>75</v>
      </c>
      <c r="D862" s="68" t="s">
        <v>1156</v>
      </c>
      <c r="E862" s="68" t="s">
        <v>1157</v>
      </c>
      <c r="F862" s="68" t="s">
        <v>2409</v>
      </c>
      <c r="G862" s="75"/>
      <c r="H862" s="72"/>
      <c r="I862" s="64">
        <v>0.17</v>
      </c>
      <c r="J862" s="67">
        <v>0.17</v>
      </c>
      <c r="K862" s="70">
        <v>0.17</v>
      </c>
      <c r="L862" s="64">
        <v>0.0</v>
      </c>
      <c r="M862" s="67">
        <v>0.0</v>
      </c>
      <c r="N862" s="70">
        <v>0.0</v>
      </c>
      <c r="O862" s="64">
        <v>0.17</v>
      </c>
      <c r="P862" s="67">
        <v>0.17</v>
      </c>
      <c r="Q862" s="70">
        <v>0.17</v>
      </c>
      <c r="R862" s="3"/>
      <c r="Z862" s="2"/>
      <c r="AA862" s="2"/>
      <c r="AB862" s="2"/>
      <c r="AC862" s="2"/>
      <c r="AD862" s="2"/>
    </row>
    <row r="863">
      <c r="A863" s="63">
        <v>12167.0</v>
      </c>
      <c r="B863" s="65" t="str">
        <f t="shared" si="1"/>
        <v>АксессуарыАксессуары для девочекПерчатки и варежкиПерчатки</v>
      </c>
      <c r="C863" s="68" t="s">
        <v>330</v>
      </c>
      <c r="D863" s="68" t="s">
        <v>956</v>
      </c>
      <c r="E863" s="68" t="s">
        <v>1452</v>
      </c>
      <c r="F863" s="68" t="s">
        <v>1651</v>
      </c>
      <c r="G863" s="2"/>
      <c r="H863" s="72"/>
      <c r="I863" s="64">
        <v>0.3</v>
      </c>
      <c r="J863" s="67">
        <v>0.3</v>
      </c>
      <c r="K863" s="70">
        <v>0.3</v>
      </c>
      <c r="L863" s="64">
        <v>0.0</v>
      </c>
      <c r="M863" s="67">
        <v>0.0</v>
      </c>
      <c r="N863" s="70">
        <v>0.0</v>
      </c>
      <c r="O863" s="64">
        <v>0.3</v>
      </c>
      <c r="P863" s="67">
        <v>0.3</v>
      </c>
      <c r="Q863" s="70">
        <v>0.3</v>
      </c>
      <c r="R863" s="3"/>
      <c r="Z863" s="2"/>
      <c r="AA863" s="2"/>
      <c r="AB863" s="2"/>
      <c r="AC863" s="2"/>
      <c r="AD863" s="2"/>
    </row>
    <row r="864">
      <c r="A864" s="63">
        <v>12169.0</v>
      </c>
      <c r="B864" s="65" t="str">
        <f t="shared" si="1"/>
        <v>КанцтоварыБумажная продукцияБумага цветная</v>
      </c>
      <c r="C864" s="68" t="s">
        <v>134</v>
      </c>
      <c r="D864" s="68" t="s">
        <v>1101</v>
      </c>
      <c r="E864" s="68" t="s">
        <v>2413</v>
      </c>
      <c r="F864" s="75"/>
      <c r="G864" s="2"/>
      <c r="H864" s="72"/>
      <c r="I864" s="64">
        <v>0.2</v>
      </c>
      <c r="J864" s="67">
        <v>0.2</v>
      </c>
      <c r="K864" s="70">
        <v>0.2</v>
      </c>
      <c r="L864" s="64">
        <v>0.09</v>
      </c>
      <c r="M864" s="67">
        <v>0.09</v>
      </c>
      <c r="N864" s="70">
        <v>0.09</v>
      </c>
      <c r="O864" s="64">
        <v>0.11</v>
      </c>
      <c r="P864" s="67">
        <v>0.11</v>
      </c>
      <c r="Q864" s="70">
        <v>0.11</v>
      </c>
      <c r="R864" s="3"/>
      <c r="Z864" s="2"/>
      <c r="AA864" s="2"/>
      <c r="AB864" s="2"/>
      <c r="AC864" s="2"/>
      <c r="AD864" s="2"/>
    </row>
    <row r="865">
      <c r="A865" s="63">
        <v>12170.0</v>
      </c>
      <c r="B865" s="65" t="str">
        <f t="shared" si="1"/>
        <v>ЭлектроникаФото и видеотехникаАксессуары для фото и видеокамерРемни для фотокамер</v>
      </c>
      <c r="C865" s="68" t="s">
        <v>763</v>
      </c>
      <c r="D865" s="68" t="s">
        <v>919</v>
      </c>
      <c r="E865" s="68" t="s">
        <v>1196</v>
      </c>
      <c r="F865" s="68" t="s">
        <v>2415</v>
      </c>
      <c r="G865" s="75"/>
      <c r="H865" s="87"/>
      <c r="I865" s="64">
        <v>0.25</v>
      </c>
      <c r="J865" s="67">
        <v>0.25</v>
      </c>
      <c r="K865" s="70">
        <v>0.25</v>
      </c>
      <c r="L865" s="64">
        <v>0.0</v>
      </c>
      <c r="M865" s="67">
        <v>0.0</v>
      </c>
      <c r="N865" s="70">
        <v>0.0</v>
      </c>
      <c r="O865" s="64">
        <v>0.25</v>
      </c>
      <c r="P865" s="67">
        <v>0.25</v>
      </c>
      <c r="Q865" s="70">
        <v>0.25</v>
      </c>
      <c r="R865" s="3"/>
      <c r="Z865" s="2"/>
      <c r="AA865" s="2"/>
      <c r="AB865" s="2"/>
      <c r="AC865" s="2"/>
      <c r="AD865" s="2"/>
    </row>
    <row r="866">
      <c r="A866" s="63">
        <v>12171.0</v>
      </c>
      <c r="B866" s="65" t="str">
        <f t="shared" si="1"/>
        <v>ЭлектроникаСмартфоны и телефоныАксессуары для смартфоновКабели и адаптеры для телефонов</v>
      </c>
      <c r="C866" s="68" t="s">
        <v>763</v>
      </c>
      <c r="D866" s="68" t="s">
        <v>1339</v>
      </c>
      <c r="E866" s="68" t="s">
        <v>1340</v>
      </c>
      <c r="F866" s="68" t="s">
        <v>2416</v>
      </c>
      <c r="G866" s="75"/>
      <c r="H866" s="72"/>
      <c r="I866" s="64">
        <v>0.3</v>
      </c>
      <c r="J866" s="67">
        <v>0.3</v>
      </c>
      <c r="K866" s="70">
        <v>0.3</v>
      </c>
      <c r="L866" s="64">
        <v>0.0</v>
      </c>
      <c r="M866" s="67">
        <v>0.0</v>
      </c>
      <c r="N866" s="70">
        <v>0.0</v>
      </c>
      <c r="O866" s="64">
        <v>0.3</v>
      </c>
      <c r="P866" s="67">
        <v>0.3</v>
      </c>
      <c r="Q866" s="70">
        <v>0.3</v>
      </c>
      <c r="R866" s="3"/>
      <c r="Z866" s="2"/>
      <c r="AA866" s="2"/>
      <c r="AB866" s="2"/>
      <c r="AC866" s="2"/>
      <c r="AD866" s="2"/>
    </row>
    <row r="867">
      <c r="A867" s="63">
        <v>12172.0</v>
      </c>
      <c r="B867" s="65" t="str">
        <f t="shared" si="1"/>
        <v>ОдеждаОдежда для девочекТолстовки и олимпийкиХуди</v>
      </c>
      <c r="C867" s="68" t="s">
        <v>310</v>
      </c>
      <c r="D867" s="68" t="s">
        <v>880</v>
      </c>
      <c r="E867" s="68" t="s">
        <v>1118</v>
      </c>
      <c r="F867" s="68" t="s">
        <v>1701</v>
      </c>
      <c r="G867" s="75"/>
      <c r="H867" s="72"/>
      <c r="I867" s="64">
        <v>0.25</v>
      </c>
      <c r="J867" s="67">
        <v>0.25</v>
      </c>
      <c r="K867" s="70">
        <v>0.25</v>
      </c>
      <c r="L867" s="64">
        <v>0.0</v>
      </c>
      <c r="M867" s="67">
        <v>0.0</v>
      </c>
      <c r="N867" s="70">
        <v>0.0</v>
      </c>
      <c r="O867" s="64">
        <v>0.25</v>
      </c>
      <c r="P867" s="67">
        <v>0.25</v>
      </c>
      <c r="Q867" s="70">
        <v>0.25</v>
      </c>
      <c r="R867" s="3"/>
      <c r="Z867" s="2"/>
      <c r="AA867" s="2"/>
      <c r="AB867" s="2"/>
      <c r="AC867" s="2"/>
      <c r="AD867" s="2"/>
    </row>
    <row r="868">
      <c r="A868" s="63">
        <v>12174.0</v>
      </c>
      <c r="B868" s="65" t="str">
        <f t="shared" si="1"/>
        <v>Детские товарыТовары для мамТрусы дородовые и послеродовые</v>
      </c>
      <c r="C868" s="68" t="s">
        <v>262</v>
      </c>
      <c r="D868" s="68" t="s">
        <v>1106</v>
      </c>
      <c r="E868" s="68" t="s">
        <v>2418</v>
      </c>
      <c r="F868" s="75"/>
      <c r="G868" s="2"/>
      <c r="H868" s="72"/>
      <c r="I868" s="64">
        <v>0.15</v>
      </c>
      <c r="J868" s="67">
        <v>0.15</v>
      </c>
      <c r="K868" s="70">
        <v>0.15</v>
      </c>
      <c r="L868" s="64">
        <v>0.01</v>
      </c>
      <c r="M868" s="67">
        <v>0.01</v>
      </c>
      <c r="N868" s="70">
        <v>0.01</v>
      </c>
      <c r="O868" s="64">
        <v>0.14</v>
      </c>
      <c r="P868" s="67">
        <v>0.14</v>
      </c>
      <c r="Q868" s="70">
        <v>0.14</v>
      </c>
      <c r="R868" s="3"/>
      <c r="Z868" s="2"/>
      <c r="AA868" s="2"/>
      <c r="AB868" s="2"/>
      <c r="AC868" s="2"/>
      <c r="AD868" s="2"/>
    </row>
    <row r="869">
      <c r="A869" s="63">
        <v>12175.0</v>
      </c>
      <c r="B869" s="65" t="str">
        <f t="shared" si="1"/>
        <v>Товары для домаХозяйственные товарыИнвентарь для уборкиСтекломои и скребки</v>
      </c>
      <c r="C869" s="68" t="s">
        <v>583</v>
      </c>
      <c r="D869" s="68" t="s">
        <v>605</v>
      </c>
      <c r="E869" s="68" t="s">
        <v>1477</v>
      </c>
      <c r="F869" s="68" t="s">
        <v>2421</v>
      </c>
      <c r="G869" s="75"/>
      <c r="H869" s="72"/>
      <c r="I869" s="64">
        <v>0.2</v>
      </c>
      <c r="J869" s="67">
        <v>0.2</v>
      </c>
      <c r="K869" s="70">
        <v>0.2</v>
      </c>
      <c r="L869" s="64">
        <v>0.0</v>
      </c>
      <c r="M869" s="67">
        <v>0.0</v>
      </c>
      <c r="N869" s="70">
        <v>0.0</v>
      </c>
      <c r="O869" s="64">
        <v>0.2</v>
      </c>
      <c r="P869" s="67">
        <v>0.2</v>
      </c>
      <c r="Q869" s="70">
        <v>0.2</v>
      </c>
      <c r="R869" s="3"/>
      <c r="Z869" s="2"/>
      <c r="AA869" s="2"/>
      <c r="AB869" s="2"/>
      <c r="AC869" s="2"/>
      <c r="AD869" s="2"/>
    </row>
    <row r="870">
      <c r="A870" s="63">
        <v>12176.0</v>
      </c>
      <c r="B870" s="65" t="str">
        <f t="shared" si="1"/>
        <v>Дача, сад и огородОбустройство дачи и садаГоршки и подставки для растенийГоршки и кашпо</v>
      </c>
      <c r="C870" s="68" t="s">
        <v>552</v>
      </c>
      <c r="D870" s="68" t="s">
        <v>570</v>
      </c>
      <c r="E870" s="68" t="s">
        <v>1621</v>
      </c>
      <c r="F870" s="68" t="s">
        <v>2424</v>
      </c>
      <c r="G870" s="75"/>
      <c r="H870" s="87"/>
      <c r="I870" s="64">
        <v>0.25</v>
      </c>
      <c r="J870" s="67">
        <v>0.25</v>
      </c>
      <c r="K870" s="70">
        <v>0.25</v>
      </c>
      <c r="L870" s="64">
        <v>0.0</v>
      </c>
      <c r="M870" s="67">
        <v>0.0</v>
      </c>
      <c r="N870" s="70">
        <v>0.0</v>
      </c>
      <c r="O870" s="64">
        <v>0.25</v>
      </c>
      <c r="P870" s="67">
        <v>0.25</v>
      </c>
      <c r="Q870" s="70">
        <v>0.25</v>
      </c>
      <c r="R870" s="3"/>
      <c r="Z870" s="2"/>
      <c r="AA870" s="2"/>
      <c r="AB870" s="2"/>
      <c r="AC870" s="2"/>
      <c r="AD870" s="2"/>
    </row>
    <row r="871">
      <c r="A871" s="63">
        <v>12177.0</v>
      </c>
      <c r="B871" s="65" t="str">
        <f t="shared" si="1"/>
        <v>ЗоотоварыДля кошекЛотки и наполнителиЛотки</v>
      </c>
      <c r="C871" s="68" t="s">
        <v>959</v>
      </c>
      <c r="D871" s="68" t="s">
        <v>960</v>
      </c>
      <c r="E871" s="68" t="s">
        <v>1317</v>
      </c>
      <c r="F871" s="68" t="s">
        <v>2427</v>
      </c>
      <c r="G871" s="75"/>
      <c r="H871" s="72"/>
      <c r="I871" s="64">
        <v>0.17</v>
      </c>
      <c r="J871" s="67">
        <v>0.17</v>
      </c>
      <c r="K871" s="70">
        <v>0.17</v>
      </c>
      <c r="L871" s="64">
        <v>0.025000000000000022</v>
      </c>
      <c r="M871" s="67">
        <v>0.025000000000000022</v>
      </c>
      <c r="N871" s="70">
        <v>0.025000000000000022</v>
      </c>
      <c r="O871" s="64">
        <v>0.145</v>
      </c>
      <c r="P871" s="67">
        <v>0.145</v>
      </c>
      <c r="Q871" s="70">
        <v>0.145</v>
      </c>
      <c r="R871" s="3"/>
      <c r="Z871" s="2"/>
      <c r="AA871" s="2"/>
      <c r="AB871" s="2"/>
      <c r="AC871" s="2"/>
      <c r="AD871" s="2"/>
    </row>
    <row r="872">
      <c r="A872" s="63">
        <v>12178.0</v>
      </c>
      <c r="B872" s="65" t="str">
        <f t="shared" si="1"/>
        <v>Товары для домаТовары для праздниковНовогодние товарыЮбки и корзины под елку</v>
      </c>
      <c r="C872" s="68" t="s">
        <v>583</v>
      </c>
      <c r="D872" s="68" t="s">
        <v>665</v>
      </c>
      <c r="E872" s="68" t="s">
        <v>666</v>
      </c>
      <c r="F872" s="68" t="s">
        <v>2430</v>
      </c>
      <c r="G872" s="75"/>
      <c r="H872" s="72"/>
      <c r="I872" s="64">
        <v>0.27</v>
      </c>
      <c r="J872" s="67">
        <v>0.27</v>
      </c>
      <c r="K872" s="70">
        <v>0.27</v>
      </c>
      <c r="L872" s="64">
        <v>0.0</v>
      </c>
      <c r="M872" s="67">
        <v>0.0</v>
      </c>
      <c r="N872" s="70">
        <v>0.0</v>
      </c>
      <c r="O872" s="64">
        <v>0.27</v>
      </c>
      <c r="P872" s="67">
        <v>0.27</v>
      </c>
      <c r="Q872" s="70">
        <v>0.27</v>
      </c>
      <c r="R872" s="3"/>
      <c r="Z872" s="2"/>
      <c r="AA872" s="2"/>
      <c r="AB872" s="2"/>
      <c r="AC872" s="2"/>
      <c r="AD872" s="2"/>
    </row>
    <row r="873">
      <c r="A873" s="63">
        <v>12179.0</v>
      </c>
      <c r="B873" s="65" t="str">
        <f t="shared" si="1"/>
        <v>Товары для домаТовары для кухниАксессуары для выпечкиКремеры и баллоны</v>
      </c>
      <c r="C873" s="68" t="s">
        <v>583</v>
      </c>
      <c r="D873" s="68" t="s">
        <v>585</v>
      </c>
      <c r="E873" s="68" t="s">
        <v>1787</v>
      </c>
      <c r="F873" s="68" t="s">
        <v>2432</v>
      </c>
      <c r="G873" s="75"/>
      <c r="H873" s="72"/>
      <c r="I873" s="64">
        <v>0.25</v>
      </c>
      <c r="J873" s="67">
        <v>0.25</v>
      </c>
      <c r="K873" s="70">
        <v>0.25</v>
      </c>
      <c r="L873" s="64">
        <v>0.0</v>
      </c>
      <c r="M873" s="67">
        <v>0.0</v>
      </c>
      <c r="N873" s="70">
        <v>0.0</v>
      </c>
      <c r="O873" s="64">
        <v>0.25</v>
      </c>
      <c r="P873" s="67">
        <v>0.25</v>
      </c>
      <c r="Q873" s="70">
        <v>0.25</v>
      </c>
      <c r="R873" s="3"/>
      <c r="Z873" s="2"/>
      <c r="AA873" s="2"/>
      <c r="AB873" s="2"/>
      <c r="AC873" s="2"/>
      <c r="AD873" s="2"/>
    </row>
    <row r="874">
      <c r="A874" s="63">
        <v>12181.0</v>
      </c>
      <c r="B874" s="65" t="str">
        <f t="shared" si="1"/>
        <v>АксессуарыЖенские аксессуарыСвадебные аксессуарыСвадебные украшения</v>
      </c>
      <c r="C874" s="68" t="s">
        <v>330</v>
      </c>
      <c r="D874" s="68" t="s">
        <v>331</v>
      </c>
      <c r="E874" s="68" t="s">
        <v>2434</v>
      </c>
      <c r="F874" s="68" t="s">
        <v>2435</v>
      </c>
      <c r="G874" s="75"/>
      <c r="H874" s="72"/>
      <c r="I874" s="64">
        <v>0.3</v>
      </c>
      <c r="J874" s="67">
        <v>0.3</v>
      </c>
      <c r="K874" s="70">
        <v>0.3</v>
      </c>
      <c r="L874" s="64">
        <v>0.0</v>
      </c>
      <c r="M874" s="67">
        <v>0.0</v>
      </c>
      <c r="N874" s="70">
        <v>0.0</v>
      </c>
      <c r="O874" s="64">
        <v>0.3</v>
      </c>
      <c r="P874" s="67">
        <v>0.3</v>
      </c>
      <c r="Q874" s="70">
        <v>0.3</v>
      </c>
      <c r="R874" s="3"/>
      <c r="Z874" s="2"/>
      <c r="AA874" s="2"/>
      <c r="AB874" s="2"/>
      <c r="AC874" s="2"/>
      <c r="AD874" s="2"/>
    </row>
    <row r="875">
      <c r="A875" s="63">
        <v>12182.0</v>
      </c>
      <c r="B875" s="65" t="str">
        <f t="shared" si="1"/>
        <v>АксессуарыМужские аксессуарыСумки и рюкзакиСпортивные сумки</v>
      </c>
      <c r="C875" s="68" t="s">
        <v>330</v>
      </c>
      <c r="D875" s="68" t="s">
        <v>335</v>
      </c>
      <c r="E875" s="68" t="s">
        <v>1653</v>
      </c>
      <c r="F875" s="68" t="s">
        <v>2437</v>
      </c>
      <c r="G875" s="75"/>
      <c r="H875" s="72"/>
      <c r="I875" s="64">
        <v>0.25</v>
      </c>
      <c r="J875" s="67">
        <v>0.25</v>
      </c>
      <c r="K875" s="70">
        <v>0.25</v>
      </c>
      <c r="L875" s="64">
        <v>0.0</v>
      </c>
      <c r="M875" s="67">
        <v>0.0</v>
      </c>
      <c r="N875" s="70">
        <v>0.0</v>
      </c>
      <c r="O875" s="64">
        <v>0.25</v>
      </c>
      <c r="P875" s="67">
        <v>0.25</v>
      </c>
      <c r="Q875" s="70">
        <v>0.25</v>
      </c>
      <c r="R875" s="3"/>
      <c r="Z875" s="2"/>
      <c r="AA875" s="2"/>
      <c r="AB875" s="2"/>
      <c r="AC875" s="2"/>
      <c r="AD875" s="2"/>
    </row>
    <row r="876">
      <c r="A876" s="63">
        <v>12184.0</v>
      </c>
      <c r="B876" s="65" t="str">
        <f t="shared" si="1"/>
        <v>ЭлектроникаОфисная техникаАксессуары и уход за офисной техникойТвердые чернила</v>
      </c>
      <c r="C876" s="68" t="s">
        <v>763</v>
      </c>
      <c r="D876" s="68" t="s">
        <v>1095</v>
      </c>
      <c r="E876" s="68" t="s">
        <v>1096</v>
      </c>
      <c r="F876" s="68" t="s">
        <v>2439</v>
      </c>
      <c r="G876" s="75"/>
      <c r="H876" s="72"/>
      <c r="I876" s="64">
        <v>0.2</v>
      </c>
      <c r="J876" s="67">
        <v>0.2</v>
      </c>
      <c r="K876" s="70">
        <v>0.2</v>
      </c>
      <c r="L876" s="64">
        <v>0.0</v>
      </c>
      <c r="M876" s="67">
        <v>0.0</v>
      </c>
      <c r="N876" s="70">
        <v>0.0</v>
      </c>
      <c r="O876" s="64">
        <v>0.2</v>
      </c>
      <c r="P876" s="67">
        <v>0.2</v>
      </c>
      <c r="Q876" s="70">
        <v>0.2</v>
      </c>
      <c r="R876" s="3"/>
      <c r="Z876" s="2"/>
      <c r="AA876" s="2"/>
      <c r="AB876" s="2"/>
      <c r="AC876" s="2"/>
      <c r="AD876" s="2"/>
    </row>
    <row r="877">
      <c r="A877" s="63">
        <v>12185.0</v>
      </c>
      <c r="B877" s="65" t="str">
        <f t="shared" si="1"/>
        <v>Бытовая техникаТехника для красотыУкладка волосВыпрямители для волос</v>
      </c>
      <c r="C877" s="68" t="s">
        <v>75</v>
      </c>
      <c r="D877" s="68" t="s">
        <v>1082</v>
      </c>
      <c r="E877" s="68" t="s">
        <v>1083</v>
      </c>
      <c r="F877" s="68" t="s">
        <v>2440</v>
      </c>
      <c r="G877" s="75"/>
      <c r="H877" s="72"/>
      <c r="I877" s="64">
        <v>0.17</v>
      </c>
      <c r="J877" s="67">
        <v>0.17</v>
      </c>
      <c r="K877" s="70">
        <v>0.17</v>
      </c>
      <c r="L877" s="64">
        <v>0.0</v>
      </c>
      <c r="M877" s="67">
        <v>0.0</v>
      </c>
      <c r="N877" s="70">
        <v>0.0</v>
      </c>
      <c r="O877" s="64">
        <v>0.17</v>
      </c>
      <c r="P877" s="67">
        <v>0.17</v>
      </c>
      <c r="Q877" s="70">
        <v>0.17</v>
      </c>
      <c r="R877" s="3"/>
      <c r="Z877" s="2"/>
      <c r="AA877" s="2"/>
      <c r="AB877" s="2"/>
      <c r="AC877" s="2"/>
      <c r="AD877" s="2"/>
    </row>
    <row r="878">
      <c r="A878" s="63">
        <v>12186.0</v>
      </c>
      <c r="B878" s="65" t="str">
        <f t="shared" si="1"/>
        <v>КанцтоварыБумажная продукцияАльбомы для рисования</v>
      </c>
      <c r="C878" s="68" t="s">
        <v>134</v>
      </c>
      <c r="D878" s="68" t="s">
        <v>1101</v>
      </c>
      <c r="E878" s="68" t="s">
        <v>2442</v>
      </c>
      <c r="F878" s="75"/>
      <c r="G878" s="2"/>
      <c r="H878" s="72"/>
      <c r="I878" s="64">
        <v>0.2</v>
      </c>
      <c r="J878" s="67">
        <v>0.2</v>
      </c>
      <c r="K878" s="70">
        <v>0.2</v>
      </c>
      <c r="L878" s="64">
        <v>0.09</v>
      </c>
      <c r="M878" s="67">
        <v>0.09</v>
      </c>
      <c r="N878" s="70">
        <v>0.09</v>
      </c>
      <c r="O878" s="64">
        <v>0.11</v>
      </c>
      <c r="P878" s="67">
        <v>0.11</v>
      </c>
      <c r="Q878" s="70">
        <v>0.11</v>
      </c>
      <c r="R878" s="3"/>
      <c r="Z878" s="2"/>
      <c r="AA878" s="2"/>
      <c r="AB878" s="2"/>
      <c r="AC878" s="2"/>
      <c r="AD878" s="2"/>
    </row>
    <row r="879">
      <c r="A879" s="63">
        <v>12187.0</v>
      </c>
      <c r="B879" s="65" t="str">
        <f t="shared" si="1"/>
        <v>Детские товарыКоляски и автокреслаДетские  переноски</v>
      </c>
      <c r="C879" s="68" t="s">
        <v>262</v>
      </c>
      <c r="D879" s="68" t="s">
        <v>263</v>
      </c>
      <c r="E879" s="68" t="s">
        <v>2444</v>
      </c>
      <c r="F879" s="75"/>
      <c r="G879" s="75"/>
      <c r="H879" s="72"/>
      <c r="I879" s="64">
        <v>0.15</v>
      </c>
      <c r="J879" s="67">
        <v>0.15</v>
      </c>
      <c r="K879" s="70">
        <v>0.15</v>
      </c>
      <c r="L879" s="64">
        <v>0.01999999999999999</v>
      </c>
      <c r="M879" s="67">
        <v>0.01999999999999999</v>
      </c>
      <c r="N879" s="70">
        <v>0.01999999999999999</v>
      </c>
      <c r="O879" s="64">
        <v>0.13</v>
      </c>
      <c r="P879" s="67">
        <v>0.13</v>
      </c>
      <c r="Q879" s="70">
        <v>0.13</v>
      </c>
      <c r="R879" s="3"/>
      <c r="Z879" s="2"/>
      <c r="AA879" s="2"/>
      <c r="AB879" s="2"/>
      <c r="AC879" s="2"/>
      <c r="AD879" s="2"/>
    </row>
    <row r="880">
      <c r="A880" s="63">
        <v>12189.0</v>
      </c>
      <c r="B880" s="65" t="str">
        <f t="shared" si="1"/>
        <v>КнигиХудожественная литератураСентиментальная проза</v>
      </c>
      <c r="C880" s="68" t="s">
        <v>88</v>
      </c>
      <c r="D880" s="68" t="s">
        <v>1139</v>
      </c>
      <c r="E880" s="68" t="s">
        <v>2447</v>
      </c>
      <c r="F880" s="75"/>
      <c r="G880" s="2"/>
      <c r="H880" s="72"/>
      <c r="I880" s="64">
        <v>0.22</v>
      </c>
      <c r="J880" s="67">
        <v>0.22</v>
      </c>
      <c r="K880" s="70">
        <v>0.22</v>
      </c>
      <c r="L880" s="64">
        <v>0.0</v>
      </c>
      <c r="M880" s="67">
        <v>0.0</v>
      </c>
      <c r="N880" s="70">
        <v>0.0</v>
      </c>
      <c r="O880" s="64">
        <v>0.22</v>
      </c>
      <c r="P880" s="67">
        <v>0.22</v>
      </c>
      <c r="Q880" s="70">
        <v>0.22</v>
      </c>
      <c r="R880" s="3"/>
      <c r="Z880" s="2"/>
      <c r="AA880" s="2"/>
      <c r="AB880" s="2"/>
      <c r="AC880" s="2"/>
      <c r="AD880" s="2"/>
    </row>
    <row r="881">
      <c r="A881" s="63">
        <v>12190.0</v>
      </c>
      <c r="B881" s="65" t="str">
        <f t="shared" si="1"/>
        <v>Дача, сад и огородСадовая техникаМойки высокого давления и аксессуарыАксессуары для моек высокого давленияПенные сопла</v>
      </c>
      <c r="C881" s="68" t="s">
        <v>552</v>
      </c>
      <c r="D881" s="68" t="s">
        <v>2449</v>
      </c>
      <c r="E881" s="68" t="s">
        <v>2450</v>
      </c>
      <c r="F881" s="68" t="s">
        <v>2451</v>
      </c>
      <c r="G881" s="68" t="s">
        <v>2453</v>
      </c>
      <c r="H881" s="72"/>
      <c r="I881" s="64">
        <v>0.15</v>
      </c>
      <c r="J881" s="67">
        <v>0.15</v>
      </c>
      <c r="K881" s="70">
        <v>0.15</v>
      </c>
      <c r="L881" s="64">
        <v>0.0</v>
      </c>
      <c r="M881" s="67">
        <v>0.0</v>
      </c>
      <c r="N881" s="70">
        <v>0.0</v>
      </c>
      <c r="O881" s="64">
        <v>0.15</v>
      </c>
      <c r="P881" s="67">
        <v>0.15</v>
      </c>
      <c r="Q881" s="70">
        <v>0.15</v>
      </c>
      <c r="R881" s="3"/>
      <c r="Z881" s="2"/>
      <c r="AA881" s="2"/>
      <c r="AB881" s="2"/>
      <c r="AC881" s="2"/>
      <c r="AD881" s="2"/>
    </row>
    <row r="882">
      <c r="A882" s="63">
        <v>12191.0</v>
      </c>
      <c r="B882" s="65" t="str">
        <f t="shared" si="1"/>
        <v>Бытовая химияСредства для посудомоечных машинГели и жидкости для пмм</v>
      </c>
      <c r="C882" s="68" t="s">
        <v>447</v>
      </c>
      <c r="D882" s="68" t="s">
        <v>2341</v>
      </c>
      <c r="E882" s="68" t="s">
        <v>2456</v>
      </c>
      <c r="F882" s="75"/>
      <c r="G882" s="2"/>
      <c r="H882" s="72"/>
      <c r="I882" s="64">
        <v>0.17</v>
      </c>
      <c r="J882" s="67">
        <v>0.17</v>
      </c>
      <c r="K882" s="70">
        <v>0.17</v>
      </c>
      <c r="L882" s="64">
        <v>0.01</v>
      </c>
      <c r="M882" s="67">
        <v>0.01</v>
      </c>
      <c r="N882" s="70">
        <v>0.01</v>
      </c>
      <c r="O882" s="64">
        <v>0.16</v>
      </c>
      <c r="P882" s="67">
        <v>0.16</v>
      </c>
      <c r="Q882" s="70">
        <v>0.16</v>
      </c>
      <c r="R882" s="3"/>
      <c r="Z882" s="2"/>
      <c r="AA882" s="2"/>
      <c r="AB882" s="2"/>
      <c r="AC882" s="2"/>
      <c r="AD882" s="2"/>
    </row>
    <row r="883">
      <c r="A883" s="63">
        <v>12192.0</v>
      </c>
      <c r="B883" s="65" t="str">
        <f t="shared" si="1"/>
        <v>ОдеждаОдежда для мальчиковФутболки и майкиЛонгсливы</v>
      </c>
      <c r="C883" s="68" t="s">
        <v>310</v>
      </c>
      <c r="D883" s="68" t="s">
        <v>327</v>
      </c>
      <c r="E883" s="68" t="s">
        <v>2000</v>
      </c>
      <c r="F883" s="68" t="s">
        <v>1842</v>
      </c>
      <c r="G883" s="75"/>
      <c r="H883" s="72"/>
      <c r="I883" s="64">
        <v>0.25</v>
      </c>
      <c r="J883" s="67">
        <v>0.25</v>
      </c>
      <c r="K883" s="70">
        <v>0.25</v>
      </c>
      <c r="L883" s="64">
        <v>0.0</v>
      </c>
      <c r="M883" s="67">
        <v>0.0</v>
      </c>
      <c r="N883" s="70">
        <v>0.0</v>
      </c>
      <c r="O883" s="64">
        <v>0.25</v>
      </c>
      <c r="P883" s="67">
        <v>0.25</v>
      </c>
      <c r="Q883" s="70">
        <v>0.25</v>
      </c>
      <c r="R883" s="3"/>
      <c r="Z883" s="2"/>
      <c r="AA883" s="2"/>
      <c r="AB883" s="2"/>
      <c r="AC883" s="2"/>
      <c r="AD883" s="2"/>
    </row>
    <row r="884">
      <c r="A884" s="63">
        <v>12194.0</v>
      </c>
      <c r="B884" s="65" t="str">
        <f t="shared" si="1"/>
        <v>Бытовая техникаТехника для домаАппараты для влажной уборкиСтеклоочистители</v>
      </c>
      <c r="C884" s="68" t="s">
        <v>75</v>
      </c>
      <c r="D884" s="68" t="s">
        <v>1156</v>
      </c>
      <c r="E884" s="68" t="s">
        <v>2461</v>
      </c>
      <c r="F884" s="68" t="s">
        <v>2293</v>
      </c>
      <c r="G884" s="75"/>
      <c r="H884" s="72"/>
      <c r="I884" s="64">
        <v>0.1</v>
      </c>
      <c r="J884" s="67">
        <v>0.1</v>
      </c>
      <c r="K884" s="70">
        <v>0.1</v>
      </c>
      <c r="L884" s="64">
        <v>0.0</v>
      </c>
      <c r="M884" s="67">
        <v>0.0</v>
      </c>
      <c r="N884" s="70">
        <v>0.0</v>
      </c>
      <c r="O884" s="64">
        <v>0.1</v>
      </c>
      <c r="P884" s="67">
        <v>0.1</v>
      </c>
      <c r="Q884" s="70">
        <v>0.1</v>
      </c>
      <c r="R884" s="3"/>
      <c r="Z884" s="2"/>
      <c r="AA884" s="2"/>
      <c r="AB884" s="2"/>
      <c r="AC884" s="2"/>
      <c r="AD884" s="2"/>
    </row>
    <row r="885">
      <c r="A885" s="63">
        <v>12196.0</v>
      </c>
      <c r="B885" s="65" t="str">
        <f t="shared" si="1"/>
        <v>КанцтоварыОфисные принадлежностиДержатели для бумаг</v>
      </c>
      <c r="C885" s="68" t="s">
        <v>134</v>
      </c>
      <c r="D885" s="68" t="s">
        <v>1502</v>
      </c>
      <c r="E885" s="68" t="s">
        <v>2464</v>
      </c>
      <c r="F885" s="75"/>
      <c r="G885" s="75"/>
      <c r="H885" s="72"/>
      <c r="I885" s="64">
        <v>0.2</v>
      </c>
      <c r="J885" s="67">
        <v>0.2</v>
      </c>
      <c r="K885" s="70">
        <v>0.2</v>
      </c>
      <c r="L885" s="64">
        <v>0.04</v>
      </c>
      <c r="M885" s="67">
        <v>0.04</v>
      </c>
      <c r="N885" s="70">
        <v>0.04</v>
      </c>
      <c r="O885" s="64">
        <v>0.16</v>
      </c>
      <c r="P885" s="67">
        <v>0.16</v>
      </c>
      <c r="Q885" s="70">
        <v>0.16</v>
      </c>
      <c r="R885" s="3"/>
      <c r="Z885" s="2"/>
      <c r="AA885" s="2"/>
      <c r="AB885" s="2"/>
      <c r="AC885" s="2"/>
      <c r="AD885" s="2"/>
    </row>
    <row r="886">
      <c r="A886" s="63">
        <v>12197.0</v>
      </c>
      <c r="B886" s="65" t="str">
        <f t="shared" si="1"/>
        <v>ОдеждаОдежда для новорождённыхПолзунки и штанишки</v>
      </c>
      <c r="C886" s="68" t="s">
        <v>310</v>
      </c>
      <c r="D886" s="68" t="s">
        <v>1003</v>
      </c>
      <c r="E886" s="68" t="s">
        <v>2468</v>
      </c>
      <c r="F886" s="75"/>
      <c r="G886" s="75"/>
      <c r="H886" s="72"/>
      <c r="I886" s="64">
        <v>0.1</v>
      </c>
      <c r="J886" s="67">
        <v>0.1</v>
      </c>
      <c r="K886" s="70">
        <v>0.1</v>
      </c>
      <c r="L886" s="64">
        <v>0.0</v>
      </c>
      <c r="M886" s="67">
        <v>0.0</v>
      </c>
      <c r="N886" s="70">
        <v>0.0</v>
      </c>
      <c r="O886" s="64">
        <v>0.1</v>
      </c>
      <c r="P886" s="67">
        <v>0.1</v>
      </c>
      <c r="Q886" s="70">
        <v>0.1</v>
      </c>
      <c r="R886" s="3"/>
      <c r="Z886" s="2"/>
      <c r="AA886" s="2"/>
      <c r="AB886" s="2"/>
      <c r="AC886" s="2"/>
      <c r="AD886" s="2"/>
    </row>
    <row r="887">
      <c r="A887" s="63">
        <v>12198.0</v>
      </c>
      <c r="B887" s="65" t="str">
        <f t="shared" si="1"/>
        <v>Товары для домаТовары для кухниКухонные инструментыВспениватели молока</v>
      </c>
      <c r="C887" s="68" t="s">
        <v>583</v>
      </c>
      <c r="D887" s="68" t="s">
        <v>585</v>
      </c>
      <c r="E887" s="68" t="s">
        <v>598</v>
      </c>
      <c r="F887" s="68" t="s">
        <v>2470</v>
      </c>
      <c r="G887" s="75"/>
      <c r="H887" s="72"/>
      <c r="I887" s="64">
        <v>0.25</v>
      </c>
      <c r="J887" s="67">
        <v>0.25</v>
      </c>
      <c r="K887" s="70">
        <v>0.25</v>
      </c>
      <c r="L887" s="64">
        <v>0.0</v>
      </c>
      <c r="M887" s="67">
        <v>0.0</v>
      </c>
      <c r="N887" s="70">
        <v>0.0</v>
      </c>
      <c r="O887" s="64">
        <v>0.25</v>
      </c>
      <c r="P887" s="67">
        <v>0.25</v>
      </c>
      <c r="Q887" s="70">
        <v>0.25</v>
      </c>
      <c r="R887" s="3"/>
      <c r="Z887" s="2"/>
      <c r="AA887" s="2"/>
      <c r="AB887" s="2"/>
      <c r="AC887" s="2"/>
      <c r="AD887" s="2"/>
    </row>
    <row r="888">
      <c r="A888" s="63">
        <v>12199.0</v>
      </c>
      <c r="B888" s="65" t="str">
        <f t="shared" si="1"/>
        <v>ОдеждаОдежда для девочекПлатья и сарафаныСарафаны</v>
      </c>
      <c r="C888" s="68" t="s">
        <v>310</v>
      </c>
      <c r="D888" s="68" t="s">
        <v>880</v>
      </c>
      <c r="E888" s="68" t="s">
        <v>2473</v>
      </c>
      <c r="F888" s="68" t="s">
        <v>2474</v>
      </c>
      <c r="G888" s="2"/>
      <c r="H888" s="72"/>
      <c r="I888" s="64">
        <v>0.25</v>
      </c>
      <c r="J888" s="67">
        <v>0.25</v>
      </c>
      <c r="K888" s="70">
        <v>0.25</v>
      </c>
      <c r="L888" s="64">
        <v>0.0</v>
      </c>
      <c r="M888" s="67">
        <v>0.0</v>
      </c>
      <c r="N888" s="70">
        <v>0.0</v>
      </c>
      <c r="O888" s="64">
        <v>0.25</v>
      </c>
      <c r="P888" s="67">
        <v>0.25</v>
      </c>
      <c r="Q888" s="70">
        <v>0.25</v>
      </c>
      <c r="R888" s="3"/>
      <c r="Z888" s="2"/>
      <c r="AA888" s="2"/>
      <c r="AB888" s="2"/>
      <c r="AC888" s="2"/>
      <c r="AD888" s="2"/>
    </row>
    <row r="889">
      <c r="A889" s="63">
        <v>12200.0</v>
      </c>
      <c r="B889" s="65" t="str">
        <f t="shared" si="1"/>
        <v>Бытовая химияСредства по уходу за обувьюУсилители яркости цвета</v>
      </c>
      <c r="C889" s="68" t="s">
        <v>447</v>
      </c>
      <c r="D889" s="68" t="s">
        <v>899</v>
      </c>
      <c r="E889" s="68" t="s">
        <v>2478</v>
      </c>
      <c r="F889" s="75"/>
      <c r="G889" s="75"/>
      <c r="H889" s="72"/>
      <c r="I889" s="64">
        <v>0.2</v>
      </c>
      <c r="J889" s="67">
        <v>0.2</v>
      </c>
      <c r="K889" s="70">
        <v>0.2</v>
      </c>
      <c r="L889" s="64">
        <v>0.0</v>
      </c>
      <c r="M889" s="67">
        <v>0.0</v>
      </c>
      <c r="N889" s="70">
        <v>0.0</v>
      </c>
      <c r="O889" s="64">
        <v>0.2</v>
      </c>
      <c r="P889" s="67">
        <v>0.2</v>
      </c>
      <c r="Q889" s="70">
        <v>0.2</v>
      </c>
      <c r="R889" s="3"/>
      <c r="Z889" s="2"/>
      <c r="AA889" s="2"/>
      <c r="AB889" s="2"/>
      <c r="AC889" s="2"/>
      <c r="AD889" s="2"/>
    </row>
    <row r="890">
      <c r="A890" s="63">
        <v>12201.0</v>
      </c>
      <c r="B890" s="65" t="str">
        <f t="shared" si="1"/>
        <v>АвтотоварыГараж и автосервисСпецинструменты для слесарных работ</v>
      </c>
      <c r="C890" s="68" t="s">
        <v>162</v>
      </c>
      <c r="D890" s="68" t="s">
        <v>1174</v>
      </c>
      <c r="E890" s="68" t="s">
        <v>2480</v>
      </c>
      <c r="F890" s="75"/>
      <c r="G890" s="75"/>
      <c r="H890" s="72"/>
      <c r="I890" s="64">
        <v>0.17</v>
      </c>
      <c r="J890" s="67">
        <v>0.17</v>
      </c>
      <c r="K890" s="70">
        <v>0.17</v>
      </c>
      <c r="L890" s="64">
        <v>0.0</v>
      </c>
      <c r="M890" s="67">
        <v>0.0</v>
      </c>
      <c r="N890" s="70">
        <v>0.0</v>
      </c>
      <c r="O890" s="64">
        <v>0.17</v>
      </c>
      <c r="P890" s="67">
        <v>0.17</v>
      </c>
      <c r="Q890" s="70">
        <v>0.17</v>
      </c>
      <c r="R890" s="3"/>
      <c r="Z890" s="2"/>
      <c r="AA890" s="2"/>
      <c r="AB890" s="2"/>
      <c r="AC890" s="2"/>
      <c r="AD890" s="2"/>
    </row>
    <row r="891">
      <c r="A891" s="63">
        <v>12202.0</v>
      </c>
      <c r="B891" s="65" t="str">
        <f t="shared" si="1"/>
        <v>ЗоотоварыДля кошекПосудаАксессуары для кормления котят</v>
      </c>
      <c r="C891" s="68" t="s">
        <v>959</v>
      </c>
      <c r="D891" s="68" t="s">
        <v>960</v>
      </c>
      <c r="E891" s="68" t="s">
        <v>2123</v>
      </c>
      <c r="F891" s="68" t="s">
        <v>2481</v>
      </c>
      <c r="G891" s="75"/>
      <c r="H891" s="72"/>
      <c r="I891" s="64">
        <v>0.12</v>
      </c>
      <c r="J891" s="67">
        <v>0.12</v>
      </c>
      <c r="K891" s="70">
        <v>0.12</v>
      </c>
      <c r="L891" s="64">
        <v>0.025</v>
      </c>
      <c r="M891" s="67">
        <v>0.025</v>
      </c>
      <c r="N891" s="70">
        <v>0.025</v>
      </c>
      <c r="O891" s="64">
        <v>0.095</v>
      </c>
      <c r="P891" s="67">
        <v>0.095</v>
      </c>
      <c r="Q891" s="70">
        <v>0.095</v>
      </c>
      <c r="R891" s="3"/>
      <c r="Z891" s="2"/>
      <c r="AA891" s="2"/>
      <c r="AB891" s="2"/>
      <c r="AC891" s="2"/>
      <c r="AD891" s="2"/>
    </row>
    <row r="892">
      <c r="A892" s="63">
        <v>12203.0</v>
      </c>
      <c r="B892" s="65" t="str">
        <f t="shared" si="1"/>
        <v>АвтотоварыАксессуары и принадлежностиПеревозка багажаАксессуары для прицепов</v>
      </c>
      <c r="C892" s="68" t="s">
        <v>162</v>
      </c>
      <c r="D892" s="68" t="s">
        <v>344</v>
      </c>
      <c r="E892" s="68" t="s">
        <v>1545</v>
      </c>
      <c r="F892" s="68" t="s">
        <v>2482</v>
      </c>
      <c r="G892" s="75"/>
      <c r="H892" s="72"/>
      <c r="I892" s="64">
        <v>0.25</v>
      </c>
      <c r="J892" s="67">
        <v>0.25</v>
      </c>
      <c r="K892" s="70">
        <v>0.25</v>
      </c>
      <c r="L892" s="64">
        <v>0.0</v>
      </c>
      <c r="M892" s="67">
        <v>0.0</v>
      </c>
      <c r="N892" s="70">
        <v>0.0</v>
      </c>
      <c r="O892" s="64">
        <v>0.25</v>
      </c>
      <c r="P892" s="67">
        <v>0.25</v>
      </c>
      <c r="Q892" s="70">
        <v>0.25</v>
      </c>
      <c r="R892" s="3"/>
      <c r="Z892" s="2"/>
      <c r="AA892" s="2"/>
      <c r="AB892" s="2"/>
      <c r="AC892" s="2"/>
      <c r="AD892" s="2"/>
    </row>
    <row r="893">
      <c r="A893" s="63">
        <v>12204.0</v>
      </c>
      <c r="B893" s="65" t="str">
        <f t="shared" si="1"/>
        <v>Бытовая техникаТехника для кухниПрочая кухонная техникаЛанчбоксы с подогревом</v>
      </c>
      <c r="C893" s="68" t="s">
        <v>75</v>
      </c>
      <c r="D893" s="68" t="s">
        <v>1099</v>
      </c>
      <c r="E893" s="68" t="s">
        <v>1100</v>
      </c>
      <c r="F893" s="68" t="s">
        <v>2484</v>
      </c>
      <c r="G893" s="75"/>
      <c r="H893" s="72"/>
      <c r="I893" s="64">
        <v>0.3</v>
      </c>
      <c r="J893" s="67">
        <v>0.3</v>
      </c>
      <c r="K893" s="70">
        <v>0.3</v>
      </c>
      <c r="L893" s="64">
        <v>0.0</v>
      </c>
      <c r="M893" s="67">
        <v>0.0</v>
      </c>
      <c r="N893" s="70">
        <v>0.0</v>
      </c>
      <c r="O893" s="64">
        <v>0.3</v>
      </c>
      <c r="P893" s="67">
        <v>0.3</v>
      </c>
      <c r="Q893" s="70">
        <v>0.3</v>
      </c>
      <c r="R893" s="3"/>
      <c r="Z893" s="2"/>
      <c r="AA893" s="2"/>
      <c r="AB893" s="2"/>
      <c r="AC893" s="2"/>
      <c r="AD893" s="2"/>
    </row>
    <row r="894">
      <c r="A894" s="63">
        <v>12205.0</v>
      </c>
      <c r="B894" s="65" t="str">
        <f t="shared" si="1"/>
        <v>АвтотоварыАксессуары и принадлежностиТюнинг и внешний декорПротивоугонные устройства</v>
      </c>
      <c r="C894" s="68" t="s">
        <v>162</v>
      </c>
      <c r="D894" s="68" t="s">
        <v>344</v>
      </c>
      <c r="E894" s="68" t="s">
        <v>1346</v>
      </c>
      <c r="F894" s="68" t="s">
        <v>2486</v>
      </c>
      <c r="G894" s="75"/>
      <c r="H894" s="72"/>
      <c r="I894" s="64">
        <v>0.2</v>
      </c>
      <c r="J894" s="67">
        <v>0.2</v>
      </c>
      <c r="K894" s="70">
        <v>0.2</v>
      </c>
      <c r="L894" s="64">
        <v>0.0</v>
      </c>
      <c r="M894" s="67">
        <v>0.0</v>
      </c>
      <c r="N894" s="70">
        <v>0.0</v>
      </c>
      <c r="O894" s="64">
        <v>0.2</v>
      </c>
      <c r="P894" s="67">
        <v>0.2</v>
      </c>
      <c r="Q894" s="70">
        <v>0.2</v>
      </c>
      <c r="R894" s="3"/>
      <c r="Z894" s="2"/>
      <c r="AA894" s="2"/>
      <c r="AB894" s="2"/>
      <c r="AC894" s="2"/>
      <c r="AD894" s="2"/>
    </row>
    <row r="895">
      <c r="A895" s="63">
        <v>12206.0</v>
      </c>
      <c r="B895" s="65" t="str">
        <f t="shared" si="1"/>
        <v>ОдеждаЖенская одеждаНижнее бельёОткровенное бельё и костюмыОткровенное бельё</v>
      </c>
      <c r="C895" s="68" t="s">
        <v>310</v>
      </c>
      <c r="D895" s="68" t="s">
        <v>311</v>
      </c>
      <c r="E895" s="68" t="s">
        <v>321</v>
      </c>
      <c r="F895" s="68" t="s">
        <v>409</v>
      </c>
      <c r="G895" s="82" t="s">
        <v>2489</v>
      </c>
      <c r="H895" s="72"/>
      <c r="I895" s="64">
        <v>0.25</v>
      </c>
      <c r="J895" s="67">
        <v>0.25</v>
      </c>
      <c r="K895" s="70">
        <v>0.25</v>
      </c>
      <c r="L895" s="64">
        <v>0.0</v>
      </c>
      <c r="M895" s="67">
        <v>0.0</v>
      </c>
      <c r="N895" s="70">
        <v>0.0</v>
      </c>
      <c r="O895" s="64">
        <v>0.25</v>
      </c>
      <c r="P895" s="67">
        <v>0.25</v>
      </c>
      <c r="Q895" s="70">
        <v>0.25</v>
      </c>
      <c r="R895" s="3"/>
      <c r="Z895" s="2"/>
      <c r="AA895" s="2"/>
      <c r="AB895" s="2"/>
      <c r="AC895" s="2"/>
      <c r="AD895" s="2"/>
    </row>
    <row r="896">
      <c r="A896" s="63">
        <v>12207.0</v>
      </c>
      <c r="B896" s="65" t="str">
        <f t="shared" si="1"/>
        <v>ЗоотоварыДля рыб и рептилийПереноски для рыб и рептилий</v>
      </c>
      <c r="C896" s="68" t="s">
        <v>959</v>
      </c>
      <c r="D896" s="68" t="s">
        <v>1116</v>
      </c>
      <c r="E896" s="68" t="s">
        <v>2491</v>
      </c>
      <c r="F896" s="75"/>
      <c r="G896" s="75"/>
      <c r="H896" s="72"/>
      <c r="I896" s="64">
        <v>0.22</v>
      </c>
      <c r="J896" s="67">
        <v>0.22</v>
      </c>
      <c r="K896" s="70">
        <v>0.22</v>
      </c>
      <c r="L896" s="64">
        <v>0.0</v>
      </c>
      <c r="M896" s="67">
        <v>0.0</v>
      </c>
      <c r="N896" s="70">
        <v>0.0</v>
      </c>
      <c r="O896" s="64">
        <v>0.22</v>
      </c>
      <c r="P896" s="67">
        <v>0.22</v>
      </c>
      <c r="Q896" s="70">
        <v>0.22</v>
      </c>
      <c r="R896" s="3"/>
      <c r="Z896" s="2"/>
      <c r="AA896" s="2"/>
      <c r="AB896" s="2"/>
      <c r="AC896" s="2"/>
      <c r="AD896" s="2"/>
    </row>
    <row r="897">
      <c r="A897" s="63">
        <v>12208.0</v>
      </c>
      <c r="B897" s="65" t="str">
        <f t="shared" si="1"/>
        <v>ОдеждаОдежда для девочекВерхняя одеждаКомплекты верхней одежды</v>
      </c>
      <c r="C897" s="68" t="s">
        <v>310</v>
      </c>
      <c r="D897" s="68" t="s">
        <v>880</v>
      </c>
      <c r="E897" s="68" t="s">
        <v>905</v>
      </c>
      <c r="F897" s="68" t="s">
        <v>2045</v>
      </c>
      <c r="G897" s="75"/>
      <c r="H897" s="72"/>
      <c r="I897" s="64">
        <v>0.25</v>
      </c>
      <c r="J897" s="67">
        <v>0.25</v>
      </c>
      <c r="K897" s="70">
        <v>0.25</v>
      </c>
      <c r="L897" s="64">
        <v>0.0</v>
      </c>
      <c r="M897" s="67">
        <v>0.0</v>
      </c>
      <c r="N897" s="70">
        <v>0.0</v>
      </c>
      <c r="O897" s="64">
        <v>0.25</v>
      </c>
      <c r="P897" s="67">
        <v>0.25</v>
      </c>
      <c r="Q897" s="70">
        <v>0.25</v>
      </c>
      <c r="R897" s="3"/>
      <c r="Z897" s="2"/>
      <c r="AA897" s="2"/>
      <c r="AB897" s="2"/>
      <c r="AC897" s="2"/>
      <c r="AD897" s="2"/>
    </row>
    <row r="898">
      <c r="A898" s="63">
        <v>12209.0</v>
      </c>
      <c r="B898" s="65" t="str">
        <f t="shared" si="1"/>
        <v>Детские товарыГигиена и подгузникиДетская косметикаСредства для купания</v>
      </c>
      <c r="C898" s="68" t="s">
        <v>262</v>
      </c>
      <c r="D898" s="68" t="s">
        <v>270</v>
      </c>
      <c r="E898" s="68" t="s">
        <v>509</v>
      </c>
      <c r="F898" s="68" t="s">
        <v>2494</v>
      </c>
      <c r="G898" s="75"/>
      <c r="H898" s="72"/>
      <c r="I898" s="64">
        <v>0.2</v>
      </c>
      <c r="J898" s="67">
        <v>0.2</v>
      </c>
      <c r="K898" s="70">
        <v>0.2</v>
      </c>
      <c r="L898" s="64">
        <v>0.02</v>
      </c>
      <c r="M898" s="67">
        <v>0.02</v>
      </c>
      <c r="N898" s="70">
        <v>0.02</v>
      </c>
      <c r="O898" s="64">
        <v>0.18</v>
      </c>
      <c r="P898" s="67">
        <v>0.18</v>
      </c>
      <c r="Q898" s="70">
        <v>0.18</v>
      </c>
      <c r="R898" s="3"/>
      <c r="Z898" s="2"/>
      <c r="AA898" s="2"/>
      <c r="AB898" s="2"/>
      <c r="AC898" s="2"/>
      <c r="AD898" s="2"/>
    </row>
    <row r="899">
      <c r="A899" s="63">
        <v>12210.0</v>
      </c>
      <c r="B899" s="65" t="str">
        <f t="shared" si="1"/>
        <v>Товары для домаТовары для праздниковПодарочная упаковка, открыткиУпаковочная бумага, бирки и ленты</v>
      </c>
      <c r="C899" s="68" t="s">
        <v>583</v>
      </c>
      <c r="D899" s="68" t="s">
        <v>665</v>
      </c>
      <c r="E899" s="68" t="s">
        <v>1668</v>
      </c>
      <c r="F899" s="68" t="s">
        <v>2496</v>
      </c>
      <c r="G899" s="75"/>
      <c r="H899" s="72"/>
      <c r="I899" s="64">
        <v>0.3</v>
      </c>
      <c r="J899" s="67">
        <v>0.3</v>
      </c>
      <c r="K899" s="70">
        <v>0.3</v>
      </c>
      <c r="L899" s="64">
        <v>0.0</v>
      </c>
      <c r="M899" s="67">
        <v>0.0</v>
      </c>
      <c r="N899" s="70">
        <v>0.0</v>
      </c>
      <c r="O899" s="64">
        <v>0.3</v>
      </c>
      <c r="P899" s="67">
        <v>0.3</v>
      </c>
      <c r="Q899" s="70">
        <v>0.3</v>
      </c>
      <c r="R899" s="3"/>
      <c r="Z899" s="2"/>
      <c r="AA899" s="2"/>
      <c r="AB899" s="2"/>
      <c r="AC899" s="2"/>
      <c r="AD899" s="2"/>
    </row>
    <row r="900">
      <c r="A900" s="63">
        <v>12211.0</v>
      </c>
      <c r="B900" s="65" t="str">
        <f t="shared" si="1"/>
        <v>ЗоотоварыГигиенаКосметика для животныхЛосьоны</v>
      </c>
      <c r="C900" s="68" t="s">
        <v>959</v>
      </c>
      <c r="D900" s="68" t="s">
        <v>1117</v>
      </c>
      <c r="E900" s="68" t="s">
        <v>2137</v>
      </c>
      <c r="F900" s="68" t="s">
        <v>2500</v>
      </c>
      <c r="G900" s="75"/>
      <c r="H900" s="72"/>
      <c r="I900" s="64">
        <v>0.3</v>
      </c>
      <c r="J900" s="67">
        <v>0.3</v>
      </c>
      <c r="K900" s="70">
        <v>0.3</v>
      </c>
      <c r="L900" s="64">
        <v>0.01</v>
      </c>
      <c r="M900" s="67">
        <v>0.01</v>
      </c>
      <c r="N900" s="70">
        <v>0.01</v>
      </c>
      <c r="O900" s="64">
        <v>0.29</v>
      </c>
      <c r="P900" s="67">
        <v>0.29</v>
      </c>
      <c r="Q900" s="70">
        <v>0.29</v>
      </c>
      <c r="R900" s="3"/>
      <c r="Z900" s="2"/>
      <c r="AA900" s="2"/>
      <c r="AB900" s="2"/>
      <c r="AC900" s="2"/>
      <c r="AD900" s="2"/>
    </row>
    <row r="901">
      <c r="A901" s="63">
        <v>12215.0</v>
      </c>
      <c r="B901" s="65" t="str">
        <f t="shared" si="1"/>
        <v>Бытовая химияСредства для стиркиГели и жидкости для стирки</v>
      </c>
      <c r="C901" s="68" t="s">
        <v>447</v>
      </c>
      <c r="D901" s="68" t="s">
        <v>1098</v>
      </c>
      <c r="E901" s="68" t="s">
        <v>2502</v>
      </c>
      <c r="F901" s="75"/>
      <c r="G901" s="2"/>
      <c r="H901" s="72"/>
      <c r="I901" s="64">
        <v>0.17</v>
      </c>
      <c r="J901" s="67">
        <v>0.17</v>
      </c>
      <c r="K901" s="70">
        <v>0.17</v>
      </c>
      <c r="L901" s="64">
        <v>0.02</v>
      </c>
      <c r="M901" s="67">
        <v>0.02</v>
      </c>
      <c r="N901" s="70">
        <v>0.02</v>
      </c>
      <c r="O901" s="64">
        <v>0.15</v>
      </c>
      <c r="P901" s="67">
        <v>0.15</v>
      </c>
      <c r="Q901" s="70">
        <v>0.15</v>
      </c>
      <c r="R901" s="3"/>
      <c r="Z901" s="2"/>
      <c r="AA901" s="2"/>
      <c r="AB901" s="2"/>
      <c r="AC901" s="2"/>
      <c r="AD901" s="2"/>
    </row>
    <row r="902">
      <c r="A902" s="63">
        <v>12216.0</v>
      </c>
      <c r="B902" s="65" t="str">
        <f t="shared" si="1"/>
        <v>Дача, сад и огородПикник, барбекю, грильПледы и покрывала для пикника</v>
      </c>
      <c r="C902" s="68" t="s">
        <v>552</v>
      </c>
      <c r="D902" s="68" t="s">
        <v>1286</v>
      </c>
      <c r="E902" s="68" t="s">
        <v>2505</v>
      </c>
      <c r="F902" s="75"/>
      <c r="G902" s="2"/>
      <c r="H902" s="72"/>
      <c r="I902" s="64">
        <v>0.25</v>
      </c>
      <c r="J902" s="67">
        <v>0.25</v>
      </c>
      <c r="K902" s="70">
        <v>0.25</v>
      </c>
      <c r="L902" s="64">
        <v>0.0</v>
      </c>
      <c r="M902" s="67">
        <v>0.0</v>
      </c>
      <c r="N902" s="70">
        <v>0.0</v>
      </c>
      <c r="O902" s="64">
        <v>0.25</v>
      </c>
      <c r="P902" s="67">
        <v>0.25</v>
      </c>
      <c r="Q902" s="70">
        <v>0.25</v>
      </c>
      <c r="R902" s="3"/>
      <c r="Z902" s="2"/>
      <c r="AA902" s="2"/>
      <c r="AB902" s="2"/>
      <c r="AC902" s="2"/>
      <c r="AD902" s="2"/>
    </row>
    <row r="903">
      <c r="A903" s="63">
        <v>12217.0</v>
      </c>
      <c r="B903" s="65" t="str">
        <f t="shared" si="1"/>
        <v>Красота и уходМаникюр и педикюрИнструменты для маникюраФрезы и триммеры для кутикул</v>
      </c>
      <c r="C903" s="68" t="s">
        <v>247</v>
      </c>
      <c r="D903" s="68" t="s">
        <v>513</v>
      </c>
      <c r="E903" s="68" t="s">
        <v>519</v>
      </c>
      <c r="F903" s="68" t="s">
        <v>2509</v>
      </c>
      <c r="G903" s="75"/>
      <c r="H903" s="87"/>
      <c r="I903" s="64">
        <v>0.2</v>
      </c>
      <c r="J903" s="67">
        <v>0.2</v>
      </c>
      <c r="K903" s="70">
        <v>0.2</v>
      </c>
      <c r="L903" s="64">
        <v>0.02</v>
      </c>
      <c r="M903" s="67">
        <v>0.02</v>
      </c>
      <c r="N903" s="70">
        <v>0.02</v>
      </c>
      <c r="O903" s="64">
        <v>0.18</v>
      </c>
      <c r="P903" s="67">
        <v>0.18</v>
      </c>
      <c r="Q903" s="70">
        <v>0.18</v>
      </c>
      <c r="R903" s="3"/>
      <c r="Z903" s="2"/>
      <c r="AA903" s="2"/>
      <c r="AB903" s="2"/>
      <c r="AC903" s="2"/>
      <c r="AD903" s="2"/>
    </row>
    <row r="904">
      <c r="A904" s="63">
        <v>12218.0</v>
      </c>
      <c r="B904" s="65" t="str">
        <f t="shared" si="1"/>
        <v>Красота и уходУход за волосамиПрофессиональные инструменты парикмахераТермозащитные коврики</v>
      </c>
      <c r="C904" s="68" t="s">
        <v>247</v>
      </c>
      <c r="D904" s="68" t="s">
        <v>1151</v>
      </c>
      <c r="E904" s="68" t="s">
        <v>1633</v>
      </c>
      <c r="F904" s="68" t="s">
        <v>2512</v>
      </c>
      <c r="G904" s="75"/>
      <c r="H904" s="72"/>
      <c r="I904" s="64">
        <v>0.22</v>
      </c>
      <c r="J904" s="67">
        <v>0.22</v>
      </c>
      <c r="K904" s="70">
        <v>0.22</v>
      </c>
      <c r="L904" s="64">
        <v>0.015000000000000013</v>
      </c>
      <c r="M904" s="67">
        <v>0.015000000000000013</v>
      </c>
      <c r="N904" s="70">
        <v>0.015000000000000013</v>
      </c>
      <c r="O904" s="64">
        <v>0.205</v>
      </c>
      <c r="P904" s="67">
        <v>0.205</v>
      </c>
      <c r="Q904" s="70">
        <v>0.205</v>
      </c>
      <c r="R904" s="3"/>
      <c r="Z904" s="2"/>
      <c r="AA904" s="2"/>
      <c r="AB904" s="2"/>
      <c r="AC904" s="2"/>
      <c r="AD904" s="2"/>
    </row>
    <row r="905">
      <c r="A905" s="63">
        <v>12219.0</v>
      </c>
      <c r="B905" s="65" t="str">
        <f t="shared" si="1"/>
        <v>Товары для домаТекстильТекстиль с электроподогревомЭлектропростыни</v>
      </c>
      <c r="C905" s="68" t="s">
        <v>583</v>
      </c>
      <c r="D905" s="68" t="s">
        <v>1029</v>
      </c>
      <c r="E905" s="68" t="s">
        <v>1777</v>
      </c>
      <c r="F905" s="68" t="s">
        <v>2515</v>
      </c>
      <c r="G905" s="75"/>
      <c r="H905" s="87"/>
      <c r="I905" s="64">
        <v>0.25</v>
      </c>
      <c r="J905" s="67">
        <v>0.25</v>
      </c>
      <c r="K905" s="70">
        <v>0.25</v>
      </c>
      <c r="L905" s="64">
        <v>0.0</v>
      </c>
      <c r="M905" s="67">
        <v>0.0</v>
      </c>
      <c r="N905" s="70">
        <v>0.0</v>
      </c>
      <c r="O905" s="64">
        <v>0.25</v>
      </c>
      <c r="P905" s="67">
        <v>0.25</v>
      </c>
      <c r="Q905" s="70">
        <v>0.25</v>
      </c>
      <c r="R905" s="3"/>
      <c r="Z905" s="2"/>
      <c r="AA905" s="2"/>
      <c r="AB905" s="2"/>
      <c r="AC905" s="2"/>
      <c r="AD905" s="2"/>
    </row>
    <row r="906">
      <c r="A906" s="63">
        <v>12220.0</v>
      </c>
      <c r="B906" s="65" t="str">
        <f t="shared" si="1"/>
        <v>АвтотоварыАксессуары и принадлежностиЧехлы и органайзерыЧехлы и накидки на сиденья</v>
      </c>
      <c r="C906" s="68" t="s">
        <v>162</v>
      </c>
      <c r="D906" s="68" t="s">
        <v>344</v>
      </c>
      <c r="E906" s="68" t="s">
        <v>2387</v>
      </c>
      <c r="F906" s="68" t="s">
        <v>2517</v>
      </c>
      <c r="G906" s="75"/>
      <c r="H906" s="72"/>
      <c r="I906" s="64">
        <v>0.2</v>
      </c>
      <c r="J906" s="67">
        <v>0.2</v>
      </c>
      <c r="K906" s="70">
        <v>0.2</v>
      </c>
      <c r="L906" s="64">
        <v>0.0</v>
      </c>
      <c r="M906" s="67">
        <v>0.0</v>
      </c>
      <c r="N906" s="70">
        <v>0.0</v>
      </c>
      <c r="O906" s="64">
        <v>0.2</v>
      </c>
      <c r="P906" s="67">
        <v>0.2</v>
      </c>
      <c r="Q906" s="70">
        <v>0.2</v>
      </c>
      <c r="R906" s="3"/>
      <c r="Z906" s="2"/>
      <c r="AA906" s="2"/>
      <c r="AB906" s="2"/>
      <c r="AC906" s="2"/>
      <c r="AD906" s="2"/>
    </row>
    <row r="907">
      <c r="A907" s="63">
        <v>12221.0</v>
      </c>
      <c r="B907" s="65" t="str">
        <f t="shared" si="1"/>
        <v>ОдеждаЖенская одеждаДжемперы, свитеры и кардиганыПончо</v>
      </c>
      <c r="C907" s="68" t="s">
        <v>310</v>
      </c>
      <c r="D907" s="68" t="s">
        <v>311</v>
      </c>
      <c r="E907" s="68" t="s">
        <v>1552</v>
      </c>
      <c r="F907" s="68" t="s">
        <v>2521</v>
      </c>
      <c r="G907" s="75"/>
      <c r="H907" s="72"/>
      <c r="I907" s="64">
        <v>0.25</v>
      </c>
      <c r="J907" s="67">
        <v>0.25</v>
      </c>
      <c r="K907" s="70">
        <v>0.25</v>
      </c>
      <c r="L907" s="64">
        <v>0.0</v>
      </c>
      <c r="M907" s="67">
        <v>0.0</v>
      </c>
      <c r="N907" s="70">
        <v>0.0</v>
      </c>
      <c r="O907" s="64">
        <v>0.25</v>
      </c>
      <c r="P907" s="67">
        <v>0.25</v>
      </c>
      <c r="Q907" s="70">
        <v>0.25</v>
      </c>
      <c r="R907" s="3"/>
      <c r="Z907" s="2"/>
      <c r="AA907" s="2"/>
      <c r="AB907" s="2"/>
      <c r="AC907" s="2"/>
      <c r="AD907" s="2"/>
    </row>
    <row r="908">
      <c r="A908" s="63">
        <v>12222.0</v>
      </c>
      <c r="B908" s="65" t="str">
        <f t="shared" si="1"/>
        <v>Строительство и ремонтЭлектрикаБатарейки</v>
      </c>
      <c r="C908" s="68" t="s">
        <v>100</v>
      </c>
      <c r="D908" s="68" t="s">
        <v>1046</v>
      </c>
      <c r="E908" s="68" t="s">
        <v>2524</v>
      </c>
      <c r="F908" s="2"/>
      <c r="G908" s="2"/>
      <c r="H908" s="72"/>
      <c r="I908" s="64">
        <v>0.15</v>
      </c>
      <c r="J908" s="67">
        <v>0.15</v>
      </c>
      <c r="K908" s="70">
        <v>0.15</v>
      </c>
      <c r="L908" s="64">
        <v>0.0</v>
      </c>
      <c r="M908" s="67">
        <v>0.0</v>
      </c>
      <c r="N908" s="70">
        <v>0.0</v>
      </c>
      <c r="O908" s="64">
        <v>0.15</v>
      </c>
      <c r="P908" s="67">
        <v>0.15</v>
      </c>
      <c r="Q908" s="70">
        <v>0.15</v>
      </c>
      <c r="R908" s="3"/>
      <c r="Z908" s="2"/>
      <c r="AA908" s="2"/>
      <c r="AB908" s="2"/>
      <c r="AC908" s="2"/>
      <c r="AD908" s="2"/>
    </row>
    <row r="909">
      <c r="A909" s="63">
        <v>12223.0</v>
      </c>
      <c r="B909" s="65" t="str">
        <f t="shared" si="1"/>
        <v>Товары для домаТовары для кухниВинные аксессуарыНаборы для вина</v>
      </c>
      <c r="C909" s="68" t="s">
        <v>583</v>
      </c>
      <c r="D909" s="68" t="s">
        <v>585</v>
      </c>
      <c r="E909" s="68" t="s">
        <v>2526</v>
      </c>
      <c r="F909" s="68" t="s">
        <v>2527</v>
      </c>
      <c r="G909" s="2"/>
      <c r="H909" s="72"/>
      <c r="I909" s="64">
        <v>0.25</v>
      </c>
      <c r="J909" s="67">
        <v>0.25</v>
      </c>
      <c r="K909" s="70">
        <v>0.25</v>
      </c>
      <c r="L909" s="64">
        <v>0.0</v>
      </c>
      <c r="M909" s="67">
        <v>0.0</v>
      </c>
      <c r="N909" s="70">
        <v>0.0</v>
      </c>
      <c r="O909" s="64">
        <v>0.25</v>
      </c>
      <c r="P909" s="67">
        <v>0.25</v>
      </c>
      <c r="Q909" s="70">
        <v>0.25</v>
      </c>
      <c r="R909" s="3"/>
      <c r="Z909" s="2"/>
      <c r="AA909" s="2"/>
      <c r="AB909" s="2"/>
      <c r="AC909" s="2"/>
      <c r="AD909" s="2"/>
    </row>
    <row r="910">
      <c r="A910" s="63">
        <v>12224.0</v>
      </c>
      <c r="B910" s="65" t="str">
        <f t="shared" si="1"/>
        <v>Бытовая техникаТехника для кухниПрочая кухонная техникаВакуумные упаковщики</v>
      </c>
      <c r="C910" s="68" t="s">
        <v>75</v>
      </c>
      <c r="D910" s="68" t="s">
        <v>1099</v>
      </c>
      <c r="E910" s="68" t="s">
        <v>1100</v>
      </c>
      <c r="F910" s="82" t="s">
        <v>2530</v>
      </c>
      <c r="G910" s="2"/>
      <c r="H910" s="72"/>
      <c r="I910" s="64">
        <v>0.15</v>
      </c>
      <c r="J910" s="67">
        <v>0.15</v>
      </c>
      <c r="K910" s="70">
        <v>0.15</v>
      </c>
      <c r="L910" s="64">
        <v>0.0</v>
      </c>
      <c r="M910" s="67">
        <v>0.0</v>
      </c>
      <c r="N910" s="70">
        <v>0.0</v>
      </c>
      <c r="O910" s="64">
        <v>0.15</v>
      </c>
      <c r="P910" s="67">
        <v>0.15</v>
      </c>
      <c r="Q910" s="70">
        <v>0.15</v>
      </c>
      <c r="R910" s="3"/>
      <c r="Z910" s="2"/>
      <c r="AA910" s="2"/>
      <c r="AB910" s="2"/>
      <c r="AC910" s="2"/>
      <c r="AD910" s="2"/>
    </row>
    <row r="911">
      <c r="A911" s="63">
        <v>12225.0</v>
      </c>
      <c r="B911" s="65" t="str">
        <f t="shared" si="1"/>
        <v>АвтотоварыАксессуары и принадлежностиПеревозка багажаКрепления и сетки</v>
      </c>
      <c r="C911" s="68" t="s">
        <v>162</v>
      </c>
      <c r="D911" s="68" t="s">
        <v>344</v>
      </c>
      <c r="E911" s="68" t="s">
        <v>1545</v>
      </c>
      <c r="F911" s="68" t="s">
        <v>2532</v>
      </c>
      <c r="G911" s="75"/>
      <c r="H911" s="72"/>
      <c r="I911" s="64">
        <v>0.25</v>
      </c>
      <c r="J911" s="67">
        <v>0.25</v>
      </c>
      <c r="K911" s="70">
        <v>0.25</v>
      </c>
      <c r="L911" s="64">
        <v>0.0</v>
      </c>
      <c r="M911" s="67">
        <v>0.0</v>
      </c>
      <c r="N911" s="70">
        <v>0.0</v>
      </c>
      <c r="O911" s="64">
        <v>0.25</v>
      </c>
      <c r="P911" s="67">
        <v>0.25</v>
      </c>
      <c r="Q911" s="70">
        <v>0.25</v>
      </c>
      <c r="R911" s="3"/>
      <c r="Z911" s="2"/>
      <c r="AA911" s="2"/>
      <c r="AB911" s="2"/>
      <c r="AC911" s="2"/>
      <c r="AD911" s="2"/>
    </row>
    <row r="912">
      <c r="A912" s="63">
        <v>12226.0</v>
      </c>
      <c r="B912" s="65" t="str">
        <f t="shared" si="1"/>
        <v>ЭлектроникаУмный дом и безопасностьУмный домАксессуары для умного дома</v>
      </c>
      <c r="C912" s="68" t="s">
        <v>763</v>
      </c>
      <c r="D912" s="68" t="s">
        <v>1595</v>
      </c>
      <c r="E912" s="68" t="s">
        <v>2535</v>
      </c>
      <c r="F912" s="68" t="s">
        <v>2536</v>
      </c>
      <c r="G912" s="2"/>
      <c r="H912" s="72"/>
      <c r="I912" s="64">
        <v>0.2</v>
      </c>
      <c r="J912" s="67">
        <v>0.2</v>
      </c>
      <c r="K912" s="70">
        <v>0.2</v>
      </c>
      <c r="L912" s="64">
        <v>0.0</v>
      </c>
      <c r="M912" s="67">
        <v>0.0</v>
      </c>
      <c r="N912" s="70">
        <v>0.0</v>
      </c>
      <c r="O912" s="64">
        <v>0.2</v>
      </c>
      <c r="P912" s="67">
        <v>0.2</v>
      </c>
      <c r="Q912" s="70">
        <v>0.2</v>
      </c>
      <c r="R912" s="3"/>
      <c r="Z912" s="2"/>
      <c r="AA912" s="2"/>
      <c r="AB912" s="2"/>
      <c r="AC912" s="2"/>
      <c r="AD912" s="2"/>
    </row>
    <row r="913">
      <c r="A913" s="63">
        <v>12227.0</v>
      </c>
      <c r="B913" s="65" t="str">
        <f t="shared" si="1"/>
        <v>КанцтоварыПисьменные принадлежностиМелки и пастель</v>
      </c>
      <c r="C913" s="68" t="s">
        <v>134</v>
      </c>
      <c r="D913" s="68" t="s">
        <v>135</v>
      </c>
      <c r="E913" s="68" t="s">
        <v>2540</v>
      </c>
      <c r="F913" s="75"/>
      <c r="G913" s="75"/>
      <c r="H913" s="72"/>
      <c r="I913" s="64">
        <v>0.2</v>
      </c>
      <c r="J913" s="67">
        <v>0.2</v>
      </c>
      <c r="K913" s="70">
        <v>0.2</v>
      </c>
      <c r="L913" s="64">
        <v>0.105</v>
      </c>
      <c r="M913" s="67">
        <v>0.105</v>
      </c>
      <c r="N913" s="70">
        <v>0.105</v>
      </c>
      <c r="O913" s="64">
        <v>0.095</v>
      </c>
      <c r="P913" s="67">
        <v>0.095</v>
      </c>
      <c r="Q913" s="70">
        <v>0.095</v>
      </c>
      <c r="R913" s="3"/>
      <c r="Z913" s="2"/>
      <c r="AA913" s="2"/>
      <c r="AB913" s="2"/>
      <c r="AC913" s="2"/>
      <c r="AD913" s="2"/>
    </row>
    <row r="914">
      <c r="A914" s="63">
        <v>12228.0</v>
      </c>
      <c r="B914" s="65" t="str">
        <f t="shared" si="1"/>
        <v>АксессуарыЖенские аксессуарыКлатчи и косметичкиКосметички</v>
      </c>
      <c r="C914" s="68" t="s">
        <v>330</v>
      </c>
      <c r="D914" s="68" t="s">
        <v>331</v>
      </c>
      <c r="E914" s="68" t="s">
        <v>1126</v>
      </c>
      <c r="F914" s="82" t="s">
        <v>2543</v>
      </c>
      <c r="G914" s="2"/>
      <c r="H914" s="72"/>
      <c r="I914" s="64">
        <v>0.3</v>
      </c>
      <c r="J914" s="67">
        <v>0.3</v>
      </c>
      <c r="K914" s="70">
        <v>0.3</v>
      </c>
      <c r="L914" s="64">
        <v>0.0</v>
      </c>
      <c r="M914" s="67">
        <v>0.0</v>
      </c>
      <c r="N914" s="70">
        <v>0.0</v>
      </c>
      <c r="O914" s="64">
        <v>0.3</v>
      </c>
      <c r="P914" s="67">
        <v>0.3</v>
      </c>
      <c r="Q914" s="70">
        <v>0.3</v>
      </c>
      <c r="R914" s="3"/>
      <c r="Z914" s="2"/>
      <c r="AA914" s="2"/>
      <c r="AB914" s="2"/>
      <c r="AC914" s="2"/>
      <c r="AD914" s="2"/>
    </row>
    <row r="915">
      <c r="A915" s="63">
        <v>12229.0</v>
      </c>
      <c r="B915" s="65" t="str">
        <f t="shared" si="1"/>
        <v>ОдеждаМужская одеждаВерхняя одеждаКожаные куртки и косухи</v>
      </c>
      <c r="C915" s="68" t="s">
        <v>310</v>
      </c>
      <c r="D915" s="68" t="s">
        <v>324</v>
      </c>
      <c r="E915" s="68" t="s">
        <v>905</v>
      </c>
      <c r="F915" s="82" t="s">
        <v>2545</v>
      </c>
      <c r="G915" s="2"/>
      <c r="H915" s="72"/>
      <c r="I915" s="64">
        <v>0.25</v>
      </c>
      <c r="J915" s="67">
        <v>0.25</v>
      </c>
      <c r="K915" s="70">
        <v>0.25</v>
      </c>
      <c r="L915" s="64">
        <v>0.0</v>
      </c>
      <c r="M915" s="67">
        <v>0.0</v>
      </c>
      <c r="N915" s="70">
        <v>0.0</v>
      </c>
      <c r="O915" s="64">
        <v>0.25</v>
      </c>
      <c r="P915" s="67">
        <v>0.25</v>
      </c>
      <c r="Q915" s="70">
        <v>0.25</v>
      </c>
      <c r="R915" s="3"/>
      <c r="Z915" s="2"/>
      <c r="AA915" s="2"/>
      <c r="AB915" s="2"/>
      <c r="AC915" s="2"/>
      <c r="AD915" s="2"/>
    </row>
    <row r="916">
      <c r="A916" s="63">
        <v>12230.0</v>
      </c>
      <c r="B916" s="65" t="str">
        <f t="shared" si="1"/>
        <v>Товары для домаХранение вещейВешалкиНастенные вешалки и крючки</v>
      </c>
      <c r="C916" s="68" t="s">
        <v>583</v>
      </c>
      <c r="D916" s="68" t="s">
        <v>2548</v>
      </c>
      <c r="E916" s="68" t="s">
        <v>2549</v>
      </c>
      <c r="F916" s="82" t="s">
        <v>2550</v>
      </c>
      <c r="G916" s="2"/>
      <c r="H916" s="72"/>
      <c r="I916" s="64">
        <v>0.27</v>
      </c>
      <c r="J916" s="67">
        <v>0.27</v>
      </c>
      <c r="K916" s="70">
        <v>0.27</v>
      </c>
      <c r="L916" s="64">
        <v>0.0</v>
      </c>
      <c r="M916" s="67">
        <v>0.0</v>
      </c>
      <c r="N916" s="70">
        <v>0.0</v>
      </c>
      <c r="O916" s="64">
        <v>0.27</v>
      </c>
      <c r="P916" s="67">
        <v>0.27</v>
      </c>
      <c r="Q916" s="70">
        <v>0.27</v>
      </c>
      <c r="R916" s="3"/>
      <c r="Z916" s="2"/>
      <c r="AA916" s="2"/>
      <c r="AB916" s="2"/>
      <c r="AC916" s="2"/>
      <c r="AD916" s="2"/>
    </row>
    <row r="917">
      <c r="A917" s="63">
        <v>12232.0</v>
      </c>
      <c r="B917" s="65" t="str">
        <f t="shared" si="1"/>
        <v>Строительство и ремонтРасходные материалы и оснасткаОснасткаАккумуляторы</v>
      </c>
      <c r="C917" s="68" t="s">
        <v>100</v>
      </c>
      <c r="D917" s="68" t="s">
        <v>336</v>
      </c>
      <c r="E917" s="68" t="s">
        <v>337</v>
      </c>
      <c r="F917" s="68" t="s">
        <v>1159</v>
      </c>
      <c r="G917" s="75"/>
      <c r="H917" s="87"/>
      <c r="I917" s="64">
        <v>0.15</v>
      </c>
      <c r="J917" s="67">
        <v>0.15</v>
      </c>
      <c r="K917" s="70">
        <v>0.15</v>
      </c>
      <c r="L917" s="64">
        <v>0.0</v>
      </c>
      <c r="M917" s="67">
        <v>0.0</v>
      </c>
      <c r="N917" s="70">
        <v>0.0</v>
      </c>
      <c r="O917" s="64">
        <v>0.15</v>
      </c>
      <c r="P917" s="67">
        <v>0.15</v>
      </c>
      <c r="Q917" s="70">
        <v>0.15</v>
      </c>
      <c r="R917" s="3"/>
      <c r="Z917" s="2"/>
      <c r="AA917" s="2"/>
      <c r="AB917" s="2"/>
      <c r="AC917" s="2"/>
      <c r="AD917" s="2"/>
    </row>
    <row r="918">
      <c r="A918" s="63">
        <v>12233.0</v>
      </c>
      <c r="B918" s="65" t="str">
        <f t="shared" si="1"/>
        <v>Бытовая техникаТехника для домаШвейные машины и аксессуарыРаспошивальные машины</v>
      </c>
      <c r="C918" s="68" t="s">
        <v>75</v>
      </c>
      <c r="D918" s="68" t="s">
        <v>1156</v>
      </c>
      <c r="E918" s="68" t="s">
        <v>1460</v>
      </c>
      <c r="F918" s="68" t="s">
        <v>2557</v>
      </c>
      <c r="G918" s="2"/>
      <c r="H918" s="72"/>
      <c r="I918" s="64">
        <v>0.1</v>
      </c>
      <c r="J918" s="67">
        <v>0.1</v>
      </c>
      <c r="K918" s="70">
        <v>0.1</v>
      </c>
      <c r="L918" s="64">
        <v>0.0</v>
      </c>
      <c r="M918" s="67">
        <v>0.0</v>
      </c>
      <c r="N918" s="70">
        <v>0.0</v>
      </c>
      <c r="O918" s="64">
        <v>0.1</v>
      </c>
      <c r="P918" s="67">
        <v>0.1</v>
      </c>
      <c r="Q918" s="70">
        <v>0.1</v>
      </c>
      <c r="R918" s="3"/>
      <c r="Z918" s="2"/>
      <c r="AA918" s="2"/>
      <c r="AB918" s="2"/>
      <c r="AC918" s="2"/>
      <c r="AD918" s="2"/>
    </row>
    <row r="919">
      <c r="A919" s="63">
        <v>12234.0</v>
      </c>
      <c r="B919" s="65" t="str">
        <f t="shared" si="1"/>
        <v>АксессуарыЖенские аксессуарыСумки и рюкзакиСпортивные сумки</v>
      </c>
      <c r="C919" s="68" t="s">
        <v>330</v>
      </c>
      <c r="D919" s="68" t="s">
        <v>331</v>
      </c>
      <c r="E919" s="68" t="s">
        <v>1653</v>
      </c>
      <c r="F919" s="82" t="s">
        <v>2437</v>
      </c>
      <c r="G919" s="2"/>
      <c r="H919" s="72"/>
      <c r="I919" s="64">
        <v>0.25</v>
      </c>
      <c r="J919" s="67">
        <v>0.25</v>
      </c>
      <c r="K919" s="70">
        <v>0.25</v>
      </c>
      <c r="L919" s="64">
        <v>0.0</v>
      </c>
      <c r="M919" s="67">
        <v>0.0</v>
      </c>
      <c r="N919" s="70">
        <v>0.0</v>
      </c>
      <c r="O919" s="64">
        <v>0.25</v>
      </c>
      <c r="P919" s="67">
        <v>0.25</v>
      </c>
      <c r="Q919" s="70">
        <v>0.25</v>
      </c>
      <c r="R919" s="3"/>
      <c r="Z919" s="2"/>
      <c r="AA919" s="2"/>
      <c r="AB919" s="2"/>
      <c r="AC919" s="2"/>
      <c r="AD919" s="2"/>
    </row>
    <row r="920">
      <c r="A920" s="63">
        <v>12235.0</v>
      </c>
      <c r="B920" s="65" t="str">
        <f t="shared" si="1"/>
        <v>АвтотоварыАвтозвукАксессуары для автозвука</v>
      </c>
      <c r="C920" s="68" t="s">
        <v>162</v>
      </c>
      <c r="D920" s="68" t="s">
        <v>2560</v>
      </c>
      <c r="E920" s="68" t="s">
        <v>2561</v>
      </c>
      <c r="F920" s="75"/>
      <c r="G920" s="75"/>
      <c r="H920" s="87"/>
      <c r="I920" s="64">
        <v>0.2</v>
      </c>
      <c r="J920" s="67">
        <v>0.2</v>
      </c>
      <c r="K920" s="70">
        <v>0.2</v>
      </c>
      <c r="L920" s="64">
        <v>0.0</v>
      </c>
      <c r="M920" s="67">
        <v>0.0</v>
      </c>
      <c r="N920" s="70">
        <v>0.0</v>
      </c>
      <c r="O920" s="64">
        <v>0.2</v>
      </c>
      <c r="P920" s="67">
        <v>0.2</v>
      </c>
      <c r="Q920" s="70">
        <v>0.2</v>
      </c>
      <c r="R920" s="3"/>
      <c r="Z920" s="2"/>
      <c r="AA920" s="2"/>
      <c r="AB920" s="2"/>
      <c r="AC920" s="2"/>
      <c r="AD920" s="2"/>
    </row>
    <row r="921">
      <c r="A921" s="63">
        <v>12236.0</v>
      </c>
      <c r="B921" s="65" t="str">
        <f t="shared" si="1"/>
        <v>Бытовая техникаТехника для домаУтюги и отпаривателиУтюги</v>
      </c>
      <c r="C921" s="68" t="s">
        <v>75</v>
      </c>
      <c r="D921" s="68" t="s">
        <v>1156</v>
      </c>
      <c r="E921" s="68" t="s">
        <v>2563</v>
      </c>
      <c r="F921" s="68" t="s">
        <v>2564</v>
      </c>
      <c r="G921" s="75"/>
      <c r="H921" s="87"/>
      <c r="I921" s="64">
        <v>0.17</v>
      </c>
      <c r="J921" s="67">
        <v>0.17</v>
      </c>
      <c r="K921" s="70">
        <v>0.17</v>
      </c>
      <c r="L921" s="64">
        <v>0.0</v>
      </c>
      <c r="M921" s="67">
        <v>0.0</v>
      </c>
      <c r="N921" s="70">
        <v>0.0</v>
      </c>
      <c r="O921" s="64">
        <v>0.17</v>
      </c>
      <c r="P921" s="67">
        <v>0.17</v>
      </c>
      <c r="Q921" s="70">
        <v>0.17</v>
      </c>
      <c r="R921" s="3"/>
      <c r="Z921" s="2"/>
      <c r="AA921" s="2"/>
      <c r="AB921" s="2"/>
      <c r="AC921" s="2"/>
      <c r="AD921" s="2"/>
    </row>
    <row r="922">
      <c r="A922" s="63">
        <v>12237.0</v>
      </c>
      <c r="B922" s="65" t="str">
        <f t="shared" si="1"/>
        <v>ОдеждаОдежда для девочекДомашняя одеждаХалаты</v>
      </c>
      <c r="C922" s="68" t="s">
        <v>310</v>
      </c>
      <c r="D922" s="68" t="s">
        <v>880</v>
      </c>
      <c r="E922" s="68" t="s">
        <v>325</v>
      </c>
      <c r="F922" s="82" t="s">
        <v>2567</v>
      </c>
      <c r="G922" s="2"/>
      <c r="H922" s="72"/>
      <c r="I922" s="64">
        <v>0.25</v>
      </c>
      <c r="J922" s="67">
        <v>0.25</v>
      </c>
      <c r="K922" s="70">
        <v>0.25</v>
      </c>
      <c r="L922" s="64">
        <v>0.0</v>
      </c>
      <c r="M922" s="67">
        <v>0.0</v>
      </c>
      <c r="N922" s="70">
        <v>0.0</v>
      </c>
      <c r="O922" s="64">
        <v>0.25</v>
      </c>
      <c r="P922" s="67">
        <v>0.25</v>
      </c>
      <c r="Q922" s="70">
        <v>0.25</v>
      </c>
      <c r="R922" s="3"/>
      <c r="Z922" s="2"/>
      <c r="AA922" s="2"/>
      <c r="AB922" s="2"/>
      <c r="AC922" s="2"/>
      <c r="AD922" s="2"/>
    </row>
    <row r="923">
      <c r="A923" s="63">
        <v>12238.0</v>
      </c>
      <c r="B923" s="65" t="str">
        <f t="shared" si="1"/>
        <v>Товары для домаХранение вещейЧехлы для одежды</v>
      </c>
      <c r="C923" s="68" t="s">
        <v>583</v>
      </c>
      <c r="D923" s="68" t="s">
        <v>2548</v>
      </c>
      <c r="E923" s="68" t="s">
        <v>2570</v>
      </c>
      <c r="F923" s="75"/>
      <c r="G923" s="2"/>
      <c r="H923" s="72"/>
      <c r="I923" s="64">
        <v>0.27</v>
      </c>
      <c r="J923" s="67">
        <v>0.27</v>
      </c>
      <c r="K923" s="70">
        <v>0.27</v>
      </c>
      <c r="L923" s="64">
        <v>0.0</v>
      </c>
      <c r="M923" s="67">
        <v>0.0</v>
      </c>
      <c r="N923" s="70">
        <v>0.0</v>
      </c>
      <c r="O923" s="64">
        <v>0.27</v>
      </c>
      <c r="P923" s="67">
        <v>0.27</v>
      </c>
      <c r="Q923" s="70">
        <v>0.27</v>
      </c>
      <c r="R923" s="3"/>
      <c r="Z923" s="2"/>
      <c r="AA923" s="2"/>
      <c r="AB923" s="2"/>
      <c r="AC923" s="2"/>
      <c r="AD923" s="2"/>
    </row>
    <row r="924">
      <c r="A924" s="63">
        <v>12239.0</v>
      </c>
      <c r="B924" s="65" t="str">
        <f t="shared" si="1"/>
        <v>КанцтоварыДемонстрационные доскиМагнитные доски</v>
      </c>
      <c r="C924" s="68" t="s">
        <v>134</v>
      </c>
      <c r="D924" s="68" t="s">
        <v>1129</v>
      </c>
      <c r="E924" s="68" t="s">
        <v>2572</v>
      </c>
      <c r="F924" s="75"/>
      <c r="G924" s="75"/>
      <c r="H924" s="72"/>
      <c r="I924" s="64">
        <v>0.2</v>
      </c>
      <c r="J924" s="67">
        <v>0.2</v>
      </c>
      <c r="K924" s="70">
        <v>0.2</v>
      </c>
      <c r="L924" s="64">
        <v>0.0</v>
      </c>
      <c r="M924" s="67">
        <v>0.0</v>
      </c>
      <c r="N924" s="70">
        <v>0.0</v>
      </c>
      <c r="O924" s="64">
        <v>0.2</v>
      </c>
      <c r="P924" s="67">
        <v>0.2</v>
      </c>
      <c r="Q924" s="70">
        <v>0.2</v>
      </c>
      <c r="R924" s="3"/>
      <c r="Z924" s="2"/>
      <c r="AA924" s="2"/>
      <c r="AB924" s="2"/>
      <c r="AC924" s="2"/>
      <c r="AD924" s="2"/>
    </row>
    <row r="925">
      <c r="A925" s="63">
        <v>12240.0</v>
      </c>
      <c r="B925" s="65" t="str">
        <f t="shared" si="1"/>
        <v>ОдеждаМужская одеждаСпецодеждаФорменная одежда</v>
      </c>
      <c r="C925" s="68" t="s">
        <v>310</v>
      </c>
      <c r="D925" s="68" t="s">
        <v>324</v>
      </c>
      <c r="E925" s="68" t="s">
        <v>2574</v>
      </c>
      <c r="F925" s="82" t="s">
        <v>2575</v>
      </c>
      <c r="G925" s="2"/>
      <c r="H925" s="72"/>
      <c r="I925" s="64">
        <v>0.25</v>
      </c>
      <c r="J925" s="67">
        <v>0.25</v>
      </c>
      <c r="K925" s="70">
        <v>0.25</v>
      </c>
      <c r="L925" s="64">
        <v>0.0</v>
      </c>
      <c r="M925" s="67">
        <v>0.0</v>
      </c>
      <c r="N925" s="70">
        <v>0.0</v>
      </c>
      <c r="O925" s="64">
        <v>0.25</v>
      </c>
      <c r="P925" s="67">
        <v>0.25</v>
      </c>
      <c r="Q925" s="70">
        <v>0.25</v>
      </c>
      <c r="R925" s="3"/>
      <c r="Z925" s="2"/>
      <c r="AA925" s="2"/>
      <c r="AB925" s="2"/>
      <c r="AC925" s="2"/>
      <c r="AD925" s="2"/>
    </row>
    <row r="926">
      <c r="A926" s="63">
        <v>12241.0</v>
      </c>
      <c r="B926" s="65" t="str">
        <f t="shared" si="1"/>
        <v>ОбувьОбувь для мальчиковСапоги и уггиВаленки</v>
      </c>
      <c r="C926" s="68" t="s">
        <v>804</v>
      </c>
      <c r="D926" s="68" t="s">
        <v>1005</v>
      </c>
      <c r="E926" s="68" t="s">
        <v>1042</v>
      </c>
      <c r="F926" s="68" t="s">
        <v>1439</v>
      </c>
      <c r="G926" s="75"/>
      <c r="H926" s="72"/>
      <c r="I926" s="64">
        <v>0.2</v>
      </c>
      <c r="J926" s="67">
        <v>0.2</v>
      </c>
      <c r="K926" s="70">
        <v>0.2</v>
      </c>
      <c r="L926" s="64">
        <v>0.0</v>
      </c>
      <c r="M926" s="67">
        <v>0.0</v>
      </c>
      <c r="N926" s="70">
        <v>0.0</v>
      </c>
      <c r="O926" s="64">
        <v>0.2</v>
      </c>
      <c r="P926" s="67">
        <v>0.2</v>
      </c>
      <c r="Q926" s="70">
        <v>0.2</v>
      </c>
      <c r="R926" s="3"/>
      <c r="Z926" s="2"/>
      <c r="AA926" s="2"/>
      <c r="AB926" s="2"/>
      <c r="AC926" s="2"/>
      <c r="AD926" s="2"/>
    </row>
    <row r="927">
      <c r="A927" s="63">
        <v>12242.0</v>
      </c>
      <c r="B927" s="65" t="str">
        <f t="shared" si="1"/>
        <v>АвтотоварыАксессуары и принадлежностиТюнинг и внешний декорПодарочные наборы для автомобилистов</v>
      </c>
      <c r="C927" s="68" t="s">
        <v>162</v>
      </c>
      <c r="D927" s="68" t="s">
        <v>344</v>
      </c>
      <c r="E927" s="68" t="s">
        <v>1346</v>
      </c>
      <c r="F927" s="68" t="s">
        <v>2578</v>
      </c>
      <c r="G927" s="75"/>
      <c r="H927" s="87"/>
      <c r="I927" s="64">
        <v>0.2</v>
      </c>
      <c r="J927" s="67">
        <v>0.2</v>
      </c>
      <c r="K927" s="70">
        <v>0.2</v>
      </c>
      <c r="L927" s="64">
        <v>0.0</v>
      </c>
      <c r="M927" s="67">
        <v>0.0</v>
      </c>
      <c r="N927" s="70">
        <v>0.0</v>
      </c>
      <c r="O927" s="64">
        <v>0.2</v>
      </c>
      <c r="P927" s="67">
        <v>0.2</v>
      </c>
      <c r="Q927" s="70">
        <v>0.2</v>
      </c>
      <c r="R927" s="3"/>
      <c r="Z927" s="2"/>
      <c r="AA927" s="2"/>
      <c r="AB927" s="2"/>
      <c r="AC927" s="2"/>
      <c r="AD927" s="2"/>
    </row>
    <row r="928">
      <c r="A928" s="63">
        <v>12243.0</v>
      </c>
      <c r="B928" s="65" t="str">
        <f t="shared" si="1"/>
        <v>ЭлектроникаАксессуары для электроникиДок-станции</v>
      </c>
      <c r="C928" s="68" t="s">
        <v>763</v>
      </c>
      <c r="D928" s="68" t="s">
        <v>1032</v>
      </c>
      <c r="E928" s="68" t="s">
        <v>2579</v>
      </c>
      <c r="F928" s="75"/>
      <c r="G928" s="2"/>
      <c r="H928" s="72"/>
      <c r="I928" s="64">
        <v>0.3</v>
      </c>
      <c r="J928" s="67">
        <v>0.3</v>
      </c>
      <c r="K928" s="70">
        <v>0.3</v>
      </c>
      <c r="L928" s="64">
        <v>0.0</v>
      </c>
      <c r="M928" s="67">
        <v>0.0</v>
      </c>
      <c r="N928" s="70">
        <v>0.0</v>
      </c>
      <c r="O928" s="64">
        <v>0.3</v>
      </c>
      <c r="P928" s="67">
        <v>0.3</v>
      </c>
      <c r="Q928" s="70">
        <v>0.3</v>
      </c>
      <c r="R928" s="3"/>
      <c r="Z928" s="2"/>
      <c r="AA928" s="2"/>
      <c r="AB928" s="2"/>
      <c r="AC928" s="2"/>
      <c r="AD928" s="2"/>
    </row>
    <row r="929">
      <c r="A929" s="63">
        <v>12244.0</v>
      </c>
      <c r="B929" s="65" t="str">
        <f t="shared" si="1"/>
        <v>Товары для домаТовары для кухниПосуда для приготовленияСоковарки и вареньеварки</v>
      </c>
      <c r="C929" s="68" t="s">
        <v>583</v>
      </c>
      <c r="D929" s="68" t="s">
        <v>585</v>
      </c>
      <c r="E929" s="68" t="s">
        <v>2016</v>
      </c>
      <c r="F929" s="68" t="s">
        <v>2580</v>
      </c>
      <c r="G929" s="2"/>
      <c r="H929" s="72"/>
      <c r="I929" s="64">
        <v>0.22</v>
      </c>
      <c r="J929" s="67">
        <v>0.22</v>
      </c>
      <c r="K929" s="70">
        <v>0.22</v>
      </c>
      <c r="L929" s="64">
        <v>0.0</v>
      </c>
      <c r="M929" s="67">
        <v>0.0</v>
      </c>
      <c r="N929" s="70">
        <v>0.0</v>
      </c>
      <c r="O929" s="64">
        <v>0.22</v>
      </c>
      <c r="P929" s="67">
        <v>0.22</v>
      </c>
      <c r="Q929" s="70">
        <v>0.22</v>
      </c>
      <c r="R929" s="3"/>
      <c r="Z929" s="2"/>
      <c r="AA929" s="2"/>
      <c r="AB929" s="2"/>
      <c r="AC929" s="2"/>
      <c r="AD929" s="2"/>
    </row>
    <row r="930">
      <c r="A930" s="63">
        <v>12245.0</v>
      </c>
      <c r="B930" s="65" t="str">
        <f t="shared" si="1"/>
        <v>ЭлектроникаНаушники и аудиотехникаПериферия и аксессуарыАнтивибрационные подставки</v>
      </c>
      <c r="C930" s="68" t="s">
        <v>763</v>
      </c>
      <c r="D930" s="68" t="s">
        <v>772</v>
      </c>
      <c r="E930" s="68" t="s">
        <v>1234</v>
      </c>
      <c r="F930" s="68" t="s">
        <v>2582</v>
      </c>
      <c r="G930" s="75"/>
      <c r="H930" s="72"/>
      <c r="I930" s="64">
        <v>0.3</v>
      </c>
      <c r="J930" s="67">
        <v>0.3</v>
      </c>
      <c r="K930" s="70">
        <v>0.3</v>
      </c>
      <c r="L930" s="64">
        <v>0.0</v>
      </c>
      <c r="M930" s="67">
        <v>0.0</v>
      </c>
      <c r="N930" s="70">
        <v>0.0</v>
      </c>
      <c r="O930" s="64">
        <v>0.3</v>
      </c>
      <c r="P930" s="67">
        <v>0.3</v>
      </c>
      <c r="Q930" s="70">
        <v>0.3</v>
      </c>
      <c r="R930" s="3"/>
      <c r="Z930" s="2"/>
      <c r="AA930" s="2"/>
      <c r="AB930" s="2"/>
      <c r="AC930" s="2"/>
      <c r="AD930" s="2"/>
    </row>
    <row r="931">
      <c r="A931" s="63">
        <v>12246.0</v>
      </c>
      <c r="B931" s="65" t="str">
        <f t="shared" si="1"/>
        <v>Товары для домаТовары для кухниИзмельчители и соковыжималкиТерки</v>
      </c>
      <c r="C931" s="68" t="s">
        <v>583</v>
      </c>
      <c r="D931" s="68" t="s">
        <v>585</v>
      </c>
      <c r="E931" s="68" t="s">
        <v>1448</v>
      </c>
      <c r="F931" s="68" t="s">
        <v>2584</v>
      </c>
      <c r="G931" s="75"/>
      <c r="H931" s="87"/>
      <c r="I931" s="64">
        <v>0.25</v>
      </c>
      <c r="J931" s="67">
        <v>0.25</v>
      </c>
      <c r="K931" s="70">
        <v>0.25</v>
      </c>
      <c r="L931" s="64">
        <v>0.0</v>
      </c>
      <c r="M931" s="67">
        <v>0.0</v>
      </c>
      <c r="N931" s="70">
        <v>0.0</v>
      </c>
      <c r="O931" s="64">
        <v>0.25</v>
      </c>
      <c r="P931" s="67">
        <v>0.25</v>
      </c>
      <c r="Q931" s="70">
        <v>0.25</v>
      </c>
      <c r="R931" s="3"/>
      <c r="Z931" s="2"/>
      <c r="AA931" s="2"/>
      <c r="AB931" s="2"/>
      <c r="AC931" s="2"/>
      <c r="AD931" s="2"/>
    </row>
    <row r="932">
      <c r="A932" s="63">
        <v>12247.0</v>
      </c>
      <c r="B932" s="65" t="str">
        <f t="shared" si="1"/>
        <v>Красота и уходОборудование и материалы для тату-салонаТату-машинки и аксессуары</v>
      </c>
      <c r="C932" s="68" t="s">
        <v>247</v>
      </c>
      <c r="D932" s="68" t="s">
        <v>1854</v>
      </c>
      <c r="E932" s="68" t="s">
        <v>2585</v>
      </c>
      <c r="F932" s="75"/>
      <c r="G932" s="2"/>
      <c r="H932" s="72"/>
      <c r="I932" s="64">
        <v>0.25</v>
      </c>
      <c r="J932" s="67">
        <v>0.25</v>
      </c>
      <c r="K932" s="70">
        <v>0.25</v>
      </c>
      <c r="L932" s="64">
        <v>0.0050000000000000044</v>
      </c>
      <c r="M932" s="67">
        <v>0.0050000000000000044</v>
      </c>
      <c r="N932" s="70">
        <v>0.0050000000000000044</v>
      </c>
      <c r="O932" s="64">
        <v>0.245</v>
      </c>
      <c r="P932" s="67">
        <v>0.245</v>
      </c>
      <c r="Q932" s="70">
        <v>0.245</v>
      </c>
      <c r="R932" s="3"/>
      <c r="Z932" s="2"/>
      <c r="AA932" s="2"/>
      <c r="AB932" s="2"/>
      <c r="AC932" s="2"/>
      <c r="AD932" s="2"/>
    </row>
    <row r="933">
      <c r="A933" s="63">
        <v>12248.0</v>
      </c>
      <c r="B933" s="65" t="str">
        <f t="shared" si="1"/>
        <v>Бытовая химияОсвежители и нейтрализаторыОсвежители воздуха</v>
      </c>
      <c r="C933" s="68" t="s">
        <v>447</v>
      </c>
      <c r="D933" s="68" t="s">
        <v>2587</v>
      </c>
      <c r="E933" s="68" t="s">
        <v>2588</v>
      </c>
      <c r="F933" s="75"/>
      <c r="G933" s="2"/>
      <c r="H933" s="72"/>
      <c r="I933" s="64">
        <v>0.2</v>
      </c>
      <c r="J933" s="67">
        <v>0.2</v>
      </c>
      <c r="K933" s="70">
        <v>0.2</v>
      </c>
      <c r="L933" s="64">
        <v>0.010000000000000009</v>
      </c>
      <c r="M933" s="67">
        <v>0.010000000000000009</v>
      </c>
      <c r="N933" s="70">
        <v>0.010000000000000009</v>
      </c>
      <c r="O933" s="64">
        <v>0.19</v>
      </c>
      <c r="P933" s="67">
        <v>0.19</v>
      </c>
      <c r="Q933" s="70">
        <v>0.19</v>
      </c>
      <c r="R933" s="3"/>
      <c r="Z933" s="2"/>
      <c r="AA933" s="2"/>
      <c r="AB933" s="2"/>
      <c r="AC933" s="2"/>
      <c r="AD933" s="2"/>
    </row>
    <row r="934">
      <c r="A934" s="63">
        <v>12249.0</v>
      </c>
      <c r="B934" s="65" t="str">
        <f t="shared" si="1"/>
        <v>ЭлектроникаТовары для геймеровИгры</v>
      </c>
      <c r="C934" s="68" t="s">
        <v>763</v>
      </c>
      <c r="D934" s="68" t="s">
        <v>1790</v>
      </c>
      <c r="E934" s="68" t="s">
        <v>2589</v>
      </c>
      <c r="F934" s="75"/>
      <c r="G934" s="2"/>
      <c r="H934" s="72"/>
      <c r="I934" s="64">
        <v>0.05</v>
      </c>
      <c r="J934" s="67">
        <v>0.05</v>
      </c>
      <c r="K934" s="70">
        <v>0.05</v>
      </c>
      <c r="L934" s="64">
        <v>0.0</v>
      </c>
      <c r="M934" s="67">
        <v>0.0</v>
      </c>
      <c r="N934" s="70">
        <v>0.0</v>
      </c>
      <c r="O934" s="64">
        <v>0.05</v>
      </c>
      <c r="P934" s="67">
        <v>0.05</v>
      </c>
      <c r="Q934" s="70">
        <v>0.05</v>
      </c>
      <c r="R934" s="3"/>
      <c r="Z934" s="2"/>
      <c r="AA934" s="2"/>
      <c r="AB934" s="2"/>
      <c r="AC934" s="2"/>
      <c r="AD934" s="2"/>
    </row>
    <row r="935">
      <c r="A935" s="63">
        <v>12250.0</v>
      </c>
      <c r="B935" s="65" t="str">
        <f t="shared" si="1"/>
        <v>ОдеждаЖенская одеждаБлузки и рубашкиРубашки</v>
      </c>
      <c r="C935" s="68" t="s">
        <v>310</v>
      </c>
      <c r="D935" s="68" t="s">
        <v>311</v>
      </c>
      <c r="E935" s="68" t="s">
        <v>2592</v>
      </c>
      <c r="F935" s="68" t="s">
        <v>2594</v>
      </c>
      <c r="G935" s="2"/>
      <c r="H935" s="72"/>
      <c r="I935" s="64">
        <v>0.25</v>
      </c>
      <c r="J935" s="67">
        <v>0.25</v>
      </c>
      <c r="K935" s="70">
        <v>0.25</v>
      </c>
      <c r="L935" s="64">
        <v>0.0</v>
      </c>
      <c r="M935" s="67">
        <v>0.0</v>
      </c>
      <c r="N935" s="70">
        <v>0.0</v>
      </c>
      <c r="O935" s="64">
        <v>0.25</v>
      </c>
      <c r="P935" s="67">
        <v>0.25</v>
      </c>
      <c r="Q935" s="70">
        <v>0.25</v>
      </c>
      <c r="R935" s="3"/>
      <c r="Z935" s="2"/>
      <c r="AA935" s="2"/>
      <c r="AB935" s="2"/>
      <c r="AC935" s="2"/>
      <c r="AD935" s="2"/>
    </row>
    <row r="936">
      <c r="A936" s="63">
        <v>12251.0</v>
      </c>
      <c r="B936" s="65" t="str">
        <f t="shared" si="1"/>
        <v>Товары для домаТовары для бани и сауныБанный текстиль</v>
      </c>
      <c r="C936" s="68" t="s">
        <v>583</v>
      </c>
      <c r="D936" s="68" t="s">
        <v>2143</v>
      </c>
      <c r="E936" s="68" t="s">
        <v>2595</v>
      </c>
      <c r="F936" s="75"/>
      <c r="G936" s="75"/>
      <c r="H936" s="72"/>
      <c r="I936" s="64">
        <v>0.22</v>
      </c>
      <c r="J936" s="67">
        <v>0.22</v>
      </c>
      <c r="K936" s="70">
        <v>0.22</v>
      </c>
      <c r="L936" s="64">
        <v>0.0</v>
      </c>
      <c r="M936" s="67">
        <v>0.0</v>
      </c>
      <c r="N936" s="70">
        <v>0.0</v>
      </c>
      <c r="O936" s="64">
        <v>0.22</v>
      </c>
      <c r="P936" s="67">
        <v>0.22</v>
      </c>
      <c r="Q936" s="70">
        <v>0.22</v>
      </c>
      <c r="R936" s="3"/>
      <c r="Z936" s="2"/>
      <c r="AA936" s="2"/>
      <c r="AB936" s="2"/>
      <c r="AC936" s="2"/>
      <c r="AD936" s="2"/>
    </row>
    <row r="937">
      <c r="A937" s="63">
        <v>12252.0</v>
      </c>
      <c r="B937" s="65" t="str">
        <f t="shared" si="1"/>
        <v>КанцтоварыКартриджиКартриджи для лазерных принтеров</v>
      </c>
      <c r="C937" s="68" t="s">
        <v>134</v>
      </c>
      <c r="D937" s="68" t="s">
        <v>2596</v>
      </c>
      <c r="E937" s="68" t="s">
        <v>2597</v>
      </c>
      <c r="F937" s="75"/>
      <c r="G937" s="75"/>
      <c r="H937" s="87"/>
      <c r="I937" s="64">
        <v>0.2</v>
      </c>
      <c r="J937" s="67">
        <v>0.2</v>
      </c>
      <c r="K937" s="70">
        <v>0.2</v>
      </c>
      <c r="L937" s="64">
        <v>0.0</v>
      </c>
      <c r="M937" s="67">
        <v>0.0</v>
      </c>
      <c r="N937" s="70">
        <v>0.0</v>
      </c>
      <c r="O937" s="64">
        <v>0.2</v>
      </c>
      <c r="P937" s="67">
        <v>0.2</v>
      </c>
      <c r="Q937" s="70">
        <v>0.2</v>
      </c>
      <c r="R937" s="3"/>
      <c r="Z937" s="2"/>
      <c r="AA937" s="2"/>
      <c r="AB937" s="2"/>
      <c r="AC937" s="2"/>
      <c r="AD937" s="2"/>
    </row>
    <row r="938">
      <c r="A938" s="63">
        <v>12253.0</v>
      </c>
      <c r="B938" s="65" t="str">
        <f t="shared" si="1"/>
        <v>ОбувьЖенская обувьСапоги и уггиКазаки</v>
      </c>
      <c r="C938" s="68" t="s">
        <v>804</v>
      </c>
      <c r="D938" s="68" t="s">
        <v>805</v>
      </c>
      <c r="E938" s="68" t="s">
        <v>1042</v>
      </c>
      <c r="F938" s="68" t="s">
        <v>2599</v>
      </c>
      <c r="G938" s="2"/>
      <c r="H938" s="72"/>
      <c r="I938" s="64">
        <v>0.2</v>
      </c>
      <c r="J938" s="67">
        <v>0.2</v>
      </c>
      <c r="K938" s="70">
        <v>0.2</v>
      </c>
      <c r="L938" s="64">
        <v>0.0</v>
      </c>
      <c r="M938" s="67">
        <v>0.0</v>
      </c>
      <c r="N938" s="70">
        <v>0.0</v>
      </c>
      <c r="O938" s="64">
        <v>0.2</v>
      </c>
      <c r="P938" s="67">
        <v>0.2</v>
      </c>
      <c r="Q938" s="70">
        <v>0.2</v>
      </c>
      <c r="R938" s="3"/>
      <c r="Z938" s="2"/>
      <c r="AA938" s="2"/>
      <c r="AB938" s="2"/>
      <c r="AC938" s="2"/>
      <c r="AD938" s="2"/>
    </row>
    <row r="939">
      <c r="A939" s="63">
        <v>12254.0</v>
      </c>
      <c r="B939" s="65" t="str">
        <f t="shared" si="1"/>
        <v>АксессуарыАксессуары для мальчиковГалстуки и бабочки, карманные платкиГалстуки и бабочки</v>
      </c>
      <c r="C939" s="68" t="s">
        <v>330</v>
      </c>
      <c r="D939" s="68" t="s">
        <v>1001</v>
      </c>
      <c r="E939" s="68" t="s">
        <v>2325</v>
      </c>
      <c r="F939" s="68" t="s">
        <v>2600</v>
      </c>
      <c r="G939" s="2"/>
      <c r="H939" s="72"/>
      <c r="I939" s="64">
        <v>0.3</v>
      </c>
      <c r="J939" s="67">
        <v>0.3</v>
      </c>
      <c r="K939" s="70">
        <v>0.3</v>
      </c>
      <c r="L939" s="64">
        <v>0.0</v>
      </c>
      <c r="M939" s="67">
        <v>0.0</v>
      </c>
      <c r="N939" s="70">
        <v>0.0</v>
      </c>
      <c r="O939" s="64">
        <v>0.3</v>
      </c>
      <c r="P939" s="67">
        <v>0.3</v>
      </c>
      <c r="Q939" s="70">
        <v>0.3</v>
      </c>
      <c r="R939" s="3"/>
      <c r="Z939" s="2"/>
      <c r="AA939" s="2"/>
      <c r="AB939" s="2"/>
      <c r="AC939" s="2"/>
      <c r="AD939" s="2"/>
    </row>
    <row r="940">
      <c r="A940" s="63">
        <v>12255.0</v>
      </c>
      <c r="B940" s="65" t="str">
        <f t="shared" si="1"/>
        <v>ЭлектроникаТелевизоры и видеотехникаТюнеры и ресиверыDVB-T2 тюнеры</v>
      </c>
      <c r="C940" s="68" t="s">
        <v>763</v>
      </c>
      <c r="D940" s="68" t="s">
        <v>1085</v>
      </c>
      <c r="E940" s="68" t="s">
        <v>2602</v>
      </c>
      <c r="F940" s="68" t="s">
        <v>2603</v>
      </c>
      <c r="G940" s="2"/>
      <c r="H940" s="72"/>
      <c r="I940" s="64">
        <v>0.2</v>
      </c>
      <c r="J940" s="67">
        <v>0.2</v>
      </c>
      <c r="K940" s="70">
        <v>0.2</v>
      </c>
      <c r="L940" s="64">
        <v>0.0</v>
      </c>
      <c r="M940" s="67">
        <v>0.0</v>
      </c>
      <c r="N940" s="70">
        <v>0.0</v>
      </c>
      <c r="O940" s="64">
        <v>0.2</v>
      </c>
      <c r="P940" s="67">
        <v>0.2</v>
      </c>
      <c r="Q940" s="70">
        <v>0.2</v>
      </c>
      <c r="R940" s="3"/>
      <c r="Z940" s="2"/>
      <c r="AA940" s="2"/>
      <c r="AB940" s="2"/>
      <c r="AC940" s="2"/>
      <c r="AD940" s="2"/>
    </row>
    <row r="941">
      <c r="A941" s="63">
        <v>12256.0</v>
      </c>
      <c r="B941" s="65" t="str">
        <f t="shared" si="1"/>
        <v>АксессуарыЖенские аксессуарыСвадебные аксессуарыПерчатки</v>
      </c>
      <c r="C941" s="68" t="s">
        <v>330</v>
      </c>
      <c r="D941" s="68" t="s">
        <v>331</v>
      </c>
      <c r="E941" s="68" t="s">
        <v>2434</v>
      </c>
      <c r="F941" s="68" t="s">
        <v>1651</v>
      </c>
      <c r="G941" s="2"/>
      <c r="H941" s="72"/>
      <c r="I941" s="64">
        <v>0.3</v>
      </c>
      <c r="J941" s="67">
        <v>0.3</v>
      </c>
      <c r="K941" s="70">
        <v>0.3</v>
      </c>
      <c r="L941" s="64">
        <v>0.0</v>
      </c>
      <c r="M941" s="67">
        <v>0.0</v>
      </c>
      <c r="N941" s="70">
        <v>0.0</v>
      </c>
      <c r="O941" s="64">
        <v>0.3</v>
      </c>
      <c r="P941" s="67">
        <v>0.3</v>
      </c>
      <c r="Q941" s="70">
        <v>0.3</v>
      </c>
      <c r="R941" s="3"/>
      <c r="Z941" s="2"/>
      <c r="AA941" s="2"/>
      <c r="AB941" s="2"/>
      <c r="AC941" s="2"/>
      <c r="AD941" s="2"/>
    </row>
    <row r="942">
      <c r="A942" s="63">
        <v>12257.0</v>
      </c>
      <c r="B942" s="65" t="str">
        <f t="shared" si="1"/>
        <v>Красота и уходМакияжАксессуары для макияжаТриммеры и ножницы для бровей</v>
      </c>
      <c r="C942" s="68" t="s">
        <v>247</v>
      </c>
      <c r="D942" s="68" t="s">
        <v>368</v>
      </c>
      <c r="E942" s="68" t="s">
        <v>369</v>
      </c>
      <c r="F942" s="68" t="s">
        <v>2606</v>
      </c>
      <c r="G942" s="2"/>
      <c r="H942" s="72"/>
      <c r="I942" s="64">
        <v>0.3</v>
      </c>
      <c r="J942" s="67">
        <v>0.3</v>
      </c>
      <c r="K942" s="70">
        <v>0.3</v>
      </c>
      <c r="L942" s="64">
        <v>0.03</v>
      </c>
      <c r="M942" s="67">
        <v>0.03</v>
      </c>
      <c r="N942" s="70">
        <v>0.03</v>
      </c>
      <c r="O942" s="64">
        <v>0.27</v>
      </c>
      <c r="P942" s="67">
        <v>0.27</v>
      </c>
      <c r="Q942" s="70">
        <v>0.27</v>
      </c>
      <c r="R942" s="3"/>
      <c r="Z942" s="2"/>
      <c r="AA942" s="2"/>
      <c r="AB942" s="2"/>
      <c r="AC942" s="2"/>
      <c r="AD942" s="2"/>
    </row>
    <row r="943">
      <c r="A943" s="63">
        <v>12258.0</v>
      </c>
      <c r="B943" s="65" t="str">
        <f t="shared" si="1"/>
        <v>КнигиДетям и родителямРазвитие детейРазвитие общих способностей</v>
      </c>
      <c r="C943" s="68" t="s">
        <v>88</v>
      </c>
      <c r="D943" s="68" t="s">
        <v>1144</v>
      </c>
      <c r="E943" s="68" t="s">
        <v>2607</v>
      </c>
      <c r="F943" s="68" t="s">
        <v>2608</v>
      </c>
      <c r="G943" s="75"/>
      <c r="H943" s="72"/>
      <c r="I943" s="64">
        <v>0.2</v>
      </c>
      <c r="J943" s="67">
        <v>0.2</v>
      </c>
      <c r="K943" s="70">
        <v>0.2</v>
      </c>
      <c r="L943" s="64">
        <v>0.025</v>
      </c>
      <c r="M943" s="67">
        <v>0.025</v>
      </c>
      <c r="N943" s="70">
        <v>0.025</v>
      </c>
      <c r="O943" s="64">
        <v>0.175</v>
      </c>
      <c r="P943" s="67">
        <v>0.175</v>
      </c>
      <c r="Q943" s="70">
        <v>0.175</v>
      </c>
      <c r="R943" s="3"/>
      <c r="Z943" s="2"/>
      <c r="AA943" s="2"/>
      <c r="AB943" s="2"/>
      <c r="AC943" s="2"/>
      <c r="AD943" s="2"/>
    </row>
    <row r="944">
      <c r="A944" s="63">
        <v>12259.0</v>
      </c>
      <c r="B944" s="65" t="str">
        <f t="shared" si="1"/>
        <v>Дача, сад и огородСадовый инструментАксессуары и расходные материалыМешки и сумки</v>
      </c>
      <c r="C944" s="68" t="s">
        <v>552</v>
      </c>
      <c r="D944" s="68" t="s">
        <v>1072</v>
      </c>
      <c r="E944" s="68" t="s">
        <v>1521</v>
      </c>
      <c r="F944" s="68" t="s">
        <v>2610</v>
      </c>
      <c r="G944" s="2"/>
      <c r="H944" s="72"/>
      <c r="I944" s="64">
        <v>0.2</v>
      </c>
      <c r="J944" s="67">
        <v>0.2</v>
      </c>
      <c r="K944" s="70">
        <v>0.2</v>
      </c>
      <c r="L944" s="64">
        <v>0.0</v>
      </c>
      <c r="M944" s="67">
        <v>0.0</v>
      </c>
      <c r="N944" s="70">
        <v>0.0</v>
      </c>
      <c r="O944" s="64">
        <v>0.2</v>
      </c>
      <c r="P944" s="67">
        <v>0.2</v>
      </c>
      <c r="Q944" s="70">
        <v>0.2</v>
      </c>
      <c r="R944" s="3"/>
      <c r="Z944" s="2"/>
      <c r="AA944" s="2"/>
      <c r="AB944" s="2"/>
      <c r="AC944" s="2"/>
      <c r="AD944" s="2"/>
    </row>
    <row r="945">
      <c r="A945" s="63">
        <v>12261.0</v>
      </c>
      <c r="B945" s="65" t="str">
        <f t="shared" si="1"/>
        <v>Строительство и ремонтИнструментыЭлектроинструментыГраверы</v>
      </c>
      <c r="C945" s="68" t="s">
        <v>100</v>
      </c>
      <c r="D945" s="68" t="s">
        <v>104</v>
      </c>
      <c r="E945" s="68" t="s">
        <v>105</v>
      </c>
      <c r="F945" s="68" t="s">
        <v>2612</v>
      </c>
      <c r="G945" s="2"/>
      <c r="H945" s="72"/>
      <c r="I945" s="64">
        <v>0.15</v>
      </c>
      <c r="J945" s="67">
        <v>0.15</v>
      </c>
      <c r="K945" s="70">
        <v>0.15</v>
      </c>
      <c r="L945" s="64">
        <v>0.0</v>
      </c>
      <c r="M945" s="67">
        <v>0.0</v>
      </c>
      <c r="N945" s="70">
        <v>0.0</v>
      </c>
      <c r="O945" s="64">
        <v>0.15</v>
      </c>
      <c r="P945" s="67">
        <v>0.15</v>
      </c>
      <c r="Q945" s="70">
        <v>0.15</v>
      </c>
      <c r="R945" s="3"/>
      <c r="Z945" s="2"/>
      <c r="AA945" s="2"/>
      <c r="AB945" s="2"/>
      <c r="AC945" s="2"/>
      <c r="AD945" s="2"/>
    </row>
    <row r="946">
      <c r="A946" s="63">
        <v>12262.0</v>
      </c>
      <c r="B946" s="65" t="str">
        <f t="shared" si="1"/>
        <v>ЭлектроникаНаушники и аудиотехникаАудиотехникаРадиоприемники</v>
      </c>
      <c r="C946" s="68" t="s">
        <v>763</v>
      </c>
      <c r="D946" s="68" t="s">
        <v>772</v>
      </c>
      <c r="E946" s="68" t="s">
        <v>1078</v>
      </c>
      <c r="F946" s="68" t="s">
        <v>2614</v>
      </c>
      <c r="G946" s="75"/>
      <c r="H946" s="87"/>
      <c r="I946" s="64">
        <v>0.2</v>
      </c>
      <c r="J946" s="67">
        <v>0.2</v>
      </c>
      <c r="K946" s="70">
        <v>0.2</v>
      </c>
      <c r="L946" s="64">
        <v>0.0</v>
      </c>
      <c r="M946" s="67">
        <v>0.0</v>
      </c>
      <c r="N946" s="70">
        <v>0.0</v>
      </c>
      <c r="O946" s="64">
        <v>0.2</v>
      </c>
      <c r="P946" s="67">
        <v>0.2</v>
      </c>
      <c r="Q946" s="70">
        <v>0.2</v>
      </c>
      <c r="R946" s="3"/>
      <c r="Z946" s="2"/>
      <c r="AA946" s="2"/>
      <c r="AB946" s="2"/>
      <c r="AC946" s="2"/>
      <c r="AD946" s="2"/>
    </row>
    <row r="947">
      <c r="A947" s="63">
        <v>12263.0</v>
      </c>
      <c r="B947" s="65" t="str">
        <f t="shared" si="1"/>
        <v>КанцтоварыЧертежные принадлежностиЦиркули</v>
      </c>
      <c r="C947" s="68" t="s">
        <v>134</v>
      </c>
      <c r="D947" s="68" t="s">
        <v>1125</v>
      </c>
      <c r="E947" s="68" t="s">
        <v>2615</v>
      </c>
      <c r="F947" s="75"/>
      <c r="G947" s="75"/>
      <c r="H947" s="87"/>
      <c r="I947" s="64">
        <v>0.2</v>
      </c>
      <c r="J947" s="67">
        <v>0.2</v>
      </c>
      <c r="K947" s="70">
        <v>0.2</v>
      </c>
      <c r="L947" s="64">
        <v>0.0</v>
      </c>
      <c r="M947" s="67">
        <v>0.0</v>
      </c>
      <c r="N947" s="70">
        <v>0.0</v>
      </c>
      <c r="O947" s="64">
        <v>0.2</v>
      </c>
      <c r="P947" s="67">
        <v>0.2</v>
      </c>
      <c r="Q947" s="70">
        <v>0.2</v>
      </c>
      <c r="R947" s="3"/>
      <c r="Z947" s="2"/>
      <c r="AA947" s="2"/>
      <c r="AB947" s="2"/>
      <c r="AC947" s="2"/>
      <c r="AD947" s="2"/>
    </row>
    <row r="948">
      <c r="A948" s="63">
        <v>12264.0</v>
      </c>
      <c r="B948" s="65" t="str">
        <f t="shared" si="1"/>
        <v>ЗоотоварыДля грызуновКорма и лакомства для грызуновКорма</v>
      </c>
      <c r="C948" s="68" t="s">
        <v>959</v>
      </c>
      <c r="D948" s="68" t="s">
        <v>1115</v>
      </c>
      <c r="E948" s="68" t="s">
        <v>2618</v>
      </c>
      <c r="F948" s="68" t="s">
        <v>1901</v>
      </c>
      <c r="G948" s="2"/>
      <c r="H948" s="72"/>
      <c r="I948" s="64">
        <v>0.12</v>
      </c>
      <c r="J948" s="67">
        <v>0.12</v>
      </c>
      <c r="K948" s="70">
        <v>0.12</v>
      </c>
      <c r="L948" s="64">
        <v>0.025</v>
      </c>
      <c r="M948" s="67">
        <v>0.025</v>
      </c>
      <c r="N948" s="70">
        <v>0.025</v>
      </c>
      <c r="O948" s="64">
        <v>0.095</v>
      </c>
      <c r="P948" s="67">
        <v>0.095</v>
      </c>
      <c r="Q948" s="70">
        <v>0.095</v>
      </c>
      <c r="R948" s="3"/>
      <c r="Z948" s="2"/>
      <c r="AA948" s="2"/>
      <c r="AB948" s="2"/>
      <c r="AC948" s="2"/>
      <c r="AD948" s="2"/>
    </row>
    <row r="949">
      <c r="A949" s="63">
        <v>12266.0</v>
      </c>
      <c r="B949" s="65" t="str">
        <f t="shared" si="1"/>
        <v>Хобби и творчествоСоздание картин, фоторамок, открытокКартины по номерамПейзажи и природа</v>
      </c>
      <c r="C949" s="68" t="s">
        <v>176</v>
      </c>
      <c r="D949" s="68" t="s">
        <v>1201</v>
      </c>
      <c r="E949" s="68" t="s">
        <v>1265</v>
      </c>
      <c r="F949" s="68" t="s">
        <v>2620</v>
      </c>
      <c r="G949" s="75"/>
      <c r="H949" s="72"/>
      <c r="I949" s="64">
        <v>0.22</v>
      </c>
      <c r="J949" s="67">
        <v>0.22</v>
      </c>
      <c r="K949" s="70">
        <v>0.22</v>
      </c>
      <c r="L949" s="64">
        <v>0.005</v>
      </c>
      <c r="M949" s="67">
        <v>0.005</v>
      </c>
      <c r="N949" s="70">
        <v>0.005</v>
      </c>
      <c r="O949" s="64">
        <v>0.215</v>
      </c>
      <c r="P949" s="67">
        <v>0.215</v>
      </c>
      <c r="Q949" s="70">
        <v>0.215</v>
      </c>
      <c r="R949" s="3"/>
      <c r="Z949" s="2"/>
      <c r="AA949" s="2"/>
      <c r="AB949" s="2"/>
      <c r="AC949" s="2"/>
      <c r="AD949" s="2"/>
    </row>
    <row r="950">
      <c r="A950" s="63">
        <v>12267.0</v>
      </c>
      <c r="B950" s="65" t="str">
        <f t="shared" si="1"/>
        <v>Товары для домаТовары для кухниПосуда для приготовленияКастрюли, ковши</v>
      </c>
      <c r="C950" s="68" t="s">
        <v>583</v>
      </c>
      <c r="D950" s="68" t="s">
        <v>585</v>
      </c>
      <c r="E950" s="68" t="s">
        <v>2016</v>
      </c>
      <c r="F950" s="68" t="s">
        <v>2622</v>
      </c>
      <c r="G950" s="2"/>
      <c r="H950" s="72"/>
      <c r="I950" s="64">
        <v>0.22</v>
      </c>
      <c r="J950" s="67">
        <v>0.22</v>
      </c>
      <c r="K950" s="70">
        <v>0.22</v>
      </c>
      <c r="L950" s="64">
        <v>0.0</v>
      </c>
      <c r="M950" s="67">
        <v>0.0</v>
      </c>
      <c r="N950" s="70">
        <v>0.0</v>
      </c>
      <c r="O950" s="64">
        <v>0.22</v>
      </c>
      <c r="P950" s="67">
        <v>0.22</v>
      </c>
      <c r="Q950" s="70">
        <v>0.22</v>
      </c>
      <c r="R950" s="3"/>
      <c r="Z950" s="2"/>
      <c r="AA950" s="2"/>
      <c r="AB950" s="2"/>
      <c r="AC950" s="2"/>
      <c r="AD950" s="2"/>
    </row>
    <row r="951">
      <c r="A951" s="63">
        <v>12268.0</v>
      </c>
      <c r="B951" s="65" t="str">
        <f t="shared" si="1"/>
        <v>ЭлектроникаАксессуары для электроникиДержатели для кабелей</v>
      </c>
      <c r="C951" s="68" t="s">
        <v>763</v>
      </c>
      <c r="D951" s="68" t="s">
        <v>1032</v>
      </c>
      <c r="E951" s="68" t="s">
        <v>2625</v>
      </c>
      <c r="F951" s="75"/>
      <c r="G951" s="2"/>
      <c r="H951" s="72"/>
      <c r="I951" s="64">
        <v>0.3</v>
      </c>
      <c r="J951" s="67">
        <v>0.3</v>
      </c>
      <c r="K951" s="70">
        <v>0.3</v>
      </c>
      <c r="L951" s="64">
        <v>0.0</v>
      </c>
      <c r="M951" s="67">
        <v>0.0</v>
      </c>
      <c r="N951" s="70">
        <v>0.0</v>
      </c>
      <c r="O951" s="64">
        <v>0.3</v>
      </c>
      <c r="P951" s="67">
        <v>0.3</v>
      </c>
      <c r="Q951" s="70">
        <v>0.3</v>
      </c>
      <c r="R951" s="3"/>
      <c r="Z951" s="2"/>
      <c r="AA951" s="2"/>
      <c r="AB951" s="2"/>
      <c r="AC951" s="2"/>
      <c r="AD951" s="2"/>
    </row>
    <row r="952">
      <c r="A952" s="63">
        <v>12269.0</v>
      </c>
      <c r="B952" s="65" t="str">
        <f t="shared" si="1"/>
        <v>Спорт и отдыхЭлектротранспортАксессуары и запчасти для электротранспорта</v>
      </c>
      <c r="C952" s="68" t="s">
        <v>290</v>
      </c>
      <c r="D952" s="68" t="s">
        <v>1172</v>
      </c>
      <c r="E952" s="68" t="s">
        <v>2628</v>
      </c>
      <c r="F952" s="75"/>
      <c r="G952" s="75"/>
      <c r="H952" s="72"/>
      <c r="I952" s="64">
        <v>0.2</v>
      </c>
      <c r="J952" s="67">
        <v>0.2</v>
      </c>
      <c r="K952" s="70">
        <v>0.2</v>
      </c>
      <c r="L952" s="64">
        <v>0.005</v>
      </c>
      <c r="M952" s="67">
        <v>0.005</v>
      </c>
      <c r="N952" s="70">
        <v>0.005</v>
      </c>
      <c r="O952" s="64">
        <v>0.195</v>
      </c>
      <c r="P952" s="67">
        <v>0.195</v>
      </c>
      <c r="Q952" s="70">
        <v>0.195</v>
      </c>
      <c r="R952" s="3"/>
      <c r="Z952" s="2"/>
      <c r="AA952" s="2"/>
      <c r="AB952" s="2"/>
      <c r="AC952" s="2"/>
      <c r="AD952" s="2"/>
    </row>
    <row r="953">
      <c r="A953" s="63">
        <v>12270.0</v>
      </c>
      <c r="B953" s="65" t="str">
        <f t="shared" si="1"/>
        <v>ЭлектроникаТовары для геймеровИгровые мыши</v>
      </c>
      <c r="C953" s="68" t="s">
        <v>763</v>
      </c>
      <c r="D953" s="68" t="s">
        <v>1790</v>
      </c>
      <c r="E953" s="68" t="s">
        <v>2631</v>
      </c>
      <c r="F953" s="75"/>
      <c r="G953" s="75"/>
      <c r="H953" s="87"/>
      <c r="I953" s="64">
        <v>0.05</v>
      </c>
      <c r="J953" s="67">
        <v>0.05</v>
      </c>
      <c r="K953" s="70">
        <v>0.05</v>
      </c>
      <c r="L953" s="64">
        <v>0.0</v>
      </c>
      <c r="M953" s="67">
        <v>0.0</v>
      </c>
      <c r="N953" s="70">
        <v>0.0</v>
      </c>
      <c r="O953" s="64">
        <v>0.05</v>
      </c>
      <c r="P953" s="67">
        <v>0.05</v>
      </c>
      <c r="Q953" s="70">
        <v>0.05</v>
      </c>
      <c r="R953" s="3"/>
      <c r="Z953" s="2"/>
      <c r="AA953" s="2"/>
      <c r="AB953" s="2"/>
      <c r="AC953" s="2"/>
      <c r="AD953" s="2"/>
    </row>
    <row r="954">
      <c r="A954" s="63">
        <v>12271.0</v>
      </c>
      <c r="B954" s="65" t="str">
        <f t="shared" si="1"/>
        <v>ОбувьЖенская обувьБосоножки</v>
      </c>
      <c r="C954" s="68" t="s">
        <v>804</v>
      </c>
      <c r="D954" s="68" t="s">
        <v>805</v>
      </c>
      <c r="E954" s="68" t="s">
        <v>2633</v>
      </c>
      <c r="F954" s="75"/>
      <c r="G954" s="2"/>
      <c r="H954" s="72"/>
      <c r="I954" s="64">
        <v>0.2</v>
      </c>
      <c r="J954" s="67">
        <v>0.2</v>
      </c>
      <c r="K954" s="70">
        <v>0.2</v>
      </c>
      <c r="L954" s="64">
        <v>0.0</v>
      </c>
      <c r="M954" s="67">
        <v>0.0</v>
      </c>
      <c r="N954" s="70">
        <v>0.0</v>
      </c>
      <c r="O954" s="64">
        <v>0.2</v>
      </c>
      <c r="P954" s="67">
        <v>0.2</v>
      </c>
      <c r="Q954" s="70">
        <v>0.2</v>
      </c>
      <c r="R954" s="3"/>
      <c r="Z954" s="2"/>
      <c r="AA954" s="2"/>
      <c r="AB954" s="2"/>
      <c r="AC954" s="2"/>
      <c r="AD954" s="2"/>
    </row>
    <row r="955">
      <c r="A955" s="63">
        <v>12272.0</v>
      </c>
      <c r="B955" s="65" t="str">
        <f t="shared" si="1"/>
        <v>ОдеждаМужская одеждаНижнее бельёТрусы</v>
      </c>
      <c r="C955" s="68" t="s">
        <v>310</v>
      </c>
      <c r="D955" s="68" t="s">
        <v>324</v>
      </c>
      <c r="E955" s="68" t="s">
        <v>321</v>
      </c>
      <c r="F955" s="68" t="s">
        <v>2635</v>
      </c>
      <c r="G955" s="2"/>
      <c r="H955" s="72"/>
      <c r="I955" s="64">
        <v>0.25</v>
      </c>
      <c r="J955" s="67">
        <v>0.25</v>
      </c>
      <c r="K955" s="70">
        <v>0.25</v>
      </c>
      <c r="L955" s="64">
        <v>0.0</v>
      </c>
      <c r="M955" s="67">
        <v>0.0</v>
      </c>
      <c r="N955" s="70">
        <v>0.0</v>
      </c>
      <c r="O955" s="64">
        <v>0.25</v>
      </c>
      <c r="P955" s="67">
        <v>0.25</v>
      </c>
      <c r="Q955" s="70">
        <v>0.25</v>
      </c>
      <c r="R955" s="3"/>
      <c r="Z955" s="2"/>
      <c r="AA955" s="2"/>
      <c r="AB955" s="2"/>
      <c r="AC955" s="2"/>
      <c r="AD955" s="2"/>
    </row>
    <row r="956">
      <c r="A956" s="63">
        <v>12273.0</v>
      </c>
      <c r="B956" s="65" t="str">
        <f t="shared" si="1"/>
        <v>ЭлектроникаЧасы и электронные будильникиЭлектронные будильники</v>
      </c>
      <c r="C956" s="68" t="s">
        <v>763</v>
      </c>
      <c r="D956" s="68" t="s">
        <v>1973</v>
      </c>
      <c r="E956" s="68" t="s">
        <v>2637</v>
      </c>
      <c r="F956" s="75"/>
      <c r="G956" s="75"/>
      <c r="H956" s="72"/>
      <c r="I956" s="64">
        <v>0.25</v>
      </c>
      <c r="J956" s="67">
        <v>0.25</v>
      </c>
      <c r="K956" s="70">
        <v>0.25</v>
      </c>
      <c r="L956" s="64">
        <v>0.0</v>
      </c>
      <c r="M956" s="67">
        <v>0.0</v>
      </c>
      <c r="N956" s="70">
        <v>0.0</v>
      </c>
      <c r="O956" s="64">
        <v>0.25</v>
      </c>
      <c r="P956" s="67">
        <v>0.25</v>
      </c>
      <c r="Q956" s="70">
        <v>0.25</v>
      </c>
      <c r="R956" s="3"/>
      <c r="Z956" s="2"/>
      <c r="AA956" s="2"/>
      <c r="AB956" s="2"/>
      <c r="AC956" s="2"/>
      <c r="AD956" s="2"/>
    </row>
    <row r="957">
      <c r="A957" s="63">
        <v>12274.0</v>
      </c>
      <c r="B957" s="65" t="str">
        <f t="shared" si="1"/>
        <v>Красота и уходУход за волосамиСредства для укладкиВоск</v>
      </c>
      <c r="C957" s="68" t="s">
        <v>247</v>
      </c>
      <c r="D957" s="68" t="s">
        <v>1151</v>
      </c>
      <c r="E957" s="68" t="s">
        <v>2363</v>
      </c>
      <c r="F957" s="68" t="s">
        <v>2639</v>
      </c>
      <c r="G957" s="75"/>
      <c r="H957" s="72"/>
      <c r="I957" s="64">
        <v>0.2</v>
      </c>
      <c r="J957" s="67">
        <v>0.2</v>
      </c>
      <c r="K957" s="70">
        <v>0.2</v>
      </c>
      <c r="L957" s="64">
        <v>0.015000000000000013</v>
      </c>
      <c r="M957" s="67">
        <v>0.015000000000000013</v>
      </c>
      <c r="N957" s="70">
        <v>0.015000000000000013</v>
      </c>
      <c r="O957" s="64">
        <v>0.185</v>
      </c>
      <c r="P957" s="67">
        <v>0.185</v>
      </c>
      <c r="Q957" s="70">
        <v>0.185</v>
      </c>
      <c r="R957" s="3"/>
      <c r="Z957" s="2"/>
      <c r="AA957" s="2"/>
      <c r="AB957" s="2"/>
      <c r="AC957" s="2"/>
      <c r="AD957" s="2"/>
    </row>
    <row r="958">
      <c r="A958" s="63">
        <v>12275.0</v>
      </c>
      <c r="B958" s="65" t="str">
        <f t="shared" si="1"/>
        <v>Товары для домаТекстильШторы и карнизыЖалюзи и плиссе</v>
      </c>
      <c r="C958" s="68" t="s">
        <v>583</v>
      </c>
      <c r="D958" s="68" t="s">
        <v>1029</v>
      </c>
      <c r="E958" s="68" t="s">
        <v>658</v>
      </c>
      <c r="F958" s="68" t="s">
        <v>2640</v>
      </c>
      <c r="G958" s="75"/>
      <c r="H958" s="72"/>
      <c r="I958" s="64">
        <v>0.22</v>
      </c>
      <c r="J958" s="67">
        <v>0.22</v>
      </c>
      <c r="K958" s="70">
        <v>0.22</v>
      </c>
      <c r="L958" s="64">
        <v>0.0</v>
      </c>
      <c r="M958" s="67">
        <v>0.0</v>
      </c>
      <c r="N958" s="70">
        <v>0.0</v>
      </c>
      <c r="O958" s="64">
        <v>0.22</v>
      </c>
      <c r="P958" s="67">
        <v>0.22</v>
      </c>
      <c r="Q958" s="70">
        <v>0.22</v>
      </c>
      <c r="R958" s="3"/>
      <c r="Z958" s="2"/>
      <c r="AA958" s="2"/>
      <c r="AB958" s="2"/>
      <c r="AC958" s="2"/>
      <c r="AD958" s="2"/>
    </row>
    <row r="959">
      <c r="A959" s="63">
        <v>12276.0</v>
      </c>
      <c r="B959" s="65" t="str">
        <f t="shared" si="1"/>
        <v>Красота и уходУход за теломСредства против целлюлита и растяжекКрем для ухода за кожей</v>
      </c>
      <c r="C959" s="68" t="s">
        <v>247</v>
      </c>
      <c r="D959" s="68" t="s">
        <v>465</v>
      </c>
      <c r="E959" s="68" t="s">
        <v>1944</v>
      </c>
      <c r="F959" s="68" t="s">
        <v>2642</v>
      </c>
      <c r="G959" s="75"/>
      <c r="H959" s="72"/>
      <c r="I959" s="64">
        <v>0.2</v>
      </c>
      <c r="J959" s="67">
        <v>0.2</v>
      </c>
      <c r="K959" s="70">
        <v>0.2</v>
      </c>
      <c r="L959" s="64">
        <v>0.0</v>
      </c>
      <c r="M959" s="67">
        <v>0.0</v>
      </c>
      <c r="N959" s="70">
        <v>0.0</v>
      </c>
      <c r="O959" s="64">
        <v>0.2</v>
      </c>
      <c r="P959" s="67">
        <v>0.2</v>
      </c>
      <c r="Q959" s="70">
        <v>0.2</v>
      </c>
      <c r="R959" s="3"/>
      <c r="Z959" s="2"/>
      <c r="AA959" s="2"/>
      <c r="AB959" s="2"/>
      <c r="AC959" s="2"/>
      <c r="AD959" s="2"/>
    </row>
    <row r="960">
      <c r="A960" s="63">
        <v>12277.0</v>
      </c>
      <c r="B960" s="65" t="str">
        <f t="shared" si="1"/>
        <v>АвтотоварыАксессуары и принадлежностиТюнинг и внешний декорНакладки на задний бампер</v>
      </c>
      <c r="C960" s="68" t="s">
        <v>162</v>
      </c>
      <c r="D960" s="68" t="s">
        <v>344</v>
      </c>
      <c r="E960" s="68" t="s">
        <v>1346</v>
      </c>
      <c r="F960" s="68" t="s">
        <v>2643</v>
      </c>
      <c r="G960" s="75"/>
      <c r="H960" s="72"/>
      <c r="I960" s="64">
        <v>0.25</v>
      </c>
      <c r="J960" s="67">
        <v>0.25</v>
      </c>
      <c r="K960" s="70">
        <v>0.25</v>
      </c>
      <c r="L960" s="64">
        <v>0.0</v>
      </c>
      <c r="M960" s="67">
        <v>0.0</v>
      </c>
      <c r="N960" s="70">
        <v>0.0</v>
      </c>
      <c r="O960" s="64">
        <v>0.25</v>
      </c>
      <c r="P960" s="67">
        <v>0.25</v>
      </c>
      <c r="Q960" s="70">
        <v>0.25</v>
      </c>
      <c r="R960" s="3"/>
      <c r="Z960" s="2"/>
      <c r="AA960" s="2"/>
      <c r="AB960" s="2"/>
      <c r="AC960" s="2"/>
      <c r="AD960" s="2"/>
    </row>
    <row r="961">
      <c r="A961" s="63">
        <v>12278.0</v>
      </c>
      <c r="B961" s="65" t="str">
        <f t="shared" si="1"/>
        <v>КанцтоварыЧертежные принадлежностиГотовальни</v>
      </c>
      <c r="C961" s="68" t="s">
        <v>134</v>
      </c>
      <c r="D961" s="68" t="s">
        <v>1125</v>
      </c>
      <c r="E961" s="68" t="s">
        <v>2645</v>
      </c>
      <c r="F961" s="75"/>
      <c r="G961" s="75"/>
      <c r="H961" s="72"/>
      <c r="I961" s="64">
        <v>0.2</v>
      </c>
      <c r="J961" s="67">
        <v>0.2</v>
      </c>
      <c r="K961" s="70">
        <v>0.2</v>
      </c>
      <c r="L961" s="64">
        <v>0.03</v>
      </c>
      <c r="M961" s="67">
        <v>0.03</v>
      </c>
      <c r="N961" s="70">
        <v>0.03</v>
      </c>
      <c r="O961" s="64">
        <v>0.17</v>
      </c>
      <c r="P961" s="67">
        <v>0.17</v>
      </c>
      <c r="Q961" s="70">
        <v>0.17</v>
      </c>
      <c r="R961" s="3"/>
      <c r="Z961" s="2"/>
      <c r="AA961" s="2"/>
      <c r="AB961" s="2"/>
      <c r="AC961" s="2"/>
      <c r="AD961" s="2"/>
    </row>
    <row r="962">
      <c r="A962" s="63">
        <v>12279.0</v>
      </c>
      <c r="B962" s="65" t="str">
        <f t="shared" si="1"/>
        <v>ОдеждаЖенская одеждаШортыВелосипедки</v>
      </c>
      <c r="C962" s="68" t="s">
        <v>310</v>
      </c>
      <c r="D962" s="68" t="s">
        <v>311</v>
      </c>
      <c r="E962" s="68" t="s">
        <v>2330</v>
      </c>
      <c r="F962" s="68" t="s">
        <v>2647</v>
      </c>
      <c r="G962" s="75"/>
      <c r="H962" s="72"/>
      <c r="I962" s="64">
        <v>0.25</v>
      </c>
      <c r="J962" s="67">
        <v>0.25</v>
      </c>
      <c r="K962" s="70">
        <v>0.25</v>
      </c>
      <c r="L962" s="64">
        <v>0.0</v>
      </c>
      <c r="M962" s="67">
        <v>0.0</v>
      </c>
      <c r="N962" s="70">
        <v>0.0</v>
      </c>
      <c r="O962" s="64">
        <v>0.25</v>
      </c>
      <c r="P962" s="67">
        <v>0.25</v>
      </c>
      <c r="Q962" s="70">
        <v>0.25</v>
      </c>
      <c r="R962" s="3"/>
      <c r="Z962" s="2"/>
      <c r="AA962" s="2"/>
      <c r="AB962" s="2"/>
      <c r="AC962" s="2"/>
      <c r="AD962" s="2"/>
    </row>
    <row r="963">
      <c r="A963" s="63">
        <v>12280.0</v>
      </c>
      <c r="B963" s="65" t="str">
        <f t="shared" si="1"/>
        <v>АксессуарыМужские аксессуарыПлатки и шарфыШарфы</v>
      </c>
      <c r="C963" s="68" t="s">
        <v>330</v>
      </c>
      <c r="D963" s="68" t="s">
        <v>335</v>
      </c>
      <c r="E963" s="68" t="s">
        <v>1273</v>
      </c>
      <c r="F963" s="68" t="s">
        <v>1274</v>
      </c>
      <c r="G963" s="2"/>
      <c r="H963" s="72"/>
      <c r="I963" s="64">
        <v>0.3</v>
      </c>
      <c r="J963" s="67">
        <v>0.3</v>
      </c>
      <c r="K963" s="70">
        <v>0.3</v>
      </c>
      <c r="L963" s="64">
        <v>0.0</v>
      </c>
      <c r="M963" s="67">
        <v>0.0</v>
      </c>
      <c r="N963" s="70">
        <v>0.0</v>
      </c>
      <c r="O963" s="64">
        <v>0.3</v>
      </c>
      <c r="P963" s="67">
        <v>0.3</v>
      </c>
      <c r="Q963" s="70">
        <v>0.3</v>
      </c>
      <c r="R963" s="3"/>
      <c r="Z963" s="2"/>
      <c r="AA963" s="2"/>
      <c r="AB963" s="2"/>
      <c r="AC963" s="2"/>
      <c r="AD963" s="2"/>
    </row>
    <row r="964">
      <c r="A964" s="63">
        <v>12281.0</v>
      </c>
      <c r="B964" s="65" t="str">
        <f t="shared" si="1"/>
        <v>Дача, сад и огородПикник, барбекю, грильПринадлежности для барбекю</v>
      </c>
      <c r="C964" s="68" t="s">
        <v>552</v>
      </c>
      <c r="D964" s="68" t="s">
        <v>1286</v>
      </c>
      <c r="E964" s="68" t="s">
        <v>2649</v>
      </c>
      <c r="F964" s="75"/>
      <c r="G964" s="75"/>
      <c r="H964" s="72"/>
      <c r="I964" s="64">
        <v>0.25</v>
      </c>
      <c r="J964" s="67">
        <v>0.25</v>
      </c>
      <c r="K964" s="70">
        <v>0.25</v>
      </c>
      <c r="L964" s="64">
        <v>0.0</v>
      </c>
      <c r="M964" s="67">
        <v>0.0</v>
      </c>
      <c r="N964" s="70">
        <v>0.0</v>
      </c>
      <c r="O964" s="64">
        <v>0.25</v>
      </c>
      <c r="P964" s="67">
        <v>0.25</v>
      </c>
      <c r="Q964" s="70">
        <v>0.25</v>
      </c>
      <c r="R964" s="3"/>
      <c r="Z964" s="2"/>
      <c r="AA964" s="2"/>
      <c r="AB964" s="2"/>
      <c r="AC964" s="2"/>
      <c r="AD964" s="2"/>
    </row>
    <row r="965">
      <c r="A965" s="63">
        <v>12282.0</v>
      </c>
      <c r="B965" s="65" t="str">
        <f t="shared" si="1"/>
        <v>ОдеждаМужская одеждаСпортивная одеждаСпортивные футболки и лонгсливы</v>
      </c>
      <c r="C965" s="68" t="s">
        <v>310</v>
      </c>
      <c r="D965" s="68" t="s">
        <v>324</v>
      </c>
      <c r="E965" s="68" t="s">
        <v>843</v>
      </c>
      <c r="F965" s="68" t="s">
        <v>851</v>
      </c>
      <c r="G965" s="75"/>
      <c r="H965" s="72"/>
      <c r="I965" s="64">
        <v>0.25</v>
      </c>
      <c r="J965" s="67">
        <v>0.25</v>
      </c>
      <c r="K965" s="70">
        <v>0.25</v>
      </c>
      <c r="L965" s="64">
        <v>0.0</v>
      </c>
      <c r="M965" s="67">
        <v>0.0</v>
      </c>
      <c r="N965" s="70">
        <v>0.0</v>
      </c>
      <c r="O965" s="64">
        <v>0.25</v>
      </c>
      <c r="P965" s="67">
        <v>0.25</v>
      </c>
      <c r="Q965" s="70">
        <v>0.25</v>
      </c>
      <c r="R965" s="3"/>
      <c r="Z965" s="2"/>
      <c r="AA965" s="2"/>
      <c r="AB965" s="2"/>
      <c r="AC965" s="2"/>
      <c r="AD965" s="2"/>
    </row>
    <row r="966">
      <c r="A966" s="63">
        <v>12283.0</v>
      </c>
      <c r="B966" s="65" t="str">
        <f t="shared" si="1"/>
        <v>Красота и уходПарфюмерияОдеколоны</v>
      </c>
      <c r="C966" s="68" t="s">
        <v>247</v>
      </c>
      <c r="D966" s="68" t="s">
        <v>1154</v>
      </c>
      <c r="E966" s="68" t="s">
        <v>499</v>
      </c>
      <c r="F966" s="75"/>
      <c r="G966" s="75"/>
      <c r="H966" s="87"/>
      <c r="I966" s="64">
        <v>0.2</v>
      </c>
      <c r="J966" s="67">
        <v>0.2</v>
      </c>
      <c r="K966" s="70">
        <v>0.2</v>
      </c>
      <c r="L966" s="64">
        <v>0.01</v>
      </c>
      <c r="M966" s="67">
        <v>0.01</v>
      </c>
      <c r="N966" s="70">
        <v>0.01</v>
      </c>
      <c r="O966" s="64">
        <v>0.19</v>
      </c>
      <c r="P966" s="67">
        <v>0.19</v>
      </c>
      <c r="Q966" s="70">
        <v>0.19</v>
      </c>
      <c r="R966" s="3"/>
      <c r="Z966" s="2"/>
      <c r="AA966" s="2"/>
      <c r="AB966" s="2"/>
      <c r="AC966" s="2"/>
      <c r="AD966" s="2"/>
    </row>
    <row r="967">
      <c r="A967" s="63">
        <v>12284.0</v>
      </c>
      <c r="B967" s="65" t="str">
        <f t="shared" si="1"/>
        <v>АвтотоварыАксессуары и принадлежностиАварийные принадлежностиАвтомобильные аптечки</v>
      </c>
      <c r="C967" s="68" t="s">
        <v>162</v>
      </c>
      <c r="D967" s="68" t="s">
        <v>344</v>
      </c>
      <c r="E967" s="68" t="s">
        <v>1599</v>
      </c>
      <c r="F967" s="68" t="s">
        <v>2652</v>
      </c>
      <c r="G967" s="75"/>
      <c r="H967" s="87"/>
      <c r="I967" s="64">
        <v>0.25</v>
      </c>
      <c r="J967" s="67">
        <v>0.25</v>
      </c>
      <c r="K967" s="70">
        <v>0.25</v>
      </c>
      <c r="L967" s="64">
        <v>0.0</v>
      </c>
      <c r="M967" s="67">
        <v>0.0</v>
      </c>
      <c r="N967" s="70">
        <v>0.0</v>
      </c>
      <c r="O967" s="64">
        <v>0.25</v>
      </c>
      <c r="P967" s="67">
        <v>0.25</v>
      </c>
      <c r="Q967" s="70">
        <v>0.25</v>
      </c>
      <c r="R967" s="3"/>
      <c r="Z967" s="2"/>
      <c r="AA967" s="2"/>
      <c r="AB967" s="2"/>
      <c r="AC967" s="2"/>
      <c r="AD967" s="2"/>
    </row>
    <row r="968">
      <c r="A968" s="63">
        <v>12285.0</v>
      </c>
      <c r="B968" s="65" t="str">
        <f t="shared" si="1"/>
        <v>ЭлектроникаСмартфоны и телефоныАксессуары для смартфоновПерчатки для сенсорных экранов</v>
      </c>
      <c r="C968" s="68" t="s">
        <v>763</v>
      </c>
      <c r="D968" s="68" t="s">
        <v>1339</v>
      </c>
      <c r="E968" s="68" t="s">
        <v>1340</v>
      </c>
      <c r="F968" s="68" t="s">
        <v>2653</v>
      </c>
      <c r="G968" s="75"/>
      <c r="H968" s="87"/>
      <c r="I968" s="64">
        <v>0.3</v>
      </c>
      <c r="J968" s="67">
        <v>0.3</v>
      </c>
      <c r="K968" s="70">
        <v>0.3</v>
      </c>
      <c r="L968" s="64">
        <v>0.0</v>
      </c>
      <c r="M968" s="67">
        <v>0.0</v>
      </c>
      <c r="N968" s="70">
        <v>0.0</v>
      </c>
      <c r="O968" s="64">
        <v>0.3</v>
      </c>
      <c r="P968" s="67">
        <v>0.3</v>
      </c>
      <c r="Q968" s="70">
        <v>0.3</v>
      </c>
      <c r="R968" s="3"/>
      <c r="Z968" s="2"/>
      <c r="AA968" s="2"/>
      <c r="AB968" s="2"/>
      <c r="AC968" s="2"/>
      <c r="AD968" s="2"/>
    </row>
    <row r="969">
      <c r="A969" s="63">
        <v>12286.0</v>
      </c>
      <c r="B969" s="65" t="str">
        <f t="shared" si="1"/>
        <v>Товары для домаТекстильПодушкиДетские подушки</v>
      </c>
      <c r="C969" s="68" t="s">
        <v>583</v>
      </c>
      <c r="D969" s="68" t="s">
        <v>1029</v>
      </c>
      <c r="E969" s="68" t="s">
        <v>1418</v>
      </c>
      <c r="F969" s="68" t="s">
        <v>2655</v>
      </c>
      <c r="G969" s="75"/>
      <c r="H969" s="72"/>
      <c r="I969" s="64">
        <v>0.22</v>
      </c>
      <c r="J969" s="67">
        <v>0.22</v>
      </c>
      <c r="K969" s="70">
        <v>0.22</v>
      </c>
      <c r="L969" s="64">
        <v>0.0</v>
      </c>
      <c r="M969" s="67">
        <v>0.0</v>
      </c>
      <c r="N969" s="70">
        <v>0.0</v>
      </c>
      <c r="O969" s="64">
        <v>0.22</v>
      </c>
      <c r="P969" s="67">
        <v>0.22</v>
      </c>
      <c r="Q969" s="70">
        <v>0.22</v>
      </c>
      <c r="R969" s="3"/>
      <c r="Z969" s="2"/>
      <c r="AA969" s="2"/>
      <c r="AB969" s="2"/>
      <c r="AC969" s="2"/>
      <c r="AD969" s="2"/>
    </row>
    <row r="970">
      <c r="A970" s="63">
        <v>12287.0</v>
      </c>
      <c r="B970" s="65" t="str">
        <f t="shared" si="1"/>
        <v>Товары для домаТовары для кухниОдноразовая посуда и упаковкаСтоловые приборы одноразовые</v>
      </c>
      <c r="C970" s="68" t="s">
        <v>583</v>
      </c>
      <c r="D970" s="68" t="s">
        <v>585</v>
      </c>
      <c r="E970" s="68" t="s">
        <v>587</v>
      </c>
      <c r="F970" s="68" t="s">
        <v>2657</v>
      </c>
      <c r="G970" s="2"/>
      <c r="H970" s="72"/>
      <c r="I970" s="64">
        <v>0.3</v>
      </c>
      <c r="J970" s="67">
        <v>0.3</v>
      </c>
      <c r="K970" s="70">
        <v>0.3</v>
      </c>
      <c r="L970" s="64">
        <v>0.0</v>
      </c>
      <c r="M970" s="67">
        <v>0.0</v>
      </c>
      <c r="N970" s="70">
        <v>0.0</v>
      </c>
      <c r="O970" s="64">
        <v>0.3</v>
      </c>
      <c r="P970" s="67">
        <v>0.3</v>
      </c>
      <c r="Q970" s="70">
        <v>0.3</v>
      </c>
      <c r="R970" s="3"/>
      <c r="Z970" s="2"/>
      <c r="AA970" s="2"/>
      <c r="AB970" s="2"/>
      <c r="AC970" s="2"/>
      <c r="AD970" s="2"/>
    </row>
    <row r="971">
      <c r="A971" s="63">
        <v>12288.0</v>
      </c>
      <c r="B971" s="65" t="str">
        <f t="shared" si="1"/>
        <v>КанцтоварыБумажная продукцияСтикеры и бумага для заметокБумага для заметок</v>
      </c>
      <c r="C971" s="68" t="s">
        <v>134</v>
      </c>
      <c r="D971" s="68" t="s">
        <v>1101</v>
      </c>
      <c r="E971" s="68" t="s">
        <v>2658</v>
      </c>
      <c r="F971" s="68" t="s">
        <v>2660</v>
      </c>
      <c r="G971" s="2"/>
      <c r="H971" s="72"/>
      <c r="I971" s="64">
        <v>0.2</v>
      </c>
      <c r="J971" s="67">
        <v>0.2</v>
      </c>
      <c r="K971" s="70">
        <v>0.2</v>
      </c>
      <c r="L971" s="64">
        <v>0.09</v>
      </c>
      <c r="M971" s="67">
        <v>0.09</v>
      </c>
      <c r="N971" s="70">
        <v>0.09</v>
      </c>
      <c r="O971" s="64">
        <v>0.11</v>
      </c>
      <c r="P971" s="67">
        <v>0.11</v>
      </c>
      <c r="Q971" s="70">
        <v>0.11</v>
      </c>
      <c r="R971" s="3"/>
      <c r="Z971" s="2"/>
      <c r="AA971" s="2"/>
      <c r="AB971" s="2"/>
      <c r="AC971" s="2"/>
      <c r="AD971" s="2"/>
    </row>
    <row r="972">
      <c r="A972" s="63">
        <v>12289.0</v>
      </c>
      <c r="B972" s="65" t="str">
        <f t="shared" si="1"/>
        <v>Хобби и творчествоГадания и эзотерикаРуны</v>
      </c>
      <c r="C972" s="68" t="s">
        <v>176</v>
      </c>
      <c r="D972" s="68" t="s">
        <v>2662</v>
      </c>
      <c r="E972" s="68" t="s">
        <v>2663</v>
      </c>
      <c r="F972" s="75"/>
      <c r="G972" s="75"/>
      <c r="H972" s="87"/>
      <c r="I972" s="64">
        <v>0.22</v>
      </c>
      <c r="J972" s="67">
        <v>0.22</v>
      </c>
      <c r="K972" s="70">
        <v>0.22</v>
      </c>
      <c r="L972" s="64">
        <v>0.0</v>
      </c>
      <c r="M972" s="67">
        <v>0.0</v>
      </c>
      <c r="N972" s="70">
        <v>0.0</v>
      </c>
      <c r="O972" s="64">
        <v>0.22</v>
      </c>
      <c r="P972" s="67">
        <v>0.22</v>
      </c>
      <c r="Q972" s="70">
        <v>0.22</v>
      </c>
      <c r="R972" s="3"/>
      <c r="Z972" s="2"/>
      <c r="AA972" s="2"/>
      <c r="AB972" s="2"/>
      <c r="AC972" s="2"/>
      <c r="AD972" s="2"/>
    </row>
    <row r="973">
      <c r="A973" s="63">
        <v>12290.0</v>
      </c>
      <c r="B973" s="65" t="str">
        <f t="shared" si="1"/>
        <v>Туризм, рыбалка и охотаТуризм и отдых на природеНожи, лопаты, пилы туристическиеНожи и мультитулы</v>
      </c>
      <c r="C973" s="68" t="s">
        <v>353</v>
      </c>
      <c r="D973" s="68" t="s">
        <v>354</v>
      </c>
      <c r="E973" s="68" t="s">
        <v>2665</v>
      </c>
      <c r="F973" s="68" t="s">
        <v>2666</v>
      </c>
      <c r="G973" s="75"/>
      <c r="H973" s="87"/>
      <c r="I973" s="64">
        <v>0.25</v>
      </c>
      <c r="J973" s="67">
        <v>0.25</v>
      </c>
      <c r="K973" s="70">
        <v>0.25</v>
      </c>
      <c r="L973" s="64">
        <v>0.0</v>
      </c>
      <c r="M973" s="67">
        <v>0.0</v>
      </c>
      <c r="N973" s="70">
        <v>0.0</v>
      </c>
      <c r="O973" s="64">
        <v>0.25</v>
      </c>
      <c r="P973" s="67">
        <v>0.25</v>
      </c>
      <c r="Q973" s="70">
        <v>0.25</v>
      </c>
      <c r="R973" s="3"/>
      <c r="Z973" s="2"/>
      <c r="AA973" s="2"/>
      <c r="AB973" s="2"/>
      <c r="AC973" s="2"/>
      <c r="AD973" s="2"/>
    </row>
    <row r="974">
      <c r="A974" s="63">
        <v>12292.0</v>
      </c>
      <c r="B974" s="65" t="str">
        <f t="shared" si="1"/>
        <v>ОдеждаМужская одеждаВерхняя одеждаПлащи и тренчи</v>
      </c>
      <c r="C974" s="68" t="s">
        <v>310</v>
      </c>
      <c r="D974" s="68" t="s">
        <v>324</v>
      </c>
      <c r="E974" s="68" t="s">
        <v>905</v>
      </c>
      <c r="F974" s="68" t="s">
        <v>2668</v>
      </c>
      <c r="G974" s="75"/>
      <c r="H974" s="87"/>
      <c r="I974" s="64">
        <v>0.25</v>
      </c>
      <c r="J974" s="67">
        <v>0.25</v>
      </c>
      <c r="K974" s="70">
        <v>0.25</v>
      </c>
      <c r="L974" s="64">
        <v>0.0</v>
      </c>
      <c r="M974" s="67">
        <v>0.0</v>
      </c>
      <c r="N974" s="70">
        <v>0.0</v>
      </c>
      <c r="O974" s="64">
        <v>0.25</v>
      </c>
      <c r="P974" s="67">
        <v>0.25</v>
      </c>
      <c r="Q974" s="70">
        <v>0.25</v>
      </c>
      <c r="R974" s="3"/>
      <c r="Z974" s="2"/>
      <c r="AA974" s="2"/>
      <c r="AB974" s="2"/>
      <c r="AC974" s="2"/>
      <c r="AD974" s="2"/>
    </row>
    <row r="975">
      <c r="A975" s="63">
        <v>12293.0</v>
      </c>
      <c r="B975" s="65" t="str">
        <f t="shared" si="1"/>
        <v>КнигиХудожественная литератураЮмор</v>
      </c>
      <c r="C975" s="68" t="s">
        <v>88</v>
      </c>
      <c r="D975" s="68" t="s">
        <v>1139</v>
      </c>
      <c r="E975" s="68" t="s">
        <v>2225</v>
      </c>
      <c r="F975" s="75"/>
      <c r="G975" s="75"/>
      <c r="H975" s="72"/>
      <c r="I975" s="64">
        <v>0.2</v>
      </c>
      <c r="J975" s="67">
        <v>0.2</v>
      </c>
      <c r="K975" s="70">
        <v>0.2</v>
      </c>
      <c r="L975" s="64">
        <v>0.0</v>
      </c>
      <c r="M975" s="67">
        <v>0.0</v>
      </c>
      <c r="N975" s="70">
        <v>0.0</v>
      </c>
      <c r="O975" s="64">
        <v>0.2</v>
      </c>
      <c r="P975" s="67">
        <v>0.2</v>
      </c>
      <c r="Q975" s="70">
        <v>0.2</v>
      </c>
      <c r="R975" s="3"/>
      <c r="Z975" s="2"/>
      <c r="AA975" s="2"/>
      <c r="AB975" s="2"/>
      <c r="AC975" s="2"/>
      <c r="AD975" s="2"/>
    </row>
    <row r="976">
      <c r="A976" s="63">
        <v>12295.0</v>
      </c>
      <c r="B976" s="65" t="str">
        <f t="shared" si="1"/>
        <v>Бытовая химияСредства по уходу за обувьюКраска для обуви</v>
      </c>
      <c r="C976" s="68" t="s">
        <v>447</v>
      </c>
      <c r="D976" s="68" t="s">
        <v>899</v>
      </c>
      <c r="E976" s="68" t="s">
        <v>2670</v>
      </c>
      <c r="F976" s="75"/>
      <c r="G976" s="75"/>
      <c r="H976" s="72"/>
      <c r="I976" s="64">
        <v>0.2</v>
      </c>
      <c r="J976" s="67">
        <v>0.2</v>
      </c>
      <c r="K976" s="70">
        <v>0.2</v>
      </c>
      <c r="L976" s="64">
        <v>0.015</v>
      </c>
      <c r="M976" s="67">
        <v>0.015</v>
      </c>
      <c r="N976" s="70">
        <v>0.015</v>
      </c>
      <c r="O976" s="64">
        <v>0.185</v>
      </c>
      <c r="P976" s="67">
        <v>0.185</v>
      </c>
      <c r="Q976" s="70">
        <v>0.185</v>
      </c>
      <c r="R976" s="3"/>
      <c r="Z976" s="2"/>
      <c r="AA976" s="2"/>
      <c r="AB976" s="2"/>
      <c r="AC976" s="2"/>
      <c r="AD976" s="2"/>
    </row>
    <row r="977">
      <c r="A977" s="63">
        <v>12296.0</v>
      </c>
      <c r="B977" s="65" t="str">
        <f t="shared" si="1"/>
        <v>КнигиЖурналы, газеты</v>
      </c>
      <c r="C977" s="68" t="s">
        <v>88</v>
      </c>
      <c r="D977" s="68" t="s">
        <v>2671</v>
      </c>
      <c r="E977" s="75"/>
      <c r="F977" s="75"/>
      <c r="G977" s="2"/>
      <c r="H977" s="72"/>
      <c r="I977" s="64">
        <v>0.2</v>
      </c>
      <c r="J977" s="67">
        <v>0.2</v>
      </c>
      <c r="K977" s="70">
        <v>0.2</v>
      </c>
      <c r="L977" s="64">
        <v>0.0</v>
      </c>
      <c r="M977" s="67">
        <v>0.0</v>
      </c>
      <c r="N977" s="70">
        <v>0.0</v>
      </c>
      <c r="O977" s="64">
        <v>0.2</v>
      </c>
      <c r="P977" s="67">
        <v>0.2</v>
      </c>
      <c r="Q977" s="70">
        <v>0.2</v>
      </c>
      <c r="R977" s="3"/>
      <c r="Z977" s="2"/>
      <c r="AA977" s="2"/>
      <c r="AB977" s="2"/>
      <c r="AC977" s="2"/>
      <c r="AD977" s="2"/>
    </row>
    <row r="978">
      <c r="A978" s="63">
        <v>12297.0</v>
      </c>
      <c r="B978" s="65" t="str">
        <f t="shared" si="1"/>
        <v>АксессуарыАксессуары для мальчиковГоловные уборыШапки</v>
      </c>
      <c r="C978" s="68" t="s">
        <v>330</v>
      </c>
      <c r="D978" s="68" t="s">
        <v>1001</v>
      </c>
      <c r="E978" s="68" t="s">
        <v>1309</v>
      </c>
      <c r="F978" s="68" t="s">
        <v>1311</v>
      </c>
      <c r="G978" s="75"/>
      <c r="H978" s="87"/>
      <c r="I978" s="64">
        <v>0.3</v>
      </c>
      <c r="J978" s="67">
        <v>0.3</v>
      </c>
      <c r="K978" s="70">
        <v>0.3</v>
      </c>
      <c r="L978" s="64">
        <v>0.0</v>
      </c>
      <c r="M978" s="67">
        <v>0.0</v>
      </c>
      <c r="N978" s="70">
        <v>0.0</v>
      </c>
      <c r="O978" s="64">
        <v>0.3</v>
      </c>
      <c r="P978" s="67">
        <v>0.3</v>
      </c>
      <c r="Q978" s="70">
        <v>0.3</v>
      </c>
      <c r="R978" s="3"/>
      <c r="Z978" s="2"/>
      <c r="AA978" s="2"/>
      <c r="AB978" s="2"/>
      <c r="AC978" s="2"/>
      <c r="AD978" s="2"/>
    </row>
    <row r="979">
      <c r="A979" s="63">
        <v>12298.0</v>
      </c>
      <c r="B979" s="65" t="str">
        <f t="shared" si="1"/>
        <v>КнигиНехудожественная литератураКомпьютерные технологииОперационные системы</v>
      </c>
      <c r="C979" s="68" t="s">
        <v>88</v>
      </c>
      <c r="D979" s="68" t="s">
        <v>754</v>
      </c>
      <c r="E979" s="68" t="s">
        <v>1184</v>
      </c>
      <c r="F979" s="82" t="s">
        <v>2675</v>
      </c>
      <c r="G979" s="2"/>
      <c r="H979" s="72"/>
      <c r="I979" s="64">
        <v>0.2</v>
      </c>
      <c r="J979" s="67">
        <v>0.2</v>
      </c>
      <c r="K979" s="70">
        <v>0.2</v>
      </c>
      <c r="L979" s="64">
        <v>0.0</v>
      </c>
      <c r="M979" s="67">
        <v>0.0</v>
      </c>
      <c r="N979" s="70">
        <v>0.0</v>
      </c>
      <c r="O979" s="64">
        <v>0.2</v>
      </c>
      <c r="P979" s="67">
        <v>0.2</v>
      </c>
      <c r="Q979" s="70">
        <v>0.2</v>
      </c>
      <c r="R979" s="3"/>
      <c r="Z979" s="2"/>
      <c r="AA979" s="2"/>
      <c r="AB979" s="2"/>
      <c r="AC979" s="2"/>
      <c r="AD979" s="2"/>
    </row>
    <row r="980">
      <c r="A980" s="63">
        <v>12299.0</v>
      </c>
      <c r="B980" s="65" t="str">
        <f t="shared" si="1"/>
        <v>Спорт и отдыхСвободные весаШтанги</v>
      </c>
      <c r="C980" s="68" t="s">
        <v>290</v>
      </c>
      <c r="D980" s="68" t="s">
        <v>984</v>
      </c>
      <c r="E980" s="68" t="s">
        <v>2678</v>
      </c>
      <c r="F980" s="75"/>
      <c r="G980" s="75"/>
      <c r="H980" s="72"/>
      <c r="I980" s="64">
        <v>0.2</v>
      </c>
      <c r="J980" s="67">
        <v>0.2</v>
      </c>
      <c r="K980" s="70">
        <v>0.2</v>
      </c>
      <c r="L980" s="64">
        <v>0.0</v>
      </c>
      <c r="M980" s="67">
        <v>0.0</v>
      </c>
      <c r="N980" s="70">
        <v>0.0</v>
      </c>
      <c r="O980" s="64">
        <v>0.2</v>
      </c>
      <c r="P980" s="67">
        <v>0.2</v>
      </c>
      <c r="Q980" s="70">
        <v>0.2</v>
      </c>
      <c r="R980" s="3"/>
      <c r="Z980" s="2"/>
      <c r="AA980" s="2"/>
      <c r="AB980" s="2"/>
      <c r="AC980" s="2"/>
      <c r="AD980" s="2"/>
    </row>
    <row r="981">
      <c r="A981" s="63">
        <v>12300.0</v>
      </c>
      <c r="B981" s="65" t="str">
        <f t="shared" si="1"/>
        <v>Детские товарыИгрушки и игрыРазвивающие и обучающие игрушкиНаборы для опытов и экспериментов</v>
      </c>
      <c r="C981" s="68" t="s">
        <v>262</v>
      </c>
      <c r="D981" s="68" t="s">
        <v>265</v>
      </c>
      <c r="E981" s="68" t="s">
        <v>288</v>
      </c>
      <c r="F981" s="68" t="s">
        <v>2680</v>
      </c>
      <c r="G981" s="75"/>
      <c r="H981" s="72"/>
      <c r="I981" s="64">
        <v>0.2</v>
      </c>
      <c r="J981" s="67">
        <v>0.2</v>
      </c>
      <c r="K981" s="70">
        <v>0.2</v>
      </c>
      <c r="L981" s="64">
        <v>0.03</v>
      </c>
      <c r="M981" s="67">
        <v>0.03</v>
      </c>
      <c r="N981" s="70">
        <v>0.03</v>
      </c>
      <c r="O981" s="64">
        <v>0.17</v>
      </c>
      <c r="P981" s="67">
        <v>0.17</v>
      </c>
      <c r="Q981" s="70">
        <v>0.17</v>
      </c>
      <c r="R981" s="3"/>
      <c r="Z981" s="2"/>
      <c r="AA981" s="2"/>
      <c r="AB981" s="2"/>
      <c r="AC981" s="2"/>
      <c r="AD981" s="2"/>
    </row>
    <row r="982">
      <c r="A982" s="63">
        <v>12301.0</v>
      </c>
      <c r="B982" s="65" t="str">
        <f t="shared" si="1"/>
        <v>Товары для домаТовары для кухниКружки, стаканы и бокалыКружки и чашки</v>
      </c>
      <c r="C982" s="68" t="s">
        <v>583</v>
      </c>
      <c r="D982" s="68" t="s">
        <v>585</v>
      </c>
      <c r="E982" s="68" t="s">
        <v>2134</v>
      </c>
      <c r="F982" s="68" t="s">
        <v>2682</v>
      </c>
      <c r="G982" s="75"/>
      <c r="H982" s="72"/>
      <c r="I982" s="64">
        <v>0.25</v>
      </c>
      <c r="J982" s="67">
        <v>0.25</v>
      </c>
      <c r="K982" s="70">
        <v>0.25</v>
      </c>
      <c r="L982" s="64">
        <v>0.0</v>
      </c>
      <c r="M982" s="67">
        <v>0.0</v>
      </c>
      <c r="N982" s="70">
        <v>0.0</v>
      </c>
      <c r="O982" s="64">
        <v>0.25</v>
      </c>
      <c r="P982" s="67">
        <v>0.25</v>
      </c>
      <c r="Q982" s="70">
        <v>0.25</v>
      </c>
      <c r="R982" s="3"/>
      <c r="Z982" s="2"/>
      <c r="AA982" s="2"/>
      <c r="AB982" s="2"/>
      <c r="AC982" s="2"/>
      <c r="AD982" s="2"/>
    </row>
    <row r="983">
      <c r="A983" s="63">
        <v>12302.0</v>
      </c>
      <c r="B983" s="65" t="str">
        <f t="shared" si="1"/>
        <v>АксессуарыМужские аксессуарыКошельки, ключницы и визитницыОбложки для документов</v>
      </c>
      <c r="C983" s="68" t="s">
        <v>330</v>
      </c>
      <c r="D983" s="68" t="s">
        <v>335</v>
      </c>
      <c r="E983" s="68" t="s">
        <v>1677</v>
      </c>
      <c r="F983" s="68" t="s">
        <v>2684</v>
      </c>
      <c r="G983" s="75"/>
      <c r="H983" s="72"/>
      <c r="I983" s="64">
        <v>0.3</v>
      </c>
      <c r="J983" s="67">
        <v>0.3</v>
      </c>
      <c r="K983" s="70">
        <v>0.3</v>
      </c>
      <c r="L983" s="64">
        <v>0.0</v>
      </c>
      <c r="M983" s="67">
        <v>0.0</v>
      </c>
      <c r="N983" s="70">
        <v>0.0</v>
      </c>
      <c r="O983" s="64">
        <v>0.3</v>
      </c>
      <c r="P983" s="67">
        <v>0.3</v>
      </c>
      <c r="Q983" s="70">
        <v>0.3</v>
      </c>
      <c r="R983" s="3"/>
      <c r="Z983" s="2"/>
      <c r="AA983" s="2"/>
      <c r="AB983" s="2"/>
      <c r="AC983" s="2"/>
      <c r="AD983" s="2"/>
    </row>
    <row r="984">
      <c r="A984" s="63">
        <v>12303.0</v>
      </c>
      <c r="B984" s="65" t="str">
        <f t="shared" si="1"/>
        <v>ЭлектроникаУмный дом и безопасностьБезопасность домаОтветные части</v>
      </c>
      <c r="C984" s="68" t="s">
        <v>763</v>
      </c>
      <c r="D984" s="68" t="s">
        <v>1595</v>
      </c>
      <c r="E984" s="68" t="s">
        <v>1596</v>
      </c>
      <c r="F984" s="68" t="s">
        <v>2686</v>
      </c>
      <c r="G984" s="75"/>
      <c r="H984" s="72"/>
      <c r="I984" s="64">
        <v>0.22</v>
      </c>
      <c r="J984" s="67">
        <v>0.22</v>
      </c>
      <c r="K984" s="70">
        <v>0.22</v>
      </c>
      <c r="L984" s="64">
        <v>0.0</v>
      </c>
      <c r="M984" s="67">
        <v>0.0</v>
      </c>
      <c r="N984" s="70">
        <v>0.0</v>
      </c>
      <c r="O984" s="64">
        <v>0.22</v>
      </c>
      <c r="P984" s="67">
        <v>0.22</v>
      </c>
      <c r="Q984" s="70">
        <v>0.22</v>
      </c>
      <c r="R984" s="3"/>
      <c r="Z984" s="2"/>
      <c r="AA984" s="2"/>
      <c r="AB984" s="2"/>
      <c r="AC984" s="2"/>
      <c r="AD984" s="2"/>
    </row>
    <row r="985">
      <c r="A985" s="63">
        <v>12304.0</v>
      </c>
      <c r="B985" s="65" t="str">
        <f t="shared" si="1"/>
        <v>Товары для домаТовары для кухниЧайники и кофейникиКофеварки и кофемолки</v>
      </c>
      <c r="C985" s="68" t="s">
        <v>583</v>
      </c>
      <c r="D985" s="68" t="s">
        <v>585</v>
      </c>
      <c r="E985" s="68" t="s">
        <v>2688</v>
      </c>
      <c r="F985" s="68" t="s">
        <v>2689</v>
      </c>
      <c r="G985" s="75"/>
      <c r="H985" s="72"/>
      <c r="I985" s="64">
        <v>0.25</v>
      </c>
      <c r="J985" s="67">
        <v>0.25</v>
      </c>
      <c r="K985" s="70">
        <v>0.25</v>
      </c>
      <c r="L985" s="64">
        <v>0.0</v>
      </c>
      <c r="M985" s="67">
        <v>0.0</v>
      </c>
      <c r="N985" s="70">
        <v>0.0</v>
      </c>
      <c r="O985" s="64">
        <v>0.25</v>
      </c>
      <c r="P985" s="67">
        <v>0.25</v>
      </c>
      <c r="Q985" s="70">
        <v>0.25</v>
      </c>
      <c r="R985" s="3"/>
      <c r="Z985" s="2"/>
      <c r="AA985" s="2"/>
      <c r="AB985" s="2"/>
      <c r="AC985" s="2"/>
      <c r="AD985" s="2"/>
    </row>
    <row r="986">
      <c r="A986" s="63">
        <v>12307.0</v>
      </c>
      <c r="B986" s="65" t="str">
        <f t="shared" si="1"/>
        <v>АвтотоварыТовары для мототехники, мотоэкипировкаСнегоходы</v>
      </c>
      <c r="C986" s="68" t="s">
        <v>162</v>
      </c>
      <c r="D986" s="68" t="s">
        <v>2357</v>
      </c>
      <c r="E986" s="68" t="s">
        <v>2691</v>
      </c>
      <c r="F986" s="75"/>
      <c r="G986" s="75"/>
      <c r="H986" s="72"/>
      <c r="I986" s="64">
        <v>0.2</v>
      </c>
      <c r="J986" s="67">
        <v>0.2</v>
      </c>
      <c r="K986" s="70">
        <v>0.2</v>
      </c>
      <c r="L986" s="64">
        <v>0.0</v>
      </c>
      <c r="M986" s="67">
        <v>0.0</v>
      </c>
      <c r="N986" s="70">
        <v>0.0</v>
      </c>
      <c r="O986" s="64">
        <v>0.2</v>
      </c>
      <c r="P986" s="67">
        <v>0.2</v>
      </c>
      <c r="Q986" s="70">
        <v>0.2</v>
      </c>
      <c r="R986" s="3"/>
      <c r="Z986" s="2"/>
      <c r="AA986" s="2"/>
      <c r="AB986" s="2"/>
      <c r="AC986" s="2"/>
      <c r="AD986" s="2"/>
    </row>
    <row r="987">
      <c r="A987" s="63">
        <v>12308.0</v>
      </c>
      <c r="B987" s="65" t="str">
        <f t="shared" si="1"/>
        <v>Красота и уходУход за волосамиПрофессиональные инструменты парикмахераПарикмахерские принадлежности</v>
      </c>
      <c r="C987" s="68" t="s">
        <v>247</v>
      </c>
      <c r="D987" s="68" t="s">
        <v>1151</v>
      </c>
      <c r="E987" s="68" t="s">
        <v>1633</v>
      </c>
      <c r="F987" s="68" t="s">
        <v>2693</v>
      </c>
      <c r="G987" s="75"/>
      <c r="H987" s="72"/>
      <c r="I987" s="64">
        <v>0.2</v>
      </c>
      <c r="J987" s="67">
        <v>0.2</v>
      </c>
      <c r="K987" s="70">
        <v>0.2</v>
      </c>
      <c r="L987" s="64">
        <v>0.015000000000000013</v>
      </c>
      <c r="M987" s="67">
        <v>0.015000000000000013</v>
      </c>
      <c r="N987" s="70">
        <v>0.015000000000000013</v>
      </c>
      <c r="O987" s="64">
        <v>0.185</v>
      </c>
      <c r="P987" s="67">
        <v>0.185</v>
      </c>
      <c r="Q987" s="70">
        <v>0.185</v>
      </c>
      <c r="R987" s="3"/>
      <c r="Z987" s="2"/>
      <c r="AA987" s="2"/>
      <c r="AB987" s="2"/>
      <c r="AC987" s="2"/>
      <c r="AD987" s="2"/>
    </row>
    <row r="988">
      <c r="A988" s="63">
        <v>12309.0</v>
      </c>
      <c r="B988" s="65" t="str">
        <f t="shared" si="1"/>
        <v>Товары для домаТекстильНаматрасники и чехлыНаматрасники и чехлы для матрасов</v>
      </c>
      <c r="C988" s="68" t="s">
        <v>583</v>
      </c>
      <c r="D988" s="68" t="s">
        <v>1029</v>
      </c>
      <c r="E988" s="68" t="s">
        <v>2697</v>
      </c>
      <c r="F988" s="68" t="s">
        <v>2698</v>
      </c>
      <c r="G988" s="75"/>
      <c r="H988" s="72"/>
      <c r="I988" s="64">
        <v>0.22</v>
      </c>
      <c r="J988" s="67">
        <v>0.22</v>
      </c>
      <c r="K988" s="70">
        <v>0.22</v>
      </c>
      <c r="L988" s="64">
        <v>0.0</v>
      </c>
      <c r="M988" s="67">
        <v>0.0</v>
      </c>
      <c r="N988" s="70">
        <v>0.0</v>
      </c>
      <c r="O988" s="64">
        <v>0.22</v>
      </c>
      <c r="P988" s="67">
        <v>0.22</v>
      </c>
      <c r="Q988" s="70">
        <v>0.22</v>
      </c>
      <c r="R988" s="3"/>
      <c r="Z988" s="2"/>
      <c r="AA988" s="2"/>
      <c r="AB988" s="2"/>
      <c r="AC988" s="2"/>
      <c r="AD988" s="2"/>
    </row>
    <row r="989">
      <c r="A989" s="63">
        <v>12310.0</v>
      </c>
      <c r="B989" s="65" t="str">
        <f t="shared" si="1"/>
        <v>ОдеждаМужская одеждаСпецодеждаОдежда для пищевой промышленности</v>
      </c>
      <c r="C989" s="68" t="s">
        <v>310</v>
      </c>
      <c r="D989" s="68" t="s">
        <v>324</v>
      </c>
      <c r="E989" s="68" t="s">
        <v>2574</v>
      </c>
      <c r="F989" s="68" t="s">
        <v>2699</v>
      </c>
      <c r="G989" s="75"/>
      <c r="H989" s="72"/>
      <c r="I989" s="64">
        <v>0.25</v>
      </c>
      <c r="J989" s="67">
        <v>0.25</v>
      </c>
      <c r="K989" s="70">
        <v>0.25</v>
      </c>
      <c r="L989" s="64">
        <v>0.0</v>
      </c>
      <c r="M989" s="67">
        <v>0.0</v>
      </c>
      <c r="N989" s="70">
        <v>0.0</v>
      </c>
      <c r="O989" s="64">
        <v>0.25</v>
      </c>
      <c r="P989" s="67">
        <v>0.25</v>
      </c>
      <c r="Q989" s="70">
        <v>0.25</v>
      </c>
      <c r="R989" s="3"/>
      <c r="Z989" s="2"/>
      <c r="AA989" s="2"/>
      <c r="AB989" s="2"/>
      <c r="AC989" s="2"/>
      <c r="AD989" s="2"/>
    </row>
    <row r="990">
      <c r="A990" s="63">
        <v>12312.0</v>
      </c>
      <c r="B990" s="65" t="str">
        <f t="shared" si="1"/>
        <v>ОбувьОбувь для мальчиковСапоги и уггиПолусапоги</v>
      </c>
      <c r="C990" s="68" t="s">
        <v>804</v>
      </c>
      <c r="D990" s="68" t="s">
        <v>1005</v>
      </c>
      <c r="E990" s="68" t="s">
        <v>1042</v>
      </c>
      <c r="F990" s="68" t="s">
        <v>1843</v>
      </c>
      <c r="G990" s="2"/>
      <c r="H990" s="72"/>
      <c r="I990" s="64">
        <v>0.2</v>
      </c>
      <c r="J990" s="67">
        <v>0.2</v>
      </c>
      <c r="K990" s="70">
        <v>0.2</v>
      </c>
      <c r="L990" s="64">
        <v>0.0</v>
      </c>
      <c r="M990" s="67">
        <v>0.0</v>
      </c>
      <c r="N990" s="70">
        <v>0.0</v>
      </c>
      <c r="O990" s="64">
        <v>0.2</v>
      </c>
      <c r="P990" s="67">
        <v>0.2</v>
      </c>
      <c r="Q990" s="70">
        <v>0.2</v>
      </c>
      <c r="R990" s="3"/>
      <c r="Z990" s="2"/>
      <c r="AA990" s="2"/>
      <c r="AB990" s="2"/>
      <c r="AC990" s="2"/>
      <c r="AD990" s="2"/>
    </row>
    <row r="991">
      <c r="A991" s="63">
        <v>12313.0</v>
      </c>
      <c r="B991" s="65" t="str">
        <f t="shared" si="1"/>
        <v>Красота и уходУход за волосамиСредства для укладкиЛосьоны</v>
      </c>
      <c r="C991" s="68" t="s">
        <v>247</v>
      </c>
      <c r="D991" s="68" t="s">
        <v>1151</v>
      </c>
      <c r="E991" s="68" t="s">
        <v>2363</v>
      </c>
      <c r="F991" s="68" t="s">
        <v>2500</v>
      </c>
      <c r="G991" s="2"/>
      <c r="H991" s="72"/>
      <c r="I991" s="64">
        <v>0.2</v>
      </c>
      <c r="J991" s="67">
        <v>0.2</v>
      </c>
      <c r="K991" s="70">
        <v>0.2</v>
      </c>
      <c r="L991" s="64">
        <v>0.025</v>
      </c>
      <c r="M991" s="67">
        <v>0.025</v>
      </c>
      <c r="N991" s="70">
        <v>0.025</v>
      </c>
      <c r="O991" s="64">
        <v>0.175</v>
      </c>
      <c r="P991" s="67">
        <v>0.175</v>
      </c>
      <c r="Q991" s="70">
        <v>0.175</v>
      </c>
      <c r="R991" s="3"/>
      <c r="Z991" s="2"/>
      <c r="AA991" s="2"/>
      <c r="AB991" s="2"/>
      <c r="AC991" s="2"/>
      <c r="AD991" s="2"/>
    </row>
    <row r="992">
      <c r="A992" s="63">
        <v>12314.0</v>
      </c>
      <c r="B992" s="65" t="str">
        <f t="shared" si="1"/>
        <v>ЭлектроникаКомпьютерная техникаХранение данныхОптические носители и аксессуары</v>
      </c>
      <c r="C992" s="68" t="s">
        <v>763</v>
      </c>
      <c r="D992" s="68" t="s">
        <v>776</v>
      </c>
      <c r="E992" s="68" t="s">
        <v>783</v>
      </c>
      <c r="F992" s="68" t="s">
        <v>2704</v>
      </c>
      <c r="G992" s="75"/>
      <c r="H992" s="87"/>
      <c r="I992" s="64">
        <v>0.3</v>
      </c>
      <c r="J992" s="67">
        <v>0.3</v>
      </c>
      <c r="K992" s="70">
        <v>0.3</v>
      </c>
      <c r="L992" s="64">
        <v>0.0</v>
      </c>
      <c r="M992" s="67">
        <v>0.0</v>
      </c>
      <c r="N992" s="70">
        <v>0.0</v>
      </c>
      <c r="O992" s="64">
        <v>0.3</v>
      </c>
      <c r="P992" s="67">
        <v>0.3</v>
      </c>
      <c r="Q992" s="70">
        <v>0.3</v>
      </c>
      <c r="R992" s="3"/>
      <c r="Z992" s="2"/>
      <c r="AA992" s="2"/>
      <c r="AB992" s="2"/>
      <c r="AC992" s="2"/>
      <c r="AD992" s="2"/>
    </row>
    <row r="993">
      <c r="A993" s="63">
        <v>12315.0</v>
      </c>
      <c r="B993" s="65" t="str">
        <f t="shared" si="1"/>
        <v>Красота и уходМакияжАксессуары для макияжаЗажимы и расчески для ресниц и бровей</v>
      </c>
      <c r="C993" s="68" t="s">
        <v>247</v>
      </c>
      <c r="D993" s="68" t="s">
        <v>368</v>
      </c>
      <c r="E993" s="68" t="s">
        <v>369</v>
      </c>
      <c r="F993" s="68" t="s">
        <v>2706</v>
      </c>
      <c r="G993" s="75"/>
      <c r="H993" s="72"/>
      <c r="I993" s="64">
        <v>0.3</v>
      </c>
      <c r="J993" s="67">
        <v>0.3</v>
      </c>
      <c r="K993" s="70">
        <v>0.3</v>
      </c>
      <c r="L993" s="64">
        <v>0.03</v>
      </c>
      <c r="M993" s="67">
        <v>0.03</v>
      </c>
      <c r="N993" s="70">
        <v>0.03</v>
      </c>
      <c r="O993" s="64">
        <v>0.27</v>
      </c>
      <c r="P993" s="67">
        <v>0.27</v>
      </c>
      <c r="Q993" s="70">
        <v>0.27</v>
      </c>
      <c r="R993" s="3"/>
      <c r="Z993" s="2"/>
      <c r="AA993" s="2"/>
      <c r="AB993" s="2"/>
      <c r="AC993" s="2"/>
      <c r="AD993" s="2"/>
    </row>
    <row r="994">
      <c r="A994" s="63">
        <v>12316.0</v>
      </c>
      <c r="B994" s="65" t="str">
        <f t="shared" si="1"/>
        <v>ОбувьЖенская обувьМюли</v>
      </c>
      <c r="C994" s="68" t="s">
        <v>804</v>
      </c>
      <c r="D994" s="68" t="s">
        <v>805</v>
      </c>
      <c r="E994" s="68" t="s">
        <v>2709</v>
      </c>
      <c r="F994" s="75"/>
      <c r="G994" s="75"/>
      <c r="H994" s="72"/>
      <c r="I994" s="64">
        <v>0.2</v>
      </c>
      <c r="J994" s="67">
        <v>0.2</v>
      </c>
      <c r="K994" s="70">
        <v>0.2</v>
      </c>
      <c r="L994" s="64">
        <v>0.0</v>
      </c>
      <c r="M994" s="67">
        <v>0.0</v>
      </c>
      <c r="N994" s="70">
        <v>0.0</v>
      </c>
      <c r="O994" s="64">
        <v>0.2</v>
      </c>
      <c r="P994" s="67">
        <v>0.2</v>
      </c>
      <c r="Q994" s="70">
        <v>0.2</v>
      </c>
      <c r="R994" s="3"/>
      <c r="Z994" s="2"/>
      <c r="AA994" s="2"/>
      <c r="AB994" s="2"/>
      <c r="AC994" s="2"/>
      <c r="AD994" s="2"/>
    </row>
    <row r="995">
      <c r="A995" s="63">
        <v>12317.0</v>
      </c>
      <c r="B995" s="65" t="str">
        <f t="shared" si="1"/>
        <v>Товары для домаТекстильКухонный текстильСалфетки</v>
      </c>
      <c r="C995" s="68" t="s">
        <v>583</v>
      </c>
      <c r="D995" s="68" t="s">
        <v>1029</v>
      </c>
      <c r="E995" s="68" t="s">
        <v>2712</v>
      </c>
      <c r="F995" s="68" t="s">
        <v>2713</v>
      </c>
      <c r="G995" s="2"/>
      <c r="H995" s="72"/>
      <c r="I995" s="64">
        <v>0.22</v>
      </c>
      <c r="J995" s="67">
        <v>0.22</v>
      </c>
      <c r="K995" s="70">
        <v>0.22</v>
      </c>
      <c r="L995" s="64">
        <v>0.0</v>
      </c>
      <c r="M995" s="67">
        <v>0.0</v>
      </c>
      <c r="N995" s="70">
        <v>0.0</v>
      </c>
      <c r="O995" s="64">
        <v>0.22</v>
      </c>
      <c r="P995" s="67">
        <v>0.22</v>
      </c>
      <c r="Q995" s="70">
        <v>0.22</v>
      </c>
      <c r="R995" s="3"/>
      <c r="Z995" s="2"/>
      <c r="AA995" s="2"/>
      <c r="AB995" s="2"/>
      <c r="AC995" s="2"/>
      <c r="AD995" s="2"/>
    </row>
    <row r="996">
      <c r="A996" s="63">
        <v>12318.0</v>
      </c>
      <c r="B996" s="65" t="str">
        <f t="shared" si="1"/>
        <v>ЭлектроникаУмный дом и безопасностьБезопасность домаДатчики для охранных систем</v>
      </c>
      <c r="C996" s="68" t="s">
        <v>763</v>
      </c>
      <c r="D996" s="68" t="s">
        <v>1595</v>
      </c>
      <c r="E996" s="68" t="s">
        <v>1596</v>
      </c>
      <c r="F996" s="68" t="s">
        <v>2715</v>
      </c>
      <c r="G996" s="75"/>
      <c r="H996" s="72"/>
      <c r="I996" s="64">
        <v>0.2</v>
      </c>
      <c r="J996" s="67">
        <v>0.2</v>
      </c>
      <c r="K996" s="70">
        <v>0.2</v>
      </c>
      <c r="L996" s="64">
        <v>0.0</v>
      </c>
      <c r="M996" s="67">
        <v>0.0</v>
      </c>
      <c r="N996" s="70">
        <v>0.0</v>
      </c>
      <c r="O996" s="64">
        <v>0.2</v>
      </c>
      <c r="P996" s="67">
        <v>0.2</v>
      </c>
      <c r="Q996" s="70">
        <v>0.2</v>
      </c>
      <c r="R996" s="3"/>
      <c r="Z996" s="2"/>
      <c r="AA996" s="2"/>
      <c r="AB996" s="2"/>
      <c r="AC996" s="2"/>
      <c r="AD996" s="2"/>
    </row>
    <row r="997">
      <c r="A997" s="63">
        <v>12319.0</v>
      </c>
      <c r="B997" s="65" t="str">
        <f t="shared" si="1"/>
        <v>ОдеждаОдежда для девочекКомбинезоны и полукомбинезоныПолукомбинезоны</v>
      </c>
      <c r="C997" s="68" t="s">
        <v>310</v>
      </c>
      <c r="D997" s="68" t="s">
        <v>880</v>
      </c>
      <c r="E997" s="68" t="s">
        <v>2024</v>
      </c>
      <c r="F997" s="68" t="s">
        <v>2025</v>
      </c>
      <c r="G997" s="2"/>
      <c r="H997" s="72"/>
      <c r="I997" s="64">
        <v>0.25</v>
      </c>
      <c r="J997" s="67">
        <v>0.25</v>
      </c>
      <c r="K997" s="70">
        <v>0.25</v>
      </c>
      <c r="L997" s="64">
        <v>0.0</v>
      </c>
      <c r="M997" s="67">
        <v>0.0</v>
      </c>
      <c r="N997" s="70">
        <v>0.0</v>
      </c>
      <c r="O997" s="64">
        <v>0.25</v>
      </c>
      <c r="P997" s="67">
        <v>0.25</v>
      </c>
      <c r="Q997" s="70">
        <v>0.25</v>
      </c>
      <c r="R997" s="3"/>
      <c r="Z997" s="2"/>
      <c r="AA997" s="2"/>
      <c r="AB997" s="2"/>
      <c r="AC997" s="2"/>
      <c r="AD997" s="2"/>
    </row>
    <row r="998">
      <c r="A998" s="63">
        <v>12320.0</v>
      </c>
      <c r="B998" s="65" t="str">
        <f t="shared" si="1"/>
        <v>АксессуарыЖенские аксессуарыПлатки и шарфыМуфты и кольца для платка</v>
      </c>
      <c r="C998" s="68" t="s">
        <v>330</v>
      </c>
      <c r="D998" s="68" t="s">
        <v>331</v>
      </c>
      <c r="E998" s="68" t="s">
        <v>1273</v>
      </c>
      <c r="F998" s="68" t="s">
        <v>2719</v>
      </c>
      <c r="G998" s="75"/>
      <c r="H998" s="72"/>
      <c r="I998" s="64">
        <v>0.3</v>
      </c>
      <c r="J998" s="67">
        <v>0.3</v>
      </c>
      <c r="K998" s="70">
        <v>0.3</v>
      </c>
      <c r="L998" s="64">
        <v>0.0</v>
      </c>
      <c r="M998" s="67">
        <v>0.0</v>
      </c>
      <c r="N998" s="70">
        <v>0.0</v>
      </c>
      <c r="O998" s="64">
        <v>0.3</v>
      </c>
      <c r="P998" s="67">
        <v>0.3</v>
      </c>
      <c r="Q998" s="70">
        <v>0.3</v>
      </c>
      <c r="R998" s="3"/>
      <c r="Z998" s="2"/>
      <c r="AA998" s="2"/>
      <c r="AB998" s="2"/>
      <c r="AC998" s="2"/>
      <c r="AD998" s="2"/>
    </row>
    <row r="999">
      <c r="A999" s="63">
        <v>12321.0</v>
      </c>
      <c r="B999" s="65" t="str">
        <f t="shared" si="1"/>
        <v>ОдеждаОдежда для девочекНижнее бельё и термобельёТермобельё</v>
      </c>
      <c r="C999" s="68" t="s">
        <v>310</v>
      </c>
      <c r="D999" s="68" t="s">
        <v>880</v>
      </c>
      <c r="E999" s="68" t="s">
        <v>2720</v>
      </c>
      <c r="F999" s="68" t="s">
        <v>2721</v>
      </c>
      <c r="G999" s="2"/>
      <c r="H999" s="72"/>
      <c r="I999" s="64">
        <v>0.25</v>
      </c>
      <c r="J999" s="67">
        <v>0.25</v>
      </c>
      <c r="K999" s="70">
        <v>0.25</v>
      </c>
      <c r="L999" s="64">
        <v>0.0</v>
      </c>
      <c r="M999" s="67">
        <v>0.0</v>
      </c>
      <c r="N999" s="70">
        <v>0.0</v>
      </c>
      <c r="O999" s="64">
        <v>0.25</v>
      </c>
      <c r="P999" s="67">
        <v>0.25</v>
      </c>
      <c r="Q999" s="70">
        <v>0.25</v>
      </c>
      <c r="R999" s="3"/>
      <c r="Z999" s="2"/>
      <c r="AA999" s="2"/>
      <c r="AB999" s="2"/>
      <c r="AC999" s="2"/>
      <c r="AD999" s="2"/>
    </row>
    <row r="1000">
      <c r="A1000" s="63">
        <v>12322.0</v>
      </c>
      <c r="B1000" s="65" t="str">
        <f t="shared" si="1"/>
        <v>Спорт и отдыхФитнес и йогаФитнесСкакалки</v>
      </c>
      <c r="C1000" s="68" t="s">
        <v>290</v>
      </c>
      <c r="D1000" s="68" t="s">
        <v>1161</v>
      </c>
      <c r="E1000" s="68" t="s">
        <v>1162</v>
      </c>
      <c r="F1000" s="68" t="s">
        <v>2724</v>
      </c>
      <c r="G1000" s="2"/>
      <c r="H1000" s="72"/>
      <c r="I1000" s="64">
        <v>0.22</v>
      </c>
      <c r="J1000" s="67">
        <v>0.22</v>
      </c>
      <c r="K1000" s="70">
        <v>0.22</v>
      </c>
      <c r="L1000" s="64">
        <v>0.005</v>
      </c>
      <c r="M1000" s="67">
        <v>0.005</v>
      </c>
      <c r="N1000" s="70">
        <v>0.005</v>
      </c>
      <c r="O1000" s="64">
        <v>0.215</v>
      </c>
      <c r="P1000" s="67">
        <v>0.215</v>
      </c>
      <c r="Q1000" s="70">
        <v>0.215</v>
      </c>
      <c r="R1000" s="3"/>
      <c r="Z1000" s="2"/>
      <c r="AA1000" s="2"/>
      <c r="AB1000" s="2"/>
      <c r="AC1000" s="2"/>
      <c r="AD1000" s="2"/>
    </row>
    <row r="1001">
      <c r="A1001" s="63">
        <v>12323.0</v>
      </c>
      <c r="B1001" s="65" t="str">
        <f t="shared" si="1"/>
        <v>АвтотоварыАвтозапчастиДетали салонаУплотнители и перегородки</v>
      </c>
      <c r="C1001" s="68" t="s">
        <v>162</v>
      </c>
      <c r="D1001" s="68" t="s">
        <v>1849</v>
      </c>
      <c r="E1001" s="68" t="s">
        <v>2152</v>
      </c>
      <c r="F1001" s="68" t="s">
        <v>2726</v>
      </c>
      <c r="G1001" s="75"/>
      <c r="H1001" s="72"/>
      <c r="I1001" s="64">
        <v>0.25</v>
      </c>
      <c r="J1001" s="67">
        <v>0.25</v>
      </c>
      <c r="K1001" s="70">
        <v>0.25</v>
      </c>
      <c r="L1001" s="64">
        <v>0.0</v>
      </c>
      <c r="M1001" s="67">
        <v>0.0</v>
      </c>
      <c r="N1001" s="70">
        <v>0.0</v>
      </c>
      <c r="O1001" s="64">
        <v>0.25</v>
      </c>
      <c r="P1001" s="67">
        <v>0.25</v>
      </c>
      <c r="Q1001" s="70">
        <v>0.25</v>
      </c>
      <c r="R1001" s="3"/>
      <c r="Z1001" s="2"/>
      <c r="AA1001" s="2"/>
      <c r="AB1001" s="2"/>
      <c r="AC1001" s="2"/>
      <c r="AD1001" s="2"/>
    </row>
    <row r="1002">
      <c r="A1002" s="63">
        <v>12324.0</v>
      </c>
      <c r="B1002" s="65" t="str">
        <f t="shared" si="1"/>
        <v>ЭлектроникаКомпьютерная техникаКомплектующие для компьютерной техникиОперативная память</v>
      </c>
      <c r="C1002" s="68" t="s">
        <v>763</v>
      </c>
      <c r="D1002" s="68" t="s">
        <v>776</v>
      </c>
      <c r="E1002" s="68" t="s">
        <v>777</v>
      </c>
      <c r="F1002" s="68" t="s">
        <v>2730</v>
      </c>
      <c r="G1002" s="75"/>
      <c r="H1002" s="87"/>
      <c r="I1002" s="64">
        <v>0.05</v>
      </c>
      <c r="J1002" s="67">
        <v>0.05</v>
      </c>
      <c r="K1002" s="70">
        <v>0.05</v>
      </c>
      <c r="L1002" s="64">
        <v>0.0</v>
      </c>
      <c r="M1002" s="67">
        <v>0.0</v>
      </c>
      <c r="N1002" s="70">
        <v>0.0</v>
      </c>
      <c r="O1002" s="64">
        <v>0.05</v>
      </c>
      <c r="P1002" s="67">
        <v>0.05</v>
      </c>
      <c r="Q1002" s="70">
        <v>0.05</v>
      </c>
      <c r="R1002" s="3"/>
      <c r="Z1002" s="2"/>
      <c r="AA1002" s="2"/>
      <c r="AB1002" s="2"/>
      <c r="AC1002" s="2"/>
      <c r="AD1002" s="2"/>
    </row>
    <row r="1003">
      <c r="A1003" s="63">
        <v>12325.0</v>
      </c>
      <c r="B1003" s="65" t="str">
        <f t="shared" si="1"/>
        <v>ЗоотоварыДля кошекКогтеточки и игровые комплексыИгровые комплексы</v>
      </c>
      <c r="C1003" s="68" t="s">
        <v>959</v>
      </c>
      <c r="D1003" s="68" t="s">
        <v>960</v>
      </c>
      <c r="E1003" s="68" t="s">
        <v>2733</v>
      </c>
      <c r="F1003" s="68" t="s">
        <v>2734</v>
      </c>
      <c r="G1003" s="75"/>
      <c r="H1003" s="87"/>
      <c r="I1003" s="64">
        <v>0.2</v>
      </c>
      <c r="J1003" s="67">
        <v>0.2</v>
      </c>
      <c r="K1003" s="70">
        <v>0.2</v>
      </c>
      <c r="L1003" s="64">
        <v>0.025</v>
      </c>
      <c r="M1003" s="67">
        <v>0.025</v>
      </c>
      <c r="N1003" s="70">
        <v>0.025</v>
      </c>
      <c r="O1003" s="64">
        <v>0.175</v>
      </c>
      <c r="P1003" s="67">
        <v>0.175</v>
      </c>
      <c r="Q1003" s="70">
        <v>0.175</v>
      </c>
      <c r="R1003" s="3"/>
    </row>
    <row r="1004">
      <c r="A1004" s="63">
        <v>12326.0</v>
      </c>
      <c r="B1004" s="65" t="str">
        <f t="shared" si="1"/>
        <v>Товары для домаТовары для кухниПосуда для приготовленияСкороварки</v>
      </c>
      <c r="C1004" s="68" t="s">
        <v>583</v>
      </c>
      <c r="D1004" s="68" t="s">
        <v>585</v>
      </c>
      <c r="E1004" s="68" t="s">
        <v>2016</v>
      </c>
      <c r="F1004" s="68" t="s">
        <v>2737</v>
      </c>
      <c r="G1004" s="75"/>
      <c r="H1004" s="72"/>
      <c r="I1004" s="64">
        <v>0.22</v>
      </c>
      <c r="J1004" s="67">
        <v>0.22</v>
      </c>
      <c r="K1004" s="70">
        <v>0.22</v>
      </c>
      <c r="L1004" s="64">
        <v>0.0</v>
      </c>
      <c r="M1004" s="67">
        <v>0.0</v>
      </c>
      <c r="N1004" s="70">
        <v>0.0</v>
      </c>
      <c r="O1004" s="64">
        <v>0.22</v>
      </c>
      <c r="P1004" s="67">
        <v>0.22</v>
      </c>
      <c r="Q1004" s="70">
        <v>0.22</v>
      </c>
      <c r="R1004" s="3"/>
    </row>
    <row r="1005">
      <c r="A1005" s="63">
        <v>12327.0</v>
      </c>
      <c r="B1005" s="65" t="str">
        <f t="shared" si="1"/>
        <v>ЭлектроникаТовары для геймеровИгровые клавиатуры</v>
      </c>
      <c r="C1005" s="68" t="s">
        <v>763</v>
      </c>
      <c r="D1005" s="68" t="s">
        <v>1790</v>
      </c>
      <c r="E1005" s="68" t="s">
        <v>2739</v>
      </c>
      <c r="F1005" s="75"/>
      <c r="G1005" s="2"/>
      <c r="H1005" s="72"/>
      <c r="I1005" s="64">
        <v>0.05</v>
      </c>
      <c r="J1005" s="67">
        <v>0.05</v>
      </c>
      <c r="K1005" s="70">
        <v>0.05</v>
      </c>
      <c r="L1005" s="64">
        <v>0.0</v>
      </c>
      <c r="M1005" s="67">
        <v>0.0</v>
      </c>
      <c r="N1005" s="70">
        <v>0.0</v>
      </c>
      <c r="O1005" s="64">
        <v>0.05</v>
      </c>
      <c r="P1005" s="67">
        <v>0.05</v>
      </c>
      <c r="Q1005" s="70">
        <v>0.05</v>
      </c>
      <c r="R1005" s="3"/>
    </row>
    <row r="1006">
      <c r="A1006" s="63">
        <v>12328.0</v>
      </c>
      <c r="B1006" s="65" t="str">
        <f t="shared" si="1"/>
        <v>ЭлектроникаСмартфоны и телефоныАксессуары для смартфоновНаклейки для телефонов</v>
      </c>
      <c r="C1006" s="68" t="s">
        <v>763</v>
      </c>
      <c r="D1006" s="68" t="s">
        <v>1339</v>
      </c>
      <c r="E1006" s="68" t="s">
        <v>1340</v>
      </c>
      <c r="F1006" s="68" t="s">
        <v>2743</v>
      </c>
      <c r="G1006" s="75"/>
      <c r="H1006" s="87"/>
      <c r="I1006" s="64">
        <v>0.3</v>
      </c>
      <c r="J1006" s="67">
        <v>0.3</v>
      </c>
      <c r="K1006" s="70">
        <v>0.3</v>
      </c>
      <c r="L1006" s="64">
        <v>0.0</v>
      </c>
      <c r="M1006" s="67">
        <v>0.0</v>
      </c>
      <c r="N1006" s="70">
        <v>0.0</v>
      </c>
      <c r="O1006" s="64">
        <v>0.3</v>
      </c>
      <c r="P1006" s="67">
        <v>0.3</v>
      </c>
      <c r="Q1006" s="70">
        <v>0.3</v>
      </c>
      <c r="R1006" s="3"/>
    </row>
    <row r="1007">
      <c r="A1007" s="63">
        <v>12329.0</v>
      </c>
      <c r="B1007" s="65" t="str">
        <f t="shared" si="1"/>
        <v>Товары для домаТекстильКухонный текстильПрихватки</v>
      </c>
      <c r="C1007" s="68" t="s">
        <v>583</v>
      </c>
      <c r="D1007" s="68" t="s">
        <v>1029</v>
      </c>
      <c r="E1007" s="68" t="s">
        <v>2712</v>
      </c>
      <c r="F1007" s="68" t="s">
        <v>2744</v>
      </c>
      <c r="G1007" s="75"/>
      <c r="H1007" s="72"/>
      <c r="I1007" s="64">
        <v>0.22</v>
      </c>
      <c r="J1007" s="67">
        <v>0.22</v>
      </c>
      <c r="K1007" s="70">
        <v>0.22</v>
      </c>
      <c r="L1007" s="64">
        <v>0.0</v>
      </c>
      <c r="M1007" s="67">
        <v>0.0</v>
      </c>
      <c r="N1007" s="70">
        <v>0.0</v>
      </c>
      <c r="O1007" s="64">
        <v>0.22</v>
      </c>
      <c r="P1007" s="67">
        <v>0.22</v>
      </c>
      <c r="Q1007" s="70">
        <v>0.22</v>
      </c>
      <c r="R1007" s="3"/>
    </row>
    <row r="1008">
      <c r="A1008" s="63">
        <v>12330.0</v>
      </c>
      <c r="B1008" s="65" t="str">
        <f t="shared" si="1"/>
        <v>Красота и уходУход за теломСредства для душа и ванныСкрабы и пилинги</v>
      </c>
      <c r="C1008" s="68" t="s">
        <v>247</v>
      </c>
      <c r="D1008" s="68" t="s">
        <v>465</v>
      </c>
      <c r="E1008" s="68" t="s">
        <v>2157</v>
      </c>
      <c r="F1008" s="68" t="s">
        <v>508</v>
      </c>
      <c r="G1008" s="75"/>
      <c r="H1008" s="72"/>
      <c r="I1008" s="64">
        <v>0.2</v>
      </c>
      <c r="J1008" s="67">
        <v>0.2</v>
      </c>
      <c r="K1008" s="70">
        <v>0.2</v>
      </c>
      <c r="L1008" s="64">
        <v>0.01</v>
      </c>
      <c r="M1008" s="67">
        <v>0.01</v>
      </c>
      <c r="N1008" s="70">
        <v>0.01</v>
      </c>
      <c r="O1008" s="64">
        <v>0.19</v>
      </c>
      <c r="P1008" s="67">
        <v>0.19</v>
      </c>
      <c r="Q1008" s="70">
        <v>0.19</v>
      </c>
      <c r="R1008" s="3"/>
    </row>
    <row r="1009">
      <c r="A1009" s="63">
        <v>12331.0</v>
      </c>
      <c r="B1009" s="65" t="str">
        <f t="shared" si="1"/>
        <v>АвтотоварыИнструменты и оборудованиеКрепеж</v>
      </c>
      <c r="C1009" s="68" t="s">
        <v>162</v>
      </c>
      <c r="D1009" s="68" t="s">
        <v>1556</v>
      </c>
      <c r="E1009" s="68" t="s">
        <v>2747</v>
      </c>
      <c r="F1009" s="75"/>
      <c r="G1009" s="75"/>
      <c r="H1009" s="72"/>
      <c r="I1009" s="64">
        <v>0.2</v>
      </c>
      <c r="J1009" s="67">
        <v>0.2</v>
      </c>
      <c r="K1009" s="70">
        <v>0.2</v>
      </c>
      <c r="L1009" s="64">
        <v>0.0</v>
      </c>
      <c r="M1009" s="67">
        <v>0.0</v>
      </c>
      <c r="N1009" s="70">
        <v>0.0</v>
      </c>
      <c r="O1009" s="64">
        <v>0.2</v>
      </c>
      <c r="P1009" s="67">
        <v>0.2</v>
      </c>
      <c r="Q1009" s="70">
        <v>0.2</v>
      </c>
      <c r="R1009" s="3"/>
    </row>
    <row r="1010">
      <c r="A1010" s="63">
        <v>12332.0</v>
      </c>
      <c r="B1010" s="65" t="str">
        <f t="shared" si="1"/>
        <v>Бытовая техникаТехника для кухниТехника для жарки и варкиПрочая техника для жарки и варкиОмлетницы</v>
      </c>
      <c r="C1010" s="68" t="s">
        <v>75</v>
      </c>
      <c r="D1010" s="68" t="s">
        <v>1099</v>
      </c>
      <c r="E1010" s="68" t="s">
        <v>1132</v>
      </c>
      <c r="F1010" s="68" t="s">
        <v>1134</v>
      </c>
      <c r="G1010" s="68" t="s">
        <v>2751</v>
      </c>
      <c r="H1010" s="72"/>
      <c r="I1010" s="64">
        <v>0.17</v>
      </c>
      <c r="J1010" s="67">
        <v>0.17</v>
      </c>
      <c r="K1010" s="70">
        <v>0.17</v>
      </c>
      <c r="L1010" s="64">
        <v>0.0</v>
      </c>
      <c r="M1010" s="67">
        <v>0.0</v>
      </c>
      <c r="N1010" s="70">
        <v>0.0</v>
      </c>
      <c r="O1010" s="64">
        <v>0.17</v>
      </c>
      <c r="P1010" s="67">
        <v>0.17</v>
      </c>
      <c r="Q1010" s="70">
        <v>0.17</v>
      </c>
      <c r="R1010" s="3"/>
    </row>
    <row r="1011">
      <c r="A1011" s="63">
        <v>12335.0</v>
      </c>
      <c r="B1011" s="65" t="str">
        <f t="shared" si="1"/>
        <v>КнигиНехудожественная литератураЮридическая литератураПраво</v>
      </c>
      <c r="C1011" s="68" t="s">
        <v>88</v>
      </c>
      <c r="D1011" s="68" t="s">
        <v>754</v>
      </c>
      <c r="E1011" s="68" t="s">
        <v>2753</v>
      </c>
      <c r="F1011" s="68" t="s">
        <v>2754</v>
      </c>
      <c r="G1011" s="2"/>
      <c r="H1011" s="72"/>
      <c r="I1011" s="64">
        <v>0.2</v>
      </c>
      <c r="J1011" s="67">
        <v>0.2</v>
      </c>
      <c r="K1011" s="70">
        <v>0.2</v>
      </c>
      <c r="L1011" s="64">
        <v>0.02</v>
      </c>
      <c r="M1011" s="67">
        <v>0.02</v>
      </c>
      <c r="N1011" s="70">
        <v>0.02</v>
      </c>
      <c r="O1011" s="64">
        <v>0.18</v>
      </c>
      <c r="P1011" s="67">
        <v>0.18</v>
      </c>
      <c r="Q1011" s="70">
        <v>0.18</v>
      </c>
      <c r="R1011" s="3"/>
    </row>
    <row r="1012">
      <c r="A1012" s="63">
        <v>12336.0</v>
      </c>
      <c r="B1012" s="65" t="str">
        <f t="shared" si="1"/>
        <v>Детские товарыИгрушки и игрыМягкие игрушки</v>
      </c>
      <c r="C1012" s="68" t="s">
        <v>262</v>
      </c>
      <c r="D1012" s="68" t="s">
        <v>265</v>
      </c>
      <c r="E1012" s="68" t="s">
        <v>2755</v>
      </c>
      <c r="F1012" s="75"/>
      <c r="G1012" s="75"/>
      <c r="H1012" s="72"/>
      <c r="I1012" s="64">
        <v>0.2</v>
      </c>
      <c r="J1012" s="67">
        <v>0.2</v>
      </c>
      <c r="K1012" s="70">
        <v>0.2</v>
      </c>
      <c r="L1012" s="64">
        <v>0.03</v>
      </c>
      <c r="M1012" s="67">
        <v>0.03</v>
      </c>
      <c r="N1012" s="70">
        <v>0.03</v>
      </c>
      <c r="O1012" s="64">
        <v>0.17</v>
      </c>
      <c r="P1012" s="67">
        <v>0.17</v>
      </c>
      <c r="Q1012" s="70">
        <v>0.17</v>
      </c>
      <c r="R1012" s="3"/>
    </row>
    <row r="1013">
      <c r="A1013" s="63">
        <v>12337.0</v>
      </c>
      <c r="B1013" s="65" t="str">
        <f t="shared" si="1"/>
        <v>ЭлектроникаАксессуары для электроникиUSB хабы</v>
      </c>
      <c r="C1013" s="68" t="s">
        <v>763</v>
      </c>
      <c r="D1013" s="68" t="s">
        <v>1032</v>
      </c>
      <c r="E1013" s="68" t="s">
        <v>2756</v>
      </c>
      <c r="F1013" s="75"/>
      <c r="G1013" s="75"/>
      <c r="H1013" s="72"/>
      <c r="I1013" s="64">
        <v>0.3</v>
      </c>
      <c r="J1013" s="67">
        <v>0.3</v>
      </c>
      <c r="K1013" s="70">
        <v>0.3</v>
      </c>
      <c r="L1013" s="64">
        <v>0.0</v>
      </c>
      <c r="M1013" s="67">
        <v>0.0</v>
      </c>
      <c r="N1013" s="70">
        <v>0.0</v>
      </c>
      <c r="O1013" s="64">
        <v>0.3</v>
      </c>
      <c r="P1013" s="67">
        <v>0.3</v>
      </c>
      <c r="Q1013" s="70">
        <v>0.3</v>
      </c>
      <c r="R1013" s="3"/>
    </row>
    <row r="1014">
      <c r="A1014" s="63">
        <v>12338.0</v>
      </c>
      <c r="B1014" s="65" t="str">
        <f t="shared" si="1"/>
        <v>Товары для домаТовары для кухниФормы для приготовленияФормы для льда</v>
      </c>
      <c r="C1014" s="68" t="s">
        <v>583</v>
      </c>
      <c r="D1014" s="68" t="s">
        <v>585</v>
      </c>
      <c r="E1014" s="68" t="s">
        <v>1366</v>
      </c>
      <c r="F1014" s="68" t="s">
        <v>2757</v>
      </c>
      <c r="G1014" s="2"/>
      <c r="H1014" s="72"/>
      <c r="I1014" s="64">
        <v>0.25</v>
      </c>
      <c r="J1014" s="67">
        <v>0.25</v>
      </c>
      <c r="K1014" s="70">
        <v>0.25</v>
      </c>
      <c r="L1014" s="64">
        <v>0.0</v>
      </c>
      <c r="M1014" s="67">
        <v>0.0</v>
      </c>
      <c r="N1014" s="70">
        <v>0.0</v>
      </c>
      <c r="O1014" s="64">
        <v>0.25</v>
      </c>
      <c r="P1014" s="67">
        <v>0.25</v>
      </c>
      <c r="Q1014" s="70">
        <v>0.25</v>
      </c>
      <c r="R1014" s="3"/>
    </row>
    <row r="1015">
      <c r="A1015" s="63">
        <v>12339.0</v>
      </c>
      <c r="B1015" s="65" t="str">
        <f t="shared" si="1"/>
        <v>ЭлектроникаУмный дом и безопасностьУмный домКомплекты умного дома</v>
      </c>
      <c r="C1015" s="68" t="s">
        <v>763</v>
      </c>
      <c r="D1015" s="68" t="s">
        <v>1595</v>
      </c>
      <c r="E1015" s="68" t="s">
        <v>2535</v>
      </c>
      <c r="F1015" s="68" t="s">
        <v>2758</v>
      </c>
      <c r="G1015" s="75"/>
      <c r="H1015" s="72"/>
      <c r="I1015" s="64">
        <v>0.2</v>
      </c>
      <c r="J1015" s="67">
        <v>0.2</v>
      </c>
      <c r="K1015" s="70">
        <v>0.2</v>
      </c>
      <c r="L1015" s="64">
        <v>0.0</v>
      </c>
      <c r="M1015" s="67">
        <v>0.0</v>
      </c>
      <c r="N1015" s="70">
        <v>0.0</v>
      </c>
      <c r="O1015" s="64">
        <v>0.2</v>
      </c>
      <c r="P1015" s="67">
        <v>0.2</v>
      </c>
      <c r="Q1015" s="70">
        <v>0.2</v>
      </c>
      <c r="R1015" s="3"/>
    </row>
    <row r="1016">
      <c r="A1016" s="63">
        <v>12340.0</v>
      </c>
      <c r="B1016" s="65" t="str">
        <f t="shared" si="1"/>
        <v>Красота и уходМакияжАксессуары для макияжаФутляры и пеналы</v>
      </c>
      <c r="C1016" s="68" t="s">
        <v>247</v>
      </c>
      <c r="D1016" s="68" t="s">
        <v>368</v>
      </c>
      <c r="E1016" s="68" t="s">
        <v>369</v>
      </c>
      <c r="F1016" s="68" t="s">
        <v>2761</v>
      </c>
      <c r="G1016" s="75"/>
      <c r="H1016" s="72"/>
      <c r="I1016" s="64">
        <v>0.3</v>
      </c>
      <c r="J1016" s="67">
        <v>0.3</v>
      </c>
      <c r="K1016" s="70">
        <v>0.3</v>
      </c>
      <c r="L1016" s="64">
        <v>0.03</v>
      </c>
      <c r="M1016" s="67">
        <v>0.03</v>
      </c>
      <c r="N1016" s="70">
        <v>0.03</v>
      </c>
      <c r="O1016" s="64">
        <v>0.27</v>
      </c>
      <c r="P1016" s="67">
        <v>0.27</v>
      </c>
      <c r="Q1016" s="70">
        <v>0.27</v>
      </c>
      <c r="R1016" s="3"/>
    </row>
    <row r="1017">
      <c r="A1017" s="63">
        <v>12341.0</v>
      </c>
      <c r="B1017" s="65" t="str">
        <f t="shared" si="1"/>
        <v>Красота и уходУход за лицомОчищение и умываниеИнструменты косметологические</v>
      </c>
      <c r="C1017" s="68" t="s">
        <v>247</v>
      </c>
      <c r="D1017" s="68" t="s">
        <v>377</v>
      </c>
      <c r="E1017" s="68" t="s">
        <v>1444</v>
      </c>
      <c r="F1017" s="68" t="s">
        <v>2763</v>
      </c>
      <c r="G1017" s="75"/>
      <c r="H1017" s="72"/>
      <c r="I1017" s="64">
        <v>0.2</v>
      </c>
      <c r="J1017" s="67">
        <v>0.2</v>
      </c>
      <c r="K1017" s="70">
        <v>0.2</v>
      </c>
      <c r="L1017" s="64">
        <v>0.015</v>
      </c>
      <c r="M1017" s="67">
        <v>0.015</v>
      </c>
      <c r="N1017" s="70">
        <v>0.015</v>
      </c>
      <c r="O1017" s="64">
        <v>0.185</v>
      </c>
      <c r="P1017" s="67">
        <v>0.185</v>
      </c>
      <c r="Q1017" s="70">
        <v>0.185</v>
      </c>
      <c r="R1017" s="3"/>
    </row>
    <row r="1018">
      <c r="A1018" s="63">
        <v>12343.0</v>
      </c>
      <c r="B1018" s="65" t="str">
        <f t="shared" si="1"/>
        <v>АвтотоварыАксессуары и принадлежностиАварийные принадлежностиДомкраты</v>
      </c>
      <c r="C1018" s="68" t="s">
        <v>162</v>
      </c>
      <c r="D1018" s="68" t="s">
        <v>344</v>
      </c>
      <c r="E1018" s="68" t="s">
        <v>1599</v>
      </c>
      <c r="F1018" s="68" t="s">
        <v>1557</v>
      </c>
      <c r="G1018" s="75"/>
      <c r="H1018" s="72"/>
      <c r="I1018" s="64">
        <v>0.22</v>
      </c>
      <c r="J1018" s="67">
        <v>0.22</v>
      </c>
      <c r="K1018" s="70">
        <v>0.22</v>
      </c>
      <c r="L1018" s="64">
        <v>0.0</v>
      </c>
      <c r="M1018" s="67">
        <v>0.0</v>
      </c>
      <c r="N1018" s="70">
        <v>0.0</v>
      </c>
      <c r="O1018" s="64">
        <v>0.22</v>
      </c>
      <c r="P1018" s="67">
        <v>0.22</v>
      </c>
      <c r="Q1018" s="70">
        <v>0.22</v>
      </c>
      <c r="R1018" s="3"/>
    </row>
    <row r="1019">
      <c r="A1019" s="63">
        <v>12344.0</v>
      </c>
      <c r="B1019" s="65" t="str">
        <f t="shared" si="1"/>
        <v>КнигиНехудожественная литератураБизнес-литератураИнвестиции и недвижимость</v>
      </c>
      <c r="C1019" s="68" t="s">
        <v>88</v>
      </c>
      <c r="D1019" s="68" t="s">
        <v>754</v>
      </c>
      <c r="E1019" s="68" t="s">
        <v>1271</v>
      </c>
      <c r="F1019" s="68" t="s">
        <v>2767</v>
      </c>
      <c r="G1019" s="75"/>
      <c r="H1019" s="72"/>
      <c r="I1019" s="64">
        <v>0.2</v>
      </c>
      <c r="J1019" s="67">
        <v>0.2</v>
      </c>
      <c r="K1019" s="70">
        <v>0.2</v>
      </c>
      <c r="L1019" s="64">
        <v>0.02</v>
      </c>
      <c r="M1019" s="67">
        <v>0.02</v>
      </c>
      <c r="N1019" s="70">
        <v>0.02</v>
      </c>
      <c r="O1019" s="64">
        <v>0.18</v>
      </c>
      <c r="P1019" s="67">
        <v>0.18</v>
      </c>
      <c r="Q1019" s="70">
        <v>0.18</v>
      </c>
      <c r="R1019" s="3"/>
    </row>
    <row r="1020">
      <c r="A1020" s="63">
        <v>12345.0</v>
      </c>
      <c r="B1020" s="65" t="str">
        <f t="shared" si="1"/>
        <v>ОбувьЖенская обувьЛоферы</v>
      </c>
      <c r="C1020" s="68" t="s">
        <v>804</v>
      </c>
      <c r="D1020" s="68" t="s">
        <v>805</v>
      </c>
      <c r="E1020" s="68" t="s">
        <v>2770</v>
      </c>
      <c r="F1020" s="75"/>
      <c r="G1020" s="2"/>
      <c r="H1020" s="72"/>
      <c r="I1020" s="64">
        <v>0.2</v>
      </c>
      <c r="J1020" s="67">
        <v>0.2</v>
      </c>
      <c r="K1020" s="70">
        <v>0.2</v>
      </c>
      <c r="L1020" s="64">
        <v>0.0</v>
      </c>
      <c r="M1020" s="67">
        <v>0.0</v>
      </c>
      <c r="N1020" s="70">
        <v>0.0</v>
      </c>
      <c r="O1020" s="64">
        <v>0.2</v>
      </c>
      <c r="P1020" s="67">
        <v>0.2</v>
      </c>
      <c r="Q1020" s="70">
        <v>0.2</v>
      </c>
      <c r="R1020" s="3"/>
    </row>
    <row r="1021">
      <c r="A1021" s="63">
        <v>12347.0</v>
      </c>
      <c r="B1021" s="65" t="str">
        <f t="shared" si="1"/>
        <v>КанцтоварыОфисные принадлежностиКанцелярские ножницы и ножи</v>
      </c>
      <c r="C1021" s="68" t="s">
        <v>134</v>
      </c>
      <c r="D1021" s="68" t="s">
        <v>1502</v>
      </c>
      <c r="E1021" s="68" t="s">
        <v>2772</v>
      </c>
      <c r="F1021" s="75"/>
      <c r="G1021" s="2"/>
      <c r="H1021" s="72"/>
      <c r="I1021" s="64">
        <v>0.2</v>
      </c>
      <c r="J1021" s="67">
        <v>0.2</v>
      </c>
      <c r="K1021" s="70">
        <v>0.2</v>
      </c>
      <c r="L1021" s="64">
        <v>0.04</v>
      </c>
      <c r="M1021" s="67">
        <v>0.04</v>
      </c>
      <c r="N1021" s="70">
        <v>0.04</v>
      </c>
      <c r="O1021" s="64">
        <v>0.16</v>
      </c>
      <c r="P1021" s="67">
        <v>0.16</v>
      </c>
      <c r="Q1021" s="70">
        <v>0.16</v>
      </c>
      <c r="R1021" s="3"/>
    </row>
    <row r="1022">
      <c r="A1022" s="63">
        <v>12348.0</v>
      </c>
      <c r="B1022" s="65" t="str">
        <f t="shared" si="1"/>
        <v>ЗоотоварыДля собакКорма и лакомстваВлажные корма</v>
      </c>
      <c r="C1022" s="68" t="s">
        <v>959</v>
      </c>
      <c r="D1022" s="68" t="s">
        <v>981</v>
      </c>
      <c r="E1022" s="68" t="s">
        <v>2774</v>
      </c>
      <c r="F1022" s="82" t="s">
        <v>2775</v>
      </c>
      <c r="G1022" s="2"/>
      <c r="H1022" s="72"/>
      <c r="I1022" s="64">
        <v>0.12</v>
      </c>
      <c r="J1022" s="67">
        <v>0.12</v>
      </c>
      <c r="K1022" s="70">
        <v>0.12</v>
      </c>
      <c r="L1022" s="64">
        <v>0.01</v>
      </c>
      <c r="M1022" s="67">
        <v>0.01</v>
      </c>
      <c r="N1022" s="70">
        <v>0.01</v>
      </c>
      <c r="O1022" s="64">
        <v>0.11</v>
      </c>
      <c r="P1022" s="67">
        <v>0.11</v>
      </c>
      <c r="Q1022" s="70">
        <v>0.11</v>
      </c>
      <c r="R1022" s="3"/>
    </row>
    <row r="1023">
      <c r="A1023" s="63">
        <v>12349.0</v>
      </c>
      <c r="B1023" s="65" t="str">
        <f t="shared" si="1"/>
        <v>ЭлектроникаОфисная техникаКомплектующие для офисной техникиКартриджи</v>
      </c>
      <c r="C1023" s="68" t="s">
        <v>763</v>
      </c>
      <c r="D1023" s="68" t="s">
        <v>1095</v>
      </c>
      <c r="E1023" s="68" t="s">
        <v>1368</v>
      </c>
      <c r="F1023" s="68" t="s">
        <v>2596</v>
      </c>
      <c r="G1023" s="2"/>
      <c r="H1023" s="72"/>
      <c r="I1023" s="64">
        <v>0.3</v>
      </c>
      <c r="J1023" s="67">
        <v>0.3</v>
      </c>
      <c r="K1023" s="70">
        <v>0.3</v>
      </c>
      <c r="L1023" s="64">
        <v>0.0</v>
      </c>
      <c r="M1023" s="67">
        <v>0.0</v>
      </c>
      <c r="N1023" s="70">
        <v>0.0</v>
      </c>
      <c r="O1023" s="64">
        <v>0.3</v>
      </c>
      <c r="P1023" s="67">
        <v>0.3</v>
      </c>
      <c r="Q1023" s="70">
        <v>0.3</v>
      </c>
      <c r="R1023" s="3"/>
    </row>
    <row r="1024">
      <c r="A1024" s="63">
        <v>12350.0</v>
      </c>
      <c r="B1024" s="65" t="str">
        <f t="shared" si="1"/>
        <v>Красота и уходУход за волосамиСредства для очищения и уходаМаски и сыворотки</v>
      </c>
      <c r="C1024" s="68" t="s">
        <v>247</v>
      </c>
      <c r="D1024" s="68" t="s">
        <v>1151</v>
      </c>
      <c r="E1024" s="68" t="s">
        <v>1531</v>
      </c>
      <c r="F1024" s="68" t="s">
        <v>2779</v>
      </c>
      <c r="G1024" s="75"/>
      <c r="H1024" s="72"/>
      <c r="I1024" s="64">
        <v>0.2</v>
      </c>
      <c r="J1024" s="67">
        <v>0.2</v>
      </c>
      <c r="K1024" s="70">
        <v>0.2</v>
      </c>
      <c r="L1024" s="64">
        <v>0.025</v>
      </c>
      <c r="M1024" s="67">
        <v>0.025</v>
      </c>
      <c r="N1024" s="70">
        <v>0.025</v>
      </c>
      <c r="O1024" s="64">
        <v>0.175</v>
      </c>
      <c r="P1024" s="67">
        <v>0.175</v>
      </c>
      <c r="Q1024" s="70">
        <v>0.175</v>
      </c>
      <c r="R1024" s="3"/>
    </row>
    <row r="1025">
      <c r="A1025" s="63">
        <v>12351.0</v>
      </c>
      <c r="B1025" s="65" t="str">
        <f t="shared" si="1"/>
        <v>АксессуарыАксессуары для девочекШарфы и платкиШейные повязки</v>
      </c>
      <c r="C1025" s="68" t="s">
        <v>330</v>
      </c>
      <c r="D1025" s="68" t="s">
        <v>956</v>
      </c>
      <c r="E1025" s="68" t="s">
        <v>2780</v>
      </c>
      <c r="F1025" s="82" t="s">
        <v>2781</v>
      </c>
      <c r="G1025" s="2"/>
      <c r="H1025" s="72"/>
      <c r="I1025" s="64">
        <v>0.3</v>
      </c>
      <c r="J1025" s="67">
        <v>0.3</v>
      </c>
      <c r="K1025" s="70">
        <v>0.3</v>
      </c>
      <c r="L1025" s="64">
        <v>0.0</v>
      </c>
      <c r="M1025" s="67">
        <v>0.0</v>
      </c>
      <c r="N1025" s="70">
        <v>0.0</v>
      </c>
      <c r="O1025" s="64">
        <v>0.3</v>
      </c>
      <c r="P1025" s="67">
        <v>0.3</v>
      </c>
      <c r="Q1025" s="70">
        <v>0.3</v>
      </c>
      <c r="R1025" s="3"/>
    </row>
    <row r="1026">
      <c r="A1026" s="63">
        <v>12352.0</v>
      </c>
      <c r="B1026" s="65" t="str">
        <f t="shared" si="1"/>
        <v>Товары для домаТовары для кухниСтоловые приборыЛожки</v>
      </c>
      <c r="C1026" s="68" t="s">
        <v>583</v>
      </c>
      <c r="D1026" s="68" t="s">
        <v>585</v>
      </c>
      <c r="E1026" s="68" t="s">
        <v>2361</v>
      </c>
      <c r="F1026" s="68" t="s">
        <v>2782</v>
      </c>
      <c r="G1026" s="75"/>
      <c r="H1026" s="72"/>
      <c r="I1026" s="64">
        <v>0.22</v>
      </c>
      <c r="J1026" s="67">
        <v>0.22</v>
      </c>
      <c r="K1026" s="70">
        <v>0.22</v>
      </c>
      <c r="L1026" s="64">
        <v>0.0</v>
      </c>
      <c r="M1026" s="67">
        <v>0.0</v>
      </c>
      <c r="N1026" s="70">
        <v>0.0</v>
      </c>
      <c r="O1026" s="64">
        <v>0.22</v>
      </c>
      <c r="P1026" s="67">
        <v>0.22</v>
      </c>
      <c r="Q1026" s="70">
        <v>0.22</v>
      </c>
      <c r="R1026" s="3"/>
    </row>
    <row r="1027">
      <c r="A1027" s="63">
        <v>12353.0</v>
      </c>
      <c r="B1027" s="65" t="str">
        <f t="shared" si="1"/>
        <v>АвтотоварыГараж и автосервисШиномонтажное оборудование</v>
      </c>
      <c r="C1027" s="68" t="s">
        <v>162</v>
      </c>
      <c r="D1027" s="68" t="s">
        <v>1174</v>
      </c>
      <c r="E1027" s="68" t="s">
        <v>2783</v>
      </c>
      <c r="F1027" s="75"/>
      <c r="G1027" s="2"/>
      <c r="H1027" s="72"/>
      <c r="I1027" s="64">
        <v>0.17</v>
      </c>
      <c r="J1027" s="67">
        <v>0.17</v>
      </c>
      <c r="K1027" s="70">
        <v>0.17</v>
      </c>
      <c r="L1027" s="64">
        <v>0.0</v>
      </c>
      <c r="M1027" s="67">
        <v>0.0</v>
      </c>
      <c r="N1027" s="70">
        <v>0.0</v>
      </c>
      <c r="O1027" s="64">
        <v>0.17</v>
      </c>
      <c r="P1027" s="67">
        <v>0.17</v>
      </c>
      <c r="Q1027" s="70">
        <v>0.17</v>
      </c>
      <c r="R1027" s="3"/>
    </row>
    <row r="1028">
      <c r="A1028" s="63">
        <v>12354.0</v>
      </c>
      <c r="B1028" s="65" t="str">
        <f t="shared" si="1"/>
        <v>АксессуарыМужские аксессуарыБижутерные украшенияБрелоки</v>
      </c>
      <c r="C1028" s="68" t="s">
        <v>330</v>
      </c>
      <c r="D1028" s="68" t="s">
        <v>335</v>
      </c>
      <c r="E1028" s="68" t="s">
        <v>1214</v>
      </c>
      <c r="F1028" s="68" t="s">
        <v>2401</v>
      </c>
      <c r="G1028" s="75"/>
      <c r="H1028" s="72"/>
      <c r="I1028" s="64">
        <v>0.25</v>
      </c>
      <c r="J1028" s="67">
        <v>0.25</v>
      </c>
      <c r="K1028" s="70">
        <v>0.25</v>
      </c>
      <c r="L1028" s="64">
        <v>0.0</v>
      </c>
      <c r="M1028" s="67">
        <v>0.0</v>
      </c>
      <c r="N1028" s="70">
        <v>0.0</v>
      </c>
      <c r="O1028" s="64">
        <v>0.25</v>
      </c>
      <c r="P1028" s="67">
        <v>0.25</v>
      </c>
      <c r="Q1028" s="70">
        <v>0.25</v>
      </c>
      <c r="R1028" s="3"/>
    </row>
    <row r="1029">
      <c r="A1029" s="63">
        <v>12355.0</v>
      </c>
      <c r="B1029" s="65" t="str">
        <f t="shared" si="1"/>
        <v>Спорт и отдыхФитнес и йогаФитнесУпоры для отжиманий и степ платформыСтеп платформы</v>
      </c>
      <c r="C1029" s="68" t="s">
        <v>290</v>
      </c>
      <c r="D1029" s="68" t="s">
        <v>1161</v>
      </c>
      <c r="E1029" s="68" t="s">
        <v>1162</v>
      </c>
      <c r="F1029" s="68" t="s">
        <v>2785</v>
      </c>
      <c r="G1029" s="68" t="s">
        <v>2786</v>
      </c>
      <c r="H1029" s="72"/>
      <c r="I1029" s="64">
        <v>0.22</v>
      </c>
      <c r="J1029" s="67">
        <v>0.22</v>
      </c>
      <c r="K1029" s="70">
        <v>0.22</v>
      </c>
      <c r="L1029" s="64">
        <v>0.005</v>
      </c>
      <c r="M1029" s="67">
        <v>0.005</v>
      </c>
      <c r="N1029" s="70">
        <v>0.005</v>
      </c>
      <c r="O1029" s="64">
        <v>0.215</v>
      </c>
      <c r="P1029" s="67">
        <v>0.215</v>
      </c>
      <c r="Q1029" s="70">
        <v>0.215</v>
      </c>
      <c r="R1029" s="3"/>
    </row>
    <row r="1030">
      <c r="A1030" s="63">
        <v>12356.0</v>
      </c>
      <c r="B1030" s="65" t="str">
        <f t="shared" si="1"/>
        <v>ОбувьМужская обувьСапоги и уггиПолусапоги</v>
      </c>
      <c r="C1030" s="68" t="s">
        <v>804</v>
      </c>
      <c r="D1030" s="68" t="s">
        <v>1012</v>
      </c>
      <c r="E1030" s="68" t="s">
        <v>1042</v>
      </c>
      <c r="F1030" s="68" t="s">
        <v>1843</v>
      </c>
      <c r="G1030" s="75"/>
      <c r="H1030" s="72"/>
      <c r="I1030" s="64">
        <v>0.2</v>
      </c>
      <c r="J1030" s="67">
        <v>0.2</v>
      </c>
      <c r="K1030" s="70">
        <v>0.2</v>
      </c>
      <c r="L1030" s="64">
        <v>0.0</v>
      </c>
      <c r="M1030" s="67">
        <v>0.0</v>
      </c>
      <c r="N1030" s="70">
        <v>0.0</v>
      </c>
      <c r="O1030" s="64">
        <v>0.2</v>
      </c>
      <c r="P1030" s="67">
        <v>0.2</v>
      </c>
      <c r="Q1030" s="70">
        <v>0.2</v>
      </c>
      <c r="R1030" s="3"/>
    </row>
    <row r="1031">
      <c r="A1031" s="63">
        <v>12357.0</v>
      </c>
      <c r="B1031" s="65" t="str">
        <f t="shared" si="1"/>
        <v>Хобби и творчествоГадания и эзотерикаАмулеты, обереги и талисманы</v>
      </c>
      <c r="C1031" s="68" t="s">
        <v>176</v>
      </c>
      <c r="D1031" s="68" t="s">
        <v>2662</v>
      </c>
      <c r="E1031" s="68" t="s">
        <v>2789</v>
      </c>
      <c r="F1031" s="75"/>
      <c r="G1031" s="75"/>
      <c r="H1031" s="72"/>
      <c r="I1031" s="64">
        <v>0.22</v>
      </c>
      <c r="J1031" s="67">
        <v>0.22</v>
      </c>
      <c r="K1031" s="70">
        <v>0.22</v>
      </c>
      <c r="L1031" s="64">
        <v>0.0</v>
      </c>
      <c r="M1031" s="67">
        <v>0.0</v>
      </c>
      <c r="N1031" s="70">
        <v>0.0</v>
      </c>
      <c r="O1031" s="64">
        <v>0.22</v>
      </c>
      <c r="P1031" s="67">
        <v>0.22</v>
      </c>
      <c r="Q1031" s="70">
        <v>0.22</v>
      </c>
      <c r="R1031" s="3"/>
    </row>
    <row r="1032">
      <c r="A1032" s="63">
        <v>12358.0</v>
      </c>
      <c r="B1032" s="65" t="str">
        <f t="shared" si="1"/>
        <v>Товары для домаТовары для кухниЧайники и кофейникиСамовары</v>
      </c>
      <c r="C1032" s="68" t="s">
        <v>583</v>
      </c>
      <c r="D1032" s="68" t="s">
        <v>585</v>
      </c>
      <c r="E1032" s="68" t="s">
        <v>2688</v>
      </c>
      <c r="F1032" s="68" t="s">
        <v>2791</v>
      </c>
      <c r="G1032" s="2"/>
      <c r="H1032" s="72"/>
      <c r="I1032" s="64">
        <v>0.25</v>
      </c>
      <c r="J1032" s="67">
        <v>0.25</v>
      </c>
      <c r="K1032" s="70">
        <v>0.25</v>
      </c>
      <c r="L1032" s="64">
        <v>0.0</v>
      </c>
      <c r="M1032" s="67">
        <v>0.0</v>
      </c>
      <c r="N1032" s="70">
        <v>0.0</v>
      </c>
      <c r="O1032" s="64">
        <v>0.25</v>
      </c>
      <c r="P1032" s="67">
        <v>0.25</v>
      </c>
      <c r="Q1032" s="70">
        <v>0.25</v>
      </c>
      <c r="R1032" s="3"/>
    </row>
    <row r="1033">
      <c r="A1033" s="63">
        <v>12359.0</v>
      </c>
      <c r="B1033" s="65" t="str">
        <f t="shared" si="1"/>
        <v>Бытовая техникаТехника для домаПылесосы и аксессуарыЗапчасти и аксессуары для пылесосовОграничители движения</v>
      </c>
      <c r="C1033" s="68" t="s">
        <v>75</v>
      </c>
      <c r="D1033" s="68" t="s">
        <v>1156</v>
      </c>
      <c r="E1033" s="68" t="s">
        <v>1157</v>
      </c>
      <c r="F1033" s="68" t="s">
        <v>1158</v>
      </c>
      <c r="G1033" s="68" t="s">
        <v>2794</v>
      </c>
      <c r="H1033" s="72"/>
      <c r="I1033" s="64">
        <v>0.18</v>
      </c>
      <c r="J1033" s="67">
        <v>0.18</v>
      </c>
      <c r="K1033" s="70">
        <v>0.18</v>
      </c>
      <c r="L1033" s="64">
        <v>0.0</v>
      </c>
      <c r="M1033" s="67">
        <v>0.0</v>
      </c>
      <c r="N1033" s="70">
        <v>0.0</v>
      </c>
      <c r="O1033" s="64">
        <v>0.18</v>
      </c>
      <c r="P1033" s="67">
        <v>0.18</v>
      </c>
      <c r="Q1033" s="70">
        <v>0.18</v>
      </c>
      <c r="R1033" s="3"/>
    </row>
    <row r="1034">
      <c r="A1034" s="63">
        <v>12360.0</v>
      </c>
      <c r="B1034" s="65" t="str">
        <f t="shared" si="1"/>
        <v>Бытовая техникаКрупная бытовая техникаАксессуары для крупной бытовой техникиДля газовых плит</v>
      </c>
      <c r="C1034" s="68" t="s">
        <v>75</v>
      </c>
      <c r="D1034" s="68" t="s">
        <v>78</v>
      </c>
      <c r="E1034" s="68" t="s">
        <v>2796</v>
      </c>
      <c r="F1034" s="68" t="s">
        <v>2798</v>
      </c>
      <c r="G1034" s="2"/>
      <c r="H1034" s="72"/>
      <c r="I1034" s="64">
        <v>0.3</v>
      </c>
      <c r="J1034" s="67">
        <v>0.3</v>
      </c>
      <c r="K1034" s="70">
        <v>0.3</v>
      </c>
      <c r="L1034" s="64">
        <v>0.0</v>
      </c>
      <c r="M1034" s="67">
        <v>0.0</v>
      </c>
      <c r="N1034" s="70">
        <v>0.0</v>
      </c>
      <c r="O1034" s="64">
        <v>0.3</v>
      </c>
      <c r="P1034" s="67">
        <v>0.3</v>
      </c>
      <c r="Q1034" s="70">
        <v>0.3</v>
      </c>
      <c r="R1034" s="3"/>
    </row>
    <row r="1035">
      <c r="A1035" s="63">
        <v>12361.0</v>
      </c>
      <c r="B1035" s="65" t="str">
        <f t="shared" si="1"/>
        <v>КнигиУчебная литература8 класс</v>
      </c>
      <c r="C1035" s="68" t="s">
        <v>88</v>
      </c>
      <c r="D1035" s="68" t="s">
        <v>1140</v>
      </c>
      <c r="E1035" s="68" t="s">
        <v>2800</v>
      </c>
      <c r="F1035" s="2"/>
      <c r="G1035" s="2"/>
      <c r="H1035" s="72"/>
      <c r="I1035" s="64">
        <v>0.2</v>
      </c>
      <c r="J1035" s="67">
        <v>0.2</v>
      </c>
      <c r="K1035" s="70">
        <v>0.2</v>
      </c>
      <c r="L1035" s="64">
        <v>0.02</v>
      </c>
      <c r="M1035" s="67">
        <v>0.02</v>
      </c>
      <c r="N1035" s="70">
        <v>0.02</v>
      </c>
      <c r="O1035" s="64">
        <v>0.18</v>
      </c>
      <c r="P1035" s="67">
        <v>0.18</v>
      </c>
      <c r="Q1035" s="70">
        <v>0.18</v>
      </c>
      <c r="R1035" s="3"/>
    </row>
    <row r="1036">
      <c r="A1036" s="63">
        <v>12362.0</v>
      </c>
      <c r="B1036" s="65" t="str">
        <f t="shared" si="1"/>
        <v>ЭлектроникаТелевизоры и видеотехникаПроекторы и аксессуарыКрепления</v>
      </c>
      <c r="C1036" s="68" t="s">
        <v>763</v>
      </c>
      <c r="D1036" s="68" t="s">
        <v>1085</v>
      </c>
      <c r="E1036" s="68" t="s">
        <v>1086</v>
      </c>
      <c r="F1036" s="68" t="s">
        <v>2802</v>
      </c>
      <c r="G1036" s="2"/>
      <c r="H1036" s="72"/>
      <c r="I1036" s="64">
        <v>0.3</v>
      </c>
      <c r="J1036" s="67">
        <v>0.3</v>
      </c>
      <c r="K1036" s="70">
        <v>0.3</v>
      </c>
      <c r="L1036" s="64">
        <v>0.0</v>
      </c>
      <c r="M1036" s="67">
        <v>0.0</v>
      </c>
      <c r="N1036" s="70">
        <v>0.0</v>
      </c>
      <c r="O1036" s="64">
        <v>0.3</v>
      </c>
      <c r="P1036" s="67">
        <v>0.3</v>
      </c>
      <c r="Q1036" s="70">
        <v>0.3</v>
      </c>
      <c r="R1036" s="3"/>
    </row>
    <row r="1037">
      <c r="A1037" s="63">
        <v>12363.0</v>
      </c>
      <c r="B1037" s="65" t="str">
        <f t="shared" si="1"/>
        <v>Бытовая техникаКрупная бытовая техникаАксессуары для крупной бытовой техникиЗапчасти для кулеров</v>
      </c>
      <c r="C1037" s="68" t="s">
        <v>75</v>
      </c>
      <c r="D1037" s="68" t="s">
        <v>78</v>
      </c>
      <c r="E1037" s="68" t="s">
        <v>2796</v>
      </c>
      <c r="F1037" s="68" t="s">
        <v>2803</v>
      </c>
      <c r="G1037" s="75"/>
      <c r="H1037" s="87"/>
      <c r="I1037" s="64">
        <v>0.22</v>
      </c>
      <c r="J1037" s="67">
        <v>0.22</v>
      </c>
      <c r="K1037" s="70">
        <v>0.22</v>
      </c>
      <c r="L1037" s="64">
        <v>0.0</v>
      </c>
      <c r="M1037" s="67">
        <v>0.0</v>
      </c>
      <c r="N1037" s="70">
        <v>0.0</v>
      </c>
      <c r="O1037" s="64">
        <v>0.22</v>
      </c>
      <c r="P1037" s="67">
        <v>0.22</v>
      </c>
      <c r="Q1037" s="70">
        <v>0.22</v>
      </c>
      <c r="R1037" s="3"/>
    </row>
    <row r="1038">
      <c r="A1038" s="63">
        <v>12364.0</v>
      </c>
      <c r="B1038" s="65" t="str">
        <f t="shared" si="1"/>
        <v>ОдеждаОдежда для девочекПлатья и сарафаныТуники</v>
      </c>
      <c r="C1038" s="68" t="s">
        <v>310</v>
      </c>
      <c r="D1038" s="68" t="s">
        <v>880</v>
      </c>
      <c r="E1038" s="68" t="s">
        <v>2473</v>
      </c>
      <c r="F1038" s="68" t="s">
        <v>2161</v>
      </c>
      <c r="G1038" s="75"/>
      <c r="H1038" s="72"/>
      <c r="I1038" s="64">
        <v>0.25</v>
      </c>
      <c r="J1038" s="67">
        <v>0.25</v>
      </c>
      <c r="K1038" s="70">
        <v>0.25</v>
      </c>
      <c r="L1038" s="64">
        <v>0.0</v>
      </c>
      <c r="M1038" s="67">
        <v>0.0</v>
      </c>
      <c r="N1038" s="70">
        <v>0.0</v>
      </c>
      <c r="O1038" s="64">
        <v>0.25</v>
      </c>
      <c r="P1038" s="67">
        <v>0.25</v>
      </c>
      <c r="Q1038" s="70">
        <v>0.25</v>
      </c>
      <c r="R1038" s="3"/>
    </row>
    <row r="1039">
      <c r="A1039" s="63">
        <v>12365.0</v>
      </c>
      <c r="B1039" s="65" t="str">
        <f t="shared" si="1"/>
        <v>ЭлектроникаНаушники и аудиотехникаАудиотехникаАкустические системы</v>
      </c>
      <c r="C1039" s="68" t="s">
        <v>763</v>
      </c>
      <c r="D1039" s="68" t="s">
        <v>772</v>
      </c>
      <c r="E1039" s="68" t="s">
        <v>1078</v>
      </c>
      <c r="F1039" s="68" t="s">
        <v>2806</v>
      </c>
      <c r="G1039" s="75"/>
      <c r="H1039" s="72"/>
      <c r="I1039" s="64">
        <v>0.15</v>
      </c>
      <c r="J1039" s="67">
        <v>0.15</v>
      </c>
      <c r="K1039" s="70">
        <v>0.15</v>
      </c>
      <c r="L1039" s="64">
        <v>0.0</v>
      </c>
      <c r="M1039" s="67">
        <v>0.0</v>
      </c>
      <c r="N1039" s="70">
        <v>0.0</v>
      </c>
      <c r="O1039" s="64">
        <v>0.15</v>
      </c>
      <c r="P1039" s="67">
        <v>0.15</v>
      </c>
      <c r="Q1039" s="70">
        <v>0.15</v>
      </c>
      <c r="R1039" s="3"/>
    </row>
    <row r="1040">
      <c r="A1040" s="63">
        <v>12367.0</v>
      </c>
      <c r="B1040" s="65" t="str">
        <f t="shared" si="1"/>
        <v>Красота и уходМакияжЛицоФиксаторы макияжа</v>
      </c>
      <c r="C1040" s="68" t="s">
        <v>247</v>
      </c>
      <c r="D1040" s="68" t="s">
        <v>368</v>
      </c>
      <c r="E1040" s="68" t="s">
        <v>374</v>
      </c>
      <c r="F1040" s="82" t="s">
        <v>2808</v>
      </c>
      <c r="G1040" s="2"/>
      <c r="H1040" s="72"/>
      <c r="I1040" s="64">
        <v>0.2</v>
      </c>
      <c r="J1040" s="67">
        <v>0.2</v>
      </c>
      <c r="K1040" s="70">
        <v>0.2</v>
      </c>
      <c r="L1040" s="64">
        <v>0.020000000000000018</v>
      </c>
      <c r="M1040" s="67">
        <v>0.020000000000000018</v>
      </c>
      <c r="N1040" s="70">
        <v>0.020000000000000018</v>
      </c>
      <c r="O1040" s="64">
        <v>0.18</v>
      </c>
      <c r="P1040" s="67">
        <v>0.18</v>
      </c>
      <c r="Q1040" s="70">
        <v>0.18</v>
      </c>
      <c r="R1040" s="3"/>
    </row>
    <row r="1041">
      <c r="A1041" s="63">
        <v>12368.0</v>
      </c>
      <c r="B1041" s="65" t="str">
        <f t="shared" si="1"/>
        <v>АвтотоварыАксессуары и принадлежностиОбустройство салонаКоврики на торпеду</v>
      </c>
      <c r="C1041" s="68" t="s">
        <v>162</v>
      </c>
      <c r="D1041" s="68" t="s">
        <v>344</v>
      </c>
      <c r="E1041" s="68" t="s">
        <v>1104</v>
      </c>
      <c r="F1041" s="68" t="s">
        <v>2809</v>
      </c>
      <c r="G1041" s="2"/>
      <c r="H1041" s="72"/>
      <c r="I1041" s="64">
        <v>0.25</v>
      </c>
      <c r="J1041" s="67">
        <v>0.25</v>
      </c>
      <c r="K1041" s="70">
        <v>0.25</v>
      </c>
      <c r="L1041" s="64">
        <v>0.0</v>
      </c>
      <c r="M1041" s="67">
        <v>0.0</v>
      </c>
      <c r="N1041" s="70">
        <v>0.0</v>
      </c>
      <c r="O1041" s="64">
        <v>0.25</v>
      </c>
      <c r="P1041" s="67">
        <v>0.25</v>
      </c>
      <c r="Q1041" s="70">
        <v>0.25</v>
      </c>
      <c r="R1041" s="3"/>
    </row>
    <row r="1042">
      <c r="A1042" s="63">
        <v>12369.0</v>
      </c>
      <c r="B1042" s="65" t="str">
        <f t="shared" si="1"/>
        <v>АвтотоварыШины и дискиАксессуары для шин и дисковНиппели, вентили и секретки</v>
      </c>
      <c r="C1042" s="68" t="s">
        <v>162</v>
      </c>
      <c r="D1042" s="68" t="s">
        <v>967</v>
      </c>
      <c r="E1042" s="68" t="s">
        <v>2811</v>
      </c>
      <c r="F1042" s="68" t="s">
        <v>2812</v>
      </c>
      <c r="G1042" s="2"/>
      <c r="H1042" s="72"/>
      <c r="I1042" s="64">
        <v>0.3</v>
      </c>
      <c r="J1042" s="67">
        <v>0.3</v>
      </c>
      <c r="K1042" s="70">
        <v>0.3</v>
      </c>
      <c r="L1042" s="64">
        <v>0.0</v>
      </c>
      <c r="M1042" s="67">
        <v>0.0</v>
      </c>
      <c r="N1042" s="70">
        <v>0.0</v>
      </c>
      <c r="O1042" s="64">
        <v>0.3</v>
      </c>
      <c r="P1042" s="67">
        <v>0.3</v>
      </c>
      <c r="Q1042" s="70">
        <v>0.3</v>
      </c>
      <c r="R1042" s="3"/>
    </row>
    <row r="1043">
      <c r="A1043" s="63">
        <v>12370.0</v>
      </c>
      <c r="B1043" s="65" t="str">
        <f t="shared" si="1"/>
        <v>АксессуарыАксессуары для мальчиковГоловные уборыНаушники меховые</v>
      </c>
      <c r="C1043" s="68" t="s">
        <v>330</v>
      </c>
      <c r="D1043" s="68" t="s">
        <v>1001</v>
      </c>
      <c r="E1043" s="68" t="s">
        <v>1309</v>
      </c>
      <c r="F1043" s="68" t="s">
        <v>2813</v>
      </c>
      <c r="G1043" s="2"/>
      <c r="H1043" s="72"/>
      <c r="I1043" s="64">
        <v>0.3</v>
      </c>
      <c r="J1043" s="67">
        <v>0.3</v>
      </c>
      <c r="K1043" s="70">
        <v>0.3</v>
      </c>
      <c r="L1043" s="64">
        <v>0.0</v>
      </c>
      <c r="M1043" s="67">
        <v>0.0</v>
      </c>
      <c r="N1043" s="70">
        <v>0.0</v>
      </c>
      <c r="O1043" s="64">
        <v>0.3</v>
      </c>
      <c r="P1043" s="67">
        <v>0.3</v>
      </c>
      <c r="Q1043" s="70">
        <v>0.3</v>
      </c>
      <c r="R1043" s="3"/>
    </row>
    <row r="1044">
      <c r="A1044" s="63">
        <v>12371.0</v>
      </c>
      <c r="B1044" s="65" t="str">
        <f t="shared" si="1"/>
        <v>Дача, сад и огородСадовая техникаИзмельчители</v>
      </c>
      <c r="C1044" s="68" t="s">
        <v>552</v>
      </c>
      <c r="D1044" s="68" t="s">
        <v>2449</v>
      </c>
      <c r="E1044" s="68" t="s">
        <v>2814</v>
      </c>
      <c r="F1044" s="75"/>
      <c r="G1044" s="2"/>
      <c r="H1044" s="72"/>
      <c r="I1044" s="64">
        <v>0.2</v>
      </c>
      <c r="J1044" s="67">
        <v>0.2</v>
      </c>
      <c r="K1044" s="70">
        <v>0.2</v>
      </c>
      <c r="L1044" s="64">
        <v>0.0</v>
      </c>
      <c r="M1044" s="67">
        <v>0.0</v>
      </c>
      <c r="N1044" s="70">
        <v>0.0</v>
      </c>
      <c r="O1044" s="64">
        <v>0.2</v>
      </c>
      <c r="P1044" s="67">
        <v>0.2</v>
      </c>
      <c r="Q1044" s="70">
        <v>0.2</v>
      </c>
      <c r="R1044" s="3"/>
    </row>
    <row r="1045">
      <c r="A1045" s="63">
        <v>12372.0</v>
      </c>
      <c r="B1045" s="65" t="str">
        <f t="shared" si="1"/>
        <v>АксессуарыРелигиозные аксессуарыРелигиозные наборы</v>
      </c>
      <c r="C1045" s="68" t="s">
        <v>330</v>
      </c>
      <c r="D1045" s="68" t="s">
        <v>996</v>
      </c>
      <c r="E1045" s="68" t="s">
        <v>2815</v>
      </c>
      <c r="F1045" s="75"/>
      <c r="G1045" s="75"/>
      <c r="H1045" s="87"/>
      <c r="I1045" s="64">
        <v>0.3</v>
      </c>
      <c r="J1045" s="67">
        <v>0.3</v>
      </c>
      <c r="K1045" s="70">
        <v>0.3</v>
      </c>
      <c r="L1045" s="64">
        <v>0.0</v>
      </c>
      <c r="M1045" s="67">
        <v>0.0</v>
      </c>
      <c r="N1045" s="70">
        <v>0.0</v>
      </c>
      <c r="O1045" s="64">
        <v>0.3</v>
      </c>
      <c r="P1045" s="67">
        <v>0.3</v>
      </c>
      <c r="Q1045" s="70">
        <v>0.3</v>
      </c>
      <c r="R1045" s="3"/>
    </row>
    <row r="1046">
      <c r="A1046" s="63">
        <v>12373.0</v>
      </c>
      <c r="B1046" s="65" t="str">
        <f t="shared" si="1"/>
        <v>ОдеждаОдежда для мальчиковКостюмы и пиджакиПиджаки и жакеты</v>
      </c>
      <c r="C1046" s="68" t="s">
        <v>310</v>
      </c>
      <c r="D1046" s="68" t="s">
        <v>327</v>
      </c>
      <c r="E1046" s="68" t="s">
        <v>2816</v>
      </c>
      <c r="F1046" s="68" t="s">
        <v>2817</v>
      </c>
      <c r="G1046" s="75"/>
      <c r="H1046" s="72"/>
      <c r="I1046" s="64">
        <v>0.25</v>
      </c>
      <c r="J1046" s="67">
        <v>0.25</v>
      </c>
      <c r="K1046" s="70">
        <v>0.25</v>
      </c>
      <c r="L1046" s="64">
        <v>0.0</v>
      </c>
      <c r="M1046" s="67">
        <v>0.0</v>
      </c>
      <c r="N1046" s="70">
        <v>0.0</v>
      </c>
      <c r="O1046" s="64">
        <v>0.25</v>
      </c>
      <c r="P1046" s="67">
        <v>0.25</v>
      </c>
      <c r="Q1046" s="70">
        <v>0.25</v>
      </c>
      <c r="R1046" s="3"/>
    </row>
    <row r="1047">
      <c r="A1047" s="63">
        <v>12374.0</v>
      </c>
      <c r="B1047" s="65" t="str">
        <f t="shared" si="1"/>
        <v>Хобби и творчествоРисованиеРаскраски, наборы для росписи</v>
      </c>
      <c r="C1047" s="68" t="s">
        <v>176</v>
      </c>
      <c r="D1047" s="68" t="s">
        <v>976</v>
      </c>
      <c r="E1047" s="68" t="s">
        <v>2818</v>
      </c>
      <c r="F1047" s="75"/>
      <c r="G1047" s="75"/>
      <c r="H1047" s="72"/>
      <c r="I1047" s="64">
        <v>0.22</v>
      </c>
      <c r="J1047" s="67">
        <v>0.22</v>
      </c>
      <c r="K1047" s="70">
        <v>0.22</v>
      </c>
      <c r="L1047" s="64">
        <v>0.0</v>
      </c>
      <c r="M1047" s="67">
        <v>0.0</v>
      </c>
      <c r="N1047" s="70">
        <v>0.0</v>
      </c>
      <c r="O1047" s="64">
        <v>0.22</v>
      </c>
      <c r="P1047" s="67">
        <v>0.22</v>
      </c>
      <c r="Q1047" s="70">
        <v>0.22</v>
      </c>
      <c r="R1047" s="3"/>
    </row>
    <row r="1048">
      <c r="A1048" s="63">
        <v>12375.0</v>
      </c>
      <c r="B1048" s="65" t="str">
        <f t="shared" si="1"/>
        <v>ЗоотоварыДля кошекДомики и лежаки для кошекЛежаки и кровати</v>
      </c>
      <c r="C1048" s="68" t="s">
        <v>959</v>
      </c>
      <c r="D1048" s="68" t="s">
        <v>960</v>
      </c>
      <c r="E1048" s="68" t="s">
        <v>1473</v>
      </c>
      <c r="F1048" s="68" t="s">
        <v>2823</v>
      </c>
      <c r="G1048" s="75"/>
      <c r="H1048" s="72"/>
      <c r="I1048" s="64">
        <v>0.2</v>
      </c>
      <c r="J1048" s="67">
        <v>0.2</v>
      </c>
      <c r="K1048" s="70">
        <v>0.2</v>
      </c>
      <c r="L1048" s="64">
        <v>0.025000000000000022</v>
      </c>
      <c r="M1048" s="67">
        <v>0.025000000000000022</v>
      </c>
      <c r="N1048" s="70">
        <v>0.025000000000000022</v>
      </c>
      <c r="O1048" s="64">
        <v>0.175</v>
      </c>
      <c r="P1048" s="67">
        <v>0.175</v>
      </c>
      <c r="Q1048" s="70">
        <v>0.175</v>
      </c>
      <c r="R1048" s="3"/>
    </row>
    <row r="1049">
      <c r="A1049" s="63">
        <v>12376.0</v>
      </c>
      <c r="B1049" s="65" t="str">
        <f t="shared" si="1"/>
        <v>Товары для домаХозяйственные товарыУпаковка и переезд</v>
      </c>
      <c r="C1049" s="68" t="s">
        <v>583</v>
      </c>
      <c r="D1049" s="68" t="s">
        <v>605</v>
      </c>
      <c r="E1049" s="68" t="s">
        <v>2825</v>
      </c>
      <c r="F1049" s="75"/>
      <c r="G1049" s="2"/>
      <c r="H1049" s="72"/>
      <c r="I1049" s="64">
        <v>0.2</v>
      </c>
      <c r="J1049" s="67">
        <v>0.2</v>
      </c>
      <c r="K1049" s="70">
        <v>0.2</v>
      </c>
      <c r="L1049" s="64">
        <v>0.0</v>
      </c>
      <c r="M1049" s="67">
        <v>0.0</v>
      </c>
      <c r="N1049" s="70">
        <v>0.0</v>
      </c>
      <c r="O1049" s="64">
        <v>0.2</v>
      </c>
      <c r="P1049" s="67">
        <v>0.2</v>
      </c>
      <c r="Q1049" s="70">
        <v>0.2</v>
      </c>
      <c r="R1049" s="3"/>
    </row>
    <row r="1050">
      <c r="A1050" s="63">
        <v>12377.0</v>
      </c>
      <c r="B1050" s="65" t="str">
        <f t="shared" si="1"/>
        <v>Строительство и ремонтОсвещениеАксессуары для освещенияАбажуры и плафоны</v>
      </c>
      <c r="C1050" s="68" t="s">
        <v>100</v>
      </c>
      <c r="D1050" s="68" t="s">
        <v>349</v>
      </c>
      <c r="E1050" s="68" t="s">
        <v>2826</v>
      </c>
      <c r="F1050" s="68" t="s">
        <v>2827</v>
      </c>
      <c r="G1050" s="75"/>
      <c r="H1050" s="87"/>
      <c r="I1050" s="64">
        <v>0.22</v>
      </c>
      <c r="J1050" s="67">
        <v>0.22</v>
      </c>
      <c r="K1050" s="70">
        <v>0.22</v>
      </c>
      <c r="L1050" s="64">
        <v>0.0</v>
      </c>
      <c r="M1050" s="67">
        <v>0.0</v>
      </c>
      <c r="N1050" s="70">
        <v>0.0</v>
      </c>
      <c r="O1050" s="64">
        <v>0.22</v>
      </c>
      <c r="P1050" s="67">
        <v>0.22</v>
      </c>
      <c r="Q1050" s="70">
        <v>0.22</v>
      </c>
      <c r="R1050" s="3"/>
    </row>
    <row r="1051">
      <c r="A1051" s="63">
        <v>12378.0</v>
      </c>
      <c r="B1051" s="65" t="str">
        <f t="shared" si="1"/>
        <v>АксессуарыАксессуары для девочекАксессуары для волосРасчески и гребни</v>
      </c>
      <c r="C1051" s="68" t="s">
        <v>330</v>
      </c>
      <c r="D1051" s="68" t="s">
        <v>956</v>
      </c>
      <c r="E1051" s="68" t="s">
        <v>1760</v>
      </c>
      <c r="F1051" s="68" t="s">
        <v>2829</v>
      </c>
      <c r="G1051" s="75"/>
      <c r="H1051" s="72"/>
      <c r="I1051" s="64">
        <v>0.3</v>
      </c>
      <c r="J1051" s="67">
        <v>0.3</v>
      </c>
      <c r="K1051" s="70">
        <v>0.3</v>
      </c>
      <c r="L1051" s="64">
        <v>0.0</v>
      </c>
      <c r="M1051" s="67">
        <v>0.0</v>
      </c>
      <c r="N1051" s="70">
        <v>0.0</v>
      </c>
      <c r="O1051" s="64">
        <v>0.3</v>
      </c>
      <c r="P1051" s="67">
        <v>0.3</v>
      </c>
      <c r="Q1051" s="70">
        <v>0.3</v>
      </c>
      <c r="R1051" s="3"/>
    </row>
    <row r="1052">
      <c r="A1052" s="63">
        <v>12379.0</v>
      </c>
      <c r="B1052" s="65" t="str">
        <f t="shared" si="1"/>
        <v>Товары для домаТовары для кухниКухонные аксессуарыТаймеры кухонные</v>
      </c>
      <c r="C1052" s="68" t="s">
        <v>583</v>
      </c>
      <c r="D1052" s="68" t="s">
        <v>585</v>
      </c>
      <c r="E1052" s="68" t="s">
        <v>1818</v>
      </c>
      <c r="F1052" s="68" t="s">
        <v>2831</v>
      </c>
      <c r="G1052" s="2"/>
      <c r="H1052" s="72"/>
      <c r="I1052" s="64">
        <v>0.25</v>
      </c>
      <c r="J1052" s="67">
        <v>0.25</v>
      </c>
      <c r="K1052" s="70">
        <v>0.25</v>
      </c>
      <c r="L1052" s="64">
        <v>0.0</v>
      </c>
      <c r="M1052" s="67">
        <v>0.0</v>
      </c>
      <c r="N1052" s="70">
        <v>0.0</v>
      </c>
      <c r="O1052" s="64">
        <v>0.25</v>
      </c>
      <c r="P1052" s="67">
        <v>0.25</v>
      </c>
      <c r="Q1052" s="70">
        <v>0.25</v>
      </c>
      <c r="R1052" s="3"/>
    </row>
    <row r="1053">
      <c r="A1053" s="63">
        <v>12380.0</v>
      </c>
      <c r="B1053" s="65" t="str">
        <f t="shared" si="1"/>
        <v>Бытовая техникаТехника для кухниТехника для жарки и варкиПротивини и решетки</v>
      </c>
      <c r="C1053" s="68" t="s">
        <v>75</v>
      </c>
      <c r="D1053" s="68" t="s">
        <v>1099</v>
      </c>
      <c r="E1053" s="68" t="s">
        <v>1132</v>
      </c>
      <c r="F1053" s="68" t="s">
        <v>2834</v>
      </c>
      <c r="G1053" s="75"/>
      <c r="H1053" s="87"/>
      <c r="I1053" s="64">
        <v>0.2</v>
      </c>
      <c r="J1053" s="67">
        <v>0.2</v>
      </c>
      <c r="K1053" s="70">
        <v>0.2</v>
      </c>
      <c r="L1053" s="64">
        <v>0.0</v>
      </c>
      <c r="M1053" s="67">
        <v>0.0</v>
      </c>
      <c r="N1053" s="70">
        <v>0.0</v>
      </c>
      <c r="O1053" s="64">
        <v>0.2</v>
      </c>
      <c r="P1053" s="67">
        <v>0.2</v>
      </c>
      <c r="Q1053" s="70">
        <v>0.2</v>
      </c>
      <c r="R1053" s="3"/>
    </row>
    <row r="1054">
      <c r="A1054" s="63">
        <v>12381.0</v>
      </c>
      <c r="B1054" s="65" t="str">
        <f t="shared" si="1"/>
        <v>ЭлектроникаТелевизоры и видеотехникаКабели и переходникиКабели для видео</v>
      </c>
      <c r="C1054" s="68" t="s">
        <v>763</v>
      </c>
      <c r="D1054" s="68" t="s">
        <v>1085</v>
      </c>
      <c r="E1054" s="68" t="s">
        <v>2208</v>
      </c>
      <c r="F1054" s="82" t="s">
        <v>2837</v>
      </c>
      <c r="G1054" s="2"/>
      <c r="H1054" s="72"/>
      <c r="I1054" s="64">
        <v>0.3</v>
      </c>
      <c r="J1054" s="67">
        <v>0.3</v>
      </c>
      <c r="K1054" s="70">
        <v>0.3</v>
      </c>
      <c r="L1054" s="64">
        <v>0.0</v>
      </c>
      <c r="M1054" s="67">
        <v>0.0</v>
      </c>
      <c r="N1054" s="70">
        <v>0.0</v>
      </c>
      <c r="O1054" s="64">
        <v>0.3</v>
      </c>
      <c r="P1054" s="67">
        <v>0.3</v>
      </c>
      <c r="Q1054" s="70">
        <v>0.3</v>
      </c>
      <c r="R1054" s="3"/>
    </row>
    <row r="1055">
      <c r="A1055" s="63">
        <v>12383.0</v>
      </c>
      <c r="B1055" s="65" t="str">
        <f t="shared" si="1"/>
        <v>Бытовая техникаТехника для домаПылесосы и аксессуарыЗапчасти и аксессуары для пылесосовФильтры для пылесосов</v>
      </c>
      <c r="C1055" s="68" t="s">
        <v>75</v>
      </c>
      <c r="D1055" s="68" t="s">
        <v>1156</v>
      </c>
      <c r="E1055" s="68" t="s">
        <v>1157</v>
      </c>
      <c r="F1055" s="68" t="s">
        <v>1158</v>
      </c>
      <c r="G1055" s="82" t="s">
        <v>2840</v>
      </c>
      <c r="H1055" s="72"/>
      <c r="I1055" s="64">
        <v>0.18</v>
      </c>
      <c r="J1055" s="67">
        <v>0.18</v>
      </c>
      <c r="K1055" s="70">
        <v>0.18</v>
      </c>
      <c r="L1055" s="64">
        <v>0.0</v>
      </c>
      <c r="M1055" s="67">
        <v>0.0</v>
      </c>
      <c r="N1055" s="70">
        <v>0.0</v>
      </c>
      <c r="O1055" s="64">
        <v>0.18</v>
      </c>
      <c r="P1055" s="67">
        <v>0.18</v>
      </c>
      <c r="Q1055" s="70">
        <v>0.18</v>
      </c>
      <c r="R1055" s="3"/>
    </row>
    <row r="1056">
      <c r="A1056" s="63">
        <v>12384.0</v>
      </c>
      <c r="B1056" s="65" t="str">
        <f t="shared" si="1"/>
        <v>ОдеждаЖенская одеждаВерхняя одеждаПлащи и тренчи</v>
      </c>
      <c r="C1056" s="68" t="s">
        <v>310</v>
      </c>
      <c r="D1056" s="68" t="s">
        <v>311</v>
      </c>
      <c r="E1056" s="68" t="s">
        <v>905</v>
      </c>
      <c r="F1056" s="68" t="s">
        <v>2668</v>
      </c>
      <c r="G1056" s="75"/>
      <c r="H1056" s="87"/>
      <c r="I1056" s="64">
        <v>0.25</v>
      </c>
      <c r="J1056" s="67">
        <v>0.25</v>
      </c>
      <c r="K1056" s="70">
        <v>0.25</v>
      </c>
      <c r="L1056" s="64">
        <v>0.0</v>
      </c>
      <c r="M1056" s="67">
        <v>0.0</v>
      </c>
      <c r="N1056" s="70">
        <v>0.0</v>
      </c>
      <c r="O1056" s="64">
        <v>0.25</v>
      </c>
      <c r="P1056" s="67">
        <v>0.25</v>
      </c>
      <c r="Q1056" s="70">
        <v>0.25</v>
      </c>
      <c r="R1056" s="3"/>
    </row>
    <row r="1057">
      <c r="A1057" s="63">
        <v>12385.0</v>
      </c>
      <c r="B1057" s="65" t="str">
        <f t="shared" si="1"/>
        <v>ОдеждаМужская одеждаВерхняя одеждаЖилеты</v>
      </c>
      <c r="C1057" s="68" t="s">
        <v>310</v>
      </c>
      <c r="D1057" s="68" t="s">
        <v>324</v>
      </c>
      <c r="E1057" s="68" t="s">
        <v>905</v>
      </c>
      <c r="F1057" s="68" t="s">
        <v>2013</v>
      </c>
      <c r="G1057" s="2"/>
      <c r="H1057" s="72"/>
      <c r="I1057" s="64">
        <v>0.25</v>
      </c>
      <c r="J1057" s="67">
        <v>0.25</v>
      </c>
      <c r="K1057" s="70">
        <v>0.25</v>
      </c>
      <c r="L1057" s="64">
        <v>0.0</v>
      </c>
      <c r="M1057" s="67">
        <v>0.0</v>
      </c>
      <c r="N1057" s="70">
        <v>0.0</v>
      </c>
      <c r="O1057" s="64">
        <v>0.25</v>
      </c>
      <c r="P1057" s="67">
        <v>0.25</v>
      </c>
      <c r="Q1057" s="70">
        <v>0.25</v>
      </c>
      <c r="R1057" s="3"/>
    </row>
    <row r="1058">
      <c r="A1058" s="63">
        <v>12388.0</v>
      </c>
      <c r="B1058" s="65" t="str">
        <f t="shared" si="1"/>
        <v>АвтотоварыАвтозвукГоловные устройства</v>
      </c>
      <c r="C1058" s="68" t="s">
        <v>162</v>
      </c>
      <c r="D1058" s="68" t="s">
        <v>2560</v>
      </c>
      <c r="E1058" s="68" t="s">
        <v>2842</v>
      </c>
      <c r="F1058" s="75"/>
      <c r="G1058" s="75"/>
      <c r="H1058" s="72"/>
      <c r="I1058" s="64">
        <v>0.1</v>
      </c>
      <c r="J1058" s="67">
        <v>0.1</v>
      </c>
      <c r="K1058" s="70">
        <v>0.1</v>
      </c>
      <c r="L1058" s="64">
        <v>0.0</v>
      </c>
      <c r="M1058" s="67">
        <v>0.0</v>
      </c>
      <c r="N1058" s="70">
        <v>0.0</v>
      </c>
      <c r="O1058" s="64">
        <v>0.1</v>
      </c>
      <c r="P1058" s="67">
        <v>0.1</v>
      </c>
      <c r="Q1058" s="70">
        <v>0.1</v>
      </c>
      <c r="R1058" s="3"/>
    </row>
    <row r="1059">
      <c r="A1059" s="63">
        <v>12389.0</v>
      </c>
      <c r="B1059" s="65" t="str">
        <f t="shared" si="1"/>
        <v>ЗдоровьеМассажеры и массажное оборудованиеМассажные накидки</v>
      </c>
      <c r="C1059" s="68" t="s">
        <v>117</v>
      </c>
      <c r="D1059" s="68" t="s">
        <v>1114</v>
      </c>
      <c r="E1059" s="68" t="s">
        <v>2843</v>
      </c>
      <c r="F1059" s="75"/>
      <c r="G1059" s="2"/>
      <c r="H1059" s="72"/>
      <c r="I1059" s="64">
        <v>0.2</v>
      </c>
      <c r="J1059" s="67">
        <v>0.2</v>
      </c>
      <c r="K1059" s="70">
        <v>0.2</v>
      </c>
      <c r="L1059" s="64">
        <v>0.0</v>
      </c>
      <c r="M1059" s="67">
        <v>0.0</v>
      </c>
      <c r="N1059" s="70">
        <v>0.0</v>
      </c>
      <c r="O1059" s="64">
        <v>0.2</v>
      </c>
      <c r="P1059" s="67">
        <v>0.2</v>
      </c>
      <c r="Q1059" s="70">
        <v>0.2</v>
      </c>
      <c r="R1059" s="3"/>
    </row>
    <row r="1060">
      <c r="A1060" s="63">
        <v>12390.0</v>
      </c>
      <c r="B1060" s="65" t="str">
        <f t="shared" si="1"/>
        <v>ОбувьЖенская обувьЭспадрильи</v>
      </c>
      <c r="C1060" s="68" t="s">
        <v>804</v>
      </c>
      <c r="D1060" s="68" t="s">
        <v>805</v>
      </c>
      <c r="E1060" s="68" t="s">
        <v>2844</v>
      </c>
      <c r="F1060" s="75"/>
      <c r="G1060" s="75"/>
      <c r="H1060" s="72"/>
      <c r="I1060" s="64">
        <v>0.2</v>
      </c>
      <c r="J1060" s="67">
        <v>0.2</v>
      </c>
      <c r="K1060" s="70">
        <v>0.2</v>
      </c>
      <c r="L1060" s="64">
        <v>0.0</v>
      </c>
      <c r="M1060" s="67">
        <v>0.0</v>
      </c>
      <c r="N1060" s="70">
        <v>0.0</v>
      </c>
      <c r="O1060" s="64">
        <v>0.2</v>
      </c>
      <c r="P1060" s="67">
        <v>0.2</v>
      </c>
      <c r="Q1060" s="70">
        <v>0.2</v>
      </c>
      <c r="R1060" s="3"/>
    </row>
    <row r="1061">
      <c r="A1061" s="63">
        <v>12391.0</v>
      </c>
      <c r="B1061" s="65" t="str">
        <f t="shared" si="1"/>
        <v>АксессуарыЖенские аксессуарыГоловные уборыКосынки</v>
      </c>
      <c r="C1061" s="68" t="s">
        <v>330</v>
      </c>
      <c r="D1061" s="68" t="s">
        <v>331</v>
      </c>
      <c r="E1061" s="68" t="s">
        <v>1309</v>
      </c>
      <c r="F1061" s="82" t="s">
        <v>2846</v>
      </c>
      <c r="G1061" s="2"/>
      <c r="H1061" s="72"/>
      <c r="I1061" s="64">
        <v>0.3</v>
      </c>
      <c r="J1061" s="67">
        <v>0.3</v>
      </c>
      <c r="K1061" s="70">
        <v>0.3</v>
      </c>
      <c r="L1061" s="64">
        <v>0.0</v>
      </c>
      <c r="M1061" s="67">
        <v>0.0</v>
      </c>
      <c r="N1061" s="70">
        <v>0.0</v>
      </c>
      <c r="O1061" s="64">
        <v>0.3</v>
      </c>
      <c r="P1061" s="67">
        <v>0.3</v>
      </c>
      <c r="Q1061" s="70">
        <v>0.3</v>
      </c>
      <c r="R1061" s="3"/>
    </row>
    <row r="1062">
      <c r="A1062" s="63">
        <v>12392.0</v>
      </c>
      <c r="B1062" s="65" t="str">
        <f t="shared" si="1"/>
        <v>ОдеждаОдежда для девочекКомплекты одежды</v>
      </c>
      <c r="C1062" s="68" t="s">
        <v>310</v>
      </c>
      <c r="D1062" s="68" t="s">
        <v>880</v>
      </c>
      <c r="E1062" s="68" t="s">
        <v>1006</v>
      </c>
      <c r="F1062" s="75"/>
      <c r="G1062" s="75"/>
      <c r="H1062" s="72"/>
      <c r="I1062" s="64">
        <v>0.25</v>
      </c>
      <c r="J1062" s="67">
        <v>0.25</v>
      </c>
      <c r="K1062" s="70">
        <v>0.25</v>
      </c>
      <c r="L1062" s="64">
        <v>0.0</v>
      </c>
      <c r="M1062" s="67">
        <v>0.0</v>
      </c>
      <c r="N1062" s="70">
        <v>0.0</v>
      </c>
      <c r="O1062" s="64">
        <v>0.25</v>
      </c>
      <c r="P1062" s="67">
        <v>0.25</v>
      </c>
      <c r="Q1062" s="70">
        <v>0.25</v>
      </c>
      <c r="R1062" s="3"/>
    </row>
    <row r="1063">
      <c r="A1063" s="63">
        <v>12393.0</v>
      </c>
      <c r="B1063" s="65" t="str">
        <f t="shared" si="1"/>
        <v>КнигиПодарочные издания</v>
      </c>
      <c r="C1063" s="68" t="s">
        <v>88</v>
      </c>
      <c r="D1063" s="68" t="s">
        <v>2849</v>
      </c>
      <c r="E1063" s="75"/>
      <c r="F1063" s="75"/>
      <c r="G1063" s="75"/>
      <c r="H1063" s="72"/>
      <c r="I1063" s="64">
        <v>0.2</v>
      </c>
      <c r="J1063" s="67">
        <v>0.2</v>
      </c>
      <c r="K1063" s="70">
        <v>0.2</v>
      </c>
      <c r="L1063" s="64">
        <v>0.005</v>
      </c>
      <c r="M1063" s="67">
        <v>0.005</v>
      </c>
      <c r="N1063" s="70">
        <v>0.005</v>
      </c>
      <c r="O1063" s="64">
        <v>0.195</v>
      </c>
      <c r="P1063" s="67">
        <v>0.195</v>
      </c>
      <c r="Q1063" s="70">
        <v>0.195</v>
      </c>
      <c r="R1063" s="3"/>
    </row>
    <row r="1064">
      <c r="A1064" s="63">
        <v>12394.0</v>
      </c>
      <c r="B1064" s="65" t="str">
        <f t="shared" si="1"/>
        <v>Красота и уходМакияжАксессуары для макияжаКисти и cиликоновые кисти-шпатели</v>
      </c>
      <c r="C1064" s="68" t="s">
        <v>247</v>
      </c>
      <c r="D1064" s="68" t="s">
        <v>368</v>
      </c>
      <c r="E1064" s="68" t="s">
        <v>369</v>
      </c>
      <c r="F1064" s="68" t="s">
        <v>2852</v>
      </c>
      <c r="G1064" s="75"/>
      <c r="H1064" s="72"/>
      <c r="I1064" s="64">
        <v>0.3</v>
      </c>
      <c r="J1064" s="67">
        <v>0.3</v>
      </c>
      <c r="K1064" s="70">
        <v>0.3</v>
      </c>
      <c r="L1064" s="64">
        <v>0.03</v>
      </c>
      <c r="M1064" s="67">
        <v>0.03</v>
      </c>
      <c r="N1064" s="70">
        <v>0.03</v>
      </c>
      <c r="O1064" s="64">
        <v>0.27</v>
      </c>
      <c r="P1064" s="67">
        <v>0.27</v>
      </c>
      <c r="Q1064" s="70">
        <v>0.27</v>
      </c>
      <c r="R1064" s="3"/>
    </row>
    <row r="1065">
      <c r="A1065" s="63">
        <v>12395.0</v>
      </c>
      <c r="B1065" s="65" t="str">
        <f t="shared" si="1"/>
        <v>Красота и уходМакияжЛицоХайлайтеры</v>
      </c>
      <c r="C1065" s="68" t="s">
        <v>247</v>
      </c>
      <c r="D1065" s="68" t="s">
        <v>368</v>
      </c>
      <c r="E1065" s="68" t="s">
        <v>374</v>
      </c>
      <c r="F1065" s="68" t="s">
        <v>2854</v>
      </c>
      <c r="G1065" s="2"/>
      <c r="H1065" s="72"/>
      <c r="I1065" s="64">
        <v>0.2</v>
      </c>
      <c r="J1065" s="67">
        <v>0.2</v>
      </c>
      <c r="K1065" s="70">
        <v>0.2</v>
      </c>
      <c r="L1065" s="64">
        <v>0.03</v>
      </c>
      <c r="M1065" s="67">
        <v>0.03</v>
      </c>
      <c r="N1065" s="70">
        <v>0.03</v>
      </c>
      <c r="O1065" s="64">
        <v>0.17</v>
      </c>
      <c r="P1065" s="67">
        <v>0.17</v>
      </c>
      <c r="Q1065" s="70">
        <v>0.17</v>
      </c>
      <c r="R1065" s="3"/>
    </row>
    <row r="1066">
      <c r="A1066" s="63">
        <v>12396.0</v>
      </c>
      <c r="B1066" s="65" t="str">
        <f t="shared" si="1"/>
        <v>ЭлектроникаТелевизоры и видеотехникаЦифровое и спутниковое ТВИК-приемники</v>
      </c>
      <c r="C1066" s="68" t="s">
        <v>763</v>
      </c>
      <c r="D1066" s="68" t="s">
        <v>1085</v>
      </c>
      <c r="E1066" s="68" t="s">
        <v>1269</v>
      </c>
      <c r="F1066" s="68" t="s">
        <v>2856</v>
      </c>
      <c r="G1066" s="75"/>
      <c r="H1066" s="72"/>
      <c r="I1066" s="64">
        <v>0.2</v>
      </c>
      <c r="J1066" s="67">
        <v>0.2</v>
      </c>
      <c r="K1066" s="70">
        <v>0.2</v>
      </c>
      <c r="L1066" s="64">
        <v>0.0</v>
      </c>
      <c r="M1066" s="67">
        <v>0.0</v>
      </c>
      <c r="N1066" s="70">
        <v>0.0</v>
      </c>
      <c r="O1066" s="64">
        <v>0.2</v>
      </c>
      <c r="P1066" s="67">
        <v>0.2</v>
      </c>
      <c r="Q1066" s="70">
        <v>0.2</v>
      </c>
      <c r="R1066" s="3"/>
    </row>
    <row r="1067">
      <c r="A1067" s="63">
        <v>12397.0</v>
      </c>
      <c r="B1067" s="65" t="str">
        <f t="shared" si="1"/>
        <v>ОбувьОбувь для мальчиковШлепанцы и сланцыСланцы</v>
      </c>
      <c r="C1067" s="68" t="s">
        <v>804</v>
      </c>
      <c r="D1067" s="68" t="s">
        <v>1005</v>
      </c>
      <c r="E1067" s="68" t="s">
        <v>2859</v>
      </c>
      <c r="F1067" s="68" t="s">
        <v>2860</v>
      </c>
      <c r="G1067" s="75"/>
      <c r="H1067" s="72"/>
      <c r="I1067" s="64">
        <v>0.2</v>
      </c>
      <c r="J1067" s="67">
        <v>0.2</v>
      </c>
      <c r="K1067" s="70">
        <v>0.2</v>
      </c>
      <c r="L1067" s="64">
        <v>0.0</v>
      </c>
      <c r="M1067" s="67">
        <v>0.0</v>
      </c>
      <c r="N1067" s="70">
        <v>0.0</v>
      </c>
      <c r="O1067" s="64">
        <v>0.2</v>
      </c>
      <c r="P1067" s="67">
        <v>0.2</v>
      </c>
      <c r="Q1067" s="70">
        <v>0.2</v>
      </c>
      <c r="R1067" s="3"/>
    </row>
    <row r="1068">
      <c r="A1068" s="63">
        <v>12398.0</v>
      </c>
      <c r="B1068" s="65" t="str">
        <f t="shared" si="1"/>
        <v>Бытовая техникаТехника для красотыУкладка волосМультистайлеры</v>
      </c>
      <c r="C1068" s="68" t="s">
        <v>75</v>
      </c>
      <c r="D1068" s="68" t="s">
        <v>1082</v>
      </c>
      <c r="E1068" s="68" t="s">
        <v>1083</v>
      </c>
      <c r="F1068" s="68" t="s">
        <v>2863</v>
      </c>
      <c r="G1068" s="2"/>
      <c r="H1068" s="72"/>
      <c r="I1068" s="64">
        <v>0.17</v>
      </c>
      <c r="J1068" s="67">
        <v>0.17</v>
      </c>
      <c r="K1068" s="70">
        <v>0.17</v>
      </c>
      <c r="L1068" s="64">
        <v>0.0</v>
      </c>
      <c r="M1068" s="67">
        <v>0.0</v>
      </c>
      <c r="N1068" s="70">
        <v>0.0</v>
      </c>
      <c r="O1068" s="64">
        <v>0.17</v>
      </c>
      <c r="P1068" s="67">
        <v>0.17</v>
      </c>
      <c r="Q1068" s="70">
        <v>0.17</v>
      </c>
      <c r="R1068" s="3"/>
    </row>
    <row r="1069">
      <c r="A1069" s="63">
        <v>12399.0</v>
      </c>
      <c r="B1069" s="65" t="str">
        <f t="shared" si="1"/>
        <v>Детские товарыДетское творчествоЛепкаИнструменты и наборы для лепки</v>
      </c>
      <c r="C1069" s="68" t="s">
        <v>262</v>
      </c>
      <c r="D1069" s="68" t="s">
        <v>1712</v>
      </c>
      <c r="E1069" s="68" t="s">
        <v>909</v>
      </c>
      <c r="F1069" s="68" t="s">
        <v>2865</v>
      </c>
      <c r="G1069" s="75"/>
      <c r="H1069" s="72"/>
      <c r="I1069" s="64">
        <v>0.2</v>
      </c>
      <c r="J1069" s="67">
        <v>0.2</v>
      </c>
      <c r="K1069" s="70">
        <v>0.2</v>
      </c>
      <c r="L1069" s="64">
        <v>0.0</v>
      </c>
      <c r="M1069" s="67">
        <v>0.0</v>
      </c>
      <c r="N1069" s="70">
        <v>0.0</v>
      </c>
      <c r="O1069" s="64">
        <v>0.2</v>
      </c>
      <c r="P1069" s="67">
        <v>0.2</v>
      </c>
      <c r="Q1069" s="70">
        <v>0.2</v>
      </c>
      <c r="R1069" s="3"/>
    </row>
    <row r="1070">
      <c r="A1070" s="63">
        <v>12400.0</v>
      </c>
      <c r="B1070" s="65" t="str">
        <f t="shared" si="1"/>
        <v>Хобби и творчествоПрочие хоббиМоделирование</v>
      </c>
      <c r="C1070" s="68" t="s">
        <v>176</v>
      </c>
      <c r="D1070" s="68" t="s">
        <v>740</v>
      </c>
      <c r="E1070" s="68" t="s">
        <v>2867</v>
      </c>
      <c r="F1070" s="75"/>
      <c r="G1070" s="2"/>
      <c r="H1070" s="72"/>
      <c r="I1070" s="64">
        <v>0.22</v>
      </c>
      <c r="J1070" s="67">
        <v>0.22</v>
      </c>
      <c r="K1070" s="70">
        <v>0.22</v>
      </c>
      <c r="L1070" s="64">
        <v>0.01</v>
      </c>
      <c r="M1070" s="67">
        <v>0.01</v>
      </c>
      <c r="N1070" s="70">
        <v>0.01</v>
      </c>
      <c r="O1070" s="64">
        <v>0.21</v>
      </c>
      <c r="P1070" s="67">
        <v>0.21</v>
      </c>
      <c r="Q1070" s="70">
        <v>0.21</v>
      </c>
      <c r="R1070" s="3"/>
    </row>
    <row r="1071">
      <c r="A1071" s="63">
        <v>12402.0</v>
      </c>
      <c r="B1071" s="65" t="str">
        <f t="shared" si="1"/>
        <v>Строительство и ремонтКрепеж и фурнитураЗаклепки</v>
      </c>
      <c r="C1071" s="68" t="s">
        <v>100</v>
      </c>
      <c r="D1071" s="68" t="s">
        <v>1508</v>
      </c>
      <c r="E1071" s="68" t="s">
        <v>2870</v>
      </c>
      <c r="F1071" s="2"/>
      <c r="G1071" s="2"/>
      <c r="H1071" s="72"/>
      <c r="I1071" s="64">
        <v>0.2</v>
      </c>
      <c r="J1071" s="67">
        <v>0.2</v>
      </c>
      <c r="K1071" s="70">
        <v>0.2</v>
      </c>
      <c r="L1071" s="64">
        <v>0.0</v>
      </c>
      <c r="M1071" s="67">
        <v>0.0</v>
      </c>
      <c r="N1071" s="70">
        <v>0.0</v>
      </c>
      <c r="O1071" s="64">
        <v>0.2</v>
      </c>
      <c r="P1071" s="67">
        <v>0.2</v>
      </c>
      <c r="Q1071" s="70">
        <v>0.2</v>
      </c>
      <c r="R1071" s="3"/>
    </row>
    <row r="1072">
      <c r="A1072" s="63">
        <v>12403.0</v>
      </c>
      <c r="B1072" s="65" t="str">
        <f t="shared" si="1"/>
        <v>Спорт и отдыхВодный спорт и отдых на водеПлаваниеАксессуары для плавания</v>
      </c>
      <c r="C1072" s="68" t="s">
        <v>290</v>
      </c>
      <c r="D1072" s="68" t="s">
        <v>291</v>
      </c>
      <c r="E1072" s="68" t="s">
        <v>293</v>
      </c>
      <c r="F1072" s="68" t="s">
        <v>2872</v>
      </c>
      <c r="G1072" s="75"/>
      <c r="H1072" s="72"/>
      <c r="I1072" s="64">
        <v>0.25</v>
      </c>
      <c r="J1072" s="67">
        <v>0.25</v>
      </c>
      <c r="K1072" s="70">
        <v>0.25</v>
      </c>
      <c r="L1072" s="64">
        <v>0.0</v>
      </c>
      <c r="M1072" s="67">
        <v>0.0</v>
      </c>
      <c r="N1072" s="70">
        <v>0.0</v>
      </c>
      <c r="O1072" s="64">
        <v>0.25</v>
      </c>
      <c r="P1072" s="67">
        <v>0.25</v>
      </c>
      <c r="Q1072" s="70">
        <v>0.25</v>
      </c>
      <c r="R1072" s="3"/>
    </row>
    <row r="1073">
      <c r="A1073" s="63">
        <v>12404.0</v>
      </c>
      <c r="B1073" s="65" t="str">
        <f t="shared" si="1"/>
        <v>АвтотоварыАксессуары и принадлежностиАварийные принадлежностиЗнаки аварийной остановки</v>
      </c>
      <c r="C1073" s="68" t="s">
        <v>162</v>
      </c>
      <c r="D1073" s="68" t="s">
        <v>344</v>
      </c>
      <c r="E1073" s="68" t="s">
        <v>1599</v>
      </c>
      <c r="F1073" s="68" t="s">
        <v>2875</v>
      </c>
      <c r="G1073" s="75"/>
      <c r="H1073" s="72"/>
      <c r="I1073" s="64">
        <v>0.25</v>
      </c>
      <c r="J1073" s="67">
        <v>0.25</v>
      </c>
      <c r="K1073" s="70">
        <v>0.25</v>
      </c>
      <c r="L1073" s="64">
        <v>0.0</v>
      </c>
      <c r="M1073" s="67">
        <v>0.0</v>
      </c>
      <c r="N1073" s="70">
        <v>0.0</v>
      </c>
      <c r="O1073" s="64">
        <v>0.25</v>
      </c>
      <c r="P1073" s="67">
        <v>0.25</v>
      </c>
      <c r="Q1073" s="70">
        <v>0.25</v>
      </c>
      <c r="R1073" s="3"/>
    </row>
    <row r="1074">
      <c r="A1074" s="63">
        <v>12405.0</v>
      </c>
      <c r="B1074" s="65" t="str">
        <f t="shared" si="1"/>
        <v>Красота и уходУход за лицомУвлажнение и питаниеСыворотки</v>
      </c>
      <c r="C1074" s="68" t="s">
        <v>247</v>
      </c>
      <c r="D1074" s="68" t="s">
        <v>377</v>
      </c>
      <c r="E1074" s="68" t="s">
        <v>378</v>
      </c>
      <c r="F1074" s="82" t="s">
        <v>506</v>
      </c>
      <c r="G1074" s="2"/>
      <c r="H1074" s="72"/>
      <c r="I1074" s="64">
        <v>0.2</v>
      </c>
      <c r="J1074" s="67">
        <v>0.2</v>
      </c>
      <c r="K1074" s="70">
        <v>0.2</v>
      </c>
      <c r="L1074" s="64">
        <v>0.015</v>
      </c>
      <c r="M1074" s="67">
        <v>0.015</v>
      </c>
      <c r="N1074" s="70">
        <v>0.015</v>
      </c>
      <c r="O1074" s="64">
        <v>0.185</v>
      </c>
      <c r="P1074" s="67">
        <v>0.185</v>
      </c>
      <c r="Q1074" s="70">
        <v>0.185</v>
      </c>
      <c r="R1074" s="3"/>
    </row>
    <row r="1075">
      <c r="A1075" s="63">
        <v>12406.0</v>
      </c>
      <c r="B1075" s="65" t="str">
        <f t="shared" si="1"/>
        <v>ЭлектроникаТелевизоры и видеотехникаЦифровое и спутниковое ТВКомплекты спутникового ТВ</v>
      </c>
      <c r="C1075" s="68" t="s">
        <v>763</v>
      </c>
      <c r="D1075" s="68" t="s">
        <v>1085</v>
      </c>
      <c r="E1075" s="68" t="s">
        <v>1269</v>
      </c>
      <c r="F1075" s="82" t="s">
        <v>2878</v>
      </c>
      <c r="G1075" s="2"/>
      <c r="H1075" s="72"/>
      <c r="I1075" s="64">
        <v>0.2</v>
      </c>
      <c r="J1075" s="67">
        <v>0.2</v>
      </c>
      <c r="K1075" s="70">
        <v>0.2</v>
      </c>
      <c r="L1075" s="64">
        <v>0.0</v>
      </c>
      <c r="M1075" s="67">
        <v>0.0</v>
      </c>
      <c r="N1075" s="70">
        <v>0.0</v>
      </c>
      <c r="O1075" s="64">
        <v>0.2</v>
      </c>
      <c r="P1075" s="67">
        <v>0.2</v>
      </c>
      <c r="Q1075" s="70">
        <v>0.2</v>
      </c>
      <c r="R1075" s="3"/>
    </row>
    <row r="1076">
      <c r="A1076" s="63">
        <v>12407.0</v>
      </c>
      <c r="B1076" s="65" t="str">
        <f t="shared" si="1"/>
        <v>Товары для домаТовары для кухниТермосы и термокружкиТермокружки</v>
      </c>
      <c r="C1076" s="68" t="s">
        <v>583</v>
      </c>
      <c r="D1076" s="68" t="s">
        <v>585</v>
      </c>
      <c r="E1076" s="68" t="s">
        <v>1991</v>
      </c>
      <c r="F1076" s="68" t="s">
        <v>2879</v>
      </c>
      <c r="G1076" s="2"/>
      <c r="H1076" s="72"/>
      <c r="I1076" s="64">
        <v>0.25</v>
      </c>
      <c r="J1076" s="67">
        <v>0.25</v>
      </c>
      <c r="K1076" s="70">
        <v>0.25</v>
      </c>
      <c r="L1076" s="64">
        <v>0.0</v>
      </c>
      <c r="M1076" s="67">
        <v>0.0</v>
      </c>
      <c r="N1076" s="70">
        <v>0.0</v>
      </c>
      <c r="O1076" s="64">
        <v>0.25</v>
      </c>
      <c r="P1076" s="67">
        <v>0.25</v>
      </c>
      <c r="Q1076" s="70">
        <v>0.25</v>
      </c>
      <c r="R1076" s="3"/>
    </row>
    <row r="1077">
      <c r="A1077" s="63">
        <v>12408.0</v>
      </c>
      <c r="B1077" s="65" t="str">
        <f t="shared" si="1"/>
        <v>ЗоотоварыДля птицСкворечники и гнезда</v>
      </c>
      <c r="C1077" s="68" t="s">
        <v>959</v>
      </c>
      <c r="D1077" s="68" t="s">
        <v>1121</v>
      </c>
      <c r="E1077" s="68" t="s">
        <v>2880</v>
      </c>
      <c r="F1077" s="75"/>
      <c r="G1077" s="2"/>
      <c r="H1077" s="72"/>
      <c r="I1077" s="64">
        <v>0.12</v>
      </c>
      <c r="J1077" s="67">
        <v>0.12</v>
      </c>
      <c r="K1077" s="70">
        <v>0.12</v>
      </c>
      <c r="L1077" s="64">
        <v>0.01</v>
      </c>
      <c r="M1077" s="67">
        <v>0.01</v>
      </c>
      <c r="N1077" s="70">
        <v>0.01</v>
      </c>
      <c r="O1077" s="64">
        <v>0.11</v>
      </c>
      <c r="P1077" s="67">
        <v>0.11</v>
      </c>
      <c r="Q1077" s="70">
        <v>0.11</v>
      </c>
      <c r="R1077" s="3"/>
    </row>
    <row r="1078">
      <c r="A1078" s="63">
        <v>12409.0</v>
      </c>
      <c r="B1078" s="65" t="str">
        <f t="shared" si="1"/>
        <v>Красота и уходУход за лицомУвлажнение и питаниеТоники</v>
      </c>
      <c r="C1078" s="68" t="s">
        <v>247</v>
      </c>
      <c r="D1078" s="68" t="s">
        <v>377</v>
      </c>
      <c r="E1078" s="68" t="s">
        <v>378</v>
      </c>
      <c r="F1078" s="82" t="s">
        <v>1110</v>
      </c>
      <c r="G1078" s="2"/>
      <c r="H1078" s="72"/>
      <c r="I1078" s="64">
        <v>0.2</v>
      </c>
      <c r="J1078" s="67">
        <v>0.2</v>
      </c>
      <c r="K1078" s="70">
        <v>0.2</v>
      </c>
      <c r="L1078" s="64">
        <v>0.015</v>
      </c>
      <c r="M1078" s="67">
        <v>0.015</v>
      </c>
      <c r="N1078" s="70">
        <v>0.015</v>
      </c>
      <c r="O1078" s="64">
        <v>0.185</v>
      </c>
      <c r="P1078" s="67">
        <v>0.185</v>
      </c>
      <c r="Q1078" s="70">
        <v>0.185</v>
      </c>
      <c r="R1078" s="3"/>
    </row>
    <row r="1079">
      <c r="A1079" s="63">
        <v>12410.0</v>
      </c>
      <c r="B1079" s="65" t="str">
        <f t="shared" si="1"/>
        <v>АвтотоварыЭлектроника для автоАксессуары для видеорегистраторов</v>
      </c>
      <c r="C1079" s="68" t="s">
        <v>162</v>
      </c>
      <c r="D1079" s="68" t="s">
        <v>163</v>
      </c>
      <c r="E1079" s="68" t="s">
        <v>2881</v>
      </c>
      <c r="F1079" s="75"/>
      <c r="G1079" s="2"/>
      <c r="H1079" s="72"/>
      <c r="I1079" s="64">
        <v>0.2</v>
      </c>
      <c r="J1079" s="67">
        <v>0.2</v>
      </c>
      <c r="K1079" s="70">
        <v>0.2</v>
      </c>
      <c r="L1079" s="64">
        <v>0.0</v>
      </c>
      <c r="M1079" s="67">
        <v>0.0</v>
      </c>
      <c r="N1079" s="70">
        <v>0.0</v>
      </c>
      <c r="O1079" s="64">
        <v>0.2</v>
      </c>
      <c r="P1079" s="67">
        <v>0.2</v>
      </c>
      <c r="Q1079" s="70">
        <v>0.2</v>
      </c>
      <c r="R1079" s="3"/>
    </row>
    <row r="1080">
      <c r="A1080" s="63">
        <v>12412.0</v>
      </c>
      <c r="B1080" s="65" t="str">
        <f t="shared" si="1"/>
        <v>Спорт и отдыхФитнес и йогаФитнесНаборы для фитнеса</v>
      </c>
      <c r="C1080" s="68" t="s">
        <v>290</v>
      </c>
      <c r="D1080" s="68" t="s">
        <v>1161</v>
      </c>
      <c r="E1080" s="68" t="s">
        <v>1162</v>
      </c>
      <c r="F1080" s="68" t="s">
        <v>2882</v>
      </c>
      <c r="G1080" s="75"/>
      <c r="H1080" s="87"/>
      <c r="I1080" s="64">
        <v>0.22</v>
      </c>
      <c r="J1080" s="67">
        <v>0.22</v>
      </c>
      <c r="K1080" s="70">
        <v>0.22</v>
      </c>
      <c r="L1080" s="64">
        <v>0.0</v>
      </c>
      <c r="M1080" s="67">
        <v>0.0</v>
      </c>
      <c r="N1080" s="70">
        <v>0.0</v>
      </c>
      <c r="O1080" s="64">
        <v>0.22</v>
      </c>
      <c r="P1080" s="67">
        <v>0.22</v>
      </c>
      <c r="Q1080" s="70">
        <v>0.22</v>
      </c>
      <c r="R1080" s="3"/>
    </row>
    <row r="1081">
      <c r="A1081" s="63">
        <v>12414.0</v>
      </c>
      <c r="B1081" s="65" t="str">
        <f t="shared" si="1"/>
        <v>АвтотоварыАксессуары и принадлежностиСувениры автомобильныеСветоотражатели</v>
      </c>
      <c r="C1081" s="68" t="s">
        <v>162</v>
      </c>
      <c r="D1081" s="68" t="s">
        <v>344</v>
      </c>
      <c r="E1081" s="68" t="s">
        <v>2101</v>
      </c>
      <c r="F1081" s="68" t="s">
        <v>2883</v>
      </c>
      <c r="G1081" s="75"/>
      <c r="H1081" s="87"/>
      <c r="I1081" s="64">
        <v>0.25</v>
      </c>
      <c r="J1081" s="67">
        <v>0.25</v>
      </c>
      <c r="K1081" s="70">
        <v>0.25</v>
      </c>
      <c r="L1081" s="64">
        <v>0.0</v>
      </c>
      <c r="M1081" s="67">
        <v>0.0</v>
      </c>
      <c r="N1081" s="70">
        <v>0.0</v>
      </c>
      <c r="O1081" s="64">
        <v>0.25</v>
      </c>
      <c r="P1081" s="67">
        <v>0.25</v>
      </c>
      <c r="Q1081" s="70">
        <v>0.25</v>
      </c>
      <c r="R1081" s="3"/>
    </row>
    <row r="1082">
      <c r="A1082" s="63">
        <v>12415.0</v>
      </c>
      <c r="B1082" s="65" t="str">
        <f t="shared" si="1"/>
        <v>ОдеждаОдежда для новорождённыхБоди и комбинезоны</v>
      </c>
      <c r="C1082" s="68" t="s">
        <v>310</v>
      </c>
      <c r="D1082" s="68" t="s">
        <v>1003</v>
      </c>
      <c r="E1082" s="68" t="s">
        <v>2884</v>
      </c>
      <c r="F1082" s="75"/>
      <c r="G1082" s="75"/>
      <c r="H1082" s="72"/>
      <c r="I1082" s="64">
        <v>0.1</v>
      </c>
      <c r="J1082" s="67">
        <v>0.1</v>
      </c>
      <c r="K1082" s="70">
        <v>0.1</v>
      </c>
      <c r="L1082" s="64">
        <v>0.0</v>
      </c>
      <c r="M1082" s="67">
        <v>0.0</v>
      </c>
      <c r="N1082" s="70">
        <v>0.0</v>
      </c>
      <c r="O1082" s="64">
        <v>0.1</v>
      </c>
      <c r="P1082" s="67">
        <v>0.1</v>
      </c>
      <c r="Q1082" s="70">
        <v>0.1</v>
      </c>
      <c r="R1082" s="3"/>
    </row>
    <row r="1083">
      <c r="A1083" s="63">
        <v>12416.0</v>
      </c>
      <c r="B1083" s="65" t="str">
        <f t="shared" si="1"/>
        <v>Строительство и ремонтОсвещениеСветодиодные ленты</v>
      </c>
      <c r="C1083" s="68" t="s">
        <v>100</v>
      </c>
      <c r="D1083" s="68" t="s">
        <v>349</v>
      </c>
      <c r="E1083" s="68" t="s">
        <v>2887</v>
      </c>
      <c r="F1083" s="75"/>
      <c r="G1083" s="75"/>
      <c r="H1083" s="87"/>
      <c r="I1083" s="64">
        <v>0.25</v>
      </c>
      <c r="J1083" s="67">
        <v>0.25</v>
      </c>
      <c r="K1083" s="70">
        <v>0.25</v>
      </c>
      <c r="L1083" s="64">
        <v>0.0</v>
      </c>
      <c r="M1083" s="67">
        <v>0.0</v>
      </c>
      <c r="N1083" s="70">
        <v>0.0</v>
      </c>
      <c r="O1083" s="64">
        <v>0.25</v>
      </c>
      <c r="P1083" s="67">
        <v>0.25</v>
      </c>
      <c r="Q1083" s="70">
        <v>0.25</v>
      </c>
      <c r="R1083" s="3"/>
    </row>
    <row r="1084">
      <c r="A1084" s="63">
        <v>12417.0</v>
      </c>
      <c r="B1084" s="65" t="str">
        <f t="shared" si="1"/>
        <v>Спорт и отдыхФитнес и йогаЙога и пилатесФитболы</v>
      </c>
      <c r="C1084" s="68" t="s">
        <v>290</v>
      </c>
      <c r="D1084" s="68" t="s">
        <v>1161</v>
      </c>
      <c r="E1084" s="68" t="s">
        <v>1354</v>
      </c>
      <c r="F1084" s="68" t="s">
        <v>2889</v>
      </c>
      <c r="G1084" s="2"/>
      <c r="H1084" s="72"/>
      <c r="I1084" s="64">
        <v>0.22</v>
      </c>
      <c r="J1084" s="67">
        <v>0.22</v>
      </c>
      <c r="K1084" s="70">
        <v>0.22</v>
      </c>
      <c r="L1084" s="64">
        <v>0.005</v>
      </c>
      <c r="M1084" s="67">
        <v>0.005</v>
      </c>
      <c r="N1084" s="70">
        <v>0.005</v>
      </c>
      <c r="O1084" s="64">
        <v>0.215</v>
      </c>
      <c r="P1084" s="67">
        <v>0.215</v>
      </c>
      <c r="Q1084" s="70">
        <v>0.215</v>
      </c>
      <c r="R1084" s="3"/>
    </row>
    <row r="1085">
      <c r="A1085" s="63">
        <v>12418.0</v>
      </c>
      <c r="B1085" s="65" t="str">
        <f t="shared" si="1"/>
        <v>ЭлектроникаНоутбуки, планшеты и электронные книгиПланшеты и электронные книгиЭлектронные книги</v>
      </c>
      <c r="C1085" s="68" t="s">
        <v>763</v>
      </c>
      <c r="D1085" s="68" t="s">
        <v>764</v>
      </c>
      <c r="E1085" s="68" t="s">
        <v>765</v>
      </c>
      <c r="F1085" s="68" t="s">
        <v>2890</v>
      </c>
      <c r="G1085" s="75"/>
      <c r="H1085" s="72"/>
      <c r="I1085" s="64">
        <v>0.05</v>
      </c>
      <c r="J1085" s="67">
        <v>0.05</v>
      </c>
      <c r="K1085" s="70">
        <v>0.05</v>
      </c>
      <c r="L1085" s="64">
        <v>0.0</v>
      </c>
      <c r="M1085" s="67">
        <v>0.0</v>
      </c>
      <c r="N1085" s="70">
        <v>0.0</v>
      </c>
      <c r="O1085" s="64">
        <v>0.05</v>
      </c>
      <c r="P1085" s="67">
        <v>0.05</v>
      </c>
      <c r="Q1085" s="70">
        <v>0.05</v>
      </c>
      <c r="R1085" s="3"/>
    </row>
    <row r="1086">
      <c r="A1086" s="63">
        <v>12419.0</v>
      </c>
      <c r="B1086" s="65" t="str">
        <f t="shared" si="1"/>
        <v>Продукты питанияМолоко и молочные продуктыМолочные коктейли</v>
      </c>
      <c r="C1086" s="68" t="s">
        <v>123</v>
      </c>
      <c r="D1086" s="68" t="s">
        <v>2892</v>
      </c>
      <c r="E1086" s="68" t="s">
        <v>2893</v>
      </c>
      <c r="F1086" s="75"/>
      <c r="G1086" s="2"/>
      <c r="H1086" s="72"/>
      <c r="I1086" s="64">
        <v>0.15</v>
      </c>
      <c r="J1086" s="67">
        <v>0.15</v>
      </c>
      <c r="K1086" s="70">
        <v>0.15</v>
      </c>
      <c r="L1086" s="64">
        <v>0.0</v>
      </c>
      <c r="M1086" s="67">
        <v>0.0</v>
      </c>
      <c r="N1086" s="70">
        <v>0.0</v>
      </c>
      <c r="O1086" s="64">
        <v>0.15</v>
      </c>
      <c r="P1086" s="67">
        <v>0.15</v>
      </c>
      <c r="Q1086" s="70">
        <v>0.15</v>
      </c>
      <c r="R1086" s="3"/>
    </row>
    <row r="1087">
      <c r="A1087" s="63">
        <v>12420.0</v>
      </c>
      <c r="B1087" s="65" t="str">
        <f t="shared" si="1"/>
        <v>Бытовая химияСредства для стиркиКапсулы для стирки</v>
      </c>
      <c r="C1087" s="68" t="s">
        <v>447</v>
      </c>
      <c r="D1087" s="68" t="s">
        <v>1098</v>
      </c>
      <c r="E1087" s="68" t="s">
        <v>2895</v>
      </c>
      <c r="F1087" s="75"/>
      <c r="G1087" s="75"/>
      <c r="H1087" s="87"/>
      <c r="I1087" s="64">
        <v>0.17</v>
      </c>
      <c r="J1087" s="67">
        <v>0.17</v>
      </c>
      <c r="K1087" s="70">
        <v>0.17</v>
      </c>
      <c r="L1087" s="64">
        <v>0.02</v>
      </c>
      <c r="M1087" s="67">
        <v>0.02</v>
      </c>
      <c r="N1087" s="70">
        <v>0.02</v>
      </c>
      <c r="O1087" s="64">
        <v>0.15</v>
      </c>
      <c r="P1087" s="67">
        <v>0.15</v>
      </c>
      <c r="Q1087" s="70">
        <v>0.15</v>
      </c>
      <c r="R1087" s="3"/>
    </row>
    <row r="1088">
      <c r="A1088" s="63">
        <v>12421.0</v>
      </c>
      <c r="B1088" s="65" t="str">
        <f t="shared" si="1"/>
        <v>КнигиХудожественная литератураПрозаСовременная проза</v>
      </c>
      <c r="C1088" s="68" t="s">
        <v>88</v>
      </c>
      <c r="D1088" s="68" t="s">
        <v>1139</v>
      </c>
      <c r="E1088" s="68" t="s">
        <v>2899</v>
      </c>
      <c r="F1088" s="68" t="s">
        <v>2900</v>
      </c>
      <c r="G1088" s="75"/>
      <c r="H1088" s="87"/>
      <c r="I1088" s="64">
        <v>0.2</v>
      </c>
      <c r="J1088" s="67">
        <v>0.2</v>
      </c>
      <c r="K1088" s="70">
        <v>0.2</v>
      </c>
      <c r="L1088" s="64">
        <v>0.0</v>
      </c>
      <c r="M1088" s="67">
        <v>0.0</v>
      </c>
      <c r="N1088" s="70">
        <v>0.0</v>
      </c>
      <c r="O1088" s="64">
        <v>0.2</v>
      </c>
      <c r="P1088" s="67">
        <v>0.2</v>
      </c>
      <c r="Q1088" s="70">
        <v>0.2</v>
      </c>
      <c r="R1088" s="3"/>
    </row>
    <row r="1089">
      <c r="A1089" s="63">
        <v>12422.0</v>
      </c>
      <c r="B1089" s="65" t="str">
        <f t="shared" si="1"/>
        <v>Товары для домаДекор и интерьерЧасы и метеостанции</v>
      </c>
      <c r="C1089" s="68" t="s">
        <v>583</v>
      </c>
      <c r="D1089" s="68" t="s">
        <v>602</v>
      </c>
      <c r="E1089" s="68" t="s">
        <v>2901</v>
      </c>
      <c r="F1089" s="75"/>
      <c r="G1089" s="75"/>
      <c r="H1089" s="72"/>
      <c r="I1089" s="64">
        <v>0.27</v>
      </c>
      <c r="J1089" s="67">
        <v>0.27</v>
      </c>
      <c r="K1089" s="70">
        <v>0.27</v>
      </c>
      <c r="L1089" s="64">
        <v>0.0</v>
      </c>
      <c r="M1089" s="67">
        <v>0.0</v>
      </c>
      <c r="N1089" s="70">
        <v>0.0</v>
      </c>
      <c r="O1089" s="64">
        <v>0.27</v>
      </c>
      <c r="P1089" s="67">
        <v>0.27</v>
      </c>
      <c r="Q1089" s="70">
        <v>0.27</v>
      </c>
      <c r="R1089" s="3"/>
    </row>
    <row r="1090">
      <c r="A1090" s="63">
        <v>12423.0</v>
      </c>
      <c r="B1090" s="65" t="str">
        <f t="shared" si="1"/>
        <v>Детские товарыИгрушки и игрыРазвивающие и обучающие игрушкиДетские пирамидки</v>
      </c>
      <c r="C1090" s="68" t="s">
        <v>262</v>
      </c>
      <c r="D1090" s="68" t="s">
        <v>265</v>
      </c>
      <c r="E1090" s="68" t="s">
        <v>288</v>
      </c>
      <c r="F1090" s="68" t="s">
        <v>2903</v>
      </c>
      <c r="G1090" s="75"/>
      <c r="H1090" s="72"/>
      <c r="I1090" s="64">
        <v>0.2</v>
      </c>
      <c r="J1090" s="67">
        <v>0.2</v>
      </c>
      <c r="K1090" s="70">
        <v>0.2</v>
      </c>
      <c r="L1090" s="64">
        <v>0.03</v>
      </c>
      <c r="M1090" s="67">
        <v>0.03</v>
      </c>
      <c r="N1090" s="70">
        <v>0.03</v>
      </c>
      <c r="O1090" s="64">
        <v>0.17</v>
      </c>
      <c r="P1090" s="67">
        <v>0.17</v>
      </c>
      <c r="Q1090" s="70">
        <v>0.17</v>
      </c>
      <c r="R1090" s="3"/>
    </row>
    <row r="1091">
      <c r="A1091" s="63">
        <v>12425.0</v>
      </c>
      <c r="B1091" s="65" t="str">
        <f t="shared" si="1"/>
        <v>Строительство и ремонтРасходные материалы и оснасткаОснасткаОснастки для фрезеровФрезы</v>
      </c>
      <c r="C1091" s="68" t="s">
        <v>100</v>
      </c>
      <c r="D1091" s="68" t="s">
        <v>336</v>
      </c>
      <c r="E1091" s="68" t="s">
        <v>337</v>
      </c>
      <c r="F1091" s="68" t="s">
        <v>2906</v>
      </c>
      <c r="G1091" s="68" t="s">
        <v>2907</v>
      </c>
      <c r="H1091" s="72"/>
      <c r="I1091" s="64">
        <v>0.25</v>
      </c>
      <c r="J1091" s="67">
        <v>0.25</v>
      </c>
      <c r="K1091" s="70">
        <v>0.25</v>
      </c>
      <c r="L1091" s="64">
        <v>0.0</v>
      </c>
      <c r="M1091" s="67">
        <v>0.0</v>
      </c>
      <c r="N1091" s="70">
        <v>0.0</v>
      </c>
      <c r="O1091" s="64">
        <v>0.25</v>
      </c>
      <c r="P1091" s="67">
        <v>0.25</v>
      </c>
      <c r="Q1091" s="70">
        <v>0.25</v>
      </c>
      <c r="R1091" s="3"/>
    </row>
    <row r="1092">
      <c r="A1092" s="63">
        <v>12426.0</v>
      </c>
      <c r="B1092" s="65" t="str">
        <f t="shared" si="1"/>
        <v>Бытовая техникаТехника для кухниТехника для жарки и варкиПрочая техника для жарки и варкиПицца-мейкеры</v>
      </c>
      <c r="C1092" s="68" t="s">
        <v>75</v>
      </c>
      <c r="D1092" s="68" t="s">
        <v>1099</v>
      </c>
      <c r="E1092" s="68" t="s">
        <v>1132</v>
      </c>
      <c r="F1092" s="68" t="s">
        <v>1134</v>
      </c>
      <c r="G1092" s="82" t="s">
        <v>2910</v>
      </c>
      <c r="H1092" s="72"/>
      <c r="I1092" s="64">
        <v>0.17</v>
      </c>
      <c r="J1092" s="67">
        <v>0.17</v>
      </c>
      <c r="K1092" s="70">
        <v>0.17</v>
      </c>
      <c r="L1092" s="64">
        <v>0.0</v>
      </c>
      <c r="M1092" s="67">
        <v>0.0</v>
      </c>
      <c r="N1092" s="70">
        <v>0.0</v>
      </c>
      <c r="O1092" s="64">
        <v>0.17</v>
      </c>
      <c r="P1092" s="67">
        <v>0.17</v>
      </c>
      <c r="Q1092" s="70">
        <v>0.17</v>
      </c>
      <c r="R1092" s="3"/>
    </row>
    <row r="1093">
      <c r="A1093" s="63">
        <v>12427.0</v>
      </c>
      <c r="B1093" s="65" t="str">
        <f t="shared" si="1"/>
        <v>Красота и уходУход за теломСредства для душа и ванныПена для ванны</v>
      </c>
      <c r="C1093" s="68" t="s">
        <v>247</v>
      </c>
      <c r="D1093" s="68" t="s">
        <v>465</v>
      </c>
      <c r="E1093" s="68" t="s">
        <v>2157</v>
      </c>
      <c r="F1093" s="68" t="s">
        <v>2912</v>
      </c>
      <c r="G1093" s="75"/>
      <c r="H1093" s="87"/>
      <c r="I1093" s="64">
        <v>0.2</v>
      </c>
      <c r="J1093" s="67">
        <v>0.2</v>
      </c>
      <c r="K1093" s="70">
        <v>0.2</v>
      </c>
      <c r="L1093" s="64">
        <v>0.0</v>
      </c>
      <c r="M1093" s="67">
        <v>0.0</v>
      </c>
      <c r="N1093" s="70">
        <v>0.0</v>
      </c>
      <c r="O1093" s="64">
        <v>0.2</v>
      </c>
      <c r="P1093" s="67">
        <v>0.2</v>
      </c>
      <c r="Q1093" s="70">
        <v>0.2</v>
      </c>
      <c r="R1093" s="3"/>
    </row>
    <row r="1094">
      <c r="A1094" s="63">
        <v>12428.0</v>
      </c>
      <c r="B1094" s="65" t="str">
        <f t="shared" si="1"/>
        <v>ОдеждаОдежда для мальчиковФутболки и майкиМайки</v>
      </c>
      <c r="C1094" s="68" t="s">
        <v>310</v>
      </c>
      <c r="D1094" s="68" t="s">
        <v>327</v>
      </c>
      <c r="E1094" s="68" t="s">
        <v>2000</v>
      </c>
      <c r="F1094" s="68" t="s">
        <v>1744</v>
      </c>
      <c r="G1094" s="2"/>
      <c r="H1094" s="72"/>
      <c r="I1094" s="64">
        <v>0.25</v>
      </c>
      <c r="J1094" s="67">
        <v>0.25</v>
      </c>
      <c r="K1094" s="70">
        <v>0.25</v>
      </c>
      <c r="L1094" s="64">
        <v>0.0</v>
      </c>
      <c r="M1094" s="67">
        <v>0.0</v>
      </c>
      <c r="N1094" s="70">
        <v>0.0</v>
      </c>
      <c r="O1094" s="64">
        <v>0.25</v>
      </c>
      <c r="P1094" s="67">
        <v>0.25</v>
      </c>
      <c r="Q1094" s="70">
        <v>0.25</v>
      </c>
      <c r="R1094" s="3"/>
    </row>
    <row r="1095">
      <c r="A1095" s="63">
        <v>12429.0</v>
      </c>
      <c r="B1095" s="65" t="str">
        <f t="shared" si="1"/>
        <v>Бытовая химияСредства от насекомых и грызуновРатициды</v>
      </c>
      <c r="C1095" s="68" t="s">
        <v>447</v>
      </c>
      <c r="D1095" s="68" t="s">
        <v>2914</v>
      </c>
      <c r="E1095" s="68" t="s">
        <v>2915</v>
      </c>
      <c r="F1095" s="75"/>
      <c r="G1095" s="2"/>
      <c r="H1095" s="72"/>
      <c r="I1095" s="64">
        <v>0.2</v>
      </c>
      <c r="J1095" s="67">
        <v>0.2</v>
      </c>
      <c r="K1095" s="70">
        <v>0.2</v>
      </c>
      <c r="L1095" s="64">
        <v>0.03</v>
      </c>
      <c r="M1095" s="67">
        <v>0.03</v>
      </c>
      <c r="N1095" s="70">
        <v>0.03</v>
      </c>
      <c r="O1095" s="64">
        <v>0.17</v>
      </c>
      <c r="P1095" s="67">
        <v>0.17</v>
      </c>
      <c r="Q1095" s="70">
        <v>0.17</v>
      </c>
      <c r="R1095" s="3"/>
    </row>
    <row r="1096">
      <c r="A1096" s="63">
        <v>12430.0</v>
      </c>
      <c r="B1096" s="65" t="str">
        <f t="shared" si="1"/>
        <v>ЭлектроникаНаушники и аудиотехникаАудиотехникаДиктофоны</v>
      </c>
      <c r="C1096" s="68" t="s">
        <v>763</v>
      </c>
      <c r="D1096" s="68" t="s">
        <v>772</v>
      </c>
      <c r="E1096" s="68" t="s">
        <v>1078</v>
      </c>
      <c r="F1096" s="68" t="s">
        <v>2917</v>
      </c>
      <c r="G1096" s="75"/>
      <c r="H1096" s="72"/>
      <c r="I1096" s="64">
        <v>0.2</v>
      </c>
      <c r="J1096" s="67">
        <v>0.2</v>
      </c>
      <c r="K1096" s="70">
        <v>0.2</v>
      </c>
      <c r="L1096" s="64">
        <v>0.0</v>
      </c>
      <c r="M1096" s="67">
        <v>0.0</v>
      </c>
      <c r="N1096" s="70">
        <v>0.0</v>
      </c>
      <c r="O1096" s="64">
        <v>0.2</v>
      </c>
      <c r="P1096" s="67">
        <v>0.2</v>
      </c>
      <c r="Q1096" s="70">
        <v>0.2</v>
      </c>
      <c r="R1096" s="3"/>
    </row>
    <row r="1097">
      <c r="A1097" s="63">
        <v>12432.0</v>
      </c>
      <c r="B1097" s="65" t="str">
        <f t="shared" si="1"/>
        <v>Туризм, рыбалка и охотаТуризм и отдых на природеГорелки, походные печи и газовые обогревателиЗажигалки</v>
      </c>
      <c r="C1097" s="68" t="s">
        <v>353</v>
      </c>
      <c r="D1097" s="68" t="s">
        <v>354</v>
      </c>
      <c r="E1097" s="68" t="s">
        <v>2920</v>
      </c>
      <c r="F1097" s="68" t="s">
        <v>2921</v>
      </c>
      <c r="G1097" s="75"/>
      <c r="H1097" s="87"/>
      <c r="I1097" s="64" t="s">
        <v>225</v>
      </c>
      <c r="J1097" s="67" t="s">
        <v>225</v>
      </c>
      <c r="K1097" s="70">
        <v>0.25</v>
      </c>
      <c r="L1097" s="64">
        <v>0.0</v>
      </c>
      <c r="M1097" s="67">
        <v>0.0</v>
      </c>
      <c r="N1097" s="70">
        <v>0.0</v>
      </c>
      <c r="O1097" s="64" t="s">
        <v>225</v>
      </c>
      <c r="P1097" s="67" t="s">
        <v>225</v>
      </c>
      <c r="Q1097" s="70">
        <v>0.25</v>
      </c>
      <c r="R1097" s="3"/>
    </row>
    <row r="1098">
      <c r="A1098" s="63">
        <v>12433.0</v>
      </c>
      <c r="B1098" s="65" t="str">
        <f t="shared" si="1"/>
        <v>Товары для домаТекстильКовры и ковровые дорожкиКовры</v>
      </c>
      <c r="C1098" s="68" t="s">
        <v>583</v>
      </c>
      <c r="D1098" s="68" t="s">
        <v>1029</v>
      </c>
      <c r="E1098" s="68" t="s">
        <v>1481</v>
      </c>
      <c r="F1098" s="68" t="s">
        <v>2922</v>
      </c>
      <c r="G1098" s="2"/>
      <c r="H1098" s="72"/>
      <c r="I1098" s="64">
        <v>0.22</v>
      </c>
      <c r="J1098" s="67">
        <v>0.22</v>
      </c>
      <c r="K1098" s="70">
        <v>0.22</v>
      </c>
      <c r="L1098" s="64">
        <v>0.0</v>
      </c>
      <c r="M1098" s="67">
        <v>0.0</v>
      </c>
      <c r="N1098" s="70">
        <v>0.0</v>
      </c>
      <c r="O1098" s="64">
        <v>0.22</v>
      </c>
      <c r="P1098" s="67">
        <v>0.22</v>
      </c>
      <c r="Q1098" s="70">
        <v>0.22</v>
      </c>
      <c r="R1098" s="3"/>
    </row>
    <row r="1099">
      <c r="A1099" s="63">
        <v>12434.0</v>
      </c>
      <c r="B1099" s="65" t="str">
        <f t="shared" si="1"/>
        <v>АксессуарыАксессуары для девочекБижутерные украшенияБраслеты</v>
      </c>
      <c r="C1099" s="68" t="s">
        <v>330</v>
      </c>
      <c r="D1099" s="68" t="s">
        <v>956</v>
      </c>
      <c r="E1099" s="68" t="s">
        <v>1214</v>
      </c>
      <c r="F1099" s="68" t="s">
        <v>1263</v>
      </c>
      <c r="G1099" s="75"/>
      <c r="H1099" s="72"/>
      <c r="I1099" s="64">
        <v>0.25</v>
      </c>
      <c r="J1099" s="67">
        <v>0.25</v>
      </c>
      <c r="K1099" s="70">
        <v>0.25</v>
      </c>
      <c r="L1099" s="64">
        <v>0.0</v>
      </c>
      <c r="M1099" s="67">
        <v>0.0</v>
      </c>
      <c r="N1099" s="70">
        <v>0.0</v>
      </c>
      <c r="O1099" s="64">
        <v>0.25</v>
      </c>
      <c r="P1099" s="67">
        <v>0.25</v>
      </c>
      <c r="Q1099" s="70">
        <v>0.25</v>
      </c>
      <c r="R1099" s="3"/>
    </row>
    <row r="1100">
      <c r="A1100" s="63">
        <v>12435.0</v>
      </c>
      <c r="B1100" s="65" t="str">
        <f t="shared" si="1"/>
        <v>Хобби и творчествоПрочие хоббиИзготовление косметики и духов</v>
      </c>
      <c r="C1100" s="68" t="s">
        <v>176</v>
      </c>
      <c r="D1100" s="68" t="s">
        <v>740</v>
      </c>
      <c r="E1100" s="68" t="s">
        <v>2923</v>
      </c>
      <c r="F1100" s="75"/>
      <c r="G1100" s="2"/>
      <c r="H1100" s="72"/>
      <c r="I1100" s="64">
        <v>0.22</v>
      </c>
      <c r="J1100" s="67">
        <v>0.22</v>
      </c>
      <c r="K1100" s="70">
        <v>0.22</v>
      </c>
      <c r="L1100" s="64">
        <v>0.01</v>
      </c>
      <c r="M1100" s="67">
        <v>0.01</v>
      </c>
      <c r="N1100" s="70">
        <v>0.01</v>
      </c>
      <c r="O1100" s="64">
        <v>0.21</v>
      </c>
      <c r="P1100" s="67">
        <v>0.21</v>
      </c>
      <c r="Q1100" s="70">
        <v>0.21</v>
      </c>
      <c r="R1100" s="3"/>
    </row>
    <row r="1101">
      <c r="A1101" s="63">
        <v>12436.0</v>
      </c>
      <c r="B1101" s="65" t="str">
        <f t="shared" si="1"/>
        <v>Товары для домаТовары для кухниИзмельчители и соковыжималкиОрехоколы</v>
      </c>
      <c r="C1101" s="68" t="s">
        <v>583</v>
      </c>
      <c r="D1101" s="68" t="s">
        <v>585</v>
      </c>
      <c r="E1101" s="68" t="s">
        <v>1448</v>
      </c>
      <c r="F1101" s="68" t="s">
        <v>2924</v>
      </c>
      <c r="G1101" s="2"/>
      <c r="H1101" s="72"/>
      <c r="I1101" s="64">
        <v>0.25</v>
      </c>
      <c r="J1101" s="67">
        <v>0.25</v>
      </c>
      <c r="K1101" s="70">
        <v>0.25</v>
      </c>
      <c r="L1101" s="64">
        <v>0.0</v>
      </c>
      <c r="M1101" s="67">
        <v>0.0</v>
      </c>
      <c r="N1101" s="70">
        <v>0.0</v>
      </c>
      <c r="O1101" s="64">
        <v>0.25</v>
      </c>
      <c r="P1101" s="67">
        <v>0.25</v>
      </c>
      <c r="Q1101" s="70">
        <v>0.25</v>
      </c>
      <c r="R1101" s="3"/>
    </row>
    <row r="1102">
      <c r="A1102" s="63">
        <v>12438.0</v>
      </c>
      <c r="B1102" s="65" t="str">
        <f t="shared" si="1"/>
        <v>Красота и уходУход за теломЗагар и защита от солнцаСредства после загара</v>
      </c>
      <c r="C1102" s="68" t="s">
        <v>247</v>
      </c>
      <c r="D1102" s="68" t="s">
        <v>465</v>
      </c>
      <c r="E1102" s="68" t="s">
        <v>2925</v>
      </c>
      <c r="F1102" s="82" t="s">
        <v>2926</v>
      </c>
      <c r="G1102" s="2"/>
      <c r="H1102" s="72"/>
      <c r="I1102" s="64">
        <v>0.2</v>
      </c>
      <c r="J1102" s="67">
        <v>0.2</v>
      </c>
      <c r="K1102" s="70">
        <v>0.2</v>
      </c>
      <c r="L1102" s="64">
        <v>0.01</v>
      </c>
      <c r="M1102" s="67">
        <v>0.01</v>
      </c>
      <c r="N1102" s="70">
        <v>0.01</v>
      </c>
      <c r="O1102" s="64">
        <v>0.19</v>
      </c>
      <c r="P1102" s="67">
        <v>0.19</v>
      </c>
      <c r="Q1102" s="70">
        <v>0.19</v>
      </c>
      <c r="R1102" s="3"/>
    </row>
    <row r="1103">
      <c r="A1103" s="63">
        <v>12439.0</v>
      </c>
      <c r="B1103" s="65" t="str">
        <f t="shared" si="1"/>
        <v>Красота и уходМакияжЛицоТональные кремы</v>
      </c>
      <c r="C1103" s="68" t="s">
        <v>247</v>
      </c>
      <c r="D1103" s="68" t="s">
        <v>368</v>
      </c>
      <c r="E1103" s="68" t="s">
        <v>374</v>
      </c>
      <c r="F1103" s="68" t="s">
        <v>2927</v>
      </c>
      <c r="G1103" s="75"/>
      <c r="H1103" s="87"/>
      <c r="I1103" s="64">
        <v>0.2</v>
      </c>
      <c r="J1103" s="67">
        <v>0.2</v>
      </c>
      <c r="K1103" s="70">
        <v>0.2</v>
      </c>
      <c r="L1103" s="64">
        <v>0.020000000000000018</v>
      </c>
      <c r="M1103" s="67">
        <v>0.020000000000000018</v>
      </c>
      <c r="N1103" s="70">
        <v>0.020000000000000018</v>
      </c>
      <c r="O1103" s="64">
        <v>0.18</v>
      </c>
      <c r="P1103" s="67">
        <v>0.18</v>
      </c>
      <c r="Q1103" s="70">
        <v>0.18</v>
      </c>
      <c r="R1103" s="3"/>
    </row>
    <row r="1104">
      <c r="A1104" s="63">
        <v>12441.0</v>
      </c>
      <c r="B1104" s="65" t="str">
        <f t="shared" si="1"/>
        <v>АвтотоварыАксессуары и принадлежностиТюнинг и внешний декорИзоляционные материалы</v>
      </c>
      <c r="C1104" s="68" t="s">
        <v>162</v>
      </c>
      <c r="D1104" s="68" t="s">
        <v>344</v>
      </c>
      <c r="E1104" s="68" t="s">
        <v>1346</v>
      </c>
      <c r="F1104" s="68" t="s">
        <v>2928</v>
      </c>
      <c r="G1104" s="75"/>
      <c r="H1104" s="72"/>
      <c r="I1104" s="64">
        <v>0.25</v>
      </c>
      <c r="J1104" s="67">
        <v>0.25</v>
      </c>
      <c r="K1104" s="70">
        <v>0.25</v>
      </c>
      <c r="L1104" s="64">
        <v>0.0</v>
      </c>
      <c r="M1104" s="67">
        <v>0.0</v>
      </c>
      <c r="N1104" s="70">
        <v>0.0</v>
      </c>
      <c r="O1104" s="64">
        <v>0.25</v>
      </c>
      <c r="P1104" s="67">
        <v>0.25</v>
      </c>
      <c r="Q1104" s="70">
        <v>0.25</v>
      </c>
      <c r="R1104" s="3"/>
    </row>
    <row r="1105">
      <c r="A1105" s="63">
        <v>12442.0</v>
      </c>
      <c r="B1105" s="65" t="str">
        <f t="shared" si="1"/>
        <v>АксессуарыМужские аксессуарыГоловные уборыПанамы</v>
      </c>
      <c r="C1105" s="68" t="s">
        <v>330</v>
      </c>
      <c r="D1105" s="68" t="s">
        <v>335</v>
      </c>
      <c r="E1105" s="68" t="s">
        <v>1309</v>
      </c>
      <c r="F1105" s="68" t="s">
        <v>2931</v>
      </c>
      <c r="G1105" s="75"/>
      <c r="H1105" s="72"/>
      <c r="I1105" s="64">
        <v>0.3</v>
      </c>
      <c r="J1105" s="67">
        <v>0.3</v>
      </c>
      <c r="K1105" s="70">
        <v>0.3</v>
      </c>
      <c r="L1105" s="64">
        <v>0.0</v>
      </c>
      <c r="M1105" s="67">
        <v>0.0</v>
      </c>
      <c r="N1105" s="70">
        <v>0.0</v>
      </c>
      <c r="O1105" s="64">
        <v>0.3</v>
      </c>
      <c r="P1105" s="67">
        <v>0.3</v>
      </c>
      <c r="Q1105" s="70">
        <v>0.3</v>
      </c>
      <c r="R1105" s="3"/>
    </row>
    <row r="1106">
      <c r="A1106" s="63">
        <v>12443.0</v>
      </c>
      <c r="B1106" s="65" t="str">
        <f t="shared" si="1"/>
        <v>ЗоотоварыДля рыб и рептилийКорма</v>
      </c>
      <c r="C1106" s="68" t="s">
        <v>959</v>
      </c>
      <c r="D1106" s="68" t="s">
        <v>1116</v>
      </c>
      <c r="E1106" s="68" t="s">
        <v>1901</v>
      </c>
      <c r="F1106" s="75"/>
      <c r="G1106" s="2"/>
      <c r="H1106" s="72"/>
      <c r="I1106" s="64">
        <v>0.12</v>
      </c>
      <c r="J1106" s="67">
        <v>0.12</v>
      </c>
      <c r="K1106" s="70">
        <v>0.12</v>
      </c>
      <c r="L1106" s="64">
        <v>0.009999999999999995</v>
      </c>
      <c r="M1106" s="67">
        <v>0.009999999999999995</v>
      </c>
      <c r="N1106" s="70">
        <v>0.009999999999999995</v>
      </c>
      <c r="O1106" s="64">
        <v>0.11</v>
      </c>
      <c r="P1106" s="67">
        <v>0.11</v>
      </c>
      <c r="Q1106" s="70">
        <v>0.11</v>
      </c>
      <c r="R1106" s="3"/>
    </row>
    <row r="1107">
      <c r="A1107" s="63">
        <v>12444.0</v>
      </c>
      <c r="B1107" s="65" t="str">
        <f t="shared" si="1"/>
        <v>ОдеждаОдежда для девочекКомбинезоны и полукомбинезоныКомбинезоны</v>
      </c>
      <c r="C1107" s="68" t="s">
        <v>310</v>
      </c>
      <c r="D1107" s="68" t="s">
        <v>880</v>
      </c>
      <c r="E1107" s="68" t="s">
        <v>2024</v>
      </c>
      <c r="F1107" s="68" t="s">
        <v>1764</v>
      </c>
      <c r="G1107" s="75"/>
      <c r="H1107" s="72"/>
      <c r="I1107" s="64">
        <v>0.25</v>
      </c>
      <c r="J1107" s="67">
        <v>0.25</v>
      </c>
      <c r="K1107" s="70">
        <v>0.25</v>
      </c>
      <c r="L1107" s="64">
        <v>0.0</v>
      </c>
      <c r="M1107" s="67">
        <v>0.0</v>
      </c>
      <c r="N1107" s="70">
        <v>0.0</v>
      </c>
      <c r="O1107" s="64">
        <v>0.25</v>
      </c>
      <c r="P1107" s="67">
        <v>0.25</v>
      </c>
      <c r="Q1107" s="70">
        <v>0.25</v>
      </c>
      <c r="R1107" s="3"/>
    </row>
    <row r="1108">
      <c r="A1108" s="63">
        <v>12445.0</v>
      </c>
      <c r="B1108" s="65" t="str">
        <f t="shared" si="1"/>
        <v>Бытовая техникаТехника для кухниПриготовление кофеСредства по уходу для кофемашин</v>
      </c>
      <c r="C1108" s="68" t="s">
        <v>75</v>
      </c>
      <c r="D1108" s="68" t="s">
        <v>1099</v>
      </c>
      <c r="E1108" s="68" t="s">
        <v>1486</v>
      </c>
      <c r="F1108" s="68" t="s">
        <v>2935</v>
      </c>
      <c r="G1108" s="75"/>
      <c r="H1108" s="72"/>
      <c r="I1108" s="64">
        <v>0.25</v>
      </c>
      <c r="J1108" s="67">
        <v>0.25</v>
      </c>
      <c r="K1108" s="70">
        <v>0.25</v>
      </c>
      <c r="L1108" s="64">
        <v>0.0</v>
      </c>
      <c r="M1108" s="67">
        <v>0.0</v>
      </c>
      <c r="N1108" s="70">
        <v>0.0</v>
      </c>
      <c r="O1108" s="64">
        <v>0.25</v>
      </c>
      <c r="P1108" s="67">
        <v>0.25</v>
      </c>
      <c r="Q1108" s="70">
        <v>0.25</v>
      </c>
      <c r="R1108" s="3"/>
    </row>
    <row r="1109">
      <c r="A1109" s="63">
        <v>12446.0</v>
      </c>
      <c r="B1109" s="65" t="str">
        <f t="shared" si="1"/>
        <v>КанцтоварыБумажная продукцияКонверты</v>
      </c>
      <c r="C1109" s="68" t="s">
        <v>134</v>
      </c>
      <c r="D1109" s="68" t="s">
        <v>1101</v>
      </c>
      <c r="E1109" s="68" t="s">
        <v>1721</v>
      </c>
      <c r="F1109" s="75"/>
      <c r="G1109" s="75"/>
      <c r="H1109" s="87"/>
      <c r="I1109" s="64">
        <v>0.2</v>
      </c>
      <c r="J1109" s="67">
        <v>0.2</v>
      </c>
      <c r="K1109" s="70">
        <v>0.2</v>
      </c>
      <c r="L1109" s="64">
        <v>0.09</v>
      </c>
      <c r="M1109" s="67">
        <v>0.09</v>
      </c>
      <c r="N1109" s="70">
        <v>0.09</v>
      </c>
      <c r="O1109" s="64">
        <v>0.11</v>
      </c>
      <c r="P1109" s="67">
        <v>0.11</v>
      </c>
      <c r="Q1109" s="70">
        <v>0.11</v>
      </c>
      <c r="R1109" s="3"/>
    </row>
    <row r="1110">
      <c r="A1110" s="63">
        <v>12447.0</v>
      </c>
      <c r="B1110" s="65" t="str">
        <f t="shared" si="1"/>
        <v>АвтотоварыУход за автомобилемВоски и полироли</v>
      </c>
      <c r="C1110" s="68" t="s">
        <v>162</v>
      </c>
      <c r="D1110" s="68" t="s">
        <v>1403</v>
      </c>
      <c r="E1110" s="68" t="s">
        <v>2937</v>
      </c>
      <c r="F1110" s="75"/>
      <c r="G1110" s="2"/>
      <c r="H1110" s="72"/>
      <c r="I1110" s="64">
        <v>0.25</v>
      </c>
      <c r="J1110" s="67">
        <v>0.25</v>
      </c>
      <c r="K1110" s="70">
        <v>0.25</v>
      </c>
      <c r="L1110" s="64">
        <v>0.0</v>
      </c>
      <c r="M1110" s="67">
        <v>0.0</v>
      </c>
      <c r="N1110" s="70">
        <v>0.0</v>
      </c>
      <c r="O1110" s="64">
        <v>0.25</v>
      </c>
      <c r="P1110" s="67">
        <v>0.25</v>
      </c>
      <c r="Q1110" s="70">
        <v>0.25</v>
      </c>
      <c r="R1110" s="3"/>
    </row>
    <row r="1111">
      <c r="A1111" s="63">
        <v>12449.0</v>
      </c>
      <c r="B1111" s="65" t="str">
        <f t="shared" si="1"/>
        <v>Спорт и отдыхВодный спорт и отдых на водеПлаваниеШапочки</v>
      </c>
      <c r="C1111" s="68" t="s">
        <v>290</v>
      </c>
      <c r="D1111" s="68" t="s">
        <v>291</v>
      </c>
      <c r="E1111" s="68" t="s">
        <v>293</v>
      </c>
      <c r="F1111" s="68" t="s">
        <v>2940</v>
      </c>
      <c r="G1111" s="2"/>
      <c r="H1111" s="72"/>
      <c r="I1111" s="64">
        <v>0.25</v>
      </c>
      <c r="J1111" s="67">
        <v>0.25</v>
      </c>
      <c r="K1111" s="70">
        <v>0.25</v>
      </c>
      <c r="L1111" s="64">
        <v>0.01</v>
      </c>
      <c r="M1111" s="67">
        <v>0.01</v>
      </c>
      <c r="N1111" s="70">
        <v>0.01</v>
      </c>
      <c r="O1111" s="64">
        <v>0.24</v>
      </c>
      <c r="P1111" s="67">
        <v>0.24</v>
      </c>
      <c r="Q1111" s="70">
        <v>0.24</v>
      </c>
      <c r="R1111" s="3"/>
    </row>
    <row r="1112">
      <c r="A1112" s="63">
        <v>12450.0</v>
      </c>
      <c r="B1112" s="65" t="str">
        <f t="shared" si="1"/>
        <v>АвтотоварыЭлектроника для автоВыключатели зажигания</v>
      </c>
      <c r="C1112" s="68" t="s">
        <v>162</v>
      </c>
      <c r="D1112" s="68" t="s">
        <v>163</v>
      </c>
      <c r="E1112" s="68" t="s">
        <v>2942</v>
      </c>
      <c r="F1112" s="75"/>
      <c r="G1112" s="2"/>
      <c r="H1112" s="72"/>
      <c r="I1112" s="64">
        <v>0.2</v>
      </c>
      <c r="J1112" s="67">
        <v>0.2</v>
      </c>
      <c r="K1112" s="70">
        <v>0.2</v>
      </c>
      <c r="L1112" s="64">
        <v>0.0</v>
      </c>
      <c r="M1112" s="67">
        <v>0.0</v>
      </c>
      <c r="N1112" s="70">
        <v>0.0</v>
      </c>
      <c r="O1112" s="64">
        <v>0.2</v>
      </c>
      <c r="P1112" s="67">
        <v>0.2</v>
      </c>
      <c r="Q1112" s="70">
        <v>0.2</v>
      </c>
      <c r="R1112" s="3"/>
    </row>
    <row r="1113">
      <c r="A1113" s="63">
        <v>12451.0</v>
      </c>
      <c r="B1113" s="65" t="str">
        <f t="shared" si="1"/>
        <v>АксессуарыЖенские аксессуарыБижутерные украшенияКомплекты украшений</v>
      </c>
      <c r="C1113" s="68" t="s">
        <v>330</v>
      </c>
      <c r="D1113" s="68" t="s">
        <v>331</v>
      </c>
      <c r="E1113" s="68" t="s">
        <v>1214</v>
      </c>
      <c r="F1113" s="68" t="s">
        <v>2073</v>
      </c>
      <c r="G1113" s="2"/>
      <c r="H1113" s="72"/>
      <c r="I1113" s="64">
        <v>0.25</v>
      </c>
      <c r="J1113" s="67">
        <v>0.25</v>
      </c>
      <c r="K1113" s="70">
        <v>0.25</v>
      </c>
      <c r="L1113" s="64">
        <v>0.0</v>
      </c>
      <c r="M1113" s="67">
        <v>0.0</v>
      </c>
      <c r="N1113" s="70">
        <v>0.0</v>
      </c>
      <c r="O1113" s="64">
        <v>0.25</v>
      </c>
      <c r="P1113" s="67">
        <v>0.25</v>
      </c>
      <c r="Q1113" s="70">
        <v>0.25</v>
      </c>
      <c r="R1113" s="3"/>
    </row>
    <row r="1114">
      <c r="A1114" s="63">
        <v>12452.0</v>
      </c>
      <c r="B1114" s="65" t="str">
        <f t="shared" si="1"/>
        <v>ЗоотоварыДля сельскохозяйственных животныхДля свиней</v>
      </c>
      <c r="C1114" s="68" t="s">
        <v>959</v>
      </c>
      <c r="D1114" s="68" t="s">
        <v>1120</v>
      </c>
      <c r="E1114" s="68" t="s">
        <v>2943</v>
      </c>
      <c r="F1114" s="75"/>
      <c r="G1114" s="75"/>
      <c r="H1114" s="87"/>
      <c r="I1114" s="64">
        <v>0.22</v>
      </c>
      <c r="J1114" s="67">
        <v>0.22</v>
      </c>
      <c r="K1114" s="70">
        <v>0.22</v>
      </c>
      <c r="L1114" s="64">
        <v>0.005</v>
      </c>
      <c r="M1114" s="67">
        <v>0.005</v>
      </c>
      <c r="N1114" s="70">
        <v>0.005</v>
      </c>
      <c r="O1114" s="64">
        <v>0.215</v>
      </c>
      <c r="P1114" s="67">
        <v>0.215</v>
      </c>
      <c r="Q1114" s="70">
        <v>0.215</v>
      </c>
      <c r="R1114" s="3"/>
    </row>
    <row r="1115">
      <c r="A1115" s="63">
        <v>12453.0</v>
      </c>
      <c r="B1115" s="65" t="str">
        <f t="shared" si="1"/>
        <v>ЗоотоварыДля собакВольеры и будки</v>
      </c>
      <c r="C1115" s="68" t="s">
        <v>959</v>
      </c>
      <c r="D1115" s="68" t="s">
        <v>981</v>
      </c>
      <c r="E1115" s="68" t="s">
        <v>2944</v>
      </c>
      <c r="F1115" s="75"/>
      <c r="G1115" s="75"/>
      <c r="H1115" s="87"/>
      <c r="I1115" s="64">
        <v>0.22</v>
      </c>
      <c r="J1115" s="67">
        <v>0.22</v>
      </c>
      <c r="K1115" s="70">
        <v>0.22</v>
      </c>
      <c r="L1115" s="64">
        <v>0.01</v>
      </c>
      <c r="M1115" s="67">
        <v>0.01</v>
      </c>
      <c r="N1115" s="70">
        <v>0.01</v>
      </c>
      <c r="O1115" s="64">
        <v>0.21</v>
      </c>
      <c r="P1115" s="67">
        <v>0.21</v>
      </c>
      <c r="Q1115" s="70">
        <v>0.21</v>
      </c>
      <c r="R1115" s="3"/>
    </row>
    <row r="1116">
      <c r="A1116" s="63">
        <v>12456.0</v>
      </c>
      <c r="B1116" s="65" t="str">
        <f t="shared" si="1"/>
        <v>ОдеждаЖенская одеждаДомашняя одеждаНочные сорочки</v>
      </c>
      <c r="C1116" s="68" t="s">
        <v>310</v>
      </c>
      <c r="D1116" s="68" t="s">
        <v>311</v>
      </c>
      <c r="E1116" s="68" t="s">
        <v>325</v>
      </c>
      <c r="F1116" s="68" t="s">
        <v>2945</v>
      </c>
      <c r="G1116" s="75"/>
      <c r="H1116" s="72"/>
      <c r="I1116" s="64">
        <v>0.25</v>
      </c>
      <c r="J1116" s="67">
        <v>0.25</v>
      </c>
      <c r="K1116" s="70">
        <v>0.25</v>
      </c>
      <c r="L1116" s="64">
        <v>0.0</v>
      </c>
      <c r="M1116" s="67">
        <v>0.0</v>
      </c>
      <c r="N1116" s="70">
        <v>0.0</v>
      </c>
      <c r="O1116" s="64">
        <v>0.25</v>
      </c>
      <c r="P1116" s="67">
        <v>0.25</v>
      </c>
      <c r="Q1116" s="70">
        <v>0.25</v>
      </c>
      <c r="R1116" s="3"/>
    </row>
    <row r="1117">
      <c r="A1117" s="63">
        <v>12457.0</v>
      </c>
      <c r="B1117" s="65" t="str">
        <f t="shared" si="1"/>
        <v>ЭлектроникаТелевизоры и видеотехникаТВ-приставки и медиаплеерыSmart-TV приставки</v>
      </c>
      <c r="C1117" s="68" t="s">
        <v>763</v>
      </c>
      <c r="D1117" s="68" t="s">
        <v>1085</v>
      </c>
      <c r="E1117" s="68" t="s">
        <v>2946</v>
      </c>
      <c r="F1117" s="68" t="s">
        <v>2947</v>
      </c>
      <c r="G1117" s="2"/>
      <c r="H1117" s="72"/>
      <c r="I1117" s="64">
        <v>0.2</v>
      </c>
      <c r="J1117" s="67">
        <v>0.2</v>
      </c>
      <c r="K1117" s="70">
        <v>0.2</v>
      </c>
      <c r="L1117" s="64">
        <v>0.0</v>
      </c>
      <c r="M1117" s="67">
        <v>0.0</v>
      </c>
      <c r="N1117" s="70">
        <v>0.0</v>
      </c>
      <c r="O1117" s="64">
        <v>0.2</v>
      </c>
      <c r="P1117" s="67">
        <v>0.2</v>
      </c>
      <c r="Q1117" s="70">
        <v>0.2</v>
      </c>
      <c r="R1117" s="3"/>
    </row>
    <row r="1118">
      <c r="A1118" s="63">
        <v>12458.0</v>
      </c>
      <c r="B1118" s="65" t="str">
        <f t="shared" si="1"/>
        <v>КанцтоварыДемонстрационные доскиДоски меловые</v>
      </c>
      <c r="C1118" s="68" t="s">
        <v>134</v>
      </c>
      <c r="D1118" s="68" t="s">
        <v>1129</v>
      </c>
      <c r="E1118" s="68" t="s">
        <v>2949</v>
      </c>
      <c r="F1118" s="75"/>
      <c r="G1118" s="75"/>
      <c r="H1118" s="72"/>
      <c r="I1118" s="64">
        <v>0.2</v>
      </c>
      <c r="J1118" s="67">
        <v>0.2</v>
      </c>
      <c r="K1118" s="70">
        <v>0.2</v>
      </c>
      <c r="L1118" s="64">
        <v>0.04000000000000001</v>
      </c>
      <c r="M1118" s="67">
        <v>0.04000000000000001</v>
      </c>
      <c r="N1118" s="70">
        <v>0.04000000000000001</v>
      </c>
      <c r="O1118" s="64">
        <v>0.16</v>
      </c>
      <c r="P1118" s="67">
        <v>0.16</v>
      </c>
      <c r="Q1118" s="70">
        <v>0.16</v>
      </c>
      <c r="R1118" s="3"/>
    </row>
    <row r="1119">
      <c r="A1119" s="63">
        <v>12459.0</v>
      </c>
      <c r="B1119" s="65" t="str">
        <f t="shared" si="1"/>
        <v>АвтотоварыМасла и автохимияНаборы автохимии</v>
      </c>
      <c r="C1119" s="68" t="s">
        <v>162</v>
      </c>
      <c r="D1119" s="68" t="s">
        <v>1437</v>
      </c>
      <c r="E1119" s="68" t="s">
        <v>2951</v>
      </c>
      <c r="F1119" s="75"/>
      <c r="G1119" s="75"/>
      <c r="H1119" s="87"/>
      <c r="I1119" s="64">
        <v>0.25</v>
      </c>
      <c r="J1119" s="67">
        <v>0.25</v>
      </c>
      <c r="K1119" s="70">
        <v>0.25</v>
      </c>
      <c r="L1119" s="64">
        <v>0.0</v>
      </c>
      <c r="M1119" s="67">
        <v>0.0</v>
      </c>
      <c r="N1119" s="70">
        <v>0.0</v>
      </c>
      <c r="O1119" s="64">
        <v>0.25</v>
      </c>
      <c r="P1119" s="67">
        <v>0.25</v>
      </c>
      <c r="Q1119" s="70">
        <v>0.25</v>
      </c>
      <c r="R1119" s="3"/>
    </row>
    <row r="1120">
      <c r="A1120" s="63">
        <v>12461.0</v>
      </c>
      <c r="B1120" s="65" t="str">
        <f t="shared" si="1"/>
        <v>ОдеждаОдежда для мальчиковКостюмы и пиджакиКостюмы классические</v>
      </c>
      <c r="C1120" s="68" t="s">
        <v>310</v>
      </c>
      <c r="D1120" s="68" t="s">
        <v>327</v>
      </c>
      <c r="E1120" s="68" t="s">
        <v>2816</v>
      </c>
      <c r="F1120" s="68" t="s">
        <v>2954</v>
      </c>
      <c r="G1120" s="75"/>
      <c r="H1120" s="72"/>
      <c r="I1120" s="64">
        <v>0.25</v>
      </c>
      <c r="J1120" s="67">
        <v>0.25</v>
      </c>
      <c r="K1120" s="70">
        <v>0.25</v>
      </c>
      <c r="L1120" s="64">
        <v>0.0</v>
      </c>
      <c r="M1120" s="67">
        <v>0.0</v>
      </c>
      <c r="N1120" s="70">
        <v>0.0</v>
      </c>
      <c r="O1120" s="64">
        <v>0.25</v>
      </c>
      <c r="P1120" s="67">
        <v>0.25</v>
      </c>
      <c r="Q1120" s="70">
        <v>0.25</v>
      </c>
      <c r="R1120" s="3"/>
    </row>
    <row r="1121">
      <c r="A1121" s="63">
        <v>12462.0</v>
      </c>
      <c r="B1121" s="65" t="str">
        <f t="shared" si="1"/>
        <v>Детские товарыГигиена и подгузникиДетская косметикаДетские присыпки</v>
      </c>
      <c r="C1121" s="68" t="s">
        <v>262</v>
      </c>
      <c r="D1121" s="68" t="s">
        <v>270</v>
      </c>
      <c r="E1121" s="68" t="s">
        <v>509</v>
      </c>
      <c r="F1121" s="68" t="s">
        <v>2955</v>
      </c>
      <c r="G1121" s="2"/>
      <c r="H1121" s="72"/>
      <c r="I1121" s="64">
        <v>0.2</v>
      </c>
      <c r="J1121" s="67">
        <v>0.2</v>
      </c>
      <c r="K1121" s="70">
        <v>0.2</v>
      </c>
      <c r="L1121" s="64">
        <v>0.02</v>
      </c>
      <c r="M1121" s="67">
        <v>0.02</v>
      </c>
      <c r="N1121" s="70">
        <v>0.02</v>
      </c>
      <c r="O1121" s="64">
        <v>0.18</v>
      </c>
      <c r="P1121" s="67">
        <v>0.18</v>
      </c>
      <c r="Q1121" s="70">
        <v>0.18</v>
      </c>
      <c r="R1121" s="3"/>
    </row>
    <row r="1122">
      <c r="A1122" s="63">
        <v>12464.0</v>
      </c>
      <c r="B1122" s="65" t="str">
        <f t="shared" si="1"/>
        <v>АксессуарыАксессуары для девочекЗонты</v>
      </c>
      <c r="C1122" s="68" t="s">
        <v>330</v>
      </c>
      <c r="D1122" s="68" t="s">
        <v>956</v>
      </c>
      <c r="E1122" s="68" t="s">
        <v>2957</v>
      </c>
      <c r="F1122" s="75"/>
      <c r="G1122" s="75"/>
      <c r="H1122" s="72"/>
      <c r="I1122" s="64">
        <v>0.3</v>
      </c>
      <c r="J1122" s="67">
        <v>0.3</v>
      </c>
      <c r="K1122" s="70">
        <v>0.3</v>
      </c>
      <c r="L1122" s="64">
        <v>0.0</v>
      </c>
      <c r="M1122" s="67">
        <v>0.0</v>
      </c>
      <c r="N1122" s="70">
        <v>0.0</v>
      </c>
      <c r="O1122" s="64">
        <v>0.3</v>
      </c>
      <c r="P1122" s="67">
        <v>0.3</v>
      </c>
      <c r="Q1122" s="70">
        <v>0.3</v>
      </c>
      <c r="R1122" s="3"/>
    </row>
    <row r="1123">
      <c r="A1123" s="63">
        <v>12465.0</v>
      </c>
      <c r="B1123" s="65" t="str">
        <f t="shared" si="1"/>
        <v>Бытовая техникаТехника для домаПылесосы и аксессуарыВертикальные пылесосы</v>
      </c>
      <c r="C1123" s="68" t="s">
        <v>75</v>
      </c>
      <c r="D1123" s="68" t="s">
        <v>1156</v>
      </c>
      <c r="E1123" s="68" t="s">
        <v>1157</v>
      </c>
      <c r="F1123" s="68" t="s">
        <v>2959</v>
      </c>
      <c r="G1123" s="75"/>
      <c r="H1123" s="72"/>
      <c r="I1123" s="64">
        <v>0.12</v>
      </c>
      <c r="J1123" s="67">
        <v>0.12</v>
      </c>
      <c r="K1123" s="70">
        <v>0.12</v>
      </c>
      <c r="L1123" s="64">
        <v>0.0</v>
      </c>
      <c r="M1123" s="67">
        <v>0.0</v>
      </c>
      <c r="N1123" s="70">
        <v>0.0</v>
      </c>
      <c r="O1123" s="64">
        <v>0.12</v>
      </c>
      <c r="P1123" s="67">
        <v>0.12</v>
      </c>
      <c r="Q1123" s="70">
        <v>0.12</v>
      </c>
      <c r="R1123" s="3"/>
    </row>
    <row r="1124">
      <c r="A1124" s="63">
        <v>12466.0</v>
      </c>
      <c r="B1124" s="65" t="str">
        <f t="shared" si="1"/>
        <v>Красота и уходМакияжЛицоBB и DD кремы</v>
      </c>
      <c r="C1124" s="68" t="s">
        <v>247</v>
      </c>
      <c r="D1124" s="68" t="s">
        <v>368</v>
      </c>
      <c r="E1124" s="68" t="s">
        <v>374</v>
      </c>
      <c r="F1124" s="68" t="s">
        <v>2962</v>
      </c>
      <c r="G1124" s="2"/>
      <c r="H1124" s="72"/>
      <c r="I1124" s="64">
        <v>0.2</v>
      </c>
      <c r="J1124" s="67">
        <v>0.2</v>
      </c>
      <c r="K1124" s="70">
        <v>0.2</v>
      </c>
      <c r="L1124" s="64">
        <v>0.03</v>
      </c>
      <c r="M1124" s="67">
        <v>0.03</v>
      </c>
      <c r="N1124" s="70">
        <v>0.03</v>
      </c>
      <c r="O1124" s="64">
        <v>0.17</v>
      </c>
      <c r="P1124" s="67">
        <v>0.17</v>
      </c>
      <c r="Q1124" s="70">
        <v>0.17</v>
      </c>
      <c r="R1124" s="3"/>
    </row>
    <row r="1125">
      <c r="A1125" s="63">
        <v>12468.0</v>
      </c>
      <c r="B1125" s="65" t="str">
        <f t="shared" si="1"/>
        <v>Красота и уходУход за лицомУвлажнение и питаниеКонцентраты</v>
      </c>
      <c r="C1125" s="68" t="s">
        <v>247</v>
      </c>
      <c r="D1125" s="68" t="s">
        <v>377</v>
      </c>
      <c r="E1125" s="68" t="s">
        <v>378</v>
      </c>
      <c r="F1125" s="68" t="s">
        <v>2963</v>
      </c>
      <c r="G1125" s="75"/>
      <c r="H1125" s="87"/>
      <c r="I1125" s="64">
        <v>0.2</v>
      </c>
      <c r="J1125" s="67">
        <v>0.2</v>
      </c>
      <c r="K1125" s="70">
        <v>0.2</v>
      </c>
      <c r="L1125" s="64">
        <v>0.010000000000000009</v>
      </c>
      <c r="M1125" s="67">
        <v>0.010000000000000009</v>
      </c>
      <c r="N1125" s="70">
        <v>0.010000000000000009</v>
      </c>
      <c r="O1125" s="64">
        <v>0.19</v>
      </c>
      <c r="P1125" s="67">
        <v>0.19</v>
      </c>
      <c r="Q1125" s="70">
        <v>0.19</v>
      </c>
      <c r="R1125" s="3"/>
    </row>
    <row r="1126">
      <c r="A1126" s="63">
        <v>12469.0</v>
      </c>
      <c r="B1126" s="65" t="str">
        <f t="shared" si="1"/>
        <v>Хобби и творчествоРисованиеГрафикаМаркеры</v>
      </c>
      <c r="C1126" s="68" t="s">
        <v>176</v>
      </c>
      <c r="D1126" s="68" t="s">
        <v>976</v>
      </c>
      <c r="E1126" s="68" t="s">
        <v>1297</v>
      </c>
      <c r="F1126" s="68" t="s">
        <v>2965</v>
      </c>
      <c r="G1126" s="2"/>
      <c r="H1126" s="72"/>
      <c r="I1126" s="64">
        <v>0.22</v>
      </c>
      <c r="J1126" s="67">
        <v>0.22</v>
      </c>
      <c r="K1126" s="70">
        <v>0.22</v>
      </c>
      <c r="L1126" s="64">
        <v>0.03</v>
      </c>
      <c r="M1126" s="67">
        <v>0.03</v>
      </c>
      <c r="N1126" s="70">
        <v>0.03</v>
      </c>
      <c r="O1126" s="64">
        <v>0.19</v>
      </c>
      <c r="P1126" s="67">
        <v>0.19</v>
      </c>
      <c r="Q1126" s="70">
        <v>0.19</v>
      </c>
      <c r="R1126" s="3"/>
    </row>
    <row r="1127">
      <c r="A1127" s="63">
        <v>12470.0</v>
      </c>
      <c r="B1127" s="65" t="str">
        <f t="shared" si="1"/>
        <v>ОбувьМужская обувьСапоги и уггиДутики и луноходы</v>
      </c>
      <c r="C1127" s="68" t="s">
        <v>804</v>
      </c>
      <c r="D1127" s="68" t="s">
        <v>1012</v>
      </c>
      <c r="E1127" s="68" t="s">
        <v>1042</v>
      </c>
      <c r="F1127" s="68" t="s">
        <v>1344</v>
      </c>
      <c r="G1127" s="75"/>
      <c r="H1127" s="72"/>
      <c r="I1127" s="64">
        <v>0.2</v>
      </c>
      <c r="J1127" s="67">
        <v>0.2</v>
      </c>
      <c r="K1127" s="70">
        <v>0.2</v>
      </c>
      <c r="L1127" s="64">
        <v>0.0</v>
      </c>
      <c r="M1127" s="67">
        <v>0.0</v>
      </c>
      <c r="N1127" s="70">
        <v>0.0</v>
      </c>
      <c r="O1127" s="64">
        <v>0.2</v>
      </c>
      <c r="P1127" s="67">
        <v>0.2</v>
      </c>
      <c r="Q1127" s="70">
        <v>0.2</v>
      </c>
      <c r="R1127" s="3"/>
    </row>
    <row r="1128">
      <c r="A1128" s="63">
        <v>12471.0</v>
      </c>
      <c r="B1128" s="65" t="str">
        <f t="shared" si="1"/>
        <v>ЗоотоварыДля рыб и рептилийКормушки</v>
      </c>
      <c r="C1128" s="68" t="s">
        <v>959</v>
      </c>
      <c r="D1128" s="68" t="s">
        <v>1116</v>
      </c>
      <c r="E1128" s="68" t="s">
        <v>2968</v>
      </c>
      <c r="F1128" s="75"/>
      <c r="G1128" s="75"/>
      <c r="H1128" s="72"/>
      <c r="I1128" s="64">
        <v>0.12</v>
      </c>
      <c r="J1128" s="67">
        <v>0.12</v>
      </c>
      <c r="K1128" s="70">
        <v>0.12</v>
      </c>
      <c r="L1128" s="64">
        <v>0.0</v>
      </c>
      <c r="M1128" s="67">
        <v>0.0</v>
      </c>
      <c r="N1128" s="70">
        <v>0.0</v>
      </c>
      <c r="O1128" s="64">
        <v>0.12</v>
      </c>
      <c r="P1128" s="67">
        <v>0.12</v>
      </c>
      <c r="Q1128" s="70">
        <v>0.12</v>
      </c>
      <c r="R1128" s="3"/>
    </row>
    <row r="1129">
      <c r="A1129" s="63">
        <v>12472.0</v>
      </c>
      <c r="B1129" s="65" t="str">
        <f t="shared" si="1"/>
        <v>Детские товарыДетская комнатаТовары для снаПодушки</v>
      </c>
      <c r="C1129" s="68" t="s">
        <v>262</v>
      </c>
      <c r="D1129" s="68" t="s">
        <v>1103</v>
      </c>
      <c r="E1129" s="68" t="s">
        <v>1857</v>
      </c>
      <c r="F1129" s="68" t="s">
        <v>1418</v>
      </c>
      <c r="G1129" s="2"/>
      <c r="H1129" s="72"/>
      <c r="I1129" s="64">
        <v>0.2</v>
      </c>
      <c r="J1129" s="67">
        <v>0.2</v>
      </c>
      <c r="K1129" s="70">
        <v>0.2</v>
      </c>
      <c r="L1129" s="64">
        <v>0.020000000000000018</v>
      </c>
      <c r="M1129" s="67">
        <v>0.020000000000000018</v>
      </c>
      <c r="N1129" s="70">
        <v>0.020000000000000018</v>
      </c>
      <c r="O1129" s="64">
        <v>0.18</v>
      </c>
      <c r="P1129" s="67">
        <v>0.18</v>
      </c>
      <c r="Q1129" s="70">
        <v>0.18</v>
      </c>
      <c r="R1129" s="3"/>
    </row>
    <row r="1130">
      <c r="A1130" s="63">
        <v>12473.0</v>
      </c>
      <c r="B1130" s="65" t="str">
        <f t="shared" si="1"/>
        <v>Строительство и ремонтРасходные материалы и оснасткаИзолента</v>
      </c>
      <c r="C1130" s="68" t="s">
        <v>100</v>
      </c>
      <c r="D1130" s="68" t="s">
        <v>336</v>
      </c>
      <c r="E1130" s="68" t="s">
        <v>2971</v>
      </c>
      <c r="F1130" s="75"/>
      <c r="G1130" s="2"/>
      <c r="H1130" s="72"/>
      <c r="I1130" s="64">
        <v>0.25</v>
      </c>
      <c r="J1130" s="67">
        <v>0.25</v>
      </c>
      <c r="K1130" s="70">
        <v>0.25</v>
      </c>
      <c r="L1130" s="64">
        <v>0.0</v>
      </c>
      <c r="M1130" s="67">
        <v>0.0</v>
      </c>
      <c r="N1130" s="70">
        <v>0.0</v>
      </c>
      <c r="O1130" s="64">
        <v>0.25</v>
      </c>
      <c r="P1130" s="67">
        <v>0.25</v>
      </c>
      <c r="Q1130" s="70">
        <v>0.25</v>
      </c>
      <c r="R1130" s="3"/>
    </row>
    <row r="1131">
      <c r="A1131" s="63">
        <v>12475.0</v>
      </c>
      <c r="B1131" s="65" t="str">
        <f t="shared" si="1"/>
        <v>ОбувьОбувь для девочекТуфли и чешкиЧешки</v>
      </c>
      <c r="C1131" s="68" t="s">
        <v>804</v>
      </c>
      <c r="D1131" s="68" t="s">
        <v>1007</v>
      </c>
      <c r="E1131" s="68" t="s">
        <v>1458</v>
      </c>
      <c r="F1131" s="82" t="s">
        <v>2974</v>
      </c>
      <c r="G1131" s="2"/>
      <c r="H1131" s="72"/>
      <c r="I1131" s="64">
        <v>0.2</v>
      </c>
      <c r="J1131" s="67">
        <v>0.2</v>
      </c>
      <c r="K1131" s="70">
        <v>0.2</v>
      </c>
      <c r="L1131" s="64">
        <v>0.0</v>
      </c>
      <c r="M1131" s="67">
        <v>0.0</v>
      </c>
      <c r="N1131" s="70">
        <v>0.0</v>
      </c>
      <c r="O1131" s="64">
        <v>0.2</v>
      </c>
      <c r="P1131" s="67">
        <v>0.2</v>
      </c>
      <c r="Q1131" s="70">
        <v>0.2</v>
      </c>
      <c r="R1131" s="3"/>
    </row>
    <row r="1132">
      <c r="A1132" s="63">
        <v>12476.0</v>
      </c>
      <c r="B1132" s="65" t="str">
        <f t="shared" si="1"/>
        <v>АксессуарыЖенские аксессуарыБижутерные украшенияУкрашения на шеюЦепочки</v>
      </c>
      <c r="C1132" s="68" t="s">
        <v>330</v>
      </c>
      <c r="D1132" s="68" t="s">
        <v>331</v>
      </c>
      <c r="E1132" s="68" t="s">
        <v>1214</v>
      </c>
      <c r="F1132" s="68" t="s">
        <v>1215</v>
      </c>
      <c r="G1132" s="68" t="s">
        <v>2976</v>
      </c>
      <c r="H1132" s="87"/>
      <c r="I1132" s="64">
        <v>0.25</v>
      </c>
      <c r="J1132" s="67">
        <v>0.25</v>
      </c>
      <c r="K1132" s="70">
        <v>0.25</v>
      </c>
      <c r="L1132" s="64">
        <v>0.0</v>
      </c>
      <c r="M1132" s="67">
        <v>0.0</v>
      </c>
      <c r="N1132" s="70">
        <v>0.0</v>
      </c>
      <c r="O1132" s="64">
        <v>0.25</v>
      </c>
      <c r="P1132" s="67">
        <v>0.25</v>
      </c>
      <c r="Q1132" s="70">
        <v>0.25</v>
      </c>
      <c r="R1132" s="3"/>
    </row>
    <row r="1133">
      <c r="A1133" s="63">
        <v>12477.0</v>
      </c>
      <c r="B1133" s="65" t="str">
        <f t="shared" si="1"/>
        <v>Красота и уходМакияжГлазаПодводки для глаз, контур</v>
      </c>
      <c r="C1133" s="68" t="s">
        <v>247</v>
      </c>
      <c r="D1133" s="68" t="s">
        <v>368</v>
      </c>
      <c r="E1133" s="68" t="s">
        <v>1732</v>
      </c>
      <c r="F1133" s="68" t="s">
        <v>2978</v>
      </c>
      <c r="G1133" s="75"/>
      <c r="H1133" s="72"/>
      <c r="I1133" s="64">
        <v>0.2</v>
      </c>
      <c r="J1133" s="67">
        <v>0.2</v>
      </c>
      <c r="K1133" s="70">
        <v>0.2</v>
      </c>
      <c r="L1133" s="64">
        <v>0.03</v>
      </c>
      <c r="M1133" s="67">
        <v>0.03</v>
      </c>
      <c r="N1133" s="70">
        <v>0.03</v>
      </c>
      <c r="O1133" s="64">
        <v>0.17</v>
      </c>
      <c r="P1133" s="67">
        <v>0.17</v>
      </c>
      <c r="Q1133" s="70">
        <v>0.17</v>
      </c>
      <c r="R1133" s="3"/>
    </row>
    <row r="1134">
      <c r="A1134" s="63">
        <v>12478.0</v>
      </c>
      <c r="B1134" s="65" t="str">
        <f t="shared" si="1"/>
        <v>Товары для домаТовары для бани и сауныПредметы интерьера бани</v>
      </c>
      <c r="C1134" s="68" t="s">
        <v>583</v>
      </c>
      <c r="D1134" s="68" t="s">
        <v>2143</v>
      </c>
      <c r="E1134" s="68" t="s">
        <v>2980</v>
      </c>
      <c r="F1134" s="75"/>
      <c r="G1134" s="2"/>
      <c r="H1134" s="72"/>
      <c r="I1134" s="64">
        <v>0.27</v>
      </c>
      <c r="J1134" s="67">
        <v>0.27</v>
      </c>
      <c r="K1134" s="70">
        <v>0.27</v>
      </c>
      <c r="L1134" s="64">
        <v>0.0</v>
      </c>
      <c r="M1134" s="67">
        <v>0.0</v>
      </c>
      <c r="N1134" s="70">
        <v>0.0</v>
      </c>
      <c r="O1134" s="64">
        <v>0.27</v>
      </c>
      <c r="P1134" s="67">
        <v>0.27</v>
      </c>
      <c r="Q1134" s="70">
        <v>0.27</v>
      </c>
      <c r="R1134" s="3"/>
    </row>
    <row r="1135">
      <c r="A1135" s="63">
        <v>12479.0</v>
      </c>
      <c r="B1135" s="65" t="str">
        <f t="shared" si="1"/>
        <v>Товары для домаХозяйственные товарыСумки хозяйственные</v>
      </c>
      <c r="C1135" s="68" t="s">
        <v>583</v>
      </c>
      <c r="D1135" s="68" t="s">
        <v>605</v>
      </c>
      <c r="E1135" s="68" t="s">
        <v>2982</v>
      </c>
      <c r="F1135" s="75"/>
      <c r="G1135" s="75"/>
      <c r="H1135" s="87"/>
      <c r="I1135" s="64">
        <v>0.2</v>
      </c>
      <c r="J1135" s="67">
        <v>0.2</v>
      </c>
      <c r="K1135" s="70">
        <v>0.2</v>
      </c>
      <c r="L1135" s="64">
        <v>0.0</v>
      </c>
      <c r="M1135" s="67">
        <v>0.0</v>
      </c>
      <c r="N1135" s="70">
        <v>0.0</v>
      </c>
      <c r="O1135" s="64">
        <v>0.2</v>
      </c>
      <c r="P1135" s="67">
        <v>0.2</v>
      </c>
      <c r="Q1135" s="70">
        <v>0.2</v>
      </c>
      <c r="R1135" s="3"/>
    </row>
    <row r="1136">
      <c r="A1136" s="63">
        <v>12480.0</v>
      </c>
      <c r="B1136" s="65" t="str">
        <f t="shared" si="1"/>
        <v>Товары для домаТекстильТекстиль с электроподогревомЭлектросапоги</v>
      </c>
      <c r="C1136" s="68" t="s">
        <v>583</v>
      </c>
      <c r="D1136" s="68" t="s">
        <v>1029</v>
      </c>
      <c r="E1136" s="68" t="s">
        <v>1777</v>
      </c>
      <c r="F1136" s="68" t="s">
        <v>2985</v>
      </c>
      <c r="G1136" s="75"/>
      <c r="H1136" s="72"/>
      <c r="I1136" s="64">
        <v>0.22</v>
      </c>
      <c r="J1136" s="67">
        <v>0.22</v>
      </c>
      <c r="K1136" s="70">
        <v>0.22</v>
      </c>
      <c r="L1136" s="64">
        <v>0.0</v>
      </c>
      <c r="M1136" s="67">
        <v>0.0</v>
      </c>
      <c r="N1136" s="70">
        <v>0.0</v>
      </c>
      <c r="O1136" s="64">
        <v>0.22</v>
      </c>
      <c r="P1136" s="67">
        <v>0.22</v>
      </c>
      <c r="Q1136" s="70">
        <v>0.22</v>
      </c>
      <c r="R1136" s="3"/>
    </row>
    <row r="1137">
      <c r="A1137" s="63">
        <v>12481.0</v>
      </c>
      <c r="B1137" s="65" t="str">
        <f t="shared" si="1"/>
        <v>Товары для домаТекстильПостельное бельеПростыни</v>
      </c>
      <c r="C1137" s="68" t="s">
        <v>583</v>
      </c>
      <c r="D1137" s="68" t="s">
        <v>1029</v>
      </c>
      <c r="E1137" s="68" t="s">
        <v>2261</v>
      </c>
      <c r="F1137" s="68" t="s">
        <v>2987</v>
      </c>
      <c r="G1137" s="75"/>
      <c r="H1137" s="72"/>
      <c r="I1137" s="64">
        <v>0.22</v>
      </c>
      <c r="J1137" s="67">
        <v>0.22</v>
      </c>
      <c r="K1137" s="70">
        <v>0.22</v>
      </c>
      <c r="L1137" s="64">
        <v>0.0</v>
      </c>
      <c r="M1137" s="67">
        <v>0.0</v>
      </c>
      <c r="N1137" s="70">
        <v>0.0</v>
      </c>
      <c r="O1137" s="64">
        <v>0.22</v>
      </c>
      <c r="P1137" s="67">
        <v>0.22</v>
      </c>
      <c r="Q1137" s="70">
        <v>0.22</v>
      </c>
      <c r="R1137" s="3"/>
    </row>
    <row r="1138">
      <c r="A1138" s="63">
        <v>12482.0</v>
      </c>
      <c r="B1138" s="65" t="str">
        <f t="shared" si="1"/>
        <v>ОдеждаЖенская одеждаДомашняя одеждаДомашние xалаты</v>
      </c>
      <c r="C1138" s="68" t="s">
        <v>310</v>
      </c>
      <c r="D1138" s="68" t="s">
        <v>311</v>
      </c>
      <c r="E1138" s="68" t="s">
        <v>325</v>
      </c>
      <c r="F1138" s="68" t="s">
        <v>2991</v>
      </c>
      <c r="G1138" s="75"/>
      <c r="H1138" s="72"/>
      <c r="I1138" s="64">
        <v>0.25</v>
      </c>
      <c r="J1138" s="67">
        <v>0.25</v>
      </c>
      <c r="K1138" s="70">
        <v>0.25</v>
      </c>
      <c r="L1138" s="64">
        <v>0.0</v>
      </c>
      <c r="M1138" s="67">
        <v>0.0</v>
      </c>
      <c r="N1138" s="70">
        <v>0.0</v>
      </c>
      <c r="O1138" s="64">
        <v>0.25</v>
      </c>
      <c r="P1138" s="67">
        <v>0.25</v>
      </c>
      <c r="Q1138" s="70">
        <v>0.25</v>
      </c>
      <c r="R1138" s="3"/>
    </row>
    <row r="1139">
      <c r="A1139" s="63">
        <v>12483.0</v>
      </c>
      <c r="B1139" s="65" t="str">
        <f t="shared" si="1"/>
        <v>Товары для домаТекстильОдеяла</v>
      </c>
      <c r="C1139" s="68" t="s">
        <v>583</v>
      </c>
      <c r="D1139" s="68" t="s">
        <v>1029</v>
      </c>
      <c r="E1139" s="68" t="s">
        <v>2993</v>
      </c>
      <c r="F1139" s="75"/>
      <c r="G1139" s="2"/>
      <c r="H1139" s="72"/>
      <c r="I1139" s="64">
        <v>0.22</v>
      </c>
      <c r="J1139" s="67">
        <v>0.22</v>
      </c>
      <c r="K1139" s="70">
        <v>0.22</v>
      </c>
      <c r="L1139" s="64">
        <v>0.0</v>
      </c>
      <c r="M1139" s="67">
        <v>0.0</v>
      </c>
      <c r="N1139" s="70">
        <v>0.0</v>
      </c>
      <c r="O1139" s="64">
        <v>0.22</v>
      </c>
      <c r="P1139" s="67">
        <v>0.22</v>
      </c>
      <c r="Q1139" s="70">
        <v>0.22</v>
      </c>
      <c r="R1139" s="3"/>
    </row>
    <row r="1140">
      <c r="A1140" s="63">
        <v>12484.0</v>
      </c>
      <c r="B1140" s="65" t="str">
        <f t="shared" si="1"/>
        <v>ЗдоровьеОптикаОчки для зрения</v>
      </c>
      <c r="C1140" s="68" t="s">
        <v>117</v>
      </c>
      <c r="D1140" s="68" t="s">
        <v>412</v>
      </c>
      <c r="E1140" s="68" t="s">
        <v>2995</v>
      </c>
      <c r="F1140" s="75"/>
      <c r="G1140" s="75"/>
      <c r="H1140" s="72"/>
      <c r="I1140" s="64">
        <v>0.25</v>
      </c>
      <c r="J1140" s="67">
        <v>0.25</v>
      </c>
      <c r="K1140" s="70">
        <v>0.25</v>
      </c>
      <c r="L1140" s="64">
        <v>0.025</v>
      </c>
      <c r="M1140" s="67">
        <v>0.025</v>
      </c>
      <c r="N1140" s="70">
        <v>0.025</v>
      </c>
      <c r="O1140" s="64">
        <v>0.225</v>
      </c>
      <c r="P1140" s="67">
        <v>0.225</v>
      </c>
      <c r="Q1140" s="70">
        <v>0.225</v>
      </c>
      <c r="R1140" s="3"/>
    </row>
    <row r="1141">
      <c r="A1141" s="63">
        <v>12485.0</v>
      </c>
      <c r="B1141" s="65" t="str">
        <f t="shared" si="1"/>
        <v>АвтотоварыАксессуары и принадлежностиТюнинг и внешний декорРешетки и сетки радиаторов</v>
      </c>
      <c r="C1141" s="68" t="s">
        <v>162</v>
      </c>
      <c r="D1141" s="68" t="s">
        <v>344</v>
      </c>
      <c r="E1141" s="68" t="s">
        <v>1346</v>
      </c>
      <c r="F1141" s="68" t="s">
        <v>2997</v>
      </c>
      <c r="G1141" s="75"/>
      <c r="H1141" s="72"/>
      <c r="I1141" s="64">
        <v>0.25</v>
      </c>
      <c r="J1141" s="67">
        <v>0.25</v>
      </c>
      <c r="K1141" s="70">
        <v>0.25</v>
      </c>
      <c r="L1141" s="64">
        <v>0.0</v>
      </c>
      <c r="M1141" s="67">
        <v>0.0</v>
      </c>
      <c r="N1141" s="70">
        <v>0.0</v>
      </c>
      <c r="O1141" s="64">
        <v>0.25</v>
      </c>
      <c r="P1141" s="67">
        <v>0.25</v>
      </c>
      <c r="Q1141" s="70">
        <v>0.25</v>
      </c>
      <c r="R1141" s="3"/>
    </row>
    <row r="1142">
      <c r="A1142" s="63">
        <v>12486.0</v>
      </c>
      <c r="B1142" s="65" t="str">
        <f t="shared" si="1"/>
        <v>Товары для домаТекстильПодушкиТравяные</v>
      </c>
      <c r="C1142" s="68" t="s">
        <v>583</v>
      </c>
      <c r="D1142" s="68" t="s">
        <v>1029</v>
      </c>
      <c r="E1142" s="68" t="s">
        <v>1418</v>
      </c>
      <c r="F1142" s="68" t="s">
        <v>3000</v>
      </c>
      <c r="G1142" s="2"/>
      <c r="H1142" s="72"/>
      <c r="I1142" s="64">
        <v>0.22</v>
      </c>
      <c r="J1142" s="67">
        <v>0.22</v>
      </c>
      <c r="K1142" s="70">
        <v>0.22</v>
      </c>
      <c r="L1142" s="64">
        <v>0.0</v>
      </c>
      <c r="M1142" s="67">
        <v>0.0</v>
      </c>
      <c r="N1142" s="70">
        <v>0.0</v>
      </c>
      <c r="O1142" s="64">
        <v>0.22</v>
      </c>
      <c r="P1142" s="67">
        <v>0.22</v>
      </c>
      <c r="Q1142" s="70">
        <v>0.22</v>
      </c>
      <c r="R1142" s="3"/>
    </row>
    <row r="1143">
      <c r="A1143" s="63">
        <v>12487.0</v>
      </c>
      <c r="B1143" s="65" t="str">
        <f t="shared" si="1"/>
        <v>Бытовая техникаТехника для кухниИзмельчение и смешиваниеИзмельчители</v>
      </c>
      <c r="C1143" s="68" t="s">
        <v>75</v>
      </c>
      <c r="D1143" s="68" t="s">
        <v>1099</v>
      </c>
      <c r="E1143" s="68" t="s">
        <v>3002</v>
      </c>
      <c r="F1143" s="68" t="s">
        <v>2814</v>
      </c>
      <c r="G1143" s="2"/>
      <c r="H1143" s="72"/>
      <c r="I1143" s="64">
        <v>0.17</v>
      </c>
      <c r="J1143" s="67">
        <v>0.17</v>
      </c>
      <c r="K1143" s="70">
        <v>0.17</v>
      </c>
      <c r="L1143" s="64">
        <v>0.0</v>
      </c>
      <c r="M1143" s="67">
        <v>0.0</v>
      </c>
      <c r="N1143" s="70">
        <v>0.0</v>
      </c>
      <c r="O1143" s="64">
        <v>0.17</v>
      </c>
      <c r="P1143" s="67">
        <v>0.17</v>
      </c>
      <c r="Q1143" s="70">
        <v>0.17</v>
      </c>
      <c r="R1143" s="3"/>
    </row>
    <row r="1144">
      <c r="A1144" s="63">
        <v>12488.0</v>
      </c>
      <c r="B1144" s="65" t="str">
        <f t="shared" si="1"/>
        <v>Товары для домаТекстильПостельное бельеДетское постельное бельё</v>
      </c>
      <c r="C1144" s="68" t="s">
        <v>583</v>
      </c>
      <c r="D1144" s="68" t="s">
        <v>1029</v>
      </c>
      <c r="E1144" s="68" t="s">
        <v>2261</v>
      </c>
      <c r="F1144" s="68" t="s">
        <v>3004</v>
      </c>
      <c r="G1144" s="75"/>
      <c r="H1144" s="87"/>
      <c r="I1144" s="64">
        <v>0.22</v>
      </c>
      <c r="J1144" s="67">
        <v>0.22</v>
      </c>
      <c r="K1144" s="70">
        <v>0.22</v>
      </c>
      <c r="L1144" s="64">
        <v>0.0</v>
      </c>
      <c r="M1144" s="67">
        <v>0.0</v>
      </c>
      <c r="N1144" s="70">
        <v>0.0</v>
      </c>
      <c r="O1144" s="64">
        <v>0.22</v>
      </c>
      <c r="P1144" s="67">
        <v>0.22</v>
      </c>
      <c r="Q1144" s="70">
        <v>0.22</v>
      </c>
      <c r="R1144" s="3"/>
    </row>
    <row r="1145">
      <c r="A1145" s="63">
        <v>12489.0</v>
      </c>
      <c r="B1145" s="65" t="str">
        <f t="shared" si="1"/>
        <v>Красота и уходЛичная гигиенаТовары для бритьяЖенские бритвы, станки и сменные кассеты</v>
      </c>
      <c r="C1145" s="68" t="s">
        <v>247</v>
      </c>
      <c r="D1145" s="68" t="s">
        <v>248</v>
      </c>
      <c r="E1145" s="68" t="s">
        <v>3006</v>
      </c>
      <c r="F1145" s="68" t="s">
        <v>3007</v>
      </c>
      <c r="G1145" s="2"/>
      <c r="H1145" s="72"/>
      <c r="I1145" s="64">
        <v>0.2</v>
      </c>
      <c r="J1145" s="67">
        <v>0.2</v>
      </c>
      <c r="K1145" s="70">
        <v>0.2</v>
      </c>
      <c r="L1145" s="64">
        <v>0.010000000000000009</v>
      </c>
      <c r="M1145" s="67">
        <v>0.010000000000000009</v>
      </c>
      <c r="N1145" s="70">
        <v>0.010000000000000009</v>
      </c>
      <c r="O1145" s="64">
        <v>0.19</v>
      </c>
      <c r="P1145" s="67">
        <v>0.19</v>
      </c>
      <c r="Q1145" s="70">
        <v>0.19</v>
      </c>
      <c r="R1145" s="3"/>
    </row>
    <row r="1146">
      <c r="A1146" s="63">
        <v>12490.0</v>
      </c>
      <c r="B1146" s="65" t="str">
        <f t="shared" si="1"/>
        <v>Хобби и творчествоНастольные и карточные игрыИгральные карты</v>
      </c>
      <c r="C1146" s="68" t="s">
        <v>176</v>
      </c>
      <c r="D1146" s="68" t="s">
        <v>1638</v>
      </c>
      <c r="E1146" s="68" t="s">
        <v>3008</v>
      </c>
      <c r="F1146" s="75"/>
      <c r="G1146" s="75"/>
      <c r="H1146" s="87"/>
      <c r="I1146" s="64">
        <v>0.2</v>
      </c>
      <c r="J1146" s="67">
        <v>0.2</v>
      </c>
      <c r="K1146" s="70">
        <v>0.2</v>
      </c>
      <c r="L1146" s="64">
        <v>0.010000000000000009</v>
      </c>
      <c r="M1146" s="67">
        <v>0.010000000000000009</v>
      </c>
      <c r="N1146" s="70">
        <v>0.010000000000000009</v>
      </c>
      <c r="O1146" s="64">
        <v>0.19</v>
      </c>
      <c r="P1146" s="67">
        <v>0.19</v>
      </c>
      <c r="Q1146" s="70">
        <v>0.19</v>
      </c>
      <c r="R1146" s="3"/>
    </row>
    <row r="1147">
      <c r="A1147" s="63">
        <v>12491.0</v>
      </c>
      <c r="B1147" s="65" t="str">
        <f t="shared" si="1"/>
        <v>ОдеждаОдежда для девочекДомашняя одеждаБрюки и шорты</v>
      </c>
      <c r="C1147" s="68" t="s">
        <v>310</v>
      </c>
      <c r="D1147" s="68" t="s">
        <v>880</v>
      </c>
      <c r="E1147" s="68" t="s">
        <v>325</v>
      </c>
      <c r="F1147" s="68" t="s">
        <v>1122</v>
      </c>
      <c r="G1147" s="75"/>
      <c r="H1147" s="87"/>
      <c r="I1147" s="64">
        <v>0.25</v>
      </c>
      <c r="J1147" s="67">
        <v>0.25</v>
      </c>
      <c r="K1147" s="70">
        <v>0.25</v>
      </c>
      <c r="L1147" s="64">
        <v>0.0</v>
      </c>
      <c r="M1147" s="67">
        <v>0.0</v>
      </c>
      <c r="N1147" s="70">
        <v>0.0</v>
      </c>
      <c r="O1147" s="64">
        <v>0.25</v>
      </c>
      <c r="P1147" s="67">
        <v>0.25</v>
      </c>
      <c r="Q1147" s="70">
        <v>0.25</v>
      </c>
      <c r="R1147" s="3"/>
    </row>
    <row r="1148">
      <c r="A1148" s="63">
        <v>12492.0</v>
      </c>
      <c r="B1148" s="65" t="str">
        <f t="shared" si="1"/>
        <v>ЭлектроникаУмный дом и безопасностьВидеонаблюдениеКожухи для камер видеонаблюдения</v>
      </c>
      <c r="C1148" s="68" t="s">
        <v>763</v>
      </c>
      <c r="D1148" s="68" t="s">
        <v>1595</v>
      </c>
      <c r="E1148" s="68" t="s">
        <v>2032</v>
      </c>
      <c r="F1148" s="68" t="s">
        <v>3009</v>
      </c>
      <c r="G1148" s="75"/>
      <c r="H1148" s="72"/>
      <c r="I1148" s="64">
        <v>0.22</v>
      </c>
      <c r="J1148" s="67">
        <v>0.22</v>
      </c>
      <c r="K1148" s="70">
        <v>0.22</v>
      </c>
      <c r="L1148" s="64">
        <v>0.0</v>
      </c>
      <c r="M1148" s="67">
        <v>0.0</v>
      </c>
      <c r="N1148" s="70">
        <v>0.0</v>
      </c>
      <c r="O1148" s="64">
        <v>0.22</v>
      </c>
      <c r="P1148" s="67">
        <v>0.22</v>
      </c>
      <c r="Q1148" s="70">
        <v>0.22</v>
      </c>
      <c r="R1148" s="3"/>
    </row>
    <row r="1149">
      <c r="A1149" s="63">
        <v>12493.0</v>
      </c>
      <c r="B1149" s="65" t="str">
        <f t="shared" si="1"/>
        <v>ОдеждаОдежда для девочекФутболки и полоФутболки</v>
      </c>
      <c r="C1149" s="68" t="s">
        <v>310</v>
      </c>
      <c r="D1149" s="68" t="s">
        <v>880</v>
      </c>
      <c r="E1149" s="68" t="s">
        <v>1840</v>
      </c>
      <c r="F1149" s="82" t="s">
        <v>2039</v>
      </c>
      <c r="G1149" s="2"/>
      <c r="H1149" s="72"/>
      <c r="I1149" s="64">
        <v>0.25</v>
      </c>
      <c r="J1149" s="67">
        <v>0.25</v>
      </c>
      <c r="K1149" s="70">
        <v>0.25</v>
      </c>
      <c r="L1149" s="64">
        <v>0.0</v>
      </c>
      <c r="M1149" s="67">
        <v>0.0</v>
      </c>
      <c r="N1149" s="70">
        <v>0.0</v>
      </c>
      <c r="O1149" s="64">
        <v>0.25</v>
      </c>
      <c r="P1149" s="67">
        <v>0.25</v>
      </c>
      <c r="Q1149" s="70">
        <v>0.25</v>
      </c>
      <c r="R1149" s="3"/>
    </row>
    <row r="1150">
      <c r="A1150" s="63">
        <v>12494.0</v>
      </c>
      <c r="B1150" s="65" t="str">
        <f t="shared" si="1"/>
        <v>ЭлектроникаОфисная техникаАксессуары и уход за офисной техникойЧистящие средства</v>
      </c>
      <c r="C1150" s="68" t="s">
        <v>763</v>
      </c>
      <c r="D1150" s="68" t="s">
        <v>1095</v>
      </c>
      <c r="E1150" s="68" t="s">
        <v>1096</v>
      </c>
      <c r="F1150" s="68" t="s">
        <v>3012</v>
      </c>
      <c r="G1150" s="75"/>
      <c r="H1150" s="72"/>
      <c r="I1150" s="64">
        <v>0.3</v>
      </c>
      <c r="J1150" s="67">
        <v>0.3</v>
      </c>
      <c r="K1150" s="70">
        <v>0.3</v>
      </c>
      <c r="L1150" s="64">
        <v>0.0</v>
      </c>
      <c r="M1150" s="67">
        <v>0.0</v>
      </c>
      <c r="N1150" s="70">
        <v>0.0</v>
      </c>
      <c r="O1150" s="64">
        <v>0.3</v>
      </c>
      <c r="P1150" s="67">
        <v>0.3</v>
      </c>
      <c r="Q1150" s="70">
        <v>0.3</v>
      </c>
      <c r="R1150" s="3"/>
    </row>
    <row r="1151">
      <c r="A1151" s="63">
        <v>12495.0</v>
      </c>
      <c r="B1151" s="65" t="str">
        <f t="shared" si="1"/>
        <v>КнигиНехудожественная литератураКомпьютерные технологииАнализ данных</v>
      </c>
      <c r="C1151" s="68" t="s">
        <v>88</v>
      </c>
      <c r="D1151" s="68" t="s">
        <v>754</v>
      </c>
      <c r="E1151" s="68" t="s">
        <v>1184</v>
      </c>
      <c r="F1151" s="68" t="s">
        <v>3015</v>
      </c>
      <c r="G1151" s="2"/>
      <c r="H1151" s="72"/>
      <c r="I1151" s="64">
        <v>0.2</v>
      </c>
      <c r="J1151" s="67">
        <v>0.2</v>
      </c>
      <c r="K1151" s="70">
        <v>0.2</v>
      </c>
      <c r="L1151" s="64">
        <v>0.0</v>
      </c>
      <c r="M1151" s="67">
        <v>0.0</v>
      </c>
      <c r="N1151" s="70">
        <v>0.0</v>
      </c>
      <c r="O1151" s="64">
        <v>0.2</v>
      </c>
      <c r="P1151" s="67">
        <v>0.2</v>
      </c>
      <c r="Q1151" s="70">
        <v>0.2</v>
      </c>
      <c r="R1151" s="3"/>
    </row>
    <row r="1152">
      <c r="A1152" s="63">
        <v>12496.0</v>
      </c>
      <c r="B1152" s="65" t="str">
        <f t="shared" si="1"/>
        <v>Красота и уходДля мужчинДля бритьяСредства для бритьяПены для бритья</v>
      </c>
      <c r="C1152" s="68" t="s">
        <v>247</v>
      </c>
      <c r="D1152" s="68" t="s">
        <v>471</v>
      </c>
      <c r="E1152" s="68" t="s">
        <v>482</v>
      </c>
      <c r="F1152" s="68" t="s">
        <v>3018</v>
      </c>
      <c r="G1152" s="82" t="s">
        <v>3019</v>
      </c>
      <c r="H1152" s="72"/>
      <c r="I1152" s="64">
        <v>0.2</v>
      </c>
      <c r="J1152" s="67">
        <v>0.2</v>
      </c>
      <c r="K1152" s="70">
        <v>0.2</v>
      </c>
      <c r="L1152" s="64">
        <v>0.005</v>
      </c>
      <c r="M1152" s="67">
        <v>0.005</v>
      </c>
      <c r="N1152" s="70">
        <v>0.005</v>
      </c>
      <c r="O1152" s="64">
        <v>0.195</v>
      </c>
      <c r="P1152" s="67">
        <v>0.195</v>
      </c>
      <c r="Q1152" s="70">
        <v>0.195</v>
      </c>
      <c r="R1152" s="3"/>
    </row>
    <row r="1153">
      <c r="A1153" s="63">
        <v>12497.0</v>
      </c>
      <c r="B1153" s="65" t="str">
        <f t="shared" si="1"/>
        <v>КнигиУчебная литература7 класс</v>
      </c>
      <c r="C1153" s="68" t="s">
        <v>88</v>
      </c>
      <c r="D1153" s="68" t="s">
        <v>1140</v>
      </c>
      <c r="E1153" s="68" t="s">
        <v>3024</v>
      </c>
      <c r="F1153" s="75"/>
      <c r="G1153" s="75"/>
      <c r="H1153" s="87"/>
      <c r="I1153" s="64">
        <v>0.2</v>
      </c>
      <c r="J1153" s="67">
        <v>0.2</v>
      </c>
      <c r="K1153" s="70">
        <v>0.2</v>
      </c>
      <c r="L1153" s="64">
        <v>0.02</v>
      </c>
      <c r="M1153" s="67">
        <v>0.02</v>
      </c>
      <c r="N1153" s="70">
        <v>0.02</v>
      </c>
      <c r="O1153" s="64">
        <v>0.18</v>
      </c>
      <c r="P1153" s="67">
        <v>0.18</v>
      </c>
      <c r="Q1153" s="70">
        <v>0.18</v>
      </c>
      <c r="R1153" s="3"/>
    </row>
    <row r="1154">
      <c r="A1154" s="63">
        <v>12498.0</v>
      </c>
      <c r="B1154" s="65" t="str">
        <f t="shared" si="1"/>
        <v>Бытовая техникаТехника для кухниТехника для жарки и варкиПрочая техника для жарки и варкиХлебопечки</v>
      </c>
      <c r="C1154" s="68" t="s">
        <v>75</v>
      </c>
      <c r="D1154" s="68" t="s">
        <v>1099</v>
      </c>
      <c r="E1154" s="68" t="s">
        <v>1132</v>
      </c>
      <c r="F1154" s="68" t="s">
        <v>1134</v>
      </c>
      <c r="G1154" s="68" t="s">
        <v>3026</v>
      </c>
      <c r="H1154" s="72"/>
      <c r="I1154" s="64">
        <v>0.17</v>
      </c>
      <c r="J1154" s="67">
        <v>0.17</v>
      </c>
      <c r="K1154" s="70">
        <v>0.17</v>
      </c>
      <c r="L1154" s="64">
        <v>0.0</v>
      </c>
      <c r="M1154" s="67">
        <v>0.0</v>
      </c>
      <c r="N1154" s="70">
        <v>0.0</v>
      </c>
      <c r="O1154" s="64">
        <v>0.17</v>
      </c>
      <c r="P1154" s="67">
        <v>0.17</v>
      </c>
      <c r="Q1154" s="70">
        <v>0.17</v>
      </c>
      <c r="R1154" s="3"/>
    </row>
    <row r="1155">
      <c r="A1155" s="63">
        <v>12499.0</v>
      </c>
      <c r="B1155" s="65" t="str">
        <f t="shared" si="1"/>
        <v>ЗдоровьеМассажеры и массажное оборудованиеМассажные столы</v>
      </c>
      <c r="C1155" s="68" t="s">
        <v>117</v>
      </c>
      <c r="D1155" s="68" t="s">
        <v>1114</v>
      </c>
      <c r="E1155" s="68" t="s">
        <v>3029</v>
      </c>
      <c r="F1155" s="2"/>
      <c r="G1155" s="2"/>
      <c r="H1155" s="72"/>
      <c r="I1155" s="64">
        <v>0.2</v>
      </c>
      <c r="J1155" s="67">
        <v>0.2</v>
      </c>
      <c r="K1155" s="70">
        <v>0.2</v>
      </c>
      <c r="L1155" s="64">
        <v>0.010000000000000009</v>
      </c>
      <c r="M1155" s="67">
        <v>0.010000000000000009</v>
      </c>
      <c r="N1155" s="70">
        <v>0.010000000000000009</v>
      </c>
      <c r="O1155" s="64">
        <v>0.19</v>
      </c>
      <c r="P1155" s="67">
        <v>0.19</v>
      </c>
      <c r="Q1155" s="70">
        <v>0.19</v>
      </c>
      <c r="R1155" s="3"/>
    </row>
    <row r="1156">
      <c r="A1156" s="63">
        <v>12500.0</v>
      </c>
      <c r="B1156" s="65" t="str">
        <f t="shared" si="1"/>
        <v>АксессуарыАксессуары для путешествийАксессуары для чемодановРемни для чемоданов</v>
      </c>
      <c r="C1156" s="68" t="s">
        <v>330</v>
      </c>
      <c r="D1156" s="68" t="s">
        <v>997</v>
      </c>
      <c r="E1156" s="68" t="s">
        <v>1948</v>
      </c>
      <c r="F1156" s="68" t="s">
        <v>3030</v>
      </c>
      <c r="G1156" s="75"/>
      <c r="H1156" s="87"/>
      <c r="I1156" s="64">
        <v>0.3</v>
      </c>
      <c r="J1156" s="67">
        <v>0.3</v>
      </c>
      <c r="K1156" s="70">
        <v>0.3</v>
      </c>
      <c r="L1156" s="64">
        <v>0.0</v>
      </c>
      <c r="M1156" s="67">
        <v>0.0</v>
      </c>
      <c r="N1156" s="70">
        <v>0.0</v>
      </c>
      <c r="O1156" s="64">
        <v>0.3</v>
      </c>
      <c r="P1156" s="67">
        <v>0.3</v>
      </c>
      <c r="Q1156" s="70">
        <v>0.3</v>
      </c>
      <c r="R1156" s="3"/>
    </row>
    <row r="1157">
      <c r="A1157" s="63">
        <v>12501.0</v>
      </c>
      <c r="B1157" s="65" t="str">
        <f t="shared" si="1"/>
        <v>Строительство и ремонтСантехникаАрматура и аксессуары для сантехники</v>
      </c>
      <c r="C1157" s="68" t="s">
        <v>100</v>
      </c>
      <c r="D1157" s="68" t="s">
        <v>112</v>
      </c>
      <c r="E1157" s="68" t="s">
        <v>113</v>
      </c>
      <c r="F1157" s="75"/>
      <c r="G1157" s="75"/>
      <c r="H1157" s="72"/>
      <c r="I1157" s="64">
        <v>0.25</v>
      </c>
      <c r="J1157" s="67">
        <v>0.25</v>
      </c>
      <c r="K1157" s="70">
        <v>0.25</v>
      </c>
      <c r="L1157" s="64">
        <v>0.0</v>
      </c>
      <c r="M1157" s="67">
        <v>0.0</v>
      </c>
      <c r="N1157" s="70">
        <v>0.0</v>
      </c>
      <c r="O1157" s="64">
        <v>0.25</v>
      </c>
      <c r="P1157" s="67">
        <v>0.25</v>
      </c>
      <c r="Q1157" s="70">
        <v>0.25</v>
      </c>
      <c r="R1157" s="3"/>
    </row>
    <row r="1158">
      <c r="A1158" s="63">
        <v>12503.0</v>
      </c>
      <c r="B1158" s="65" t="str">
        <f t="shared" si="1"/>
        <v>Спорт и отдыхБокс и единоборстваЗащита для единоборств</v>
      </c>
      <c r="C1158" s="68" t="s">
        <v>290</v>
      </c>
      <c r="D1158" s="68" t="s">
        <v>3033</v>
      </c>
      <c r="E1158" s="68" t="s">
        <v>3034</v>
      </c>
      <c r="F1158" s="75"/>
      <c r="G1158" s="75"/>
      <c r="H1158" s="87"/>
      <c r="I1158" s="64">
        <v>0.25</v>
      </c>
      <c r="J1158" s="67">
        <v>0.25</v>
      </c>
      <c r="K1158" s="70">
        <v>0.25</v>
      </c>
      <c r="L1158" s="64">
        <v>0.0</v>
      </c>
      <c r="M1158" s="67">
        <v>0.0</v>
      </c>
      <c r="N1158" s="70">
        <v>0.0</v>
      </c>
      <c r="O1158" s="64">
        <v>0.25</v>
      </c>
      <c r="P1158" s="67">
        <v>0.25</v>
      </c>
      <c r="Q1158" s="70">
        <v>0.25</v>
      </c>
      <c r="R1158" s="3"/>
    </row>
    <row r="1159">
      <c r="A1159" s="63">
        <v>12504.0</v>
      </c>
      <c r="B1159" s="65" t="str">
        <f t="shared" si="1"/>
        <v>Строительство и ремонтИнструментыЭлектроинструментыПерфораторы</v>
      </c>
      <c r="C1159" s="68" t="s">
        <v>100</v>
      </c>
      <c r="D1159" s="68" t="s">
        <v>104</v>
      </c>
      <c r="E1159" s="68" t="s">
        <v>105</v>
      </c>
      <c r="F1159" s="68" t="s">
        <v>3037</v>
      </c>
      <c r="G1159" s="75"/>
      <c r="H1159" s="72"/>
      <c r="I1159" s="64">
        <v>0.12</v>
      </c>
      <c r="J1159" s="67">
        <v>0.12</v>
      </c>
      <c r="K1159" s="70">
        <v>0.12</v>
      </c>
      <c r="L1159" s="64">
        <v>0.0</v>
      </c>
      <c r="M1159" s="67">
        <v>0.0</v>
      </c>
      <c r="N1159" s="70">
        <v>0.0</v>
      </c>
      <c r="O1159" s="64">
        <v>0.12</v>
      </c>
      <c r="P1159" s="67">
        <v>0.12</v>
      </c>
      <c r="Q1159" s="70">
        <v>0.12</v>
      </c>
      <c r="R1159" s="3"/>
    </row>
    <row r="1160">
      <c r="A1160" s="63">
        <v>12505.0</v>
      </c>
      <c r="B1160" s="65" t="str">
        <f t="shared" si="1"/>
        <v>ЭлектроникаНавигаторыАксессуары для навигаторов</v>
      </c>
      <c r="C1160" s="68" t="s">
        <v>763</v>
      </c>
      <c r="D1160" s="68" t="s">
        <v>1671</v>
      </c>
      <c r="E1160" s="68" t="s">
        <v>3039</v>
      </c>
      <c r="F1160" s="75"/>
      <c r="G1160" s="75"/>
      <c r="H1160" s="72"/>
      <c r="I1160" s="64">
        <v>0.3</v>
      </c>
      <c r="J1160" s="67">
        <v>0.3</v>
      </c>
      <c r="K1160" s="70">
        <v>0.3</v>
      </c>
      <c r="L1160" s="64">
        <v>0.0</v>
      </c>
      <c r="M1160" s="67">
        <v>0.0</v>
      </c>
      <c r="N1160" s="70">
        <v>0.0</v>
      </c>
      <c r="O1160" s="64">
        <v>0.3</v>
      </c>
      <c r="P1160" s="67">
        <v>0.3</v>
      </c>
      <c r="Q1160" s="70">
        <v>0.3</v>
      </c>
      <c r="R1160" s="3"/>
    </row>
    <row r="1161">
      <c r="A1161" s="63">
        <v>12506.0</v>
      </c>
      <c r="B1161" s="65" t="str">
        <f t="shared" si="1"/>
        <v>ЭлектроникаФото и видеотехникаОборудование для фотографовУход и защита</v>
      </c>
      <c r="C1161" s="68" t="s">
        <v>763</v>
      </c>
      <c r="D1161" s="68" t="s">
        <v>919</v>
      </c>
      <c r="E1161" s="68" t="s">
        <v>921</v>
      </c>
      <c r="F1161" s="68" t="s">
        <v>3041</v>
      </c>
      <c r="G1161" s="2"/>
      <c r="H1161" s="72"/>
      <c r="I1161" s="64">
        <v>0.2</v>
      </c>
      <c r="J1161" s="67">
        <v>0.2</v>
      </c>
      <c r="K1161" s="70">
        <v>0.2</v>
      </c>
      <c r="L1161" s="64">
        <v>0.0</v>
      </c>
      <c r="M1161" s="67">
        <v>0.0</v>
      </c>
      <c r="N1161" s="70">
        <v>0.0</v>
      </c>
      <c r="O1161" s="64">
        <v>0.2</v>
      </c>
      <c r="P1161" s="67">
        <v>0.2</v>
      </c>
      <c r="Q1161" s="70">
        <v>0.2</v>
      </c>
      <c r="R1161" s="3"/>
    </row>
    <row r="1162">
      <c r="A1162" s="63">
        <v>12507.0</v>
      </c>
      <c r="B1162" s="65" t="str">
        <f t="shared" si="1"/>
        <v>Спорт и отдыхКомандный спортГандболГандбольные аксессуары</v>
      </c>
      <c r="C1162" s="68" t="s">
        <v>290</v>
      </c>
      <c r="D1162" s="68" t="s">
        <v>914</v>
      </c>
      <c r="E1162" s="68" t="s">
        <v>3042</v>
      </c>
      <c r="F1162" s="68" t="s">
        <v>3043</v>
      </c>
      <c r="G1162" s="75"/>
      <c r="H1162" s="72"/>
      <c r="I1162" s="64">
        <v>0.25</v>
      </c>
      <c r="J1162" s="67">
        <v>0.25</v>
      </c>
      <c r="K1162" s="70">
        <v>0.25</v>
      </c>
      <c r="L1162" s="64">
        <v>0.0</v>
      </c>
      <c r="M1162" s="67">
        <v>0.0</v>
      </c>
      <c r="N1162" s="70">
        <v>0.0</v>
      </c>
      <c r="O1162" s="64">
        <v>0.25</v>
      </c>
      <c r="P1162" s="67">
        <v>0.25</v>
      </c>
      <c r="Q1162" s="70">
        <v>0.25</v>
      </c>
      <c r="R1162" s="3"/>
    </row>
    <row r="1163">
      <c r="A1163" s="63">
        <v>12508.0</v>
      </c>
      <c r="B1163" s="65" t="str">
        <f t="shared" si="1"/>
        <v>Строительство и ремонтИнструментыМонтажные и крепежные инструментыЗаклепочникиЗаклепочники</v>
      </c>
      <c r="C1163" s="68" t="s">
        <v>100</v>
      </c>
      <c r="D1163" s="68" t="s">
        <v>104</v>
      </c>
      <c r="E1163" s="68" t="s">
        <v>3044</v>
      </c>
      <c r="F1163" s="68" t="s">
        <v>3045</v>
      </c>
      <c r="G1163" s="82" t="s">
        <v>3045</v>
      </c>
      <c r="H1163" s="72"/>
      <c r="I1163" s="64">
        <v>0.22</v>
      </c>
      <c r="J1163" s="67">
        <v>0.22</v>
      </c>
      <c r="K1163" s="70">
        <v>0.22</v>
      </c>
      <c r="L1163" s="64">
        <v>0.0</v>
      </c>
      <c r="M1163" s="67">
        <v>0.0</v>
      </c>
      <c r="N1163" s="70">
        <v>0.0</v>
      </c>
      <c r="O1163" s="64">
        <v>0.22</v>
      </c>
      <c r="P1163" s="67">
        <v>0.22</v>
      </c>
      <c r="Q1163" s="70">
        <v>0.22</v>
      </c>
      <c r="R1163" s="3"/>
    </row>
    <row r="1164">
      <c r="A1164" s="63">
        <v>12509.0</v>
      </c>
      <c r="B1164" s="65" t="str">
        <f t="shared" si="1"/>
        <v>Красота и уходПарфюмерияТуалетная вода</v>
      </c>
      <c r="C1164" s="68" t="s">
        <v>247</v>
      </c>
      <c r="D1164" s="68" t="s">
        <v>1154</v>
      </c>
      <c r="E1164" s="68" t="s">
        <v>3046</v>
      </c>
      <c r="F1164" s="75"/>
      <c r="G1164" s="75"/>
      <c r="H1164" s="72"/>
      <c r="I1164" s="64">
        <v>0.2</v>
      </c>
      <c r="J1164" s="67">
        <v>0.2</v>
      </c>
      <c r="K1164" s="70">
        <v>0.2</v>
      </c>
      <c r="L1164" s="64">
        <v>0.010000000000000009</v>
      </c>
      <c r="M1164" s="67">
        <v>0.010000000000000009</v>
      </c>
      <c r="N1164" s="70">
        <v>0.010000000000000009</v>
      </c>
      <c r="O1164" s="64">
        <v>0.19</v>
      </c>
      <c r="P1164" s="67">
        <v>0.19</v>
      </c>
      <c r="Q1164" s="70">
        <v>0.19</v>
      </c>
      <c r="R1164" s="3"/>
    </row>
    <row r="1165">
      <c r="A1165" s="63">
        <v>12510.0</v>
      </c>
      <c r="B1165" s="65" t="str">
        <f t="shared" si="1"/>
        <v>Красота и уходУход за теломАксессуары для ухода за теломЩетки для сухого массажа</v>
      </c>
      <c r="C1165" s="68" t="s">
        <v>247</v>
      </c>
      <c r="D1165" s="68" t="s">
        <v>465</v>
      </c>
      <c r="E1165" s="68" t="s">
        <v>1088</v>
      </c>
      <c r="F1165" s="68" t="s">
        <v>3047</v>
      </c>
      <c r="G1165" s="2"/>
      <c r="H1165" s="72"/>
      <c r="I1165" s="64">
        <v>0.25</v>
      </c>
      <c r="J1165" s="67">
        <v>0.25</v>
      </c>
      <c r="K1165" s="70">
        <v>0.25</v>
      </c>
      <c r="L1165" s="64">
        <v>0.01</v>
      </c>
      <c r="M1165" s="67">
        <v>0.01</v>
      </c>
      <c r="N1165" s="70">
        <v>0.01</v>
      </c>
      <c r="O1165" s="64">
        <v>0.24</v>
      </c>
      <c r="P1165" s="67">
        <v>0.24</v>
      </c>
      <c r="Q1165" s="70">
        <v>0.24</v>
      </c>
      <c r="R1165" s="3"/>
    </row>
    <row r="1166">
      <c r="A1166" s="63">
        <v>12512.0</v>
      </c>
      <c r="B1166" s="65" t="str">
        <f t="shared" si="1"/>
        <v>АксессуарыЖенские аксессуарыГоловные уборыПовязки</v>
      </c>
      <c r="C1166" s="68" t="s">
        <v>330</v>
      </c>
      <c r="D1166" s="68" t="s">
        <v>331</v>
      </c>
      <c r="E1166" s="68" t="s">
        <v>1309</v>
      </c>
      <c r="F1166" s="68" t="s">
        <v>3050</v>
      </c>
      <c r="G1166" s="2"/>
      <c r="H1166" s="72"/>
      <c r="I1166" s="64">
        <v>0.3</v>
      </c>
      <c r="J1166" s="67">
        <v>0.3</v>
      </c>
      <c r="K1166" s="70">
        <v>0.3</v>
      </c>
      <c r="L1166" s="64">
        <v>0.0</v>
      </c>
      <c r="M1166" s="67">
        <v>0.0</v>
      </c>
      <c r="N1166" s="70">
        <v>0.0</v>
      </c>
      <c r="O1166" s="64">
        <v>0.3</v>
      </c>
      <c r="P1166" s="67">
        <v>0.3</v>
      </c>
      <c r="Q1166" s="70">
        <v>0.3</v>
      </c>
      <c r="R1166" s="3"/>
    </row>
    <row r="1167">
      <c r="A1167" s="63">
        <v>12513.0</v>
      </c>
      <c r="B1167" s="65" t="str">
        <f t="shared" si="1"/>
        <v>КнигиНехудожественная литератураБизнес-литератураЭкономика</v>
      </c>
      <c r="C1167" s="68" t="s">
        <v>88</v>
      </c>
      <c r="D1167" s="68" t="s">
        <v>754</v>
      </c>
      <c r="E1167" s="68" t="s">
        <v>1271</v>
      </c>
      <c r="F1167" s="68" t="s">
        <v>3052</v>
      </c>
      <c r="G1167" s="75"/>
      <c r="H1167" s="72"/>
      <c r="I1167" s="64">
        <v>0.2</v>
      </c>
      <c r="J1167" s="67">
        <v>0.2</v>
      </c>
      <c r="K1167" s="70">
        <v>0.2</v>
      </c>
      <c r="L1167" s="64">
        <v>0.0</v>
      </c>
      <c r="M1167" s="67">
        <v>0.0</v>
      </c>
      <c r="N1167" s="70">
        <v>0.0</v>
      </c>
      <c r="O1167" s="64">
        <v>0.2</v>
      </c>
      <c r="P1167" s="67">
        <v>0.2</v>
      </c>
      <c r="Q1167" s="70">
        <v>0.2</v>
      </c>
      <c r="R1167" s="3"/>
    </row>
    <row r="1168">
      <c r="A1168" s="63">
        <v>12514.0</v>
      </c>
      <c r="B1168" s="65" t="str">
        <f t="shared" si="1"/>
        <v>ЭлектроникаНаушники и аудиотехникаНаушникиЧехлы для наушников</v>
      </c>
      <c r="C1168" s="68" t="s">
        <v>763</v>
      </c>
      <c r="D1168" s="68" t="s">
        <v>772</v>
      </c>
      <c r="E1168" s="68" t="s">
        <v>773</v>
      </c>
      <c r="F1168" s="68" t="s">
        <v>3054</v>
      </c>
      <c r="G1168" s="2"/>
      <c r="H1168" s="72"/>
      <c r="I1168" s="64">
        <v>0.3</v>
      </c>
      <c r="J1168" s="67">
        <v>0.3</v>
      </c>
      <c r="K1168" s="70">
        <v>0.3</v>
      </c>
      <c r="L1168" s="64">
        <v>0.0</v>
      </c>
      <c r="M1168" s="67">
        <v>0.0</v>
      </c>
      <c r="N1168" s="70">
        <v>0.0</v>
      </c>
      <c r="O1168" s="64">
        <v>0.3</v>
      </c>
      <c r="P1168" s="67">
        <v>0.3</v>
      </c>
      <c r="Q1168" s="70">
        <v>0.3</v>
      </c>
      <c r="R1168" s="3"/>
    </row>
    <row r="1169">
      <c r="A1169" s="63">
        <v>12515.0</v>
      </c>
      <c r="B1169" s="65" t="str">
        <f t="shared" si="1"/>
        <v>ОдеждаОдежда для мальчиковВерхняя одеждаКуртки и пуховики</v>
      </c>
      <c r="C1169" s="68" t="s">
        <v>310</v>
      </c>
      <c r="D1169" s="68" t="s">
        <v>327</v>
      </c>
      <c r="E1169" s="68" t="s">
        <v>905</v>
      </c>
      <c r="F1169" s="68" t="s">
        <v>3057</v>
      </c>
      <c r="G1169" s="2"/>
      <c r="H1169" s="72"/>
      <c r="I1169" s="64">
        <v>0.25</v>
      </c>
      <c r="J1169" s="67">
        <v>0.25</v>
      </c>
      <c r="K1169" s="70">
        <v>0.25</v>
      </c>
      <c r="L1169" s="64">
        <v>0.0</v>
      </c>
      <c r="M1169" s="67">
        <v>0.0</v>
      </c>
      <c r="N1169" s="70">
        <v>0.0</v>
      </c>
      <c r="O1169" s="64">
        <v>0.25</v>
      </c>
      <c r="P1169" s="67">
        <v>0.25</v>
      </c>
      <c r="Q1169" s="70">
        <v>0.25</v>
      </c>
      <c r="R1169" s="3"/>
    </row>
    <row r="1170">
      <c r="A1170" s="63">
        <v>12516.0</v>
      </c>
      <c r="B1170" s="65" t="str">
        <f t="shared" si="1"/>
        <v>Строительство и ремонтКрепеж и фурнитураШпильки строительные</v>
      </c>
      <c r="C1170" s="68" t="s">
        <v>100</v>
      </c>
      <c r="D1170" s="68" t="s">
        <v>1508</v>
      </c>
      <c r="E1170" s="68" t="s">
        <v>3059</v>
      </c>
      <c r="F1170" s="75"/>
      <c r="G1170" s="75"/>
      <c r="H1170" s="72"/>
      <c r="I1170" s="64">
        <v>0.22</v>
      </c>
      <c r="J1170" s="67">
        <v>0.22</v>
      </c>
      <c r="K1170" s="70">
        <v>0.22</v>
      </c>
      <c r="L1170" s="64">
        <v>0.0</v>
      </c>
      <c r="M1170" s="67">
        <v>0.0</v>
      </c>
      <c r="N1170" s="70">
        <v>0.0</v>
      </c>
      <c r="O1170" s="64">
        <v>0.22</v>
      </c>
      <c r="P1170" s="67">
        <v>0.22</v>
      </c>
      <c r="Q1170" s="70">
        <v>0.22</v>
      </c>
      <c r="R1170" s="3"/>
    </row>
    <row r="1171">
      <c r="A1171" s="63">
        <v>12518.0</v>
      </c>
      <c r="B1171" s="65" t="str">
        <f t="shared" si="1"/>
        <v>Спорт и отдыхБег и ходьбаАксессуары для бега</v>
      </c>
      <c r="C1171" s="68" t="s">
        <v>290</v>
      </c>
      <c r="D1171" s="68" t="s">
        <v>1229</v>
      </c>
      <c r="E1171" s="68" t="s">
        <v>3060</v>
      </c>
      <c r="F1171" s="75"/>
      <c r="G1171" s="75"/>
      <c r="H1171" s="72"/>
      <c r="I1171" s="64">
        <v>0.25</v>
      </c>
      <c r="J1171" s="67">
        <v>0.25</v>
      </c>
      <c r="K1171" s="70">
        <v>0.25</v>
      </c>
      <c r="L1171" s="64">
        <v>0.0</v>
      </c>
      <c r="M1171" s="67">
        <v>0.0</v>
      </c>
      <c r="N1171" s="70">
        <v>0.0</v>
      </c>
      <c r="O1171" s="64">
        <v>0.25</v>
      </c>
      <c r="P1171" s="67">
        <v>0.25</v>
      </c>
      <c r="Q1171" s="70">
        <v>0.25</v>
      </c>
      <c r="R1171" s="3"/>
    </row>
    <row r="1172">
      <c r="A1172" s="63">
        <v>12519.0</v>
      </c>
      <c r="B1172" s="65" t="str">
        <f t="shared" si="1"/>
        <v>ОбувьОбувь для мальчиковБотинки и полуботинкиБотинки</v>
      </c>
      <c r="C1172" s="68" t="s">
        <v>804</v>
      </c>
      <c r="D1172" s="68" t="s">
        <v>1005</v>
      </c>
      <c r="E1172" s="68" t="s">
        <v>1648</v>
      </c>
      <c r="F1172" s="68" t="s">
        <v>864</v>
      </c>
      <c r="G1172" s="75"/>
      <c r="H1172" s="72"/>
      <c r="I1172" s="64">
        <v>0.2</v>
      </c>
      <c r="J1172" s="67">
        <v>0.2</v>
      </c>
      <c r="K1172" s="70">
        <v>0.2</v>
      </c>
      <c r="L1172" s="64">
        <v>0.0</v>
      </c>
      <c r="M1172" s="67">
        <v>0.0</v>
      </c>
      <c r="N1172" s="70">
        <v>0.0</v>
      </c>
      <c r="O1172" s="64">
        <v>0.2</v>
      </c>
      <c r="P1172" s="67">
        <v>0.2</v>
      </c>
      <c r="Q1172" s="70">
        <v>0.2</v>
      </c>
      <c r="R1172" s="3"/>
    </row>
    <row r="1173">
      <c r="A1173" s="63">
        <v>12520.0</v>
      </c>
      <c r="B1173" s="65" t="str">
        <f t="shared" si="1"/>
        <v>ЭлектроникаНоутбуки, планшеты и электронные книгиНоутбукиНоутбуки</v>
      </c>
      <c r="C1173" s="68" t="s">
        <v>763</v>
      </c>
      <c r="D1173" s="68" t="s">
        <v>764</v>
      </c>
      <c r="E1173" s="68" t="s">
        <v>3061</v>
      </c>
      <c r="F1173" s="68" t="s">
        <v>3061</v>
      </c>
      <c r="G1173" s="2"/>
      <c r="H1173" s="72"/>
      <c r="I1173" s="64">
        <v>0.05</v>
      </c>
      <c r="J1173" s="67">
        <v>0.05</v>
      </c>
      <c r="K1173" s="70">
        <v>0.05</v>
      </c>
      <c r="L1173" s="64">
        <v>0.0</v>
      </c>
      <c r="M1173" s="67">
        <v>0.0</v>
      </c>
      <c r="N1173" s="70">
        <v>0.0</v>
      </c>
      <c r="O1173" s="64">
        <v>0.05</v>
      </c>
      <c r="P1173" s="67">
        <v>0.05</v>
      </c>
      <c r="Q1173" s="70">
        <v>0.05</v>
      </c>
      <c r="R1173" s="3"/>
    </row>
    <row r="1174">
      <c r="A1174" s="63">
        <v>12521.0</v>
      </c>
      <c r="B1174" s="65" t="str">
        <f t="shared" si="1"/>
        <v>Красота и уходМакияжЛицоОсновы под макияж</v>
      </c>
      <c r="C1174" s="68" t="s">
        <v>247</v>
      </c>
      <c r="D1174" s="68" t="s">
        <v>368</v>
      </c>
      <c r="E1174" s="68" t="s">
        <v>374</v>
      </c>
      <c r="F1174" s="68" t="s">
        <v>3062</v>
      </c>
      <c r="G1174" s="75"/>
      <c r="H1174" s="72"/>
      <c r="I1174" s="64">
        <v>0.2</v>
      </c>
      <c r="J1174" s="67">
        <v>0.2</v>
      </c>
      <c r="K1174" s="70">
        <v>0.2</v>
      </c>
      <c r="L1174" s="64">
        <v>0.03</v>
      </c>
      <c r="M1174" s="67">
        <v>0.03</v>
      </c>
      <c r="N1174" s="70">
        <v>0.03</v>
      </c>
      <c r="O1174" s="64">
        <v>0.17</v>
      </c>
      <c r="P1174" s="67">
        <v>0.17</v>
      </c>
      <c r="Q1174" s="70">
        <v>0.17</v>
      </c>
      <c r="R1174" s="3"/>
    </row>
    <row r="1175">
      <c r="A1175" s="63">
        <v>12522.0</v>
      </c>
      <c r="B1175" s="65" t="str">
        <f t="shared" si="1"/>
        <v>Строительство и ремонтСредства индивидуальной защитыЗащита головы и слухаКаски</v>
      </c>
      <c r="C1175" s="68" t="s">
        <v>100</v>
      </c>
      <c r="D1175" s="68" t="s">
        <v>3063</v>
      </c>
      <c r="E1175" s="68" t="s">
        <v>3064</v>
      </c>
      <c r="F1175" s="68" t="s">
        <v>3065</v>
      </c>
      <c r="G1175" s="75"/>
      <c r="H1175" s="87"/>
      <c r="I1175" s="64">
        <v>0.25</v>
      </c>
      <c r="J1175" s="67">
        <v>0.25</v>
      </c>
      <c r="K1175" s="70">
        <v>0.25</v>
      </c>
      <c r="L1175" s="64">
        <v>0.0</v>
      </c>
      <c r="M1175" s="67">
        <v>0.0</v>
      </c>
      <c r="N1175" s="70">
        <v>0.0</v>
      </c>
      <c r="O1175" s="64">
        <v>0.25</v>
      </c>
      <c r="P1175" s="67">
        <v>0.25</v>
      </c>
      <c r="Q1175" s="70">
        <v>0.25</v>
      </c>
      <c r="R1175" s="3"/>
    </row>
    <row r="1176">
      <c r="A1176" s="63">
        <v>12523.0</v>
      </c>
      <c r="B1176" s="65" t="str">
        <f t="shared" si="1"/>
        <v>ОдеждаМужская одеждаРубашкиРубашки с длинным рукавом</v>
      </c>
      <c r="C1176" s="68" t="s">
        <v>310</v>
      </c>
      <c r="D1176" s="68" t="s">
        <v>324</v>
      </c>
      <c r="E1176" s="68" t="s">
        <v>2594</v>
      </c>
      <c r="F1176" s="82" t="s">
        <v>3067</v>
      </c>
      <c r="G1176" s="2"/>
      <c r="H1176" s="72"/>
      <c r="I1176" s="64">
        <v>0.25</v>
      </c>
      <c r="J1176" s="67">
        <v>0.25</v>
      </c>
      <c r="K1176" s="70">
        <v>0.25</v>
      </c>
      <c r="L1176" s="64">
        <v>0.0</v>
      </c>
      <c r="M1176" s="67">
        <v>0.0</v>
      </c>
      <c r="N1176" s="70">
        <v>0.0</v>
      </c>
      <c r="O1176" s="64">
        <v>0.25</v>
      </c>
      <c r="P1176" s="67">
        <v>0.25</v>
      </c>
      <c r="Q1176" s="70">
        <v>0.25</v>
      </c>
      <c r="R1176" s="3"/>
    </row>
    <row r="1177">
      <c r="A1177" s="63">
        <v>12524.0</v>
      </c>
      <c r="B1177" s="65" t="str">
        <f t="shared" si="1"/>
        <v>Товары для домаТовары для кухниКухонные аксессуарыСкатерти и подставки под горячее</v>
      </c>
      <c r="C1177" s="68" t="s">
        <v>583</v>
      </c>
      <c r="D1177" s="68" t="s">
        <v>585</v>
      </c>
      <c r="E1177" s="68" t="s">
        <v>1818</v>
      </c>
      <c r="F1177" s="68" t="s">
        <v>3069</v>
      </c>
      <c r="G1177" s="2"/>
      <c r="H1177" s="72"/>
      <c r="I1177" s="64">
        <v>0.25</v>
      </c>
      <c r="J1177" s="67">
        <v>0.25</v>
      </c>
      <c r="K1177" s="70">
        <v>0.25</v>
      </c>
      <c r="L1177" s="64">
        <v>0.0</v>
      </c>
      <c r="M1177" s="67">
        <v>0.0</v>
      </c>
      <c r="N1177" s="70">
        <v>0.0</v>
      </c>
      <c r="O1177" s="64">
        <v>0.25</v>
      </c>
      <c r="P1177" s="67">
        <v>0.25</v>
      </c>
      <c r="Q1177" s="70">
        <v>0.25</v>
      </c>
      <c r="R1177" s="3"/>
    </row>
    <row r="1178">
      <c r="A1178" s="63">
        <v>12525.0</v>
      </c>
      <c r="B1178" s="65" t="str">
        <f t="shared" si="1"/>
        <v>ЭлектроникаНаушники и аудиотехникаАудиотехникаМузыкальные центры</v>
      </c>
      <c r="C1178" s="68" t="s">
        <v>763</v>
      </c>
      <c r="D1178" s="68" t="s">
        <v>772</v>
      </c>
      <c r="E1178" s="68" t="s">
        <v>1078</v>
      </c>
      <c r="F1178" s="68" t="s">
        <v>3071</v>
      </c>
      <c r="G1178" s="75"/>
      <c r="H1178" s="72"/>
      <c r="I1178" s="64">
        <v>0.1</v>
      </c>
      <c r="J1178" s="67">
        <v>0.1</v>
      </c>
      <c r="K1178" s="70">
        <v>0.1</v>
      </c>
      <c r="L1178" s="64">
        <v>0.0</v>
      </c>
      <c r="M1178" s="67">
        <v>0.0</v>
      </c>
      <c r="N1178" s="70">
        <v>0.0</v>
      </c>
      <c r="O1178" s="64">
        <v>0.1</v>
      </c>
      <c r="P1178" s="67">
        <v>0.1</v>
      </c>
      <c r="Q1178" s="70">
        <v>0.1</v>
      </c>
      <c r="R1178" s="3"/>
    </row>
    <row r="1179">
      <c r="A1179" s="63">
        <v>12526.0</v>
      </c>
      <c r="B1179" s="65" t="str">
        <f t="shared" si="1"/>
        <v>Бытовая техникаТехника для красотыАппаратная косметологияКосметологические аппараты</v>
      </c>
      <c r="C1179" s="68" t="s">
        <v>75</v>
      </c>
      <c r="D1179" s="68" t="s">
        <v>1082</v>
      </c>
      <c r="E1179" s="68" t="s">
        <v>3072</v>
      </c>
      <c r="F1179" s="68" t="s">
        <v>3073</v>
      </c>
      <c r="G1179" s="2"/>
      <c r="H1179" s="72"/>
      <c r="I1179" s="64">
        <v>0.2</v>
      </c>
      <c r="J1179" s="67">
        <v>0.2</v>
      </c>
      <c r="K1179" s="70">
        <v>0.2</v>
      </c>
      <c r="L1179" s="64">
        <v>0.0</v>
      </c>
      <c r="M1179" s="67">
        <v>0.0</v>
      </c>
      <c r="N1179" s="70">
        <v>0.0</v>
      </c>
      <c r="O1179" s="64">
        <v>0.2</v>
      </c>
      <c r="P1179" s="67">
        <v>0.2</v>
      </c>
      <c r="Q1179" s="70">
        <v>0.2</v>
      </c>
      <c r="R1179" s="3"/>
    </row>
    <row r="1180">
      <c r="A1180" s="63">
        <v>12527.0</v>
      </c>
      <c r="B1180" s="65" t="str">
        <f t="shared" si="1"/>
        <v>ЗоотоварыДля птицКорма и лакомства для птицЛакомства</v>
      </c>
      <c r="C1180" s="68" t="s">
        <v>959</v>
      </c>
      <c r="D1180" s="68" t="s">
        <v>1121</v>
      </c>
      <c r="E1180" s="68" t="s">
        <v>1725</v>
      </c>
      <c r="F1180" s="68" t="s">
        <v>3076</v>
      </c>
      <c r="G1180" s="75"/>
      <c r="H1180" s="87"/>
      <c r="I1180" s="64">
        <v>0.12</v>
      </c>
      <c r="J1180" s="67">
        <v>0.12</v>
      </c>
      <c r="K1180" s="70">
        <v>0.12</v>
      </c>
      <c r="L1180" s="64">
        <v>0.01</v>
      </c>
      <c r="M1180" s="67">
        <v>0.01</v>
      </c>
      <c r="N1180" s="70">
        <v>0.01</v>
      </c>
      <c r="O1180" s="64">
        <v>0.11</v>
      </c>
      <c r="P1180" s="67">
        <v>0.11</v>
      </c>
      <c r="Q1180" s="70">
        <v>0.11</v>
      </c>
      <c r="R1180" s="3"/>
    </row>
    <row r="1181">
      <c r="A1181" s="63">
        <v>12529.0</v>
      </c>
      <c r="B1181" s="65" t="str">
        <f t="shared" si="1"/>
        <v>Дача, сад и огородСадовый инструментЛейки и опрыскиватели</v>
      </c>
      <c r="C1181" s="68" t="s">
        <v>552</v>
      </c>
      <c r="D1181" s="68" t="s">
        <v>1072</v>
      </c>
      <c r="E1181" s="68" t="s">
        <v>3078</v>
      </c>
      <c r="F1181" s="75"/>
      <c r="G1181" s="75"/>
      <c r="H1181" s="72"/>
      <c r="I1181" s="64">
        <v>0.3</v>
      </c>
      <c r="J1181" s="67">
        <v>0.3</v>
      </c>
      <c r="K1181" s="70">
        <v>0.3</v>
      </c>
      <c r="L1181" s="64">
        <v>0.0</v>
      </c>
      <c r="M1181" s="67">
        <v>0.0</v>
      </c>
      <c r="N1181" s="70">
        <v>0.0</v>
      </c>
      <c r="O1181" s="64">
        <v>0.3</v>
      </c>
      <c r="P1181" s="67">
        <v>0.3</v>
      </c>
      <c r="Q1181" s="70">
        <v>0.3</v>
      </c>
      <c r="R1181" s="3"/>
    </row>
    <row r="1182">
      <c r="A1182" s="63">
        <v>12530.0</v>
      </c>
      <c r="B1182" s="65" t="str">
        <f t="shared" si="1"/>
        <v>ОдеждаЖенская одеждаВерхняя одеждаЛегкие куртки и ветровки</v>
      </c>
      <c r="C1182" s="68" t="s">
        <v>310</v>
      </c>
      <c r="D1182" s="68" t="s">
        <v>311</v>
      </c>
      <c r="E1182" s="68" t="s">
        <v>905</v>
      </c>
      <c r="F1182" s="68" t="s">
        <v>3079</v>
      </c>
      <c r="G1182" s="2"/>
      <c r="H1182" s="72"/>
      <c r="I1182" s="64">
        <v>0.25</v>
      </c>
      <c r="J1182" s="67">
        <v>0.25</v>
      </c>
      <c r="K1182" s="70">
        <v>0.25</v>
      </c>
      <c r="L1182" s="64">
        <v>0.0</v>
      </c>
      <c r="M1182" s="67">
        <v>0.0</v>
      </c>
      <c r="N1182" s="70">
        <v>0.0</v>
      </c>
      <c r="O1182" s="64">
        <v>0.25</v>
      </c>
      <c r="P1182" s="67">
        <v>0.25</v>
      </c>
      <c r="Q1182" s="70">
        <v>0.25</v>
      </c>
      <c r="R1182" s="3"/>
    </row>
    <row r="1183">
      <c r="A1183" s="63">
        <v>12531.0</v>
      </c>
      <c r="B1183" s="65" t="str">
        <f t="shared" si="1"/>
        <v>ЭлектроникаКомпьютерная техникаКомпьютерная периферияСпутниковый интернет</v>
      </c>
      <c r="C1183" s="68" t="s">
        <v>763</v>
      </c>
      <c r="D1183" s="68" t="s">
        <v>776</v>
      </c>
      <c r="E1183" s="68" t="s">
        <v>1093</v>
      </c>
      <c r="F1183" s="68" t="s">
        <v>3080</v>
      </c>
      <c r="G1183" s="75"/>
      <c r="H1183" s="72"/>
      <c r="I1183" s="64">
        <v>0.22</v>
      </c>
      <c r="J1183" s="67">
        <v>0.22</v>
      </c>
      <c r="K1183" s="70">
        <v>0.22</v>
      </c>
      <c r="L1183" s="64">
        <v>0.0</v>
      </c>
      <c r="M1183" s="67">
        <v>0.0</v>
      </c>
      <c r="N1183" s="70">
        <v>0.0</v>
      </c>
      <c r="O1183" s="64">
        <v>0.22</v>
      </c>
      <c r="P1183" s="67">
        <v>0.22</v>
      </c>
      <c r="Q1183" s="70">
        <v>0.22</v>
      </c>
      <c r="R1183" s="3"/>
    </row>
    <row r="1184">
      <c r="A1184" s="63">
        <v>12532.0</v>
      </c>
      <c r="B1184" s="65" t="str">
        <f t="shared" si="1"/>
        <v>Спорт и отдыхФитнес и йогаФитнесСпортивные массажеры</v>
      </c>
      <c r="C1184" s="68" t="s">
        <v>290</v>
      </c>
      <c r="D1184" s="68" t="s">
        <v>1161</v>
      </c>
      <c r="E1184" s="68" t="s">
        <v>1162</v>
      </c>
      <c r="F1184" s="68" t="s">
        <v>3082</v>
      </c>
      <c r="G1184" s="2"/>
      <c r="H1184" s="72"/>
      <c r="I1184" s="64">
        <v>0.22</v>
      </c>
      <c r="J1184" s="67">
        <v>0.22</v>
      </c>
      <c r="K1184" s="70">
        <v>0.22</v>
      </c>
      <c r="L1184" s="64">
        <v>0.0</v>
      </c>
      <c r="M1184" s="67">
        <v>0.0</v>
      </c>
      <c r="N1184" s="70">
        <v>0.0</v>
      </c>
      <c r="O1184" s="64">
        <v>0.22</v>
      </c>
      <c r="P1184" s="67">
        <v>0.22</v>
      </c>
      <c r="Q1184" s="70">
        <v>0.22</v>
      </c>
      <c r="R1184" s="3"/>
    </row>
    <row r="1185">
      <c r="A1185" s="63">
        <v>12533.0</v>
      </c>
      <c r="B1185" s="65" t="str">
        <f t="shared" si="1"/>
        <v>Хобби и творчествоСоздание картин, фоторамок, открытокКартины из пайеток</v>
      </c>
      <c r="C1185" s="68" t="s">
        <v>176</v>
      </c>
      <c r="D1185" s="68" t="s">
        <v>1201</v>
      </c>
      <c r="E1185" s="68" t="s">
        <v>3085</v>
      </c>
      <c r="F1185" s="2"/>
      <c r="G1185" s="2"/>
      <c r="H1185" s="72"/>
      <c r="I1185" s="64">
        <v>0.22</v>
      </c>
      <c r="J1185" s="67">
        <v>0.22</v>
      </c>
      <c r="K1185" s="70">
        <v>0.22</v>
      </c>
      <c r="L1185" s="64">
        <v>0.0</v>
      </c>
      <c r="M1185" s="67">
        <v>0.0</v>
      </c>
      <c r="N1185" s="70">
        <v>0.0</v>
      </c>
      <c r="O1185" s="64">
        <v>0.22</v>
      </c>
      <c r="P1185" s="67">
        <v>0.22</v>
      </c>
      <c r="Q1185" s="70">
        <v>0.22</v>
      </c>
      <c r="R1185" s="3"/>
    </row>
    <row r="1186">
      <c r="A1186" s="63">
        <v>12534.0</v>
      </c>
      <c r="B1186" s="65" t="str">
        <f t="shared" si="1"/>
        <v>АксессуарыРелигиозные аксессуарыХиджабы и тюрбаны</v>
      </c>
      <c r="C1186" s="68" t="s">
        <v>330</v>
      </c>
      <c r="D1186" s="68" t="s">
        <v>996</v>
      </c>
      <c r="E1186" s="68" t="s">
        <v>3087</v>
      </c>
      <c r="F1186" s="75"/>
      <c r="G1186" s="2"/>
      <c r="H1186" s="72"/>
      <c r="I1186" s="64">
        <v>0.3</v>
      </c>
      <c r="J1186" s="67">
        <v>0.3</v>
      </c>
      <c r="K1186" s="70">
        <v>0.3</v>
      </c>
      <c r="L1186" s="64">
        <v>0.0</v>
      </c>
      <c r="M1186" s="67">
        <v>0.0</v>
      </c>
      <c r="N1186" s="70">
        <v>0.0</v>
      </c>
      <c r="O1186" s="64">
        <v>0.3</v>
      </c>
      <c r="P1186" s="67">
        <v>0.3</v>
      </c>
      <c r="Q1186" s="70">
        <v>0.3</v>
      </c>
      <c r="R1186" s="3"/>
    </row>
    <row r="1187">
      <c r="A1187" s="63">
        <v>12536.0</v>
      </c>
      <c r="B1187" s="65" t="str">
        <f t="shared" si="1"/>
        <v>КанцтоварыПапки и файлыПортфолио</v>
      </c>
      <c r="C1187" s="68" t="s">
        <v>134</v>
      </c>
      <c r="D1187" s="68" t="s">
        <v>1128</v>
      </c>
      <c r="E1187" s="68" t="s">
        <v>3089</v>
      </c>
      <c r="F1187" s="75"/>
      <c r="G1187" s="75"/>
      <c r="H1187" s="72"/>
      <c r="I1187" s="64">
        <v>0.2</v>
      </c>
      <c r="J1187" s="67">
        <v>0.2</v>
      </c>
      <c r="K1187" s="70">
        <v>0.2</v>
      </c>
      <c r="L1187" s="64">
        <v>0.03</v>
      </c>
      <c r="M1187" s="67">
        <v>0.03</v>
      </c>
      <c r="N1187" s="70">
        <v>0.03</v>
      </c>
      <c r="O1187" s="64">
        <v>0.17</v>
      </c>
      <c r="P1187" s="67">
        <v>0.17</v>
      </c>
      <c r="Q1187" s="70">
        <v>0.17</v>
      </c>
      <c r="R1187" s="3"/>
    </row>
    <row r="1188">
      <c r="A1188" s="63">
        <v>12537.0</v>
      </c>
      <c r="B1188" s="65" t="str">
        <f t="shared" si="1"/>
        <v>ЗоотоварыДля собакПереноски и аксессуары для перевозкиПереноски для собак</v>
      </c>
      <c r="C1188" s="68" t="s">
        <v>959</v>
      </c>
      <c r="D1188" s="68" t="s">
        <v>981</v>
      </c>
      <c r="E1188" s="68" t="s">
        <v>982</v>
      </c>
      <c r="F1188" s="68" t="s">
        <v>3091</v>
      </c>
      <c r="G1188" s="75"/>
      <c r="H1188" s="87"/>
      <c r="I1188" s="64">
        <v>0.18</v>
      </c>
      <c r="J1188" s="67">
        <v>0.18</v>
      </c>
      <c r="K1188" s="70">
        <v>0.18</v>
      </c>
      <c r="L1188" s="64">
        <v>0.01</v>
      </c>
      <c r="M1188" s="67">
        <v>0.01</v>
      </c>
      <c r="N1188" s="70">
        <v>0.01</v>
      </c>
      <c r="O1188" s="64">
        <v>0.17</v>
      </c>
      <c r="P1188" s="67">
        <v>0.17</v>
      </c>
      <c r="Q1188" s="70">
        <v>0.17</v>
      </c>
      <c r="R1188" s="3"/>
    </row>
    <row r="1189">
      <c r="A1189" s="63">
        <v>12538.0</v>
      </c>
      <c r="B1189" s="65" t="str">
        <f t="shared" si="1"/>
        <v>Строительство и ремонтИнструментыЭлектроинструментыШуруповерты</v>
      </c>
      <c r="C1189" s="68" t="s">
        <v>100</v>
      </c>
      <c r="D1189" s="68" t="s">
        <v>104</v>
      </c>
      <c r="E1189" s="68" t="s">
        <v>105</v>
      </c>
      <c r="F1189" s="68" t="s">
        <v>3094</v>
      </c>
      <c r="G1189" s="2"/>
      <c r="H1189" s="72"/>
      <c r="I1189" s="64">
        <v>0.15</v>
      </c>
      <c r="J1189" s="67">
        <v>0.15</v>
      </c>
      <c r="K1189" s="70">
        <v>0.15</v>
      </c>
      <c r="L1189" s="64">
        <v>0.0</v>
      </c>
      <c r="M1189" s="67">
        <v>0.0</v>
      </c>
      <c r="N1189" s="70">
        <v>0.0</v>
      </c>
      <c r="O1189" s="64">
        <v>0.15</v>
      </c>
      <c r="P1189" s="67">
        <v>0.15</v>
      </c>
      <c r="Q1189" s="70">
        <v>0.15</v>
      </c>
      <c r="R1189" s="3"/>
    </row>
    <row r="1190">
      <c r="A1190" s="63">
        <v>12539.0</v>
      </c>
      <c r="B1190" s="65" t="str">
        <f t="shared" si="1"/>
        <v>Товары для домаТовары для кухниКухонные инструментыЛожки кулинарные</v>
      </c>
      <c r="C1190" s="68" t="s">
        <v>583</v>
      </c>
      <c r="D1190" s="68" t="s">
        <v>585</v>
      </c>
      <c r="E1190" s="68" t="s">
        <v>598</v>
      </c>
      <c r="F1190" s="68" t="s">
        <v>3096</v>
      </c>
      <c r="G1190" s="2"/>
      <c r="H1190" s="72"/>
      <c r="I1190" s="64">
        <v>0.25</v>
      </c>
      <c r="J1190" s="67">
        <v>0.25</v>
      </c>
      <c r="K1190" s="70">
        <v>0.25</v>
      </c>
      <c r="L1190" s="64">
        <v>0.0</v>
      </c>
      <c r="M1190" s="67">
        <v>0.0</v>
      </c>
      <c r="N1190" s="70">
        <v>0.0</v>
      </c>
      <c r="O1190" s="64">
        <v>0.25</v>
      </c>
      <c r="P1190" s="67">
        <v>0.25</v>
      </c>
      <c r="Q1190" s="70">
        <v>0.25</v>
      </c>
      <c r="R1190" s="3"/>
    </row>
    <row r="1191">
      <c r="A1191" s="63">
        <v>12540.0</v>
      </c>
      <c r="B1191" s="65" t="str">
        <f t="shared" si="1"/>
        <v>КнигиНехудожественная литератураКомпьютерные технологииБазы данных</v>
      </c>
      <c r="C1191" s="68" t="s">
        <v>88</v>
      </c>
      <c r="D1191" s="68" t="s">
        <v>754</v>
      </c>
      <c r="E1191" s="68" t="s">
        <v>1184</v>
      </c>
      <c r="F1191" s="68" t="s">
        <v>3098</v>
      </c>
      <c r="G1191" s="75"/>
      <c r="H1191" s="72"/>
      <c r="I1191" s="64">
        <v>0.2</v>
      </c>
      <c r="J1191" s="67">
        <v>0.2</v>
      </c>
      <c r="K1191" s="70">
        <v>0.2</v>
      </c>
      <c r="L1191" s="64">
        <v>0.02</v>
      </c>
      <c r="M1191" s="67">
        <v>0.02</v>
      </c>
      <c r="N1191" s="70">
        <v>0.02</v>
      </c>
      <c r="O1191" s="64">
        <v>0.18</v>
      </c>
      <c r="P1191" s="67">
        <v>0.18</v>
      </c>
      <c r="Q1191" s="70">
        <v>0.18</v>
      </c>
      <c r="R1191" s="3"/>
    </row>
    <row r="1192">
      <c r="A1192" s="63">
        <v>12541.0</v>
      </c>
      <c r="B1192" s="65" t="str">
        <f t="shared" si="1"/>
        <v>Красота и уходМебель и оборудование для салонов красотыДля кабинетов маникюра и педикюраАппараты для маникюра и педикюра</v>
      </c>
      <c r="C1192" s="68" t="s">
        <v>247</v>
      </c>
      <c r="D1192" s="68" t="s">
        <v>964</v>
      </c>
      <c r="E1192" s="68" t="s">
        <v>3099</v>
      </c>
      <c r="F1192" s="68" t="s">
        <v>3100</v>
      </c>
      <c r="G1192" s="75"/>
      <c r="H1192" s="72"/>
      <c r="I1192" s="64">
        <v>0.2</v>
      </c>
      <c r="J1192" s="67">
        <v>0.2</v>
      </c>
      <c r="K1192" s="70">
        <v>0.2</v>
      </c>
      <c r="L1192" s="64">
        <v>0.015</v>
      </c>
      <c r="M1192" s="67">
        <v>0.015</v>
      </c>
      <c r="N1192" s="70">
        <v>0.015</v>
      </c>
      <c r="O1192" s="64">
        <v>0.185</v>
      </c>
      <c r="P1192" s="67">
        <v>0.185</v>
      </c>
      <c r="Q1192" s="70">
        <v>0.185</v>
      </c>
      <c r="R1192" s="3"/>
    </row>
    <row r="1193">
      <c r="A1193" s="63">
        <v>12542.0</v>
      </c>
      <c r="B1193" s="65" t="str">
        <f t="shared" si="1"/>
        <v>ЭлектроникаУмный дом и безопасностьБезопасность домаМодули для охранных систем</v>
      </c>
      <c r="C1193" s="68" t="s">
        <v>763</v>
      </c>
      <c r="D1193" s="68" t="s">
        <v>1595</v>
      </c>
      <c r="E1193" s="68" t="s">
        <v>1596</v>
      </c>
      <c r="F1193" s="68" t="s">
        <v>3102</v>
      </c>
      <c r="G1193" s="75"/>
      <c r="H1193" s="87"/>
      <c r="I1193" s="64">
        <v>0.2</v>
      </c>
      <c r="J1193" s="67">
        <v>0.2</v>
      </c>
      <c r="K1193" s="70">
        <v>0.2</v>
      </c>
      <c r="L1193" s="64">
        <v>0.0</v>
      </c>
      <c r="M1193" s="67">
        <v>0.0</v>
      </c>
      <c r="N1193" s="70">
        <v>0.0</v>
      </c>
      <c r="O1193" s="64">
        <v>0.2</v>
      </c>
      <c r="P1193" s="67">
        <v>0.2</v>
      </c>
      <c r="Q1193" s="70">
        <v>0.2</v>
      </c>
      <c r="R1193" s="3"/>
    </row>
    <row r="1194">
      <c r="A1194" s="63">
        <v>12543.0</v>
      </c>
      <c r="B1194" s="65" t="str">
        <f t="shared" si="1"/>
        <v>ЭлектроникаУмный дом и безопасностьБезопасность домаСчитыватели</v>
      </c>
      <c r="C1194" s="68" t="s">
        <v>763</v>
      </c>
      <c r="D1194" s="68" t="s">
        <v>1595</v>
      </c>
      <c r="E1194" s="68" t="s">
        <v>1596</v>
      </c>
      <c r="F1194" s="68" t="s">
        <v>3103</v>
      </c>
      <c r="G1194" s="75"/>
      <c r="H1194" s="72"/>
      <c r="I1194" s="64">
        <v>0.2</v>
      </c>
      <c r="J1194" s="67">
        <v>0.2</v>
      </c>
      <c r="K1194" s="70">
        <v>0.2</v>
      </c>
      <c r="L1194" s="64">
        <v>0.0</v>
      </c>
      <c r="M1194" s="67">
        <v>0.0</v>
      </c>
      <c r="N1194" s="70">
        <v>0.0</v>
      </c>
      <c r="O1194" s="64">
        <v>0.2</v>
      </c>
      <c r="P1194" s="67">
        <v>0.2</v>
      </c>
      <c r="Q1194" s="70">
        <v>0.2</v>
      </c>
      <c r="R1194" s="3"/>
    </row>
    <row r="1195">
      <c r="A1195" s="63">
        <v>12544.0</v>
      </c>
      <c r="B1195" s="65" t="str">
        <f t="shared" si="1"/>
        <v>ЭлектроникаУмный дом и безопасностьБезопасность домаОповещатели</v>
      </c>
      <c r="C1195" s="68" t="s">
        <v>763</v>
      </c>
      <c r="D1195" s="68" t="s">
        <v>1595</v>
      </c>
      <c r="E1195" s="68" t="s">
        <v>1596</v>
      </c>
      <c r="F1195" s="68" t="s">
        <v>3104</v>
      </c>
      <c r="G1195" s="2"/>
      <c r="H1195" s="72"/>
      <c r="I1195" s="64">
        <v>0.2</v>
      </c>
      <c r="J1195" s="67">
        <v>0.2</v>
      </c>
      <c r="K1195" s="70">
        <v>0.2</v>
      </c>
      <c r="L1195" s="64">
        <v>0.0</v>
      </c>
      <c r="M1195" s="67">
        <v>0.0</v>
      </c>
      <c r="N1195" s="70">
        <v>0.0</v>
      </c>
      <c r="O1195" s="64">
        <v>0.2</v>
      </c>
      <c r="P1195" s="67">
        <v>0.2</v>
      </c>
      <c r="Q1195" s="70">
        <v>0.2</v>
      </c>
      <c r="R1195" s="3"/>
    </row>
    <row r="1196">
      <c r="A1196" s="63">
        <v>12545.0</v>
      </c>
      <c r="B1196" s="65" t="str">
        <f t="shared" si="1"/>
        <v>Товары для домаДекор и интерьерФоторамки и фотоальбомы</v>
      </c>
      <c r="C1196" s="68" t="s">
        <v>583</v>
      </c>
      <c r="D1196" s="68" t="s">
        <v>602</v>
      </c>
      <c r="E1196" s="68" t="s">
        <v>3106</v>
      </c>
      <c r="F1196" s="75"/>
      <c r="G1196" s="75"/>
      <c r="H1196" s="72"/>
      <c r="I1196" s="64">
        <v>0.27</v>
      </c>
      <c r="J1196" s="67">
        <v>0.27</v>
      </c>
      <c r="K1196" s="70">
        <v>0.27</v>
      </c>
      <c r="L1196" s="64">
        <v>0.0</v>
      </c>
      <c r="M1196" s="67">
        <v>0.0</v>
      </c>
      <c r="N1196" s="70">
        <v>0.0</v>
      </c>
      <c r="O1196" s="64">
        <v>0.27</v>
      </c>
      <c r="P1196" s="67">
        <v>0.27</v>
      </c>
      <c r="Q1196" s="70">
        <v>0.27</v>
      </c>
      <c r="R1196" s="3"/>
    </row>
    <row r="1197">
      <c r="A1197" s="63">
        <v>12546.0</v>
      </c>
      <c r="B1197" s="65" t="str">
        <f t="shared" si="1"/>
        <v>Бытовая техникаТехника для кухниТехника для жарки и варкиПрочая техника для жарки и варкиЭлектрофондю</v>
      </c>
      <c r="C1197" s="68" t="s">
        <v>75</v>
      </c>
      <c r="D1197" s="68" t="s">
        <v>1099</v>
      </c>
      <c r="E1197" s="68" t="s">
        <v>1132</v>
      </c>
      <c r="F1197" s="68" t="s">
        <v>1134</v>
      </c>
      <c r="G1197" s="82" t="s">
        <v>3107</v>
      </c>
      <c r="H1197" s="72"/>
      <c r="I1197" s="64">
        <v>0.17</v>
      </c>
      <c r="J1197" s="67">
        <v>0.17</v>
      </c>
      <c r="K1197" s="70">
        <v>0.17</v>
      </c>
      <c r="L1197" s="64">
        <v>0.0</v>
      </c>
      <c r="M1197" s="67">
        <v>0.0</v>
      </c>
      <c r="N1197" s="70">
        <v>0.0</v>
      </c>
      <c r="O1197" s="64">
        <v>0.17</v>
      </c>
      <c r="P1197" s="67">
        <v>0.17</v>
      </c>
      <c r="Q1197" s="70">
        <v>0.17</v>
      </c>
      <c r="R1197" s="3"/>
    </row>
    <row r="1198">
      <c r="A1198" s="63">
        <v>12547.0</v>
      </c>
      <c r="B1198" s="65" t="str">
        <f t="shared" si="1"/>
        <v>Бытовая техникаТехника для кухниЭлектрические чайники и термопотыТермопоты</v>
      </c>
      <c r="C1198" s="68" t="s">
        <v>75</v>
      </c>
      <c r="D1198" s="68" t="s">
        <v>1099</v>
      </c>
      <c r="E1198" s="68" t="s">
        <v>3109</v>
      </c>
      <c r="F1198" s="68" t="s">
        <v>3110</v>
      </c>
      <c r="G1198" s="75"/>
      <c r="H1198" s="72"/>
      <c r="I1198" s="64">
        <v>0.17</v>
      </c>
      <c r="J1198" s="67">
        <v>0.17</v>
      </c>
      <c r="K1198" s="70">
        <v>0.17</v>
      </c>
      <c r="L1198" s="64">
        <v>0.0</v>
      </c>
      <c r="M1198" s="67">
        <v>0.0</v>
      </c>
      <c r="N1198" s="70">
        <v>0.0</v>
      </c>
      <c r="O1198" s="64">
        <v>0.17</v>
      </c>
      <c r="P1198" s="67">
        <v>0.17</v>
      </c>
      <c r="Q1198" s="70">
        <v>0.17</v>
      </c>
      <c r="R1198" s="3"/>
    </row>
    <row r="1199">
      <c r="A1199" s="63">
        <v>12548.0</v>
      </c>
      <c r="B1199" s="65" t="str">
        <f t="shared" si="1"/>
        <v>ОдеждаОдежда для девочекПлатья и сарафаныПлатья</v>
      </c>
      <c r="C1199" s="68" t="s">
        <v>310</v>
      </c>
      <c r="D1199" s="68" t="s">
        <v>880</v>
      </c>
      <c r="E1199" s="68" t="s">
        <v>2473</v>
      </c>
      <c r="F1199" s="68" t="s">
        <v>3112</v>
      </c>
      <c r="G1199" s="2"/>
      <c r="H1199" s="72"/>
      <c r="I1199" s="64">
        <v>0.25</v>
      </c>
      <c r="J1199" s="67">
        <v>0.25</v>
      </c>
      <c r="K1199" s="70">
        <v>0.25</v>
      </c>
      <c r="L1199" s="64">
        <v>0.0</v>
      </c>
      <c r="M1199" s="67">
        <v>0.0</v>
      </c>
      <c r="N1199" s="70">
        <v>0.0</v>
      </c>
      <c r="O1199" s="64">
        <v>0.25</v>
      </c>
      <c r="P1199" s="67">
        <v>0.25</v>
      </c>
      <c r="Q1199" s="70">
        <v>0.25</v>
      </c>
      <c r="R1199" s="3"/>
    </row>
    <row r="1200">
      <c r="A1200" s="63">
        <v>12549.0</v>
      </c>
      <c r="B1200" s="65" t="str">
        <f t="shared" si="1"/>
        <v>Красота и уходУход за волосамиОкрашивание и химическая завивкаКисти и аксессуары для окрашивания</v>
      </c>
      <c r="C1200" s="68" t="s">
        <v>247</v>
      </c>
      <c r="D1200" s="68" t="s">
        <v>1151</v>
      </c>
      <c r="E1200" s="68" t="s">
        <v>1550</v>
      </c>
      <c r="F1200" s="68" t="s">
        <v>3115</v>
      </c>
      <c r="G1200" s="2"/>
      <c r="H1200" s="72"/>
      <c r="I1200" s="64">
        <v>0.2</v>
      </c>
      <c r="J1200" s="67">
        <v>0.2</v>
      </c>
      <c r="K1200" s="70">
        <v>0.2</v>
      </c>
      <c r="L1200" s="64">
        <v>0.025</v>
      </c>
      <c r="M1200" s="67">
        <v>0.025</v>
      </c>
      <c r="N1200" s="70">
        <v>0.025</v>
      </c>
      <c r="O1200" s="64">
        <v>0.175</v>
      </c>
      <c r="P1200" s="67">
        <v>0.175</v>
      </c>
      <c r="Q1200" s="70">
        <v>0.175</v>
      </c>
      <c r="R1200" s="3"/>
    </row>
    <row r="1201">
      <c r="A1201" s="63">
        <v>12551.0</v>
      </c>
      <c r="B1201" s="65" t="str">
        <f t="shared" si="1"/>
        <v>ЗоотоварыДля собакАмуниция</v>
      </c>
      <c r="C1201" s="68" t="s">
        <v>959</v>
      </c>
      <c r="D1201" s="68" t="s">
        <v>981</v>
      </c>
      <c r="E1201" s="68" t="s">
        <v>3117</v>
      </c>
      <c r="F1201" s="75"/>
      <c r="G1201" s="75"/>
      <c r="H1201" s="72"/>
      <c r="I1201" s="64">
        <v>0.3</v>
      </c>
      <c r="J1201" s="67">
        <v>0.3</v>
      </c>
      <c r="K1201" s="70">
        <v>0.3</v>
      </c>
      <c r="L1201" s="64">
        <v>0.010000000000000009</v>
      </c>
      <c r="M1201" s="67">
        <v>0.010000000000000009</v>
      </c>
      <c r="N1201" s="70">
        <v>0.010000000000000009</v>
      </c>
      <c r="O1201" s="64">
        <v>0.29</v>
      </c>
      <c r="P1201" s="67">
        <v>0.29</v>
      </c>
      <c r="Q1201" s="70">
        <v>0.29</v>
      </c>
      <c r="R1201" s="3"/>
    </row>
    <row r="1202">
      <c r="A1202" s="63">
        <v>12552.0</v>
      </c>
      <c r="B1202" s="65" t="str">
        <f t="shared" si="1"/>
        <v>ОбувьОбувь для мальчиковШлепанцы и сланцыШлепанцы</v>
      </c>
      <c r="C1202" s="68" t="s">
        <v>804</v>
      </c>
      <c r="D1202" s="68" t="s">
        <v>1005</v>
      </c>
      <c r="E1202" s="68" t="s">
        <v>2859</v>
      </c>
      <c r="F1202" s="82" t="s">
        <v>1711</v>
      </c>
      <c r="G1202" s="2"/>
      <c r="H1202" s="72"/>
      <c r="I1202" s="64">
        <v>0.2</v>
      </c>
      <c r="J1202" s="67">
        <v>0.2</v>
      </c>
      <c r="K1202" s="70">
        <v>0.2</v>
      </c>
      <c r="L1202" s="64">
        <v>0.0</v>
      </c>
      <c r="M1202" s="67">
        <v>0.0</v>
      </c>
      <c r="N1202" s="70">
        <v>0.0</v>
      </c>
      <c r="O1202" s="64">
        <v>0.2</v>
      </c>
      <c r="P1202" s="67">
        <v>0.2</v>
      </c>
      <c r="Q1202" s="70">
        <v>0.2</v>
      </c>
      <c r="R1202" s="3"/>
    </row>
    <row r="1203">
      <c r="A1203" s="63">
        <v>12553.0</v>
      </c>
      <c r="B1203" s="65" t="str">
        <f t="shared" si="1"/>
        <v>ОдеждаМужская одеждаФутболки и полоПоло</v>
      </c>
      <c r="C1203" s="68" t="s">
        <v>310</v>
      </c>
      <c r="D1203" s="68" t="s">
        <v>324</v>
      </c>
      <c r="E1203" s="68" t="s">
        <v>1840</v>
      </c>
      <c r="F1203" s="68" t="s">
        <v>1960</v>
      </c>
      <c r="G1203" s="2"/>
      <c r="H1203" s="72"/>
      <c r="I1203" s="64">
        <v>0.25</v>
      </c>
      <c r="J1203" s="67">
        <v>0.25</v>
      </c>
      <c r="K1203" s="70">
        <v>0.25</v>
      </c>
      <c r="L1203" s="64">
        <v>0.0</v>
      </c>
      <c r="M1203" s="67">
        <v>0.0</v>
      </c>
      <c r="N1203" s="70">
        <v>0.0</v>
      </c>
      <c r="O1203" s="64">
        <v>0.25</v>
      </c>
      <c r="P1203" s="67">
        <v>0.25</v>
      </c>
      <c r="Q1203" s="70">
        <v>0.25</v>
      </c>
      <c r="R1203" s="3"/>
    </row>
    <row r="1204">
      <c r="A1204" s="63">
        <v>12554.0</v>
      </c>
      <c r="B1204" s="65" t="str">
        <f t="shared" si="1"/>
        <v>ОдеждаМужская одеждаФутболки и полоЛонгсливы</v>
      </c>
      <c r="C1204" s="68" t="s">
        <v>310</v>
      </c>
      <c r="D1204" s="68" t="s">
        <v>324</v>
      </c>
      <c r="E1204" s="68" t="s">
        <v>1840</v>
      </c>
      <c r="F1204" s="68" t="s">
        <v>1842</v>
      </c>
      <c r="G1204" s="75"/>
      <c r="H1204" s="72"/>
      <c r="I1204" s="64">
        <v>0.25</v>
      </c>
      <c r="J1204" s="67">
        <v>0.25</v>
      </c>
      <c r="K1204" s="70">
        <v>0.25</v>
      </c>
      <c r="L1204" s="64">
        <v>0.0</v>
      </c>
      <c r="M1204" s="67">
        <v>0.0</v>
      </c>
      <c r="N1204" s="70">
        <v>0.0</v>
      </c>
      <c r="O1204" s="64">
        <v>0.25</v>
      </c>
      <c r="P1204" s="67">
        <v>0.25</v>
      </c>
      <c r="Q1204" s="70">
        <v>0.25</v>
      </c>
      <c r="R1204" s="3"/>
    </row>
    <row r="1205">
      <c r="A1205" s="63">
        <v>12555.0</v>
      </c>
      <c r="B1205" s="65" t="str">
        <f t="shared" si="1"/>
        <v>АвтотоварыГараж и автосервисИнструменты для кузовных работ</v>
      </c>
      <c r="C1205" s="68" t="s">
        <v>162</v>
      </c>
      <c r="D1205" s="68" t="s">
        <v>1174</v>
      </c>
      <c r="E1205" s="68" t="s">
        <v>3121</v>
      </c>
      <c r="F1205" s="75"/>
      <c r="G1205" s="75"/>
      <c r="H1205" s="72"/>
      <c r="I1205" s="64">
        <v>0.17</v>
      </c>
      <c r="J1205" s="67">
        <v>0.17</v>
      </c>
      <c r="K1205" s="70">
        <v>0.17</v>
      </c>
      <c r="L1205" s="64">
        <v>0.0</v>
      </c>
      <c r="M1205" s="67">
        <v>0.0</v>
      </c>
      <c r="N1205" s="70">
        <v>0.0</v>
      </c>
      <c r="O1205" s="64">
        <v>0.17</v>
      </c>
      <c r="P1205" s="67">
        <v>0.17</v>
      </c>
      <c r="Q1205" s="70">
        <v>0.17</v>
      </c>
      <c r="R1205" s="3"/>
    </row>
    <row r="1206">
      <c r="A1206" s="63">
        <v>12556.0</v>
      </c>
      <c r="B1206" s="65" t="str">
        <f t="shared" si="1"/>
        <v>АксессуарыМужские аксессуарыСумки и рюкзакиСумки</v>
      </c>
      <c r="C1206" s="68" t="s">
        <v>330</v>
      </c>
      <c r="D1206" s="68" t="s">
        <v>335</v>
      </c>
      <c r="E1206" s="68" t="s">
        <v>1653</v>
      </c>
      <c r="F1206" s="82" t="s">
        <v>1695</v>
      </c>
      <c r="G1206" s="2"/>
      <c r="H1206" s="72"/>
      <c r="I1206" s="64">
        <v>0.25</v>
      </c>
      <c r="J1206" s="67">
        <v>0.25</v>
      </c>
      <c r="K1206" s="70">
        <v>0.25</v>
      </c>
      <c r="L1206" s="64">
        <v>0.0</v>
      </c>
      <c r="M1206" s="67">
        <v>0.0</v>
      </c>
      <c r="N1206" s="70">
        <v>0.0</v>
      </c>
      <c r="O1206" s="64">
        <v>0.25</v>
      </c>
      <c r="P1206" s="67">
        <v>0.25</v>
      </c>
      <c r="Q1206" s="70">
        <v>0.25</v>
      </c>
      <c r="R1206" s="3"/>
    </row>
    <row r="1207">
      <c r="A1207" s="63">
        <v>12558.0</v>
      </c>
      <c r="B1207" s="65" t="str">
        <f t="shared" si="1"/>
        <v>Красота и уходМакияжГлазаСыворотки и масла для ухода за ресницами</v>
      </c>
      <c r="C1207" s="68" t="s">
        <v>247</v>
      </c>
      <c r="D1207" s="68" t="s">
        <v>368</v>
      </c>
      <c r="E1207" s="68" t="s">
        <v>1732</v>
      </c>
      <c r="F1207" s="68" t="s">
        <v>3122</v>
      </c>
      <c r="G1207" s="75"/>
      <c r="H1207" s="87"/>
      <c r="I1207" s="64">
        <v>0.2</v>
      </c>
      <c r="J1207" s="67">
        <v>0.2</v>
      </c>
      <c r="K1207" s="70">
        <v>0.2</v>
      </c>
      <c r="L1207" s="64">
        <v>0.020000000000000018</v>
      </c>
      <c r="M1207" s="67">
        <v>0.020000000000000018</v>
      </c>
      <c r="N1207" s="70">
        <v>0.020000000000000018</v>
      </c>
      <c r="O1207" s="64">
        <v>0.18</v>
      </c>
      <c r="P1207" s="67">
        <v>0.18</v>
      </c>
      <c r="Q1207" s="70">
        <v>0.18</v>
      </c>
      <c r="R1207" s="3"/>
    </row>
    <row r="1208">
      <c r="A1208" s="63">
        <v>12559.0</v>
      </c>
      <c r="B1208" s="65" t="str">
        <f t="shared" si="1"/>
        <v>АвтотоварыТовары для мототехники, мотоэкипировкаЭкипировка для снегоходов</v>
      </c>
      <c r="C1208" s="68" t="s">
        <v>162</v>
      </c>
      <c r="D1208" s="68" t="s">
        <v>2357</v>
      </c>
      <c r="E1208" s="68" t="s">
        <v>3123</v>
      </c>
      <c r="F1208" s="75"/>
      <c r="G1208" s="2"/>
      <c r="H1208" s="72"/>
      <c r="I1208" s="64">
        <v>0.22</v>
      </c>
      <c r="J1208" s="67">
        <v>0.22</v>
      </c>
      <c r="K1208" s="70">
        <v>0.22</v>
      </c>
      <c r="L1208" s="64">
        <v>0.0</v>
      </c>
      <c r="M1208" s="67">
        <v>0.0</v>
      </c>
      <c r="N1208" s="70">
        <v>0.0</v>
      </c>
      <c r="O1208" s="64">
        <v>0.22</v>
      </c>
      <c r="P1208" s="67">
        <v>0.22</v>
      </c>
      <c r="Q1208" s="70">
        <v>0.22</v>
      </c>
      <c r="R1208" s="3"/>
    </row>
    <row r="1209">
      <c r="A1209" s="63">
        <v>12560.0</v>
      </c>
      <c r="B1209" s="65" t="str">
        <f t="shared" si="1"/>
        <v>КнигиДетям и родителямПознавательная литератураЭтикет</v>
      </c>
      <c r="C1209" s="68" t="s">
        <v>88</v>
      </c>
      <c r="D1209" s="68" t="s">
        <v>1144</v>
      </c>
      <c r="E1209" s="68" t="s">
        <v>3124</v>
      </c>
      <c r="F1209" s="68" t="s">
        <v>3126</v>
      </c>
      <c r="G1209" s="2"/>
      <c r="H1209" s="72"/>
      <c r="I1209" s="64">
        <v>0.2</v>
      </c>
      <c r="J1209" s="67">
        <v>0.2</v>
      </c>
      <c r="K1209" s="70">
        <v>0.2</v>
      </c>
      <c r="L1209" s="64">
        <v>0.025</v>
      </c>
      <c r="M1209" s="67">
        <v>0.025</v>
      </c>
      <c r="N1209" s="70">
        <v>0.025</v>
      </c>
      <c r="O1209" s="64">
        <v>0.175</v>
      </c>
      <c r="P1209" s="67">
        <v>0.175</v>
      </c>
      <c r="Q1209" s="70">
        <v>0.175</v>
      </c>
      <c r="R1209" s="3"/>
    </row>
    <row r="1210">
      <c r="A1210" s="63">
        <v>12561.0</v>
      </c>
      <c r="B1210" s="65" t="str">
        <f t="shared" si="1"/>
        <v>ОбувьМужская обувьТуфли и лоферыБроги</v>
      </c>
      <c r="C1210" s="68" t="s">
        <v>804</v>
      </c>
      <c r="D1210" s="68" t="s">
        <v>1012</v>
      </c>
      <c r="E1210" s="68" t="s">
        <v>3128</v>
      </c>
      <c r="F1210" s="68" t="s">
        <v>3129</v>
      </c>
      <c r="G1210" s="2"/>
      <c r="H1210" s="72"/>
      <c r="I1210" s="64">
        <v>0.2</v>
      </c>
      <c r="J1210" s="67">
        <v>0.2</v>
      </c>
      <c r="K1210" s="70">
        <v>0.2</v>
      </c>
      <c r="L1210" s="64">
        <v>0.0</v>
      </c>
      <c r="M1210" s="67">
        <v>0.0</v>
      </c>
      <c r="N1210" s="70">
        <v>0.0</v>
      </c>
      <c r="O1210" s="64">
        <v>0.2</v>
      </c>
      <c r="P1210" s="67">
        <v>0.2</v>
      </c>
      <c r="Q1210" s="70">
        <v>0.2</v>
      </c>
      <c r="R1210" s="3"/>
    </row>
    <row r="1211">
      <c r="A1211" s="63">
        <v>12562.0</v>
      </c>
      <c r="B1211" s="65" t="str">
        <f t="shared" si="1"/>
        <v>Бытовая техникаТехника для кухниТехника для жарки и варкиПрочая техника для жарки и варкиСыроварни</v>
      </c>
      <c r="C1211" s="68" t="s">
        <v>75</v>
      </c>
      <c r="D1211" s="68" t="s">
        <v>1099</v>
      </c>
      <c r="E1211" s="68" t="s">
        <v>1132</v>
      </c>
      <c r="F1211" s="68" t="s">
        <v>1134</v>
      </c>
      <c r="G1211" s="68" t="s">
        <v>3130</v>
      </c>
      <c r="H1211" s="87"/>
      <c r="I1211" s="64">
        <v>0.17</v>
      </c>
      <c r="J1211" s="67">
        <v>0.17</v>
      </c>
      <c r="K1211" s="70">
        <v>0.17</v>
      </c>
      <c r="L1211" s="64">
        <v>0.0</v>
      </c>
      <c r="M1211" s="67">
        <v>0.0</v>
      </c>
      <c r="N1211" s="70">
        <v>0.0</v>
      </c>
      <c r="O1211" s="64">
        <v>0.17</v>
      </c>
      <c r="P1211" s="67">
        <v>0.17</v>
      </c>
      <c r="Q1211" s="70">
        <v>0.17</v>
      </c>
      <c r="R1211" s="3"/>
    </row>
    <row r="1212">
      <c r="A1212" s="63">
        <v>12564.0</v>
      </c>
      <c r="B1212" s="65" t="str">
        <f t="shared" si="1"/>
        <v>АвтотоварыАксессуары и принадлежностиОбустройство салонаЗащитные стекла</v>
      </c>
      <c r="C1212" s="68" t="s">
        <v>162</v>
      </c>
      <c r="D1212" s="68" t="s">
        <v>344</v>
      </c>
      <c r="E1212" s="68" t="s">
        <v>1104</v>
      </c>
      <c r="F1212" s="68" t="s">
        <v>3132</v>
      </c>
      <c r="G1212" s="2"/>
      <c r="H1212" s="72"/>
      <c r="I1212" s="64">
        <v>0.25</v>
      </c>
      <c r="J1212" s="67">
        <v>0.25</v>
      </c>
      <c r="K1212" s="70">
        <v>0.25</v>
      </c>
      <c r="L1212" s="64">
        <v>0.0</v>
      </c>
      <c r="M1212" s="67">
        <v>0.0</v>
      </c>
      <c r="N1212" s="70">
        <v>0.0</v>
      </c>
      <c r="O1212" s="64">
        <v>0.25</v>
      </c>
      <c r="P1212" s="67">
        <v>0.25</v>
      </c>
      <c r="Q1212" s="70">
        <v>0.25</v>
      </c>
      <c r="R1212" s="3"/>
    </row>
    <row r="1213">
      <c r="A1213" s="63">
        <v>12566.0</v>
      </c>
      <c r="B1213" s="65" t="str">
        <f t="shared" si="1"/>
        <v>Строительство и ремонтИнструментыМонтажные и крепежные инструментыСтрубцины</v>
      </c>
      <c r="C1213" s="68" t="s">
        <v>100</v>
      </c>
      <c r="D1213" s="68" t="s">
        <v>104</v>
      </c>
      <c r="E1213" s="68" t="s">
        <v>3044</v>
      </c>
      <c r="F1213" s="68" t="s">
        <v>3135</v>
      </c>
      <c r="G1213" s="75"/>
      <c r="H1213" s="72"/>
      <c r="I1213" s="64">
        <v>0.25</v>
      </c>
      <c r="J1213" s="67">
        <v>0.25</v>
      </c>
      <c r="K1213" s="70">
        <v>0.25</v>
      </c>
      <c r="L1213" s="64">
        <v>0.0</v>
      </c>
      <c r="M1213" s="67">
        <v>0.0</v>
      </c>
      <c r="N1213" s="70">
        <v>0.0</v>
      </c>
      <c r="O1213" s="64">
        <v>0.25</v>
      </c>
      <c r="P1213" s="67">
        <v>0.25</v>
      </c>
      <c r="Q1213" s="70">
        <v>0.25</v>
      </c>
      <c r="R1213" s="3"/>
    </row>
    <row r="1214">
      <c r="A1214" s="63">
        <v>12567.0</v>
      </c>
      <c r="B1214" s="65" t="str">
        <f t="shared" si="1"/>
        <v>ОдеждаОдежда для мальчиковРубашки</v>
      </c>
      <c r="C1214" s="68" t="s">
        <v>310</v>
      </c>
      <c r="D1214" s="68" t="s">
        <v>327</v>
      </c>
      <c r="E1214" s="68" t="s">
        <v>2594</v>
      </c>
      <c r="F1214" s="75"/>
      <c r="G1214" s="75"/>
      <c r="H1214" s="72"/>
      <c r="I1214" s="64">
        <v>0.25</v>
      </c>
      <c r="J1214" s="67">
        <v>0.25</v>
      </c>
      <c r="K1214" s="70">
        <v>0.25</v>
      </c>
      <c r="L1214" s="64">
        <v>0.0</v>
      </c>
      <c r="M1214" s="67">
        <v>0.0</v>
      </c>
      <c r="N1214" s="70">
        <v>0.0</v>
      </c>
      <c r="O1214" s="64">
        <v>0.25</v>
      </c>
      <c r="P1214" s="67">
        <v>0.25</v>
      </c>
      <c r="Q1214" s="70">
        <v>0.25</v>
      </c>
      <c r="R1214" s="3"/>
    </row>
    <row r="1215">
      <c r="A1215" s="63">
        <v>12568.0</v>
      </c>
      <c r="B1215" s="65" t="str">
        <f t="shared" si="1"/>
        <v>ЭлектроникаТелевизоры и видеотехникаАксессуары для телевизоровИнжекторы питания</v>
      </c>
      <c r="C1215" s="68" t="s">
        <v>763</v>
      </c>
      <c r="D1215" s="68" t="s">
        <v>1085</v>
      </c>
      <c r="E1215" s="68" t="s">
        <v>1871</v>
      </c>
      <c r="F1215" s="68" t="s">
        <v>3138</v>
      </c>
      <c r="G1215" s="75"/>
      <c r="H1215" s="72"/>
      <c r="I1215" s="64">
        <v>0.22</v>
      </c>
      <c r="J1215" s="67">
        <v>0.22</v>
      </c>
      <c r="K1215" s="70">
        <v>0.22</v>
      </c>
      <c r="L1215" s="64">
        <v>0.0</v>
      </c>
      <c r="M1215" s="67">
        <v>0.0</v>
      </c>
      <c r="N1215" s="70">
        <v>0.0</v>
      </c>
      <c r="O1215" s="64">
        <v>0.22</v>
      </c>
      <c r="P1215" s="67">
        <v>0.22</v>
      </c>
      <c r="Q1215" s="70">
        <v>0.22</v>
      </c>
      <c r="R1215" s="3"/>
    </row>
    <row r="1216">
      <c r="A1216" s="63">
        <v>12569.0</v>
      </c>
      <c r="B1216" s="65" t="str">
        <f t="shared" si="1"/>
        <v>Товары для домаТовары для кухниКухонные инструментыНожницы кухонные</v>
      </c>
      <c r="C1216" s="68" t="s">
        <v>583</v>
      </c>
      <c r="D1216" s="68" t="s">
        <v>585</v>
      </c>
      <c r="E1216" s="68" t="s">
        <v>598</v>
      </c>
      <c r="F1216" s="68" t="s">
        <v>3140</v>
      </c>
      <c r="G1216" s="75"/>
      <c r="H1216" s="87"/>
      <c r="I1216" s="64">
        <v>0.25</v>
      </c>
      <c r="J1216" s="67">
        <v>0.25</v>
      </c>
      <c r="K1216" s="70">
        <v>0.25</v>
      </c>
      <c r="L1216" s="64">
        <v>0.0</v>
      </c>
      <c r="M1216" s="67">
        <v>0.0</v>
      </c>
      <c r="N1216" s="70">
        <v>0.0</v>
      </c>
      <c r="O1216" s="64">
        <v>0.25</v>
      </c>
      <c r="P1216" s="67">
        <v>0.25</v>
      </c>
      <c r="Q1216" s="70">
        <v>0.25</v>
      </c>
      <c r="R1216" s="3"/>
    </row>
    <row r="1217">
      <c r="A1217" s="63">
        <v>12570.0</v>
      </c>
      <c r="B1217" s="65" t="str">
        <f t="shared" si="1"/>
        <v>КнигиНехудожественная литератураПублицистикаЖурналистские расследования</v>
      </c>
      <c r="C1217" s="68" t="s">
        <v>88</v>
      </c>
      <c r="D1217" s="68" t="s">
        <v>754</v>
      </c>
      <c r="E1217" s="68" t="s">
        <v>3141</v>
      </c>
      <c r="F1217" s="82" t="s">
        <v>3142</v>
      </c>
      <c r="G1217" s="2"/>
      <c r="H1217" s="72"/>
      <c r="I1217" s="64">
        <v>0.2</v>
      </c>
      <c r="J1217" s="67">
        <v>0.2</v>
      </c>
      <c r="K1217" s="70">
        <v>0.2</v>
      </c>
      <c r="L1217" s="64">
        <v>0.02</v>
      </c>
      <c r="M1217" s="67">
        <v>0.02</v>
      </c>
      <c r="N1217" s="70">
        <v>0.02</v>
      </c>
      <c r="O1217" s="64">
        <v>0.18</v>
      </c>
      <c r="P1217" s="67">
        <v>0.18</v>
      </c>
      <c r="Q1217" s="70">
        <v>0.18</v>
      </c>
      <c r="R1217" s="3"/>
    </row>
    <row r="1218">
      <c r="A1218" s="63">
        <v>12572.0</v>
      </c>
      <c r="B1218" s="65" t="str">
        <f t="shared" si="1"/>
        <v>КанцтоварыДемонстрационные доскиНаборы для досок и флипчартов</v>
      </c>
      <c r="C1218" s="68" t="s">
        <v>134</v>
      </c>
      <c r="D1218" s="68" t="s">
        <v>1129</v>
      </c>
      <c r="E1218" s="68" t="s">
        <v>3145</v>
      </c>
      <c r="F1218" s="75"/>
      <c r="G1218" s="2"/>
      <c r="H1218" s="72"/>
      <c r="I1218" s="64">
        <v>0.2</v>
      </c>
      <c r="J1218" s="67">
        <v>0.2</v>
      </c>
      <c r="K1218" s="70">
        <v>0.2</v>
      </c>
      <c r="L1218" s="64">
        <v>0.0</v>
      </c>
      <c r="M1218" s="67">
        <v>0.0</v>
      </c>
      <c r="N1218" s="70">
        <v>0.0</v>
      </c>
      <c r="O1218" s="64">
        <v>0.2</v>
      </c>
      <c r="P1218" s="67">
        <v>0.2</v>
      </c>
      <c r="Q1218" s="70">
        <v>0.2</v>
      </c>
      <c r="R1218" s="3"/>
    </row>
    <row r="1219">
      <c r="A1219" s="63">
        <v>12573.0</v>
      </c>
      <c r="B1219" s="65" t="str">
        <f t="shared" si="1"/>
        <v>Бытовая техникаТехника для кухниЭлектрические чайники и термопотыКипятильники</v>
      </c>
      <c r="C1219" s="68" t="s">
        <v>75</v>
      </c>
      <c r="D1219" s="68" t="s">
        <v>1099</v>
      </c>
      <c r="E1219" s="68" t="s">
        <v>3109</v>
      </c>
      <c r="F1219" s="68" t="s">
        <v>3147</v>
      </c>
      <c r="G1219" s="75"/>
      <c r="H1219" s="72"/>
      <c r="I1219" s="64">
        <v>0.17</v>
      </c>
      <c r="J1219" s="67">
        <v>0.17</v>
      </c>
      <c r="K1219" s="70">
        <v>0.17</v>
      </c>
      <c r="L1219" s="64">
        <v>0.0</v>
      </c>
      <c r="M1219" s="67">
        <v>0.0</v>
      </c>
      <c r="N1219" s="70">
        <v>0.0</v>
      </c>
      <c r="O1219" s="64">
        <v>0.17</v>
      </c>
      <c r="P1219" s="67">
        <v>0.17</v>
      </c>
      <c r="Q1219" s="70">
        <v>0.17</v>
      </c>
      <c r="R1219" s="3"/>
    </row>
    <row r="1220">
      <c r="A1220" s="63">
        <v>12574.0</v>
      </c>
      <c r="B1220" s="65" t="str">
        <f t="shared" si="1"/>
        <v>ЭлектроникаУмный дом и безопасностьВидеонаблюдениеУстановочные площадки</v>
      </c>
      <c r="C1220" s="68" t="s">
        <v>763</v>
      </c>
      <c r="D1220" s="68" t="s">
        <v>1595</v>
      </c>
      <c r="E1220" s="68" t="s">
        <v>2032</v>
      </c>
      <c r="F1220" s="68" t="s">
        <v>3148</v>
      </c>
      <c r="G1220" s="75"/>
      <c r="H1220" s="72"/>
      <c r="I1220" s="64">
        <v>0.22</v>
      </c>
      <c r="J1220" s="67">
        <v>0.22</v>
      </c>
      <c r="K1220" s="70">
        <v>0.22</v>
      </c>
      <c r="L1220" s="64">
        <v>0.0</v>
      </c>
      <c r="M1220" s="67">
        <v>0.0</v>
      </c>
      <c r="N1220" s="70">
        <v>0.0</v>
      </c>
      <c r="O1220" s="64">
        <v>0.22</v>
      </c>
      <c r="P1220" s="67">
        <v>0.22</v>
      </c>
      <c r="Q1220" s="70">
        <v>0.22</v>
      </c>
      <c r="R1220" s="3"/>
    </row>
    <row r="1221">
      <c r="A1221" s="63">
        <v>12575.0</v>
      </c>
      <c r="B1221" s="65" t="str">
        <f t="shared" si="1"/>
        <v>КнигиУчебная литератураИзучение иностранных языков</v>
      </c>
      <c r="C1221" s="68" t="s">
        <v>88</v>
      </c>
      <c r="D1221" s="68" t="s">
        <v>1140</v>
      </c>
      <c r="E1221" s="68" t="s">
        <v>3150</v>
      </c>
      <c r="F1221" s="75"/>
      <c r="G1221" s="75"/>
      <c r="H1221" s="87"/>
      <c r="I1221" s="64">
        <v>0.2</v>
      </c>
      <c r="J1221" s="67">
        <v>0.2</v>
      </c>
      <c r="K1221" s="70">
        <v>0.2</v>
      </c>
      <c r="L1221" s="64">
        <v>0.0</v>
      </c>
      <c r="M1221" s="67">
        <v>0.0</v>
      </c>
      <c r="N1221" s="70">
        <v>0.0</v>
      </c>
      <c r="O1221" s="64">
        <v>0.2</v>
      </c>
      <c r="P1221" s="67">
        <v>0.2</v>
      </c>
      <c r="Q1221" s="70">
        <v>0.2</v>
      </c>
      <c r="R1221" s="3"/>
    </row>
    <row r="1222">
      <c r="A1222" s="63">
        <v>12576.0</v>
      </c>
      <c r="B1222" s="65" t="str">
        <f t="shared" si="1"/>
        <v>АвтотоварыАвтозапчастиДетали салонаЗеркала заднего вида</v>
      </c>
      <c r="C1222" s="68" t="s">
        <v>162</v>
      </c>
      <c r="D1222" s="68" t="s">
        <v>1849</v>
      </c>
      <c r="E1222" s="68" t="s">
        <v>2152</v>
      </c>
      <c r="F1222" s="68" t="s">
        <v>3152</v>
      </c>
      <c r="G1222" s="75"/>
      <c r="H1222" s="72"/>
      <c r="I1222" s="64">
        <v>0.25</v>
      </c>
      <c r="J1222" s="67">
        <v>0.25</v>
      </c>
      <c r="K1222" s="70">
        <v>0.25</v>
      </c>
      <c r="L1222" s="64">
        <v>0.0</v>
      </c>
      <c r="M1222" s="67">
        <v>0.0</v>
      </c>
      <c r="N1222" s="70">
        <v>0.0</v>
      </c>
      <c r="O1222" s="64">
        <v>0.25</v>
      </c>
      <c r="P1222" s="67">
        <v>0.25</v>
      </c>
      <c r="Q1222" s="70">
        <v>0.25</v>
      </c>
      <c r="R1222" s="3"/>
    </row>
    <row r="1223">
      <c r="A1223" s="63">
        <v>12577.0</v>
      </c>
      <c r="B1223" s="65" t="str">
        <f t="shared" si="1"/>
        <v>АксессуарыАксессуары для мальчиковШарфы и платкиШарфы</v>
      </c>
      <c r="C1223" s="68" t="s">
        <v>330</v>
      </c>
      <c r="D1223" s="68" t="s">
        <v>1001</v>
      </c>
      <c r="E1223" s="68" t="s">
        <v>2780</v>
      </c>
      <c r="F1223" s="68" t="s">
        <v>1274</v>
      </c>
      <c r="G1223" s="2"/>
      <c r="H1223" s="72"/>
      <c r="I1223" s="64">
        <v>0.3</v>
      </c>
      <c r="J1223" s="67">
        <v>0.3</v>
      </c>
      <c r="K1223" s="70">
        <v>0.3</v>
      </c>
      <c r="L1223" s="64">
        <v>0.0</v>
      </c>
      <c r="M1223" s="67">
        <v>0.0</v>
      </c>
      <c r="N1223" s="70">
        <v>0.0</v>
      </c>
      <c r="O1223" s="64">
        <v>0.3</v>
      </c>
      <c r="P1223" s="67">
        <v>0.3</v>
      </c>
      <c r="Q1223" s="70">
        <v>0.3</v>
      </c>
      <c r="R1223" s="3"/>
    </row>
    <row r="1224">
      <c r="A1224" s="63">
        <v>12578.0</v>
      </c>
      <c r="B1224" s="65" t="str">
        <f t="shared" si="1"/>
        <v>АксессуарыАксессуары для мальчиковБижутерные украшенияБраслеты</v>
      </c>
      <c r="C1224" s="68" t="s">
        <v>330</v>
      </c>
      <c r="D1224" s="68" t="s">
        <v>1001</v>
      </c>
      <c r="E1224" s="68" t="s">
        <v>1214</v>
      </c>
      <c r="F1224" s="68" t="s">
        <v>1263</v>
      </c>
      <c r="G1224" s="75"/>
      <c r="H1224" s="72"/>
      <c r="I1224" s="64">
        <v>0.25</v>
      </c>
      <c r="J1224" s="67">
        <v>0.25</v>
      </c>
      <c r="K1224" s="70">
        <v>0.25</v>
      </c>
      <c r="L1224" s="64">
        <v>0.0</v>
      </c>
      <c r="M1224" s="67">
        <v>0.0</v>
      </c>
      <c r="N1224" s="70">
        <v>0.0</v>
      </c>
      <c r="O1224" s="64">
        <v>0.25</v>
      </c>
      <c r="P1224" s="67">
        <v>0.25</v>
      </c>
      <c r="Q1224" s="70">
        <v>0.25</v>
      </c>
      <c r="R1224" s="3"/>
    </row>
    <row r="1225">
      <c r="A1225" s="63">
        <v>12579.0</v>
      </c>
      <c r="B1225" s="65" t="str">
        <f t="shared" si="1"/>
        <v>АксессуарыЖенские аксессуарыБижутерные украшенияУкрашения на шеюПодвески и кулоны</v>
      </c>
      <c r="C1225" s="68" t="s">
        <v>330</v>
      </c>
      <c r="D1225" s="68" t="s">
        <v>331</v>
      </c>
      <c r="E1225" s="68" t="s">
        <v>1214</v>
      </c>
      <c r="F1225" s="68" t="s">
        <v>1215</v>
      </c>
      <c r="G1225" s="68" t="s">
        <v>3155</v>
      </c>
      <c r="H1225" s="72"/>
      <c r="I1225" s="64">
        <v>0.25</v>
      </c>
      <c r="J1225" s="67">
        <v>0.25</v>
      </c>
      <c r="K1225" s="70">
        <v>0.25</v>
      </c>
      <c r="L1225" s="64">
        <v>0.0</v>
      </c>
      <c r="M1225" s="67">
        <v>0.0</v>
      </c>
      <c r="N1225" s="70">
        <v>0.0</v>
      </c>
      <c r="O1225" s="64">
        <v>0.25</v>
      </c>
      <c r="P1225" s="67">
        <v>0.25</v>
      </c>
      <c r="Q1225" s="70">
        <v>0.25</v>
      </c>
      <c r="R1225" s="3"/>
    </row>
    <row r="1226">
      <c r="A1226" s="63">
        <v>12580.0</v>
      </c>
      <c r="B1226" s="65" t="str">
        <f t="shared" si="1"/>
        <v>Красота и уходУход за волосамиПрофессиональные инструменты парикмахераМанекены головы</v>
      </c>
      <c r="C1226" s="68" t="s">
        <v>247</v>
      </c>
      <c r="D1226" s="68" t="s">
        <v>1151</v>
      </c>
      <c r="E1226" s="68" t="s">
        <v>1633</v>
      </c>
      <c r="F1226" s="68" t="s">
        <v>3158</v>
      </c>
      <c r="G1226" s="75"/>
      <c r="H1226" s="87"/>
      <c r="I1226" s="64">
        <v>0.2</v>
      </c>
      <c r="J1226" s="67">
        <v>0.2</v>
      </c>
      <c r="K1226" s="70">
        <v>0.2</v>
      </c>
      <c r="L1226" s="64">
        <v>0.025</v>
      </c>
      <c r="M1226" s="67">
        <v>0.025</v>
      </c>
      <c r="N1226" s="70">
        <v>0.025</v>
      </c>
      <c r="O1226" s="64">
        <v>0.175</v>
      </c>
      <c r="P1226" s="67">
        <v>0.175</v>
      </c>
      <c r="Q1226" s="70">
        <v>0.175</v>
      </c>
      <c r="R1226" s="3"/>
    </row>
    <row r="1227">
      <c r="A1227" s="63">
        <v>12581.0</v>
      </c>
      <c r="B1227" s="65" t="str">
        <f t="shared" si="1"/>
        <v>ЗоотоварыДля грызуновМиски, поилки и кормушки для грызуновМиски, поилки</v>
      </c>
      <c r="C1227" s="68" t="s">
        <v>959</v>
      </c>
      <c r="D1227" s="68" t="s">
        <v>1115</v>
      </c>
      <c r="E1227" s="68" t="s">
        <v>3160</v>
      </c>
      <c r="F1227" s="68" t="s">
        <v>3161</v>
      </c>
      <c r="G1227" s="75"/>
      <c r="H1227" s="72"/>
      <c r="I1227" s="64">
        <v>0.12</v>
      </c>
      <c r="J1227" s="67">
        <v>0.12</v>
      </c>
      <c r="K1227" s="70">
        <v>0.12</v>
      </c>
      <c r="L1227" s="64">
        <v>0.025</v>
      </c>
      <c r="M1227" s="67">
        <v>0.025</v>
      </c>
      <c r="N1227" s="70">
        <v>0.025</v>
      </c>
      <c r="O1227" s="64">
        <v>0.095</v>
      </c>
      <c r="P1227" s="67">
        <v>0.095</v>
      </c>
      <c r="Q1227" s="70">
        <v>0.095</v>
      </c>
      <c r="R1227" s="3"/>
    </row>
    <row r="1228">
      <c r="A1228" s="63">
        <v>12582.0</v>
      </c>
      <c r="B1228" s="65" t="str">
        <f t="shared" si="1"/>
        <v>Бытовая техникаТехника для кухниПрочая кухонная техникаНожеточки электрические</v>
      </c>
      <c r="C1228" s="68" t="s">
        <v>75</v>
      </c>
      <c r="D1228" s="68" t="s">
        <v>1099</v>
      </c>
      <c r="E1228" s="68" t="s">
        <v>1100</v>
      </c>
      <c r="F1228" s="68" t="s">
        <v>3164</v>
      </c>
      <c r="G1228" s="75"/>
      <c r="H1228" s="72"/>
      <c r="I1228" s="64">
        <v>0.2</v>
      </c>
      <c r="J1228" s="67">
        <v>0.2</v>
      </c>
      <c r="K1228" s="70">
        <v>0.2</v>
      </c>
      <c r="L1228" s="64">
        <v>0.0</v>
      </c>
      <c r="M1228" s="67">
        <v>0.0</v>
      </c>
      <c r="N1228" s="70">
        <v>0.0</v>
      </c>
      <c r="O1228" s="64">
        <v>0.2</v>
      </c>
      <c r="P1228" s="67">
        <v>0.2</v>
      </c>
      <c r="Q1228" s="70">
        <v>0.2</v>
      </c>
      <c r="R1228" s="3"/>
    </row>
    <row r="1229">
      <c r="A1229" s="63">
        <v>12583.0</v>
      </c>
      <c r="B1229" s="65" t="str">
        <f t="shared" si="1"/>
        <v>АксессуарыАксессуары для девочекШарфы и платкиПлатки</v>
      </c>
      <c r="C1229" s="68" t="s">
        <v>330</v>
      </c>
      <c r="D1229" s="68" t="s">
        <v>956</v>
      </c>
      <c r="E1229" s="68" t="s">
        <v>2780</v>
      </c>
      <c r="F1229" s="82" t="s">
        <v>3166</v>
      </c>
      <c r="G1229" s="2"/>
      <c r="H1229" s="72"/>
      <c r="I1229" s="64">
        <v>0.3</v>
      </c>
      <c r="J1229" s="67">
        <v>0.3</v>
      </c>
      <c r="K1229" s="70">
        <v>0.3</v>
      </c>
      <c r="L1229" s="64">
        <v>0.0</v>
      </c>
      <c r="M1229" s="67">
        <v>0.0</v>
      </c>
      <c r="N1229" s="70">
        <v>0.0</v>
      </c>
      <c r="O1229" s="64">
        <v>0.3</v>
      </c>
      <c r="P1229" s="67">
        <v>0.3</v>
      </c>
      <c r="Q1229" s="70">
        <v>0.3</v>
      </c>
      <c r="R1229" s="3"/>
    </row>
    <row r="1230">
      <c r="A1230" s="63">
        <v>12584.0</v>
      </c>
      <c r="B1230" s="65" t="str">
        <f t="shared" si="1"/>
        <v>ОдеждаЖенская одеждаОдежда для беременныхЮбки</v>
      </c>
      <c r="C1230" s="68" t="s">
        <v>310</v>
      </c>
      <c r="D1230" s="68" t="s">
        <v>311</v>
      </c>
      <c r="E1230" s="68" t="s">
        <v>1113</v>
      </c>
      <c r="F1230" s="68" t="s">
        <v>3167</v>
      </c>
      <c r="G1230" s="2"/>
      <c r="H1230" s="72"/>
      <c r="I1230" s="64">
        <v>0.25</v>
      </c>
      <c r="J1230" s="67">
        <v>0.25</v>
      </c>
      <c r="K1230" s="70">
        <v>0.25</v>
      </c>
      <c r="L1230" s="64">
        <v>0.0</v>
      </c>
      <c r="M1230" s="67">
        <v>0.0</v>
      </c>
      <c r="N1230" s="70">
        <v>0.0</v>
      </c>
      <c r="O1230" s="64">
        <v>0.25</v>
      </c>
      <c r="P1230" s="67">
        <v>0.25</v>
      </c>
      <c r="Q1230" s="70">
        <v>0.25</v>
      </c>
      <c r="R1230" s="3"/>
    </row>
    <row r="1231">
      <c r="A1231" s="63">
        <v>12585.0</v>
      </c>
      <c r="B1231" s="65" t="str">
        <f t="shared" si="1"/>
        <v>Бытовая техникаКлиматическая техникаОбогреватели</v>
      </c>
      <c r="C1231" s="68" t="s">
        <v>75</v>
      </c>
      <c r="D1231" s="68" t="s">
        <v>1585</v>
      </c>
      <c r="E1231" s="68" t="s">
        <v>3168</v>
      </c>
      <c r="F1231" s="75"/>
      <c r="G1231" s="75"/>
      <c r="H1231" s="87"/>
      <c r="I1231" s="64">
        <v>0.15</v>
      </c>
      <c r="J1231" s="67">
        <v>0.15</v>
      </c>
      <c r="K1231" s="70">
        <v>0.15</v>
      </c>
      <c r="L1231" s="64">
        <v>0.0</v>
      </c>
      <c r="M1231" s="67">
        <v>0.0</v>
      </c>
      <c r="N1231" s="70">
        <v>0.0</v>
      </c>
      <c r="O1231" s="64">
        <v>0.15</v>
      </c>
      <c r="P1231" s="67">
        <v>0.15</v>
      </c>
      <c r="Q1231" s="70">
        <v>0.15</v>
      </c>
      <c r="R1231" s="3"/>
    </row>
    <row r="1232">
      <c r="A1232" s="63">
        <v>12587.0</v>
      </c>
      <c r="B1232" s="65" t="str">
        <f t="shared" si="1"/>
        <v>Бытовая техникаТехника для кухниЭлектрические чайники и термопотыЧайники электрические</v>
      </c>
      <c r="C1232" s="68" t="s">
        <v>75</v>
      </c>
      <c r="D1232" s="68" t="s">
        <v>1099</v>
      </c>
      <c r="E1232" s="68" t="s">
        <v>3109</v>
      </c>
      <c r="F1232" s="68" t="s">
        <v>3170</v>
      </c>
      <c r="G1232" s="75"/>
      <c r="H1232" s="72"/>
      <c r="I1232" s="64">
        <v>0.17</v>
      </c>
      <c r="J1232" s="67">
        <v>0.17</v>
      </c>
      <c r="K1232" s="70">
        <v>0.17</v>
      </c>
      <c r="L1232" s="64">
        <v>0.0</v>
      </c>
      <c r="M1232" s="67">
        <v>0.0</v>
      </c>
      <c r="N1232" s="70">
        <v>0.0</v>
      </c>
      <c r="O1232" s="64">
        <v>0.17</v>
      </c>
      <c r="P1232" s="67">
        <v>0.17</v>
      </c>
      <c r="Q1232" s="70">
        <v>0.17</v>
      </c>
      <c r="R1232" s="3"/>
    </row>
    <row r="1233">
      <c r="A1233" s="63">
        <v>12588.0</v>
      </c>
      <c r="B1233" s="65" t="str">
        <f t="shared" si="1"/>
        <v>Товары для домаТовары для кухниЧайники и кофейникиСитечки для заварки</v>
      </c>
      <c r="C1233" s="68" t="s">
        <v>583</v>
      </c>
      <c r="D1233" s="68" t="s">
        <v>585</v>
      </c>
      <c r="E1233" s="68" t="s">
        <v>2688</v>
      </c>
      <c r="F1233" s="68" t="s">
        <v>3171</v>
      </c>
      <c r="G1233" s="2"/>
      <c r="H1233" s="72"/>
      <c r="I1233" s="64">
        <v>0.25</v>
      </c>
      <c r="J1233" s="67">
        <v>0.25</v>
      </c>
      <c r="K1233" s="70">
        <v>0.25</v>
      </c>
      <c r="L1233" s="64">
        <v>0.0</v>
      </c>
      <c r="M1233" s="67">
        <v>0.0</v>
      </c>
      <c r="N1233" s="70">
        <v>0.0</v>
      </c>
      <c r="O1233" s="64">
        <v>0.25</v>
      </c>
      <c r="P1233" s="67">
        <v>0.25</v>
      </c>
      <c r="Q1233" s="70">
        <v>0.25</v>
      </c>
      <c r="R1233" s="3"/>
    </row>
    <row r="1234">
      <c r="A1234" s="63">
        <v>12589.0</v>
      </c>
      <c r="B1234" s="65" t="str">
        <f t="shared" si="1"/>
        <v>Бытовая техникаТехника для красотыСтрижка волосТриммеры для волос</v>
      </c>
      <c r="C1234" s="68" t="s">
        <v>75</v>
      </c>
      <c r="D1234" s="68" t="s">
        <v>1082</v>
      </c>
      <c r="E1234" s="68" t="s">
        <v>1326</v>
      </c>
      <c r="F1234" s="68" t="s">
        <v>3173</v>
      </c>
      <c r="G1234" s="2"/>
      <c r="H1234" s="72"/>
      <c r="I1234" s="64">
        <v>0.2</v>
      </c>
      <c r="J1234" s="67">
        <v>0.2</v>
      </c>
      <c r="K1234" s="70">
        <v>0.2</v>
      </c>
      <c r="L1234" s="64">
        <v>0.0</v>
      </c>
      <c r="M1234" s="67">
        <v>0.0</v>
      </c>
      <c r="N1234" s="70">
        <v>0.0</v>
      </c>
      <c r="O1234" s="64">
        <v>0.2</v>
      </c>
      <c r="P1234" s="67">
        <v>0.2</v>
      </c>
      <c r="Q1234" s="70">
        <v>0.2</v>
      </c>
      <c r="R1234" s="3"/>
    </row>
    <row r="1235">
      <c r="A1235" s="63">
        <v>12590.0</v>
      </c>
      <c r="B1235" s="65" t="str">
        <f t="shared" si="1"/>
        <v>ЗоотоварыГигиенаСредства гигиеныПакеты гигиенические</v>
      </c>
      <c r="C1235" s="68" t="s">
        <v>959</v>
      </c>
      <c r="D1235" s="68" t="s">
        <v>1117</v>
      </c>
      <c r="E1235" s="68" t="s">
        <v>1329</v>
      </c>
      <c r="F1235" s="68" t="s">
        <v>3175</v>
      </c>
      <c r="G1235" s="75"/>
      <c r="H1235" s="72"/>
      <c r="I1235" s="64">
        <v>0.3</v>
      </c>
      <c r="J1235" s="67">
        <v>0.3</v>
      </c>
      <c r="K1235" s="70">
        <v>0.3</v>
      </c>
      <c r="L1235" s="64">
        <v>0.01</v>
      </c>
      <c r="M1235" s="67">
        <v>0.01</v>
      </c>
      <c r="N1235" s="70">
        <v>0.01</v>
      </c>
      <c r="O1235" s="64">
        <v>0.29</v>
      </c>
      <c r="P1235" s="67">
        <v>0.29</v>
      </c>
      <c r="Q1235" s="70">
        <v>0.29</v>
      </c>
      <c r="R1235" s="3"/>
    </row>
    <row r="1236">
      <c r="A1236" s="63">
        <v>12591.0</v>
      </c>
      <c r="B1236" s="65" t="str">
        <f t="shared" si="1"/>
        <v>КнигиУчебная литература5 класс</v>
      </c>
      <c r="C1236" s="68" t="s">
        <v>88</v>
      </c>
      <c r="D1236" s="68" t="s">
        <v>1140</v>
      </c>
      <c r="E1236" s="68" t="s">
        <v>3177</v>
      </c>
      <c r="F1236" s="75"/>
      <c r="G1236" s="75"/>
      <c r="H1236" s="72"/>
      <c r="I1236" s="64">
        <v>0.2</v>
      </c>
      <c r="J1236" s="67">
        <v>0.2</v>
      </c>
      <c r="K1236" s="70">
        <v>0.2</v>
      </c>
      <c r="L1236" s="64">
        <v>0.02</v>
      </c>
      <c r="M1236" s="67">
        <v>0.02</v>
      </c>
      <c r="N1236" s="70">
        <v>0.02</v>
      </c>
      <c r="O1236" s="64">
        <v>0.18</v>
      </c>
      <c r="P1236" s="67">
        <v>0.18</v>
      </c>
      <c r="Q1236" s="70">
        <v>0.18</v>
      </c>
      <c r="R1236" s="3"/>
    </row>
    <row r="1237">
      <c r="A1237" s="63">
        <v>12592.0</v>
      </c>
      <c r="B1237" s="65" t="str">
        <f t="shared" si="1"/>
        <v>АвтотоварыШины и дискиКамеры</v>
      </c>
      <c r="C1237" s="68" t="s">
        <v>162</v>
      </c>
      <c r="D1237" s="68" t="s">
        <v>967</v>
      </c>
      <c r="E1237" s="68" t="s">
        <v>3180</v>
      </c>
      <c r="F1237" s="75"/>
      <c r="G1237" s="75"/>
      <c r="H1237" s="72"/>
      <c r="I1237" s="64">
        <v>0.2</v>
      </c>
      <c r="J1237" s="67">
        <v>0.2</v>
      </c>
      <c r="K1237" s="70">
        <v>0.2</v>
      </c>
      <c r="L1237" s="64">
        <v>0.0</v>
      </c>
      <c r="M1237" s="67">
        <v>0.0</v>
      </c>
      <c r="N1237" s="70">
        <v>0.0</v>
      </c>
      <c r="O1237" s="64">
        <v>0.2</v>
      </c>
      <c r="P1237" s="67">
        <v>0.2</v>
      </c>
      <c r="Q1237" s="70">
        <v>0.2</v>
      </c>
      <c r="R1237" s="3"/>
    </row>
    <row r="1238">
      <c r="A1238" s="63">
        <v>12593.0</v>
      </c>
      <c r="B1238" s="65" t="str">
        <f t="shared" si="1"/>
        <v>Бытовая химияОсвежители и нейтрализаторыНейтрализаторы запахов</v>
      </c>
      <c r="C1238" s="68" t="s">
        <v>447</v>
      </c>
      <c r="D1238" s="68" t="s">
        <v>2587</v>
      </c>
      <c r="E1238" s="68" t="s">
        <v>3182</v>
      </c>
      <c r="F1238" s="75"/>
      <c r="G1238" s="75"/>
      <c r="H1238" s="72"/>
      <c r="I1238" s="64">
        <v>0.2</v>
      </c>
      <c r="J1238" s="67">
        <v>0.2</v>
      </c>
      <c r="K1238" s="70">
        <v>0.2</v>
      </c>
      <c r="L1238" s="64">
        <v>0.015</v>
      </c>
      <c r="M1238" s="67">
        <v>0.015</v>
      </c>
      <c r="N1238" s="70">
        <v>0.015</v>
      </c>
      <c r="O1238" s="64">
        <v>0.185</v>
      </c>
      <c r="P1238" s="67">
        <v>0.185</v>
      </c>
      <c r="Q1238" s="70">
        <v>0.185</v>
      </c>
      <c r="R1238" s="3"/>
    </row>
    <row r="1239">
      <c r="A1239" s="63">
        <v>12594.0</v>
      </c>
      <c r="B1239" s="65" t="str">
        <f t="shared" si="1"/>
        <v>КанцтоварыПечати и штампыШтампы</v>
      </c>
      <c r="C1239" s="68" t="s">
        <v>134</v>
      </c>
      <c r="D1239" s="68" t="s">
        <v>1518</v>
      </c>
      <c r="E1239" s="68" t="s">
        <v>3183</v>
      </c>
      <c r="F1239" s="75"/>
      <c r="G1239" s="75"/>
      <c r="H1239" s="72"/>
      <c r="I1239" s="64">
        <v>0.2</v>
      </c>
      <c r="J1239" s="67">
        <v>0.2</v>
      </c>
      <c r="K1239" s="70">
        <v>0.2</v>
      </c>
      <c r="L1239" s="64">
        <v>0.02</v>
      </c>
      <c r="M1239" s="67">
        <v>0.02</v>
      </c>
      <c r="N1239" s="70">
        <v>0.02</v>
      </c>
      <c r="O1239" s="64">
        <v>0.18</v>
      </c>
      <c r="P1239" s="67">
        <v>0.18</v>
      </c>
      <c r="Q1239" s="70">
        <v>0.18</v>
      </c>
      <c r="R1239" s="3"/>
    </row>
    <row r="1240">
      <c r="A1240" s="63">
        <v>12595.0</v>
      </c>
      <c r="B1240" s="65" t="str">
        <f t="shared" si="1"/>
        <v>АксессуарыЖенские аксессуарыПлатки и шарфыПлатки и палантины</v>
      </c>
      <c r="C1240" s="68" t="s">
        <v>330</v>
      </c>
      <c r="D1240" s="68" t="s">
        <v>331</v>
      </c>
      <c r="E1240" s="68" t="s">
        <v>1273</v>
      </c>
      <c r="F1240" s="68" t="s">
        <v>3185</v>
      </c>
      <c r="G1240" s="75"/>
      <c r="H1240" s="72"/>
      <c r="I1240" s="64">
        <v>0.3</v>
      </c>
      <c r="J1240" s="67">
        <v>0.3</v>
      </c>
      <c r="K1240" s="70">
        <v>0.3</v>
      </c>
      <c r="L1240" s="64">
        <v>0.0</v>
      </c>
      <c r="M1240" s="67">
        <v>0.0</v>
      </c>
      <c r="N1240" s="70">
        <v>0.0</v>
      </c>
      <c r="O1240" s="64">
        <v>0.3</v>
      </c>
      <c r="P1240" s="67">
        <v>0.3</v>
      </c>
      <c r="Q1240" s="70">
        <v>0.3</v>
      </c>
      <c r="R1240" s="3"/>
    </row>
    <row r="1241">
      <c r="A1241" s="63">
        <v>12596.0</v>
      </c>
      <c r="B1241" s="65" t="str">
        <f t="shared" si="1"/>
        <v>ЭлектроникаТовары для геймеровИгровые приставкиПрочие приставки</v>
      </c>
      <c r="C1241" s="68" t="s">
        <v>763</v>
      </c>
      <c r="D1241" s="68" t="s">
        <v>1790</v>
      </c>
      <c r="E1241" s="68" t="s">
        <v>1791</v>
      </c>
      <c r="F1241" s="68" t="s">
        <v>3186</v>
      </c>
      <c r="G1241" s="2"/>
      <c r="H1241" s="72"/>
      <c r="I1241" s="64">
        <v>0.15</v>
      </c>
      <c r="J1241" s="67">
        <v>0.15</v>
      </c>
      <c r="K1241" s="70">
        <v>0.15</v>
      </c>
      <c r="L1241" s="64">
        <v>0.0</v>
      </c>
      <c r="M1241" s="67">
        <v>0.0</v>
      </c>
      <c r="N1241" s="70">
        <v>0.0</v>
      </c>
      <c r="O1241" s="64">
        <v>0.15</v>
      </c>
      <c r="P1241" s="67">
        <v>0.15</v>
      </c>
      <c r="Q1241" s="70">
        <v>0.15</v>
      </c>
      <c r="R1241" s="3"/>
    </row>
    <row r="1242">
      <c r="A1242" s="63">
        <v>12597.0</v>
      </c>
      <c r="B1242" s="65" t="str">
        <f t="shared" si="1"/>
        <v>Спорт и отдыхФитнес и йогаУтяжелители</v>
      </c>
      <c r="C1242" s="68" t="s">
        <v>290</v>
      </c>
      <c r="D1242" s="68" t="s">
        <v>1161</v>
      </c>
      <c r="E1242" s="68" t="s">
        <v>3187</v>
      </c>
      <c r="F1242" s="75"/>
      <c r="G1242" s="75"/>
      <c r="H1242" s="72"/>
      <c r="I1242" s="64">
        <v>0.22</v>
      </c>
      <c r="J1242" s="67">
        <v>0.22</v>
      </c>
      <c r="K1242" s="70">
        <v>0.22</v>
      </c>
      <c r="L1242" s="64">
        <v>0.0</v>
      </c>
      <c r="M1242" s="67">
        <v>0.0</v>
      </c>
      <c r="N1242" s="70">
        <v>0.0</v>
      </c>
      <c r="O1242" s="64">
        <v>0.22</v>
      </c>
      <c r="P1242" s="67">
        <v>0.22</v>
      </c>
      <c r="Q1242" s="70">
        <v>0.22</v>
      </c>
      <c r="R1242" s="3"/>
    </row>
    <row r="1243">
      <c r="A1243" s="63">
        <v>12598.0</v>
      </c>
      <c r="B1243" s="65" t="str">
        <f t="shared" si="1"/>
        <v>Строительство и ремонтСредства индивидуальной защитыПерчатки защитные</v>
      </c>
      <c r="C1243" s="68" t="s">
        <v>100</v>
      </c>
      <c r="D1243" s="68" t="s">
        <v>3063</v>
      </c>
      <c r="E1243" s="68" t="s">
        <v>3188</v>
      </c>
      <c r="F1243" s="2"/>
      <c r="G1243" s="2"/>
      <c r="H1243" s="72"/>
      <c r="I1243" s="64">
        <v>0.25</v>
      </c>
      <c r="J1243" s="67">
        <v>0.25</v>
      </c>
      <c r="K1243" s="70">
        <v>0.25</v>
      </c>
      <c r="L1243" s="64">
        <v>0.0</v>
      </c>
      <c r="M1243" s="67">
        <v>0.0</v>
      </c>
      <c r="N1243" s="70">
        <v>0.0</v>
      </c>
      <c r="O1243" s="64">
        <v>0.25</v>
      </c>
      <c r="P1243" s="67">
        <v>0.25</v>
      </c>
      <c r="Q1243" s="70">
        <v>0.25</v>
      </c>
      <c r="R1243" s="3"/>
    </row>
    <row r="1244">
      <c r="A1244" s="63">
        <v>12601.0</v>
      </c>
      <c r="B1244" s="65" t="str">
        <f t="shared" si="1"/>
        <v>ЭлектроникаТелевизоры и видеотехникаТелевизоры</v>
      </c>
      <c r="C1244" s="68" t="s">
        <v>763</v>
      </c>
      <c r="D1244" s="68" t="s">
        <v>1085</v>
      </c>
      <c r="E1244" s="68" t="s">
        <v>3189</v>
      </c>
      <c r="F1244" s="75"/>
      <c r="G1244" s="2"/>
      <c r="H1244" s="72"/>
      <c r="I1244" s="64">
        <v>0.08</v>
      </c>
      <c r="J1244" s="67">
        <v>0.08</v>
      </c>
      <c r="K1244" s="70">
        <v>0.08</v>
      </c>
      <c r="L1244" s="64">
        <v>0.0</v>
      </c>
      <c r="M1244" s="67">
        <v>0.0</v>
      </c>
      <c r="N1244" s="70">
        <v>0.0</v>
      </c>
      <c r="O1244" s="64">
        <v>0.08</v>
      </c>
      <c r="P1244" s="67">
        <v>0.08</v>
      </c>
      <c r="Q1244" s="70">
        <v>0.08</v>
      </c>
      <c r="R1244" s="3"/>
    </row>
    <row r="1245">
      <c r="A1245" s="63">
        <v>12602.0</v>
      </c>
      <c r="B1245" s="65" t="str">
        <f t="shared" si="1"/>
        <v>ЭлектроникаАксессуары для электроникиРазветвители</v>
      </c>
      <c r="C1245" s="68" t="s">
        <v>763</v>
      </c>
      <c r="D1245" s="68" t="s">
        <v>1032</v>
      </c>
      <c r="E1245" s="68" t="s">
        <v>3191</v>
      </c>
      <c r="F1245" s="75"/>
      <c r="G1245" s="2"/>
      <c r="H1245" s="72"/>
      <c r="I1245" s="64">
        <v>0.3</v>
      </c>
      <c r="J1245" s="67">
        <v>0.3</v>
      </c>
      <c r="K1245" s="70">
        <v>0.3</v>
      </c>
      <c r="L1245" s="64">
        <v>0.0</v>
      </c>
      <c r="M1245" s="67">
        <v>0.0</v>
      </c>
      <c r="N1245" s="70">
        <v>0.0</v>
      </c>
      <c r="O1245" s="64">
        <v>0.3</v>
      </c>
      <c r="P1245" s="67">
        <v>0.3</v>
      </c>
      <c r="Q1245" s="70">
        <v>0.3</v>
      </c>
      <c r="R1245" s="3"/>
    </row>
    <row r="1246">
      <c r="A1246" s="63">
        <v>12603.0</v>
      </c>
      <c r="B1246" s="65" t="str">
        <f t="shared" si="1"/>
        <v>АксессуарыЖенские аксессуарыГоловные уборыБереты и пилотки</v>
      </c>
      <c r="C1246" s="68" t="s">
        <v>330</v>
      </c>
      <c r="D1246" s="68" t="s">
        <v>331</v>
      </c>
      <c r="E1246" s="68" t="s">
        <v>1309</v>
      </c>
      <c r="F1246" s="68" t="s">
        <v>3194</v>
      </c>
      <c r="G1246" s="2"/>
      <c r="H1246" s="72"/>
      <c r="I1246" s="64">
        <v>0.3</v>
      </c>
      <c r="J1246" s="67">
        <v>0.3</v>
      </c>
      <c r="K1246" s="70">
        <v>0.3</v>
      </c>
      <c r="L1246" s="64">
        <v>0.0</v>
      </c>
      <c r="M1246" s="67">
        <v>0.0</v>
      </c>
      <c r="N1246" s="70">
        <v>0.0</v>
      </c>
      <c r="O1246" s="64">
        <v>0.3</v>
      </c>
      <c r="P1246" s="67">
        <v>0.3</v>
      </c>
      <c r="Q1246" s="70">
        <v>0.3</v>
      </c>
      <c r="R1246" s="3"/>
    </row>
    <row r="1247">
      <c r="A1247" s="63">
        <v>12604.0</v>
      </c>
      <c r="B1247" s="65" t="str">
        <f t="shared" si="1"/>
        <v>Товары для домаТовары для праздниковОформление праздникаВоздушные шары и аксессуары</v>
      </c>
      <c r="C1247" s="68" t="s">
        <v>583</v>
      </c>
      <c r="D1247" s="68" t="s">
        <v>665</v>
      </c>
      <c r="E1247" s="68" t="s">
        <v>1681</v>
      </c>
      <c r="F1247" s="68" t="s">
        <v>3196</v>
      </c>
      <c r="G1247" s="2"/>
      <c r="H1247" s="72"/>
      <c r="I1247" s="64">
        <v>0.3</v>
      </c>
      <c r="J1247" s="67">
        <v>0.3</v>
      </c>
      <c r="K1247" s="70">
        <v>0.3</v>
      </c>
      <c r="L1247" s="64">
        <v>0.0</v>
      </c>
      <c r="M1247" s="67">
        <v>0.0</v>
      </c>
      <c r="N1247" s="70">
        <v>0.0</v>
      </c>
      <c r="O1247" s="64">
        <v>0.3</v>
      </c>
      <c r="P1247" s="67">
        <v>0.3</v>
      </c>
      <c r="Q1247" s="70">
        <v>0.3</v>
      </c>
      <c r="R1247" s="3"/>
    </row>
    <row r="1248">
      <c r="A1248" s="63">
        <v>12605.0</v>
      </c>
      <c r="B1248" s="65" t="str">
        <f t="shared" si="1"/>
        <v>ОбувьОбувь для мальчиковСапоги и уггиСапоги</v>
      </c>
      <c r="C1248" s="68" t="s">
        <v>804</v>
      </c>
      <c r="D1248" s="68" t="s">
        <v>1005</v>
      </c>
      <c r="E1248" s="68" t="s">
        <v>1042</v>
      </c>
      <c r="F1248" s="68" t="s">
        <v>1283</v>
      </c>
      <c r="G1248" s="2"/>
      <c r="H1248" s="72"/>
      <c r="I1248" s="64">
        <v>0.2</v>
      </c>
      <c r="J1248" s="67">
        <v>0.2</v>
      </c>
      <c r="K1248" s="70">
        <v>0.2</v>
      </c>
      <c r="L1248" s="64">
        <v>0.0</v>
      </c>
      <c r="M1248" s="67">
        <v>0.0</v>
      </c>
      <c r="N1248" s="70">
        <v>0.0</v>
      </c>
      <c r="O1248" s="64">
        <v>0.2</v>
      </c>
      <c r="P1248" s="67">
        <v>0.2</v>
      </c>
      <c r="Q1248" s="70">
        <v>0.2</v>
      </c>
      <c r="R1248" s="3"/>
    </row>
    <row r="1249">
      <c r="A1249" s="63">
        <v>12606.0</v>
      </c>
      <c r="B1249" s="65" t="str">
        <f t="shared" si="1"/>
        <v>ОбувьОбувь для девочекШлепанцы и сланцыСланцы</v>
      </c>
      <c r="C1249" s="68" t="s">
        <v>804</v>
      </c>
      <c r="D1249" s="68" t="s">
        <v>1007</v>
      </c>
      <c r="E1249" s="68" t="s">
        <v>2859</v>
      </c>
      <c r="F1249" s="68" t="s">
        <v>2860</v>
      </c>
      <c r="G1249" s="75"/>
      <c r="H1249" s="72"/>
      <c r="I1249" s="64">
        <v>0.2</v>
      </c>
      <c r="J1249" s="67">
        <v>0.2</v>
      </c>
      <c r="K1249" s="70">
        <v>0.2</v>
      </c>
      <c r="L1249" s="64">
        <v>0.0</v>
      </c>
      <c r="M1249" s="67">
        <v>0.0</v>
      </c>
      <c r="N1249" s="70">
        <v>0.0</v>
      </c>
      <c r="O1249" s="64">
        <v>0.2</v>
      </c>
      <c r="P1249" s="67">
        <v>0.2</v>
      </c>
      <c r="Q1249" s="70">
        <v>0.2</v>
      </c>
      <c r="R1249" s="3"/>
    </row>
    <row r="1250">
      <c r="A1250" s="63">
        <v>12607.0</v>
      </c>
      <c r="B1250" s="65" t="str">
        <f t="shared" si="1"/>
        <v>АвтотоварыАксессуары и принадлежностиОбустройство салонаВешалки автомобильные</v>
      </c>
      <c r="C1250" s="68" t="s">
        <v>162</v>
      </c>
      <c r="D1250" s="68" t="s">
        <v>344</v>
      </c>
      <c r="E1250" s="68" t="s">
        <v>1104</v>
      </c>
      <c r="F1250" s="68" t="s">
        <v>3202</v>
      </c>
      <c r="G1250" s="75"/>
      <c r="H1250" s="72"/>
      <c r="I1250" s="64">
        <v>0.25</v>
      </c>
      <c r="J1250" s="67">
        <v>0.25</v>
      </c>
      <c r="K1250" s="70">
        <v>0.25</v>
      </c>
      <c r="L1250" s="64">
        <v>0.0</v>
      </c>
      <c r="M1250" s="67">
        <v>0.0</v>
      </c>
      <c r="N1250" s="70">
        <v>0.0</v>
      </c>
      <c r="O1250" s="64">
        <v>0.25</v>
      </c>
      <c r="P1250" s="67">
        <v>0.25</v>
      </c>
      <c r="Q1250" s="70">
        <v>0.25</v>
      </c>
      <c r="R1250" s="3"/>
    </row>
    <row r="1251">
      <c r="A1251" s="63">
        <v>12608.0</v>
      </c>
      <c r="B1251" s="65" t="str">
        <f t="shared" si="1"/>
        <v>Бытовая техникаКлиматическая техникаОчищение и увлажнение воздухаУвлажнители воздуха</v>
      </c>
      <c r="C1251" s="68" t="s">
        <v>75</v>
      </c>
      <c r="D1251" s="68" t="s">
        <v>1585</v>
      </c>
      <c r="E1251" s="68" t="s">
        <v>1837</v>
      </c>
      <c r="F1251" s="68" t="s">
        <v>3204</v>
      </c>
      <c r="G1251" s="75"/>
      <c r="H1251" s="72"/>
      <c r="I1251" s="64">
        <v>0.15</v>
      </c>
      <c r="J1251" s="67">
        <v>0.15</v>
      </c>
      <c r="K1251" s="70">
        <v>0.15</v>
      </c>
      <c r="L1251" s="64">
        <v>0.0</v>
      </c>
      <c r="M1251" s="67">
        <v>0.0</v>
      </c>
      <c r="N1251" s="70">
        <v>0.0</v>
      </c>
      <c r="O1251" s="64">
        <v>0.15</v>
      </c>
      <c r="P1251" s="67">
        <v>0.15</v>
      </c>
      <c r="Q1251" s="70">
        <v>0.15</v>
      </c>
      <c r="R1251" s="3"/>
    </row>
    <row r="1252">
      <c r="A1252" s="63">
        <v>12610.0</v>
      </c>
      <c r="B1252" s="65" t="str">
        <f t="shared" si="1"/>
        <v>ОбувьОбувь для девочекМокасины и слипоныСлипоны</v>
      </c>
      <c r="C1252" s="68" t="s">
        <v>804</v>
      </c>
      <c r="D1252" s="68" t="s">
        <v>1007</v>
      </c>
      <c r="E1252" s="68" t="s">
        <v>1826</v>
      </c>
      <c r="F1252" s="68" t="s">
        <v>2074</v>
      </c>
      <c r="G1252" s="75"/>
      <c r="H1252" s="87"/>
      <c r="I1252" s="64">
        <v>0.2</v>
      </c>
      <c r="J1252" s="67">
        <v>0.2</v>
      </c>
      <c r="K1252" s="70">
        <v>0.2</v>
      </c>
      <c r="L1252" s="64">
        <v>0.0</v>
      </c>
      <c r="M1252" s="67">
        <v>0.0</v>
      </c>
      <c r="N1252" s="70">
        <v>0.0</v>
      </c>
      <c r="O1252" s="64">
        <v>0.2</v>
      </c>
      <c r="P1252" s="67">
        <v>0.2</v>
      </c>
      <c r="Q1252" s="70">
        <v>0.2</v>
      </c>
      <c r="R1252" s="3"/>
    </row>
    <row r="1253">
      <c r="A1253" s="63">
        <v>12611.0</v>
      </c>
      <c r="B1253" s="65" t="str">
        <f t="shared" si="1"/>
        <v>ОдеждаОдежда для мальчиковБрюки и джинсыДжинсы</v>
      </c>
      <c r="C1253" s="68" t="s">
        <v>310</v>
      </c>
      <c r="D1253" s="68" t="s">
        <v>327</v>
      </c>
      <c r="E1253" s="68" t="s">
        <v>1323</v>
      </c>
      <c r="F1253" s="68" t="s">
        <v>1629</v>
      </c>
      <c r="G1253" s="75"/>
      <c r="H1253" s="87"/>
      <c r="I1253" s="64">
        <v>0.25</v>
      </c>
      <c r="J1253" s="67">
        <v>0.25</v>
      </c>
      <c r="K1253" s="70">
        <v>0.25</v>
      </c>
      <c r="L1253" s="64">
        <v>0.0</v>
      </c>
      <c r="M1253" s="67">
        <v>0.0</v>
      </c>
      <c r="N1253" s="70">
        <v>0.0</v>
      </c>
      <c r="O1253" s="64">
        <v>0.25</v>
      </c>
      <c r="P1253" s="67">
        <v>0.25</v>
      </c>
      <c r="Q1253" s="70">
        <v>0.25</v>
      </c>
      <c r="R1253" s="3"/>
    </row>
    <row r="1254">
      <c r="A1254" s="63">
        <v>12612.0</v>
      </c>
      <c r="B1254" s="65" t="str">
        <f t="shared" si="1"/>
        <v>ОдеждаМужская одеждаНижнее бельёКальсоны</v>
      </c>
      <c r="C1254" s="68" t="s">
        <v>310</v>
      </c>
      <c r="D1254" s="68" t="s">
        <v>324</v>
      </c>
      <c r="E1254" s="68" t="s">
        <v>321</v>
      </c>
      <c r="F1254" s="68" t="s">
        <v>3208</v>
      </c>
      <c r="G1254" s="75"/>
      <c r="H1254" s="72"/>
      <c r="I1254" s="64">
        <v>0.25</v>
      </c>
      <c r="J1254" s="67">
        <v>0.25</v>
      </c>
      <c r="K1254" s="70">
        <v>0.25</v>
      </c>
      <c r="L1254" s="64">
        <v>0.0</v>
      </c>
      <c r="M1254" s="67">
        <v>0.0</v>
      </c>
      <c r="N1254" s="70">
        <v>0.0</v>
      </c>
      <c r="O1254" s="64">
        <v>0.25</v>
      </c>
      <c r="P1254" s="67">
        <v>0.25</v>
      </c>
      <c r="Q1254" s="70">
        <v>0.25</v>
      </c>
      <c r="R1254" s="3"/>
    </row>
    <row r="1255">
      <c r="A1255" s="63">
        <v>12613.0</v>
      </c>
      <c r="B1255" s="65" t="str">
        <f t="shared" si="1"/>
        <v>КанцтоварыПисьменные принадлежностиКарандаши</v>
      </c>
      <c r="C1255" s="68" t="s">
        <v>134</v>
      </c>
      <c r="D1255" s="68" t="s">
        <v>135</v>
      </c>
      <c r="E1255" s="68" t="s">
        <v>3209</v>
      </c>
      <c r="F1255" s="75"/>
      <c r="G1255" s="75"/>
      <c r="H1255" s="72"/>
      <c r="I1255" s="64">
        <v>0.2</v>
      </c>
      <c r="J1255" s="67">
        <v>0.2</v>
      </c>
      <c r="K1255" s="70">
        <v>0.2</v>
      </c>
      <c r="L1255" s="64">
        <v>0.105</v>
      </c>
      <c r="M1255" s="67">
        <v>0.105</v>
      </c>
      <c r="N1255" s="70">
        <v>0.105</v>
      </c>
      <c r="O1255" s="64">
        <v>0.095</v>
      </c>
      <c r="P1255" s="67">
        <v>0.095</v>
      </c>
      <c r="Q1255" s="70">
        <v>0.095</v>
      </c>
      <c r="R1255" s="3"/>
    </row>
    <row r="1256">
      <c r="A1256" s="63">
        <v>12614.0</v>
      </c>
      <c r="B1256" s="65" t="str">
        <f t="shared" si="1"/>
        <v>АксессуарыМужские аксессуарыГоловные уборыКомплекты головных уборов</v>
      </c>
      <c r="C1256" s="68" t="s">
        <v>330</v>
      </c>
      <c r="D1256" s="68" t="s">
        <v>335</v>
      </c>
      <c r="E1256" s="68" t="s">
        <v>1309</v>
      </c>
      <c r="F1256" s="68" t="s">
        <v>1995</v>
      </c>
      <c r="G1256" s="75"/>
      <c r="H1256" s="72"/>
      <c r="I1256" s="64">
        <v>0.3</v>
      </c>
      <c r="J1256" s="67">
        <v>0.3</v>
      </c>
      <c r="K1256" s="70">
        <v>0.3</v>
      </c>
      <c r="L1256" s="64">
        <v>0.0</v>
      </c>
      <c r="M1256" s="67">
        <v>0.0</v>
      </c>
      <c r="N1256" s="70">
        <v>0.0</v>
      </c>
      <c r="O1256" s="64">
        <v>0.3</v>
      </c>
      <c r="P1256" s="67">
        <v>0.3</v>
      </c>
      <c r="Q1256" s="70">
        <v>0.3</v>
      </c>
      <c r="R1256" s="3"/>
    </row>
    <row r="1257">
      <c r="A1257" s="63">
        <v>12615.0</v>
      </c>
      <c r="B1257" s="65" t="str">
        <f t="shared" si="1"/>
        <v>ЭлектроникаСмартфоны и телефоныАксессуары для смартфоновЗарядные устройстваУниверсальные зарядные устройства</v>
      </c>
      <c r="C1257" s="68" t="s">
        <v>763</v>
      </c>
      <c r="D1257" s="68" t="s">
        <v>1339</v>
      </c>
      <c r="E1257" s="68" t="s">
        <v>1340</v>
      </c>
      <c r="F1257" s="68" t="s">
        <v>3212</v>
      </c>
      <c r="G1257" s="68" t="s">
        <v>3213</v>
      </c>
      <c r="H1257" s="87"/>
      <c r="I1257" s="64">
        <v>0.28</v>
      </c>
      <c r="J1257" s="67">
        <v>0.28</v>
      </c>
      <c r="K1257" s="70">
        <v>0.28</v>
      </c>
      <c r="L1257" s="64">
        <v>0.0</v>
      </c>
      <c r="M1257" s="67">
        <v>0.0</v>
      </c>
      <c r="N1257" s="70">
        <v>0.0</v>
      </c>
      <c r="O1257" s="64">
        <v>0.28</v>
      </c>
      <c r="P1257" s="67">
        <v>0.28</v>
      </c>
      <c r="Q1257" s="70">
        <v>0.28</v>
      </c>
      <c r="R1257" s="3"/>
    </row>
    <row r="1258">
      <c r="A1258" s="63">
        <v>12616.0</v>
      </c>
      <c r="B1258" s="65" t="str">
        <f t="shared" si="1"/>
        <v>Красота и уходУход за волосамиОкрашивание и химическая завивкаОттеночные и тонирующие средства</v>
      </c>
      <c r="C1258" s="68" t="s">
        <v>247</v>
      </c>
      <c r="D1258" s="68" t="s">
        <v>1151</v>
      </c>
      <c r="E1258" s="68" t="s">
        <v>1550</v>
      </c>
      <c r="F1258" s="82" t="s">
        <v>3214</v>
      </c>
      <c r="G1258" s="2"/>
      <c r="H1258" s="72"/>
      <c r="I1258" s="64">
        <v>0.2</v>
      </c>
      <c r="J1258" s="67">
        <v>0.2</v>
      </c>
      <c r="K1258" s="70">
        <v>0.2</v>
      </c>
      <c r="L1258" s="64">
        <v>0.025</v>
      </c>
      <c r="M1258" s="67">
        <v>0.025</v>
      </c>
      <c r="N1258" s="70">
        <v>0.025</v>
      </c>
      <c r="O1258" s="64">
        <v>0.175</v>
      </c>
      <c r="P1258" s="67">
        <v>0.175</v>
      </c>
      <c r="Q1258" s="70">
        <v>0.175</v>
      </c>
      <c r="R1258" s="3"/>
    </row>
    <row r="1259">
      <c r="A1259" s="63">
        <v>12617.0</v>
      </c>
      <c r="B1259" s="65" t="str">
        <f t="shared" si="1"/>
        <v>Строительство и ремонтВодоснабжение для дома и садаТрубопроводПНД трубы и фитинги</v>
      </c>
      <c r="C1259" s="68" t="s">
        <v>100</v>
      </c>
      <c r="D1259" s="68" t="s">
        <v>101</v>
      </c>
      <c r="E1259" s="68" t="s">
        <v>3215</v>
      </c>
      <c r="F1259" s="68" t="s">
        <v>3216</v>
      </c>
      <c r="G1259" s="2"/>
      <c r="H1259" s="72"/>
      <c r="I1259" s="64">
        <v>0.15</v>
      </c>
      <c r="J1259" s="67">
        <v>0.15</v>
      </c>
      <c r="K1259" s="70">
        <v>0.15</v>
      </c>
      <c r="L1259" s="76">
        <v>0.0</v>
      </c>
      <c r="M1259" s="77">
        <v>0.0</v>
      </c>
      <c r="N1259" s="78">
        <v>0.0</v>
      </c>
      <c r="O1259" s="64">
        <v>0.15</v>
      </c>
      <c r="P1259" s="67">
        <v>0.15</v>
      </c>
      <c r="Q1259" s="70">
        <v>0.15</v>
      </c>
      <c r="R1259" s="2"/>
      <c r="S1259" s="2"/>
      <c r="T1259" s="79"/>
      <c r="U1259" s="2"/>
      <c r="V1259" s="2"/>
      <c r="W1259" s="80"/>
      <c r="X1259" s="80"/>
      <c r="Y1259" s="80"/>
      <c r="Z1259" s="80"/>
      <c r="AA1259" s="80"/>
      <c r="AB1259" s="80"/>
      <c r="AC1259" s="80"/>
      <c r="AD1259" s="80"/>
    </row>
    <row r="1260">
      <c r="A1260" s="63">
        <v>12618.0</v>
      </c>
      <c r="B1260" s="65" t="str">
        <f t="shared" si="1"/>
        <v>АксессуарыМужские аксессуарыРемни и подтяжкиРемни</v>
      </c>
      <c r="C1260" s="68" t="s">
        <v>330</v>
      </c>
      <c r="D1260" s="68" t="s">
        <v>335</v>
      </c>
      <c r="E1260" s="68" t="s">
        <v>3217</v>
      </c>
      <c r="F1260" s="68" t="s">
        <v>3218</v>
      </c>
      <c r="G1260" s="2"/>
      <c r="H1260" s="72"/>
      <c r="I1260" s="64">
        <v>0.3</v>
      </c>
      <c r="J1260" s="67">
        <v>0.3</v>
      </c>
      <c r="K1260" s="70">
        <v>0.3</v>
      </c>
      <c r="L1260" s="64">
        <v>0.0</v>
      </c>
      <c r="M1260" s="67">
        <v>0.0</v>
      </c>
      <c r="N1260" s="70">
        <v>0.0</v>
      </c>
      <c r="O1260" s="64">
        <v>0.3</v>
      </c>
      <c r="P1260" s="67">
        <v>0.3</v>
      </c>
      <c r="Q1260" s="70">
        <v>0.3</v>
      </c>
      <c r="R1260" s="3"/>
    </row>
    <row r="1261">
      <c r="A1261" s="63">
        <v>12619.0</v>
      </c>
      <c r="B1261" s="65" t="str">
        <f t="shared" si="1"/>
        <v>ЗоотоварыДля грызуновКлетки и домикиКлетки</v>
      </c>
      <c r="C1261" s="68" t="s">
        <v>959</v>
      </c>
      <c r="D1261" s="68" t="s">
        <v>1115</v>
      </c>
      <c r="E1261" s="68" t="s">
        <v>2001</v>
      </c>
      <c r="F1261" s="68" t="s">
        <v>2140</v>
      </c>
      <c r="G1261" s="2"/>
      <c r="H1261" s="72"/>
      <c r="I1261" s="64">
        <v>0.25</v>
      </c>
      <c r="J1261" s="67">
        <v>0.25</v>
      </c>
      <c r="K1261" s="70">
        <v>0.25</v>
      </c>
      <c r="L1261" s="64">
        <v>0.024999999999999994</v>
      </c>
      <c r="M1261" s="67">
        <v>0.024999999999999994</v>
      </c>
      <c r="N1261" s="70">
        <v>0.024999999999999994</v>
      </c>
      <c r="O1261" s="64">
        <v>0.225</v>
      </c>
      <c r="P1261" s="67">
        <v>0.225</v>
      </c>
      <c r="Q1261" s="70">
        <v>0.225</v>
      </c>
      <c r="R1261" s="3"/>
    </row>
    <row r="1262">
      <c r="A1262" s="63">
        <v>12620.0</v>
      </c>
      <c r="B1262" s="65" t="str">
        <f t="shared" si="1"/>
        <v>Спорт и отдыхКомандный спортБейсболБейсбольные биты</v>
      </c>
      <c r="C1262" s="68" t="s">
        <v>290</v>
      </c>
      <c r="D1262" s="68" t="s">
        <v>914</v>
      </c>
      <c r="E1262" s="68" t="s">
        <v>2085</v>
      </c>
      <c r="F1262" s="68" t="s">
        <v>3220</v>
      </c>
      <c r="G1262" s="2"/>
      <c r="H1262" s="72"/>
      <c r="I1262" s="64">
        <v>0.25</v>
      </c>
      <c r="J1262" s="67">
        <v>0.25</v>
      </c>
      <c r="K1262" s="70">
        <v>0.25</v>
      </c>
      <c r="L1262" s="64">
        <v>0.0</v>
      </c>
      <c r="M1262" s="67">
        <v>0.0</v>
      </c>
      <c r="N1262" s="70">
        <v>0.0</v>
      </c>
      <c r="O1262" s="64">
        <v>0.25</v>
      </c>
      <c r="P1262" s="67">
        <v>0.25</v>
      </c>
      <c r="Q1262" s="70">
        <v>0.25</v>
      </c>
      <c r="R1262" s="3"/>
    </row>
    <row r="1263">
      <c r="A1263" s="63">
        <v>12621.0</v>
      </c>
      <c r="B1263" s="65" t="str">
        <f t="shared" si="1"/>
        <v>АвтотоварыГараж и автосервисКантователи и держатели</v>
      </c>
      <c r="C1263" s="68" t="s">
        <v>162</v>
      </c>
      <c r="D1263" s="68" t="s">
        <v>1174</v>
      </c>
      <c r="E1263" s="68" t="s">
        <v>3222</v>
      </c>
      <c r="F1263" s="75"/>
      <c r="G1263" s="75"/>
      <c r="H1263" s="72"/>
      <c r="I1263" s="64">
        <v>0.17</v>
      </c>
      <c r="J1263" s="67">
        <v>0.17</v>
      </c>
      <c r="K1263" s="70">
        <v>0.17</v>
      </c>
      <c r="L1263" s="64">
        <v>0.0</v>
      </c>
      <c r="M1263" s="67">
        <v>0.0</v>
      </c>
      <c r="N1263" s="70">
        <v>0.0</v>
      </c>
      <c r="O1263" s="64">
        <v>0.17</v>
      </c>
      <c r="P1263" s="67">
        <v>0.17</v>
      </c>
      <c r="Q1263" s="70">
        <v>0.17</v>
      </c>
      <c r="R1263" s="3"/>
    </row>
    <row r="1264">
      <c r="A1264" s="63">
        <v>12622.0</v>
      </c>
      <c r="B1264" s="65" t="str">
        <f t="shared" si="1"/>
        <v>ЭлектроникаАксессуары для электроникиОрганайзеры для кабелей</v>
      </c>
      <c r="C1264" s="68" t="s">
        <v>763</v>
      </c>
      <c r="D1264" s="68" t="s">
        <v>1032</v>
      </c>
      <c r="E1264" s="68" t="s">
        <v>3224</v>
      </c>
      <c r="F1264" s="75"/>
      <c r="G1264" s="2"/>
      <c r="H1264" s="72"/>
      <c r="I1264" s="64">
        <v>0.3</v>
      </c>
      <c r="J1264" s="67">
        <v>0.3</v>
      </c>
      <c r="K1264" s="70">
        <v>0.3</v>
      </c>
      <c r="L1264" s="64">
        <v>0.0</v>
      </c>
      <c r="M1264" s="67">
        <v>0.0</v>
      </c>
      <c r="N1264" s="70">
        <v>0.0</v>
      </c>
      <c r="O1264" s="64">
        <v>0.3</v>
      </c>
      <c r="P1264" s="67">
        <v>0.3</v>
      </c>
      <c r="Q1264" s="70">
        <v>0.3</v>
      </c>
      <c r="R1264" s="3"/>
    </row>
    <row r="1265">
      <c r="A1265" s="63">
        <v>12623.0</v>
      </c>
      <c r="B1265" s="65" t="str">
        <f t="shared" si="1"/>
        <v>Детские товарыДетская комнатаЗащита и безопасностьБарьеры на кроватки</v>
      </c>
      <c r="C1265" s="68" t="s">
        <v>262</v>
      </c>
      <c r="D1265" s="68" t="s">
        <v>1103</v>
      </c>
      <c r="E1265" s="68" t="s">
        <v>3226</v>
      </c>
      <c r="F1265" s="68" t="s">
        <v>3227</v>
      </c>
      <c r="G1265" s="75"/>
      <c r="H1265" s="72"/>
      <c r="I1265" s="64">
        <v>0.25</v>
      </c>
      <c r="J1265" s="67">
        <v>0.25</v>
      </c>
      <c r="K1265" s="70">
        <v>0.25</v>
      </c>
      <c r="L1265" s="64">
        <v>0.01999999999999999</v>
      </c>
      <c r="M1265" s="67">
        <v>0.01999999999999999</v>
      </c>
      <c r="N1265" s="70">
        <v>0.01999999999999999</v>
      </c>
      <c r="O1265" s="64">
        <v>0.23</v>
      </c>
      <c r="P1265" s="67">
        <v>0.23</v>
      </c>
      <c r="Q1265" s="70">
        <v>0.23</v>
      </c>
      <c r="R1265" s="3"/>
    </row>
    <row r="1266">
      <c r="A1266" s="63">
        <v>12624.0</v>
      </c>
      <c r="B1266" s="65" t="str">
        <f t="shared" si="1"/>
        <v>ОдеждаОдежда для девочекДжемперы, свитеры и кардиганыДжемперы</v>
      </c>
      <c r="C1266" s="68" t="s">
        <v>310</v>
      </c>
      <c r="D1266" s="68" t="s">
        <v>880</v>
      </c>
      <c r="E1266" s="68" t="s">
        <v>1552</v>
      </c>
      <c r="F1266" s="68" t="s">
        <v>3229</v>
      </c>
      <c r="G1266" s="2"/>
      <c r="H1266" s="72"/>
      <c r="I1266" s="64">
        <v>0.25</v>
      </c>
      <c r="J1266" s="67">
        <v>0.25</v>
      </c>
      <c r="K1266" s="70">
        <v>0.25</v>
      </c>
      <c r="L1266" s="64">
        <v>0.0</v>
      </c>
      <c r="M1266" s="67">
        <v>0.0</v>
      </c>
      <c r="N1266" s="70">
        <v>0.0</v>
      </c>
      <c r="O1266" s="64">
        <v>0.25</v>
      </c>
      <c r="P1266" s="67">
        <v>0.25</v>
      </c>
      <c r="Q1266" s="70">
        <v>0.25</v>
      </c>
      <c r="R1266" s="3"/>
    </row>
    <row r="1267">
      <c r="A1267" s="63">
        <v>12626.0</v>
      </c>
      <c r="B1267" s="65" t="str">
        <f t="shared" si="1"/>
        <v>ЗоотоварыДля собакКорма и лакомстваЛакомства</v>
      </c>
      <c r="C1267" s="68" t="s">
        <v>959</v>
      </c>
      <c r="D1267" s="68" t="s">
        <v>981</v>
      </c>
      <c r="E1267" s="68" t="s">
        <v>2774</v>
      </c>
      <c r="F1267" s="68" t="s">
        <v>3076</v>
      </c>
      <c r="G1267" s="75"/>
      <c r="H1267" s="87"/>
      <c r="I1267" s="64">
        <v>0.2</v>
      </c>
      <c r="J1267" s="67">
        <v>0.2</v>
      </c>
      <c r="K1267" s="70">
        <v>0.2</v>
      </c>
      <c r="L1267" s="64">
        <v>0.020000000000000018</v>
      </c>
      <c r="M1267" s="67">
        <v>0.020000000000000018</v>
      </c>
      <c r="N1267" s="70">
        <v>0.020000000000000018</v>
      </c>
      <c r="O1267" s="64">
        <v>0.18</v>
      </c>
      <c r="P1267" s="67">
        <v>0.18</v>
      </c>
      <c r="Q1267" s="70">
        <v>0.18</v>
      </c>
      <c r="R1267" s="3"/>
    </row>
    <row r="1268">
      <c r="A1268" s="63">
        <v>12627.0</v>
      </c>
      <c r="B1268" s="65" t="str">
        <f t="shared" si="1"/>
        <v>АвтотоварыАксессуары и принадлежностиЗащита кузова автоДуги кузова</v>
      </c>
      <c r="C1268" s="68" t="s">
        <v>162</v>
      </c>
      <c r="D1268" s="68" t="s">
        <v>344</v>
      </c>
      <c r="E1268" s="68" t="s">
        <v>1719</v>
      </c>
      <c r="F1268" s="68" t="s">
        <v>3231</v>
      </c>
      <c r="G1268" s="2"/>
      <c r="H1268" s="72"/>
      <c r="I1268" s="64">
        <v>0.25</v>
      </c>
      <c r="J1268" s="67">
        <v>0.25</v>
      </c>
      <c r="K1268" s="70">
        <v>0.25</v>
      </c>
      <c r="L1268" s="64">
        <v>0.0</v>
      </c>
      <c r="M1268" s="67">
        <v>0.0</v>
      </c>
      <c r="N1268" s="70">
        <v>0.0</v>
      </c>
      <c r="O1268" s="64">
        <v>0.25</v>
      </c>
      <c r="P1268" s="67">
        <v>0.25</v>
      </c>
      <c r="Q1268" s="70">
        <v>0.25</v>
      </c>
      <c r="R1268" s="3"/>
    </row>
    <row r="1269">
      <c r="A1269" s="63">
        <v>12628.0</v>
      </c>
      <c r="B1269" s="65" t="str">
        <f t="shared" si="1"/>
        <v>Детские товарыИгрушки и игрыДля детей до 3 лет</v>
      </c>
      <c r="C1269" s="68" t="s">
        <v>262</v>
      </c>
      <c r="D1269" s="68" t="s">
        <v>265</v>
      </c>
      <c r="E1269" s="68" t="s">
        <v>3232</v>
      </c>
      <c r="F1269" s="75"/>
      <c r="G1269" s="75"/>
      <c r="H1269" s="72"/>
      <c r="I1269" s="64">
        <v>0.2</v>
      </c>
      <c r="J1269" s="67">
        <v>0.2</v>
      </c>
      <c r="K1269" s="70">
        <v>0.2</v>
      </c>
      <c r="L1269" s="64">
        <v>0.03</v>
      </c>
      <c r="M1269" s="67">
        <v>0.03</v>
      </c>
      <c r="N1269" s="70">
        <v>0.03</v>
      </c>
      <c r="O1269" s="64">
        <v>0.17</v>
      </c>
      <c r="P1269" s="67">
        <v>0.17</v>
      </c>
      <c r="Q1269" s="70">
        <v>0.17</v>
      </c>
      <c r="R1269" s="3"/>
    </row>
    <row r="1270">
      <c r="A1270" s="63">
        <v>12630.0</v>
      </c>
      <c r="B1270" s="65" t="str">
        <f t="shared" si="1"/>
        <v>Товары для домаТовары для праздниковПодарочная упаковка, открыткиПакеты и мешочки</v>
      </c>
      <c r="C1270" s="68" t="s">
        <v>583</v>
      </c>
      <c r="D1270" s="68" t="s">
        <v>665</v>
      </c>
      <c r="E1270" s="68" t="s">
        <v>1668</v>
      </c>
      <c r="F1270" s="68" t="s">
        <v>3233</v>
      </c>
      <c r="G1270" s="75"/>
      <c r="H1270" s="87"/>
      <c r="I1270" s="64">
        <v>0.3</v>
      </c>
      <c r="J1270" s="67">
        <v>0.3</v>
      </c>
      <c r="K1270" s="70">
        <v>0.3</v>
      </c>
      <c r="L1270" s="64">
        <v>0.0</v>
      </c>
      <c r="M1270" s="67">
        <v>0.0</v>
      </c>
      <c r="N1270" s="70">
        <v>0.0</v>
      </c>
      <c r="O1270" s="64">
        <v>0.3</v>
      </c>
      <c r="P1270" s="67">
        <v>0.3</v>
      </c>
      <c r="Q1270" s="70">
        <v>0.3</v>
      </c>
      <c r="R1270" s="3"/>
    </row>
    <row r="1271">
      <c r="A1271" s="63">
        <v>12631.0</v>
      </c>
      <c r="B1271" s="65" t="str">
        <f t="shared" si="1"/>
        <v>Товары для домаТовары для кухниЧайники и кофейникиКофейники</v>
      </c>
      <c r="C1271" s="68" t="s">
        <v>583</v>
      </c>
      <c r="D1271" s="68" t="s">
        <v>585</v>
      </c>
      <c r="E1271" s="68" t="s">
        <v>2688</v>
      </c>
      <c r="F1271" s="68" t="s">
        <v>3234</v>
      </c>
      <c r="G1271" s="75"/>
      <c r="H1271" s="72"/>
      <c r="I1271" s="64">
        <v>0.25</v>
      </c>
      <c r="J1271" s="67">
        <v>0.25</v>
      </c>
      <c r="K1271" s="70">
        <v>0.25</v>
      </c>
      <c r="L1271" s="64">
        <v>0.0</v>
      </c>
      <c r="M1271" s="67">
        <v>0.0</v>
      </c>
      <c r="N1271" s="70">
        <v>0.0</v>
      </c>
      <c r="O1271" s="64">
        <v>0.25</v>
      </c>
      <c r="P1271" s="67">
        <v>0.25</v>
      </c>
      <c r="Q1271" s="70">
        <v>0.25</v>
      </c>
      <c r="R1271" s="3"/>
    </row>
    <row r="1272">
      <c r="A1272" s="63">
        <v>12632.0</v>
      </c>
      <c r="B1272" s="65" t="str">
        <f t="shared" si="1"/>
        <v>ЭлектроникаНаушники и аудиотехникаАксессуары для проигрывателейГоловки звукоснимателей</v>
      </c>
      <c r="C1272" s="68" t="s">
        <v>763</v>
      </c>
      <c r="D1272" s="68" t="s">
        <v>772</v>
      </c>
      <c r="E1272" s="68" t="s">
        <v>1189</v>
      </c>
      <c r="F1272" s="82" t="s">
        <v>3237</v>
      </c>
      <c r="G1272" s="2"/>
      <c r="H1272" s="72"/>
      <c r="I1272" s="64">
        <v>0.2</v>
      </c>
      <c r="J1272" s="67">
        <v>0.2</v>
      </c>
      <c r="K1272" s="70">
        <v>0.2</v>
      </c>
      <c r="L1272" s="64">
        <v>0.0</v>
      </c>
      <c r="M1272" s="67">
        <v>0.0</v>
      </c>
      <c r="N1272" s="70">
        <v>0.0</v>
      </c>
      <c r="O1272" s="64">
        <v>0.2</v>
      </c>
      <c r="P1272" s="67">
        <v>0.2</v>
      </c>
      <c r="Q1272" s="70">
        <v>0.2</v>
      </c>
      <c r="R1272" s="3"/>
    </row>
    <row r="1273">
      <c r="A1273" s="63">
        <v>12633.0</v>
      </c>
      <c r="B1273" s="65" t="str">
        <f t="shared" si="1"/>
        <v>Туризм, рыбалка и охотаПалатки, тенты и шатрыПалатки</v>
      </c>
      <c r="C1273" s="68" t="s">
        <v>353</v>
      </c>
      <c r="D1273" s="68" t="s">
        <v>1194</v>
      </c>
      <c r="E1273" s="68" t="s">
        <v>3239</v>
      </c>
      <c r="F1273" s="75"/>
      <c r="G1273" s="75"/>
      <c r="H1273" s="72"/>
      <c r="I1273" s="64">
        <v>0.25</v>
      </c>
      <c r="J1273" s="67">
        <v>0.25</v>
      </c>
      <c r="K1273" s="70">
        <v>0.25</v>
      </c>
      <c r="L1273" s="64">
        <v>0.0</v>
      </c>
      <c r="M1273" s="67">
        <v>0.0</v>
      </c>
      <c r="N1273" s="70">
        <v>0.0</v>
      </c>
      <c r="O1273" s="64">
        <v>0.25</v>
      </c>
      <c r="P1273" s="67">
        <v>0.25</v>
      </c>
      <c r="Q1273" s="70">
        <v>0.25</v>
      </c>
      <c r="R1273" s="3"/>
    </row>
    <row r="1274">
      <c r="A1274" s="63">
        <v>12634.0</v>
      </c>
      <c r="B1274" s="65" t="str">
        <f t="shared" si="1"/>
        <v>АвтотоварыАккумуляторы и аксессуарыЗарядные станции для электромобилей</v>
      </c>
      <c r="C1274" s="68" t="s">
        <v>162</v>
      </c>
      <c r="D1274" s="68" t="s">
        <v>1067</v>
      </c>
      <c r="E1274" s="68" t="s">
        <v>3241</v>
      </c>
      <c r="F1274" s="75"/>
      <c r="G1274" s="2"/>
      <c r="H1274" s="72"/>
      <c r="I1274" s="64">
        <v>0.15</v>
      </c>
      <c r="J1274" s="67">
        <v>0.15</v>
      </c>
      <c r="K1274" s="70">
        <v>0.15</v>
      </c>
      <c r="L1274" s="64">
        <v>0.0</v>
      </c>
      <c r="M1274" s="67">
        <v>0.0</v>
      </c>
      <c r="N1274" s="70">
        <v>0.0</v>
      </c>
      <c r="O1274" s="64">
        <v>0.15</v>
      </c>
      <c r="P1274" s="67">
        <v>0.15</v>
      </c>
      <c r="Q1274" s="70">
        <v>0.15</v>
      </c>
      <c r="R1274" s="3"/>
    </row>
    <row r="1275">
      <c r="A1275" s="63">
        <v>12635.0</v>
      </c>
      <c r="B1275" s="65" t="str">
        <f t="shared" si="1"/>
        <v>ЭлектроникаФото и видеотехникаАксессуары для фото и видеокамерАккумуляторы</v>
      </c>
      <c r="C1275" s="68" t="s">
        <v>763</v>
      </c>
      <c r="D1275" s="68" t="s">
        <v>919</v>
      </c>
      <c r="E1275" s="68" t="s">
        <v>1196</v>
      </c>
      <c r="F1275" s="68" t="s">
        <v>1159</v>
      </c>
      <c r="G1275" s="2"/>
      <c r="H1275" s="72"/>
      <c r="I1275" s="64">
        <v>0.2</v>
      </c>
      <c r="J1275" s="67">
        <v>0.2</v>
      </c>
      <c r="K1275" s="70">
        <v>0.2</v>
      </c>
      <c r="L1275" s="64">
        <v>0.0</v>
      </c>
      <c r="M1275" s="67">
        <v>0.0</v>
      </c>
      <c r="N1275" s="70">
        <v>0.0</v>
      </c>
      <c r="O1275" s="64">
        <v>0.2</v>
      </c>
      <c r="P1275" s="67">
        <v>0.2</v>
      </c>
      <c r="Q1275" s="70">
        <v>0.2</v>
      </c>
      <c r="R1275" s="3"/>
    </row>
    <row r="1276">
      <c r="A1276" s="63">
        <v>12636.0</v>
      </c>
      <c r="B1276" s="65" t="str">
        <f t="shared" si="1"/>
        <v>ЗоотоварыДля кошекКорма и лакомстваЛакомства</v>
      </c>
      <c r="C1276" s="68" t="s">
        <v>959</v>
      </c>
      <c r="D1276" s="68" t="s">
        <v>960</v>
      </c>
      <c r="E1276" s="68" t="s">
        <v>2774</v>
      </c>
      <c r="F1276" s="68" t="s">
        <v>3076</v>
      </c>
      <c r="G1276" s="75"/>
      <c r="H1276" s="72"/>
      <c r="I1276" s="64">
        <v>0.2</v>
      </c>
      <c r="J1276" s="67">
        <v>0.2</v>
      </c>
      <c r="K1276" s="70">
        <v>0.2</v>
      </c>
      <c r="L1276" s="64">
        <v>0.025000000000000022</v>
      </c>
      <c r="M1276" s="67">
        <v>0.025000000000000022</v>
      </c>
      <c r="N1276" s="70">
        <v>0.025000000000000022</v>
      </c>
      <c r="O1276" s="64">
        <v>0.175</v>
      </c>
      <c r="P1276" s="67">
        <v>0.175</v>
      </c>
      <c r="Q1276" s="70">
        <v>0.175</v>
      </c>
      <c r="R1276" s="3"/>
    </row>
    <row r="1277">
      <c r="A1277" s="63">
        <v>12637.0</v>
      </c>
      <c r="B1277" s="65" t="str">
        <f t="shared" si="1"/>
        <v>ОбувьЖенская обувьСапоги и уггиСапоги</v>
      </c>
      <c r="C1277" s="68" t="s">
        <v>804</v>
      </c>
      <c r="D1277" s="68" t="s">
        <v>805</v>
      </c>
      <c r="E1277" s="68" t="s">
        <v>1042</v>
      </c>
      <c r="F1277" s="68" t="s">
        <v>1283</v>
      </c>
      <c r="G1277" s="75"/>
      <c r="H1277" s="72"/>
      <c r="I1277" s="64">
        <v>0.2</v>
      </c>
      <c r="J1277" s="67">
        <v>0.2</v>
      </c>
      <c r="K1277" s="70">
        <v>0.2</v>
      </c>
      <c r="L1277" s="64">
        <v>0.0</v>
      </c>
      <c r="M1277" s="67">
        <v>0.0</v>
      </c>
      <c r="N1277" s="70">
        <v>0.0</v>
      </c>
      <c r="O1277" s="64">
        <v>0.2</v>
      </c>
      <c r="P1277" s="67">
        <v>0.2</v>
      </c>
      <c r="Q1277" s="70">
        <v>0.2</v>
      </c>
      <c r="R1277" s="3"/>
    </row>
    <row r="1278">
      <c r="A1278" s="63">
        <v>12638.0</v>
      </c>
      <c r="B1278" s="65" t="str">
        <f t="shared" si="1"/>
        <v>Товары для домаТекстильПостельное бельеПододеяльники</v>
      </c>
      <c r="C1278" s="68" t="s">
        <v>583</v>
      </c>
      <c r="D1278" s="68" t="s">
        <v>1029</v>
      </c>
      <c r="E1278" s="68" t="s">
        <v>2261</v>
      </c>
      <c r="F1278" s="68" t="s">
        <v>3247</v>
      </c>
      <c r="G1278" s="2"/>
      <c r="H1278" s="72"/>
      <c r="I1278" s="64">
        <v>0.22</v>
      </c>
      <c r="J1278" s="67">
        <v>0.22</v>
      </c>
      <c r="K1278" s="70">
        <v>0.22</v>
      </c>
      <c r="L1278" s="64">
        <v>0.0</v>
      </c>
      <c r="M1278" s="67">
        <v>0.0</v>
      </c>
      <c r="N1278" s="70">
        <v>0.0</v>
      </c>
      <c r="O1278" s="64">
        <v>0.22</v>
      </c>
      <c r="P1278" s="67">
        <v>0.22</v>
      </c>
      <c r="Q1278" s="70">
        <v>0.22</v>
      </c>
      <c r="R1278" s="3"/>
    </row>
    <row r="1279">
      <c r="A1279" s="63">
        <v>12639.0</v>
      </c>
      <c r="B1279" s="65" t="str">
        <f t="shared" si="1"/>
        <v>ЗоотоварыДля грызуновКорма и лакомства для грызуновЛакомства</v>
      </c>
      <c r="C1279" s="68" t="s">
        <v>959</v>
      </c>
      <c r="D1279" s="68" t="s">
        <v>1115</v>
      </c>
      <c r="E1279" s="68" t="s">
        <v>2618</v>
      </c>
      <c r="F1279" s="68" t="s">
        <v>3076</v>
      </c>
      <c r="G1279" s="75"/>
      <c r="H1279" s="72"/>
      <c r="I1279" s="64">
        <v>0.12</v>
      </c>
      <c r="J1279" s="67">
        <v>0.12</v>
      </c>
      <c r="K1279" s="70">
        <v>0.12</v>
      </c>
      <c r="L1279" s="64">
        <v>0.03</v>
      </c>
      <c r="M1279" s="67">
        <v>0.03</v>
      </c>
      <c r="N1279" s="70">
        <v>0.03</v>
      </c>
      <c r="O1279" s="64">
        <v>0.09</v>
      </c>
      <c r="P1279" s="67">
        <v>0.09</v>
      </c>
      <c r="Q1279" s="70">
        <v>0.09</v>
      </c>
      <c r="R1279" s="3"/>
    </row>
    <row r="1280">
      <c r="A1280" s="63">
        <v>12640.0</v>
      </c>
      <c r="B1280" s="65" t="str">
        <f t="shared" si="1"/>
        <v>Хобби и творчествоСоздание картин, фоторамок, открытокКартины по номерамЖивотные и птицы</v>
      </c>
      <c r="C1280" s="68" t="s">
        <v>176</v>
      </c>
      <c r="D1280" s="68" t="s">
        <v>1201</v>
      </c>
      <c r="E1280" s="68" t="s">
        <v>1265</v>
      </c>
      <c r="F1280" s="68" t="s">
        <v>3250</v>
      </c>
      <c r="G1280" s="2"/>
      <c r="H1280" s="72"/>
      <c r="I1280" s="64">
        <v>0.22</v>
      </c>
      <c r="J1280" s="67">
        <v>0.22</v>
      </c>
      <c r="K1280" s="70">
        <v>0.22</v>
      </c>
      <c r="L1280" s="64">
        <v>0.0</v>
      </c>
      <c r="M1280" s="67">
        <v>0.0</v>
      </c>
      <c r="N1280" s="70">
        <v>0.0</v>
      </c>
      <c r="O1280" s="64">
        <v>0.22</v>
      </c>
      <c r="P1280" s="67">
        <v>0.22</v>
      </c>
      <c r="Q1280" s="70">
        <v>0.22</v>
      </c>
      <c r="R1280" s="3"/>
    </row>
    <row r="1281">
      <c r="A1281" s="63">
        <v>12641.0</v>
      </c>
      <c r="B1281" s="65" t="str">
        <f t="shared" si="1"/>
        <v>Товары для домаТовары для праздниковНовогодние товарыНовогодняя символикаКонфетти и серпантин</v>
      </c>
      <c r="C1281" s="68" t="s">
        <v>583</v>
      </c>
      <c r="D1281" s="68" t="s">
        <v>665</v>
      </c>
      <c r="E1281" s="68" t="s">
        <v>666</v>
      </c>
      <c r="F1281" s="68" t="s">
        <v>3252</v>
      </c>
      <c r="G1281" s="68" t="s">
        <v>3253</v>
      </c>
      <c r="H1281" s="72"/>
      <c r="I1281" s="64">
        <v>0.27</v>
      </c>
      <c r="J1281" s="67">
        <v>0.27</v>
      </c>
      <c r="K1281" s="70">
        <v>0.27</v>
      </c>
      <c r="L1281" s="64">
        <v>0.0</v>
      </c>
      <c r="M1281" s="67">
        <v>0.0</v>
      </c>
      <c r="N1281" s="70">
        <v>0.0</v>
      </c>
      <c r="O1281" s="64">
        <v>0.27</v>
      </c>
      <c r="P1281" s="67">
        <v>0.27</v>
      </c>
      <c r="Q1281" s="70">
        <v>0.27</v>
      </c>
      <c r="R1281" s="3"/>
    </row>
    <row r="1282">
      <c r="A1282" s="63">
        <v>12642.0</v>
      </c>
      <c r="B1282" s="65" t="str">
        <f t="shared" si="1"/>
        <v>Красота и уходМакияжЛицоПудры</v>
      </c>
      <c r="C1282" s="68" t="s">
        <v>247</v>
      </c>
      <c r="D1282" s="68" t="s">
        <v>368</v>
      </c>
      <c r="E1282" s="68" t="s">
        <v>374</v>
      </c>
      <c r="F1282" s="68" t="s">
        <v>3256</v>
      </c>
      <c r="G1282" s="2"/>
      <c r="H1282" s="72"/>
      <c r="I1282" s="64">
        <v>0.2</v>
      </c>
      <c r="J1282" s="67">
        <v>0.2</v>
      </c>
      <c r="K1282" s="70">
        <v>0.2</v>
      </c>
      <c r="L1282" s="64">
        <v>0.03</v>
      </c>
      <c r="M1282" s="67">
        <v>0.03</v>
      </c>
      <c r="N1282" s="70">
        <v>0.03</v>
      </c>
      <c r="O1282" s="64">
        <v>0.17</v>
      </c>
      <c r="P1282" s="67">
        <v>0.17</v>
      </c>
      <c r="Q1282" s="70">
        <v>0.17</v>
      </c>
      <c r="R1282" s="3"/>
    </row>
    <row r="1283">
      <c r="A1283" s="63">
        <v>12643.0</v>
      </c>
      <c r="B1283" s="65" t="str">
        <f t="shared" si="1"/>
        <v>Детские товарыДетское творчествоЛепкаТесто для лепки</v>
      </c>
      <c r="C1283" s="68" t="s">
        <v>262</v>
      </c>
      <c r="D1283" s="68" t="s">
        <v>1712</v>
      </c>
      <c r="E1283" s="68" t="s">
        <v>909</v>
      </c>
      <c r="F1283" s="82" t="s">
        <v>3258</v>
      </c>
      <c r="G1283" s="2"/>
      <c r="H1283" s="72"/>
      <c r="I1283" s="64">
        <v>0.3</v>
      </c>
      <c r="J1283" s="67">
        <v>0.3</v>
      </c>
      <c r="K1283" s="70">
        <v>0.3</v>
      </c>
      <c r="L1283" s="64">
        <v>0.0</v>
      </c>
      <c r="M1283" s="67">
        <v>0.0</v>
      </c>
      <c r="N1283" s="70">
        <v>0.0</v>
      </c>
      <c r="O1283" s="64">
        <v>0.3</v>
      </c>
      <c r="P1283" s="67">
        <v>0.3</v>
      </c>
      <c r="Q1283" s="70">
        <v>0.3</v>
      </c>
      <c r="R1283" s="3"/>
    </row>
    <row r="1284">
      <c r="A1284" s="63">
        <v>12644.0</v>
      </c>
      <c r="B1284" s="65" t="str">
        <f t="shared" si="1"/>
        <v>Строительство и ремонтИнструментыИзмерительные инструментыДозиметры</v>
      </c>
      <c r="C1284" s="68" t="s">
        <v>100</v>
      </c>
      <c r="D1284" s="68" t="s">
        <v>104</v>
      </c>
      <c r="E1284" s="68" t="s">
        <v>1279</v>
      </c>
      <c r="F1284" s="68" t="s">
        <v>3261</v>
      </c>
      <c r="G1284" s="75"/>
      <c r="H1284" s="87"/>
      <c r="I1284" s="64">
        <v>0.2</v>
      </c>
      <c r="J1284" s="67">
        <v>0.2</v>
      </c>
      <c r="K1284" s="70">
        <v>0.2</v>
      </c>
      <c r="L1284" s="64">
        <v>0.0</v>
      </c>
      <c r="M1284" s="67">
        <v>0.0</v>
      </c>
      <c r="N1284" s="70">
        <v>0.0</v>
      </c>
      <c r="O1284" s="64">
        <v>0.2</v>
      </c>
      <c r="P1284" s="67">
        <v>0.2</v>
      </c>
      <c r="Q1284" s="70">
        <v>0.2</v>
      </c>
      <c r="R1284" s="3"/>
    </row>
    <row r="1285">
      <c r="A1285" s="63">
        <v>12645.0</v>
      </c>
      <c r="B1285" s="65" t="str">
        <f t="shared" si="1"/>
        <v>АксессуарыЖенские аксессуарыПлатки и шарфыПарео</v>
      </c>
      <c r="C1285" s="68" t="s">
        <v>330</v>
      </c>
      <c r="D1285" s="68" t="s">
        <v>331</v>
      </c>
      <c r="E1285" s="68" t="s">
        <v>1273</v>
      </c>
      <c r="F1285" s="68" t="s">
        <v>3263</v>
      </c>
      <c r="G1285" s="75"/>
      <c r="H1285" s="72"/>
      <c r="I1285" s="64">
        <v>0.22</v>
      </c>
      <c r="J1285" s="67">
        <v>0.22</v>
      </c>
      <c r="K1285" s="70">
        <v>0.22</v>
      </c>
      <c r="L1285" s="64">
        <v>0.0</v>
      </c>
      <c r="M1285" s="67">
        <v>0.0</v>
      </c>
      <c r="N1285" s="70">
        <v>0.0</v>
      </c>
      <c r="O1285" s="64">
        <v>0.22</v>
      </c>
      <c r="P1285" s="67">
        <v>0.22</v>
      </c>
      <c r="Q1285" s="70">
        <v>0.22</v>
      </c>
      <c r="R1285" s="3"/>
    </row>
    <row r="1286">
      <c r="A1286" s="63">
        <v>12646.0</v>
      </c>
      <c r="B1286" s="65" t="str">
        <f t="shared" si="1"/>
        <v>Товары для домаТовары для кухниПорядок на кухнеПодставки для зубочисток</v>
      </c>
      <c r="C1286" s="68" t="s">
        <v>583</v>
      </c>
      <c r="D1286" s="68" t="s">
        <v>585</v>
      </c>
      <c r="E1286" s="68" t="s">
        <v>1814</v>
      </c>
      <c r="F1286" s="68" t="s">
        <v>3266</v>
      </c>
      <c r="G1286" s="75"/>
      <c r="H1286" s="72"/>
      <c r="I1286" s="64">
        <v>0.25</v>
      </c>
      <c r="J1286" s="67">
        <v>0.25</v>
      </c>
      <c r="K1286" s="70">
        <v>0.25</v>
      </c>
      <c r="L1286" s="64">
        <v>0.0</v>
      </c>
      <c r="M1286" s="67">
        <v>0.0</v>
      </c>
      <c r="N1286" s="70">
        <v>0.0</v>
      </c>
      <c r="O1286" s="64">
        <v>0.25</v>
      </c>
      <c r="P1286" s="67">
        <v>0.25</v>
      </c>
      <c r="Q1286" s="70">
        <v>0.25</v>
      </c>
      <c r="R1286" s="3"/>
    </row>
    <row r="1287">
      <c r="A1287" s="63">
        <v>12647.0</v>
      </c>
      <c r="B1287" s="65" t="str">
        <f t="shared" si="1"/>
        <v>ЭлектроникаФото и видеотехникаАксессуары для фото и видеокамерКрепления</v>
      </c>
      <c r="C1287" s="68" t="s">
        <v>763</v>
      </c>
      <c r="D1287" s="68" t="s">
        <v>919</v>
      </c>
      <c r="E1287" s="68" t="s">
        <v>1196</v>
      </c>
      <c r="F1287" s="68" t="s">
        <v>2802</v>
      </c>
      <c r="G1287" s="75"/>
      <c r="H1287" s="72"/>
      <c r="I1287" s="64">
        <v>0.25</v>
      </c>
      <c r="J1287" s="67">
        <v>0.25</v>
      </c>
      <c r="K1287" s="70">
        <v>0.25</v>
      </c>
      <c r="L1287" s="64">
        <v>0.0</v>
      </c>
      <c r="M1287" s="67">
        <v>0.0</v>
      </c>
      <c r="N1287" s="70">
        <v>0.0</v>
      </c>
      <c r="O1287" s="64">
        <v>0.25</v>
      </c>
      <c r="P1287" s="67">
        <v>0.25</v>
      </c>
      <c r="Q1287" s="70">
        <v>0.25</v>
      </c>
      <c r="R1287" s="3"/>
    </row>
    <row r="1288">
      <c r="A1288" s="63">
        <v>12648.0</v>
      </c>
      <c r="B1288" s="65" t="str">
        <f t="shared" si="1"/>
        <v>Красота и уходПарфюмерияПарфюмерная вода</v>
      </c>
      <c r="C1288" s="68" t="s">
        <v>247</v>
      </c>
      <c r="D1288" s="68" t="s">
        <v>1154</v>
      </c>
      <c r="E1288" s="68" t="s">
        <v>3271</v>
      </c>
      <c r="F1288" s="75"/>
      <c r="G1288" s="2"/>
      <c r="H1288" s="72"/>
      <c r="I1288" s="64">
        <v>0.2</v>
      </c>
      <c r="J1288" s="67">
        <v>0.2</v>
      </c>
      <c r="K1288" s="70">
        <v>0.2</v>
      </c>
      <c r="L1288" s="64">
        <v>0.010000000000000009</v>
      </c>
      <c r="M1288" s="67">
        <v>0.010000000000000009</v>
      </c>
      <c r="N1288" s="70">
        <v>0.010000000000000009</v>
      </c>
      <c r="O1288" s="64">
        <v>0.19</v>
      </c>
      <c r="P1288" s="67">
        <v>0.19</v>
      </c>
      <c r="Q1288" s="70">
        <v>0.19</v>
      </c>
      <c r="R1288" s="3"/>
    </row>
    <row r="1289">
      <c r="A1289" s="63">
        <v>12649.0</v>
      </c>
      <c r="B1289" s="65" t="str">
        <f t="shared" si="1"/>
        <v>Товары для домаТовары для кухниАксессуары для выпечкиБумага для выпечки</v>
      </c>
      <c r="C1289" s="68" t="s">
        <v>583</v>
      </c>
      <c r="D1289" s="68" t="s">
        <v>585</v>
      </c>
      <c r="E1289" s="68" t="s">
        <v>1787</v>
      </c>
      <c r="F1289" s="68" t="s">
        <v>3273</v>
      </c>
      <c r="G1289" s="2"/>
      <c r="H1289" s="72"/>
      <c r="I1289" s="64">
        <v>0.25</v>
      </c>
      <c r="J1289" s="67">
        <v>0.25</v>
      </c>
      <c r="K1289" s="70">
        <v>0.25</v>
      </c>
      <c r="L1289" s="64">
        <v>0.0</v>
      </c>
      <c r="M1289" s="67">
        <v>0.0</v>
      </c>
      <c r="N1289" s="70">
        <v>0.0</v>
      </c>
      <c r="O1289" s="64">
        <v>0.25</v>
      </c>
      <c r="P1289" s="67">
        <v>0.25</v>
      </c>
      <c r="Q1289" s="70">
        <v>0.25</v>
      </c>
      <c r="R1289" s="3"/>
    </row>
    <row r="1290">
      <c r="A1290" s="63">
        <v>12650.0</v>
      </c>
      <c r="B1290" s="65" t="str">
        <f t="shared" si="1"/>
        <v>Строительство и ремонтЭлектрикаРозетки, вилки и выключателиВыключатели</v>
      </c>
      <c r="C1290" s="68" t="s">
        <v>100</v>
      </c>
      <c r="D1290" s="68" t="s">
        <v>1046</v>
      </c>
      <c r="E1290" s="68" t="s">
        <v>1054</v>
      </c>
      <c r="F1290" s="68" t="s">
        <v>3276</v>
      </c>
      <c r="G1290" s="75"/>
      <c r="H1290" s="72"/>
      <c r="I1290" s="64">
        <v>0.15</v>
      </c>
      <c r="J1290" s="67">
        <v>0.15</v>
      </c>
      <c r="K1290" s="70">
        <v>0.15</v>
      </c>
      <c r="L1290" s="64">
        <v>0.0</v>
      </c>
      <c r="M1290" s="67">
        <v>0.0</v>
      </c>
      <c r="N1290" s="70">
        <v>0.0</v>
      </c>
      <c r="O1290" s="64">
        <v>0.15</v>
      </c>
      <c r="P1290" s="67">
        <v>0.15</v>
      </c>
      <c r="Q1290" s="70">
        <v>0.15</v>
      </c>
      <c r="R1290" s="3"/>
    </row>
    <row r="1291">
      <c r="A1291" s="63">
        <v>12653.0</v>
      </c>
      <c r="B1291" s="65" t="str">
        <f t="shared" si="1"/>
        <v>Спорт и отдыхАктивные виды отдыхаСкандинавская ходьба</v>
      </c>
      <c r="C1291" s="68" t="s">
        <v>290</v>
      </c>
      <c r="D1291" s="68" t="s">
        <v>3278</v>
      </c>
      <c r="E1291" s="68" t="s">
        <v>3279</v>
      </c>
      <c r="F1291" s="75"/>
      <c r="G1291" s="75"/>
      <c r="H1291" s="72"/>
      <c r="I1291" s="64">
        <v>0.25</v>
      </c>
      <c r="J1291" s="67">
        <v>0.25</v>
      </c>
      <c r="K1291" s="70">
        <v>0.25</v>
      </c>
      <c r="L1291" s="64">
        <v>0.03</v>
      </c>
      <c r="M1291" s="67">
        <v>0.03</v>
      </c>
      <c r="N1291" s="70">
        <v>0.03</v>
      </c>
      <c r="O1291" s="64">
        <v>0.22</v>
      </c>
      <c r="P1291" s="67">
        <v>0.22</v>
      </c>
      <c r="Q1291" s="70">
        <v>0.22</v>
      </c>
      <c r="R1291" s="3"/>
    </row>
    <row r="1292">
      <c r="A1292" s="63">
        <v>12655.0</v>
      </c>
      <c r="B1292" s="65" t="str">
        <f t="shared" si="1"/>
        <v>Бытовая техникаТехника для домаУтюги и отпаривателиЗапчасти и аксессуары для утюгов</v>
      </c>
      <c r="C1292" s="68" t="s">
        <v>75</v>
      </c>
      <c r="D1292" s="68" t="s">
        <v>1156</v>
      </c>
      <c r="E1292" s="68" t="s">
        <v>2563</v>
      </c>
      <c r="F1292" s="68" t="s">
        <v>3280</v>
      </c>
      <c r="G1292" s="75"/>
      <c r="H1292" s="72"/>
      <c r="I1292" s="64">
        <v>0.18</v>
      </c>
      <c r="J1292" s="67">
        <v>0.18</v>
      </c>
      <c r="K1292" s="70">
        <v>0.18</v>
      </c>
      <c r="L1292" s="64">
        <v>0.0</v>
      </c>
      <c r="M1292" s="67">
        <v>0.0</v>
      </c>
      <c r="N1292" s="70">
        <v>0.0</v>
      </c>
      <c r="O1292" s="64">
        <v>0.18</v>
      </c>
      <c r="P1292" s="67">
        <v>0.18</v>
      </c>
      <c r="Q1292" s="70">
        <v>0.18</v>
      </c>
      <c r="R1292" s="3"/>
    </row>
    <row r="1293">
      <c r="A1293" s="63">
        <v>12656.0</v>
      </c>
      <c r="B1293" s="65" t="str">
        <f t="shared" si="1"/>
        <v>Товары для домаТовары для кухниВинные аксессуарыДекантеры</v>
      </c>
      <c r="C1293" s="68" t="s">
        <v>583</v>
      </c>
      <c r="D1293" s="68" t="s">
        <v>585</v>
      </c>
      <c r="E1293" s="68" t="s">
        <v>2526</v>
      </c>
      <c r="F1293" s="68" t="s">
        <v>3281</v>
      </c>
      <c r="G1293" s="75"/>
      <c r="H1293" s="87"/>
      <c r="I1293" s="64">
        <v>0.25</v>
      </c>
      <c r="J1293" s="67">
        <v>0.25</v>
      </c>
      <c r="K1293" s="70">
        <v>0.25</v>
      </c>
      <c r="L1293" s="64">
        <v>0.0</v>
      </c>
      <c r="M1293" s="67">
        <v>0.0</v>
      </c>
      <c r="N1293" s="70">
        <v>0.0</v>
      </c>
      <c r="O1293" s="64">
        <v>0.25</v>
      </c>
      <c r="P1293" s="67">
        <v>0.25</v>
      </c>
      <c r="Q1293" s="70">
        <v>0.25</v>
      </c>
      <c r="R1293" s="3"/>
    </row>
    <row r="1294">
      <c r="A1294" s="63">
        <v>12657.0</v>
      </c>
      <c r="B1294" s="65" t="str">
        <f t="shared" si="1"/>
        <v>ОдеждаЖенская одеждаНижнее бельёКомплекты нижнего белья</v>
      </c>
      <c r="C1294" s="68" t="s">
        <v>310</v>
      </c>
      <c r="D1294" s="68" t="s">
        <v>311</v>
      </c>
      <c r="E1294" s="68" t="s">
        <v>321</v>
      </c>
      <c r="F1294" s="68" t="s">
        <v>3282</v>
      </c>
      <c r="G1294" s="75"/>
      <c r="H1294" s="72"/>
      <c r="I1294" s="64">
        <v>0.25</v>
      </c>
      <c r="J1294" s="67">
        <v>0.25</v>
      </c>
      <c r="K1294" s="70">
        <v>0.25</v>
      </c>
      <c r="L1294" s="64">
        <v>0.0</v>
      </c>
      <c r="M1294" s="67">
        <v>0.0</v>
      </c>
      <c r="N1294" s="70">
        <v>0.0</v>
      </c>
      <c r="O1294" s="64">
        <v>0.25</v>
      </c>
      <c r="P1294" s="67">
        <v>0.25</v>
      </c>
      <c r="Q1294" s="70">
        <v>0.25</v>
      </c>
      <c r="R1294" s="3"/>
    </row>
    <row r="1295">
      <c r="A1295" s="63">
        <v>12658.0</v>
      </c>
      <c r="B1295" s="65" t="str">
        <f t="shared" si="1"/>
        <v>ОдеждаЖенская одеждаПлатья и сарафаныСарафаны</v>
      </c>
      <c r="C1295" s="68" t="s">
        <v>310</v>
      </c>
      <c r="D1295" s="68" t="s">
        <v>311</v>
      </c>
      <c r="E1295" s="68" t="s">
        <v>2473</v>
      </c>
      <c r="F1295" s="68" t="s">
        <v>2474</v>
      </c>
      <c r="G1295" s="2"/>
      <c r="H1295" s="72"/>
      <c r="I1295" s="64">
        <v>0.25</v>
      </c>
      <c r="J1295" s="67">
        <v>0.25</v>
      </c>
      <c r="K1295" s="70">
        <v>0.25</v>
      </c>
      <c r="L1295" s="64">
        <v>0.0</v>
      </c>
      <c r="M1295" s="67">
        <v>0.0</v>
      </c>
      <c r="N1295" s="70">
        <v>0.0</v>
      </c>
      <c r="O1295" s="64">
        <v>0.25</v>
      </c>
      <c r="P1295" s="67">
        <v>0.25</v>
      </c>
      <c r="Q1295" s="70">
        <v>0.25</v>
      </c>
      <c r="R1295" s="3"/>
    </row>
    <row r="1296">
      <c r="A1296" s="63">
        <v>12660.0</v>
      </c>
      <c r="B1296" s="65" t="str">
        <f t="shared" si="1"/>
        <v>АксессуарыЖенские аксессуарыАксессуары для волосШпильки и невидимки</v>
      </c>
      <c r="C1296" s="68" t="s">
        <v>330</v>
      </c>
      <c r="D1296" s="68" t="s">
        <v>331</v>
      </c>
      <c r="E1296" s="68" t="s">
        <v>1760</v>
      </c>
      <c r="F1296" s="68" t="s">
        <v>3284</v>
      </c>
      <c r="G1296" s="75"/>
      <c r="H1296" s="72"/>
      <c r="I1296" s="64">
        <v>0.27</v>
      </c>
      <c r="J1296" s="67">
        <v>0.27</v>
      </c>
      <c r="K1296" s="70">
        <v>0.27</v>
      </c>
      <c r="L1296" s="64">
        <v>0.0</v>
      </c>
      <c r="M1296" s="67">
        <v>0.0</v>
      </c>
      <c r="N1296" s="70">
        <v>0.0</v>
      </c>
      <c r="O1296" s="64">
        <v>0.27</v>
      </c>
      <c r="P1296" s="67">
        <v>0.27</v>
      </c>
      <c r="Q1296" s="70">
        <v>0.27</v>
      </c>
      <c r="R1296" s="3"/>
    </row>
    <row r="1297">
      <c r="A1297" s="63">
        <v>12661.0</v>
      </c>
      <c r="B1297" s="65" t="str">
        <f t="shared" si="1"/>
        <v>ОдеждаМужская одеждаДомашняя одеждаДомашние футболки и лонгсливы</v>
      </c>
      <c r="C1297" s="68" t="s">
        <v>310</v>
      </c>
      <c r="D1297" s="68" t="s">
        <v>324</v>
      </c>
      <c r="E1297" s="68" t="s">
        <v>325</v>
      </c>
      <c r="F1297" s="68" t="s">
        <v>3285</v>
      </c>
      <c r="G1297" s="75"/>
      <c r="H1297" s="72"/>
      <c r="I1297" s="64">
        <v>0.25</v>
      </c>
      <c r="J1297" s="67">
        <v>0.25</v>
      </c>
      <c r="K1297" s="70">
        <v>0.25</v>
      </c>
      <c r="L1297" s="64">
        <v>0.0</v>
      </c>
      <c r="M1297" s="67">
        <v>0.0</v>
      </c>
      <c r="N1297" s="70">
        <v>0.0</v>
      </c>
      <c r="O1297" s="64">
        <v>0.25</v>
      </c>
      <c r="P1297" s="67">
        <v>0.25</v>
      </c>
      <c r="Q1297" s="70">
        <v>0.25</v>
      </c>
      <c r="R1297" s="3"/>
    </row>
    <row r="1298">
      <c r="A1298" s="63">
        <v>12662.0</v>
      </c>
      <c r="B1298" s="65" t="str">
        <f t="shared" si="1"/>
        <v>ЭлектроникаНаушники и аудиотехникаАксессуары для проигрывателейDJ-оборудование</v>
      </c>
      <c r="C1298" s="68" t="s">
        <v>763</v>
      </c>
      <c r="D1298" s="68" t="s">
        <v>772</v>
      </c>
      <c r="E1298" s="68" t="s">
        <v>1189</v>
      </c>
      <c r="F1298" s="68" t="s">
        <v>3286</v>
      </c>
      <c r="G1298" s="75"/>
      <c r="H1298" s="72"/>
      <c r="I1298" s="64">
        <v>0.3</v>
      </c>
      <c r="J1298" s="67">
        <v>0.3</v>
      </c>
      <c r="K1298" s="70">
        <v>0.3</v>
      </c>
      <c r="L1298" s="64">
        <v>0.0</v>
      </c>
      <c r="M1298" s="67">
        <v>0.0</v>
      </c>
      <c r="N1298" s="70">
        <v>0.0</v>
      </c>
      <c r="O1298" s="64">
        <v>0.3</v>
      </c>
      <c r="P1298" s="67">
        <v>0.3</v>
      </c>
      <c r="Q1298" s="70">
        <v>0.3</v>
      </c>
      <c r="R1298" s="3"/>
    </row>
    <row r="1299">
      <c r="A1299" s="63">
        <v>12663.0</v>
      </c>
      <c r="B1299" s="65" t="str">
        <f t="shared" si="1"/>
        <v>КанцтоварыБумажная продукцияСтикеры и бумага для заметокСтикеры</v>
      </c>
      <c r="C1299" s="68" t="s">
        <v>134</v>
      </c>
      <c r="D1299" s="68" t="s">
        <v>1101</v>
      </c>
      <c r="E1299" s="68" t="s">
        <v>2658</v>
      </c>
      <c r="F1299" s="68" t="s">
        <v>3287</v>
      </c>
      <c r="G1299" s="2"/>
      <c r="H1299" s="72"/>
      <c r="I1299" s="64">
        <v>0.22</v>
      </c>
      <c r="J1299" s="67">
        <v>0.22</v>
      </c>
      <c r="K1299" s="70">
        <v>0.22</v>
      </c>
      <c r="L1299" s="64">
        <v>0.09</v>
      </c>
      <c r="M1299" s="67">
        <v>0.09</v>
      </c>
      <c r="N1299" s="70">
        <v>0.09</v>
      </c>
      <c r="O1299" s="64">
        <v>0.13</v>
      </c>
      <c r="P1299" s="67">
        <v>0.13</v>
      </c>
      <c r="Q1299" s="70">
        <v>0.13</v>
      </c>
      <c r="R1299" s="3"/>
    </row>
    <row r="1300">
      <c r="A1300" s="63">
        <v>12664.0</v>
      </c>
      <c r="B1300" s="65" t="str">
        <f t="shared" si="1"/>
        <v>ЭлектроникаСмартфоны и телефоныАксессуары для смартфоновСтилусы для телефонов</v>
      </c>
      <c r="C1300" s="68" t="s">
        <v>763</v>
      </c>
      <c r="D1300" s="68" t="s">
        <v>1339</v>
      </c>
      <c r="E1300" s="68" t="s">
        <v>1340</v>
      </c>
      <c r="F1300" s="68" t="s">
        <v>3288</v>
      </c>
      <c r="G1300" s="2"/>
      <c r="H1300" s="72"/>
      <c r="I1300" s="64">
        <v>0.3</v>
      </c>
      <c r="J1300" s="67">
        <v>0.3</v>
      </c>
      <c r="K1300" s="70">
        <v>0.3</v>
      </c>
      <c r="L1300" s="64">
        <v>0.0</v>
      </c>
      <c r="M1300" s="67">
        <v>0.0</v>
      </c>
      <c r="N1300" s="70">
        <v>0.0</v>
      </c>
      <c r="O1300" s="64">
        <v>0.3</v>
      </c>
      <c r="P1300" s="67">
        <v>0.3</v>
      </c>
      <c r="Q1300" s="70">
        <v>0.3</v>
      </c>
      <c r="R1300" s="3"/>
    </row>
    <row r="1301">
      <c r="A1301" s="63">
        <v>12665.0</v>
      </c>
      <c r="B1301" s="65" t="str">
        <f t="shared" si="1"/>
        <v>ЭлектроникаФото и видеотехникаАксессуары для фото и видеокамерЧехлы и кейсы</v>
      </c>
      <c r="C1301" s="68" t="s">
        <v>763</v>
      </c>
      <c r="D1301" s="68" t="s">
        <v>919</v>
      </c>
      <c r="E1301" s="68" t="s">
        <v>1196</v>
      </c>
      <c r="F1301" s="68" t="s">
        <v>3289</v>
      </c>
      <c r="G1301" s="2"/>
      <c r="H1301" s="72"/>
      <c r="I1301" s="64">
        <v>0.3</v>
      </c>
      <c r="J1301" s="67">
        <v>0.3</v>
      </c>
      <c r="K1301" s="70">
        <v>0.3</v>
      </c>
      <c r="L1301" s="64">
        <v>0.0</v>
      </c>
      <c r="M1301" s="67">
        <v>0.0</v>
      </c>
      <c r="N1301" s="70">
        <v>0.0</v>
      </c>
      <c r="O1301" s="64">
        <v>0.3</v>
      </c>
      <c r="P1301" s="67">
        <v>0.3</v>
      </c>
      <c r="Q1301" s="70">
        <v>0.3</v>
      </c>
      <c r="R1301" s="3"/>
    </row>
    <row r="1302">
      <c r="A1302" s="63">
        <v>12667.0</v>
      </c>
      <c r="B1302" s="65" t="str">
        <f t="shared" si="1"/>
        <v>Товары для домаТовары для кухниХранение продуктовЕмкости для сыпучих продуктов</v>
      </c>
      <c r="C1302" s="68" t="s">
        <v>583</v>
      </c>
      <c r="D1302" s="68" t="s">
        <v>585</v>
      </c>
      <c r="E1302" s="68" t="s">
        <v>1069</v>
      </c>
      <c r="F1302" s="68" t="s">
        <v>3292</v>
      </c>
      <c r="G1302" s="2"/>
      <c r="H1302" s="72"/>
      <c r="I1302" s="64">
        <v>0.25</v>
      </c>
      <c r="J1302" s="67">
        <v>0.25</v>
      </c>
      <c r="K1302" s="70">
        <v>0.25</v>
      </c>
      <c r="L1302" s="64">
        <v>0.0</v>
      </c>
      <c r="M1302" s="67">
        <v>0.0</v>
      </c>
      <c r="N1302" s="70">
        <v>0.0</v>
      </c>
      <c r="O1302" s="64">
        <v>0.25</v>
      </c>
      <c r="P1302" s="67">
        <v>0.25</v>
      </c>
      <c r="Q1302" s="70">
        <v>0.25</v>
      </c>
      <c r="R1302" s="3"/>
    </row>
    <row r="1303">
      <c r="A1303" s="63">
        <v>12668.0</v>
      </c>
      <c r="B1303" s="65" t="str">
        <f t="shared" si="1"/>
        <v>Спорт и отдыхЭлектротранспортЭлектросамокаты</v>
      </c>
      <c r="C1303" s="68" t="s">
        <v>290</v>
      </c>
      <c r="D1303" s="68" t="s">
        <v>1172</v>
      </c>
      <c r="E1303" s="68" t="s">
        <v>3294</v>
      </c>
      <c r="F1303" s="75"/>
      <c r="G1303" s="75"/>
      <c r="H1303" s="72"/>
      <c r="I1303" s="64">
        <v>0.1</v>
      </c>
      <c r="J1303" s="67">
        <v>0.1</v>
      </c>
      <c r="K1303" s="70">
        <v>0.1</v>
      </c>
      <c r="L1303" s="64">
        <v>0.0050000000000000044</v>
      </c>
      <c r="M1303" s="67">
        <v>0.0050000000000000044</v>
      </c>
      <c r="N1303" s="70">
        <v>0.0050000000000000044</v>
      </c>
      <c r="O1303" s="64">
        <v>0.095</v>
      </c>
      <c r="P1303" s="67">
        <v>0.095</v>
      </c>
      <c r="Q1303" s="70">
        <v>0.095</v>
      </c>
      <c r="R1303" s="3"/>
    </row>
    <row r="1304">
      <c r="A1304" s="63">
        <v>12669.0</v>
      </c>
      <c r="B1304" s="65" t="str">
        <f t="shared" si="1"/>
        <v>Товары для домаДекор и интерьерКопилки</v>
      </c>
      <c r="C1304" s="68" t="s">
        <v>583</v>
      </c>
      <c r="D1304" s="68" t="s">
        <v>602</v>
      </c>
      <c r="E1304" s="68" t="s">
        <v>3297</v>
      </c>
      <c r="F1304" s="75"/>
      <c r="G1304" s="75"/>
      <c r="H1304" s="72"/>
      <c r="I1304" s="64">
        <v>0.27</v>
      </c>
      <c r="J1304" s="67">
        <v>0.27</v>
      </c>
      <c r="K1304" s="70">
        <v>0.27</v>
      </c>
      <c r="L1304" s="64">
        <v>0.0</v>
      </c>
      <c r="M1304" s="67">
        <v>0.0</v>
      </c>
      <c r="N1304" s="70">
        <v>0.0</v>
      </c>
      <c r="O1304" s="64">
        <v>0.27</v>
      </c>
      <c r="P1304" s="67">
        <v>0.27</v>
      </c>
      <c r="Q1304" s="70">
        <v>0.27</v>
      </c>
      <c r="R1304" s="3"/>
    </row>
    <row r="1305">
      <c r="A1305" s="63">
        <v>12670.0</v>
      </c>
      <c r="B1305" s="65" t="str">
        <f t="shared" si="1"/>
        <v>КнигиДетям и родителямДосуг и творчество детейИнтерактивные книги</v>
      </c>
      <c r="C1305" s="68" t="s">
        <v>88</v>
      </c>
      <c r="D1305" s="68" t="s">
        <v>1144</v>
      </c>
      <c r="E1305" s="68" t="s">
        <v>3298</v>
      </c>
      <c r="F1305" s="68" t="s">
        <v>3299</v>
      </c>
      <c r="G1305" s="75"/>
      <c r="H1305" s="72"/>
      <c r="I1305" s="64">
        <v>0.2</v>
      </c>
      <c r="J1305" s="67">
        <v>0.2</v>
      </c>
      <c r="K1305" s="70">
        <v>0.2</v>
      </c>
      <c r="L1305" s="64">
        <v>0.025</v>
      </c>
      <c r="M1305" s="67">
        <v>0.025</v>
      </c>
      <c r="N1305" s="70">
        <v>0.025</v>
      </c>
      <c r="O1305" s="64">
        <v>0.175</v>
      </c>
      <c r="P1305" s="67">
        <v>0.175</v>
      </c>
      <c r="Q1305" s="70">
        <v>0.175</v>
      </c>
      <c r="R1305" s="3"/>
    </row>
    <row r="1306">
      <c r="A1306" s="63">
        <v>12671.0</v>
      </c>
      <c r="B1306" s="65" t="str">
        <f t="shared" si="1"/>
        <v>Бытовая техникаТехника для домаШвейные машины и аксессуарыАксессуары для швейных машинЛапки и адаптеры</v>
      </c>
      <c r="C1306" s="68" t="s">
        <v>75</v>
      </c>
      <c r="D1306" s="68" t="s">
        <v>1156</v>
      </c>
      <c r="E1306" s="68" t="s">
        <v>1460</v>
      </c>
      <c r="F1306" s="68" t="s">
        <v>3301</v>
      </c>
      <c r="G1306" s="82" t="s">
        <v>3302</v>
      </c>
      <c r="H1306" s="72"/>
      <c r="I1306" s="64">
        <v>0.3</v>
      </c>
      <c r="J1306" s="67">
        <v>0.3</v>
      </c>
      <c r="K1306" s="70">
        <v>0.3</v>
      </c>
      <c r="L1306" s="64">
        <v>0.0</v>
      </c>
      <c r="M1306" s="67">
        <v>0.0</v>
      </c>
      <c r="N1306" s="70">
        <v>0.0</v>
      </c>
      <c r="O1306" s="64">
        <v>0.3</v>
      </c>
      <c r="P1306" s="67">
        <v>0.3</v>
      </c>
      <c r="Q1306" s="70">
        <v>0.3</v>
      </c>
      <c r="R1306" s="3"/>
    </row>
    <row r="1307">
      <c r="A1307" s="63">
        <v>12673.0</v>
      </c>
      <c r="B1307" s="65" t="str">
        <f t="shared" si="1"/>
        <v>ЭлектроникаНаушники и аудиотехникаАудиотехникаУсилители для сабвуфера</v>
      </c>
      <c r="C1307" s="68" t="s">
        <v>763</v>
      </c>
      <c r="D1307" s="68" t="s">
        <v>772</v>
      </c>
      <c r="E1307" s="68" t="s">
        <v>1078</v>
      </c>
      <c r="F1307" s="68" t="s">
        <v>3303</v>
      </c>
      <c r="G1307" s="75"/>
      <c r="H1307" s="72"/>
      <c r="I1307" s="64">
        <v>0.1</v>
      </c>
      <c r="J1307" s="67">
        <v>0.1</v>
      </c>
      <c r="K1307" s="70">
        <v>0.1</v>
      </c>
      <c r="L1307" s="64">
        <v>0.0</v>
      </c>
      <c r="M1307" s="67">
        <v>0.0</v>
      </c>
      <c r="N1307" s="70">
        <v>0.0</v>
      </c>
      <c r="O1307" s="64">
        <v>0.1</v>
      </c>
      <c r="P1307" s="67">
        <v>0.1</v>
      </c>
      <c r="Q1307" s="70">
        <v>0.1</v>
      </c>
      <c r="R1307" s="3"/>
    </row>
    <row r="1308">
      <c r="A1308" s="63">
        <v>12674.0</v>
      </c>
      <c r="B1308" s="65" t="str">
        <f t="shared" si="1"/>
        <v>Товары для домаТекстильКухонный текстильПолотенца кухонные</v>
      </c>
      <c r="C1308" s="68" t="s">
        <v>583</v>
      </c>
      <c r="D1308" s="68" t="s">
        <v>1029</v>
      </c>
      <c r="E1308" s="68" t="s">
        <v>2712</v>
      </c>
      <c r="F1308" s="82" t="s">
        <v>3305</v>
      </c>
      <c r="G1308" s="2"/>
      <c r="H1308" s="72"/>
      <c r="I1308" s="64">
        <v>0.22</v>
      </c>
      <c r="J1308" s="67">
        <v>0.22</v>
      </c>
      <c r="K1308" s="70">
        <v>0.22</v>
      </c>
      <c r="L1308" s="64">
        <v>0.0</v>
      </c>
      <c r="M1308" s="67">
        <v>0.0</v>
      </c>
      <c r="N1308" s="70">
        <v>0.0</v>
      </c>
      <c r="O1308" s="64">
        <v>0.22</v>
      </c>
      <c r="P1308" s="67">
        <v>0.22</v>
      </c>
      <c r="Q1308" s="70">
        <v>0.22</v>
      </c>
      <c r="R1308" s="3"/>
    </row>
    <row r="1309">
      <c r="A1309" s="63">
        <v>12675.0</v>
      </c>
      <c r="B1309" s="65" t="str">
        <f t="shared" si="1"/>
        <v>Товары для домаТовары для кухниПосуда для приготовленияНаборы для фондю</v>
      </c>
      <c r="C1309" s="68" t="s">
        <v>583</v>
      </c>
      <c r="D1309" s="68" t="s">
        <v>585</v>
      </c>
      <c r="E1309" s="68" t="s">
        <v>2016</v>
      </c>
      <c r="F1309" s="68" t="s">
        <v>3307</v>
      </c>
      <c r="G1309" s="75"/>
      <c r="H1309" s="72"/>
      <c r="I1309" s="64">
        <v>0.22</v>
      </c>
      <c r="J1309" s="67">
        <v>0.22</v>
      </c>
      <c r="K1309" s="70">
        <v>0.22</v>
      </c>
      <c r="L1309" s="64">
        <v>0.0</v>
      </c>
      <c r="M1309" s="67">
        <v>0.0</v>
      </c>
      <c r="N1309" s="70">
        <v>0.0</v>
      </c>
      <c r="O1309" s="64">
        <v>0.22</v>
      </c>
      <c r="P1309" s="67">
        <v>0.22</v>
      </c>
      <c r="Q1309" s="70">
        <v>0.22</v>
      </c>
      <c r="R1309" s="3"/>
    </row>
    <row r="1310">
      <c r="A1310" s="63">
        <v>12676.0</v>
      </c>
      <c r="B1310" s="65" t="str">
        <f t="shared" si="1"/>
        <v>Красота и уходДля мужчинДля бритьяСредства для бритьяКремы для бритья</v>
      </c>
      <c r="C1310" s="68" t="s">
        <v>247</v>
      </c>
      <c r="D1310" s="68" t="s">
        <v>471</v>
      </c>
      <c r="E1310" s="68" t="s">
        <v>482</v>
      </c>
      <c r="F1310" s="68" t="s">
        <v>3018</v>
      </c>
      <c r="G1310" s="68" t="s">
        <v>3308</v>
      </c>
      <c r="H1310" s="87"/>
      <c r="I1310" s="64">
        <v>0.2</v>
      </c>
      <c r="J1310" s="67">
        <v>0.2</v>
      </c>
      <c r="K1310" s="70">
        <v>0.2</v>
      </c>
      <c r="L1310" s="64">
        <v>0.005</v>
      </c>
      <c r="M1310" s="67">
        <v>0.005</v>
      </c>
      <c r="N1310" s="70">
        <v>0.005</v>
      </c>
      <c r="O1310" s="64">
        <v>0.195</v>
      </c>
      <c r="P1310" s="67">
        <v>0.195</v>
      </c>
      <c r="Q1310" s="70">
        <v>0.195</v>
      </c>
      <c r="R1310" s="3"/>
    </row>
    <row r="1311">
      <c r="A1311" s="63">
        <v>12677.0</v>
      </c>
      <c r="B1311" s="65" t="str">
        <f t="shared" si="1"/>
        <v>ЭлектроникаУмный дом и безопасностьБезопасность домаЭлектронные ключи и пульты</v>
      </c>
      <c r="C1311" s="68" t="s">
        <v>763</v>
      </c>
      <c r="D1311" s="68" t="s">
        <v>1595</v>
      </c>
      <c r="E1311" s="68" t="s">
        <v>1596</v>
      </c>
      <c r="F1311" s="68" t="s">
        <v>3311</v>
      </c>
      <c r="G1311" s="75"/>
      <c r="H1311" s="72"/>
      <c r="I1311" s="64">
        <v>0.2</v>
      </c>
      <c r="J1311" s="67">
        <v>0.2</v>
      </c>
      <c r="K1311" s="70">
        <v>0.2</v>
      </c>
      <c r="L1311" s="64">
        <v>0.0</v>
      </c>
      <c r="M1311" s="67">
        <v>0.0</v>
      </c>
      <c r="N1311" s="70">
        <v>0.0</v>
      </c>
      <c r="O1311" s="64">
        <v>0.2</v>
      </c>
      <c r="P1311" s="67">
        <v>0.2</v>
      </c>
      <c r="Q1311" s="70">
        <v>0.2</v>
      </c>
      <c r="R1311" s="3"/>
    </row>
    <row r="1312">
      <c r="A1312" s="63">
        <v>12678.0</v>
      </c>
      <c r="B1312" s="65" t="str">
        <f t="shared" si="1"/>
        <v>КанцтоварыОборудование для торговлиЭтикет-пистолеты</v>
      </c>
      <c r="C1312" s="68" t="s">
        <v>134</v>
      </c>
      <c r="D1312" s="68" t="s">
        <v>3313</v>
      </c>
      <c r="E1312" s="68" t="s">
        <v>3314</v>
      </c>
      <c r="F1312" s="75"/>
      <c r="G1312" s="75"/>
      <c r="H1312" s="87"/>
      <c r="I1312" s="64">
        <v>0.2</v>
      </c>
      <c r="J1312" s="67">
        <v>0.2</v>
      </c>
      <c r="K1312" s="70">
        <v>0.2</v>
      </c>
      <c r="L1312" s="64">
        <v>0.010000000000000009</v>
      </c>
      <c r="M1312" s="67">
        <v>0.010000000000000009</v>
      </c>
      <c r="N1312" s="70">
        <v>0.010000000000000009</v>
      </c>
      <c r="O1312" s="64">
        <v>0.19</v>
      </c>
      <c r="P1312" s="67">
        <v>0.19</v>
      </c>
      <c r="Q1312" s="70">
        <v>0.19</v>
      </c>
      <c r="R1312" s="3"/>
    </row>
    <row r="1313">
      <c r="A1313" s="63">
        <v>12679.0</v>
      </c>
      <c r="B1313" s="65" t="str">
        <f t="shared" si="1"/>
        <v>Строительство и ремонтИнструментыПаяльное оборудованиеХимия для пайкиФлюс для пайки</v>
      </c>
      <c r="C1313" s="68" t="s">
        <v>100</v>
      </c>
      <c r="D1313" s="68" t="s">
        <v>104</v>
      </c>
      <c r="E1313" s="68" t="s">
        <v>2234</v>
      </c>
      <c r="F1313" s="68" t="s">
        <v>3316</v>
      </c>
      <c r="G1313" s="68" t="s">
        <v>3317</v>
      </c>
      <c r="H1313" s="87"/>
      <c r="I1313" s="64">
        <v>0.17</v>
      </c>
      <c r="J1313" s="67">
        <v>0.17</v>
      </c>
      <c r="K1313" s="70">
        <v>0.17</v>
      </c>
      <c r="L1313" s="64">
        <v>0.0</v>
      </c>
      <c r="M1313" s="67">
        <v>0.0</v>
      </c>
      <c r="N1313" s="70">
        <v>0.0</v>
      </c>
      <c r="O1313" s="64">
        <v>0.17</v>
      </c>
      <c r="P1313" s="67">
        <v>0.17</v>
      </c>
      <c r="Q1313" s="70">
        <v>0.17</v>
      </c>
      <c r="R1313" s="3"/>
    </row>
    <row r="1314">
      <c r="A1314" s="63">
        <v>12681.0</v>
      </c>
      <c r="B1314" s="65" t="str">
        <f t="shared" si="1"/>
        <v>АксессуарыАксессуары для девочекШарфы и платкиМанишки</v>
      </c>
      <c r="C1314" s="68" t="s">
        <v>330</v>
      </c>
      <c r="D1314" s="68" t="s">
        <v>956</v>
      </c>
      <c r="E1314" s="68" t="s">
        <v>2780</v>
      </c>
      <c r="F1314" s="68" t="s">
        <v>3318</v>
      </c>
      <c r="G1314" s="75"/>
      <c r="H1314" s="72"/>
      <c r="I1314" s="64">
        <v>0.3</v>
      </c>
      <c r="J1314" s="67">
        <v>0.3</v>
      </c>
      <c r="K1314" s="70">
        <v>0.3</v>
      </c>
      <c r="L1314" s="64">
        <v>0.0</v>
      </c>
      <c r="M1314" s="67">
        <v>0.0</v>
      </c>
      <c r="N1314" s="70">
        <v>0.0</v>
      </c>
      <c r="O1314" s="64">
        <v>0.3</v>
      </c>
      <c r="P1314" s="67">
        <v>0.3</v>
      </c>
      <c r="Q1314" s="70">
        <v>0.3</v>
      </c>
      <c r="R1314" s="3"/>
    </row>
    <row r="1315">
      <c r="A1315" s="63">
        <v>12682.0</v>
      </c>
      <c r="B1315" s="65" t="str">
        <f t="shared" si="1"/>
        <v>Красота и уходМаникюр и педикюрЛечебные и уходовые средстваМасла и сыворотки для ногтей</v>
      </c>
      <c r="C1315" s="68" t="s">
        <v>247</v>
      </c>
      <c r="D1315" s="68" t="s">
        <v>513</v>
      </c>
      <c r="E1315" s="68" t="s">
        <v>3319</v>
      </c>
      <c r="F1315" s="68" t="s">
        <v>3320</v>
      </c>
      <c r="G1315" s="75"/>
      <c r="H1315" s="72"/>
      <c r="I1315" s="64">
        <v>0.2</v>
      </c>
      <c r="J1315" s="67">
        <v>0.2</v>
      </c>
      <c r="K1315" s="70">
        <v>0.2</v>
      </c>
      <c r="L1315" s="64">
        <v>0.010000000000000009</v>
      </c>
      <c r="M1315" s="67">
        <v>0.010000000000000009</v>
      </c>
      <c r="N1315" s="70">
        <v>0.010000000000000009</v>
      </c>
      <c r="O1315" s="64">
        <v>0.19</v>
      </c>
      <c r="P1315" s="67">
        <v>0.19</v>
      </c>
      <c r="Q1315" s="70">
        <v>0.19</v>
      </c>
      <c r="R1315" s="3"/>
    </row>
    <row r="1316">
      <c r="A1316" s="63">
        <v>12684.0</v>
      </c>
      <c r="B1316" s="65" t="str">
        <f t="shared" si="1"/>
        <v>Бытовая техникаТехника для домаПылесосы и аксессуарыРоботы-пылесосы</v>
      </c>
      <c r="C1316" s="68" t="s">
        <v>75</v>
      </c>
      <c r="D1316" s="68" t="s">
        <v>1156</v>
      </c>
      <c r="E1316" s="68" t="s">
        <v>1157</v>
      </c>
      <c r="F1316" s="68" t="s">
        <v>3321</v>
      </c>
      <c r="G1316" s="75"/>
      <c r="H1316" s="87"/>
      <c r="I1316" s="64">
        <v>0.1</v>
      </c>
      <c r="J1316" s="67">
        <v>0.1</v>
      </c>
      <c r="K1316" s="70">
        <v>0.1</v>
      </c>
      <c r="L1316" s="64">
        <v>0.0</v>
      </c>
      <c r="M1316" s="67">
        <v>0.0</v>
      </c>
      <c r="N1316" s="70">
        <v>0.0</v>
      </c>
      <c r="O1316" s="64">
        <v>0.1</v>
      </c>
      <c r="P1316" s="67">
        <v>0.1</v>
      </c>
      <c r="Q1316" s="70">
        <v>0.1</v>
      </c>
      <c r="R1316" s="3"/>
    </row>
    <row r="1317">
      <c r="A1317" s="63">
        <v>12685.0</v>
      </c>
      <c r="B1317" s="65" t="str">
        <f t="shared" si="1"/>
        <v>Спорт и отдыхВодный спорт и отдых на водеПлаваниеНадувные мячи</v>
      </c>
      <c r="C1317" s="68" t="s">
        <v>290</v>
      </c>
      <c r="D1317" s="68" t="s">
        <v>291</v>
      </c>
      <c r="E1317" s="68" t="s">
        <v>293</v>
      </c>
      <c r="F1317" s="68" t="s">
        <v>3322</v>
      </c>
      <c r="G1317" s="2"/>
      <c r="H1317" s="72"/>
      <c r="I1317" s="64">
        <v>0.25</v>
      </c>
      <c r="J1317" s="67">
        <v>0.25</v>
      </c>
      <c r="K1317" s="70">
        <v>0.25</v>
      </c>
      <c r="L1317" s="64">
        <v>0.01</v>
      </c>
      <c r="M1317" s="67">
        <v>0.01</v>
      </c>
      <c r="N1317" s="70">
        <v>0.01</v>
      </c>
      <c r="O1317" s="64">
        <v>0.24</v>
      </c>
      <c r="P1317" s="67">
        <v>0.24</v>
      </c>
      <c r="Q1317" s="70">
        <v>0.24</v>
      </c>
      <c r="R1317" s="3"/>
    </row>
    <row r="1318">
      <c r="A1318" s="63">
        <v>12686.0</v>
      </c>
      <c r="B1318" s="65" t="str">
        <f t="shared" si="1"/>
        <v>Товары для домаТовары для кухниСтоловая посудаРозетки и креманки</v>
      </c>
      <c r="C1318" s="68" t="s">
        <v>583</v>
      </c>
      <c r="D1318" s="68" t="s">
        <v>585</v>
      </c>
      <c r="E1318" s="68" t="s">
        <v>1371</v>
      </c>
      <c r="F1318" s="68" t="s">
        <v>3324</v>
      </c>
      <c r="G1318" s="2"/>
      <c r="H1318" s="72"/>
      <c r="I1318" s="64">
        <v>0.2</v>
      </c>
      <c r="J1318" s="67">
        <v>0.2</v>
      </c>
      <c r="K1318" s="70">
        <v>0.2</v>
      </c>
      <c r="L1318" s="64">
        <v>0.0</v>
      </c>
      <c r="M1318" s="67">
        <v>0.0</v>
      </c>
      <c r="N1318" s="70">
        <v>0.0</v>
      </c>
      <c r="O1318" s="64">
        <v>0.2</v>
      </c>
      <c r="P1318" s="67">
        <v>0.2</v>
      </c>
      <c r="Q1318" s="70">
        <v>0.2</v>
      </c>
      <c r="R1318" s="3"/>
    </row>
    <row r="1319">
      <c r="A1319" s="63">
        <v>12687.0</v>
      </c>
      <c r="B1319" s="65" t="str">
        <f t="shared" si="1"/>
        <v>ЭлектроникаНаушники и аудиотехникаПериферия и аксессуарыУсилители мощности</v>
      </c>
      <c r="C1319" s="68" t="s">
        <v>763</v>
      </c>
      <c r="D1319" s="68" t="s">
        <v>772</v>
      </c>
      <c r="E1319" s="68" t="s">
        <v>1234</v>
      </c>
      <c r="F1319" s="68" t="s">
        <v>3325</v>
      </c>
      <c r="G1319" s="75"/>
      <c r="H1319" s="72"/>
      <c r="I1319" s="64">
        <v>0.2</v>
      </c>
      <c r="J1319" s="67">
        <v>0.2</v>
      </c>
      <c r="K1319" s="70">
        <v>0.2</v>
      </c>
      <c r="L1319" s="64">
        <v>0.0</v>
      </c>
      <c r="M1319" s="67">
        <v>0.0</v>
      </c>
      <c r="N1319" s="70">
        <v>0.0</v>
      </c>
      <c r="O1319" s="64">
        <v>0.2</v>
      </c>
      <c r="P1319" s="67">
        <v>0.2</v>
      </c>
      <c r="Q1319" s="70">
        <v>0.2</v>
      </c>
      <c r="R1319" s="3"/>
    </row>
    <row r="1320">
      <c r="A1320" s="63">
        <v>12689.0</v>
      </c>
      <c r="B1320" s="65" t="str">
        <f t="shared" si="1"/>
        <v>КнигиНехудожественная литератураКомпьютерные технологииМашинное обучение</v>
      </c>
      <c r="C1320" s="68" t="s">
        <v>88</v>
      </c>
      <c r="D1320" s="68" t="s">
        <v>754</v>
      </c>
      <c r="E1320" s="68" t="s">
        <v>1184</v>
      </c>
      <c r="F1320" s="68" t="s">
        <v>3327</v>
      </c>
      <c r="G1320" s="75"/>
      <c r="H1320" s="72"/>
      <c r="I1320" s="64">
        <v>0.2</v>
      </c>
      <c r="J1320" s="67">
        <v>0.2</v>
      </c>
      <c r="K1320" s="70">
        <v>0.2</v>
      </c>
      <c r="L1320" s="64">
        <v>0.0</v>
      </c>
      <c r="M1320" s="67">
        <v>0.0</v>
      </c>
      <c r="N1320" s="70">
        <v>0.0</v>
      </c>
      <c r="O1320" s="64">
        <v>0.2</v>
      </c>
      <c r="P1320" s="67">
        <v>0.2</v>
      </c>
      <c r="Q1320" s="70">
        <v>0.2</v>
      </c>
      <c r="R1320" s="3"/>
    </row>
    <row r="1321">
      <c r="A1321" s="63">
        <v>12691.0</v>
      </c>
      <c r="B1321" s="65" t="str">
        <f t="shared" si="1"/>
        <v>Дача, сад и огородСадовая техникаГазонокосилкиГазонокосилка бензиновая</v>
      </c>
      <c r="C1321" s="68" t="s">
        <v>552</v>
      </c>
      <c r="D1321" s="68" t="s">
        <v>2449</v>
      </c>
      <c r="E1321" s="68" t="s">
        <v>3328</v>
      </c>
      <c r="F1321" s="68" t="s">
        <v>3329</v>
      </c>
      <c r="G1321" s="75"/>
      <c r="H1321" s="87"/>
      <c r="I1321" s="64">
        <v>0.1</v>
      </c>
      <c r="J1321" s="67">
        <v>0.1</v>
      </c>
      <c r="K1321" s="70">
        <v>0.1</v>
      </c>
      <c r="L1321" s="64">
        <v>0.0</v>
      </c>
      <c r="M1321" s="67">
        <v>0.0</v>
      </c>
      <c r="N1321" s="70">
        <v>0.0</v>
      </c>
      <c r="O1321" s="64">
        <v>0.1</v>
      </c>
      <c r="P1321" s="67">
        <v>0.1</v>
      </c>
      <c r="Q1321" s="70">
        <v>0.1</v>
      </c>
      <c r="R1321" s="3"/>
    </row>
    <row r="1322">
      <c r="A1322" s="63">
        <v>12693.0</v>
      </c>
      <c r="B1322" s="65" t="str">
        <f t="shared" si="1"/>
        <v>ЭлектроникаКомпьютерная техникаКомпьютерная периферияМодемы и мосты</v>
      </c>
      <c r="C1322" s="68" t="s">
        <v>763</v>
      </c>
      <c r="D1322" s="68" t="s">
        <v>776</v>
      </c>
      <c r="E1322" s="68" t="s">
        <v>1093</v>
      </c>
      <c r="F1322" s="68" t="s">
        <v>3332</v>
      </c>
      <c r="G1322" s="75"/>
      <c r="H1322" s="72"/>
      <c r="I1322" s="64">
        <v>0.1</v>
      </c>
      <c r="J1322" s="67">
        <v>0.1</v>
      </c>
      <c r="K1322" s="70">
        <v>0.1</v>
      </c>
      <c r="L1322" s="64">
        <v>0.0</v>
      </c>
      <c r="M1322" s="67">
        <v>0.0</v>
      </c>
      <c r="N1322" s="70">
        <v>0.0</v>
      </c>
      <c r="O1322" s="64">
        <v>0.1</v>
      </c>
      <c r="P1322" s="67">
        <v>0.1</v>
      </c>
      <c r="Q1322" s="70">
        <v>0.1</v>
      </c>
      <c r="R1322" s="3"/>
    </row>
    <row r="1323">
      <c r="A1323" s="63">
        <v>12694.0</v>
      </c>
      <c r="B1323" s="65" t="str">
        <f t="shared" si="1"/>
        <v>АксессуарыАксессуары для девочекПерчатки и варежкиВарежки</v>
      </c>
      <c r="C1323" s="68" t="s">
        <v>330</v>
      </c>
      <c r="D1323" s="68" t="s">
        <v>956</v>
      </c>
      <c r="E1323" s="68" t="s">
        <v>1452</v>
      </c>
      <c r="F1323" s="68" t="s">
        <v>1588</v>
      </c>
      <c r="G1323" s="75"/>
      <c r="H1323" s="72"/>
      <c r="I1323" s="64">
        <v>0.3</v>
      </c>
      <c r="J1323" s="67">
        <v>0.3</v>
      </c>
      <c r="K1323" s="70">
        <v>0.3</v>
      </c>
      <c r="L1323" s="64">
        <v>0.0</v>
      </c>
      <c r="M1323" s="67">
        <v>0.0</v>
      </c>
      <c r="N1323" s="70">
        <v>0.0</v>
      </c>
      <c r="O1323" s="64">
        <v>0.3</v>
      </c>
      <c r="P1323" s="67">
        <v>0.3</v>
      </c>
      <c r="Q1323" s="70">
        <v>0.3</v>
      </c>
      <c r="R1323" s="3"/>
    </row>
    <row r="1324">
      <c r="A1324" s="63">
        <v>12696.0</v>
      </c>
      <c r="B1324" s="65" t="str">
        <f t="shared" si="1"/>
        <v>ЭлектроникаНоутбуки, планшеты и электронные книгиПланшеты и электронные книгиПланшеты</v>
      </c>
      <c r="C1324" s="68" t="s">
        <v>763</v>
      </c>
      <c r="D1324" s="68" t="s">
        <v>764</v>
      </c>
      <c r="E1324" s="68" t="s">
        <v>765</v>
      </c>
      <c r="F1324" s="68" t="s">
        <v>3334</v>
      </c>
      <c r="G1324" s="75"/>
      <c r="H1324" s="72"/>
      <c r="I1324" s="64">
        <v>0.07</v>
      </c>
      <c r="J1324" s="67">
        <v>0.07</v>
      </c>
      <c r="K1324" s="70">
        <v>0.07</v>
      </c>
      <c r="L1324" s="64">
        <v>0.0</v>
      </c>
      <c r="M1324" s="67">
        <v>0.0</v>
      </c>
      <c r="N1324" s="70">
        <v>0.0</v>
      </c>
      <c r="O1324" s="64">
        <v>0.07</v>
      </c>
      <c r="P1324" s="67">
        <v>0.07</v>
      </c>
      <c r="Q1324" s="70">
        <v>0.07</v>
      </c>
      <c r="R1324" s="3"/>
    </row>
    <row r="1325">
      <c r="A1325" s="63">
        <v>12697.0</v>
      </c>
      <c r="B1325" s="65" t="str">
        <f t="shared" si="1"/>
        <v>Товары для домаТовары для кухниКухонные инструментыМолотки для мяса</v>
      </c>
      <c r="C1325" s="68" t="s">
        <v>583</v>
      </c>
      <c r="D1325" s="68" t="s">
        <v>585</v>
      </c>
      <c r="E1325" s="68" t="s">
        <v>598</v>
      </c>
      <c r="F1325" s="68" t="s">
        <v>3336</v>
      </c>
      <c r="G1325" s="2"/>
      <c r="H1325" s="72"/>
      <c r="I1325" s="64">
        <v>0.25</v>
      </c>
      <c r="J1325" s="67">
        <v>0.25</v>
      </c>
      <c r="K1325" s="70">
        <v>0.25</v>
      </c>
      <c r="L1325" s="64">
        <v>0.0</v>
      </c>
      <c r="M1325" s="67">
        <v>0.0</v>
      </c>
      <c r="N1325" s="70">
        <v>0.0</v>
      </c>
      <c r="O1325" s="64">
        <v>0.25</v>
      </c>
      <c r="P1325" s="67">
        <v>0.25</v>
      </c>
      <c r="Q1325" s="70">
        <v>0.25</v>
      </c>
      <c r="R1325" s="3"/>
    </row>
    <row r="1326">
      <c r="A1326" s="63">
        <v>12698.0</v>
      </c>
      <c r="B1326" s="65" t="str">
        <f t="shared" si="1"/>
        <v>АвтотоварыАксессуары и принадлежностиПеревозка багажаРемни и резинки</v>
      </c>
      <c r="C1326" s="68" t="s">
        <v>162</v>
      </c>
      <c r="D1326" s="68" t="s">
        <v>344</v>
      </c>
      <c r="E1326" s="68" t="s">
        <v>1545</v>
      </c>
      <c r="F1326" s="68" t="s">
        <v>3338</v>
      </c>
      <c r="G1326" s="2"/>
      <c r="H1326" s="72"/>
      <c r="I1326" s="64">
        <v>0.25</v>
      </c>
      <c r="J1326" s="67">
        <v>0.25</v>
      </c>
      <c r="K1326" s="70">
        <v>0.25</v>
      </c>
      <c r="L1326" s="64">
        <v>0.0</v>
      </c>
      <c r="M1326" s="67">
        <v>0.0</v>
      </c>
      <c r="N1326" s="70">
        <v>0.0</v>
      </c>
      <c r="O1326" s="64">
        <v>0.25</v>
      </c>
      <c r="P1326" s="67">
        <v>0.25</v>
      </c>
      <c r="Q1326" s="70">
        <v>0.25</v>
      </c>
      <c r="R1326" s="3"/>
    </row>
    <row r="1327">
      <c r="A1327" s="63">
        <v>12699.0</v>
      </c>
      <c r="B1327" s="65" t="str">
        <f t="shared" si="1"/>
        <v>АксессуарыМужские аксессуарыБижутерные украшенияКольца и перстни</v>
      </c>
      <c r="C1327" s="68" t="s">
        <v>330</v>
      </c>
      <c r="D1327" s="68" t="s">
        <v>335</v>
      </c>
      <c r="E1327" s="68" t="s">
        <v>1214</v>
      </c>
      <c r="F1327" s="68" t="s">
        <v>2372</v>
      </c>
      <c r="G1327" s="75"/>
      <c r="H1327" s="72"/>
      <c r="I1327" s="64">
        <v>0.25</v>
      </c>
      <c r="J1327" s="67">
        <v>0.25</v>
      </c>
      <c r="K1327" s="70">
        <v>0.25</v>
      </c>
      <c r="L1327" s="64">
        <v>0.0</v>
      </c>
      <c r="M1327" s="67">
        <v>0.0</v>
      </c>
      <c r="N1327" s="70">
        <v>0.0</v>
      </c>
      <c r="O1327" s="64">
        <v>0.25</v>
      </c>
      <c r="P1327" s="67">
        <v>0.25</v>
      </c>
      <c r="Q1327" s="70">
        <v>0.25</v>
      </c>
      <c r="R1327" s="3"/>
    </row>
    <row r="1328">
      <c r="A1328" s="63">
        <v>12700.0</v>
      </c>
      <c r="B1328" s="65" t="str">
        <f t="shared" si="1"/>
        <v>ОбувьЖенская обувьБотинкиТимберленды</v>
      </c>
      <c r="C1328" s="68" t="s">
        <v>804</v>
      </c>
      <c r="D1328" s="68" t="s">
        <v>805</v>
      </c>
      <c r="E1328" s="68" t="s">
        <v>864</v>
      </c>
      <c r="F1328" s="68" t="s">
        <v>1020</v>
      </c>
      <c r="G1328" s="2"/>
      <c r="H1328" s="72"/>
      <c r="I1328" s="64">
        <v>0.2</v>
      </c>
      <c r="J1328" s="67">
        <v>0.2</v>
      </c>
      <c r="K1328" s="70">
        <v>0.2</v>
      </c>
      <c r="L1328" s="64">
        <v>0.0</v>
      </c>
      <c r="M1328" s="67">
        <v>0.0</v>
      </c>
      <c r="N1328" s="70">
        <v>0.0</v>
      </c>
      <c r="O1328" s="64">
        <v>0.2</v>
      </c>
      <c r="P1328" s="67">
        <v>0.2</v>
      </c>
      <c r="Q1328" s="70">
        <v>0.2</v>
      </c>
      <c r="R1328" s="3"/>
    </row>
    <row r="1329">
      <c r="A1329" s="63">
        <v>12701.0</v>
      </c>
      <c r="B1329" s="65" t="str">
        <f t="shared" si="1"/>
        <v>Хобби и творчествоПрочие хоббиОригами</v>
      </c>
      <c r="C1329" s="68" t="s">
        <v>176</v>
      </c>
      <c r="D1329" s="68" t="s">
        <v>740</v>
      </c>
      <c r="E1329" s="68" t="s">
        <v>3344</v>
      </c>
      <c r="F1329" s="75"/>
      <c r="G1329" s="75"/>
      <c r="H1329" s="87"/>
      <c r="I1329" s="64">
        <v>0.22</v>
      </c>
      <c r="J1329" s="67">
        <v>0.22</v>
      </c>
      <c r="K1329" s="70">
        <v>0.22</v>
      </c>
      <c r="L1329" s="64">
        <v>0.01</v>
      </c>
      <c r="M1329" s="67">
        <v>0.01</v>
      </c>
      <c r="N1329" s="70">
        <v>0.01</v>
      </c>
      <c r="O1329" s="64">
        <v>0.21</v>
      </c>
      <c r="P1329" s="67">
        <v>0.21</v>
      </c>
      <c r="Q1329" s="70">
        <v>0.21</v>
      </c>
      <c r="R1329" s="3"/>
    </row>
    <row r="1330">
      <c r="A1330" s="63">
        <v>12702.0</v>
      </c>
      <c r="B1330" s="65" t="str">
        <f t="shared" si="1"/>
        <v>Детские товарыКоляски и автокреслаРюкзаки, слинги, сумки-кенгуру</v>
      </c>
      <c r="C1330" s="68" t="s">
        <v>262</v>
      </c>
      <c r="D1330" s="68" t="s">
        <v>263</v>
      </c>
      <c r="E1330" s="68" t="s">
        <v>3346</v>
      </c>
      <c r="F1330" s="75"/>
      <c r="G1330" s="75"/>
      <c r="H1330" s="72"/>
      <c r="I1330" s="64">
        <v>0.2</v>
      </c>
      <c r="J1330" s="67">
        <v>0.2</v>
      </c>
      <c r="K1330" s="70">
        <v>0.2</v>
      </c>
      <c r="L1330" s="64">
        <v>0.020000000000000018</v>
      </c>
      <c r="M1330" s="67">
        <v>0.020000000000000018</v>
      </c>
      <c r="N1330" s="70">
        <v>0.020000000000000018</v>
      </c>
      <c r="O1330" s="64">
        <v>0.18</v>
      </c>
      <c r="P1330" s="67">
        <v>0.18</v>
      </c>
      <c r="Q1330" s="70">
        <v>0.18</v>
      </c>
      <c r="R1330" s="3"/>
    </row>
    <row r="1331">
      <c r="A1331" s="63">
        <v>12705.0</v>
      </c>
      <c r="B1331" s="65" t="str">
        <f t="shared" si="1"/>
        <v>Бытовая техникаТехника для кухниТехника для жарки и варкиНастольные плиты</v>
      </c>
      <c r="C1331" s="68" t="s">
        <v>75</v>
      </c>
      <c r="D1331" s="68" t="s">
        <v>1099</v>
      </c>
      <c r="E1331" s="68" t="s">
        <v>1132</v>
      </c>
      <c r="F1331" s="68" t="s">
        <v>3348</v>
      </c>
      <c r="G1331" s="2"/>
      <c r="H1331" s="72"/>
      <c r="I1331" s="64">
        <v>0.17</v>
      </c>
      <c r="J1331" s="67">
        <v>0.17</v>
      </c>
      <c r="K1331" s="70">
        <v>0.17</v>
      </c>
      <c r="L1331" s="64">
        <v>0.0</v>
      </c>
      <c r="M1331" s="67">
        <v>0.0</v>
      </c>
      <c r="N1331" s="70">
        <v>0.0</v>
      </c>
      <c r="O1331" s="64">
        <v>0.17</v>
      </c>
      <c r="P1331" s="67">
        <v>0.17</v>
      </c>
      <c r="Q1331" s="70">
        <v>0.17</v>
      </c>
      <c r="R1331" s="3"/>
    </row>
    <row r="1332">
      <c r="A1332" s="63">
        <v>12706.0</v>
      </c>
      <c r="B1332" s="65" t="str">
        <f t="shared" si="1"/>
        <v>Бытовая техникаТехника для кухниПрочая кухонная техникаФильтры для очистки самогона</v>
      </c>
      <c r="C1332" s="68" t="s">
        <v>75</v>
      </c>
      <c r="D1332" s="68" t="s">
        <v>1099</v>
      </c>
      <c r="E1332" s="68" t="s">
        <v>1100</v>
      </c>
      <c r="F1332" s="68" t="s">
        <v>3350</v>
      </c>
      <c r="G1332" s="75"/>
      <c r="H1332" s="72"/>
      <c r="I1332" s="64">
        <v>0.22</v>
      </c>
      <c r="J1332" s="67">
        <v>0.22</v>
      </c>
      <c r="K1332" s="70">
        <v>0.22</v>
      </c>
      <c r="L1332" s="64">
        <v>0.0</v>
      </c>
      <c r="M1332" s="67">
        <v>0.0</v>
      </c>
      <c r="N1332" s="70">
        <v>0.0</v>
      </c>
      <c r="O1332" s="64">
        <v>0.22</v>
      </c>
      <c r="P1332" s="67">
        <v>0.22</v>
      </c>
      <c r="Q1332" s="70">
        <v>0.22</v>
      </c>
      <c r="R1332" s="3"/>
    </row>
    <row r="1333">
      <c r="A1333" s="63">
        <v>12707.0</v>
      </c>
      <c r="B1333" s="65" t="str">
        <f t="shared" si="1"/>
        <v>Товары для домаТекстильКовры и ковровые дорожкиШкуры</v>
      </c>
      <c r="C1333" s="68" t="s">
        <v>583</v>
      </c>
      <c r="D1333" s="68" t="s">
        <v>1029</v>
      </c>
      <c r="E1333" s="68" t="s">
        <v>1481</v>
      </c>
      <c r="F1333" s="68" t="s">
        <v>3353</v>
      </c>
      <c r="G1333" s="2"/>
      <c r="H1333" s="72"/>
      <c r="I1333" s="64">
        <v>0.22</v>
      </c>
      <c r="J1333" s="67">
        <v>0.22</v>
      </c>
      <c r="K1333" s="70">
        <v>0.22</v>
      </c>
      <c r="L1333" s="64">
        <v>0.0</v>
      </c>
      <c r="M1333" s="67">
        <v>0.0</v>
      </c>
      <c r="N1333" s="70">
        <v>0.0</v>
      </c>
      <c r="O1333" s="64">
        <v>0.22</v>
      </c>
      <c r="P1333" s="67">
        <v>0.22</v>
      </c>
      <c r="Q1333" s="70">
        <v>0.22</v>
      </c>
      <c r="R1333" s="3"/>
    </row>
    <row r="1334">
      <c r="A1334" s="63">
        <v>12710.0</v>
      </c>
      <c r="B1334" s="65" t="str">
        <f t="shared" si="1"/>
        <v>АксессуарыАксессуары для мальчиковЗонты</v>
      </c>
      <c r="C1334" s="68" t="s">
        <v>330</v>
      </c>
      <c r="D1334" s="68" t="s">
        <v>1001</v>
      </c>
      <c r="E1334" s="68" t="s">
        <v>2957</v>
      </c>
      <c r="F1334" s="75"/>
      <c r="G1334" s="75"/>
      <c r="H1334" s="72"/>
      <c r="I1334" s="64">
        <v>0.3</v>
      </c>
      <c r="J1334" s="67">
        <v>0.3</v>
      </c>
      <c r="K1334" s="70">
        <v>0.3</v>
      </c>
      <c r="L1334" s="64">
        <v>0.0</v>
      </c>
      <c r="M1334" s="67">
        <v>0.0</v>
      </c>
      <c r="N1334" s="70">
        <v>0.0</v>
      </c>
      <c r="O1334" s="64">
        <v>0.3</v>
      </c>
      <c r="P1334" s="67">
        <v>0.3</v>
      </c>
      <c r="Q1334" s="70">
        <v>0.3</v>
      </c>
      <c r="R1334" s="3"/>
    </row>
    <row r="1335">
      <c r="A1335" s="63">
        <v>12712.0</v>
      </c>
      <c r="B1335" s="65" t="str">
        <f t="shared" si="1"/>
        <v>Детские товарыДетская комнатаДекор и освещениеКоврики для детской</v>
      </c>
      <c r="C1335" s="68" t="s">
        <v>262</v>
      </c>
      <c r="D1335" s="68" t="s">
        <v>1103</v>
      </c>
      <c r="E1335" s="68" t="s">
        <v>3356</v>
      </c>
      <c r="F1335" s="68" t="s">
        <v>3357</v>
      </c>
      <c r="G1335" s="75"/>
      <c r="H1335" s="72"/>
      <c r="I1335" s="64">
        <v>0.25</v>
      </c>
      <c r="J1335" s="67">
        <v>0.25</v>
      </c>
      <c r="K1335" s="70">
        <v>0.25</v>
      </c>
      <c r="L1335" s="64">
        <v>0.0</v>
      </c>
      <c r="M1335" s="67">
        <v>0.0</v>
      </c>
      <c r="N1335" s="70">
        <v>0.0</v>
      </c>
      <c r="O1335" s="64">
        <v>0.25</v>
      </c>
      <c r="P1335" s="67">
        <v>0.25</v>
      </c>
      <c r="Q1335" s="70">
        <v>0.25</v>
      </c>
      <c r="R1335" s="3"/>
    </row>
    <row r="1336">
      <c r="A1336" s="63">
        <v>12713.0</v>
      </c>
      <c r="B1336" s="65" t="str">
        <f t="shared" si="1"/>
        <v>Товары для домаТекстильШторы и карнизыАксессуары для штор и карнизов</v>
      </c>
      <c r="C1336" s="68" t="s">
        <v>583</v>
      </c>
      <c r="D1336" s="68" t="s">
        <v>1029</v>
      </c>
      <c r="E1336" s="68" t="s">
        <v>658</v>
      </c>
      <c r="F1336" s="68" t="s">
        <v>3358</v>
      </c>
      <c r="G1336" s="75"/>
      <c r="H1336" s="87"/>
      <c r="I1336" s="64">
        <v>0.22</v>
      </c>
      <c r="J1336" s="67">
        <v>0.22</v>
      </c>
      <c r="K1336" s="70">
        <v>0.22</v>
      </c>
      <c r="L1336" s="64">
        <v>0.0</v>
      </c>
      <c r="M1336" s="67">
        <v>0.0</v>
      </c>
      <c r="N1336" s="70">
        <v>0.0</v>
      </c>
      <c r="O1336" s="64">
        <v>0.22</v>
      </c>
      <c r="P1336" s="67">
        <v>0.22</v>
      </c>
      <c r="Q1336" s="70">
        <v>0.22</v>
      </c>
      <c r="R1336" s="3"/>
    </row>
    <row r="1337">
      <c r="A1337" s="63">
        <v>12714.0</v>
      </c>
      <c r="B1337" s="65" t="str">
        <f t="shared" si="1"/>
        <v>ЗдоровьеСпортивное питаниеСпортивные снеки</v>
      </c>
      <c r="C1337" s="68" t="s">
        <v>117</v>
      </c>
      <c r="D1337" s="68" t="s">
        <v>1111</v>
      </c>
      <c r="E1337" s="68" t="s">
        <v>3359</v>
      </c>
      <c r="F1337" s="75"/>
      <c r="G1337" s="2"/>
      <c r="H1337" s="72"/>
      <c r="I1337" s="64">
        <v>0.19</v>
      </c>
      <c r="J1337" s="67">
        <v>0.19</v>
      </c>
      <c r="K1337" s="70">
        <v>0.19</v>
      </c>
      <c r="L1337" s="64">
        <v>0.0</v>
      </c>
      <c r="M1337" s="67">
        <v>0.0</v>
      </c>
      <c r="N1337" s="70">
        <v>0.0</v>
      </c>
      <c r="O1337" s="64">
        <v>0.19</v>
      </c>
      <c r="P1337" s="67">
        <v>0.19</v>
      </c>
      <c r="Q1337" s="70">
        <v>0.19</v>
      </c>
      <c r="R1337" s="3"/>
    </row>
    <row r="1338">
      <c r="A1338" s="63">
        <v>12717.0</v>
      </c>
      <c r="B1338" s="65" t="str">
        <f t="shared" si="1"/>
        <v>Детские товарыТовары для кормленияНагрудники и слюнявчики</v>
      </c>
      <c r="C1338" s="68" t="s">
        <v>262</v>
      </c>
      <c r="D1338" s="68" t="s">
        <v>267</v>
      </c>
      <c r="E1338" s="68" t="s">
        <v>3360</v>
      </c>
      <c r="F1338" s="75"/>
      <c r="G1338" s="75"/>
      <c r="H1338" s="72"/>
      <c r="I1338" s="64">
        <v>0.25</v>
      </c>
      <c r="J1338" s="67">
        <v>0.25</v>
      </c>
      <c r="K1338" s="70">
        <v>0.25</v>
      </c>
      <c r="L1338" s="64">
        <v>0.015</v>
      </c>
      <c r="M1338" s="67">
        <v>0.015</v>
      </c>
      <c r="N1338" s="70">
        <v>0.015</v>
      </c>
      <c r="O1338" s="64">
        <v>0.235</v>
      </c>
      <c r="P1338" s="67">
        <v>0.235</v>
      </c>
      <c r="Q1338" s="70">
        <v>0.235</v>
      </c>
      <c r="R1338" s="3"/>
    </row>
    <row r="1339">
      <c r="A1339" s="63">
        <v>12718.0</v>
      </c>
      <c r="B1339" s="65" t="str">
        <f t="shared" si="1"/>
        <v>Товары для домаТовары для бани и сауныЗапарки и ароматизаторы</v>
      </c>
      <c r="C1339" s="68" t="s">
        <v>583</v>
      </c>
      <c r="D1339" s="68" t="s">
        <v>2143</v>
      </c>
      <c r="E1339" s="68" t="s">
        <v>3361</v>
      </c>
      <c r="F1339" s="75"/>
      <c r="G1339" s="75"/>
      <c r="H1339" s="72"/>
      <c r="I1339" s="64">
        <v>0.22</v>
      </c>
      <c r="J1339" s="67">
        <v>0.22</v>
      </c>
      <c r="K1339" s="70">
        <v>0.22</v>
      </c>
      <c r="L1339" s="64">
        <v>0.0</v>
      </c>
      <c r="M1339" s="67">
        <v>0.0</v>
      </c>
      <c r="N1339" s="70">
        <v>0.0</v>
      </c>
      <c r="O1339" s="64">
        <v>0.22</v>
      </c>
      <c r="P1339" s="67">
        <v>0.22</v>
      </c>
      <c r="Q1339" s="70">
        <v>0.22</v>
      </c>
      <c r="R1339" s="3"/>
    </row>
    <row r="1340">
      <c r="A1340" s="63">
        <v>12720.0</v>
      </c>
      <c r="B1340" s="65" t="str">
        <f t="shared" si="1"/>
        <v>ОдеждаМужская одеждаСпецодеждаВлагозащитная одежда</v>
      </c>
      <c r="C1340" s="68" t="s">
        <v>310</v>
      </c>
      <c r="D1340" s="68" t="s">
        <v>324</v>
      </c>
      <c r="E1340" s="68" t="s">
        <v>2574</v>
      </c>
      <c r="F1340" s="68" t="s">
        <v>3362</v>
      </c>
      <c r="G1340" s="75"/>
      <c r="H1340" s="72"/>
      <c r="I1340" s="64">
        <v>0.25</v>
      </c>
      <c r="J1340" s="67">
        <v>0.25</v>
      </c>
      <c r="K1340" s="70">
        <v>0.25</v>
      </c>
      <c r="L1340" s="64">
        <v>0.0</v>
      </c>
      <c r="M1340" s="67">
        <v>0.0</v>
      </c>
      <c r="N1340" s="70">
        <v>0.0</v>
      </c>
      <c r="O1340" s="64">
        <v>0.25</v>
      </c>
      <c r="P1340" s="67">
        <v>0.25</v>
      </c>
      <c r="Q1340" s="70">
        <v>0.25</v>
      </c>
      <c r="R1340" s="3"/>
    </row>
    <row r="1341">
      <c r="A1341" s="63">
        <v>12721.0</v>
      </c>
      <c r="B1341" s="65" t="str">
        <f t="shared" si="1"/>
        <v>ЭлектроникаНаушники и аудиотехникаНаушникиИгровые наушники</v>
      </c>
      <c r="C1341" s="68" t="s">
        <v>763</v>
      </c>
      <c r="D1341" s="68" t="s">
        <v>772</v>
      </c>
      <c r="E1341" s="68" t="s">
        <v>773</v>
      </c>
      <c r="F1341" s="68" t="s">
        <v>2306</v>
      </c>
      <c r="G1341" s="75"/>
      <c r="H1341" s="72"/>
      <c r="I1341" s="64">
        <v>0.2</v>
      </c>
      <c r="J1341" s="67">
        <v>0.2</v>
      </c>
      <c r="K1341" s="70">
        <v>0.2</v>
      </c>
      <c r="L1341" s="64">
        <v>0.0</v>
      </c>
      <c r="M1341" s="67">
        <v>0.0</v>
      </c>
      <c r="N1341" s="70">
        <v>0.0</v>
      </c>
      <c r="O1341" s="64">
        <v>0.2</v>
      </c>
      <c r="P1341" s="67">
        <v>0.2</v>
      </c>
      <c r="Q1341" s="70">
        <v>0.2</v>
      </c>
      <c r="R1341" s="3"/>
    </row>
    <row r="1342">
      <c r="A1342" s="63">
        <v>12722.0</v>
      </c>
      <c r="B1342" s="65" t="str">
        <f t="shared" si="1"/>
        <v>Туризм, рыбалка и охотаРыбалкаУдочки, удилища и спинингиСпиннинги</v>
      </c>
      <c r="C1342" s="68" t="s">
        <v>353</v>
      </c>
      <c r="D1342" s="68" t="s">
        <v>1190</v>
      </c>
      <c r="E1342" s="68" t="s">
        <v>1388</v>
      </c>
      <c r="F1342" s="68" t="s">
        <v>3364</v>
      </c>
      <c r="G1342" s="75"/>
      <c r="H1342" s="87"/>
      <c r="I1342" s="64">
        <v>0.22</v>
      </c>
      <c r="J1342" s="67">
        <v>0.22</v>
      </c>
      <c r="K1342" s="70">
        <v>0.22</v>
      </c>
      <c r="L1342" s="64">
        <v>0.0</v>
      </c>
      <c r="M1342" s="67">
        <v>0.0</v>
      </c>
      <c r="N1342" s="70">
        <v>0.0</v>
      </c>
      <c r="O1342" s="64">
        <v>0.22</v>
      </c>
      <c r="P1342" s="67">
        <v>0.22</v>
      </c>
      <c r="Q1342" s="70">
        <v>0.22</v>
      </c>
      <c r="R1342" s="3"/>
    </row>
    <row r="1343">
      <c r="A1343" s="63">
        <v>12724.0</v>
      </c>
      <c r="B1343" s="65" t="str">
        <f t="shared" si="1"/>
        <v>ЗдоровьеСпортивное питаниеЭнергетики и изотоники</v>
      </c>
      <c r="C1343" s="68" t="s">
        <v>117</v>
      </c>
      <c r="D1343" s="68" t="s">
        <v>1111</v>
      </c>
      <c r="E1343" s="68" t="s">
        <v>3365</v>
      </c>
      <c r="F1343" s="75"/>
      <c r="G1343" s="75"/>
      <c r="H1343" s="72"/>
      <c r="I1343" s="64">
        <v>0.19</v>
      </c>
      <c r="J1343" s="67">
        <v>0.19</v>
      </c>
      <c r="K1343" s="70">
        <v>0.19</v>
      </c>
      <c r="L1343" s="64">
        <v>0.0</v>
      </c>
      <c r="M1343" s="67">
        <v>0.0</v>
      </c>
      <c r="N1343" s="70">
        <v>0.0</v>
      </c>
      <c r="O1343" s="64">
        <v>0.19</v>
      </c>
      <c r="P1343" s="67">
        <v>0.19</v>
      </c>
      <c r="Q1343" s="70">
        <v>0.19</v>
      </c>
      <c r="R1343" s="3"/>
    </row>
    <row r="1344">
      <c r="A1344" s="63">
        <v>12725.0</v>
      </c>
      <c r="B1344" s="65" t="str">
        <f t="shared" si="1"/>
        <v>ОдеждаОдежда для девочекДомашняя одеждаДомашние платья и сорочки</v>
      </c>
      <c r="C1344" s="68" t="s">
        <v>310</v>
      </c>
      <c r="D1344" s="68" t="s">
        <v>880</v>
      </c>
      <c r="E1344" s="68" t="s">
        <v>325</v>
      </c>
      <c r="F1344" s="68" t="s">
        <v>3367</v>
      </c>
      <c r="G1344" s="75"/>
      <c r="H1344" s="72"/>
      <c r="I1344" s="64">
        <v>0.25</v>
      </c>
      <c r="J1344" s="67">
        <v>0.25</v>
      </c>
      <c r="K1344" s="70">
        <v>0.25</v>
      </c>
      <c r="L1344" s="64">
        <v>0.0</v>
      </c>
      <c r="M1344" s="67">
        <v>0.0</v>
      </c>
      <c r="N1344" s="70">
        <v>0.0</v>
      </c>
      <c r="O1344" s="64">
        <v>0.25</v>
      </c>
      <c r="P1344" s="67">
        <v>0.25</v>
      </c>
      <c r="Q1344" s="70">
        <v>0.25</v>
      </c>
      <c r="R1344" s="3"/>
    </row>
    <row r="1345">
      <c r="A1345" s="63">
        <v>12726.0</v>
      </c>
      <c r="B1345" s="65" t="str">
        <f t="shared" si="1"/>
        <v>Товары для домаТовары для праздниковОформление праздникаКитайские фонарики</v>
      </c>
      <c r="C1345" s="68" t="s">
        <v>583</v>
      </c>
      <c r="D1345" s="68" t="s">
        <v>665</v>
      </c>
      <c r="E1345" s="68" t="s">
        <v>1681</v>
      </c>
      <c r="F1345" s="68" t="s">
        <v>3369</v>
      </c>
      <c r="G1345" s="75"/>
      <c r="H1345" s="72"/>
      <c r="I1345" s="64">
        <v>0.3</v>
      </c>
      <c r="J1345" s="67">
        <v>0.3</v>
      </c>
      <c r="K1345" s="70">
        <v>0.3</v>
      </c>
      <c r="L1345" s="64">
        <v>0.0</v>
      </c>
      <c r="M1345" s="67">
        <v>0.0</v>
      </c>
      <c r="N1345" s="70">
        <v>0.0</v>
      </c>
      <c r="O1345" s="64">
        <v>0.3</v>
      </c>
      <c r="P1345" s="67">
        <v>0.3</v>
      </c>
      <c r="Q1345" s="70">
        <v>0.3</v>
      </c>
      <c r="R1345" s="3"/>
    </row>
    <row r="1346">
      <c r="A1346" s="63">
        <v>12727.0</v>
      </c>
      <c r="B1346" s="65" t="str">
        <f t="shared" si="1"/>
        <v>АксессуарыАксессуары для путешествийАксессуары для чемодановЗамки для чемоданов</v>
      </c>
      <c r="C1346" s="68" t="s">
        <v>330</v>
      </c>
      <c r="D1346" s="68" t="s">
        <v>997</v>
      </c>
      <c r="E1346" s="68" t="s">
        <v>1948</v>
      </c>
      <c r="F1346" s="68" t="s">
        <v>3370</v>
      </c>
      <c r="G1346" s="75"/>
      <c r="H1346" s="72"/>
      <c r="I1346" s="64">
        <v>0.3</v>
      </c>
      <c r="J1346" s="67">
        <v>0.3</v>
      </c>
      <c r="K1346" s="70">
        <v>0.3</v>
      </c>
      <c r="L1346" s="64">
        <v>0.0</v>
      </c>
      <c r="M1346" s="67">
        <v>0.0</v>
      </c>
      <c r="N1346" s="70">
        <v>0.0</v>
      </c>
      <c r="O1346" s="64">
        <v>0.3</v>
      </c>
      <c r="P1346" s="67">
        <v>0.3</v>
      </c>
      <c r="Q1346" s="70">
        <v>0.3</v>
      </c>
      <c r="R1346" s="3"/>
    </row>
    <row r="1347">
      <c r="A1347" s="63">
        <v>12728.0</v>
      </c>
      <c r="B1347" s="65" t="str">
        <f t="shared" si="1"/>
        <v>ЭлектроникаНаушники и аудиотехникаАксессуары для проигрывателейХранение пластинок</v>
      </c>
      <c r="C1347" s="68" t="s">
        <v>763</v>
      </c>
      <c r="D1347" s="68" t="s">
        <v>772</v>
      </c>
      <c r="E1347" s="68" t="s">
        <v>1189</v>
      </c>
      <c r="F1347" s="68" t="s">
        <v>3371</v>
      </c>
      <c r="G1347" s="75"/>
      <c r="H1347" s="72"/>
      <c r="I1347" s="64">
        <v>0.22</v>
      </c>
      <c r="J1347" s="67">
        <v>0.22</v>
      </c>
      <c r="K1347" s="70">
        <v>0.22</v>
      </c>
      <c r="L1347" s="64">
        <v>0.0</v>
      </c>
      <c r="M1347" s="67">
        <v>0.0</v>
      </c>
      <c r="N1347" s="70">
        <v>0.0</v>
      </c>
      <c r="O1347" s="64">
        <v>0.22</v>
      </c>
      <c r="P1347" s="67">
        <v>0.22</v>
      </c>
      <c r="Q1347" s="70">
        <v>0.22</v>
      </c>
      <c r="R1347" s="3"/>
    </row>
    <row r="1348">
      <c r="A1348" s="63">
        <v>12729.0</v>
      </c>
      <c r="B1348" s="65" t="str">
        <f t="shared" si="1"/>
        <v>КнигиНехудожественная литератураКомпьютерные технологииИнформационная безопасность</v>
      </c>
      <c r="C1348" s="68" t="s">
        <v>88</v>
      </c>
      <c r="D1348" s="68" t="s">
        <v>754</v>
      </c>
      <c r="E1348" s="68" t="s">
        <v>1184</v>
      </c>
      <c r="F1348" s="68" t="s">
        <v>3373</v>
      </c>
      <c r="G1348" s="2"/>
      <c r="H1348" s="72"/>
      <c r="I1348" s="64">
        <v>0.2</v>
      </c>
      <c r="J1348" s="67">
        <v>0.2</v>
      </c>
      <c r="K1348" s="70">
        <v>0.2</v>
      </c>
      <c r="L1348" s="64">
        <v>0.0</v>
      </c>
      <c r="M1348" s="67">
        <v>0.0</v>
      </c>
      <c r="N1348" s="70">
        <v>0.0</v>
      </c>
      <c r="O1348" s="64">
        <v>0.2</v>
      </c>
      <c r="P1348" s="67">
        <v>0.2</v>
      </c>
      <c r="Q1348" s="70">
        <v>0.2</v>
      </c>
      <c r="R1348" s="3"/>
    </row>
    <row r="1349">
      <c r="A1349" s="63">
        <v>12730.0</v>
      </c>
      <c r="B1349" s="65" t="str">
        <f t="shared" si="1"/>
        <v>Товары для домаТовары для праздниковОформление праздникаПраздничный декор</v>
      </c>
      <c r="C1349" s="68" t="s">
        <v>583</v>
      </c>
      <c r="D1349" s="68" t="s">
        <v>665</v>
      </c>
      <c r="E1349" s="68" t="s">
        <v>1681</v>
      </c>
      <c r="F1349" s="82" t="s">
        <v>3375</v>
      </c>
      <c r="G1349" s="2"/>
      <c r="H1349" s="72"/>
      <c r="I1349" s="64">
        <v>0.3</v>
      </c>
      <c r="J1349" s="67">
        <v>0.3</v>
      </c>
      <c r="K1349" s="70">
        <v>0.3</v>
      </c>
      <c r="L1349" s="64">
        <v>0.0</v>
      </c>
      <c r="M1349" s="67">
        <v>0.0</v>
      </c>
      <c r="N1349" s="70">
        <v>0.0</v>
      </c>
      <c r="O1349" s="64">
        <v>0.3</v>
      </c>
      <c r="P1349" s="67">
        <v>0.3</v>
      </c>
      <c r="Q1349" s="70">
        <v>0.3</v>
      </c>
      <c r="R1349" s="3"/>
    </row>
    <row r="1350">
      <c r="A1350" s="63">
        <v>12731.0</v>
      </c>
      <c r="B1350" s="65" t="str">
        <f t="shared" si="1"/>
        <v>Товары для домаХранение вещейОрганайзеры и разделители</v>
      </c>
      <c r="C1350" s="68" t="s">
        <v>583</v>
      </c>
      <c r="D1350" s="68" t="s">
        <v>2548</v>
      </c>
      <c r="E1350" s="68" t="s">
        <v>3378</v>
      </c>
      <c r="F1350" s="75"/>
      <c r="G1350" s="2"/>
      <c r="H1350" s="72"/>
      <c r="I1350" s="64">
        <v>0.27</v>
      </c>
      <c r="J1350" s="67">
        <v>0.27</v>
      </c>
      <c r="K1350" s="70">
        <v>0.27</v>
      </c>
      <c r="L1350" s="64">
        <v>0.0</v>
      </c>
      <c r="M1350" s="67">
        <v>0.0</v>
      </c>
      <c r="N1350" s="70">
        <v>0.0</v>
      </c>
      <c r="O1350" s="64">
        <v>0.27</v>
      </c>
      <c r="P1350" s="67">
        <v>0.27</v>
      </c>
      <c r="Q1350" s="70">
        <v>0.27</v>
      </c>
      <c r="R1350" s="3"/>
    </row>
    <row r="1351">
      <c r="A1351" s="63">
        <v>12732.0</v>
      </c>
      <c r="B1351" s="65" t="str">
        <f t="shared" si="1"/>
        <v>Красота и уходУход за волосамиПрофессиональные инструменты парикмахераМойки</v>
      </c>
      <c r="C1351" s="68" t="s">
        <v>247</v>
      </c>
      <c r="D1351" s="68" t="s">
        <v>1151</v>
      </c>
      <c r="E1351" s="68" t="s">
        <v>1633</v>
      </c>
      <c r="F1351" s="68" t="s">
        <v>3379</v>
      </c>
      <c r="G1351" s="75"/>
      <c r="H1351" s="72"/>
      <c r="I1351" s="64">
        <v>0.22</v>
      </c>
      <c r="J1351" s="67">
        <v>0.22</v>
      </c>
      <c r="K1351" s="70">
        <v>0.22</v>
      </c>
      <c r="L1351" s="64">
        <v>0.025</v>
      </c>
      <c r="M1351" s="67">
        <v>0.025</v>
      </c>
      <c r="N1351" s="70">
        <v>0.025</v>
      </c>
      <c r="O1351" s="64">
        <v>0.195</v>
      </c>
      <c r="P1351" s="67">
        <v>0.195</v>
      </c>
      <c r="Q1351" s="70">
        <v>0.195</v>
      </c>
      <c r="R1351" s="3"/>
    </row>
    <row r="1352">
      <c r="A1352" s="63">
        <v>12733.0</v>
      </c>
      <c r="B1352" s="65" t="str">
        <f t="shared" si="1"/>
        <v>ОдеждаЖенская одеждаХуди и свитшотыОлимпийки</v>
      </c>
      <c r="C1352" s="68" t="s">
        <v>310</v>
      </c>
      <c r="D1352" s="68" t="s">
        <v>311</v>
      </c>
      <c r="E1352" s="68" t="s">
        <v>1700</v>
      </c>
      <c r="F1352" s="68" t="s">
        <v>1884</v>
      </c>
      <c r="G1352" s="75"/>
      <c r="H1352" s="87"/>
      <c r="I1352" s="64">
        <v>0.25</v>
      </c>
      <c r="J1352" s="67">
        <v>0.25</v>
      </c>
      <c r="K1352" s="70">
        <v>0.25</v>
      </c>
      <c r="L1352" s="64">
        <v>0.0</v>
      </c>
      <c r="M1352" s="67">
        <v>0.0</v>
      </c>
      <c r="N1352" s="70">
        <v>0.0</v>
      </c>
      <c r="O1352" s="64">
        <v>0.25</v>
      </c>
      <c r="P1352" s="67">
        <v>0.25</v>
      </c>
      <c r="Q1352" s="70">
        <v>0.25</v>
      </c>
      <c r="R1352" s="3"/>
    </row>
    <row r="1353">
      <c r="A1353" s="63">
        <v>12735.0</v>
      </c>
      <c r="B1353" s="65" t="str">
        <f t="shared" si="1"/>
        <v>АвтотоварыАвтозвукАвтомагнитолы</v>
      </c>
      <c r="C1353" s="68" t="s">
        <v>162</v>
      </c>
      <c r="D1353" s="68" t="s">
        <v>2560</v>
      </c>
      <c r="E1353" s="68" t="s">
        <v>3380</v>
      </c>
      <c r="F1353" s="75"/>
      <c r="G1353" s="75"/>
      <c r="H1353" s="72"/>
      <c r="I1353" s="64">
        <v>0.1</v>
      </c>
      <c r="J1353" s="67">
        <v>0.1</v>
      </c>
      <c r="K1353" s="70">
        <v>0.1</v>
      </c>
      <c r="L1353" s="64">
        <v>0.0</v>
      </c>
      <c r="M1353" s="67">
        <v>0.0</v>
      </c>
      <c r="N1353" s="70">
        <v>0.0</v>
      </c>
      <c r="O1353" s="64">
        <v>0.1</v>
      </c>
      <c r="P1353" s="67">
        <v>0.1</v>
      </c>
      <c r="Q1353" s="70">
        <v>0.1</v>
      </c>
      <c r="R1353" s="3"/>
    </row>
    <row r="1354">
      <c r="A1354" s="63">
        <v>12736.0</v>
      </c>
      <c r="B1354" s="65" t="str">
        <f t="shared" si="1"/>
        <v>Красота и уходМакияжГубыКарандаши для губ</v>
      </c>
      <c r="C1354" s="68" t="s">
        <v>247</v>
      </c>
      <c r="D1354" s="68" t="s">
        <v>368</v>
      </c>
      <c r="E1354" s="68" t="s">
        <v>2366</v>
      </c>
      <c r="F1354" s="82" t="s">
        <v>3382</v>
      </c>
      <c r="G1354" s="2"/>
      <c r="H1354" s="72"/>
      <c r="I1354" s="64">
        <v>0.2</v>
      </c>
      <c r="J1354" s="67">
        <v>0.2</v>
      </c>
      <c r="K1354" s="70">
        <v>0.2</v>
      </c>
      <c r="L1354" s="64">
        <v>0.03</v>
      </c>
      <c r="M1354" s="67">
        <v>0.03</v>
      </c>
      <c r="N1354" s="70">
        <v>0.03</v>
      </c>
      <c r="O1354" s="64">
        <v>0.17</v>
      </c>
      <c r="P1354" s="67">
        <v>0.17</v>
      </c>
      <c r="Q1354" s="70">
        <v>0.17</v>
      </c>
      <c r="R1354" s="3"/>
    </row>
    <row r="1355">
      <c r="A1355" s="63">
        <v>12737.0</v>
      </c>
      <c r="B1355" s="65" t="str">
        <f t="shared" si="1"/>
        <v>КанцтоварыБумажная продукцияБумага копировальная</v>
      </c>
      <c r="C1355" s="68" t="s">
        <v>134</v>
      </c>
      <c r="D1355" s="68" t="s">
        <v>1101</v>
      </c>
      <c r="E1355" s="68" t="s">
        <v>3384</v>
      </c>
      <c r="F1355" s="75"/>
      <c r="G1355" s="2"/>
      <c r="H1355" s="72"/>
      <c r="I1355" s="64">
        <v>0.2</v>
      </c>
      <c r="J1355" s="67">
        <v>0.2</v>
      </c>
      <c r="K1355" s="70">
        <v>0.2</v>
      </c>
      <c r="L1355" s="64">
        <v>0.09</v>
      </c>
      <c r="M1355" s="67">
        <v>0.09</v>
      </c>
      <c r="N1355" s="70">
        <v>0.09</v>
      </c>
      <c r="O1355" s="64">
        <v>0.11</v>
      </c>
      <c r="P1355" s="67">
        <v>0.11</v>
      </c>
      <c r="Q1355" s="70">
        <v>0.11</v>
      </c>
      <c r="R1355" s="3"/>
    </row>
    <row r="1356">
      <c r="A1356" s="63">
        <v>12739.0</v>
      </c>
      <c r="B1356" s="65" t="str">
        <f t="shared" si="1"/>
        <v>Бытовая техникаТехника для кухниТехника для жарки и варкиМини-печи</v>
      </c>
      <c r="C1356" s="68" t="s">
        <v>75</v>
      </c>
      <c r="D1356" s="68" t="s">
        <v>1099</v>
      </c>
      <c r="E1356" s="68" t="s">
        <v>1132</v>
      </c>
      <c r="F1356" s="68" t="s">
        <v>3385</v>
      </c>
      <c r="G1356" s="75"/>
      <c r="H1356" s="72"/>
      <c r="I1356" s="64">
        <v>0.17</v>
      </c>
      <c r="J1356" s="67">
        <v>0.17</v>
      </c>
      <c r="K1356" s="70">
        <v>0.17</v>
      </c>
      <c r="L1356" s="64">
        <v>0.0</v>
      </c>
      <c r="M1356" s="67">
        <v>0.0</v>
      </c>
      <c r="N1356" s="70">
        <v>0.0</v>
      </c>
      <c r="O1356" s="64">
        <v>0.17</v>
      </c>
      <c r="P1356" s="67">
        <v>0.17</v>
      </c>
      <c r="Q1356" s="70">
        <v>0.17</v>
      </c>
      <c r="R1356" s="3"/>
    </row>
    <row r="1357">
      <c r="A1357" s="63">
        <v>12740.0</v>
      </c>
      <c r="B1357" s="65" t="str">
        <f t="shared" si="1"/>
        <v>Красота и уходУход за теломУвлажнение и питаниеГели и муссы</v>
      </c>
      <c r="C1357" s="68" t="s">
        <v>247</v>
      </c>
      <c r="D1357" s="68" t="s">
        <v>465</v>
      </c>
      <c r="E1357" s="68" t="s">
        <v>378</v>
      </c>
      <c r="F1357" s="68" t="s">
        <v>3387</v>
      </c>
      <c r="G1357" s="75"/>
      <c r="H1357" s="72"/>
      <c r="I1357" s="64">
        <v>0.2</v>
      </c>
      <c r="J1357" s="67">
        <v>0.2</v>
      </c>
      <c r="K1357" s="70">
        <v>0.2</v>
      </c>
      <c r="L1357" s="64">
        <v>0.01</v>
      </c>
      <c r="M1357" s="67">
        <v>0.01</v>
      </c>
      <c r="N1357" s="70">
        <v>0.01</v>
      </c>
      <c r="O1357" s="64">
        <v>0.19</v>
      </c>
      <c r="P1357" s="67">
        <v>0.19</v>
      </c>
      <c r="Q1357" s="70">
        <v>0.19</v>
      </c>
      <c r="R1357" s="3"/>
    </row>
    <row r="1358">
      <c r="A1358" s="63">
        <v>12741.0</v>
      </c>
      <c r="B1358" s="65" t="str">
        <f t="shared" si="1"/>
        <v>Товары для домаХозяйственные товарыИнвентарь для уборкиТряпки, салфетки и губки</v>
      </c>
      <c r="C1358" s="68" t="s">
        <v>583</v>
      </c>
      <c r="D1358" s="68" t="s">
        <v>605</v>
      </c>
      <c r="E1358" s="68" t="s">
        <v>1477</v>
      </c>
      <c r="F1358" s="68" t="s">
        <v>3389</v>
      </c>
      <c r="G1358" s="75"/>
      <c r="H1358" s="72"/>
      <c r="I1358" s="64">
        <v>0.2</v>
      </c>
      <c r="J1358" s="67">
        <v>0.2</v>
      </c>
      <c r="K1358" s="70">
        <v>0.2</v>
      </c>
      <c r="L1358" s="64">
        <v>0.0</v>
      </c>
      <c r="M1358" s="67">
        <v>0.0</v>
      </c>
      <c r="N1358" s="70">
        <v>0.0</v>
      </c>
      <c r="O1358" s="64">
        <v>0.2</v>
      </c>
      <c r="P1358" s="67">
        <v>0.2</v>
      </c>
      <c r="Q1358" s="70">
        <v>0.2</v>
      </c>
      <c r="R1358" s="3"/>
    </row>
    <row r="1359">
      <c r="A1359" s="63">
        <v>12743.0</v>
      </c>
      <c r="B1359" s="65" t="str">
        <f t="shared" si="1"/>
        <v>Товары для домаТовары для праздниковНаграды, кубки, ленты</v>
      </c>
      <c r="C1359" s="68" t="s">
        <v>583</v>
      </c>
      <c r="D1359" s="68" t="s">
        <v>665</v>
      </c>
      <c r="E1359" s="68" t="s">
        <v>3391</v>
      </c>
      <c r="F1359" s="75"/>
      <c r="G1359" s="2"/>
      <c r="H1359" s="72"/>
      <c r="I1359" s="64">
        <v>0.3</v>
      </c>
      <c r="J1359" s="67">
        <v>0.3</v>
      </c>
      <c r="K1359" s="70">
        <v>0.3</v>
      </c>
      <c r="L1359" s="64">
        <v>0.0</v>
      </c>
      <c r="M1359" s="67">
        <v>0.0</v>
      </c>
      <c r="N1359" s="70">
        <v>0.0</v>
      </c>
      <c r="O1359" s="64">
        <v>0.3</v>
      </c>
      <c r="P1359" s="67">
        <v>0.3</v>
      </c>
      <c r="Q1359" s="70">
        <v>0.3</v>
      </c>
      <c r="R1359" s="3"/>
    </row>
    <row r="1360">
      <c r="A1360" s="63">
        <v>12744.0</v>
      </c>
      <c r="B1360" s="65" t="str">
        <f t="shared" si="1"/>
        <v>Товары для домаТекстильШторы и карнизыШторы кисея</v>
      </c>
      <c r="C1360" s="68" t="s">
        <v>583</v>
      </c>
      <c r="D1360" s="68" t="s">
        <v>1029</v>
      </c>
      <c r="E1360" s="68" t="s">
        <v>658</v>
      </c>
      <c r="F1360" s="82" t="s">
        <v>3392</v>
      </c>
      <c r="G1360" s="2"/>
      <c r="H1360" s="72"/>
      <c r="I1360" s="64">
        <v>0.22</v>
      </c>
      <c r="J1360" s="67">
        <v>0.22</v>
      </c>
      <c r="K1360" s="70">
        <v>0.22</v>
      </c>
      <c r="L1360" s="64">
        <v>0.0</v>
      </c>
      <c r="M1360" s="67">
        <v>0.0</v>
      </c>
      <c r="N1360" s="70">
        <v>0.0</v>
      </c>
      <c r="O1360" s="64">
        <v>0.22</v>
      </c>
      <c r="P1360" s="67">
        <v>0.22</v>
      </c>
      <c r="Q1360" s="70">
        <v>0.22</v>
      </c>
      <c r="R1360" s="3"/>
    </row>
    <row r="1361">
      <c r="A1361" s="63">
        <v>12745.0</v>
      </c>
      <c r="B1361" s="65" t="str">
        <f t="shared" si="1"/>
        <v>АксессуарыЖенские аксессуарыЮвелирные украшенияШармы</v>
      </c>
      <c r="C1361" s="68" t="s">
        <v>330</v>
      </c>
      <c r="D1361" s="68" t="s">
        <v>331</v>
      </c>
      <c r="E1361" s="68" t="s">
        <v>1312</v>
      </c>
      <c r="F1361" s="68" t="s">
        <v>3394</v>
      </c>
      <c r="G1361" s="75"/>
      <c r="H1361" s="87"/>
      <c r="I1361" s="64" t="s">
        <v>225</v>
      </c>
      <c r="J1361" s="67">
        <v>0.25</v>
      </c>
      <c r="K1361" s="70">
        <v>0.25</v>
      </c>
      <c r="L1361" s="64">
        <v>0.0</v>
      </c>
      <c r="M1361" s="67">
        <v>0.1</v>
      </c>
      <c r="N1361" s="70">
        <v>0.15</v>
      </c>
      <c r="O1361" s="64" t="s">
        <v>225</v>
      </c>
      <c r="P1361" s="67">
        <v>0.15</v>
      </c>
      <c r="Q1361" s="70">
        <v>0.1</v>
      </c>
      <c r="R1361" s="3"/>
    </row>
    <row r="1362">
      <c r="A1362" s="63">
        <v>12746.0</v>
      </c>
      <c r="B1362" s="65" t="str">
        <f t="shared" si="1"/>
        <v>Товары для домаХозяйственные товарыЛестницы</v>
      </c>
      <c r="C1362" s="68" t="s">
        <v>583</v>
      </c>
      <c r="D1362" s="68" t="s">
        <v>605</v>
      </c>
      <c r="E1362" s="68" t="s">
        <v>3397</v>
      </c>
      <c r="F1362" s="75"/>
      <c r="G1362" s="75"/>
      <c r="H1362" s="87"/>
      <c r="I1362" s="64" t="s">
        <v>225</v>
      </c>
      <c r="J1362" s="67" t="s">
        <v>225</v>
      </c>
      <c r="K1362" s="70">
        <v>0.2</v>
      </c>
      <c r="L1362" s="64" t="s">
        <v>225</v>
      </c>
      <c r="M1362" s="67" t="s">
        <v>225</v>
      </c>
      <c r="N1362" s="70">
        <v>0.0</v>
      </c>
      <c r="O1362" s="64" t="s">
        <v>225</v>
      </c>
      <c r="P1362" s="67" t="s">
        <v>225</v>
      </c>
      <c r="Q1362" s="70">
        <v>0.2</v>
      </c>
      <c r="R1362" s="3"/>
    </row>
    <row r="1363">
      <c r="A1363" s="63">
        <v>12747.0</v>
      </c>
      <c r="B1363" s="65" t="str">
        <f t="shared" si="1"/>
        <v>Товары для домаТовары для кухниАксессуары для выпечкиПодложки и решетки</v>
      </c>
      <c r="C1363" s="68" t="s">
        <v>583</v>
      </c>
      <c r="D1363" s="68" t="s">
        <v>585</v>
      </c>
      <c r="E1363" s="68" t="s">
        <v>1787</v>
      </c>
      <c r="F1363" s="68" t="s">
        <v>3399</v>
      </c>
      <c r="G1363" s="75"/>
      <c r="H1363" s="72"/>
      <c r="I1363" s="64">
        <v>0.25</v>
      </c>
      <c r="J1363" s="67">
        <v>0.25</v>
      </c>
      <c r="K1363" s="70">
        <v>0.25</v>
      </c>
      <c r="L1363" s="64">
        <v>0.0</v>
      </c>
      <c r="M1363" s="67">
        <v>0.0</v>
      </c>
      <c r="N1363" s="70">
        <v>0.0</v>
      </c>
      <c r="O1363" s="64">
        <v>0.25</v>
      </c>
      <c r="P1363" s="67">
        <v>0.25</v>
      </c>
      <c r="Q1363" s="70">
        <v>0.25</v>
      </c>
      <c r="R1363" s="3"/>
    </row>
    <row r="1364">
      <c r="A1364" s="63">
        <v>12749.0</v>
      </c>
      <c r="B1364" s="65" t="str">
        <f t="shared" si="1"/>
        <v>Бытовая техникаКрупная бытовая техникаАксессуары для крупной бытовой техникиДля холодильников</v>
      </c>
      <c r="C1364" s="68" t="s">
        <v>75</v>
      </c>
      <c r="D1364" s="68" t="s">
        <v>78</v>
      </c>
      <c r="E1364" s="68" t="s">
        <v>2796</v>
      </c>
      <c r="F1364" s="68" t="s">
        <v>3400</v>
      </c>
      <c r="G1364" s="2"/>
      <c r="H1364" s="72"/>
      <c r="I1364" s="64">
        <v>0.3</v>
      </c>
      <c r="J1364" s="67">
        <v>0.3</v>
      </c>
      <c r="K1364" s="70">
        <v>0.3</v>
      </c>
      <c r="L1364" s="64">
        <v>0.0</v>
      </c>
      <c r="M1364" s="67">
        <v>0.0</v>
      </c>
      <c r="N1364" s="70">
        <v>0.0</v>
      </c>
      <c r="O1364" s="64">
        <v>0.3</v>
      </c>
      <c r="P1364" s="67">
        <v>0.3</v>
      </c>
      <c r="Q1364" s="70">
        <v>0.3</v>
      </c>
      <c r="R1364" s="3"/>
    </row>
    <row r="1365">
      <c r="A1365" s="63">
        <v>12750.0</v>
      </c>
      <c r="B1365" s="65" t="str">
        <f t="shared" si="1"/>
        <v>Товары для домаТовары для бани и сауныВедра и кадки</v>
      </c>
      <c r="C1365" s="68" t="s">
        <v>583</v>
      </c>
      <c r="D1365" s="68" t="s">
        <v>2143</v>
      </c>
      <c r="E1365" s="68" t="s">
        <v>3401</v>
      </c>
      <c r="F1365" s="75"/>
      <c r="G1365" s="2"/>
      <c r="H1365" s="72"/>
      <c r="I1365" s="64">
        <v>0.22</v>
      </c>
      <c r="J1365" s="67">
        <v>0.22</v>
      </c>
      <c r="K1365" s="70">
        <v>0.22</v>
      </c>
      <c r="L1365" s="64">
        <v>0.0</v>
      </c>
      <c r="M1365" s="67">
        <v>0.0</v>
      </c>
      <c r="N1365" s="70">
        <v>0.0</v>
      </c>
      <c r="O1365" s="64">
        <v>0.22</v>
      </c>
      <c r="P1365" s="67">
        <v>0.22</v>
      </c>
      <c r="Q1365" s="70">
        <v>0.22</v>
      </c>
      <c r="R1365" s="3"/>
    </row>
    <row r="1366">
      <c r="A1366" s="63">
        <v>12751.0</v>
      </c>
      <c r="B1366" s="65" t="str">
        <f t="shared" si="1"/>
        <v>АксессуарыАксессуары для девочекАксессуары для волосРезинки</v>
      </c>
      <c r="C1366" s="68" t="s">
        <v>330</v>
      </c>
      <c r="D1366" s="68" t="s">
        <v>956</v>
      </c>
      <c r="E1366" s="68" t="s">
        <v>1760</v>
      </c>
      <c r="F1366" s="68" t="s">
        <v>2246</v>
      </c>
      <c r="G1366" s="2"/>
      <c r="H1366" s="72"/>
      <c r="I1366" s="64">
        <v>0.3</v>
      </c>
      <c r="J1366" s="67">
        <v>0.3</v>
      </c>
      <c r="K1366" s="70">
        <v>0.3</v>
      </c>
      <c r="L1366" s="64">
        <v>0.0</v>
      </c>
      <c r="M1366" s="67">
        <v>0.0</v>
      </c>
      <c r="N1366" s="70">
        <v>0.0</v>
      </c>
      <c r="O1366" s="64">
        <v>0.3</v>
      </c>
      <c r="P1366" s="67">
        <v>0.3</v>
      </c>
      <c r="Q1366" s="70">
        <v>0.3</v>
      </c>
      <c r="R1366" s="3"/>
    </row>
    <row r="1367">
      <c r="A1367" s="63">
        <v>12752.0</v>
      </c>
      <c r="B1367" s="65" t="str">
        <f t="shared" si="1"/>
        <v>АвтотоварыАксессуары и принадлежностиСувениры автомобильныеПрочие автомобильные сувениры</v>
      </c>
      <c r="C1367" s="68" t="s">
        <v>162</v>
      </c>
      <c r="D1367" s="68" t="s">
        <v>344</v>
      </c>
      <c r="E1367" s="68" t="s">
        <v>2101</v>
      </c>
      <c r="F1367" s="68" t="s">
        <v>3403</v>
      </c>
      <c r="G1367" s="75"/>
      <c r="H1367" s="87"/>
      <c r="I1367" s="64">
        <v>0.25</v>
      </c>
      <c r="J1367" s="67">
        <v>0.25</v>
      </c>
      <c r="K1367" s="70">
        <v>0.25</v>
      </c>
      <c r="L1367" s="64">
        <v>0.0</v>
      </c>
      <c r="M1367" s="67">
        <v>0.0</v>
      </c>
      <c r="N1367" s="70">
        <v>0.0</v>
      </c>
      <c r="O1367" s="64">
        <v>0.25</v>
      </c>
      <c r="P1367" s="67">
        <v>0.25</v>
      </c>
      <c r="Q1367" s="70">
        <v>0.25</v>
      </c>
      <c r="R1367" s="3"/>
    </row>
    <row r="1368">
      <c r="A1368" s="63">
        <v>12753.0</v>
      </c>
      <c r="B1368" s="65" t="str">
        <f t="shared" si="1"/>
        <v>АксессуарыМужские аксессуарыБижутерные украшенияЗапонки и зажимы</v>
      </c>
      <c r="C1368" s="68" t="s">
        <v>330</v>
      </c>
      <c r="D1368" s="68" t="s">
        <v>335</v>
      </c>
      <c r="E1368" s="68" t="s">
        <v>1214</v>
      </c>
      <c r="F1368" s="68" t="s">
        <v>1313</v>
      </c>
      <c r="G1368" s="2"/>
      <c r="H1368" s="72"/>
      <c r="I1368" s="64">
        <v>0.25</v>
      </c>
      <c r="J1368" s="67">
        <v>0.25</v>
      </c>
      <c r="K1368" s="70">
        <v>0.25</v>
      </c>
      <c r="L1368" s="64">
        <v>0.0</v>
      </c>
      <c r="M1368" s="67">
        <v>0.0</v>
      </c>
      <c r="N1368" s="70">
        <v>0.0</v>
      </c>
      <c r="O1368" s="64">
        <v>0.25</v>
      </c>
      <c r="P1368" s="67">
        <v>0.25</v>
      </c>
      <c r="Q1368" s="70">
        <v>0.25</v>
      </c>
      <c r="R1368" s="3"/>
    </row>
    <row r="1369">
      <c r="A1369" s="63">
        <v>12754.0</v>
      </c>
      <c r="B1369" s="65" t="str">
        <f t="shared" si="1"/>
        <v>АвтотоварыАксессуары и принадлежностиАварийные принадлежностиБуксировочные тросы</v>
      </c>
      <c r="C1369" s="68" t="s">
        <v>162</v>
      </c>
      <c r="D1369" s="68" t="s">
        <v>344</v>
      </c>
      <c r="E1369" s="68" t="s">
        <v>1599</v>
      </c>
      <c r="F1369" s="68" t="s">
        <v>3405</v>
      </c>
      <c r="G1369" s="75"/>
      <c r="H1369" s="87"/>
      <c r="I1369" s="64">
        <v>0.25</v>
      </c>
      <c r="J1369" s="67">
        <v>0.25</v>
      </c>
      <c r="K1369" s="70">
        <v>0.25</v>
      </c>
      <c r="L1369" s="64">
        <v>0.0</v>
      </c>
      <c r="M1369" s="67">
        <v>0.0</v>
      </c>
      <c r="N1369" s="70">
        <v>0.0</v>
      </c>
      <c r="O1369" s="64">
        <v>0.25</v>
      </c>
      <c r="P1369" s="67">
        <v>0.25</v>
      </c>
      <c r="Q1369" s="70">
        <v>0.25</v>
      </c>
      <c r="R1369" s="3"/>
    </row>
    <row r="1370">
      <c r="A1370" s="63">
        <v>12755.0</v>
      </c>
      <c r="B1370" s="65" t="str">
        <f t="shared" si="1"/>
        <v>ЭлектроникаУмные часы и фитнес браслетыРемешки</v>
      </c>
      <c r="C1370" s="68" t="s">
        <v>763</v>
      </c>
      <c r="D1370" s="68" t="s">
        <v>770</v>
      </c>
      <c r="E1370" s="68" t="s">
        <v>3407</v>
      </c>
      <c r="F1370" s="75"/>
      <c r="G1370" s="75"/>
      <c r="H1370" s="87"/>
      <c r="I1370" s="64">
        <v>0.3</v>
      </c>
      <c r="J1370" s="67">
        <v>0.3</v>
      </c>
      <c r="K1370" s="70">
        <v>0.3</v>
      </c>
      <c r="L1370" s="64">
        <v>0.0</v>
      </c>
      <c r="M1370" s="67">
        <v>0.0</v>
      </c>
      <c r="N1370" s="70">
        <v>0.0</v>
      </c>
      <c r="O1370" s="64">
        <v>0.3</v>
      </c>
      <c r="P1370" s="67">
        <v>0.3</v>
      </c>
      <c r="Q1370" s="70">
        <v>0.3</v>
      </c>
      <c r="R1370" s="3"/>
    </row>
    <row r="1371">
      <c r="A1371" s="63">
        <v>12756.0</v>
      </c>
      <c r="B1371" s="65" t="str">
        <f t="shared" si="1"/>
        <v>Спорт и отдыхЭлектротранспортЭлектроскутеры</v>
      </c>
      <c r="C1371" s="68" t="s">
        <v>290</v>
      </c>
      <c r="D1371" s="68" t="s">
        <v>1172</v>
      </c>
      <c r="E1371" s="68" t="s">
        <v>3408</v>
      </c>
      <c r="F1371" s="75"/>
      <c r="G1371" s="2"/>
      <c r="H1371" s="72"/>
      <c r="I1371" s="64">
        <v>0.1</v>
      </c>
      <c r="J1371" s="67">
        <v>0.1</v>
      </c>
      <c r="K1371" s="70">
        <v>0.1</v>
      </c>
      <c r="L1371" s="64">
        <v>0.010000000000000009</v>
      </c>
      <c r="M1371" s="67">
        <v>0.010000000000000009</v>
      </c>
      <c r="N1371" s="70">
        <v>0.010000000000000009</v>
      </c>
      <c r="O1371" s="64">
        <v>0.09</v>
      </c>
      <c r="P1371" s="67">
        <v>0.09</v>
      </c>
      <c r="Q1371" s="70">
        <v>0.09</v>
      </c>
      <c r="R1371" s="3"/>
    </row>
    <row r="1372">
      <c r="A1372" s="63">
        <v>12759.0</v>
      </c>
      <c r="B1372" s="65" t="str">
        <f t="shared" si="1"/>
        <v>ЭлектроникаУмный дом и безопасностьВидеонаблюдениеДождевые козырьки</v>
      </c>
      <c r="C1372" s="68" t="s">
        <v>763</v>
      </c>
      <c r="D1372" s="68" t="s">
        <v>1595</v>
      </c>
      <c r="E1372" s="68" t="s">
        <v>2032</v>
      </c>
      <c r="F1372" s="68" t="s">
        <v>3411</v>
      </c>
      <c r="G1372" s="75"/>
      <c r="H1372" s="72"/>
      <c r="I1372" s="64">
        <v>0.22</v>
      </c>
      <c r="J1372" s="67">
        <v>0.22</v>
      </c>
      <c r="K1372" s="70">
        <v>0.22</v>
      </c>
      <c r="L1372" s="64">
        <v>0.0</v>
      </c>
      <c r="M1372" s="67">
        <v>0.0</v>
      </c>
      <c r="N1372" s="70">
        <v>0.0</v>
      </c>
      <c r="O1372" s="64">
        <v>0.22</v>
      </c>
      <c r="P1372" s="67">
        <v>0.22</v>
      </c>
      <c r="Q1372" s="70">
        <v>0.22</v>
      </c>
      <c r="R1372" s="3"/>
    </row>
    <row r="1373">
      <c r="A1373" s="63">
        <v>12760.0</v>
      </c>
      <c r="B1373" s="65" t="str">
        <f t="shared" si="1"/>
        <v>Бытовая техникаТехника для кухниИзмельчение и смешиваниеКухонные машины и комбайны</v>
      </c>
      <c r="C1373" s="68" t="s">
        <v>75</v>
      </c>
      <c r="D1373" s="68" t="s">
        <v>1099</v>
      </c>
      <c r="E1373" s="68" t="s">
        <v>3002</v>
      </c>
      <c r="F1373" s="68" t="s">
        <v>3413</v>
      </c>
      <c r="G1373" s="75"/>
      <c r="H1373" s="72"/>
      <c r="I1373" s="64">
        <v>0.12</v>
      </c>
      <c r="J1373" s="67">
        <v>0.12</v>
      </c>
      <c r="K1373" s="70">
        <v>0.12</v>
      </c>
      <c r="L1373" s="64">
        <v>0.0</v>
      </c>
      <c r="M1373" s="67">
        <v>0.0</v>
      </c>
      <c r="N1373" s="70">
        <v>0.0</v>
      </c>
      <c r="O1373" s="64">
        <v>0.12</v>
      </c>
      <c r="P1373" s="67">
        <v>0.12</v>
      </c>
      <c r="Q1373" s="70">
        <v>0.12</v>
      </c>
      <c r="R1373" s="3"/>
    </row>
    <row r="1374">
      <c r="A1374" s="63">
        <v>12761.0</v>
      </c>
      <c r="B1374" s="65" t="str">
        <f t="shared" si="1"/>
        <v>Красота и уходУход за волосамиСредства для очищения и уходаБальзамы и кондиционеры</v>
      </c>
      <c r="C1374" s="68" t="s">
        <v>247</v>
      </c>
      <c r="D1374" s="68" t="s">
        <v>1151</v>
      </c>
      <c r="E1374" s="68" t="s">
        <v>1531</v>
      </c>
      <c r="F1374" s="68" t="s">
        <v>3414</v>
      </c>
      <c r="G1374" s="75"/>
      <c r="H1374" s="87"/>
      <c r="I1374" s="64">
        <v>0.2</v>
      </c>
      <c r="J1374" s="67">
        <v>0.2</v>
      </c>
      <c r="K1374" s="70">
        <v>0.2</v>
      </c>
      <c r="L1374" s="64">
        <v>0.025</v>
      </c>
      <c r="M1374" s="67">
        <v>0.025</v>
      </c>
      <c r="N1374" s="70">
        <v>0.025</v>
      </c>
      <c r="O1374" s="64">
        <v>0.175</v>
      </c>
      <c r="P1374" s="67">
        <v>0.175</v>
      </c>
      <c r="Q1374" s="70">
        <v>0.175</v>
      </c>
      <c r="R1374" s="3"/>
    </row>
    <row r="1375">
      <c r="A1375" s="63">
        <v>12762.0</v>
      </c>
      <c r="B1375" s="65" t="str">
        <f t="shared" si="1"/>
        <v>ЭлектроникаНаушники и аудиотехникаПериферия и аксессуарыПредусилители</v>
      </c>
      <c r="C1375" s="68" t="s">
        <v>763</v>
      </c>
      <c r="D1375" s="68" t="s">
        <v>772</v>
      </c>
      <c r="E1375" s="68" t="s">
        <v>1234</v>
      </c>
      <c r="F1375" s="68" t="s">
        <v>3416</v>
      </c>
      <c r="G1375" s="2"/>
      <c r="H1375" s="72"/>
      <c r="I1375" s="64">
        <v>0.2</v>
      </c>
      <c r="J1375" s="67">
        <v>0.2</v>
      </c>
      <c r="K1375" s="70">
        <v>0.2</v>
      </c>
      <c r="L1375" s="64">
        <v>0.0</v>
      </c>
      <c r="M1375" s="67">
        <v>0.0</v>
      </c>
      <c r="N1375" s="70">
        <v>0.0</v>
      </c>
      <c r="O1375" s="64">
        <v>0.2</v>
      </c>
      <c r="P1375" s="67">
        <v>0.2</v>
      </c>
      <c r="Q1375" s="70">
        <v>0.2</v>
      </c>
      <c r="R1375" s="3"/>
    </row>
    <row r="1376">
      <c r="A1376" s="63">
        <v>12763.0</v>
      </c>
      <c r="B1376" s="65" t="str">
        <f t="shared" si="1"/>
        <v>Хобби и творчествоРисованиеГрафикаПастель</v>
      </c>
      <c r="C1376" s="68" t="s">
        <v>176</v>
      </c>
      <c r="D1376" s="68" t="s">
        <v>976</v>
      </c>
      <c r="E1376" s="68" t="s">
        <v>1297</v>
      </c>
      <c r="F1376" s="68" t="s">
        <v>3418</v>
      </c>
      <c r="G1376" s="75"/>
      <c r="H1376" s="72"/>
      <c r="I1376" s="64">
        <v>0.22</v>
      </c>
      <c r="J1376" s="67">
        <v>0.22</v>
      </c>
      <c r="K1376" s="70">
        <v>0.22</v>
      </c>
      <c r="L1376" s="64">
        <v>0.03</v>
      </c>
      <c r="M1376" s="67">
        <v>0.03</v>
      </c>
      <c r="N1376" s="70">
        <v>0.03</v>
      </c>
      <c r="O1376" s="64">
        <v>0.19</v>
      </c>
      <c r="P1376" s="67">
        <v>0.19</v>
      </c>
      <c r="Q1376" s="70">
        <v>0.19</v>
      </c>
      <c r="R1376" s="3"/>
    </row>
    <row r="1377">
      <c r="A1377" s="63">
        <v>12764.0</v>
      </c>
      <c r="B1377" s="65" t="str">
        <f t="shared" si="1"/>
        <v>Бытовая техникаКрупная бытовая техникаАксессуары для крупной бытовой техникиДля варочных панелей</v>
      </c>
      <c r="C1377" s="68" t="s">
        <v>75</v>
      </c>
      <c r="D1377" s="68" t="s">
        <v>78</v>
      </c>
      <c r="E1377" s="68" t="s">
        <v>2796</v>
      </c>
      <c r="F1377" s="68" t="s">
        <v>3420</v>
      </c>
      <c r="G1377" s="75"/>
      <c r="H1377" s="72"/>
      <c r="I1377" s="64">
        <v>0.3</v>
      </c>
      <c r="J1377" s="67">
        <v>0.3</v>
      </c>
      <c r="K1377" s="70">
        <v>0.3</v>
      </c>
      <c r="L1377" s="64">
        <v>0.0</v>
      </c>
      <c r="M1377" s="67">
        <v>0.0</v>
      </c>
      <c r="N1377" s="70">
        <v>0.0</v>
      </c>
      <c r="O1377" s="64">
        <v>0.3</v>
      </c>
      <c r="P1377" s="67">
        <v>0.3</v>
      </c>
      <c r="Q1377" s="70">
        <v>0.3</v>
      </c>
      <c r="R1377" s="3"/>
    </row>
    <row r="1378">
      <c r="A1378" s="63">
        <v>12766.0</v>
      </c>
      <c r="B1378" s="65" t="str">
        <f t="shared" si="1"/>
        <v>АвтотоварыЭлектроника для автоАвтосигнализации</v>
      </c>
      <c r="C1378" s="68" t="s">
        <v>162</v>
      </c>
      <c r="D1378" s="68" t="s">
        <v>163</v>
      </c>
      <c r="E1378" s="68" t="s">
        <v>3421</v>
      </c>
      <c r="F1378" s="75"/>
      <c r="G1378" s="2"/>
      <c r="H1378" s="72"/>
      <c r="I1378" s="64">
        <v>0.08</v>
      </c>
      <c r="J1378" s="67">
        <v>0.08</v>
      </c>
      <c r="K1378" s="70">
        <v>0.08</v>
      </c>
      <c r="L1378" s="64">
        <v>0.0</v>
      </c>
      <c r="M1378" s="67">
        <v>0.0</v>
      </c>
      <c r="N1378" s="70">
        <v>0.0</v>
      </c>
      <c r="O1378" s="64">
        <v>0.08</v>
      </c>
      <c r="P1378" s="67">
        <v>0.08</v>
      </c>
      <c r="Q1378" s="70">
        <v>0.08</v>
      </c>
      <c r="R1378" s="3"/>
    </row>
    <row r="1379">
      <c r="A1379" s="63">
        <v>12767.0</v>
      </c>
      <c r="B1379" s="65" t="str">
        <f t="shared" si="1"/>
        <v>ЭлектроникаНаушники и аудиотехникаАксессуары для проигрывателейТовары для ухода</v>
      </c>
      <c r="C1379" s="68" t="s">
        <v>763</v>
      </c>
      <c r="D1379" s="68" t="s">
        <v>772</v>
      </c>
      <c r="E1379" s="68" t="s">
        <v>1189</v>
      </c>
      <c r="F1379" s="82" t="s">
        <v>3424</v>
      </c>
      <c r="G1379" s="2"/>
      <c r="H1379" s="72"/>
      <c r="I1379" s="64">
        <v>0.3</v>
      </c>
      <c r="J1379" s="67">
        <v>0.3</v>
      </c>
      <c r="K1379" s="70">
        <v>0.3</v>
      </c>
      <c r="L1379" s="64">
        <v>0.0</v>
      </c>
      <c r="M1379" s="67">
        <v>0.0</v>
      </c>
      <c r="N1379" s="70">
        <v>0.0</v>
      </c>
      <c r="O1379" s="64">
        <v>0.3</v>
      </c>
      <c r="P1379" s="67">
        <v>0.3</v>
      </c>
      <c r="Q1379" s="70">
        <v>0.3</v>
      </c>
      <c r="R1379" s="3"/>
    </row>
    <row r="1380">
      <c r="A1380" s="63">
        <v>12768.0</v>
      </c>
      <c r="B1380" s="65" t="str">
        <f t="shared" si="1"/>
        <v>ОдеждаЖенская одеждаДжемперы, свитеры и кардиганыКардиганы</v>
      </c>
      <c r="C1380" s="68" t="s">
        <v>310</v>
      </c>
      <c r="D1380" s="68" t="s">
        <v>311</v>
      </c>
      <c r="E1380" s="68" t="s">
        <v>1552</v>
      </c>
      <c r="F1380" s="68" t="s">
        <v>3426</v>
      </c>
      <c r="G1380" s="75"/>
      <c r="H1380" s="72"/>
      <c r="I1380" s="64">
        <v>0.25</v>
      </c>
      <c r="J1380" s="67">
        <v>0.25</v>
      </c>
      <c r="K1380" s="70">
        <v>0.25</v>
      </c>
      <c r="L1380" s="64">
        <v>0.0</v>
      </c>
      <c r="M1380" s="67">
        <v>0.0</v>
      </c>
      <c r="N1380" s="70">
        <v>0.0</v>
      </c>
      <c r="O1380" s="64">
        <v>0.25</v>
      </c>
      <c r="P1380" s="67">
        <v>0.25</v>
      </c>
      <c r="Q1380" s="70">
        <v>0.25</v>
      </c>
      <c r="R1380" s="3"/>
    </row>
    <row r="1381">
      <c r="A1381" s="63">
        <v>12769.0</v>
      </c>
      <c r="B1381" s="65" t="str">
        <f t="shared" si="1"/>
        <v>Товары для домаТовары для праздниковОформление праздникаНасосы для шариков</v>
      </c>
      <c r="C1381" s="68" t="s">
        <v>583</v>
      </c>
      <c r="D1381" s="68" t="s">
        <v>665</v>
      </c>
      <c r="E1381" s="68" t="s">
        <v>1681</v>
      </c>
      <c r="F1381" s="68" t="s">
        <v>3428</v>
      </c>
      <c r="G1381" s="75"/>
      <c r="H1381" s="87"/>
      <c r="I1381" s="64">
        <v>0.3</v>
      </c>
      <c r="J1381" s="67">
        <v>0.3</v>
      </c>
      <c r="K1381" s="70">
        <v>0.3</v>
      </c>
      <c r="L1381" s="64">
        <v>0.0</v>
      </c>
      <c r="M1381" s="67">
        <v>0.0</v>
      </c>
      <c r="N1381" s="70">
        <v>0.0</v>
      </c>
      <c r="O1381" s="64">
        <v>0.3</v>
      </c>
      <c r="P1381" s="67">
        <v>0.3</v>
      </c>
      <c r="Q1381" s="70">
        <v>0.3</v>
      </c>
      <c r="R1381" s="3"/>
    </row>
    <row r="1382">
      <c r="A1382" s="63">
        <v>12771.0</v>
      </c>
      <c r="B1382" s="65" t="str">
        <f t="shared" si="1"/>
        <v>Товары для домаТовары для кухниЧайники и кофейникиПодставки для чайных пакетиков</v>
      </c>
      <c r="C1382" s="68" t="s">
        <v>583</v>
      </c>
      <c r="D1382" s="68" t="s">
        <v>585</v>
      </c>
      <c r="E1382" s="68" t="s">
        <v>2688</v>
      </c>
      <c r="F1382" s="68" t="s">
        <v>3429</v>
      </c>
      <c r="G1382" s="75"/>
      <c r="H1382" s="87"/>
      <c r="I1382" s="64">
        <v>0.25</v>
      </c>
      <c r="J1382" s="67">
        <v>0.25</v>
      </c>
      <c r="K1382" s="70">
        <v>0.25</v>
      </c>
      <c r="L1382" s="64">
        <v>0.0</v>
      </c>
      <c r="M1382" s="67">
        <v>0.0</v>
      </c>
      <c r="N1382" s="70">
        <v>0.0</v>
      </c>
      <c r="O1382" s="64">
        <v>0.25</v>
      </c>
      <c r="P1382" s="67">
        <v>0.25</v>
      </c>
      <c r="Q1382" s="70">
        <v>0.25</v>
      </c>
      <c r="R1382" s="3"/>
    </row>
    <row r="1383">
      <c r="A1383" s="63">
        <v>12772.0</v>
      </c>
      <c r="B1383" s="65" t="str">
        <f t="shared" si="1"/>
        <v>Бытовая техникаКлиматическая техникаДатчики</v>
      </c>
      <c r="C1383" s="68" t="s">
        <v>75</v>
      </c>
      <c r="D1383" s="68" t="s">
        <v>1585</v>
      </c>
      <c r="E1383" s="68" t="s">
        <v>3431</v>
      </c>
      <c r="F1383" s="75"/>
      <c r="G1383" s="2"/>
      <c r="H1383" s="72"/>
      <c r="I1383" s="64">
        <v>0.3</v>
      </c>
      <c r="J1383" s="67">
        <v>0.3</v>
      </c>
      <c r="K1383" s="70">
        <v>0.3</v>
      </c>
      <c r="L1383" s="64">
        <v>0.0</v>
      </c>
      <c r="M1383" s="67">
        <v>0.0</v>
      </c>
      <c r="N1383" s="70">
        <v>0.0</v>
      </c>
      <c r="O1383" s="64">
        <v>0.3</v>
      </c>
      <c r="P1383" s="67">
        <v>0.3</v>
      </c>
      <c r="Q1383" s="70">
        <v>0.3</v>
      </c>
      <c r="R1383" s="3"/>
    </row>
    <row r="1384">
      <c r="A1384" s="63">
        <v>12773.0</v>
      </c>
      <c r="B1384" s="65" t="str">
        <f t="shared" si="1"/>
        <v>ЭлектроникаСмартфоны и телефоныАксессуары для смартфоновОсветители и вспышки</v>
      </c>
      <c r="C1384" s="68" t="s">
        <v>763</v>
      </c>
      <c r="D1384" s="68" t="s">
        <v>1339</v>
      </c>
      <c r="E1384" s="68" t="s">
        <v>1340</v>
      </c>
      <c r="F1384" s="68" t="s">
        <v>3434</v>
      </c>
      <c r="G1384" s="2"/>
      <c r="H1384" s="72"/>
      <c r="I1384" s="64">
        <v>0.3</v>
      </c>
      <c r="J1384" s="67">
        <v>0.3</v>
      </c>
      <c r="K1384" s="70">
        <v>0.3</v>
      </c>
      <c r="L1384" s="64">
        <v>0.0</v>
      </c>
      <c r="M1384" s="67">
        <v>0.0</v>
      </c>
      <c r="N1384" s="70">
        <v>0.0</v>
      </c>
      <c r="O1384" s="64">
        <v>0.3</v>
      </c>
      <c r="P1384" s="67">
        <v>0.3</v>
      </c>
      <c r="Q1384" s="70">
        <v>0.3</v>
      </c>
      <c r="R1384" s="3"/>
    </row>
    <row r="1385">
      <c r="A1385" s="63">
        <v>12774.0</v>
      </c>
      <c r="B1385" s="65" t="str">
        <f t="shared" si="1"/>
        <v>ОдеждаОдежда для девочекВерхняя одеждаКуртки и пуховики</v>
      </c>
      <c r="C1385" s="68" t="s">
        <v>310</v>
      </c>
      <c r="D1385" s="68" t="s">
        <v>880</v>
      </c>
      <c r="E1385" s="68" t="s">
        <v>905</v>
      </c>
      <c r="F1385" s="82" t="s">
        <v>3057</v>
      </c>
      <c r="G1385" s="2"/>
      <c r="H1385" s="72"/>
      <c r="I1385" s="64">
        <v>0.25</v>
      </c>
      <c r="J1385" s="67">
        <v>0.25</v>
      </c>
      <c r="K1385" s="70">
        <v>0.25</v>
      </c>
      <c r="L1385" s="64">
        <v>0.0</v>
      </c>
      <c r="M1385" s="67">
        <v>0.0</v>
      </c>
      <c r="N1385" s="70">
        <v>0.0</v>
      </c>
      <c r="O1385" s="64">
        <v>0.25</v>
      </c>
      <c r="P1385" s="67">
        <v>0.25</v>
      </c>
      <c r="Q1385" s="70">
        <v>0.25</v>
      </c>
      <c r="R1385" s="3"/>
    </row>
    <row r="1386">
      <c r="A1386" s="63">
        <v>12775.0</v>
      </c>
      <c r="B1386" s="65" t="str">
        <f t="shared" si="1"/>
        <v>ОдеждаЖенская одеждаНижнее бельёПодвязки и пояса для чулок</v>
      </c>
      <c r="C1386" s="68" t="s">
        <v>310</v>
      </c>
      <c r="D1386" s="68" t="s">
        <v>311</v>
      </c>
      <c r="E1386" s="68" t="s">
        <v>321</v>
      </c>
      <c r="F1386" s="68" t="s">
        <v>3438</v>
      </c>
      <c r="G1386" s="75"/>
      <c r="H1386" s="72"/>
      <c r="I1386" s="64">
        <v>0.25</v>
      </c>
      <c r="J1386" s="67">
        <v>0.25</v>
      </c>
      <c r="K1386" s="70">
        <v>0.25</v>
      </c>
      <c r="L1386" s="64">
        <v>0.0</v>
      </c>
      <c r="M1386" s="67">
        <v>0.0</v>
      </c>
      <c r="N1386" s="70">
        <v>0.0</v>
      </c>
      <c r="O1386" s="64">
        <v>0.25</v>
      </c>
      <c r="P1386" s="67">
        <v>0.25</v>
      </c>
      <c r="Q1386" s="70">
        <v>0.25</v>
      </c>
      <c r="R1386" s="3"/>
    </row>
    <row r="1387">
      <c r="A1387" s="63">
        <v>12776.0</v>
      </c>
      <c r="B1387" s="65" t="str">
        <f t="shared" si="1"/>
        <v>ОдеждаЖенская одеждаКомбинезоныКомбинезоны утепленные</v>
      </c>
      <c r="C1387" s="68" t="s">
        <v>310</v>
      </c>
      <c r="D1387" s="68" t="s">
        <v>311</v>
      </c>
      <c r="E1387" s="68" t="s">
        <v>1764</v>
      </c>
      <c r="F1387" s="82" t="s">
        <v>3439</v>
      </c>
      <c r="G1387" s="2"/>
      <c r="H1387" s="72"/>
      <c r="I1387" s="64">
        <v>0.25</v>
      </c>
      <c r="J1387" s="67">
        <v>0.25</v>
      </c>
      <c r="K1387" s="70">
        <v>0.25</v>
      </c>
      <c r="L1387" s="64">
        <v>0.0</v>
      </c>
      <c r="M1387" s="67">
        <v>0.0</v>
      </c>
      <c r="N1387" s="70">
        <v>0.0</v>
      </c>
      <c r="O1387" s="64">
        <v>0.25</v>
      </c>
      <c r="P1387" s="67">
        <v>0.25</v>
      </c>
      <c r="Q1387" s="70">
        <v>0.25</v>
      </c>
      <c r="R1387" s="3"/>
    </row>
    <row r="1388">
      <c r="A1388" s="63">
        <v>12779.0</v>
      </c>
      <c r="B1388" s="65" t="str">
        <f t="shared" si="1"/>
        <v>КнигиДетям и родителямКомиксыРазвитие детей</v>
      </c>
      <c r="C1388" s="68" t="s">
        <v>88</v>
      </c>
      <c r="D1388" s="68" t="s">
        <v>1144</v>
      </c>
      <c r="E1388" s="68" t="s">
        <v>3441</v>
      </c>
      <c r="F1388" s="68" t="s">
        <v>2607</v>
      </c>
      <c r="G1388" s="2"/>
      <c r="H1388" s="72"/>
      <c r="I1388" s="64">
        <v>0.2</v>
      </c>
      <c r="J1388" s="67">
        <v>0.2</v>
      </c>
      <c r="K1388" s="70">
        <v>0.2</v>
      </c>
      <c r="L1388" s="64">
        <v>0.025</v>
      </c>
      <c r="M1388" s="67">
        <v>0.025</v>
      </c>
      <c r="N1388" s="70">
        <v>0.025</v>
      </c>
      <c r="O1388" s="64">
        <v>0.175</v>
      </c>
      <c r="P1388" s="67">
        <v>0.175</v>
      </c>
      <c r="Q1388" s="70">
        <v>0.175</v>
      </c>
      <c r="R1388" s="3"/>
    </row>
    <row r="1389">
      <c r="A1389" s="63">
        <v>12781.0</v>
      </c>
      <c r="B1389" s="65" t="str">
        <f t="shared" si="1"/>
        <v>ЭлектроникаСмартфоны и телефоныЗапчасти и ремонтАккумуляторы</v>
      </c>
      <c r="C1389" s="68" t="s">
        <v>763</v>
      </c>
      <c r="D1389" s="68" t="s">
        <v>1339</v>
      </c>
      <c r="E1389" s="68" t="s">
        <v>3442</v>
      </c>
      <c r="F1389" s="82" t="s">
        <v>1159</v>
      </c>
      <c r="G1389" s="2"/>
      <c r="H1389" s="72"/>
      <c r="I1389" s="64">
        <v>0.3</v>
      </c>
      <c r="J1389" s="67">
        <v>0.3</v>
      </c>
      <c r="K1389" s="70">
        <v>0.3</v>
      </c>
      <c r="L1389" s="64">
        <v>0.0</v>
      </c>
      <c r="M1389" s="67">
        <v>0.0</v>
      </c>
      <c r="N1389" s="70">
        <v>0.0</v>
      </c>
      <c r="O1389" s="64">
        <v>0.3</v>
      </c>
      <c r="P1389" s="67">
        <v>0.3</v>
      </c>
      <c r="Q1389" s="70">
        <v>0.3</v>
      </c>
      <c r="R1389" s="3"/>
    </row>
    <row r="1390">
      <c r="A1390" s="63">
        <v>12782.0</v>
      </c>
      <c r="B1390" s="65" t="str">
        <f t="shared" si="1"/>
        <v>Спорт и отдыхФитнес и йогаПетли, лестницы, барьеры для кроссфитаТумба для запрыгивания</v>
      </c>
      <c r="C1390" s="68" t="s">
        <v>290</v>
      </c>
      <c r="D1390" s="68" t="s">
        <v>1161</v>
      </c>
      <c r="E1390" s="68" t="s">
        <v>2369</v>
      </c>
      <c r="F1390" s="68" t="s">
        <v>3444</v>
      </c>
      <c r="G1390" s="2"/>
      <c r="H1390" s="72"/>
      <c r="I1390" s="64">
        <v>0.22</v>
      </c>
      <c r="J1390" s="67">
        <v>0.22</v>
      </c>
      <c r="K1390" s="70">
        <v>0.22</v>
      </c>
      <c r="L1390" s="64">
        <v>0.005</v>
      </c>
      <c r="M1390" s="67">
        <v>0.005</v>
      </c>
      <c r="N1390" s="70">
        <v>0.005</v>
      </c>
      <c r="O1390" s="64">
        <v>0.215</v>
      </c>
      <c r="P1390" s="67">
        <v>0.215</v>
      </c>
      <c r="Q1390" s="70">
        <v>0.215</v>
      </c>
      <c r="R1390" s="3"/>
    </row>
    <row r="1391">
      <c r="A1391" s="63">
        <v>12783.0</v>
      </c>
      <c r="B1391" s="65" t="str">
        <f t="shared" si="1"/>
        <v>ОдеждаЖенская одеждаПиджаки и костюмыБолеро</v>
      </c>
      <c r="C1391" s="68" t="s">
        <v>310</v>
      </c>
      <c r="D1391" s="68" t="s">
        <v>311</v>
      </c>
      <c r="E1391" s="68" t="s">
        <v>2188</v>
      </c>
      <c r="F1391" s="68" t="s">
        <v>3446</v>
      </c>
      <c r="G1391" s="75"/>
      <c r="H1391" s="72"/>
      <c r="I1391" s="64">
        <v>0.25</v>
      </c>
      <c r="J1391" s="67">
        <v>0.25</v>
      </c>
      <c r="K1391" s="70">
        <v>0.25</v>
      </c>
      <c r="L1391" s="64">
        <v>0.0</v>
      </c>
      <c r="M1391" s="67">
        <v>0.0</v>
      </c>
      <c r="N1391" s="70">
        <v>0.0</v>
      </c>
      <c r="O1391" s="64">
        <v>0.25</v>
      </c>
      <c r="P1391" s="67">
        <v>0.25</v>
      </c>
      <c r="Q1391" s="70">
        <v>0.25</v>
      </c>
      <c r="R1391" s="3"/>
    </row>
    <row r="1392">
      <c r="A1392" s="63">
        <v>12784.0</v>
      </c>
      <c r="B1392" s="65" t="str">
        <f t="shared" si="1"/>
        <v>Бытовая химияСредства для стиркиСтиральные порошки</v>
      </c>
      <c r="C1392" s="68" t="s">
        <v>447</v>
      </c>
      <c r="D1392" s="68" t="s">
        <v>1098</v>
      </c>
      <c r="E1392" s="68" t="s">
        <v>3447</v>
      </c>
      <c r="F1392" s="75"/>
      <c r="G1392" s="2"/>
      <c r="H1392" s="72"/>
      <c r="I1392" s="64">
        <v>0.17</v>
      </c>
      <c r="J1392" s="67">
        <v>0.17</v>
      </c>
      <c r="K1392" s="70">
        <v>0.17</v>
      </c>
      <c r="L1392" s="64">
        <v>0.02</v>
      </c>
      <c r="M1392" s="67">
        <v>0.02</v>
      </c>
      <c r="N1392" s="70">
        <v>0.02</v>
      </c>
      <c r="O1392" s="64">
        <v>0.15</v>
      </c>
      <c r="P1392" s="67">
        <v>0.15</v>
      </c>
      <c r="Q1392" s="70">
        <v>0.15</v>
      </c>
      <c r="R1392" s="3"/>
    </row>
    <row r="1393">
      <c r="A1393" s="63">
        <v>12786.0</v>
      </c>
      <c r="B1393" s="65" t="str">
        <f t="shared" si="1"/>
        <v>АвтотоварыАксессуары и принадлежностиЗащита кузова автоЗащита рулевых тяг</v>
      </c>
      <c r="C1393" s="68" t="s">
        <v>162</v>
      </c>
      <c r="D1393" s="68" t="s">
        <v>344</v>
      </c>
      <c r="E1393" s="68" t="s">
        <v>1719</v>
      </c>
      <c r="F1393" s="68" t="s">
        <v>3449</v>
      </c>
      <c r="G1393" s="75"/>
      <c r="H1393" s="72"/>
      <c r="I1393" s="64">
        <v>0.22</v>
      </c>
      <c r="J1393" s="67">
        <v>0.22</v>
      </c>
      <c r="K1393" s="70">
        <v>0.22</v>
      </c>
      <c r="L1393" s="64">
        <v>0.0</v>
      </c>
      <c r="M1393" s="67">
        <v>0.0</v>
      </c>
      <c r="N1393" s="70">
        <v>0.0</v>
      </c>
      <c r="O1393" s="64">
        <v>0.22</v>
      </c>
      <c r="P1393" s="67">
        <v>0.22</v>
      </c>
      <c r="Q1393" s="70">
        <v>0.22</v>
      </c>
      <c r="R1393" s="3"/>
    </row>
    <row r="1394">
      <c r="A1394" s="63">
        <v>12787.0</v>
      </c>
      <c r="B1394" s="65" t="str">
        <f t="shared" si="1"/>
        <v>Спорт и отдыхВодный спорт и отдых на водеКаякингАксессуары для каякинга</v>
      </c>
      <c r="C1394" s="68" t="s">
        <v>290</v>
      </c>
      <c r="D1394" s="68" t="s">
        <v>291</v>
      </c>
      <c r="E1394" s="68" t="s">
        <v>1962</v>
      </c>
      <c r="F1394" s="68" t="s">
        <v>3450</v>
      </c>
      <c r="G1394" s="75"/>
      <c r="H1394" s="87"/>
      <c r="I1394" s="64">
        <v>0.25</v>
      </c>
      <c r="J1394" s="67">
        <v>0.25</v>
      </c>
      <c r="K1394" s="70">
        <v>0.25</v>
      </c>
      <c r="L1394" s="64">
        <v>0.01</v>
      </c>
      <c r="M1394" s="67">
        <v>0.01</v>
      </c>
      <c r="N1394" s="70">
        <v>0.01</v>
      </c>
      <c r="O1394" s="64">
        <v>0.24</v>
      </c>
      <c r="P1394" s="67">
        <v>0.24</v>
      </c>
      <c r="Q1394" s="70">
        <v>0.24</v>
      </c>
      <c r="R1394" s="3"/>
    </row>
    <row r="1395">
      <c r="A1395" s="63">
        <v>12788.0</v>
      </c>
      <c r="B1395" s="65" t="str">
        <f t="shared" si="1"/>
        <v>Товары для домаТовары для кухниПосуда для приготовленияКрышки для посуды</v>
      </c>
      <c r="C1395" s="68" t="s">
        <v>583</v>
      </c>
      <c r="D1395" s="68" t="s">
        <v>585</v>
      </c>
      <c r="E1395" s="68" t="s">
        <v>2016</v>
      </c>
      <c r="F1395" s="68" t="s">
        <v>3451</v>
      </c>
      <c r="G1395" s="75"/>
      <c r="H1395" s="72"/>
      <c r="I1395" s="64">
        <v>0.22</v>
      </c>
      <c r="J1395" s="67">
        <v>0.22</v>
      </c>
      <c r="K1395" s="70">
        <v>0.22</v>
      </c>
      <c r="L1395" s="64">
        <v>0.0</v>
      </c>
      <c r="M1395" s="67">
        <v>0.0</v>
      </c>
      <c r="N1395" s="70">
        <v>0.0</v>
      </c>
      <c r="O1395" s="64">
        <v>0.22</v>
      </c>
      <c r="P1395" s="67">
        <v>0.22</v>
      </c>
      <c r="Q1395" s="70">
        <v>0.22</v>
      </c>
      <c r="R1395" s="3"/>
    </row>
    <row r="1396">
      <c r="A1396" s="63">
        <v>12789.0</v>
      </c>
      <c r="B1396" s="65" t="str">
        <f t="shared" si="1"/>
        <v>АксессуарыАксессуары для девочекГоловные уборыКепки и бейсболки</v>
      </c>
      <c r="C1396" s="68" t="s">
        <v>330</v>
      </c>
      <c r="D1396" s="68" t="s">
        <v>956</v>
      </c>
      <c r="E1396" s="68" t="s">
        <v>1309</v>
      </c>
      <c r="F1396" s="68" t="s">
        <v>2390</v>
      </c>
      <c r="G1396" s="2"/>
      <c r="H1396" s="72"/>
      <c r="I1396" s="64">
        <v>0.3</v>
      </c>
      <c r="J1396" s="67">
        <v>0.3</v>
      </c>
      <c r="K1396" s="70">
        <v>0.3</v>
      </c>
      <c r="L1396" s="64">
        <v>0.0</v>
      </c>
      <c r="M1396" s="67">
        <v>0.0</v>
      </c>
      <c r="N1396" s="70">
        <v>0.0</v>
      </c>
      <c r="O1396" s="64">
        <v>0.3</v>
      </c>
      <c r="P1396" s="67">
        <v>0.3</v>
      </c>
      <c r="Q1396" s="70">
        <v>0.3</v>
      </c>
      <c r="R1396" s="3"/>
    </row>
    <row r="1397">
      <c r="A1397" s="63">
        <v>12790.0</v>
      </c>
      <c r="B1397" s="65" t="str">
        <f t="shared" si="1"/>
        <v>ЭлектроникаКомпьютерная техникаХранение данныхУстройства для хранения паролей</v>
      </c>
      <c r="C1397" s="68" t="s">
        <v>763</v>
      </c>
      <c r="D1397" s="68" t="s">
        <v>776</v>
      </c>
      <c r="E1397" s="68" t="s">
        <v>783</v>
      </c>
      <c r="F1397" s="68" t="s">
        <v>3452</v>
      </c>
      <c r="G1397" s="75"/>
      <c r="H1397" s="72"/>
      <c r="I1397" s="64">
        <v>0.15</v>
      </c>
      <c r="J1397" s="67">
        <v>0.15</v>
      </c>
      <c r="K1397" s="70">
        <v>0.15</v>
      </c>
      <c r="L1397" s="64">
        <v>0.0</v>
      </c>
      <c r="M1397" s="67">
        <v>0.0</v>
      </c>
      <c r="N1397" s="70">
        <v>0.0</v>
      </c>
      <c r="O1397" s="64">
        <v>0.15</v>
      </c>
      <c r="P1397" s="67">
        <v>0.15</v>
      </c>
      <c r="Q1397" s="70">
        <v>0.15</v>
      </c>
      <c r="R1397" s="3"/>
    </row>
    <row r="1398">
      <c r="A1398" s="63">
        <v>12791.0</v>
      </c>
      <c r="B1398" s="65" t="str">
        <f t="shared" si="1"/>
        <v>Строительство и ремонтСантехникаКухонные мойки и комплектующиеКухонная мойка</v>
      </c>
      <c r="C1398" s="68" t="s">
        <v>100</v>
      </c>
      <c r="D1398" s="68" t="s">
        <v>112</v>
      </c>
      <c r="E1398" s="68" t="s">
        <v>3453</v>
      </c>
      <c r="F1398" s="68" t="s">
        <v>3454</v>
      </c>
      <c r="G1398" s="2"/>
      <c r="H1398" s="72"/>
      <c r="I1398" s="64">
        <v>0.15</v>
      </c>
      <c r="J1398" s="67">
        <v>0.15</v>
      </c>
      <c r="K1398" s="70">
        <v>0.15</v>
      </c>
      <c r="L1398" s="64">
        <v>0.0</v>
      </c>
      <c r="M1398" s="67">
        <v>0.0</v>
      </c>
      <c r="N1398" s="70">
        <v>0.0</v>
      </c>
      <c r="O1398" s="64">
        <v>0.15</v>
      </c>
      <c r="P1398" s="67">
        <v>0.15</v>
      </c>
      <c r="Q1398" s="70">
        <v>0.15</v>
      </c>
      <c r="R1398" s="3"/>
    </row>
    <row r="1399">
      <c r="A1399" s="63">
        <v>12792.0</v>
      </c>
      <c r="B1399" s="65" t="str">
        <f t="shared" si="1"/>
        <v>Детские товарыДетская комнатаТовары для снаПостельное белье</v>
      </c>
      <c r="C1399" s="68" t="s">
        <v>262</v>
      </c>
      <c r="D1399" s="68" t="s">
        <v>1103</v>
      </c>
      <c r="E1399" s="68" t="s">
        <v>1857</v>
      </c>
      <c r="F1399" s="68" t="s">
        <v>2261</v>
      </c>
      <c r="G1399" s="75"/>
      <c r="H1399" s="72"/>
      <c r="I1399" s="64">
        <v>0.2</v>
      </c>
      <c r="J1399" s="67">
        <v>0.2</v>
      </c>
      <c r="K1399" s="70">
        <v>0.2</v>
      </c>
      <c r="L1399" s="64">
        <v>0.020000000000000018</v>
      </c>
      <c r="M1399" s="67">
        <v>0.020000000000000018</v>
      </c>
      <c r="N1399" s="70">
        <v>0.020000000000000018</v>
      </c>
      <c r="O1399" s="64">
        <v>0.18</v>
      </c>
      <c r="P1399" s="67">
        <v>0.18</v>
      </c>
      <c r="Q1399" s="70">
        <v>0.18</v>
      </c>
      <c r="R1399" s="3"/>
    </row>
    <row r="1400">
      <c r="A1400" s="63">
        <v>12793.0</v>
      </c>
      <c r="B1400" s="65" t="str">
        <f t="shared" si="1"/>
        <v>ЭлектроникаСмартфоны и телефоныАксессуары для смартфоновДжойстики и триггеры для смартфонов</v>
      </c>
      <c r="C1400" s="68" t="s">
        <v>763</v>
      </c>
      <c r="D1400" s="68" t="s">
        <v>1339</v>
      </c>
      <c r="E1400" s="68" t="s">
        <v>1340</v>
      </c>
      <c r="F1400" s="68" t="s">
        <v>3457</v>
      </c>
      <c r="G1400" s="75"/>
      <c r="H1400" s="87"/>
      <c r="I1400" s="64">
        <v>0.3</v>
      </c>
      <c r="J1400" s="67">
        <v>0.3</v>
      </c>
      <c r="K1400" s="70">
        <v>0.3</v>
      </c>
      <c r="L1400" s="64">
        <v>0.0</v>
      </c>
      <c r="M1400" s="67">
        <v>0.0</v>
      </c>
      <c r="N1400" s="70">
        <v>0.0</v>
      </c>
      <c r="O1400" s="64">
        <v>0.3</v>
      </c>
      <c r="P1400" s="67">
        <v>0.3</v>
      </c>
      <c r="Q1400" s="70">
        <v>0.3</v>
      </c>
      <c r="R1400" s="3"/>
    </row>
    <row r="1401">
      <c r="A1401" s="63">
        <v>12794.0</v>
      </c>
      <c r="B1401" s="65" t="str">
        <f t="shared" si="1"/>
        <v>АвтотоварыАксессуары и принадлежностиОбустройство салонаОплетки и ручки на руль</v>
      </c>
      <c r="C1401" s="68" t="s">
        <v>162</v>
      </c>
      <c r="D1401" s="68" t="s">
        <v>344</v>
      </c>
      <c r="E1401" s="68" t="s">
        <v>1104</v>
      </c>
      <c r="F1401" s="68" t="s">
        <v>3459</v>
      </c>
      <c r="G1401" s="75"/>
      <c r="H1401" s="72"/>
      <c r="I1401" s="64">
        <v>0.25</v>
      </c>
      <c r="J1401" s="67">
        <v>0.25</v>
      </c>
      <c r="K1401" s="70">
        <v>0.25</v>
      </c>
      <c r="L1401" s="64">
        <v>0.0</v>
      </c>
      <c r="M1401" s="67">
        <v>0.0</v>
      </c>
      <c r="N1401" s="70">
        <v>0.0</v>
      </c>
      <c r="O1401" s="64">
        <v>0.25</v>
      </c>
      <c r="P1401" s="67">
        <v>0.25</v>
      </c>
      <c r="Q1401" s="70">
        <v>0.25</v>
      </c>
      <c r="R1401" s="3"/>
    </row>
    <row r="1402">
      <c r="A1402" s="63">
        <v>12797.0</v>
      </c>
      <c r="B1402" s="65" t="str">
        <f t="shared" si="1"/>
        <v>Товары для домаТовары для кухниКухонные аксессуарыАроматизаторы кухонные</v>
      </c>
      <c r="C1402" s="68" t="s">
        <v>583</v>
      </c>
      <c r="D1402" s="68" t="s">
        <v>585</v>
      </c>
      <c r="E1402" s="68" t="s">
        <v>1818</v>
      </c>
      <c r="F1402" s="68" t="s">
        <v>3460</v>
      </c>
      <c r="G1402" s="2"/>
      <c r="H1402" s="72"/>
      <c r="I1402" s="64">
        <v>0.25</v>
      </c>
      <c r="J1402" s="67">
        <v>0.25</v>
      </c>
      <c r="K1402" s="70">
        <v>0.25</v>
      </c>
      <c r="L1402" s="64">
        <v>0.0</v>
      </c>
      <c r="M1402" s="67">
        <v>0.0</v>
      </c>
      <c r="N1402" s="70">
        <v>0.0</v>
      </c>
      <c r="O1402" s="64">
        <v>0.25</v>
      </c>
      <c r="P1402" s="67">
        <v>0.25</v>
      </c>
      <c r="Q1402" s="70">
        <v>0.25</v>
      </c>
      <c r="R1402" s="3"/>
    </row>
    <row r="1403">
      <c r="A1403" s="63">
        <v>12798.0</v>
      </c>
      <c r="B1403" s="65" t="str">
        <f t="shared" si="1"/>
        <v>ЗоотоварыДля птицИгрушки и аксессуары для птицПереноски для птиц</v>
      </c>
      <c r="C1403" s="68" t="s">
        <v>959</v>
      </c>
      <c r="D1403" s="68" t="s">
        <v>1121</v>
      </c>
      <c r="E1403" s="68" t="s">
        <v>3462</v>
      </c>
      <c r="F1403" s="68" t="s">
        <v>3463</v>
      </c>
      <c r="G1403" s="75"/>
      <c r="H1403" s="72"/>
      <c r="I1403" s="64">
        <v>0.22</v>
      </c>
      <c r="J1403" s="67">
        <v>0.22</v>
      </c>
      <c r="K1403" s="70">
        <v>0.22</v>
      </c>
      <c r="L1403" s="64">
        <v>0.01</v>
      </c>
      <c r="M1403" s="67">
        <v>0.01</v>
      </c>
      <c r="N1403" s="70">
        <v>0.01</v>
      </c>
      <c r="O1403" s="64">
        <v>0.21</v>
      </c>
      <c r="P1403" s="67">
        <v>0.21</v>
      </c>
      <c r="Q1403" s="70">
        <v>0.21</v>
      </c>
      <c r="R1403" s="3"/>
    </row>
    <row r="1404">
      <c r="A1404" s="63">
        <v>12799.0</v>
      </c>
      <c r="B1404" s="65" t="str">
        <f t="shared" si="1"/>
        <v>Товары для домаТовары для кухниКухонные аксессуарыАдаптеры для индукционных плит</v>
      </c>
      <c r="C1404" s="68" t="s">
        <v>583</v>
      </c>
      <c r="D1404" s="68" t="s">
        <v>585</v>
      </c>
      <c r="E1404" s="68" t="s">
        <v>1818</v>
      </c>
      <c r="F1404" s="68" t="s">
        <v>3465</v>
      </c>
      <c r="G1404" s="75"/>
      <c r="H1404" s="72"/>
      <c r="I1404" s="64">
        <v>0.25</v>
      </c>
      <c r="J1404" s="67">
        <v>0.25</v>
      </c>
      <c r="K1404" s="70">
        <v>0.25</v>
      </c>
      <c r="L1404" s="64">
        <v>0.0</v>
      </c>
      <c r="M1404" s="67">
        <v>0.0</v>
      </c>
      <c r="N1404" s="70">
        <v>0.0</v>
      </c>
      <c r="O1404" s="64">
        <v>0.25</v>
      </c>
      <c r="P1404" s="67">
        <v>0.25</v>
      </c>
      <c r="Q1404" s="70">
        <v>0.25</v>
      </c>
      <c r="R1404" s="3"/>
    </row>
    <row r="1405">
      <c r="A1405" s="63">
        <v>12800.0</v>
      </c>
      <c r="B1405" s="65" t="str">
        <f t="shared" si="1"/>
        <v>Бытовая химияБумажная продукцияБумажные полотенца</v>
      </c>
      <c r="C1405" s="68" t="s">
        <v>447</v>
      </c>
      <c r="D1405" s="68" t="s">
        <v>1101</v>
      </c>
      <c r="E1405" s="68" t="s">
        <v>3466</v>
      </c>
      <c r="F1405" s="75"/>
      <c r="G1405" s="2"/>
      <c r="H1405" s="72"/>
      <c r="I1405" s="64">
        <v>0.2</v>
      </c>
      <c r="J1405" s="67">
        <v>0.2</v>
      </c>
      <c r="K1405" s="70">
        <v>0.2</v>
      </c>
      <c r="L1405" s="64">
        <v>0.07</v>
      </c>
      <c r="M1405" s="67">
        <v>0.07</v>
      </c>
      <c r="N1405" s="70">
        <v>0.07</v>
      </c>
      <c r="O1405" s="64">
        <v>0.13</v>
      </c>
      <c r="P1405" s="67">
        <v>0.13</v>
      </c>
      <c r="Q1405" s="70">
        <v>0.13</v>
      </c>
      <c r="R1405" s="3"/>
    </row>
    <row r="1406">
      <c r="A1406" s="63">
        <v>12801.0</v>
      </c>
      <c r="B1406" s="65" t="str">
        <f t="shared" si="1"/>
        <v>Красота и уходЛичная гигиенаДепиляция и эпиляцияВосковая эпиляция</v>
      </c>
      <c r="C1406" s="68" t="s">
        <v>247</v>
      </c>
      <c r="D1406" s="68" t="s">
        <v>248</v>
      </c>
      <c r="E1406" s="68" t="s">
        <v>1091</v>
      </c>
      <c r="F1406" s="82" t="s">
        <v>3470</v>
      </c>
      <c r="G1406" s="2"/>
      <c r="H1406" s="72"/>
      <c r="I1406" s="64">
        <v>0.2</v>
      </c>
      <c r="J1406" s="67">
        <v>0.2</v>
      </c>
      <c r="K1406" s="70">
        <v>0.2</v>
      </c>
      <c r="L1406" s="64">
        <v>0.010000000000000009</v>
      </c>
      <c r="M1406" s="67">
        <v>0.010000000000000009</v>
      </c>
      <c r="N1406" s="70">
        <v>0.010000000000000009</v>
      </c>
      <c r="O1406" s="64">
        <v>0.19</v>
      </c>
      <c r="P1406" s="67">
        <v>0.19</v>
      </c>
      <c r="Q1406" s="70">
        <v>0.19</v>
      </c>
      <c r="R1406" s="3"/>
    </row>
    <row r="1407">
      <c r="A1407" s="63">
        <v>12802.0</v>
      </c>
      <c r="B1407" s="65" t="str">
        <f t="shared" si="1"/>
        <v>ЭлектроникаФото и видеотехникаОборудование для фотографовКартриджи и фотопленка</v>
      </c>
      <c r="C1407" s="68" t="s">
        <v>763</v>
      </c>
      <c r="D1407" s="68" t="s">
        <v>919</v>
      </c>
      <c r="E1407" s="68" t="s">
        <v>921</v>
      </c>
      <c r="F1407" s="68" t="s">
        <v>3471</v>
      </c>
      <c r="G1407" s="75"/>
      <c r="H1407" s="72"/>
      <c r="I1407" s="64">
        <v>0.2</v>
      </c>
      <c r="J1407" s="67">
        <v>0.2</v>
      </c>
      <c r="K1407" s="70">
        <v>0.2</v>
      </c>
      <c r="L1407" s="64">
        <v>0.0</v>
      </c>
      <c r="M1407" s="67">
        <v>0.0</v>
      </c>
      <c r="N1407" s="70">
        <v>0.0</v>
      </c>
      <c r="O1407" s="64">
        <v>0.2</v>
      </c>
      <c r="P1407" s="67">
        <v>0.2</v>
      </c>
      <c r="Q1407" s="70">
        <v>0.2</v>
      </c>
      <c r="R1407" s="3"/>
    </row>
    <row r="1408">
      <c r="A1408" s="63">
        <v>12804.0</v>
      </c>
      <c r="B1408" s="65" t="str">
        <f t="shared" si="1"/>
        <v>Спорт и отдыхФитнес и йогаЙога и пилатесНаборы для йоги и пилатеса</v>
      </c>
      <c r="C1408" s="68" t="s">
        <v>290</v>
      </c>
      <c r="D1408" s="68" t="s">
        <v>1161</v>
      </c>
      <c r="E1408" s="68" t="s">
        <v>1354</v>
      </c>
      <c r="F1408" s="68" t="s">
        <v>3473</v>
      </c>
      <c r="G1408" s="75"/>
      <c r="H1408" s="72"/>
      <c r="I1408" s="64">
        <v>0.22</v>
      </c>
      <c r="J1408" s="67">
        <v>0.22</v>
      </c>
      <c r="K1408" s="70">
        <v>0.22</v>
      </c>
      <c r="L1408" s="64">
        <v>0.005</v>
      </c>
      <c r="M1408" s="67">
        <v>0.005</v>
      </c>
      <c r="N1408" s="70">
        <v>0.005</v>
      </c>
      <c r="O1408" s="64">
        <v>0.215</v>
      </c>
      <c r="P1408" s="67">
        <v>0.215</v>
      </c>
      <c r="Q1408" s="70">
        <v>0.215</v>
      </c>
      <c r="R1408" s="3"/>
    </row>
    <row r="1409">
      <c r="A1409" s="63">
        <v>12805.0</v>
      </c>
      <c r="B1409" s="65" t="str">
        <f t="shared" si="1"/>
        <v>ЭлектроникаТовары для геймеровИгровые приставкиАксессуары и запчасти для игровых приставокСтилусы для игр</v>
      </c>
      <c r="C1409" s="68" t="s">
        <v>763</v>
      </c>
      <c r="D1409" s="68" t="s">
        <v>1790</v>
      </c>
      <c r="E1409" s="68" t="s">
        <v>1791</v>
      </c>
      <c r="F1409" s="68" t="s">
        <v>1792</v>
      </c>
      <c r="G1409" s="68" t="s">
        <v>3475</v>
      </c>
      <c r="H1409" s="87"/>
      <c r="I1409" s="64">
        <v>0.15</v>
      </c>
      <c r="J1409" s="67">
        <v>0.15</v>
      </c>
      <c r="K1409" s="70">
        <v>0.15</v>
      </c>
      <c r="L1409" s="64">
        <v>0.0</v>
      </c>
      <c r="M1409" s="67">
        <v>0.0</v>
      </c>
      <c r="N1409" s="70">
        <v>0.0</v>
      </c>
      <c r="O1409" s="64">
        <v>0.15</v>
      </c>
      <c r="P1409" s="67">
        <v>0.15</v>
      </c>
      <c r="Q1409" s="70">
        <v>0.15</v>
      </c>
      <c r="R1409" s="3"/>
    </row>
    <row r="1410">
      <c r="A1410" s="63">
        <v>12808.0</v>
      </c>
      <c r="B1410" s="65" t="str">
        <f t="shared" si="1"/>
        <v>ОбувьОбувь для мальчиковСандалии и сабоСабо</v>
      </c>
      <c r="C1410" s="68" t="s">
        <v>804</v>
      </c>
      <c r="D1410" s="68" t="s">
        <v>1005</v>
      </c>
      <c r="E1410" s="68" t="s">
        <v>3477</v>
      </c>
      <c r="F1410" s="68" t="s">
        <v>1931</v>
      </c>
      <c r="G1410" s="75"/>
      <c r="H1410" s="87"/>
      <c r="I1410" s="64">
        <v>0.2</v>
      </c>
      <c r="J1410" s="67">
        <v>0.2</v>
      </c>
      <c r="K1410" s="70">
        <v>0.2</v>
      </c>
      <c r="L1410" s="64">
        <v>0.0</v>
      </c>
      <c r="M1410" s="67">
        <v>0.0</v>
      </c>
      <c r="N1410" s="70">
        <v>0.0</v>
      </c>
      <c r="O1410" s="64">
        <v>0.2</v>
      </c>
      <c r="P1410" s="67">
        <v>0.2</v>
      </c>
      <c r="Q1410" s="70">
        <v>0.2</v>
      </c>
      <c r="R1410" s="3"/>
    </row>
    <row r="1411">
      <c r="A1411" s="63">
        <v>12809.0</v>
      </c>
      <c r="B1411" s="65" t="str">
        <f t="shared" si="1"/>
        <v>АксессуарыМужские аксессуарыПлатки и шарфыПлатки</v>
      </c>
      <c r="C1411" s="68" t="s">
        <v>330</v>
      </c>
      <c r="D1411" s="68" t="s">
        <v>335</v>
      </c>
      <c r="E1411" s="68" t="s">
        <v>1273</v>
      </c>
      <c r="F1411" s="68" t="s">
        <v>3166</v>
      </c>
      <c r="G1411" s="2"/>
      <c r="H1411" s="72"/>
      <c r="I1411" s="64">
        <v>0.3</v>
      </c>
      <c r="J1411" s="67">
        <v>0.3</v>
      </c>
      <c r="K1411" s="70">
        <v>0.3</v>
      </c>
      <c r="L1411" s="64">
        <v>0.0</v>
      </c>
      <c r="M1411" s="67">
        <v>0.0</v>
      </c>
      <c r="N1411" s="70">
        <v>0.0</v>
      </c>
      <c r="O1411" s="64">
        <v>0.3</v>
      </c>
      <c r="P1411" s="67">
        <v>0.3</v>
      </c>
      <c r="Q1411" s="70">
        <v>0.3</v>
      </c>
      <c r="R1411" s="3"/>
    </row>
    <row r="1412">
      <c r="A1412" s="63">
        <v>12810.0</v>
      </c>
      <c r="B1412" s="65" t="str">
        <f t="shared" si="1"/>
        <v>ЗоотоварыДля кошекПосудаПодставки и коврики для мисок</v>
      </c>
      <c r="C1412" s="68" t="s">
        <v>959</v>
      </c>
      <c r="D1412" s="68" t="s">
        <v>960</v>
      </c>
      <c r="E1412" s="68" t="s">
        <v>2123</v>
      </c>
      <c r="F1412" s="68" t="s">
        <v>2124</v>
      </c>
      <c r="G1412" s="75"/>
      <c r="H1412" s="72"/>
      <c r="I1412" s="64">
        <v>0.3</v>
      </c>
      <c r="J1412" s="67">
        <v>0.3</v>
      </c>
      <c r="K1412" s="70">
        <v>0.3</v>
      </c>
      <c r="L1412" s="64">
        <v>0.024999999999999967</v>
      </c>
      <c r="M1412" s="67">
        <v>0.024999999999999967</v>
      </c>
      <c r="N1412" s="70">
        <v>0.024999999999999967</v>
      </c>
      <c r="O1412" s="64">
        <v>0.275</v>
      </c>
      <c r="P1412" s="67">
        <v>0.275</v>
      </c>
      <c r="Q1412" s="70">
        <v>0.275</v>
      </c>
      <c r="R1412" s="3"/>
    </row>
    <row r="1413">
      <c r="A1413" s="63">
        <v>12811.0</v>
      </c>
      <c r="B1413" s="65" t="str">
        <f t="shared" si="1"/>
        <v>Товары для домаДекор и интерьерЗеркала</v>
      </c>
      <c r="C1413" s="68" t="s">
        <v>583</v>
      </c>
      <c r="D1413" s="68" t="s">
        <v>602</v>
      </c>
      <c r="E1413" s="68" t="s">
        <v>3482</v>
      </c>
      <c r="F1413" s="75"/>
      <c r="G1413" s="75"/>
      <c r="H1413" s="72"/>
      <c r="I1413" s="64">
        <v>0.27</v>
      </c>
      <c r="J1413" s="67">
        <v>0.27</v>
      </c>
      <c r="K1413" s="70">
        <v>0.27</v>
      </c>
      <c r="L1413" s="64">
        <v>0.0</v>
      </c>
      <c r="M1413" s="67">
        <v>0.0</v>
      </c>
      <c r="N1413" s="70">
        <v>0.0</v>
      </c>
      <c r="O1413" s="64">
        <v>0.27</v>
      </c>
      <c r="P1413" s="67">
        <v>0.27</v>
      </c>
      <c r="Q1413" s="70">
        <v>0.27</v>
      </c>
      <c r="R1413" s="3"/>
    </row>
    <row r="1414">
      <c r="A1414" s="63">
        <v>12813.0</v>
      </c>
      <c r="B1414" s="65" t="str">
        <f t="shared" si="1"/>
        <v>АксессуарыЖенские аксессуарыБижутерные украшенияБроши</v>
      </c>
      <c r="C1414" s="68" t="s">
        <v>330</v>
      </c>
      <c r="D1414" s="68" t="s">
        <v>331</v>
      </c>
      <c r="E1414" s="68" t="s">
        <v>1214</v>
      </c>
      <c r="F1414" s="68" t="s">
        <v>3484</v>
      </c>
      <c r="G1414" s="75"/>
      <c r="H1414" s="87"/>
      <c r="I1414" s="64">
        <v>0.25</v>
      </c>
      <c r="J1414" s="67">
        <v>0.25</v>
      </c>
      <c r="K1414" s="70">
        <v>0.25</v>
      </c>
      <c r="L1414" s="64">
        <v>0.0</v>
      </c>
      <c r="M1414" s="67">
        <v>0.0</v>
      </c>
      <c r="N1414" s="70">
        <v>0.0</v>
      </c>
      <c r="O1414" s="64">
        <v>0.25</v>
      </c>
      <c r="P1414" s="67">
        <v>0.25</v>
      </c>
      <c r="Q1414" s="70">
        <v>0.25</v>
      </c>
      <c r="R1414" s="3"/>
    </row>
    <row r="1415">
      <c r="A1415" s="63">
        <v>12814.0</v>
      </c>
      <c r="B1415" s="65" t="str">
        <f t="shared" si="1"/>
        <v>АксессуарыМужские аксессуарыПлатки и шарфыПалантины</v>
      </c>
      <c r="C1415" s="68" t="s">
        <v>330</v>
      </c>
      <c r="D1415" s="68" t="s">
        <v>335</v>
      </c>
      <c r="E1415" s="68" t="s">
        <v>1273</v>
      </c>
      <c r="F1415" s="68" t="s">
        <v>3487</v>
      </c>
      <c r="G1415" s="75"/>
      <c r="H1415" s="72"/>
      <c r="I1415" s="64">
        <v>0.22</v>
      </c>
      <c r="J1415" s="67">
        <v>0.22</v>
      </c>
      <c r="K1415" s="70">
        <v>0.22</v>
      </c>
      <c r="L1415" s="64">
        <v>0.0</v>
      </c>
      <c r="M1415" s="67">
        <v>0.0</v>
      </c>
      <c r="N1415" s="70">
        <v>0.0</v>
      </c>
      <c r="O1415" s="64">
        <v>0.22</v>
      </c>
      <c r="P1415" s="67">
        <v>0.22</v>
      </c>
      <c r="Q1415" s="70">
        <v>0.22</v>
      </c>
      <c r="R1415" s="3"/>
    </row>
    <row r="1416">
      <c r="A1416" s="63">
        <v>12816.0</v>
      </c>
      <c r="B1416" s="65" t="str">
        <f t="shared" si="1"/>
        <v>ОдеждаЖенская одеждаНижнее бельёАксессуары для бюстгальтеровКлипса и косточки для бюстгальтеров</v>
      </c>
      <c r="C1416" s="68" t="s">
        <v>310</v>
      </c>
      <c r="D1416" s="68" t="s">
        <v>311</v>
      </c>
      <c r="E1416" s="68" t="s">
        <v>321</v>
      </c>
      <c r="F1416" s="68" t="s">
        <v>3489</v>
      </c>
      <c r="G1416" s="82" t="s">
        <v>3490</v>
      </c>
      <c r="H1416" s="72"/>
      <c r="I1416" s="64">
        <v>0.25</v>
      </c>
      <c r="J1416" s="67">
        <v>0.25</v>
      </c>
      <c r="K1416" s="70">
        <v>0.25</v>
      </c>
      <c r="L1416" s="64">
        <v>0.0</v>
      </c>
      <c r="M1416" s="67">
        <v>0.0</v>
      </c>
      <c r="N1416" s="70">
        <v>0.0</v>
      </c>
      <c r="O1416" s="64">
        <v>0.25</v>
      </c>
      <c r="P1416" s="67">
        <v>0.25</v>
      </c>
      <c r="Q1416" s="70">
        <v>0.25</v>
      </c>
      <c r="R1416" s="3"/>
    </row>
    <row r="1417">
      <c r="A1417" s="63">
        <v>12819.0</v>
      </c>
      <c r="B1417" s="65" t="str">
        <f t="shared" si="1"/>
        <v>АксессуарыЖенские аксессуарыОчкиФутляры и чехлы для очков</v>
      </c>
      <c r="C1417" s="68" t="s">
        <v>330</v>
      </c>
      <c r="D1417" s="68" t="s">
        <v>331</v>
      </c>
      <c r="E1417" s="68" t="s">
        <v>1830</v>
      </c>
      <c r="F1417" s="68" t="s">
        <v>3492</v>
      </c>
      <c r="G1417" s="75"/>
      <c r="H1417" s="72"/>
      <c r="I1417" s="64">
        <v>0.3</v>
      </c>
      <c r="J1417" s="67">
        <v>0.3</v>
      </c>
      <c r="K1417" s="70">
        <v>0.3</v>
      </c>
      <c r="L1417" s="64">
        <v>0.0</v>
      </c>
      <c r="M1417" s="67">
        <v>0.0</v>
      </c>
      <c r="N1417" s="70">
        <v>0.0</v>
      </c>
      <c r="O1417" s="64">
        <v>0.3</v>
      </c>
      <c r="P1417" s="67">
        <v>0.3</v>
      </c>
      <c r="Q1417" s="70">
        <v>0.3</v>
      </c>
      <c r="R1417" s="3"/>
    </row>
    <row r="1418">
      <c r="A1418" s="63">
        <v>12820.0</v>
      </c>
      <c r="B1418" s="65" t="str">
        <f t="shared" si="1"/>
        <v>КанцтоварыПечати и штампыПечати канцелярские</v>
      </c>
      <c r="C1418" s="68" t="s">
        <v>134</v>
      </c>
      <c r="D1418" s="68" t="s">
        <v>1518</v>
      </c>
      <c r="E1418" s="68" t="s">
        <v>3494</v>
      </c>
      <c r="F1418" s="75"/>
      <c r="G1418" s="2"/>
      <c r="H1418" s="72"/>
      <c r="I1418" s="64">
        <v>0.2</v>
      </c>
      <c r="J1418" s="67">
        <v>0.2</v>
      </c>
      <c r="K1418" s="70">
        <v>0.2</v>
      </c>
      <c r="L1418" s="64">
        <v>0.0</v>
      </c>
      <c r="M1418" s="67">
        <v>0.0</v>
      </c>
      <c r="N1418" s="70">
        <v>0.0</v>
      </c>
      <c r="O1418" s="64">
        <v>0.2</v>
      </c>
      <c r="P1418" s="67">
        <v>0.2</v>
      </c>
      <c r="Q1418" s="70">
        <v>0.2</v>
      </c>
      <c r="R1418" s="3"/>
    </row>
    <row r="1419">
      <c r="A1419" s="63">
        <v>12822.0</v>
      </c>
      <c r="B1419" s="65" t="str">
        <f t="shared" si="1"/>
        <v>АксессуарыЖенские аксессуарыЮвелирные украшенияПирсинг</v>
      </c>
      <c r="C1419" s="68" t="s">
        <v>330</v>
      </c>
      <c r="D1419" s="68" t="s">
        <v>331</v>
      </c>
      <c r="E1419" s="68" t="s">
        <v>1312</v>
      </c>
      <c r="F1419" s="68" t="s">
        <v>3496</v>
      </c>
      <c r="G1419" s="75"/>
      <c r="H1419" s="72"/>
      <c r="I1419" s="64" t="s">
        <v>225</v>
      </c>
      <c r="J1419" s="67">
        <v>0.25</v>
      </c>
      <c r="K1419" s="70">
        <v>0.25</v>
      </c>
      <c r="L1419" s="64">
        <v>0.0</v>
      </c>
      <c r="M1419" s="67">
        <v>0.1</v>
      </c>
      <c r="N1419" s="70">
        <v>0.15</v>
      </c>
      <c r="O1419" s="64" t="s">
        <v>225</v>
      </c>
      <c r="P1419" s="67">
        <v>0.15</v>
      </c>
      <c r="Q1419" s="70">
        <v>0.1</v>
      </c>
      <c r="R1419" s="3"/>
    </row>
    <row r="1420">
      <c r="A1420" s="63">
        <v>12825.0</v>
      </c>
      <c r="B1420" s="65" t="str">
        <f t="shared" si="1"/>
        <v>Строительство и ремонтРасходные материалы и оснасткаОснасткаОснастка для краскопультов и аэрографовШланг для краскопульта</v>
      </c>
      <c r="C1420" s="68" t="s">
        <v>100</v>
      </c>
      <c r="D1420" s="68" t="s">
        <v>336</v>
      </c>
      <c r="E1420" s="68" t="s">
        <v>337</v>
      </c>
      <c r="F1420" s="68" t="s">
        <v>396</v>
      </c>
      <c r="G1420" s="82" t="s">
        <v>3497</v>
      </c>
      <c r="H1420" s="72"/>
      <c r="I1420" s="64">
        <v>0.25</v>
      </c>
      <c r="J1420" s="67">
        <v>0.25</v>
      </c>
      <c r="K1420" s="70">
        <v>0.25</v>
      </c>
      <c r="L1420" s="64">
        <v>0.0</v>
      </c>
      <c r="M1420" s="67">
        <v>0.0</v>
      </c>
      <c r="N1420" s="70">
        <v>0.0</v>
      </c>
      <c r="O1420" s="64">
        <v>0.25</v>
      </c>
      <c r="P1420" s="67">
        <v>0.25</v>
      </c>
      <c r="Q1420" s="70">
        <v>0.25</v>
      </c>
      <c r="R1420" s="3"/>
    </row>
    <row r="1421">
      <c r="A1421" s="63">
        <v>12826.0</v>
      </c>
      <c r="B1421" s="65" t="str">
        <f t="shared" si="1"/>
        <v>Бытовая техникаТехника для домаАппараты для влажной уборкиПаровые швабры</v>
      </c>
      <c r="C1421" s="68" t="s">
        <v>75</v>
      </c>
      <c r="D1421" s="68" t="s">
        <v>1156</v>
      </c>
      <c r="E1421" s="68" t="s">
        <v>2461</v>
      </c>
      <c r="F1421" s="68" t="s">
        <v>3498</v>
      </c>
      <c r="G1421" s="75"/>
      <c r="H1421" s="87"/>
      <c r="I1421" s="64">
        <v>0.1</v>
      </c>
      <c r="J1421" s="67">
        <v>0.1</v>
      </c>
      <c r="K1421" s="70">
        <v>0.1</v>
      </c>
      <c r="L1421" s="64">
        <v>0.0</v>
      </c>
      <c r="M1421" s="67">
        <v>0.0</v>
      </c>
      <c r="N1421" s="70">
        <v>0.0</v>
      </c>
      <c r="O1421" s="64">
        <v>0.1</v>
      </c>
      <c r="P1421" s="67">
        <v>0.1</v>
      </c>
      <c r="Q1421" s="70">
        <v>0.1</v>
      </c>
      <c r="R1421" s="3"/>
    </row>
    <row r="1422">
      <c r="A1422" s="63">
        <v>12827.0</v>
      </c>
      <c r="B1422" s="65" t="str">
        <f t="shared" si="1"/>
        <v>АвтотоварыАвтозвукАвтомобильные антенны</v>
      </c>
      <c r="C1422" s="68" t="s">
        <v>162</v>
      </c>
      <c r="D1422" s="68" t="s">
        <v>2560</v>
      </c>
      <c r="E1422" s="68" t="s">
        <v>3499</v>
      </c>
      <c r="F1422" s="75"/>
      <c r="G1422" s="75"/>
      <c r="H1422" s="72"/>
      <c r="I1422" s="64">
        <v>0.2</v>
      </c>
      <c r="J1422" s="67">
        <v>0.2</v>
      </c>
      <c r="K1422" s="70">
        <v>0.2</v>
      </c>
      <c r="L1422" s="64">
        <v>0.0</v>
      </c>
      <c r="M1422" s="67">
        <v>0.0</v>
      </c>
      <c r="N1422" s="70">
        <v>0.0</v>
      </c>
      <c r="O1422" s="64">
        <v>0.2</v>
      </c>
      <c r="P1422" s="67">
        <v>0.2</v>
      </c>
      <c r="Q1422" s="70">
        <v>0.2</v>
      </c>
      <c r="R1422" s="3"/>
    </row>
    <row r="1423">
      <c r="A1423" s="63">
        <v>12829.0</v>
      </c>
      <c r="B1423" s="65" t="str">
        <f t="shared" si="1"/>
        <v>Красота и уходПарфюмерияДухи</v>
      </c>
      <c r="C1423" s="68" t="s">
        <v>247</v>
      </c>
      <c r="D1423" s="68" t="s">
        <v>1154</v>
      </c>
      <c r="E1423" s="68" t="s">
        <v>3501</v>
      </c>
      <c r="F1423" s="75"/>
      <c r="G1423" s="2"/>
      <c r="H1423" s="72"/>
      <c r="I1423" s="64">
        <v>0.2</v>
      </c>
      <c r="J1423" s="67">
        <v>0.2</v>
      </c>
      <c r="K1423" s="70">
        <v>0.2</v>
      </c>
      <c r="L1423" s="64">
        <v>0.0</v>
      </c>
      <c r="M1423" s="67">
        <v>0.0</v>
      </c>
      <c r="N1423" s="70">
        <v>0.0</v>
      </c>
      <c r="O1423" s="64">
        <v>0.2</v>
      </c>
      <c r="P1423" s="67">
        <v>0.2</v>
      </c>
      <c r="Q1423" s="70">
        <v>0.2</v>
      </c>
      <c r="R1423" s="3"/>
    </row>
    <row r="1424">
      <c r="A1424" s="63">
        <v>12830.0</v>
      </c>
      <c r="B1424" s="65" t="str">
        <f t="shared" si="1"/>
        <v>АвтотоварыМасла и автохимияСмазки</v>
      </c>
      <c r="C1424" s="68" t="s">
        <v>162</v>
      </c>
      <c r="D1424" s="68" t="s">
        <v>1437</v>
      </c>
      <c r="E1424" s="68" t="s">
        <v>3504</v>
      </c>
      <c r="F1424" s="75"/>
      <c r="G1424" s="75"/>
      <c r="H1424" s="72"/>
      <c r="I1424" s="64">
        <v>0.25</v>
      </c>
      <c r="J1424" s="67">
        <v>0.25</v>
      </c>
      <c r="K1424" s="70">
        <v>0.25</v>
      </c>
      <c r="L1424" s="64">
        <v>0.0</v>
      </c>
      <c r="M1424" s="67">
        <v>0.0</v>
      </c>
      <c r="N1424" s="70">
        <v>0.0</v>
      </c>
      <c r="O1424" s="64">
        <v>0.25</v>
      </c>
      <c r="P1424" s="67">
        <v>0.25</v>
      </c>
      <c r="Q1424" s="70">
        <v>0.25</v>
      </c>
      <c r="R1424" s="3"/>
    </row>
    <row r="1425">
      <c r="A1425" s="63">
        <v>12831.0</v>
      </c>
      <c r="B1425" s="65" t="str">
        <f t="shared" si="1"/>
        <v>АксессуарыМужские аксессуарыРемни и подтяжкиПодтяжки</v>
      </c>
      <c r="C1425" s="68" t="s">
        <v>330</v>
      </c>
      <c r="D1425" s="68" t="s">
        <v>335</v>
      </c>
      <c r="E1425" s="68" t="s">
        <v>3217</v>
      </c>
      <c r="F1425" s="68" t="s">
        <v>1910</v>
      </c>
      <c r="G1425" s="2"/>
      <c r="H1425" s="72"/>
      <c r="I1425" s="64">
        <v>0.3</v>
      </c>
      <c r="J1425" s="67">
        <v>0.3</v>
      </c>
      <c r="K1425" s="70">
        <v>0.3</v>
      </c>
      <c r="L1425" s="64">
        <v>0.0</v>
      </c>
      <c r="M1425" s="67">
        <v>0.0</v>
      </c>
      <c r="N1425" s="70">
        <v>0.0</v>
      </c>
      <c r="O1425" s="64">
        <v>0.3</v>
      </c>
      <c r="P1425" s="67">
        <v>0.3</v>
      </c>
      <c r="Q1425" s="70">
        <v>0.3</v>
      </c>
      <c r="R1425" s="3"/>
    </row>
    <row r="1426">
      <c r="A1426" s="63">
        <v>12834.0</v>
      </c>
      <c r="B1426" s="65" t="str">
        <f t="shared" si="1"/>
        <v>ОдеждаЖенская одеждаДомашняя одеждаПижамы</v>
      </c>
      <c r="C1426" s="68" t="s">
        <v>310</v>
      </c>
      <c r="D1426" s="68" t="s">
        <v>311</v>
      </c>
      <c r="E1426" s="68" t="s">
        <v>325</v>
      </c>
      <c r="F1426" s="68" t="s">
        <v>3508</v>
      </c>
      <c r="G1426" s="2"/>
      <c r="H1426" s="72"/>
      <c r="I1426" s="64">
        <v>0.25</v>
      </c>
      <c r="J1426" s="67">
        <v>0.25</v>
      </c>
      <c r="K1426" s="70">
        <v>0.25</v>
      </c>
      <c r="L1426" s="64">
        <v>0.0</v>
      </c>
      <c r="M1426" s="67">
        <v>0.0</v>
      </c>
      <c r="N1426" s="70">
        <v>0.0</v>
      </c>
      <c r="O1426" s="64">
        <v>0.25</v>
      </c>
      <c r="P1426" s="67">
        <v>0.25</v>
      </c>
      <c r="Q1426" s="70">
        <v>0.25</v>
      </c>
      <c r="R1426" s="3"/>
    </row>
    <row r="1427">
      <c r="A1427" s="63">
        <v>12835.0</v>
      </c>
      <c r="B1427" s="65" t="str">
        <f t="shared" si="1"/>
        <v>АвтотоварыЭлектроника для автоЭлектродвигатели</v>
      </c>
      <c r="C1427" s="68" t="s">
        <v>162</v>
      </c>
      <c r="D1427" s="68" t="s">
        <v>163</v>
      </c>
      <c r="E1427" s="68" t="s">
        <v>3510</v>
      </c>
      <c r="F1427" s="75"/>
      <c r="G1427" s="75"/>
      <c r="H1427" s="72"/>
      <c r="I1427" s="64">
        <v>0.2</v>
      </c>
      <c r="J1427" s="67">
        <v>0.2</v>
      </c>
      <c r="K1427" s="70">
        <v>0.2</v>
      </c>
      <c r="L1427" s="64">
        <v>0.0</v>
      </c>
      <c r="M1427" s="67">
        <v>0.0</v>
      </c>
      <c r="N1427" s="70">
        <v>0.0</v>
      </c>
      <c r="O1427" s="64">
        <v>0.2</v>
      </c>
      <c r="P1427" s="67">
        <v>0.2</v>
      </c>
      <c r="Q1427" s="70">
        <v>0.2</v>
      </c>
      <c r="R1427" s="3"/>
    </row>
    <row r="1428">
      <c r="A1428" s="63">
        <v>12836.0</v>
      </c>
      <c r="B1428" s="65" t="str">
        <f t="shared" si="1"/>
        <v>ОдеждаМужская одеждаПиджаки и костюмыПиджаки</v>
      </c>
      <c r="C1428" s="68" t="s">
        <v>310</v>
      </c>
      <c r="D1428" s="68" t="s">
        <v>324</v>
      </c>
      <c r="E1428" s="68" t="s">
        <v>2188</v>
      </c>
      <c r="F1428" s="68" t="s">
        <v>2189</v>
      </c>
      <c r="G1428" s="2"/>
      <c r="H1428" s="72"/>
      <c r="I1428" s="64">
        <v>0.25</v>
      </c>
      <c r="J1428" s="67">
        <v>0.25</v>
      </c>
      <c r="K1428" s="70">
        <v>0.25</v>
      </c>
      <c r="L1428" s="64">
        <v>0.0</v>
      </c>
      <c r="M1428" s="67">
        <v>0.0</v>
      </c>
      <c r="N1428" s="70">
        <v>0.0</v>
      </c>
      <c r="O1428" s="64">
        <v>0.25</v>
      </c>
      <c r="P1428" s="67">
        <v>0.25</v>
      </c>
      <c r="Q1428" s="70">
        <v>0.25</v>
      </c>
      <c r="R1428" s="3"/>
    </row>
    <row r="1429">
      <c r="A1429" s="63">
        <v>12837.0</v>
      </c>
      <c r="B1429" s="65" t="str">
        <f t="shared" si="1"/>
        <v>Детские товарыДетская комнатаТовары для снаБортики для кроватки</v>
      </c>
      <c r="C1429" s="68" t="s">
        <v>262</v>
      </c>
      <c r="D1429" s="68" t="s">
        <v>1103</v>
      </c>
      <c r="E1429" s="68" t="s">
        <v>1857</v>
      </c>
      <c r="F1429" s="68" t="s">
        <v>3514</v>
      </c>
      <c r="G1429" s="75"/>
      <c r="H1429" s="72"/>
      <c r="I1429" s="64">
        <v>0.2</v>
      </c>
      <c r="J1429" s="67">
        <v>0.2</v>
      </c>
      <c r="K1429" s="70">
        <v>0.2</v>
      </c>
      <c r="L1429" s="64">
        <v>0.020000000000000018</v>
      </c>
      <c r="M1429" s="67">
        <v>0.020000000000000018</v>
      </c>
      <c r="N1429" s="70">
        <v>0.020000000000000018</v>
      </c>
      <c r="O1429" s="64">
        <v>0.18</v>
      </c>
      <c r="P1429" s="67">
        <v>0.18</v>
      </c>
      <c r="Q1429" s="70">
        <v>0.18</v>
      </c>
      <c r="R1429" s="3"/>
    </row>
    <row r="1430">
      <c r="A1430" s="63">
        <v>12838.0</v>
      </c>
      <c r="B1430" s="65" t="str">
        <f t="shared" si="1"/>
        <v>АвтотоварыИнструменты и оборудованиеАвтомобильные компрессоры</v>
      </c>
      <c r="C1430" s="68" t="s">
        <v>162</v>
      </c>
      <c r="D1430" s="68" t="s">
        <v>1556</v>
      </c>
      <c r="E1430" s="68" t="s">
        <v>3515</v>
      </c>
      <c r="F1430" s="75"/>
      <c r="G1430" s="75"/>
      <c r="H1430" s="72"/>
      <c r="I1430" s="64">
        <v>0.2</v>
      </c>
      <c r="J1430" s="67">
        <v>0.2</v>
      </c>
      <c r="K1430" s="70">
        <v>0.2</v>
      </c>
      <c r="L1430" s="64">
        <v>0.0</v>
      </c>
      <c r="M1430" s="67">
        <v>0.0</v>
      </c>
      <c r="N1430" s="70">
        <v>0.0</v>
      </c>
      <c r="O1430" s="64">
        <v>0.2</v>
      </c>
      <c r="P1430" s="67">
        <v>0.2</v>
      </c>
      <c r="Q1430" s="70">
        <v>0.2</v>
      </c>
      <c r="R1430" s="3"/>
    </row>
    <row r="1431">
      <c r="A1431" s="63">
        <v>12839.0</v>
      </c>
      <c r="B1431" s="65" t="str">
        <f t="shared" si="1"/>
        <v>АвтотоварыГараж и автосервисДиагностическое оборудование</v>
      </c>
      <c r="C1431" s="68" t="s">
        <v>162</v>
      </c>
      <c r="D1431" s="68" t="s">
        <v>1174</v>
      </c>
      <c r="E1431" s="68" t="s">
        <v>3516</v>
      </c>
      <c r="F1431" s="75"/>
      <c r="G1431" s="75"/>
      <c r="H1431" s="72"/>
      <c r="I1431" s="64">
        <v>0.17</v>
      </c>
      <c r="J1431" s="67">
        <v>0.17</v>
      </c>
      <c r="K1431" s="70">
        <v>0.17</v>
      </c>
      <c r="L1431" s="64">
        <v>0.0</v>
      </c>
      <c r="M1431" s="67">
        <v>0.0</v>
      </c>
      <c r="N1431" s="70">
        <v>0.0</v>
      </c>
      <c r="O1431" s="64">
        <v>0.17</v>
      </c>
      <c r="P1431" s="67">
        <v>0.17</v>
      </c>
      <c r="Q1431" s="70">
        <v>0.17</v>
      </c>
      <c r="R1431" s="3"/>
    </row>
    <row r="1432">
      <c r="A1432" s="63">
        <v>12840.0</v>
      </c>
      <c r="B1432" s="65" t="str">
        <f t="shared" si="1"/>
        <v>ОбувьОбувь для девочекРезиновая обувьСланцы</v>
      </c>
      <c r="C1432" s="68" t="s">
        <v>804</v>
      </c>
      <c r="D1432" s="68" t="s">
        <v>1007</v>
      </c>
      <c r="E1432" s="68" t="s">
        <v>1031</v>
      </c>
      <c r="F1432" s="68" t="s">
        <v>2860</v>
      </c>
      <c r="G1432" s="75"/>
      <c r="H1432" s="72"/>
      <c r="I1432" s="64">
        <v>0.2</v>
      </c>
      <c r="J1432" s="67">
        <v>0.2</v>
      </c>
      <c r="K1432" s="70">
        <v>0.2</v>
      </c>
      <c r="L1432" s="64">
        <v>0.0</v>
      </c>
      <c r="M1432" s="67">
        <v>0.0</v>
      </c>
      <c r="N1432" s="70">
        <v>0.0</v>
      </c>
      <c r="O1432" s="64">
        <v>0.2</v>
      </c>
      <c r="P1432" s="67">
        <v>0.2</v>
      </c>
      <c r="Q1432" s="70">
        <v>0.2</v>
      </c>
      <c r="R1432" s="3"/>
    </row>
    <row r="1433">
      <c r="A1433" s="63">
        <v>12841.0</v>
      </c>
      <c r="B1433" s="65" t="str">
        <f t="shared" si="1"/>
        <v>Товары для домаТовары для кухниФормы для приготовленияФормы для леденцов и конфет</v>
      </c>
      <c r="C1433" s="68" t="s">
        <v>583</v>
      </c>
      <c r="D1433" s="68" t="s">
        <v>585</v>
      </c>
      <c r="E1433" s="68" t="s">
        <v>1366</v>
      </c>
      <c r="F1433" s="68" t="s">
        <v>3519</v>
      </c>
      <c r="G1433" s="75"/>
      <c r="H1433" s="87"/>
      <c r="I1433" s="64">
        <v>0.25</v>
      </c>
      <c r="J1433" s="67">
        <v>0.25</v>
      </c>
      <c r="K1433" s="70">
        <v>0.25</v>
      </c>
      <c r="L1433" s="64">
        <v>0.0</v>
      </c>
      <c r="M1433" s="67">
        <v>0.0</v>
      </c>
      <c r="N1433" s="70">
        <v>0.0</v>
      </c>
      <c r="O1433" s="64">
        <v>0.25</v>
      </c>
      <c r="P1433" s="67">
        <v>0.25</v>
      </c>
      <c r="Q1433" s="70">
        <v>0.25</v>
      </c>
      <c r="R1433" s="3"/>
    </row>
    <row r="1434">
      <c r="A1434" s="63">
        <v>12843.0</v>
      </c>
      <c r="B1434" s="65" t="str">
        <f t="shared" si="1"/>
        <v>ЭлектроникаФото и видеотехникаАксессуары для фото и видеокамерЗарядные устройства для фотокамер</v>
      </c>
      <c r="C1434" s="68" t="s">
        <v>763</v>
      </c>
      <c r="D1434" s="68" t="s">
        <v>919</v>
      </c>
      <c r="E1434" s="68" t="s">
        <v>1196</v>
      </c>
      <c r="F1434" s="68" t="s">
        <v>3522</v>
      </c>
      <c r="G1434" s="75"/>
      <c r="H1434" s="87"/>
      <c r="I1434" s="64">
        <v>0.25</v>
      </c>
      <c r="J1434" s="67">
        <v>0.25</v>
      </c>
      <c r="K1434" s="70">
        <v>0.25</v>
      </c>
      <c r="L1434" s="64">
        <v>0.0</v>
      </c>
      <c r="M1434" s="67">
        <v>0.0</v>
      </c>
      <c r="N1434" s="70">
        <v>0.0</v>
      </c>
      <c r="O1434" s="64">
        <v>0.25</v>
      </c>
      <c r="P1434" s="67">
        <v>0.25</v>
      </c>
      <c r="Q1434" s="70">
        <v>0.25</v>
      </c>
      <c r="R1434" s="3"/>
    </row>
    <row r="1435">
      <c r="A1435" s="63">
        <v>12844.0</v>
      </c>
      <c r="B1435" s="65" t="str">
        <f t="shared" si="1"/>
        <v>ЭлектроникаФото и видеотехникаАксессуары для фото и видеокамерКрышки для объектива</v>
      </c>
      <c r="C1435" s="68" t="s">
        <v>763</v>
      </c>
      <c r="D1435" s="68" t="s">
        <v>919</v>
      </c>
      <c r="E1435" s="68" t="s">
        <v>1196</v>
      </c>
      <c r="F1435" s="68" t="s">
        <v>3524</v>
      </c>
      <c r="G1435" s="75"/>
      <c r="H1435" s="87"/>
      <c r="I1435" s="64">
        <v>0.25</v>
      </c>
      <c r="J1435" s="67">
        <v>0.25</v>
      </c>
      <c r="K1435" s="70">
        <v>0.25</v>
      </c>
      <c r="L1435" s="64">
        <v>0.0</v>
      </c>
      <c r="M1435" s="67">
        <v>0.0</v>
      </c>
      <c r="N1435" s="70">
        <v>0.0</v>
      </c>
      <c r="O1435" s="64">
        <v>0.25</v>
      </c>
      <c r="P1435" s="67">
        <v>0.25</v>
      </c>
      <c r="Q1435" s="70">
        <v>0.25</v>
      </c>
      <c r="R1435" s="3"/>
    </row>
    <row r="1436">
      <c r="A1436" s="63">
        <v>12846.0</v>
      </c>
      <c r="B1436" s="65" t="str">
        <f t="shared" si="1"/>
        <v>Спорт и отдыхФитнес и йогаФитнесФитнес-резинки</v>
      </c>
      <c r="C1436" s="68" t="s">
        <v>290</v>
      </c>
      <c r="D1436" s="68" t="s">
        <v>1161</v>
      </c>
      <c r="E1436" s="68" t="s">
        <v>1162</v>
      </c>
      <c r="F1436" s="68" t="s">
        <v>3525</v>
      </c>
      <c r="G1436" s="75"/>
      <c r="H1436" s="72"/>
      <c r="I1436" s="64">
        <v>0.22</v>
      </c>
      <c r="J1436" s="67">
        <v>0.22</v>
      </c>
      <c r="K1436" s="70">
        <v>0.22</v>
      </c>
      <c r="L1436" s="64">
        <v>0.0</v>
      </c>
      <c r="M1436" s="67">
        <v>0.0</v>
      </c>
      <c r="N1436" s="70">
        <v>0.0</v>
      </c>
      <c r="O1436" s="64">
        <v>0.22</v>
      </c>
      <c r="P1436" s="67">
        <v>0.22</v>
      </c>
      <c r="Q1436" s="70">
        <v>0.22</v>
      </c>
      <c r="R1436" s="3"/>
    </row>
    <row r="1437">
      <c r="A1437" s="63">
        <v>12847.0</v>
      </c>
      <c r="B1437" s="65" t="str">
        <f t="shared" si="1"/>
        <v>Строительство и ремонтИнструментыУдарно-рычажные инструментыЗубилы и керныКернер</v>
      </c>
      <c r="C1437" s="68" t="s">
        <v>100</v>
      </c>
      <c r="D1437" s="68" t="s">
        <v>104</v>
      </c>
      <c r="E1437" s="68" t="s">
        <v>1397</v>
      </c>
      <c r="F1437" s="68" t="s">
        <v>1523</v>
      </c>
      <c r="G1437" s="68" t="s">
        <v>3527</v>
      </c>
      <c r="H1437" s="87"/>
      <c r="I1437" s="64">
        <v>0.25</v>
      </c>
      <c r="J1437" s="67">
        <v>0.25</v>
      </c>
      <c r="K1437" s="70">
        <v>0.25</v>
      </c>
      <c r="L1437" s="64">
        <v>0.0</v>
      </c>
      <c r="M1437" s="67">
        <v>0.0</v>
      </c>
      <c r="N1437" s="70">
        <v>0.0</v>
      </c>
      <c r="O1437" s="64">
        <v>0.25</v>
      </c>
      <c r="P1437" s="67">
        <v>0.25</v>
      </c>
      <c r="Q1437" s="70">
        <v>0.25</v>
      </c>
      <c r="R1437" s="3"/>
    </row>
    <row r="1438">
      <c r="A1438" s="63">
        <v>12848.0</v>
      </c>
      <c r="B1438" s="65" t="str">
        <f t="shared" si="1"/>
        <v>ЗоотоварыДля грызуновМиски, поилки и кормушки для грызуновКормушки</v>
      </c>
      <c r="C1438" s="68" t="s">
        <v>959</v>
      </c>
      <c r="D1438" s="68" t="s">
        <v>1115</v>
      </c>
      <c r="E1438" s="68" t="s">
        <v>3160</v>
      </c>
      <c r="F1438" s="68" t="s">
        <v>2968</v>
      </c>
      <c r="G1438" s="2"/>
      <c r="H1438" s="72"/>
      <c r="I1438" s="64">
        <v>0.25</v>
      </c>
      <c r="J1438" s="67">
        <v>0.25</v>
      </c>
      <c r="K1438" s="70">
        <v>0.25</v>
      </c>
      <c r="L1438" s="64">
        <v>0.025</v>
      </c>
      <c r="M1438" s="67">
        <v>0.025</v>
      </c>
      <c r="N1438" s="70">
        <v>0.025</v>
      </c>
      <c r="O1438" s="64">
        <v>0.225</v>
      </c>
      <c r="P1438" s="67">
        <v>0.225</v>
      </c>
      <c r="Q1438" s="70">
        <v>0.225</v>
      </c>
      <c r="R1438" s="3"/>
    </row>
    <row r="1439">
      <c r="A1439" s="63">
        <v>12849.0</v>
      </c>
      <c r="B1439" s="65" t="str">
        <f t="shared" si="1"/>
        <v>Дача, сад и огородСадовый инструментНаборы садовых инструментов</v>
      </c>
      <c r="C1439" s="68" t="s">
        <v>552</v>
      </c>
      <c r="D1439" s="68" t="s">
        <v>1072</v>
      </c>
      <c r="E1439" s="68" t="s">
        <v>3530</v>
      </c>
      <c r="F1439" s="75"/>
      <c r="G1439" s="75"/>
      <c r="H1439" s="72"/>
      <c r="I1439" s="64">
        <v>0.2</v>
      </c>
      <c r="J1439" s="67">
        <v>0.2</v>
      </c>
      <c r="K1439" s="70">
        <v>0.2</v>
      </c>
      <c r="L1439" s="64">
        <v>0.0</v>
      </c>
      <c r="M1439" s="67">
        <v>0.0</v>
      </c>
      <c r="N1439" s="70">
        <v>0.0</v>
      </c>
      <c r="O1439" s="64">
        <v>0.2</v>
      </c>
      <c r="P1439" s="67">
        <v>0.2</v>
      </c>
      <c r="Q1439" s="70">
        <v>0.2</v>
      </c>
      <c r="R1439" s="3"/>
    </row>
    <row r="1440">
      <c r="A1440" s="63">
        <v>12850.0</v>
      </c>
      <c r="B1440" s="65" t="str">
        <f t="shared" si="1"/>
        <v>ОдеждаОдежда для мальчиковВерхняя одеждаЛегкие куртки и ветровки</v>
      </c>
      <c r="C1440" s="68" t="s">
        <v>310</v>
      </c>
      <c r="D1440" s="68" t="s">
        <v>327</v>
      </c>
      <c r="E1440" s="68" t="s">
        <v>905</v>
      </c>
      <c r="F1440" s="68" t="s">
        <v>3079</v>
      </c>
      <c r="G1440" s="75"/>
      <c r="H1440" s="72"/>
      <c r="I1440" s="64">
        <v>0.25</v>
      </c>
      <c r="J1440" s="67">
        <v>0.25</v>
      </c>
      <c r="K1440" s="70">
        <v>0.25</v>
      </c>
      <c r="L1440" s="64">
        <v>0.0</v>
      </c>
      <c r="M1440" s="67">
        <v>0.0</v>
      </c>
      <c r="N1440" s="70">
        <v>0.0</v>
      </c>
      <c r="O1440" s="64">
        <v>0.25</v>
      </c>
      <c r="P1440" s="67">
        <v>0.25</v>
      </c>
      <c r="Q1440" s="70">
        <v>0.25</v>
      </c>
      <c r="R1440" s="3"/>
    </row>
    <row r="1441">
      <c r="A1441" s="63">
        <v>12851.0</v>
      </c>
      <c r="B1441" s="65" t="str">
        <f t="shared" si="1"/>
        <v>ЭлектроникаФото и видеотехникаОборудование для фотографовФотофоны</v>
      </c>
      <c r="C1441" s="68" t="s">
        <v>763</v>
      </c>
      <c r="D1441" s="68" t="s">
        <v>919</v>
      </c>
      <c r="E1441" s="68" t="s">
        <v>921</v>
      </c>
      <c r="F1441" s="68" t="s">
        <v>3536</v>
      </c>
      <c r="G1441" s="75"/>
      <c r="H1441" s="87"/>
      <c r="I1441" s="64">
        <v>0.2</v>
      </c>
      <c r="J1441" s="67">
        <v>0.2</v>
      </c>
      <c r="K1441" s="70">
        <v>0.2</v>
      </c>
      <c r="L1441" s="64">
        <v>0.0</v>
      </c>
      <c r="M1441" s="67">
        <v>0.0</v>
      </c>
      <c r="N1441" s="70">
        <v>0.0</v>
      </c>
      <c r="O1441" s="64">
        <v>0.2</v>
      </c>
      <c r="P1441" s="67">
        <v>0.2</v>
      </c>
      <c r="Q1441" s="70">
        <v>0.2</v>
      </c>
      <c r="R1441" s="3"/>
    </row>
    <row r="1442">
      <c r="A1442" s="63">
        <v>12852.0</v>
      </c>
      <c r="B1442" s="65" t="str">
        <f t="shared" si="1"/>
        <v>АвтотоварыЭлектроника для автоРозетки и разветвители прикуривателя</v>
      </c>
      <c r="C1442" s="68" t="s">
        <v>162</v>
      </c>
      <c r="D1442" s="68" t="s">
        <v>163</v>
      </c>
      <c r="E1442" s="68" t="s">
        <v>3539</v>
      </c>
      <c r="F1442" s="75"/>
      <c r="G1442" s="75"/>
      <c r="H1442" s="72"/>
      <c r="I1442" s="64">
        <v>0.2</v>
      </c>
      <c r="J1442" s="67">
        <v>0.2</v>
      </c>
      <c r="K1442" s="70">
        <v>0.2</v>
      </c>
      <c r="L1442" s="64">
        <v>0.0</v>
      </c>
      <c r="M1442" s="67">
        <v>0.0</v>
      </c>
      <c r="N1442" s="70">
        <v>0.0</v>
      </c>
      <c r="O1442" s="64">
        <v>0.2</v>
      </c>
      <c r="P1442" s="67">
        <v>0.2</v>
      </c>
      <c r="Q1442" s="70">
        <v>0.2</v>
      </c>
      <c r="R1442" s="3"/>
    </row>
    <row r="1443">
      <c r="A1443" s="63">
        <v>12853.0</v>
      </c>
      <c r="B1443" s="65" t="str">
        <f t="shared" si="1"/>
        <v>КнигиХудожественная литератураУжасы, триллеры</v>
      </c>
      <c r="C1443" s="68" t="s">
        <v>88</v>
      </c>
      <c r="D1443" s="68" t="s">
        <v>1139</v>
      </c>
      <c r="E1443" s="68" t="s">
        <v>3540</v>
      </c>
      <c r="F1443" s="75"/>
      <c r="G1443" s="75"/>
      <c r="H1443" s="87"/>
      <c r="I1443" s="64">
        <v>0.2</v>
      </c>
      <c r="J1443" s="67">
        <v>0.2</v>
      </c>
      <c r="K1443" s="70">
        <v>0.2</v>
      </c>
      <c r="L1443" s="64">
        <v>0.0</v>
      </c>
      <c r="M1443" s="67">
        <v>0.0</v>
      </c>
      <c r="N1443" s="70">
        <v>0.0</v>
      </c>
      <c r="O1443" s="64">
        <v>0.2</v>
      </c>
      <c r="P1443" s="67">
        <v>0.2</v>
      </c>
      <c r="Q1443" s="70">
        <v>0.2</v>
      </c>
      <c r="R1443" s="3"/>
    </row>
    <row r="1444">
      <c r="A1444" s="63">
        <v>12855.0</v>
      </c>
      <c r="B1444" s="65" t="str">
        <f t="shared" si="1"/>
        <v>Дача, сад и огородПикник, барбекю, грильЩетки для чистки гриля</v>
      </c>
      <c r="C1444" s="68" t="s">
        <v>552</v>
      </c>
      <c r="D1444" s="68" t="s">
        <v>1286</v>
      </c>
      <c r="E1444" s="68" t="s">
        <v>3542</v>
      </c>
      <c r="F1444" s="75"/>
      <c r="G1444" s="2"/>
      <c r="H1444" s="72"/>
      <c r="I1444" s="64">
        <v>0.2</v>
      </c>
      <c r="J1444" s="67">
        <v>0.2</v>
      </c>
      <c r="K1444" s="70">
        <v>0.2</v>
      </c>
      <c r="L1444" s="64">
        <v>0.0</v>
      </c>
      <c r="M1444" s="67">
        <v>0.0</v>
      </c>
      <c r="N1444" s="70">
        <v>0.0</v>
      </c>
      <c r="O1444" s="64">
        <v>0.2</v>
      </c>
      <c r="P1444" s="67">
        <v>0.2</v>
      </c>
      <c r="Q1444" s="70">
        <v>0.2</v>
      </c>
      <c r="R1444" s="3"/>
    </row>
    <row r="1445">
      <c r="A1445" s="63">
        <v>12857.0</v>
      </c>
      <c r="B1445" s="65" t="str">
        <f t="shared" si="1"/>
        <v>Детские товарыДетская комнатаЗащита и безопасностьРадио и видео няня</v>
      </c>
      <c r="C1445" s="68" t="s">
        <v>262</v>
      </c>
      <c r="D1445" s="68" t="s">
        <v>1103</v>
      </c>
      <c r="E1445" s="68" t="s">
        <v>3226</v>
      </c>
      <c r="F1445" s="82" t="s">
        <v>3544</v>
      </c>
      <c r="G1445" s="2"/>
      <c r="H1445" s="72"/>
      <c r="I1445" s="64">
        <v>0.12</v>
      </c>
      <c r="J1445" s="67">
        <v>0.12</v>
      </c>
      <c r="K1445" s="70">
        <v>0.12</v>
      </c>
      <c r="L1445" s="64">
        <v>0.0</v>
      </c>
      <c r="M1445" s="67">
        <v>0.0</v>
      </c>
      <c r="N1445" s="70">
        <v>0.0</v>
      </c>
      <c r="O1445" s="64">
        <v>0.12</v>
      </c>
      <c r="P1445" s="67">
        <v>0.12</v>
      </c>
      <c r="Q1445" s="70">
        <v>0.12</v>
      </c>
      <c r="R1445" s="3"/>
    </row>
    <row r="1446">
      <c r="A1446" s="63">
        <v>12859.0</v>
      </c>
      <c r="B1446" s="65" t="str">
        <f t="shared" si="1"/>
        <v>Спорт и отдыхСвободные весаГрифы</v>
      </c>
      <c r="C1446" s="68" t="s">
        <v>290</v>
      </c>
      <c r="D1446" s="68" t="s">
        <v>984</v>
      </c>
      <c r="E1446" s="68" t="s">
        <v>3547</v>
      </c>
      <c r="F1446" s="75"/>
      <c r="G1446" s="75"/>
      <c r="H1446" s="72"/>
      <c r="I1446" s="64">
        <v>0.22</v>
      </c>
      <c r="J1446" s="67">
        <v>0.22</v>
      </c>
      <c r="K1446" s="70">
        <v>0.22</v>
      </c>
      <c r="L1446" s="64">
        <v>0.0</v>
      </c>
      <c r="M1446" s="67">
        <v>0.0</v>
      </c>
      <c r="N1446" s="70">
        <v>0.0</v>
      </c>
      <c r="O1446" s="64">
        <v>0.22</v>
      </c>
      <c r="P1446" s="67">
        <v>0.22</v>
      </c>
      <c r="Q1446" s="70">
        <v>0.22</v>
      </c>
      <c r="R1446" s="3"/>
    </row>
    <row r="1447">
      <c r="A1447" s="63">
        <v>12860.0</v>
      </c>
      <c r="B1447" s="65" t="str">
        <f t="shared" si="1"/>
        <v>ОбувьОбувь для мальчиковДомашняя обувь</v>
      </c>
      <c r="C1447" s="68" t="s">
        <v>804</v>
      </c>
      <c r="D1447" s="68" t="s">
        <v>1005</v>
      </c>
      <c r="E1447" s="68" t="s">
        <v>1378</v>
      </c>
      <c r="F1447" s="75"/>
      <c r="G1447" s="75"/>
      <c r="H1447" s="72"/>
      <c r="I1447" s="64">
        <v>0.2</v>
      </c>
      <c r="J1447" s="67">
        <v>0.2</v>
      </c>
      <c r="K1447" s="70">
        <v>0.2</v>
      </c>
      <c r="L1447" s="64">
        <v>0.0</v>
      </c>
      <c r="M1447" s="67">
        <v>0.0</v>
      </c>
      <c r="N1447" s="70">
        <v>0.0</v>
      </c>
      <c r="O1447" s="64">
        <v>0.2</v>
      </c>
      <c r="P1447" s="67">
        <v>0.2</v>
      </c>
      <c r="Q1447" s="70">
        <v>0.2</v>
      </c>
      <c r="R1447" s="3"/>
    </row>
    <row r="1448">
      <c r="A1448" s="63">
        <v>12861.0</v>
      </c>
      <c r="B1448" s="65" t="str">
        <f t="shared" si="1"/>
        <v>Строительство и ремонтКрепеж и фурнитураШурупы и саморезы</v>
      </c>
      <c r="C1448" s="68" t="s">
        <v>100</v>
      </c>
      <c r="D1448" s="68" t="s">
        <v>1508</v>
      </c>
      <c r="E1448" s="68" t="s">
        <v>3550</v>
      </c>
      <c r="F1448" s="75"/>
      <c r="G1448" s="75"/>
      <c r="H1448" s="72"/>
      <c r="I1448" s="64">
        <v>0.2</v>
      </c>
      <c r="J1448" s="67">
        <v>0.2</v>
      </c>
      <c r="K1448" s="70">
        <v>0.2</v>
      </c>
      <c r="L1448" s="64">
        <v>0.0</v>
      </c>
      <c r="M1448" s="67">
        <v>0.0</v>
      </c>
      <c r="N1448" s="70">
        <v>0.0</v>
      </c>
      <c r="O1448" s="64">
        <v>0.2</v>
      </c>
      <c r="P1448" s="67">
        <v>0.2</v>
      </c>
      <c r="Q1448" s="70">
        <v>0.2</v>
      </c>
      <c r="R1448" s="3"/>
    </row>
    <row r="1449">
      <c r="A1449" s="63">
        <v>12862.0</v>
      </c>
      <c r="B1449" s="65" t="str">
        <f t="shared" si="1"/>
        <v>ОбувьОбувь для девочекКроссовки и кедыКроссовки</v>
      </c>
      <c r="C1449" s="68" t="s">
        <v>804</v>
      </c>
      <c r="D1449" s="68" t="s">
        <v>1007</v>
      </c>
      <c r="E1449" s="68" t="s">
        <v>2107</v>
      </c>
      <c r="F1449" s="68" t="s">
        <v>3553</v>
      </c>
      <c r="G1449" s="75"/>
      <c r="H1449" s="72"/>
      <c r="I1449" s="64">
        <v>0.2</v>
      </c>
      <c r="J1449" s="67">
        <v>0.2</v>
      </c>
      <c r="K1449" s="70">
        <v>0.2</v>
      </c>
      <c r="L1449" s="64">
        <v>0.0</v>
      </c>
      <c r="M1449" s="67">
        <v>0.0</v>
      </c>
      <c r="N1449" s="70">
        <v>0.0</v>
      </c>
      <c r="O1449" s="64">
        <v>0.2</v>
      </c>
      <c r="P1449" s="67">
        <v>0.2</v>
      </c>
      <c r="Q1449" s="70">
        <v>0.2</v>
      </c>
      <c r="R1449" s="3"/>
    </row>
    <row r="1450">
      <c r="A1450" s="63">
        <v>12863.0</v>
      </c>
      <c r="B1450" s="65" t="str">
        <f t="shared" si="1"/>
        <v>Товары для домаТовары для кухниКружки, стаканы и бокалыСтаканы</v>
      </c>
      <c r="C1450" s="68" t="s">
        <v>583</v>
      </c>
      <c r="D1450" s="68" t="s">
        <v>585</v>
      </c>
      <c r="E1450" s="68" t="s">
        <v>2134</v>
      </c>
      <c r="F1450" s="68" t="s">
        <v>3554</v>
      </c>
      <c r="G1450" s="75"/>
      <c r="H1450" s="72"/>
      <c r="I1450" s="64">
        <v>0.25</v>
      </c>
      <c r="J1450" s="67">
        <v>0.25</v>
      </c>
      <c r="K1450" s="70">
        <v>0.25</v>
      </c>
      <c r="L1450" s="64">
        <v>0.0</v>
      </c>
      <c r="M1450" s="67">
        <v>0.0</v>
      </c>
      <c r="N1450" s="70">
        <v>0.0</v>
      </c>
      <c r="O1450" s="64">
        <v>0.25</v>
      </c>
      <c r="P1450" s="67">
        <v>0.25</v>
      </c>
      <c r="Q1450" s="70">
        <v>0.25</v>
      </c>
      <c r="R1450" s="3"/>
    </row>
    <row r="1451">
      <c r="A1451" s="63">
        <v>12864.0</v>
      </c>
      <c r="B1451" s="65" t="str">
        <f t="shared" si="1"/>
        <v>АксессуарыМужские аксессуарыГоловные уборыБанданы</v>
      </c>
      <c r="C1451" s="68" t="s">
        <v>330</v>
      </c>
      <c r="D1451" s="68" t="s">
        <v>335</v>
      </c>
      <c r="E1451" s="68" t="s">
        <v>1309</v>
      </c>
      <c r="F1451" s="68" t="s">
        <v>3556</v>
      </c>
      <c r="G1451" s="75"/>
      <c r="H1451" s="87"/>
      <c r="I1451" s="64">
        <v>0.3</v>
      </c>
      <c r="J1451" s="67">
        <v>0.3</v>
      </c>
      <c r="K1451" s="70">
        <v>0.3</v>
      </c>
      <c r="L1451" s="64">
        <v>0.0</v>
      </c>
      <c r="M1451" s="67">
        <v>0.0</v>
      </c>
      <c r="N1451" s="70">
        <v>0.0</v>
      </c>
      <c r="O1451" s="64">
        <v>0.3</v>
      </c>
      <c r="P1451" s="67">
        <v>0.3</v>
      </c>
      <c r="Q1451" s="70">
        <v>0.3</v>
      </c>
      <c r="R1451" s="3"/>
    </row>
    <row r="1452">
      <c r="A1452" s="63">
        <v>12866.0</v>
      </c>
      <c r="B1452" s="65" t="str">
        <f t="shared" si="1"/>
        <v>ЗоотоварыДля птицКлетки и лестницыЛестницы</v>
      </c>
      <c r="C1452" s="68" t="s">
        <v>959</v>
      </c>
      <c r="D1452" s="68" t="s">
        <v>1121</v>
      </c>
      <c r="E1452" s="68" t="s">
        <v>2139</v>
      </c>
      <c r="F1452" s="68" t="s">
        <v>3397</v>
      </c>
      <c r="G1452" s="75"/>
      <c r="H1452" s="72"/>
      <c r="I1452" s="64">
        <v>0.25</v>
      </c>
      <c r="J1452" s="67">
        <v>0.25</v>
      </c>
      <c r="K1452" s="70">
        <v>0.25</v>
      </c>
      <c r="L1452" s="64">
        <v>0.010000000000000009</v>
      </c>
      <c r="M1452" s="67">
        <v>0.010000000000000009</v>
      </c>
      <c r="N1452" s="70">
        <v>0.010000000000000009</v>
      </c>
      <c r="O1452" s="64">
        <v>0.24</v>
      </c>
      <c r="P1452" s="67">
        <v>0.24</v>
      </c>
      <c r="Q1452" s="70">
        <v>0.24</v>
      </c>
      <c r="R1452" s="3"/>
    </row>
    <row r="1453">
      <c r="A1453" s="63">
        <v>12867.0</v>
      </c>
      <c r="B1453" s="65" t="str">
        <f t="shared" si="1"/>
        <v>Детские товарыТовары для мамПластыри и вкладыши для груди</v>
      </c>
      <c r="C1453" s="68" t="s">
        <v>262</v>
      </c>
      <c r="D1453" s="68" t="s">
        <v>1106</v>
      </c>
      <c r="E1453" s="68" t="s">
        <v>3557</v>
      </c>
      <c r="F1453" s="75"/>
      <c r="G1453" s="75"/>
      <c r="H1453" s="72"/>
      <c r="I1453" s="64">
        <v>0.15</v>
      </c>
      <c r="J1453" s="67">
        <v>0.15</v>
      </c>
      <c r="K1453" s="70">
        <v>0.15</v>
      </c>
      <c r="L1453" s="64">
        <v>0.01</v>
      </c>
      <c r="M1453" s="67">
        <v>0.01</v>
      </c>
      <c r="N1453" s="70">
        <v>0.01</v>
      </c>
      <c r="O1453" s="64">
        <v>0.14</v>
      </c>
      <c r="P1453" s="67">
        <v>0.14</v>
      </c>
      <c r="Q1453" s="70">
        <v>0.14</v>
      </c>
      <c r="R1453" s="3"/>
    </row>
    <row r="1454">
      <c r="A1454" s="63">
        <v>12868.0</v>
      </c>
      <c r="B1454" s="65" t="str">
        <f t="shared" si="1"/>
        <v>КанцтоварыБумажная продукцияБумага для печати</v>
      </c>
      <c r="C1454" s="68" t="s">
        <v>134</v>
      </c>
      <c r="D1454" s="68" t="s">
        <v>1101</v>
      </c>
      <c r="E1454" s="68" t="s">
        <v>3558</v>
      </c>
      <c r="F1454" s="75"/>
      <c r="G1454" s="75"/>
      <c r="H1454" s="72"/>
      <c r="I1454" s="64">
        <v>0.1</v>
      </c>
      <c r="J1454" s="67">
        <v>0.1</v>
      </c>
      <c r="K1454" s="70">
        <v>0.1</v>
      </c>
      <c r="L1454" s="64">
        <v>0.05</v>
      </c>
      <c r="M1454" s="67">
        <v>0.05</v>
      </c>
      <c r="N1454" s="70">
        <v>0.05</v>
      </c>
      <c r="O1454" s="64">
        <v>0.05</v>
      </c>
      <c r="P1454" s="67">
        <v>0.05</v>
      </c>
      <c r="Q1454" s="70">
        <v>0.05</v>
      </c>
      <c r="R1454" s="3"/>
    </row>
    <row r="1455">
      <c r="A1455" s="63">
        <v>12869.0</v>
      </c>
      <c r="B1455" s="65" t="str">
        <f t="shared" si="1"/>
        <v>Товары для домаХозяйственные товарыБезмены и весы</v>
      </c>
      <c r="C1455" s="68" t="s">
        <v>583</v>
      </c>
      <c r="D1455" s="68" t="s">
        <v>605</v>
      </c>
      <c r="E1455" s="68" t="s">
        <v>3559</v>
      </c>
      <c r="F1455" s="75"/>
      <c r="G1455" s="75"/>
      <c r="H1455" s="72"/>
      <c r="I1455" s="64">
        <v>0.2</v>
      </c>
      <c r="J1455" s="67">
        <v>0.2</v>
      </c>
      <c r="K1455" s="70">
        <v>0.2</v>
      </c>
      <c r="L1455" s="64">
        <v>0.0</v>
      </c>
      <c r="M1455" s="67">
        <v>0.0</v>
      </c>
      <c r="N1455" s="70">
        <v>0.0</v>
      </c>
      <c r="O1455" s="64">
        <v>0.2</v>
      </c>
      <c r="P1455" s="67">
        <v>0.2</v>
      </c>
      <c r="Q1455" s="70">
        <v>0.2</v>
      </c>
      <c r="R1455" s="3"/>
    </row>
    <row r="1456">
      <c r="A1456" s="63">
        <v>12870.0</v>
      </c>
      <c r="B1456" s="65" t="str">
        <f t="shared" si="1"/>
        <v>Красота и уходУход за лицомУвлажнение и питаниеТермальная вода и спреи</v>
      </c>
      <c r="C1456" s="68" t="s">
        <v>247</v>
      </c>
      <c r="D1456" s="68" t="s">
        <v>377</v>
      </c>
      <c r="E1456" s="68" t="s">
        <v>378</v>
      </c>
      <c r="F1456" s="68" t="s">
        <v>3560</v>
      </c>
      <c r="G1456" s="75"/>
      <c r="H1456" s="72"/>
      <c r="I1456" s="64">
        <v>0.2</v>
      </c>
      <c r="J1456" s="67">
        <v>0.2</v>
      </c>
      <c r="K1456" s="70">
        <v>0.2</v>
      </c>
      <c r="L1456" s="64">
        <v>0.015</v>
      </c>
      <c r="M1456" s="67">
        <v>0.015</v>
      </c>
      <c r="N1456" s="70">
        <v>0.015</v>
      </c>
      <c r="O1456" s="64">
        <v>0.185</v>
      </c>
      <c r="P1456" s="67">
        <v>0.185</v>
      </c>
      <c r="Q1456" s="70">
        <v>0.185</v>
      </c>
      <c r="R1456" s="3"/>
    </row>
    <row r="1457">
      <c r="A1457" s="63">
        <v>12871.0</v>
      </c>
      <c r="B1457" s="65" t="str">
        <f t="shared" si="1"/>
        <v>АвтотоварыАвтозвукУстановка автозвука</v>
      </c>
      <c r="C1457" s="68" t="s">
        <v>162</v>
      </c>
      <c r="D1457" s="68" t="s">
        <v>2560</v>
      </c>
      <c r="E1457" s="68" t="s">
        <v>3561</v>
      </c>
      <c r="F1457" s="75"/>
      <c r="G1457" s="2"/>
      <c r="H1457" s="72"/>
      <c r="I1457" s="64">
        <v>0.1</v>
      </c>
      <c r="J1457" s="67">
        <v>0.1</v>
      </c>
      <c r="K1457" s="70">
        <v>0.1</v>
      </c>
      <c r="L1457" s="64">
        <v>0.0</v>
      </c>
      <c r="M1457" s="67">
        <v>0.0</v>
      </c>
      <c r="N1457" s="70">
        <v>0.0</v>
      </c>
      <c r="O1457" s="64">
        <v>0.1</v>
      </c>
      <c r="P1457" s="67">
        <v>0.1</v>
      </c>
      <c r="Q1457" s="70">
        <v>0.1</v>
      </c>
      <c r="R1457" s="3"/>
    </row>
    <row r="1458">
      <c r="A1458" s="63">
        <v>12872.0</v>
      </c>
      <c r="B1458" s="65" t="str">
        <f t="shared" si="1"/>
        <v>АвтотоварыТовары для мототехники, мотоэкипировкаЭкипировка для мотоциклистов</v>
      </c>
      <c r="C1458" s="68" t="s">
        <v>162</v>
      </c>
      <c r="D1458" s="68" t="s">
        <v>2357</v>
      </c>
      <c r="E1458" s="68" t="s">
        <v>3562</v>
      </c>
      <c r="F1458" s="75"/>
      <c r="G1458" s="2"/>
      <c r="H1458" s="72"/>
      <c r="I1458" s="64">
        <v>0.2</v>
      </c>
      <c r="J1458" s="67">
        <v>0.2</v>
      </c>
      <c r="K1458" s="70">
        <v>0.2</v>
      </c>
      <c r="L1458" s="64">
        <v>0.0</v>
      </c>
      <c r="M1458" s="67">
        <v>0.0</v>
      </c>
      <c r="N1458" s="70">
        <v>0.0</v>
      </c>
      <c r="O1458" s="64">
        <v>0.2</v>
      </c>
      <c r="P1458" s="67">
        <v>0.2</v>
      </c>
      <c r="Q1458" s="70">
        <v>0.2</v>
      </c>
      <c r="R1458" s="3"/>
    </row>
    <row r="1459">
      <c r="A1459" s="63">
        <v>12873.0</v>
      </c>
      <c r="B1459" s="65" t="str">
        <f t="shared" si="1"/>
        <v>Строительство и ремонтИнструментыПаяльное оборудованиеПрипоиПрипой</v>
      </c>
      <c r="C1459" s="68" t="s">
        <v>100</v>
      </c>
      <c r="D1459" s="68" t="s">
        <v>104</v>
      </c>
      <c r="E1459" s="68" t="s">
        <v>2234</v>
      </c>
      <c r="F1459" s="68" t="s">
        <v>3565</v>
      </c>
      <c r="G1459" s="82" t="s">
        <v>3566</v>
      </c>
      <c r="H1459" s="72"/>
      <c r="I1459" s="64">
        <v>0.17</v>
      </c>
      <c r="J1459" s="67">
        <v>0.17</v>
      </c>
      <c r="K1459" s="70">
        <v>0.17</v>
      </c>
      <c r="L1459" s="64">
        <v>0.0</v>
      </c>
      <c r="M1459" s="67">
        <v>0.0</v>
      </c>
      <c r="N1459" s="70">
        <v>0.0</v>
      </c>
      <c r="O1459" s="64">
        <v>0.17</v>
      </c>
      <c r="P1459" s="67">
        <v>0.17</v>
      </c>
      <c r="Q1459" s="70">
        <v>0.17</v>
      </c>
      <c r="R1459" s="3"/>
    </row>
    <row r="1460">
      <c r="A1460" s="63">
        <v>12874.0</v>
      </c>
      <c r="B1460" s="65" t="str">
        <f t="shared" si="1"/>
        <v>ОдеждаОдежда для мальчиковДжемперы, свитеры и кардиганыКардиганы</v>
      </c>
      <c r="C1460" s="68" t="s">
        <v>310</v>
      </c>
      <c r="D1460" s="68" t="s">
        <v>327</v>
      </c>
      <c r="E1460" s="68" t="s">
        <v>1552</v>
      </c>
      <c r="F1460" s="68" t="s">
        <v>3426</v>
      </c>
      <c r="G1460" s="2"/>
      <c r="H1460" s="72"/>
      <c r="I1460" s="64">
        <v>0.25</v>
      </c>
      <c r="J1460" s="67">
        <v>0.25</v>
      </c>
      <c r="K1460" s="70">
        <v>0.25</v>
      </c>
      <c r="L1460" s="64">
        <v>0.0</v>
      </c>
      <c r="M1460" s="67">
        <v>0.0</v>
      </c>
      <c r="N1460" s="70">
        <v>0.0</v>
      </c>
      <c r="O1460" s="64">
        <v>0.25</v>
      </c>
      <c r="P1460" s="67">
        <v>0.25</v>
      </c>
      <c r="Q1460" s="70">
        <v>0.25</v>
      </c>
      <c r="R1460" s="3"/>
    </row>
    <row r="1461">
      <c r="A1461" s="63">
        <v>12875.0</v>
      </c>
      <c r="B1461" s="65" t="str">
        <f t="shared" si="1"/>
        <v>ЭлектроникаОфисная техникаАксессуары и уход за офисной техникойМасла смазочные для шредеров</v>
      </c>
      <c r="C1461" s="68" t="s">
        <v>763</v>
      </c>
      <c r="D1461" s="68" t="s">
        <v>1095</v>
      </c>
      <c r="E1461" s="68" t="s">
        <v>1096</v>
      </c>
      <c r="F1461" s="68" t="s">
        <v>3570</v>
      </c>
      <c r="G1461" s="75"/>
      <c r="H1461" s="72"/>
      <c r="I1461" s="64">
        <v>0.22</v>
      </c>
      <c r="J1461" s="67">
        <v>0.22</v>
      </c>
      <c r="K1461" s="70">
        <v>0.22</v>
      </c>
      <c r="L1461" s="64">
        <v>0.0</v>
      </c>
      <c r="M1461" s="67">
        <v>0.0</v>
      </c>
      <c r="N1461" s="70">
        <v>0.0</v>
      </c>
      <c r="O1461" s="64">
        <v>0.22</v>
      </c>
      <c r="P1461" s="67">
        <v>0.22</v>
      </c>
      <c r="Q1461" s="70">
        <v>0.22</v>
      </c>
      <c r="R1461" s="3"/>
    </row>
    <row r="1462">
      <c r="A1462" s="63">
        <v>12876.0</v>
      </c>
      <c r="B1462" s="65" t="str">
        <f t="shared" si="1"/>
        <v>Спорт и отдыхФитнес и йогаЙога и пилатесТовары для медитации</v>
      </c>
      <c r="C1462" s="68" t="s">
        <v>290</v>
      </c>
      <c r="D1462" s="68" t="s">
        <v>1161</v>
      </c>
      <c r="E1462" s="68" t="s">
        <v>1354</v>
      </c>
      <c r="F1462" s="68" t="s">
        <v>3571</v>
      </c>
      <c r="G1462" s="75"/>
      <c r="H1462" s="72"/>
      <c r="I1462" s="64">
        <v>0.22</v>
      </c>
      <c r="J1462" s="67">
        <v>0.22</v>
      </c>
      <c r="K1462" s="70">
        <v>0.22</v>
      </c>
      <c r="L1462" s="64">
        <v>0.005</v>
      </c>
      <c r="M1462" s="67">
        <v>0.005</v>
      </c>
      <c r="N1462" s="70">
        <v>0.005</v>
      </c>
      <c r="O1462" s="64">
        <v>0.215</v>
      </c>
      <c r="P1462" s="67">
        <v>0.215</v>
      </c>
      <c r="Q1462" s="70">
        <v>0.215</v>
      </c>
      <c r="R1462" s="3"/>
    </row>
    <row r="1463">
      <c r="A1463" s="63">
        <v>12877.0</v>
      </c>
      <c r="B1463" s="65" t="str">
        <f t="shared" si="1"/>
        <v>Бытовая техникаТехника для кухниПриготовление кофеКофемашины автоматические</v>
      </c>
      <c r="C1463" s="68" t="s">
        <v>75</v>
      </c>
      <c r="D1463" s="68" t="s">
        <v>1099</v>
      </c>
      <c r="E1463" s="68" t="s">
        <v>1486</v>
      </c>
      <c r="F1463" s="68" t="s">
        <v>3574</v>
      </c>
      <c r="G1463" s="75"/>
      <c r="H1463" s="87"/>
      <c r="I1463" s="64">
        <v>0.1</v>
      </c>
      <c r="J1463" s="67">
        <v>0.1</v>
      </c>
      <c r="K1463" s="70">
        <v>0.1</v>
      </c>
      <c r="L1463" s="64">
        <v>0.0</v>
      </c>
      <c r="M1463" s="67">
        <v>0.0</v>
      </c>
      <c r="N1463" s="70">
        <v>0.0</v>
      </c>
      <c r="O1463" s="64">
        <v>0.1</v>
      </c>
      <c r="P1463" s="67">
        <v>0.1</v>
      </c>
      <c r="Q1463" s="70">
        <v>0.1</v>
      </c>
      <c r="R1463" s="3"/>
    </row>
    <row r="1464">
      <c r="A1464" s="63">
        <v>12878.0</v>
      </c>
      <c r="B1464" s="65" t="str">
        <f t="shared" si="1"/>
        <v>Строительство и ремонтИнструментыИзмерительные инструментыДетекторы металла и склерометры</v>
      </c>
      <c r="C1464" s="68" t="s">
        <v>100</v>
      </c>
      <c r="D1464" s="68" t="s">
        <v>104</v>
      </c>
      <c r="E1464" s="68" t="s">
        <v>1279</v>
      </c>
      <c r="F1464" s="68" t="s">
        <v>3576</v>
      </c>
      <c r="G1464" s="2"/>
      <c r="H1464" s="72"/>
      <c r="I1464" s="64">
        <v>0.2</v>
      </c>
      <c r="J1464" s="67">
        <v>0.2</v>
      </c>
      <c r="K1464" s="70">
        <v>0.2</v>
      </c>
      <c r="L1464" s="64">
        <v>0.0</v>
      </c>
      <c r="M1464" s="67">
        <v>0.0</v>
      </c>
      <c r="N1464" s="70">
        <v>0.0</v>
      </c>
      <c r="O1464" s="64">
        <v>0.2</v>
      </c>
      <c r="P1464" s="67">
        <v>0.2</v>
      </c>
      <c r="Q1464" s="70">
        <v>0.2</v>
      </c>
      <c r="R1464" s="3"/>
    </row>
    <row r="1465">
      <c r="A1465" s="63">
        <v>12879.0</v>
      </c>
      <c r="B1465" s="65" t="str">
        <f t="shared" si="1"/>
        <v>ЗоотоварыДля сельскохозяйственных животныхИнкубаторы для яиц</v>
      </c>
      <c r="C1465" s="68" t="s">
        <v>959</v>
      </c>
      <c r="D1465" s="68" t="s">
        <v>1120</v>
      </c>
      <c r="E1465" s="68" t="s">
        <v>3578</v>
      </c>
      <c r="F1465" s="75"/>
      <c r="G1465" s="75"/>
      <c r="H1465" s="87"/>
      <c r="I1465" s="64">
        <v>0.12</v>
      </c>
      <c r="J1465" s="67">
        <v>0.12</v>
      </c>
      <c r="K1465" s="70">
        <v>0.12</v>
      </c>
      <c r="L1465" s="64">
        <v>0.015</v>
      </c>
      <c r="M1465" s="67">
        <v>0.015</v>
      </c>
      <c r="N1465" s="70">
        <v>0.015</v>
      </c>
      <c r="O1465" s="64">
        <v>0.105</v>
      </c>
      <c r="P1465" s="67">
        <v>0.105</v>
      </c>
      <c r="Q1465" s="70">
        <v>0.105</v>
      </c>
      <c r="R1465" s="3"/>
    </row>
    <row r="1466">
      <c r="A1466" s="63">
        <v>12882.0</v>
      </c>
      <c r="B1466" s="65" t="str">
        <f t="shared" si="1"/>
        <v>Красота и уходУход за теломУвлажнение и питаниеЛосьоны и молочко</v>
      </c>
      <c r="C1466" s="68" t="s">
        <v>247</v>
      </c>
      <c r="D1466" s="68" t="s">
        <v>465</v>
      </c>
      <c r="E1466" s="68" t="s">
        <v>378</v>
      </c>
      <c r="F1466" s="68" t="s">
        <v>3580</v>
      </c>
      <c r="G1466" s="75"/>
      <c r="H1466" s="72"/>
      <c r="I1466" s="64">
        <v>0.2</v>
      </c>
      <c r="J1466" s="67">
        <v>0.2</v>
      </c>
      <c r="K1466" s="70">
        <v>0.2</v>
      </c>
      <c r="L1466" s="64">
        <v>0.01</v>
      </c>
      <c r="M1466" s="67">
        <v>0.01</v>
      </c>
      <c r="N1466" s="70">
        <v>0.01</v>
      </c>
      <c r="O1466" s="64">
        <v>0.19</v>
      </c>
      <c r="P1466" s="67">
        <v>0.19</v>
      </c>
      <c r="Q1466" s="70">
        <v>0.19</v>
      </c>
      <c r="R1466" s="3"/>
    </row>
    <row r="1467">
      <c r="A1467" s="63">
        <v>12883.0</v>
      </c>
      <c r="B1467" s="65" t="str">
        <f t="shared" si="1"/>
        <v>Хобби и творчествоРукоделиеИзготовление игрушек</v>
      </c>
      <c r="C1467" s="68" t="s">
        <v>176</v>
      </c>
      <c r="D1467" s="68" t="s">
        <v>681</v>
      </c>
      <c r="E1467" s="68" t="s">
        <v>3582</v>
      </c>
      <c r="F1467" s="75"/>
      <c r="G1467" s="2"/>
      <c r="H1467" s="72"/>
      <c r="I1467" s="64">
        <v>0.22</v>
      </c>
      <c r="J1467" s="67">
        <v>0.22</v>
      </c>
      <c r="K1467" s="70">
        <v>0.22</v>
      </c>
      <c r="L1467" s="64">
        <v>0.025</v>
      </c>
      <c r="M1467" s="67">
        <v>0.025</v>
      </c>
      <c r="N1467" s="70">
        <v>0.025</v>
      </c>
      <c r="O1467" s="64">
        <v>0.195</v>
      </c>
      <c r="P1467" s="67">
        <v>0.195</v>
      </c>
      <c r="Q1467" s="70">
        <v>0.195</v>
      </c>
      <c r="R1467" s="3"/>
    </row>
    <row r="1468">
      <c r="A1468" s="63">
        <v>12884.0</v>
      </c>
      <c r="B1468" s="65" t="str">
        <f t="shared" si="1"/>
        <v>Товары для домаТовары для кухниАксессуары для напитковБирдекели</v>
      </c>
      <c r="C1468" s="68" t="s">
        <v>583</v>
      </c>
      <c r="D1468" s="68" t="s">
        <v>585</v>
      </c>
      <c r="E1468" s="68" t="s">
        <v>1358</v>
      </c>
      <c r="F1468" s="68" t="s">
        <v>3585</v>
      </c>
      <c r="G1468" s="75"/>
      <c r="H1468" s="72"/>
      <c r="I1468" s="64">
        <v>0.25</v>
      </c>
      <c r="J1468" s="67">
        <v>0.25</v>
      </c>
      <c r="K1468" s="70">
        <v>0.25</v>
      </c>
      <c r="L1468" s="64">
        <v>0.0</v>
      </c>
      <c r="M1468" s="67">
        <v>0.0</v>
      </c>
      <c r="N1468" s="70">
        <v>0.0</v>
      </c>
      <c r="O1468" s="64">
        <v>0.25</v>
      </c>
      <c r="P1468" s="67">
        <v>0.25</v>
      </c>
      <c r="Q1468" s="70">
        <v>0.25</v>
      </c>
      <c r="R1468" s="3"/>
    </row>
    <row r="1469">
      <c r="A1469" s="63">
        <v>12885.0</v>
      </c>
      <c r="B1469" s="65" t="str">
        <f t="shared" si="1"/>
        <v>Строительство и ремонтИнструментыУдарно-рычажные инструментыМолоткиМолоток</v>
      </c>
      <c r="C1469" s="68" t="s">
        <v>100</v>
      </c>
      <c r="D1469" s="68" t="s">
        <v>104</v>
      </c>
      <c r="E1469" s="68" t="s">
        <v>1397</v>
      </c>
      <c r="F1469" s="68" t="s">
        <v>3587</v>
      </c>
      <c r="G1469" s="82" t="s">
        <v>3588</v>
      </c>
      <c r="H1469" s="72"/>
      <c r="I1469" s="64">
        <v>0.25</v>
      </c>
      <c r="J1469" s="67">
        <v>0.25</v>
      </c>
      <c r="K1469" s="70">
        <v>0.25</v>
      </c>
      <c r="L1469" s="64">
        <v>0.0</v>
      </c>
      <c r="M1469" s="67">
        <v>0.0</v>
      </c>
      <c r="N1469" s="70">
        <v>0.0</v>
      </c>
      <c r="O1469" s="64">
        <v>0.25</v>
      </c>
      <c r="P1469" s="67">
        <v>0.25</v>
      </c>
      <c r="Q1469" s="70">
        <v>0.25</v>
      </c>
      <c r="R1469" s="3"/>
    </row>
    <row r="1470">
      <c r="A1470" s="63">
        <v>12887.0</v>
      </c>
      <c r="B1470" s="65" t="str">
        <f t="shared" si="1"/>
        <v>Товары для домаТовары для кухниАксессуары для выпечкиРолики для теста</v>
      </c>
      <c r="C1470" s="68" t="s">
        <v>583</v>
      </c>
      <c r="D1470" s="68" t="s">
        <v>585</v>
      </c>
      <c r="E1470" s="68" t="s">
        <v>1787</v>
      </c>
      <c r="F1470" s="82" t="s">
        <v>3590</v>
      </c>
      <c r="G1470" s="2"/>
      <c r="H1470" s="72"/>
      <c r="I1470" s="64">
        <v>0.25</v>
      </c>
      <c r="J1470" s="67">
        <v>0.25</v>
      </c>
      <c r="K1470" s="70">
        <v>0.25</v>
      </c>
      <c r="L1470" s="64">
        <v>0.0</v>
      </c>
      <c r="M1470" s="67">
        <v>0.0</v>
      </c>
      <c r="N1470" s="70">
        <v>0.0</v>
      </c>
      <c r="O1470" s="64">
        <v>0.25</v>
      </c>
      <c r="P1470" s="67">
        <v>0.25</v>
      </c>
      <c r="Q1470" s="70">
        <v>0.25</v>
      </c>
      <c r="R1470" s="3"/>
    </row>
    <row r="1471">
      <c r="A1471" s="63">
        <v>12888.0</v>
      </c>
      <c r="B1471" s="65" t="str">
        <f t="shared" si="1"/>
        <v>Красота и уходМакияжЛицоПалетки и стики для контуринга</v>
      </c>
      <c r="C1471" s="68" t="s">
        <v>247</v>
      </c>
      <c r="D1471" s="68" t="s">
        <v>368</v>
      </c>
      <c r="E1471" s="68" t="s">
        <v>374</v>
      </c>
      <c r="F1471" s="68" t="s">
        <v>3593</v>
      </c>
      <c r="G1471" s="75"/>
      <c r="H1471" s="72"/>
      <c r="I1471" s="64">
        <v>0.2</v>
      </c>
      <c r="J1471" s="67">
        <v>0.2</v>
      </c>
      <c r="K1471" s="70">
        <v>0.2</v>
      </c>
      <c r="L1471" s="64">
        <v>0.020000000000000018</v>
      </c>
      <c r="M1471" s="67">
        <v>0.020000000000000018</v>
      </c>
      <c r="N1471" s="70">
        <v>0.020000000000000018</v>
      </c>
      <c r="O1471" s="64">
        <v>0.18</v>
      </c>
      <c r="P1471" s="67">
        <v>0.18</v>
      </c>
      <c r="Q1471" s="70">
        <v>0.18</v>
      </c>
      <c r="R1471" s="3"/>
    </row>
    <row r="1472">
      <c r="A1472" s="63">
        <v>12889.0</v>
      </c>
      <c r="B1472" s="65" t="str">
        <f t="shared" si="1"/>
        <v>ОдеждаМужская одеждаПиджаки и костюмыКлассические жилеты</v>
      </c>
      <c r="C1472" s="68" t="s">
        <v>310</v>
      </c>
      <c r="D1472" s="68" t="s">
        <v>324</v>
      </c>
      <c r="E1472" s="68" t="s">
        <v>2188</v>
      </c>
      <c r="F1472" s="68" t="s">
        <v>3595</v>
      </c>
      <c r="G1472" s="75"/>
      <c r="H1472" s="72"/>
      <c r="I1472" s="64">
        <v>0.25</v>
      </c>
      <c r="J1472" s="67">
        <v>0.25</v>
      </c>
      <c r="K1472" s="70">
        <v>0.25</v>
      </c>
      <c r="L1472" s="64">
        <v>0.0</v>
      </c>
      <c r="M1472" s="67">
        <v>0.0</v>
      </c>
      <c r="N1472" s="70">
        <v>0.0</v>
      </c>
      <c r="O1472" s="64">
        <v>0.25</v>
      </c>
      <c r="P1472" s="67">
        <v>0.25</v>
      </c>
      <c r="Q1472" s="70">
        <v>0.25</v>
      </c>
      <c r="R1472" s="3"/>
    </row>
    <row r="1473">
      <c r="A1473" s="63">
        <v>12890.0</v>
      </c>
      <c r="B1473" s="65" t="str">
        <f t="shared" si="1"/>
        <v>АвтотоварыМасла и автохимияСпециальные масла</v>
      </c>
      <c r="C1473" s="68" t="s">
        <v>162</v>
      </c>
      <c r="D1473" s="68" t="s">
        <v>1437</v>
      </c>
      <c r="E1473" s="68" t="s">
        <v>3598</v>
      </c>
      <c r="F1473" s="75"/>
      <c r="G1473" s="75"/>
      <c r="H1473" s="72"/>
      <c r="I1473" s="64">
        <v>0.25</v>
      </c>
      <c r="J1473" s="67">
        <v>0.25</v>
      </c>
      <c r="K1473" s="70">
        <v>0.25</v>
      </c>
      <c r="L1473" s="64">
        <v>0.0</v>
      </c>
      <c r="M1473" s="67">
        <v>0.0</v>
      </c>
      <c r="N1473" s="70">
        <v>0.0</v>
      </c>
      <c r="O1473" s="64">
        <v>0.25</v>
      </c>
      <c r="P1473" s="67">
        <v>0.25</v>
      </c>
      <c r="Q1473" s="70">
        <v>0.25</v>
      </c>
      <c r="R1473" s="3"/>
    </row>
    <row r="1474">
      <c r="A1474" s="63">
        <v>12891.0</v>
      </c>
      <c r="B1474" s="65" t="str">
        <f t="shared" si="1"/>
        <v>КанцтоварыБумажная продукцияБланки, визитки и сертификатыБланк подарочного сертификата</v>
      </c>
      <c r="C1474" s="68" t="s">
        <v>134</v>
      </c>
      <c r="D1474" s="68" t="s">
        <v>1101</v>
      </c>
      <c r="E1474" s="68" t="s">
        <v>3600</v>
      </c>
      <c r="F1474" s="68" t="s">
        <v>3601</v>
      </c>
      <c r="G1474" s="75"/>
      <c r="H1474" s="72"/>
      <c r="I1474" s="64">
        <v>0.2</v>
      </c>
      <c r="J1474" s="67">
        <v>0.2</v>
      </c>
      <c r="K1474" s="70">
        <v>0.2</v>
      </c>
      <c r="L1474" s="64">
        <v>0.09</v>
      </c>
      <c r="M1474" s="67">
        <v>0.09</v>
      </c>
      <c r="N1474" s="70">
        <v>0.09</v>
      </c>
      <c r="O1474" s="64">
        <v>0.11</v>
      </c>
      <c r="P1474" s="67">
        <v>0.11</v>
      </c>
      <c r="Q1474" s="70">
        <v>0.11</v>
      </c>
      <c r="R1474" s="3"/>
    </row>
    <row r="1475">
      <c r="A1475" s="63">
        <v>12893.0</v>
      </c>
      <c r="B1475" s="65" t="str">
        <f t="shared" si="1"/>
        <v>АксессуарыАксессуары для девочекГоловные уборыБалаклавы</v>
      </c>
      <c r="C1475" s="68" t="s">
        <v>330</v>
      </c>
      <c r="D1475" s="68" t="s">
        <v>956</v>
      </c>
      <c r="E1475" s="68" t="s">
        <v>1309</v>
      </c>
      <c r="F1475" s="68" t="s">
        <v>3604</v>
      </c>
      <c r="G1475" s="75"/>
      <c r="H1475" s="87"/>
      <c r="I1475" s="64">
        <v>0.3</v>
      </c>
      <c r="J1475" s="67">
        <v>0.3</v>
      </c>
      <c r="K1475" s="70">
        <v>0.3</v>
      </c>
      <c r="L1475" s="64">
        <v>0.0</v>
      </c>
      <c r="M1475" s="67">
        <v>0.0</v>
      </c>
      <c r="N1475" s="70">
        <v>0.0</v>
      </c>
      <c r="O1475" s="64">
        <v>0.3</v>
      </c>
      <c r="P1475" s="67">
        <v>0.3</v>
      </c>
      <c r="Q1475" s="70">
        <v>0.3</v>
      </c>
      <c r="R1475" s="3"/>
    </row>
    <row r="1476">
      <c r="A1476" s="63">
        <v>12894.0</v>
      </c>
      <c r="B1476" s="65" t="str">
        <f t="shared" si="1"/>
        <v>Бытовая техникаТехника для домаПылесосы и аксессуарыПылесосы</v>
      </c>
      <c r="C1476" s="68" t="s">
        <v>75</v>
      </c>
      <c r="D1476" s="68" t="s">
        <v>1156</v>
      </c>
      <c r="E1476" s="68" t="s">
        <v>1157</v>
      </c>
      <c r="F1476" s="68" t="s">
        <v>3605</v>
      </c>
      <c r="G1476" s="75"/>
      <c r="H1476" s="72"/>
      <c r="I1476" s="64">
        <v>0.12</v>
      </c>
      <c r="J1476" s="67">
        <v>0.12</v>
      </c>
      <c r="K1476" s="70">
        <v>0.12</v>
      </c>
      <c r="L1476" s="64">
        <v>0.0</v>
      </c>
      <c r="M1476" s="67">
        <v>0.0</v>
      </c>
      <c r="N1476" s="70">
        <v>0.0</v>
      </c>
      <c r="O1476" s="64">
        <v>0.12</v>
      </c>
      <c r="P1476" s="67">
        <v>0.12</v>
      </c>
      <c r="Q1476" s="70">
        <v>0.12</v>
      </c>
      <c r="R1476" s="3"/>
    </row>
    <row r="1477">
      <c r="A1477" s="63">
        <v>12895.0</v>
      </c>
      <c r="B1477" s="65" t="str">
        <f t="shared" si="1"/>
        <v>Красота и уходМаникюр и педикюрЛаки</v>
      </c>
      <c r="C1477" s="68" t="s">
        <v>247</v>
      </c>
      <c r="D1477" s="68" t="s">
        <v>513</v>
      </c>
      <c r="E1477" s="68" t="s">
        <v>3606</v>
      </c>
      <c r="F1477" s="75"/>
      <c r="G1477" s="2"/>
      <c r="H1477" s="72"/>
      <c r="I1477" s="64">
        <v>0.25</v>
      </c>
      <c r="J1477" s="67">
        <v>0.25</v>
      </c>
      <c r="K1477" s="70">
        <v>0.25</v>
      </c>
      <c r="L1477" s="64">
        <v>0.02</v>
      </c>
      <c r="M1477" s="67">
        <v>0.02</v>
      </c>
      <c r="N1477" s="70">
        <v>0.02</v>
      </c>
      <c r="O1477" s="64">
        <v>0.23</v>
      </c>
      <c r="P1477" s="67">
        <v>0.23</v>
      </c>
      <c r="Q1477" s="70">
        <v>0.23</v>
      </c>
      <c r="R1477" s="3"/>
    </row>
    <row r="1478">
      <c r="A1478" s="63">
        <v>12896.0</v>
      </c>
      <c r="B1478" s="65" t="str">
        <f t="shared" si="1"/>
        <v>КнигиНехудожественная литератураНаучная и научно-популярная литератураПедагогика</v>
      </c>
      <c r="C1478" s="68" t="s">
        <v>88</v>
      </c>
      <c r="D1478" s="68" t="s">
        <v>754</v>
      </c>
      <c r="E1478" s="68" t="s">
        <v>998</v>
      </c>
      <c r="F1478" s="68" t="s">
        <v>3608</v>
      </c>
      <c r="G1478" s="75"/>
      <c r="H1478" s="87"/>
      <c r="I1478" s="64">
        <v>0.2</v>
      </c>
      <c r="J1478" s="67">
        <v>0.2</v>
      </c>
      <c r="K1478" s="70">
        <v>0.2</v>
      </c>
      <c r="L1478" s="64">
        <v>0.02</v>
      </c>
      <c r="M1478" s="67">
        <v>0.02</v>
      </c>
      <c r="N1478" s="70">
        <v>0.02</v>
      </c>
      <c r="O1478" s="64">
        <v>0.18</v>
      </c>
      <c r="P1478" s="67">
        <v>0.18</v>
      </c>
      <c r="Q1478" s="70">
        <v>0.18</v>
      </c>
      <c r="R1478" s="3"/>
    </row>
    <row r="1479">
      <c r="A1479" s="63">
        <v>12897.0</v>
      </c>
      <c r="B1479" s="65" t="str">
        <f t="shared" si="1"/>
        <v>ЗоотоварыДля птицКупалки и песок</v>
      </c>
      <c r="C1479" s="68" t="s">
        <v>959</v>
      </c>
      <c r="D1479" s="68" t="s">
        <v>1121</v>
      </c>
      <c r="E1479" s="68" t="s">
        <v>3610</v>
      </c>
      <c r="F1479" s="75"/>
      <c r="G1479" s="75"/>
      <c r="H1479" s="72"/>
      <c r="I1479" s="64">
        <v>0.25</v>
      </c>
      <c r="J1479" s="67">
        <v>0.25</v>
      </c>
      <c r="K1479" s="70">
        <v>0.25</v>
      </c>
      <c r="L1479" s="64">
        <v>0.01</v>
      </c>
      <c r="M1479" s="67">
        <v>0.01</v>
      </c>
      <c r="N1479" s="70">
        <v>0.01</v>
      </c>
      <c r="O1479" s="64">
        <v>0.24</v>
      </c>
      <c r="P1479" s="67">
        <v>0.24</v>
      </c>
      <c r="Q1479" s="70">
        <v>0.24</v>
      </c>
      <c r="R1479" s="3"/>
    </row>
    <row r="1480">
      <c r="A1480" s="63">
        <v>12898.0</v>
      </c>
      <c r="B1480" s="65" t="str">
        <f t="shared" si="1"/>
        <v>Строительство и ремонтРасходные материалы и оснасткаОснасткаОснастка для краскопультов и аэрографовДержатели для краскопульта</v>
      </c>
      <c r="C1480" s="68" t="s">
        <v>100</v>
      </c>
      <c r="D1480" s="68" t="s">
        <v>336</v>
      </c>
      <c r="E1480" s="68" t="s">
        <v>337</v>
      </c>
      <c r="F1480" s="68" t="s">
        <v>396</v>
      </c>
      <c r="G1480" s="68" t="s">
        <v>3611</v>
      </c>
      <c r="H1480" s="72"/>
      <c r="I1480" s="64">
        <v>0.17</v>
      </c>
      <c r="J1480" s="67">
        <v>0.17</v>
      </c>
      <c r="K1480" s="70">
        <v>0.17</v>
      </c>
      <c r="L1480" s="64">
        <v>0.0</v>
      </c>
      <c r="M1480" s="67">
        <v>0.0</v>
      </c>
      <c r="N1480" s="70">
        <v>0.0</v>
      </c>
      <c r="O1480" s="64">
        <v>0.17</v>
      </c>
      <c r="P1480" s="67">
        <v>0.17</v>
      </c>
      <c r="Q1480" s="70">
        <v>0.17</v>
      </c>
      <c r="R1480" s="3"/>
    </row>
    <row r="1481">
      <c r="A1481" s="63">
        <v>12901.0</v>
      </c>
      <c r="B1481" s="65" t="str">
        <f t="shared" si="1"/>
        <v>ОдеждаМужская одеждаХуди и свитшотыОлимпийки</v>
      </c>
      <c r="C1481" s="68" t="s">
        <v>310</v>
      </c>
      <c r="D1481" s="68" t="s">
        <v>324</v>
      </c>
      <c r="E1481" s="68" t="s">
        <v>1700</v>
      </c>
      <c r="F1481" s="68" t="s">
        <v>1884</v>
      </c>
      <c r="G1481" s="75"/>
      <c r="H1481" s="87"/>
      <c r="I1481" s="64">
        <v>0.25</v>
      </c>
      <c r="J1481" s="67">
        <v>0.25</v>
      </c>
      <c r="K1481" s="70">
        <v>0.25</v>
      </c>
      <c r="L1481" s="64">
        <v>0.0</v>
      </c>
      <c r="M1481" s="67">
        <v>0.0</v>
      </c>
      <c r="N1481" s="70">
        <v>0.0</v>
      </c>
      <c r="O1481" s="64">
        <v>0.25</v>
      </c>
      <c r="P1481" s="67">
        <v>0.25</v>
      </c>
      <c r="Q1481" s="70">
        <v>0.25</v>
      </c>
      <c r="R1481" s="3"/>
    </row>
    <row r="1482">
      <c r="A1482" s="63">
        <v>12902.0</v>
      </c>
      <c r="B1482" s="65" t="str">
        <f t="shared" si="1"/>
        <v>Товары для домаТовары для праздниковНовогодние товарыПодставки для ёлки</v>
      </c>
      <c r="C1482" s="68" t="s">
        <v>583</v>
      </c>
      <c r="D1482" s="68" t="s">
        <v>665</v>
      </c>
      <c r="E1482" s="68" t="s">
        <v>666</v>
      </c>
      <c r="F1482" s="82" t="s">
        <v>3614</v>
      </c>
      <c r="G1482" s="2"/>
      <c r="H1482" s="72"/>
      <c r="I1482" s="64">
        <v>0.27</v>
      </c>
      <c r="J1482" s="67">
        <v>0.27</v>
      </c>
      <c r="K1482" s="70">
        <v>0.27</v>
      </c>
      <c r="L1482" s="64">
        <v>0.0</v>
      </c>
      <c r="M1482" s="67">
        <v>0.0</v>
      </c>
      <c r="N1482" s="70">
        <v>0.0</v>
      </c>
      <c r="O1482" s="64">
        <v>0.27</v>
      </c>
      <c r="P1482" s="67">
        <v>0.27</v>
      </c>
      <c r="Q1482" s="70">
        <v>0.27</v>
      </c>
      <c r="R1482" s="3"/>
    </row>
    <row r="1483">
      <c r="A1483" s="63">
        <v>12903.0</v>
      </c>
      <c r="B1483" s="65" t="str">
        <f t="shared" si="1"/>
        <v>КнигиУчебная литература3 класс</v>
      </c>
      <c r="C1483" s="68" t="s">
        <v>88</v>
      </c>
      <c r="D1483" s="68" t="s">
        <v>1140</v>
      </c>
      <c r="E1483" s="68" t="s">
        <v>3615</v>
      </c>
      <c r="F1483" s="75"/>
      <c r="G1483" s="75"/>
      <c r="H1483" s="72"/>
      <c r="I1483" s="64">
        <v>0.2</v>
      </c>
      <c r="J1483" s="67">
        <v>0.2</v>
      </c>
      <c r="K1483" s="70">
        <v>0.2</v>
      </c>
      <c r="L1483" s="64">
        <v>0.02</v>
      </c>
      <c r="M1483" s="67">
        <v>0.02</v>
      </c>
      <c r="N1483" s="70">
        <v>0.02</v>
      </c>
      <c r="O1483" s="64">
        <v>0.18</v>
      </c>
      <c r="P1483" s="67">
        <v>0.18</v>
      </c>
      <c r="Q1483" s="70">
        <v>0.18</v>
      </c>
      <c r="R1483" s="3"/>
    </row>
    <row r="1484">
      <c r="A1484" s="63">
        <v>12904.0</v>
      </c>
      <c r="B1484" s="65" t="str">
        <f t="shared" si="1"/>
        <v>Хобби и творчествоМузыкальные инструментыКлавишные инструменты</v>
      </c>
      <c r="C1484" s="68" t="s">
        <v>176</v>
      </c>
      <c r="D1484" s="68" t="s">
        <v>1204</v>
      </c>
      <c r="E1484" s="68" t="s">
        <v>3616</v>
      </c>
      <c r="F1484" s="75"/>
      <c r="G1484" s="75"/>
      <c r="H1484" s="72"/>
      <c r="I1484" s="64">
        <v>0.12</v>
      </c>
      <c r="J1484" s="67">
        <v>0.12</v>
      </c>
      <c r="K1484" s="70">
        <v>0.12</v>
      </c>
      <c r="L1484" s="64">
        <v>0.0049999999999999906</v>
      </c>
      <c r="M1484" s="67">
        <v>0.0049999999999999906</v>
      </c>
      <c r="N1484" s="70">
        <v>0.0049999999999999906</v>
      </c>
      <c r="O1484" s="64">
        <v>0.115</v>
      </c>
      <c r="P1484" s="67">
        <v>0.115</v>
      </c>
      <c r="Q1484" s="70">
        <v>0.115</v>
      </c>
      <c r="R1484" s="3"/>
    </row>
    <row r="1485">
      <c r="A1485" s="63">
        <v>12905.0</v>
      </c>
      <c r="B1485" s="65" t="str">
        <f t="shared" si="1"/>
        <v>ОдеждаМужская одеждаКарнавальная одежда</v>
      </c>
      <c r="C1485" s="68" t="s">
        <v>310</v>
      </c>
      <c r="D1485" s="68" t="s">
        <v>324</v>
      </c>
      <c r="E1485" s="68" t="s">
        <v>3617</v>
      </c>
      <c r="F1485" s="75"/>
      <c r="G1485" s="2"/>
      <c r="H1485" s="72"/>
      <c r="I1485" s="64">
        <v>0.25</v>
      </c>
      <c r="J1485" s="67">
        <v>0.25</v>
      </c>
      <c r="K1485" s="70">
        <v>0.25</v>
      </c>
      <c r="L1485" s="64">
        <v>0.0</v>
      </c>
      <c r="M1485" s="67">
        <v>0.0</v>
      </c>
      <c r="N1485" s="70">
        <v>0.0</v>
      </c>
      <c r="O1485" s="64">
        <v>0.25</v>
      </c>
      <c r="P1485" s="67">
        <v>0.25</v>
      </c>
      <c r="Q1485" s="70">
        <v>0.25</v>
      </c>
      <c r="R1485" s="3"/>
    </row>
    <row r="1486">
      <c r="A1486" s="63">
        <v>12906.0</v>
      </c>
      <c r="B1486" s="65" t="str">
        <f t="shared" si="1"/>
        <v>Детские товарыДетский спорт и активный отдыхПесок и песочницыПесочницы для лепки</v>
      </c>
      <c r="C1486" s="68" t="s">
        <v>262</v>
      </c>
      <c r="D1486" s="68" t="s">
        <v>297</v>
      </c>
      <c r="E1486" s="68" t="s">
        <v>1248</v>
      </c>
      <c r="F1486" s="68" t="s">
        <v>3618</v>
      </c>
      <c r="G1486" s="2"/>
      <c r="H1486" s="72"/>
      <c r="I1486" s="64">
        <v>0.2</v>
      </c>
      <c r="J1486" s="67">
        <v>0.2</v>
      </c>
      <c r="K1486" s="70">
        <v>0.2</v>
      </c>
      <c r="L1486" s="64">
        <v>0.020000000000000018</v>
      </c>
      <c r="M1486" s="67">
        <v>0.020000000000000018</v>
      </c>
      <c r="N1486" s="70">
        <v>0.020000000000000018</v>
      </c>
      <c r="O1486" s="64">
        <v>0.18</v>
      </c>
      <c r="P1486" s="67">
        <v>0.18</v>
      </c>
      <c r="Q1486" s="70">
        <v>0.18</v>
      </c>
      <c r="R1486" s="3"/>
    </row>
    <row r="1487">
      <c r="A1487" s="63">
        <v>12907.0</v>
      </c>
      <c r="B1487" s="65" t="str">
        <f t="shared" si="1"/>
        <v>Товары для домаТовары для кухниКухонные аксессуарыЗажимы кухонные</v>
      </c>
      <c r="C1487" s="68" t="s">
        <v>583</v>
      </c>
      <c r="D1487" s="68" t="s">
        <v>585</v>
      </c>
      <c r="E1487" s="68" t="s">
        <v>1818</v>
      </c>
      <c r="F1487" s="82" t="s">
        <v>3619</v>
      </c>
      <c r="G1487" s="2"/>
      <c r="H1487" s="72"/>
      <c r="I1487" s="64">
        <v>0.25</v>
      </c>
      <c r="J1487" s="67">
        <v>0.25</v>
      </c>
      <c r="K1487" s="70">
        <v>0.25</v>
      </c>
      <c r="L1487" s="64">
        <v>0.0</v>
      </c>
      <c r="M1487" s="67">
        <v>0.0</v>
      </c>
      <c r="N1487" s="70">
        <v>0.0</v>
      </c>
      <c r="O1487" s="64">
        <v>0.25</v>
      </c>
      <c r="P1487" s="67">
        <v>0.25</v>
      </c>
      <c r="Q1487" s="70">
        <v>0.25</v>
      </c>
      <c r="R1487" s="3"/>
    </row>
    <row r="1488">
      <c r="A1488" s="63">
        <v>12908.0</v>
      </c>
      <c r="B1488" s="65" t="str">
        <f t="shared" si="1"/>
        <v>Хобби и творчествоРукоделиеИнструменты для рукоделия</v>
      </c>
      <c r="C1488" s="68" t="s">
        <v>176</v>
      </c>
      <c r="D1488" s="68" t="s">
        <v>681</v>
      </c>
      <c r="E1488" s="68" t="s">
        <v>3620</v>
      </c>
      <c r="F1488" s="75"/>
      <c r="G1488" s="2"/>
      <c r="H1488" s="72"/>
      <c r="I1488" s="64">
        <v>0.22</v>
      </c>
      <c r="J1488" s="67">
        <v>0.22</v>
      </c>
      <c r="K1488" s="70">
        <v>0.22</v>
      </c>
      <c r="L1488" s="64">
        <v>0.0</v>
      </c>
      <c r="M1488" s="67">
        <v>0.0</v>
      </c>
      <c r="N1488" s="70">
        <v>0.0</v>
      </c>
      <c r="O1488" s="64">
        <v>0.22</v>
      </c>
      <c r="P1488" s="67">
        <v>0.22</v>
      </c>
      <c r="Q1488" s="70">
        <v>0.22</v>
      </c>
      <c r="R1488" s="3"/>
    </row>
    <row r="1489">
      <c r="A1489" s="63">
        <v>12909.0</v>
      </c>
      <c r="B1489" s="65" t="str">
        <f t="shared" si="1"/>
        <v>ОдеждаОдежда для девочекНоски и колготкиНоски и подследники</v>
      </c>
      <c r="C1489" s="68" t="s">
        <v>310</v>
      </c>
      <c r="D1489" s="68" t="s">
        <v>880</v>
      </c>
      <c r="E1489" s="68" t="s">
        <v>3623</v>
      </c>
      <c r="F1489" s="68" t="s">
        <v>3624</v>
      </c>
      <c r="G1489" s="2"/>
      <c r="H1489" s="72"/>
      <c r="I1489" s="64">
        <v>0.25</v>
      </c>
      <c r="J1489" s="67">
        <v>0.25</v>
      </c>
      <c r="K1489" s="70">
        <v>0.25</v>
      </c>
      <c r="L1489" s="64">
        <v>0.0</v>
      </c>
      <c r="M1489" s="67">
        <v>0.0</v>
      </c>
      <c r="N1489" s="70">
        <v>0.0</v>
      </c>
      <c r="O1489" s="64">
        <v>0.25</v>
      </c>
      <c r="P1489" s="67">
        <v>0.25</v>
      </c>
      <c r="Q1489" s="70">
        <v>0.25</v>
      </c>
      <c r="R1489" s="3"/>
    </row>
    <row r="1490">
      <c r="A1490" s="63">
        <v>12910.0</v>
      </c>
      <c r="B1490" s="65" t="str">
        <f t="shared" si="1"/>
        <v>ОдеждаОдежда для девочекТопы и майкиМайки</v>
      </c>
      <c r="C1490" s="68" t="s">
        <v>310</v>
      </c>
      <c r="D1490" s="68" t="s">
        <v>880</v>
      </c>
      <c r="E1490" s="68" t="s">
        <v>1743</v>
      </c>
      <c r="F1490" s="68" t="s">
        <v>1744</v>
      </c>
      <c r="G1490" s="75"/>
      <c r="H1490" s="72"/>
      <c r="I1490" s="64">
        <v>0.25</v>
      </c>
      <c r="J1490" s="67">
        <v>0.25</v>
      </c>
      <c r="K1490" s="70">
        <v>0.25</v>
      </c>
      <c r="L1490" s="64">
        <v>0.0</v>
      </c>
      <c r="M1490" s="67">
        <v>0.0</v>
      </c>
      <c r="N1490" s="70">
        <v>0.0</v>
      </c>
      <c r="O1490" s="64">
        <v>0.25</v>
      </c>
      <c r="P1490" s="67">
        <v>0.25</v>
      </c>
      <c r="Q1490" s="70">
        <v>0.25</v>
      </c>
      <c r="R1490" s="3"/>
    </row>
    <row r="1491">
      <c r="A1491" s="63">
        <v>12911.0</v>
      </c>
      <c r="B1491" s="65" t="str">
        <f t="shared" si="1"/>
        <v>Бытовая техникаТехника для кухниТехника для жарки и варкиПрочая техника для жарки и варкиЯйцеварки</v>
      </c>
      <c r="C1491" s="68" t="s">
        <v>75</v>
      </c>
      <c r="D1491" s="68" t="s">
        <v>1099</v>
      </c>
      <c r="E1491" s="68" t="s">
        <v>1132</v>
      </c>
      <c r="F1491" s="68" t="s">
        <v>1134</v>
      </c>
      <c r="G1491" s="68" t="s">
        <v>3628</v>
      </c>
      <c r="H1491" s="72"/>
      <c r="I1491" s="64">
        <v>0.17</v>
      </c>
      <c r="J1491" s="67">
        <v>0.17</v>
      </c>
      <c r="K1491" s="70">
        <v>0.17</v>
      </c>
      <c r="L1491" s="64">
        <v>0.0</v>
      </c>
      <c r="M1491" s="67">
        <v>0.0</v>
      </c>
      <c r="N1491" s="70">
        <v>0.0</v>
      </c>
      <c r="O1491" s="64">
        <v>0.17</v>
      </c>
      <c r="P1491" s="67">
        <v>0.17</v>
      </c>
      <c r="Q1491" s="70">
        <v>0.17</v>
      </c>
      <c r="R1491" s="3"/>
    </row>
    <row r="1492">
      <c r="A1492" s="63">
        <v>12912.0</v>
      </c>
      <c r="B1492" s="65" t="str">
        <f t="shared" si="1"/>
        <v>АвтотоварыЭлектроника для автоПроекторы для авто</v>
      </c>
      <c r="C1492" s="68" t="s">
        <v>162</v>
      </c>
      <c r="D1492" s="68" t="s">
        <v>163</v>
      </c>
      <c r="E1492" s="68" t="s">
        <v>3629</v>
      </c>
      <c r="F1492" s="75"/>
      <c r="G1492" s="75"/>
      <c r="H1492" s="72"/>
      <c r="I1492" s="64">
        <v>0.2</v>
      </c>
      <c r="J1492" s="67">
        <v>0.2</v>
      </c>
      <c r="K1492" s="70">
        <v>0.2</v>
      </c>
      <c r="L1492" s="64">
        <v>0.0</v>
      </c>
      <c r="M1492" s="67">
        <v>0.0</v>
      </c>
      <c r="N1492" s="70">
        <v>0.0</v>
      </c>
      <c r="O1492" s="64">
        <v>0.2</v>
      </c>
      <c r="P1492" s="67">
        <v>0.2</v>
      </c>
      <c r="Q1492" s="70">
        <v>0.2</v>
      </c>
      <c r="R1492" s="3"/>
    </row>
    <row r="1493">
      <c r="A1493" s="63">
        <v>12913.0</v>
      </c>
      <c r="B1493" s="65" t="str">
        <f t="shared" si="1"/>
        <v>ОдеждаОдежда для новорождённыхФутболки, рубашки и распашонки</v>
      </c>
      <c r="C1493" s="68" t="s">
        <v>310</v>
      </c>
      <c r="D1493" s="68" t="s">
        <v>1003</v>
      </c>
      <c r="E1493" s="68" t="s">
        <v>3630</v>
      </c>
      <c r="F1493" s="75"/>
      <c r="G1493" s="2"/>
      <c r="H1493" s="72"/>
      <c r="I1493" s="64">
        <v>0.1</v>
      </c>
      <c r="J1493" s="67">
        <v>0.1</v>
      </c>
      <c r="K1493" s="70">
        <v>0.1</v>
      </c>
      <c r="L1493" s="64">
        <v>0.0</v>
      </c>
      <c r="M1493" s="67">
        <v>0.0</v>
      </c>
      <c r="N1493" s="70">
        <v>0.0</v>
      </c>
      <c r="O1493" s="64">
        <v>0.1</v>
      </c>
      <c r="P1493" s="67">
        <v>0.1</v>
      </c>
      <c r="Q1493" s="70">
        <v>0.1</v>
      </c>
      <c r="R1493" s="3"/>
    </row>
    <row r="1494">
      <c r="A1494" s="63">
        <v>12914.0</v>
      </c>
      <c r="B1494" s="65" t="str">
        <f t="shared" si="1"/>
        <v>Товары для домаДекор и интерьерСвечи и подсвечники</v>
      </c>
      <c r="C1494" s="68" t="s">
        <v>583</v>
      </c>
      <c r="D1494" s="68" t="s">
        <v>602</v>
      </c>
      <c r="E1494" s="68" t="s">
        <v>3633</v>
      </c>
      <c r="F1494" s="75"/>
      <c r="G1494" s="2"/>
      <c r="H1494" s="72"/>
      <c r="I1494" s="64">
        <v>0.27</v>
      </c>
      <c r="J1494" s="67">
        <v>0.27</v>
      </c>
      <c r="K1494" s="70">
        <v>0.27</v>
      </c>
      <c r="L1494" s="64">
        <v>0.0</v>
      </c>
      <c r="M1494" s="67">
        <v>0.0</v>
      </c>
      <c r="N1494" s="70">
        <v>0.0</v>
      </c>
      <c r="O1494" s="64">
        <v>0.27</v>
      </c>
      <c r="P1494" s="67">
        <v>0.27</v>
      </c>
      <c r="Q1494" s="70">
        <v>0.27</v>
      </c>
      <c r="R1494" s="3"/>
    </row>
    <row r="1495">
      <c r="A1495" s="63">
        <v>12917.0</v>
      </c>
      <c r="B1495" s="65" t="str">
        <f t="shared" si="1"/>
        <v>Красота и уходМакияжАксессуары для макияжаОрганайзеры</v>
      </c>
      <c r="C1495" s="68" t="s">
        <v>247</v>
      </c>
      <c r="D1495" s="68" t="s">
        <v>368</v>
      </c>
      <c r="E1495" s="68" t="s">
        <v>369</v>
      </c>
      <c r="F1495" s="68" t="s">
        <v>3634</v>
      </c>
      <c r="G1495" s="2"/>
      <c r="H1495" s="72"/>
      <c r="I1495" s="64">
        <v>0.3</v>
      </c>
      <c r="J1495" s="67">
        <v>0.3</v>
      </c>
      <c r="K1495" s="70">
        <v>0.3</v>
      </c>
      <c r="L1495" s="64">
        <v>0.019999999999999962</v>
      </c>
      <c r="M1495" s="67">
        <v>0.019999999999999962</v>
      </c>
      <c r="N1495" s="70">
        <v>0.019999999999999962</v>
      </c>
      <c r="O1495" s="64">
        <v>0.28</v>
      </c>
      <c r="P1495" s="67">
        <v>0.28</v>
      </c>
      <c r="Q1495" s="70">
        <v>0.28</v>
      </c>
      <c r="R1495" s="3"/>
    </row>
    <row r="1496">
      <c r="A1496" s="63">
        <v>12918.0</v>
      </c>
      <c r="B1496" s="65" t="str">
        <f t="shared" si="1"/>
        <v>КнигиМанга</v>
      </c>
      <c r="C1496" s="68" t="s">
        <v>88</v>
      </c>
      <c r="D1496" s="68" t="s">
        <v>3635</v>
      </c>
      <c r="E1496" s="75"/>
      <c r="F1496" s="75"/>
      <c r="G1496" s="2"/>
      <c r="H1496" s="72"/>
      <c r="I1496" s="64">
        <v>0.2</v>
      </c>
      <c r="J1496" s="67">
        <v>0.2</v>
      </c>
      <c r="K1496" s="70">
        <v>0.2</v>
      </c>
      <c r="L1496" s="64">
        <v>0.005</v>
      </c>
      <c r="M1496" s="67">
        <v>0.005</v>
      </c>
      <c r="N1496" s="70">
        <v>0.005</v>
      </c>
      <c r="O1496" s="64">
        <v>0.195</v>
      </c>
      <c r="P1496" s="67">
        <v>0.195</v>
      </c>
      <c r="Q1496" s="70">
        <v>0.195</v>
      </c>
      <c r="R1496" s="3"/>
    </row>
    <row r="1497">
      <c r="A1497" s="63">
        <v>12919.0</v>
      </c>
      <c r="B1497" s="65" t="str">
        <f t="shared" si="1"/>
        <v>ЭлектроникаСмартфоны и телефоныАксессуары для смартфоновАксессуары для мобильной съемкиРассеиватели и световые кольца</v>
      </c>
      <c r="C1497" s="68" t="s">
        <v>763</v>
      </c>
      <c r="D1497" s="68" t="s">
        <v>1339</v>
      </c>
      <c r="E1497" s="68" t="s">
        <v>1340</v>
      </c>
      <c r="F1497" s="68" t="s">
        <v>2299</v>
      </c>
      <c r="G1497" s="68" t="s">
        <v>3637</v>
      </c>
      <c r="H1497" s="87"/>
      <c r="I1497" s="64">
        <v>0.2</v>
      </c>
      <c r="J1497" s="67">
        <v>0.2</v>
      </c>
      <c r="K1497" s="70">
        <v>0.2</v>
      </c>
      <c r="L1497" s="64">
        <v>0.0</v>
      </c>
      <c r="M1497" s="67">
        <v>0.0</v>
      </c>
      <c r="N1497" s="70">
        <v>0.0</v>
      </c>
      <c r="O1497" s="64">
        <v>0.2</v>
      </c>
      <c r="P1497" s="67">
        <v>0.2</v>
      </c>
      <c r="Q1497" s="70">
        <v>0.2</v>
      </c>
      <c r="R1497" s="3"/>
    </row>
    <row r="1498">
      <c r="A1498" s="63">
        <v>12920.0</v>
      </c>
      <c r="B1498" s="65" t="str">
        <f t="shared" si="1"/>
        <v>Красота и уходДля мужчинУход за теломГели для душа</v>
      </c>
      <c r="C1498" s="68" t="s">
        <v>247</v>
      </c>
      <c r="D1498" s="68" t="s">
        <v>471</v>
      </c>
      <c r="E1498" s="68" t="s">
        <v>465</v>
      </c>
      <c r="F1498" s="82" t="s">
        <v>3639</v>
      </c>
      <c r="G1498" s="2"/>
      <c r="H1498" s="72"/>
      <c r="I1498" s="64">
        <v>0.2</v>
      </c>
      <c r="J1498" s="67">
        <v>0.2</v>
      </c>
      <c r="K1498" s="70">
        <v>0.2</v>
      </c>
      <c r="L1498" s="64">
        <v>0.0</v>
      </c>
      <c r="M1498" s="67">
        <v>0.0</v>
      </c>
      <c r="N1498" s="70">
        <v>0.0</v>
      </c>
      <c r="O1498" s="64">
        <v>0.2</v>
      </c>
      <c r="P1498" s="67">
        <v>0.2</v>
      </c>
      <c r="Q1498" s="70">
        <v>0.2</v>
      </c>
      <c r="R1498" s="3"/>
    </row>
    <row r="1499">
      <c r="A1499" s="63">
        <v>12922.0</v>
      </c>
      <c r="B1499" s="65" t="str">
        <f t="shared" si="1"/>
        <v>Строительство и ремонтИнструментыИзмерительные инструментыШтангенциркулиШтангенциркуль</v>
      </c>
      <c r="C1499" s="68" t="s">
        <v>100</v>
      </c>
      <c r="D1499" s="68" t="s">
        <v>104</v>
      </c>
      <c r="E1499" s="68" t="s">
        <v>1279</v>
      </c>
      <c r="F1499" s="68" t="s">
        <v>3641</v>
      </c>
      <c r="G1499" s="68" t="s">
        <v>3642</v>
      </c>
      <c r="H1499" s="72"/>
      <c r="I1499" s="64">
        <v>0.2</v>
      </c>
      <c r="J1499" s="67">
        <v>0.2</v>
      </c>
      <c r="K1499" s="70">
        <v>0.2</v>
      </c>
      <c r="L1499" s="64">
        <v>0.0</v>
      </c>
      <c r="M1499" s="67">
        <v>0.0</v>
      </c>
      <c r="N1499" s="70">
        <v>0.0</v>
      </c>
      <c r="O1499" s="64">
        <v>0.2</v>
      </c>
      <c r="P1499" s="67">
        <v>0.2</v>
      </c>
      <c r="Q1499" s="70">
        <v>0.2</v>
      </c>
      <c r="R1499" s="3"/>
    </row>
    <row r="1500">
      <c r="A1500" s="63">
        <v>12923.0</v>
      </c>
      <c r="B1500" s="65" t="str">
        <f t="shared" si="1"/>
        <v>ЭлектроникаОфисная техникаКомплектующие для офисной техникиТермопленки</v>
      </c>
      <c r="C1500" s="68" t="s">
        <v>763</v>
      </c>
      <c r="D1500" s="68" t="s">
        <v>1095</v>
      </c>
      <c r="E1500" s="68" t="s">
        <v>1368</v>
      </c>
      <c r="F1500" s="68" t="s">
        <v>3645</v>
      </c>
      <c r="G1500" s="75"/>
      <c r="H1500" s="87"/>
      <c r="I1500" s="64">
        <v>0.3</v>
      </c>
      <c r="J1500" s="67">
        <v>0.3</v>
      </c>
      <c r="K1500" s="70">
        <v>0.3</v>
      </c>
      <c r="L1500" s="64">
        <v>0.0</v>
      </c>
      <c r="M1500" s="67">
        <v>0.0</v>
      </c>
      <c r="N1500" s="70">
        <v>0.0</v>
      </c>
      <c r="O1500" s="64">
        <v>0.3</v>
      </c>
      <c r="P1500" s="67">
        <v>0.3</v>
      </c>
      <c r="Q1500" s="70">
        <v>0.3</v>
      </c>
      <c r="R1500" s="3"/>
    </row>
    <row r="1501">
      <c r="A1501" s="63">
        <v>12924.0</v>
      </c>
      <c r="B1501" s="65" t="str">
        <f t="shared" si="1"/>
        <v>КанцтоварыПапки и файлыПапки для диплома</v>
      </c>
      <c r="C1501" s="68" t="s">
        <v>134</v>
      </c>
      <c r="D1501" s="68" t="s">
        <v>1128</v>
      </c>
      <c r="E1501" s="68" t="s">
        <v>3646</v>
      </c>
      <c r="F1501" s="75"/>
      <c r="G1501" s="75"/>
      <c r="H1501" s="72"/>
      <c r="I1501" s="64">
        <v>0.2</v>
      </c>
      <c r="J1501" s="67">
        <v>0.2</v>
      </c>
      <c r="K1501" s="70">
        <v>0.2</v>
      </c>
      <c r="L1501" s="64">
        <v>0.03</v>
      </c>
      <c r="M1501" s="67">
        <v>0.03</v>
      </c>
      <c r="N1501" s="70">
        <v>0.03</v>
      </c>
      <c r="O1501" s="64">
        <v>0.17</v>
      </c>
      <c r="P1501" s="67">
        <v>0.17</v>
      </c>
      <c r="Q1501" s="70">
        <v>0.17</v>
      </c>
      <c r="R1501" s="3"/>
    </row>
    <row r="1502">
      <c r="A1502" s="63">
        <v>12925.0</v>
      </c>
      <c r="B1502" s="65" t="str">
        <f t="shared" si="1"/>
        <v>Строительство и ремонтСредства индивидуальной защитыНаушники шумоподавляющие и беруши</v>
      </c>
      <c r="C1502" s="68" t="s">
        <v>100</v>
      </c>
      <c r="D1502" s="68" t="s">
        <v>3063</v>
      </c>
      <c r="E1502" s="68" t="s">
        <v>3648</v>
      </c>
      <c r="F1502" s="75"/>
      <c r="G1502" s="75"/>
      <c r="H1502" s="72"/>
      <c r="I1502" s="64">
        <v>0.25</v>
      </c>
      <c r="J1502" s="67">
        <v>0.25</v>
      </c>
      <c r="K1502" s="70">
        <v>0.25</v>
      </c>
      <c r="L1502" s="64">
        <v>0.0</v>
      </c>
      <c r="M1502" s="67">
        <v>0.0</v>
      </c>
      <c r="N1502" s="70">
        <v>0.0</v>
      </c>
      <c r="O1502" s="64">
        <v>0.25</v>
      </c>
      <c r="P1502" s="67">
        <v>0.25</v>
      </c>
      <c r="Q1502" s="70">
        <v>0.25</v>
      </c>
      <c r="R1502" s="3"/>
    </row>
    <row r="1503">
      <c r="A1503" s="63">
        <v>12926.0</v>
      </c>
      <c r="B1503" s="65" t="str">
        <f t="shared" si="1"/>
        <v>Бытовая техникаТехника для красотыЭпиляторы и аксессуары</v>
      </c>
      <c r="C1503" s="68" t="s">
        <v>75</v>
      </c>
      <c r="D1503" s="68" t="s">
        <v>1082</v>
      </c>
      <c r="E1503" s="68" t="s">
        <v>3649</v>
      </c>
      <c r="F1503" s="75"/>
      <c r="G1503" s="2"/>
      <c r="H1503" s="72"/>
      <c r="I1503" s="64">
        <v>0.17</v>
      </c>
      <c r="J1503" s="67">
        <v>0.17</v>
      </c>
      <c r="K1503" s="70">
        <v>0.17</v>
      </c>
      <c r="L1503" s="64">
        <v>0.0</v>
      </c>
      <c r="M1503" s="67">
        <v>0.0</v>
      </c>
      <c r="N1503" s="70">
        <v>0.0</v>
      </c>
      <c r="O1503" s="64">
        <v>0.17</v>
      </c>
      <c r="P1503" s="67">
        <v>0.17</v>
      </c>
      <c r="Q1503" s="70">
        <v>0.17</v>
      </c>
      <c r="R1503" s="3"/>
    </row>
    <row r="1504">
      <c r="A1504" s="63">
        <v>12927.0</v>
      </c>
      <c r="B1504" s="65" t="str">
        <f t="shared" si="1"/>
        <v>КанцтоварыБумажная продукцияКлассные журналы</v>
      </c>
      <c r="C1504" s="68" t="s">
        <v>134</v>
      </c>
      <c r="D1504" s="68" t="s">
        <v>1101</v>
      </c>
      <c r="E1504" s="68" t="s">
        <v>3651</v>
      </c>
      <c r="F1504" s="75"/>
      <c r="G1504" s="75"/>
      <c r="H1504" s="72"/>
      <c r="I1504" s="64">
        <v>0.2</v>
      </c>
      <c r="J1504" s="67">
        <v>0.2</v>
      </c>
      <c r="K1504" s="70">
        <v>0.2</v>
      </c>
      <c r="L1504" s="64">
        <v>0.09</v>
      </c>
      <c r="M1504" s="67">
        <v>0.09</v>
      </c>
      <c r="N1504" s="70">
        <v>0.09</v>
      </c>
      <c r="O1504" s="64">
        <v>0.11</v>
      </c>
      <c r="P1504" s="67">
        <v>0.11</v>
      </c>
      <c r="Q1504" s="70">
        <v>0.11</v>
      </c>
      <c r="R1504" s="3"/>
    </row>
    <row r="1505">
      <c r="A1505" s="63">
        <v>12928.0</v>
      </c>
      <c r="B1505" s="65" t="str">
        <f t="shared" si="1"/>
        <v>ЭлектроникаНаушники и аудиотехникаАксессуары для проигрывателейСценическое оборудование и свет</v>
      </c>
      <c r="C1505" s="68" t="s">
        <v>763</v>
      </c>
      <c r="D1505" s="68" t="s">
        <v>772</v>
      </c>
      <c r="E1505" s="68" t="s">
        <v>1189</v>
      </c>
      <c r="F1505" s="68" t="s">
        <v>3653</v>
      </c>
      <c r="G1505" s="75"/>
      <c r="H1505" s="72"/>
      <c r="I1505" s="64">
        <v>0.3</v>
      </c>
      <c r="J1505" s="67">
        <v>0.3</v>
      </c>
      <c r="K1505" s="70">
        <v>0.3</v>
      </c>
      <c r="L1505" s="64">
        <v>0.0</v>
      </c>
      <c r="M1505" s="67">
        <v>0.0</v>
      </c>
      <c r="N1505" s="70">
        <v>0.0</v>
      </c>
      <c r="O1505" s="64">
        <v>0.3</v>
      </c>
      <c r="P1505" s="67">
        <v>0.3</v>
      </c>
      <c r="Q1505" s="70">
        <v>0.3</v>
      </c>
      <c r="R1505" s="3"/>
    </row>
    <row r="1506">
      <c r="A1506" s="63">
        <v>12929.0</v>
      </c>
      <c r="B1506" s="65" t="str">
        <f t="shared" si="1"/>
        <v>ОбувьОбувь для девочекМокасины и слипоныМокасины</v>
      </c>
      <c r="C1506" s="68" t="s">
        <v>804</v>
      </c>
      <c r="D1506" s="68" t="s">
        <v>1007</v>
      </c>
      <c r="E1506" s="68" t="s">
        <v>1826</v>
      </c>
      <c r="F1506" s="68" t="s">
        <v>1641</v>
      </c>
      <c r="G1506" s="2"/>
      <c r="H1506" s="72"/>
      <c r="I1506" s="64">
        <v>0.2</v>
      </c>
      <c r="J1506" s="67">
        <v>0.2</v>
      </c>
      <c r="K1506" s="70">
        <v>0.2</v>
      </c>
      <c r="L1506" s="64">
        <v>0.0</v>
      </c>
      <c r="M1506" s="67">
        <v>0.0</v>
      </c>
      <c r="N1506" s="70">
        <v>0.0</v>
      </c>
      <c r="O1506" s="64">
        <v>0.2</v>
      </c>
      <c r="P1506" s="67">
        <v>0.2</v>
      </c>
      <c r="Q1506" s="70">
        <v>0.2</v>
      </c>
      <c r="R1506" s="3"/>
    </row>
    <row r="1507">
      <c r="A1507" s="63">
        <v>12930.0</v>
      </c>
      <c r="B1507" s="65" t="str">
        <f t="shared" si="1"/>
        <v>Товары для домаТовары для кухниПосуда для приготовленияКастрюли-пароварки</v>
      </c>
      <c r="C1507" s="68" t="s">
        <v>583</v>
      </c>
      <c r="D1507" s="68" t="s">
        <v>585</v>
      </c>
      <c r="E1507" s="68" t="s">
        <v>2016</v>
      </c>
      <c r="F1507" s="68" t="s">
        <v>3656</v>
      </c>
      <c r="G1507" s="2"/>
      <c r="H1507" s="72"/>
      <c r="I1507" s="64">
        <v>0.22</v>
      </c>
      <c r="J1507" s="67">
        <v>0.22</v>
      </c>
      <c r="K1507" s="70">
        <v>0.22</v>
      </c>
      <c r="L1507" s="64">
        <v>0.0</v>
      </c>
      <c r="M1507" s="67">
        <v>0.0</v>
      </c>
      <c r="N1507" s="70">
        <v>0.0</v>
      </c>
      <c r="O1507" s="64">
        <v>0.22</v>
      </c>
      <c r="P1507" s="67">
        <v>0.22</v>
      </c>
      <c r="Q1507" s="70">
        <v>0.22</v>
      </c>
      <c r="R1507" s="3"/>
    </row>
    <row r="1508">
      <c r="A1508" s="63">
        <v>12931.0</v>
      </c>
      <c r="B1508" s="65" t="str">
        <f t="shared" si="1"/>
        <v>КанцтоварыКалькуляторыИнженерные калькуляторы</v>
      </c>
      <c r="C1508" s="68" t="s">
        <v>134</v>
      </c>
      <c r="D1508" s="68" t="s">
        <v>1133</v>
      </c>
      <c r="E1508" s="68" t="s">
        <v>3657</v>
      </c>
      <c r="F1508" s="2"/>
      <c r="G1508" s="2"/>
      <c r="H1508" s="72"/>
      <c r="I1508" s="64">
        <v>0.2</v>
      </c>
      <c r="J1508" s="67">
        <v>0.2</v>
      </c>
      <c r="K1508" s="70">
        <v>0.2</v>
      </c>
      <c r="L1508" s="64">
        <v>0.0</v>
      </c>
      <c r="M1508" s="67">
        <v>0.0</v>
      </c>
      <c r="N1508" s="70">
        <v>0.0</v>
      </c>
      <c r="O1508" s="64">
        <v>0.2</v>
      </c>
      <c r="P1508" s="67">
        <v>0.2</v>
      </c>
      <c r="Q1508" s="70">
        <v>0.2</v>
      </c>
      <c r="R1508" s="3"/>
    </row>
    <row r="1509">
      <c r="A1509" s="63">
        <v>12932.0</v>
      </c>
      <c r="B1509" s="65" t="str">
        <f t="shared" si="1"/>
        <v>КанцтоварыЧертежные принадлежностиГеометрические наборы</v>
      </c>
      <c r="C1509" s="68" t="s">
        <v>134</v>
      </c>
      <c r="D1509" s="68" t="s">
        <v>1125</v>
      </c>
      <c r="E1509" s="68" t="s">
        <v>3659</v>
      </c>
      <c r="F1509" s="75"/>
      <c r="G1509" s="2"/>
      <c r="H1509" s="72"/>
      <c r="I1509" s="64">
        <v>0.2</v>
      </c>
      <c r="J1509" s="67">
        <v>0.2</v>
      </c>
      <c r="K1509" s="70">
        <v>0.2</v>
      </c>
      <c r="L1509" s="64">
        <v>0.03</v>
      </c>
      <c r="M1509" s="67">
        <v>0.03</v>
      </c>
      <c r="N1509" s="70">
        <v>0.03</v>
      </c>
      <c r="O1509" s="64">
        <v>0.17</v>
      </c>
      <c r="P1509" s="67">
        <v>0.17</v>
      </c>
      <c r="Q1509" s="70">
        <v>0.17</v>
      </c>
      <c r="R1509" s="3"/>
    </row>
    <row r="1510">
      <c r="A1510" s="63">
        <v>12933.0</v>
      </c>
      <c r="B1510" s="65" t="str">
        <f t="shared" si="1"/>
        <v>КнигиХудожественная литератураФантастика</v>
      </c>
      <c r="C1510" s="68" t="s">
        <v>88</v>
      </c>
      <c r="D1510" s="68" t="s">
        <v>1139</v>
      </c>
      <c r="E1510" s="68" t="s">
        <v>3660</v>
      </c>
      <c r="F1510" s="75"/>
      <c r="G1510" s="75"/>
      <c r="H1510" s="72"/>
      <c r="I1510" s="64">
        <v>0.2</v>
      </c>
      <c r="J1510" s="67">
        <v>0.2</v>
      </c>
      <c r="K1510" s="70">
        <v>0.2</v>
      </c>
      <c r="L1510" s="64">
        <v>0.02</v>
      </c>
      <c r="M1510" s="67">
        <v>0.02</v>
      </c>
      <c r="N1510" s="70">
        <v>0.02</v>
      </c>
      <c r="O1510" s="64">
        <v>0.18</v>
      </c>
      <c r="P1510" s="67">
        <v>0.18</v>
      </c>
      <c r="Q1510" s="70">
        <v>0.18</v>
      </c>
      <c r="R1510" s="3"/>
    </row>
    <row r="1511">
      <c r="A1511" s="63">
        <v>12936.0</v>
      </c>
      <c r="B1511" s="65" t="str">
        <f t="shared" si="1"/>
        <v>Товары для домаТовары для кухниИзмельчители и соковыжималкиСырорезки</v>
      </c>
      <c r="C1511" s="68" t="s">
        <v>583</v>
      </c>
      <c r="D1511" s="68" t="s">
        <v>585</v>
      </c>
      <c r="E1511" s="68" t="s">
        <v>1448</v>
      </c>
      <c r="F1511" s="82" t="s">
        <v>3661</v>
      </c>
      <c r="G1511" s="2"/>
      <c r="H1511" s="72"/>
      <c r="I1511" s="64">
        <v>0.25</v>
      </c>
      <c r="J1511" s="67">
        <v>0.25</v>
      </c>
      <c r="K1511" s="70">
        <v>0.25</v>
      </c>
      <c r="L1511" s="64">
        <v>0.0</v>
      </c>
      <c r="M1511" s="67">
        <v>0.0</v>
      </c>
      <c r="N1511" s="70">
        <v>0.0</v>
      </c>
      <c r="O1511" s="64">
        <v>0.25</v>
      </c>
      <c r="P1511" s="67">
        <v>0.25</v>
      </c>
      <c r="Q1511" s="70">
        <v>0.25</v>
      </c>
      <c r="R1511" s="3"/>
    </row>
    <row r="1512">
      <c r="A1512" s="63">
        <v>12938.0</v>
      </c>
      <c r="B1512" s="65" t="str">
        <f t="shared" si="1"/>
        <v>Детские товарыИгрушки и игрыРазвивающие и обучающие игрушкиБизиборды</v>
      </c>
      <c r="C1512" s="68" t="s">
        <v>262</v>
      </c>
      <c r="D1512" s="68" t="s">
        <v>265</v>
      </c>
      <c r="E1512" s="68" t="s">
        <v>288</v>
      </c>
      <c r="F1512" s="68" t="s">
        <v>3662</v>
      </c>
      <c r="G1512" s="75"/>
      <c r="H1512" s="72"/>
      <c r="I1512" s="64">
        <v>0.2</v>
      </c>
      <c r="J1512" s="67">
        <v>0.2</v>
      </c>
      <c r="K1512" s="70">
        <v>0.2</v>
      </c>
      <c r="L1512" s="64">
        <v>0.0</v>
      </c>
      <c r="M1512" s="67">
        <v>0.0</v>
      </c>
      <c r="N1512" s="70">
        <v>0.0</v>
      </c>
      <c r="O1512" s="64">
        <v>0.2</v>
      </c>
      <c r="P1512" s="67">
        <v>0.2</v>
      </c>
      <c r="Q1512" s="70">
        <v>0.2</v>
      </c>
      <c r="R1512" s="3"/>
    </row>
    <row r="1513">
      <c r="A1513" s="63">
        <v>12939.0</v>
      </c>
      <c r="B1513" s="65" t="str">
        <f t="shared" si="1"/>
        <v>АксессуарыМужские аксессуарыЮвелирные украшенияСерьги</v>
      </c>
      <c r="C1513" s="68" t="s">
        <v>330</v>
      </c>
      <c r="D1513" s="68" t="s">
        <v>335</v>
      </c>
      <c r="E1513" s="68" t="s">
        <v>1312</v>
      </c>
      <c r="F1513" s="68" t="s">
        <v>1582</v>
      </c>
      <c r="G1513" s="75"/>
      <c r="H1513" s="72"/>
      <c r="I1513" s="64" t="s">
        <v>225</v>
      </c>
      <c r="J1513" s="67">
        <v>0.25</v>
      </c>
      <c r="K1513" s="70">
        <v>0.25</v>
      </c>
      <c r="L1513" s="64">
        <v>0.0</v>
      </c>
      <c r="M1513" s="67">
        <v>0.1</v>
      </c>
      <c r="N1513" s="70">
        <v>0.15</v>
      </c>
      <c r="O1513" s="64" t="s">
        <v>225</v>
      </c>
      <c r="P1513" s="67">
        <v>0.15</v>
      </c>
      <c r="Q1513" s="70">
        <v>0.1</v>
      </c>
      <c r="R1513" s="3"/>
    </row>
    <row r="1514">
      <c r="A1514" s="63">
        <v>12940.0</v>
      </c>
      <c r="B1514" s="65" t="str">
        <f t="shared" si="1"/>
        <v>КнигиУчебная литератураОГЭ (ГИА)</v>
      </c>
      <c r="C1514" s="68" t="s">
        <v>88</v>
      </c>
      <c r="D1514" s="68" t="s">
        <v>1140</v>
      </c>
      <c r="E1514" s="68" t="s">
        <v>3663</v>
      </c>
      <c r="F1514" s="75"/>
      <c r="G1514" s="75"/>
      <c r="H1514" s="72"/>
      <c r="I1514" s="64">
        <v>0.2</v>
      </c>
      <c r="J1514" s="67">
        <v>0.2</v>
      </c>
      <c r="K1514" s="70">
        <v>0.2</v>
      </c>
      <c r="L1514" s="64">
        <v>0.0</v>
      </c>
      <c r="M1514" s="67">
        <v>0.0</v>
      </c>
      <c r="N1514" s="70">
        <v>0.0</v>
      </c>
      <c r="O1514" s="64">
        <v>0.2</v>
      </c>
      <c r="P1514" s="67">
        <v>0.2</v>
      </c>
      <c r="Q1514" s="70">
        <v>0.2</v>
      </c>
      <c r="R1514" s="3"/>
    </row>
    <row r="1515">
      <c r="A1515" s="63">
        <v>12941.0</v>
      </c>
      <c r="B1515" s="65" t="str">
        <f t="shared" si="1"/>
        <v>ЭлектроникаКомпьютерная техникаХранение данныхМайнеры и кошельки для криптовалют</v>
      </c>
      <c r="C1515" s="68" t="s">
        <v>763</v>
      </c>
      <c r="D1515" s="68" t="s">
        <v>776</v>
      </c>
      <c r="E1515" s="68" t="s">
        <v>783</v>
      </c>
      <c r="F1515" s="68" t="s">
        <v>3664</v>
      </c>
      <c r="G1515" s="75"/>
      <c r="H1515" s="87"/>
      <c r="I1515" s="64">
        <v>0.22</v>
      </c>
      <c r="J1515" s="67">
        <v>0.22</v>
      </c>
      <c r="K1515" s="70">
        <v>0.22</v>
      </c>
      <c r="L1515" s="64">
        <v>0.0</v>
      </c>
      <c r="M1515" s="67">
        <v>0.0</v>
      </c>
      <c r="N1515" s="70">
        <v>0.0</v>
      </c>
      <c r="O1515" s="64">
        <v>0.22</v>
      </c>
      <c r="P1515" s="67">
        <v>0.22</v>
      </c>
      <c r="Q1515" s="70">
        <v>0.22</v>
      </c>
      <c r="R1515" s="3"/>
    </row>
    <row r="1516">
      <c r="A1516" s="63">
        <v>12942.0</v>
      </c>
      <c r="B1516" s="65" t="str">
        <f t="shared" si="1"/>
        <v>Красота и уходУход за теломУвлажнение и питаниеСтики для тела</v>
      </c>
      <c r="C1516" s="68" t="s">
        <v>247</v>
      </c>
      <c r="D1516" s="68" t="s">
        <v>465</v>
      </c>
      <c r="E1516" s="68" t="s">
        <v>378</v>
      </c>
      <c r="F1516" s="68" t="s">
        <v>3665</v>
      </c>
      <c r="G1516" s="75"/>
      <c r="H1516" s="72"/>
      <c r="I1516" s="64">
        <v>0.2</v>
      </c>
      <c r="J1516" s="67">
        <v>0.2</v>
      </c>
      <c r="K1516" s="70">
        <v>0.2</v>
      </c>
      <c r="L1516" s="64">
        <v>0.0</v>
      </c>
      <c r="M1516" s="67">
        <v>0.0</v>
      </c>
      <c r="N1516" s="70">
        <v>0.0</v>
      </c>
      <c r="O1516" s="64">
        <v>0.2</v>
      </c>
      <c r="P1516" s="67">
        <v>0.2</v>
      </c>
      <c r="Q1516" s="70">
        <v>0.2</v>
      </c>
      <c r="R1516" s="3"/>
    </row>
    <row r="1517">
      <c r="A1517" s="63">
        <v>12943.0</v>
      </c>
      <c r="B1517" s="65" t="str">
        <f t="shared" si="1"/>
        <v>Товары для домаТовары для праздниковОформление праздникаТопперы для торта</v>
      </c>
      <c r="C1517" s="68" t="s">
        <v>583</v>
      </c>
      <c r="D1517" s="68" t="s">
        <v>665</v>
      </c>
      <c r="E1517" s="68" t="s">
        <v>1681</v>
      </c>
      <c r="F1517" s="68" t="s">
        <v>3666</v>
      </c>
      <c r="G1517" s="75"/>
      <c r="H1517" s="87"/>
      <c r="I1517" s="64">
        <v>0.3</v>
      </c>
      <c r="J1517" s="67">
        <v>0.3</v>
      </c>
      <c r="K1517" s="70">
        <v>0.3</v>
      </c>
      <c r="L1517" s="64">
        <v>0.0</v>
      </c>
      <c r="M1517" s="67">
        <v>0.0</v>
      </c>
      <c r="N1517" s="70">
        <v>0.0</v>
      </c>
      <c r="O1517" s="64">
        <v>0.3</v>
      </c>
      <c r="P1517" s="67">
        <v>0.3</v>
      </c>
      <c r="Q1517" s="70">
        <v>0.3</v>
      </c>
      <c r="R1517" s="3"/>
    </row>
    <row r="1518">
      <c r="A1518" s="63">
        <v>12944.0</v>
      </c>
      <c r="B1518" s="65" t="str">
        <f t="shared" si="1"/>
        <v>АвтотоварыАксессуары и принадлежностиОбустройство салонаРемни безопасности</v>
      </c>
      <c r="C1518" s="68" t="s">
        <v>162</v>
      </c>
      <c r="D1518" s="68" t="s">
        <v>344</v>
      </c>
      <c r="E1518" s="68" t="s">
        <v>1104</v>
      </c>
      <c r="F1518" s="68" t="s">
        <v>3668</v>
      </c>
      <c r="G1518" s="75"/>
      <c r="H1518" s="87"/>
      <c r="I1518" s="64">
        <v>0.25</v>
      </c>
      <c r="J1518" s="67">
        <v>0.25</v>
      </c>
      <c r="K1518" s="70">
        <v>0.25</v>
      </c>
      <c r="L1518" s="64">
        <v>0.0</v>
      </c>
      <c r="M1518" s="67">
        <v>0.0</v>
      </c>
      <c r="N1518" s="70">
        <v>0.0</v>
      </c>
      <c r="O1518" s="64">
        <v>0.25</v>
      </c>
      <c r="P1518" s="67">
        <v>0.25</v>
      </c>
      <c r="Q1518" s="70">
        <v>0.25</v>
      </c>
      <c r="R1518" s="3"/>
    </row>
    <row r="1519">
      <c r="A1519" s="63">
        <v>12946.0</v>
      </c>
      <c r="B1519" s="65" t="str">
        <f t="shared" si="1"/>
        <v>АксессуарыЖенские аксессуарыОчкиОчки для компьютера</v>
      </c>
      <c r="C1519" s="68" t="s">
        <v>330</v>
      </c>
      <c r="D1519" s="68" t="s">
        <v>331</v>
      </c>
      <c r="E1519" s="68" t="s">
        <v>1830</v>
      </c>
      <c r="F1519" s="68" t="s">
        <v>3669</v>
      </c>
      <c r="G1519" s="75"/>
      <c r="H1519" s="72"/>
      <c r="I1519" s="64">
        <v>0.3</v>
      </c>
      <c r="J1519" s="67">
        <v>0.3</v>
      </c>
      <c r="K1519" s="70">
        <v>0.3</v>
      </c>
      <c r="L1519" s="64">
        <v>0.0</v>
      </c>
      <c r="M1519" s="67">
        <v>0.0</v>
      </c>
      <c r="N1519" s="70">
        <v>0.0</v>
      </c>
      <c r="O1519" s="64">
        <v>0.3</v>
      </c>
      <c r="P1519" s="67">
        <v>0.3</v>
      </c>
      <c r="Q1519" s="70">
        <v>0.3</v>
      </c>
      <c r="R1519" s="3"/>
    </row>
    <row r="1520">
      <c r="A1520" s="63">
        <v>12947.0</v>
      </c>
      <c r="B1520" s="65" t="str">
        <f t="shared" si="1"/>
        <v>АвтотоварыШины и дискиШины</v>
      </c>
      <c r="C1520" s="68" t="s">
        <v>162</v>
      </c>
      <c r="D1520" s="68" t="s">
        <v>967</v>
      </c>
      <c r="E1520" s="68" t="s">
        <v>3671</v>
      </c>
      <c r="F1520" s="75"/>
      <c r="G1520" s="75"/>
      <c r="H1520" s="87"/>
      <c r="I1520" s="64" t="s">
        <v>225</v>
      </c>
      <c r="J1520" s="67">
        <v>0.08</v>
      </c>
      <c r="K1520" s="70">
        <v>0.08</v>
      </c>
      <c r="L1520" s="64" t="s">
        <v>225</v>
      </c>
      <c r="M1520" s="67">
        <v>0.0</v>
      </c>
      <c r="N1520" s="70">
        <v>0.0</v>
      </c>
      <c r="O1520" s="64" t="s">
        <v>225</v>
      </c>
      <c r="P1520" s="67">
        <v>0.08</v>
      </c>
      <c r="Q1520" s="70">
        <v>0.08</v>
      </c>
      <c r="R1520" s="3"/>
    </row>
    <row r="1521">
      <c r="A1521" s="63">
        <v>12948.0</v>
      </c>
      <c r="B1521" s="65" t="str">
        <f t="shared" si="1"/>
        <v>АксессуарыМужские аксессуарыГоловные уборыКепки и бейсболки</v>
      </c>
      <c r="C1521" s="68" t="s">
        <v>330</v>
      </c>
      <c r="D1521" s="68" t="s">
        <v>335</v>
      </c>
      <c r="E1521" s="68" t="s">
        <v>1309</v>
      </c>
      <c r="F1521" s="82" t="s">
        <v>2390</v>
      </c>
      <c r="G1521" s="2"/>
      <c r="H1521" s="72"/>
      <c r="I1521" s="64">
        <v>0.3</v>
      </c>
      <c r="J1521" s="67">
        <v>0.3</v>
      </c>
      <c r="K1521" s="70">
        <v>0.3</v>
      </c>
      <c r="L1521" s="64">
        <v>0.0</v>
      </c>
      <c r="M1521" s="67">
        <v>0.0</v>
      </c>
      <c r="N1521" s="70">
        <v>0.0</v>
      </c>
      <c r="O1521" s="64">
        <v>0.3</v>
      </c>
      <c r="P1521" s="67">
        <v>0.3</v>
      </c>
      <c r="Q1521" s="70">
        <v>0.3</v>
      </c>
      <c r="R1521" s="3"/>
    </row>
    <row r="1522">
      <c r="A1522" s="63">
        <v>12950.0</v>
      </c>
      <c r="B1522" s="65" t="str">
        <f t="shared" si="1"/>
        <v>Товары для домаХранение вещейПодставки для зонтов</v>
      </c>
      <c r="C1522" s="68" t="s">
        <v>583</v>
      </c>
      <c r="D1522" s="68" t="s">
        <v>2548</v>
      </c>
      <c r="E1522" s="68" t="s">
        <v>3672</v>
      </c>
      <c r="F1522" s="75"/>
      <c r="G1522" s="2"/>
      <c r="H1522" s="72"/>
      <c r="I1522" s="64">
        <v>0.25</v>
      </c>
      <c r="J1522" s="67">
        <v>0.25</v>
      </c>
      <c r="K1522" s="70">
        <v>0.25</v>
      </c>
      <c r="L1522" s="64">
        <v>0.0</v>
      </c>
      <c r="M1522" s="67">
        <v>0.0</v>
      </c>
      <c r="N1522" s="70">
        <v>0.0</v>
      </c>
      <c r="O1522" s="64">
        <v>0.25</v>
      </c>
      <c r="P1522" s="67">
        <v>0.25</v>
      </c>
      <c r="Q1522" s="70">
        <v>0.25</v>
      </c>
      <c r="R1522" s="3"/>
    </row>
    <row r="1523">
      <c r="A1523" s="63">
        <v>12951.0</v>
      </c>
      <c r="B1523" s="65" t="str">
        <f t="shared" si="1"/>
        <v>Строительство и ремонтИнструментыЭлектроинструментыШлифмашиныШлифмашина ленточная</v>
      </c>
      <c r="C1523" s="68" t="s">
        <v>100</v>
      </c>
      <c r="D1523" s="68" t="s">
        <v>104</v>
      </c>
      <c r="E1523" s="68" t="s">
        <v>105</v>
      </c>
      <c r="F1523" s="68" t="s">
        <v>3673</v>
      </c>
      <c r="G1523" s="68" t="s">
        <v>3674</v>
      </c>
      <c r="H1523" s="87"/>
      <c r="I1523" s="64">
        <v>0.12</v>
      </c>
      <c r="J1523" s="67">
        <v>0.12</v>
      </c>
      <c r="K1523" s="70">
        <v>0.12</v>
      </c>
      <c r="L1523" s="64">
        <v>0.0</v>
      </c>
      <c r="M1523" s="67">
        <v>0.0</v>
      </c>
      <c r="N1523" s="70">
        <v>0.0</v>
      </c>
      <c r="O1523" s="64">
        <v>0.12</v>
      </c>
      <c r="P1523" s="67">
        <v>0.12</v>
      </c>
      <c r="Q1523" s="70">
        <v>0.12</v>
      </c>
      <c r="R1523" s="3"/>
    </row>
    <row r="1524">
      <c r="A1524" s="63">
        <v>12952.0</v>
      </c>
      <c r="B1524" s="65" t="str">
        <f t="shared" si="1"/>
        <v>ЭлектроникаСмартфоны и телефоныАксессуары для смартфоновЗарядные устройстваБеспроводные зарядные устройства</v>
      </c>
      <c r="C1524" s="68" t="s">
        <v>763</v>
      </c>
      <c r="D1524" s="68" t="s">
        <v>1339</v>
      </c>
      <c r="E1524" s="68" t="s">
        <v>1340</v>
      </c>
      <c r="F1524" s="68" t="s">
        <v>3212</v>
      </c>
      <c r="G1524" s="68" t="s">
        <v>3676</v>
      </c>
      <c r="H1524" s="72"/>
      <c r="I1524" s="64">
        <v>0.28</v>
      </c>
      <c r="J1524" s="67">
        <v>0.28</v>
      </c>
      <c r="K1524" s="70">
        <v>0.28</v>
      </c>
      <c r="L1524" s="64">
        <v>0.0</v>
      </c>
      <c r="M1524" s="67">
        <v>0.0</v>
      </c>
      <c r="N1524" s="70">
        <v>0.0</v>
      </c>
      <c r="O1524" s="64">
        <v>0.28</v>
      </c>
      <c r="P1524" s="67">
        <v>0.28</v>
      </c>
      <c r="Q1524" s="70">
        <v>0.28</v>
      </c>
      <c r="R1524" s="3"/>
    </row>
    <row r="1525">
      <c r="A1525" s="63">
        <v>12953.0</v>
      </c>
      <c r="B1525" s="65" t="str">
        <f t="shared" si="1"/>
        <v>АксессуарыЖенские аксессуарыБижутерные украшенияУкрашения на шеюВоротники</v>
      </c>
      <c r="C1525" s="68" t="s">
        <v>330</v>
      </c>
      <c r="D1525" s="68" t="s">
        <v>331</v>
      </c>
      <c r="E1525" s="68" t="s">
        <v>1214</v>
      </c>
      <c r="F1525" s="68" t="s">
        <v>1215</v>
      </c>
      <c r="G1525" s="68" t="s">
        <v>3677</v>
      </c>
      <c r="H1525" s="87"/>
      <c r="I1525" s="64">
        <v>0.25</v>
      </c>
      <c r="J1525" s="67">
        <v>0.25</v>
      </c>
      <c r="K1525" s="70">
        <v>0.25</v>
      </c>
      <c r="L1525" s="64">
        <v>0.0</v>
      </c>
      <c r="M1525" s="67">
        <v>0.0</v>
      </c>
      <c r="N1525" s="70">
        <v>0.0</v>
      </c>
      <c r="O1525" s="64">
        <v>0.25</v>
      </c>
      <c r="P1525" s="67">
        <v>0.25</v>
      </c>
      <c r="Q1525" s="70">
        <v>0.25</v>
      </c>
      <c r="R1525" s="3"/>
    </row>
    <row r="1526">
      <c r="A1526" s="63">
        <v>12954.0</v>
      </c>
      <c r="B1526" s="65" t="str">
        <f t="shared" si="1"/>
        <v>Бытовая химияОсвежители и нейтрализаторыАроматизаторы для дома</v>
      </c>
      <c r="C1526" s="68" t="s">
        <v>447</v>
      </c>
      <c r="D1526" s="68" t="s">
        <v>2587</v>
      </c>
      <c r="E1526" s="68" t="s">
        <v>3679</v>
      </c>
      <c r="F1526" s="75"/>
      <c r="G1526" s="75"/>
      <c r="H1526" s="72"/>
      <c r="I1526" s="64">
        <v>0.2</v>
      </c>
      <c r="J1526" s="67">
        <v>0.2</v>
      </c>
      <c r="K1526" s="70">
        <v>0.2</v>
      </c>
      <c r="L1526" s="64">
        <v>0.015</v>
      </c>
      <c r="M1526" s="67">
        <v>0.015</v>
      </c>
      <c r="N1526" s="70">
        <v>0.015</v>
      </c>
      <c r="O1526" s="64">
        <v>0.185</v>
      </c>
      <c r="P1526" s="67">
        <v>0.185</v>
      </c>
      <c r="Q1526" s="70">
        <v>0.185</v>
      </c>
      <c r="R1526" s="3"/>
    </row>
    <row r="1527">
      <c r="A1527" s="63">
        <v>12956.0</v>
      </c>
      <c r="B1527" s="65" t="str">
        <f t="shared" si="1"/>
        <v>Товары для домаТекстильШторы и карнизыШторы и портьеры</v>
      </c>
      <c r="C1527" s="68" t="s">
        <v>583</v>
      </c>
      <c r="D1527" s="68" t="s">
        <v>1029</v>
      </c>
      <c r="E1527" s="68" t="s">
        <v>658</v>
      </c>
      <c r="F1527" s="68" t="s">
        <v>3680</v>
      </c>
      <c r="G1527" s="75"/>
      <c r="H1527" s="72"/>
      <c r="I1527" s="64">
        <v>0.22</v>
      </c>
      <c r="J1527" s="67">
        <v>0.22</v>
      </c>
      <c r="K1527" s="70">
        <v>0.22</v>
      </c>
      <c r="L1527" s="64">
        <v>0.0</v>
      </c>
      <c r="M1527" s="67">
        <v>0.0</v>
      </c>
      <c r="N1527" s="70">
        <v>0.0</v>
      </c>
      <c r="O1527" s="64">
        <v>0.22</v>
      </c>
      <c r="P1527" s="67">
        <v>0.22</v>
      </c>
      <c r="Q1527" s="70">
        <v>0.22</v>
      </c>
      <c r="R1527" s="3"/>
    </row>
    <row r="1528">
      <c r="A1528" s="63">
        <v>12958.0</v>
      </c>
      <c r="B1528" s="65" t="str">
        <f t="shared" si="1"/>
        <v>АксессуарыМужские аксессуарыПлатки и шарфыНосовые платки</v>
      </c>
      <c r="C1528" s="68" t="s">
        <v>330</v>
      </c>
      <c r="D1528" s="68" t="s">
        <v>335</v>
      </c>
      <c r="E1528" s="68" t="s">
        <v>1273</v>
      </c>
      <c r="F1528" s="68" t="s">
        <v>3681</v>
      </c>
      <c r="G1528" s="75"/>
      <c r="H1528" s="72"/>
      <c r="I1528" s="64">
        <v>0.3</v>
      </c>
      <c r="J1528" s="67">
        <v>0.3</v>
      </c>
      <c r="K1528" s="70">
        <v>0.3</v>
      </c>
      <c r="L1528" s="64">
        <v>0.0</v>
      </c>
      <c r="M1528" s="67">
        <v>0.0</v>
      </c>
      <c r="N1528" s="70">
        <v>0.0</v>
      </c>
      <c r="O1528" s="64">
        <v>0.3</v>
      </c>
      <c r="P1528" s="67">
        <v>0.3</v>
      </c>
      <c r="Q1528" s="70">
        <v>0.3</v>
      </c>
      <c r="R1528" s="3"/>
    </row>
    <row r="1529">
      <c r="A1529" s="63">
        <v>12959.0</v>
      </c>
      <c r="B1529" s="65" t="str">
        <f t="shared" si="1"/>
        <v>ОдеждаОдежда для девочекКостюмы и пиджакиКостюмы классические</v>
      </c>
      <c r="C1529" s="68" t="s">
        <v>310</v>
      </c>
      <c r="D1529" s="68" t="s">
        <v>880</v>
      </c>
      <c r="E1529" s="68" t="s">
        <v>2816</v>
      </c>
      <c r="F1529" s="68" t="s">
        <v>2954</v>
      </c>
      <c r="G1529" s="75"/>
      <c r="H1529" s="72"/>
      <c r="I1529" s="64">
        <v>0.25</v>
      </c>
      <c r="J1529" s="67">
        <v>0.25</v>
      </c>
      <c r="K1529" s="70">
        <v>0.25</v>
      </c>
      <c r="L1529" s="64">
        <v>0.0</v>
      </c>
      <c r="M1529" s="67">
        <v>0.0</v>
      </c>
      <c r="N1529" s="70">
        <v>0.0</v>
      </c>
      <c r="O1529" s="64">
        <v>0.25</v>
      </c>
      <c r="P1529" s="67">
        <v>0.25</v>
      </c>
      <c r="Q1529" s="70">
        <v>0.25</v>
      </c>
      <c r="R1529" s="3"/>
    </row>
    <row r="1530">
      <c r="A1530" s="63">
        <v>12960.0</v>
      </c>
      <c r="B1530" s="65" t="str">
        <f t="shared" si="1"/>
        <v>КанцтоварыНастольные подставки и визитницыСменные блоки для визитниц</v>
      </c>
      <c r="C1530" s="68" t="s">
        <v>134</v>
      </c>
      <c r="D1530" s="68" t="s">
        <v>1130</v>
      </c>
      <c r="E1530" s="68" t="s">
        <v>3682</v>
      </c>
      <c r="F1530" s="75"/>
      <c r="G1530" s="2"/>
      <c r="H1530" s="72"/>
      <c r="I1530" s="64">
        <v>0.2</v>
      </c>
      <c r="J1530" s="67">
        <v>0.2</v>
      </c>
      <c r="K1530" s="70">
        <v>0.2</v>
      </c>
      <c r="L1530" s="64">
        <v>0.0</v>
      </c>
      <c r="M1530" s="67">
        <v>0.0</v>
      </c>
      <c r="N1530" s="70">
        <v>0.0</v>
      </c>
      <c r="O1530" s="64">
        <v>0.2</v>
      </c>
      <c r="P1530" s="67">
        <v>0.2</v>
      </c>
      <c r="Q1530" s="70">
        <v>0.2</v>
      </c>
      <c r="R1530" s="3"/>
    </row>
    <row r="1531">
      <c r="A1531" s="63">
        <v>12961.0</v>
      </c>
      <c r="B1531" s="65" t="str">
        <f t="shared" si="1"/>
        <v>Товары для домаТовары для бани и сауныВеники для бань</v>
      </c>
      <c r="C1531" s="68" t="s">
        <v>583</v>
      </c>
      <c r="D1531" s="68" t="s">
        <v>2143</v>
      </c>
      <c r="E1531" s="68" t="s">
        <v>3683</v>
      </c>
      <c r="F1531" s="75"/>
      <c r="G1531" s="75"/>
      <c r="H1531" s="72"/>
      <c r="I1531" s="64">
        <v>0.22</v>
      </c>
      <c r="J1531" s="67">
        <v>0.22</v>
      </c>
      <c r="K1531" s="70">
        <v>0.22</v>
      </c>
      <c r="L1531" s="64">
        <v>0.0</v>
      </c>
      <c r="M1531" s="67">
        <v>0.0</v>
      </c>
      <c r="N1531" s="70">
        <v>0.0</v>
      </c>
      <c r="O1531" s="64">
        <v>0.22</v>
      </c>
      <c r="P1531" s="67">
        <v>0.22</v>
      </c>
      <c r="Q1531" s="70">
        <v>0.22</v>
      </c>
      <c r="R1531" s="3"/>
    </row>
    <row r="1532">
      <c r="A1532" s="63">
        <v>12962.0</v>
      </c>
      <c r="B1532" s="65" t="str">
        <f t="shared" si="1"/>
        <v>Детские товарыДетское творчествоНастольные и карточные игрыЛото для детей</v>
      </c>
      <c r="C1532" s="68" t="s">
        <v>262</v>
      </c>
      <c r="D1532" s="68" t="s">
        <v>1712</v>
      </c>
      <c r="E1532" s="68" t="s">
        <v>1638</v>
      </c>
      <c r="F1532" s="68" t="s">
        <v>3684</v>
      </c>
      <c r="G1532" s="75"/>
      <c r="H1532" s="72"/>
      <c r="I1532" s="64">
        <v>0.2</v>
      </c>
      <c r="J1532" s="67">
        <v>0.2</v>
      </c>
      <c r="K1532" s="70">
        <v>0.2</v>
      </c>
      <c r="L1532" s="64">
        <v>0.0</v>
      </c>
      <c r="M1532" s="67">
        <v>0.0</v>
      </c>
      <c r="N1532" s="70">
        <v>0.0</v>
      </c>
      <c r="O1532" s="64">
        <v>0.2</v>
      </c>
      <c r="P1532" s="67">
        <v>0.2</v>
      </c>
      <c r="Q1532" s="70">
        <v>0.2</v>
      </c>
      <c r="R1532" s="3"/>
    </row>
    <row r="1533">
      <c r="A1533" s="63">
        <v>12963.0</v>
      </c>
      <c r="B1533" s="65" t="str">
        <f t="shared" si="1"/>
        <v>ОбувьОбувь для девочекШлепанцы и сланцыШлепанцы</v>
      </c>
      <c r="C1533" s="68" t="s">
        <v>804</v>
      </c>
      <c r="D1533" s="68" t="s">
        <v>1007</v>
      </c>
      <c r="E1533" s="68" t="s">
        <v>2859</v>
      </c>
      <c r="F1533" s="68" t="s">
        <v>1711</v>
      </c>
      <c r="G1533" s="75"/>
      <c r="H1533" s="72"/>
      <c r="I1533" s="64">
        <v>0.2</v>
      </c>
      <c r="J1533" s="67">
        <v>0.2</v>
      </c>
      <c r="K1533" s="70">
        <v>0.2</v>
      </c>
      <c r="L1533" s="64">
        <v>0.0</v>
      </c>
      <c r="M1533" s="67">
        <v>0.0</v>
      </c>
      <c r="N1533" s="70">
        <v>0.0</v>
      </c>
      <c r="O1533" s="64">
        <v>0.2</v>
      </c>
      <c r="P1533" s="67">
        <v>0.2</v>
      </c>
      <c r="Q1533" s="70">
        <v>0.2</v>
      </c>
      <c r="R1533" s="3"/>
    </row>
    <row r="1534">
      <c r="A1534" s="63">
        <v>12964.0</v>
      </c>
      <c r="B1534" s="65" t="str">
        <f t="shared" si="1"/>
        <v>ЭлектроникаАксессуары для электроникиАккумуляторные батарейки</v>
      </c>
      <c r="C1534" s="68" t="s">
        <v>763</v>
      </c>
      <c r="D1534" s="68" t="s">
        <v>1032</v>
      </c>
      <c r="E1534" s="68" t="s">
        <v>3686</v>
      </c>
      <c r="F1534" s="75"/>
      <c r="G1534" s="2"/>
      <c r="H1534" s="72"/>
      <c r="I1534" s="64">
        <v>0.3</v>
      </c>
      <c r="J1534" s="67">
        <v>0.3</v>
      </c>
      <c r="K1534" s="70">
        <v>0.3</v>
      </c>
      <c r="L1534" s="64">
        <v>0.0</v>
      </c>
      <c r="M1534" s="67">
        <v>0.0</v>
      </c>
      <c r="N1534" s="70">
        <v>0.0</v>
      </c>
      <c r="O1534" s="64">
        <v>0.3</v>
      </c>
      <c r="P1534" s="67">
        <v>0.3</v>
      </c>
      <c r="Q1534" s="70">
        <v>0.3</v>
      </c>
      <c r="R1534" s="3"/>
    </row>
    <row r="1535">
      <c r="A1535" s="63">
        <v>12965.0</v>
      </c>
      <c r="B1535" s="65" t="str">
        <f t="shared" si="1"/>
        <v>Спорт и отдыхРолики, скейты и самокатыРоликовые коньки, экипировка и запчастиЗащита</v>
      </c>
      <c r="C1535" s="68" t="s">
        <v>290</v>
      </c>
      <c r="D1535" s="68" t="s">
        <v>1182</v>
      </c>
      <c r="E1535" s="68" t="s">
        <v>3687</v>
      </c>
      <c r="F1535" s="68" t="s">
        <v>3688</v>
      </c>
      <c r="G1535" s="75"/>
      <c r="H1535" s="87"/>
      <c r="I1535" s="64">
        <v>0.25</v>
      </c>
      <c r="J1535" s="67">
        <v>0.25</v>
      </c>
      <c r="K1535" s="70">
        <v>0.25</v>
      </c>
      <c r="L1535" s="64">
        <v>0.015</v>
      </c>
      <c r="M1535" s="67">
        <v>0.015</v>
      </c>
      <c r="N1535" s="70">
        <v>0.015</v>
      </c>
      <c r="O1535" s="64">
        <v>0.235</v>
      </c>
      <c r="P1535" s="67">
        <v>0.235</v>
      </c>
      <c r="Q1535" s="70">
        <v>0.235</v>
      </c>
      <c r="R1535" s="3"/>
    </row>
    <row r="1536">
      <c r="A1536" s="63">
        <v>12966.0</v>
      </c>
      <c r="B1536" s="65" t="str">
        <f t="shared" si="1"/>
        <v>АвтотоварыМасла и автохимияЖидкости для быстрого запуска</v>
      </c>
      <c r="C1536" s="68" t="s">
        <v>162</v>
      </c>
      <c r="D1536" s="68" t="s">
        <v>1437</v>
      </c>
      <c r="E1536" s="68" t="s">
        <v>3691</v>
      </c>
      <c r="F1536" s="75"/>
      <c r="G1536" s="2"/>
      <c r="H1536" s="72"/>
      <c r="I1536" s="64">
        <v>0.2</v>
      </c>
      <c r="J1536" s="67">
        <v>0.2</v>
      </c>
      <c r="K1536" s="70">
        <v>0.2</v>
      </c>
      <c r="L1536" s="64">
        <v>0.0</v>
      </c>
      <c r="M1536" s="67">
        <v>0.0</v>
      </c>
      <c r="N1536" s="70">
        <v>0.0</v>
      </c>
      <c r="O1536" s="64">
        <v>0.2</v>
      </c>
      <c r="P1536" s="67">
        <v>0.2</v>
      </c>
      <c r="Q1536" s="70">
        <v>0.2</v>
      </c>
      <c r="R1536" s="3"/>
    </row>
    <row r="1537">
      <c r="A1537" s="63">
        <v>12967.0</v>
      </c>
      <c r="B1537" s="65" t="str">
        <f t="shared" si="1"/>
        <v>Товары для домаТекстильКухонный текстильКомплекты кухонного текстиля</v>
      </c>
      <c r="C1537" s="68" t="s">
        <v>583</v>
      </c>
      <c r="D1537" s="68" t="s">
        <v>1029</v>
      </c>
      <c r="E1537" s="68" t="s">
        <v>2712</v>
      </c>
      <c r="F1537" s="82" t="s">
        <v>3693</v>
      </c>
      <c r="G1537" s="2"/>
      <c r="H1537" s="72"/>
      <c r="I1537" s="64">
        <v>0.22</v>
      </c>
      <c r="J1537" s="67">
        <v>0.22</v>
      </c>
      <c r="K1537" s="70">
        <v>0.22</v>
      </c>
      <c r="L1537" s="64">
        <v>0.0</v>
      </c>
      <c r="M1537" s="67">
        <v>0.0</v>
      </c>
      <c r="N1537" s="70">
        <v>0.0</v>
      </c>
      <c r="O1537" s="64">
        <v>0.22</v>
      </c>
      <c r="P1537" s="67">
        <v>0.22</v>
      </c>
      <c r="Q1537" s="70">
        <v>0.22</v>
      </c>
      <c r="R1537" s="3"/>
    </row>
    <row r="1538">
      <c r="A1538" s="63">
        <v>12968.0</v>
      </c>
      <c r="B1538" s="65" t="str">
        <f t="shared" si="1"/>
        <v>Красота и уходМакияжЛицоГлиттеры</v>
      </c>
      <c r="C1538" s="68" t="s">
        <v>247</v>
      </c>
      <c r="D1538" s="68" t="s">
        <v>368</v>
      </c>
      <c r="E1538" s="68" t="s">
        <v>374</v>
      </c>
      <c r="F1538" s="68" t="s">
        <v>3695</v>
      </c>
      <c r="G1538" s="2"/>
      <c r="H1538" s="72"/>
      <c r="I1538" s="64">
        <v>0.2</v>
      </c>
      <c r="J1538" s="67">
        <v>0.2</v>
      </c>
      <c r="K1538" s="70">
        <v>0.2</v>
      </c>
      <c r="L1538" s="64">
        <v>0.020000000000000018</v>
      </c>
      <c r="M1538" s="67">
        <v>0.020000000000000018</v>
      </c>
      <c r="N1538" s="70">
        <v>0.020000000000000018</v>
      </c>
      <c r="O1538" s="64">
        <v>0.18</v>
      </c>
      <c r="P1538" s="67">
        <v>0.18</v>
      </c>
      <c r="Q1538" s="70">
        <v>0.18</v>
      </c>
      <c r="R1538" s="3"/>
    </row>
    <row r="1539">
      <c r="A1539" s="63">
        <v>12969.0</v>
      </c>
      <c r="B1539" s="65" t="str">
        <f t="shared" si="1"/>
        <v>Детские товарыДетская комнатаТовары для снаБалдахины и москитные сетки</v>
      </c>
      <c r="C1539" s="68" t="s">
        <v>262</v>
      </c>
      <c r="D1539" s="68" t="s">
        <v>1103</v>
      </c>
      <c r="E1539" s="68" t="s">
        <v>1857</v>
      </c>
      <c r="F1539" s="68" t="s">
        <v>3696</v>
      </c>
      <c r="G1539" s="75"/>
      <c r="H1539" s="72"/>
      <c r="I1539" s="64">
        <v>0.2</v>
      </c>
      <c r="J1539" s="67">
        <v>0.2</v>
      </c>
      <c r="K1539" s="70">
        <v>0.2</v>
      </c>
      <c r="L1539" s="64">
        <v>0.0</v>
      </c>
      <c r="M1539" s="67">
        <v>0.0</v>
      </c>
      <c r="N1539" s="70">
        <v>0.0</v>
      </c>
      <c r="O1539" s="64">
        <v>0.2</v>
      </c>
      <c r="P1539" s="67">
        <v>0.2</v>
      </c>
      <c r="Q1539" s="70">
        <v>0.2</v>
      </c>
      <c r="R1539" s="3"/>
    </row>
    <row r="1540">
      <c r="A1540" s="63">
        <v>12971.0</v>
      </c>
      <c r="B1540" s="65" t="str">
        <f t="shared" si="1"/>
        <v>Товары для домаТовары для кухниХранение продуктовСовки для сыпучих продуктов</v>
      </c>
      <c r="C1540" s="68" t="s">
        <v>583</v>
      </c>
      <c r="D1540" s="68" t="s">
        <v>585</v>
      </c>
      <c r="E1540" s="68" t="s">
        <v>1069</v>
      </c>
      <c r="F1540" s="68" t="s">
        <v>3698</v>
      </c>
      <c r="G1540" s="75"/>
      <c r="H1540" s="72"/>
      <c r="I1540" s="64">
        <v>0.25</v>
      </c>
      <c r="J1540" s="67">
        <v>0.25</v>
      </c>
      <c r="K1540" s="70">
        <v>0.25</v>
      </c>
      <c r="L1540" s="64">
        <v>0.0</v>
      </c>
      <c r="M1540" s="67">
        <v>0.0</v>
      </c>
      <c r="N1540" s="70">
        <v>0.0</v>
      </c>
      <c r="O1540" s="64">
        <v>0.25</v>
      </c>
      <c r="P1540" s="67">
        <v>0.25</v>
      </c>
      <c r="Q1540" s="70">
        <v>0.25</v>
      </c>
      <c r="R1540" s="3"/>
    </row>
    <row r="1541">
      <c r="A1541" s="63">
        <v>12974.0</v>
      </c>
      <c r="B1541" s="65" t="str">
        <f t="shared" si="1"/>
        <v>АксессуарыАксессуары для мальчиковШарфы и платкиМанишки</v>
      </c>
      <c r="C1541" s="68" t="s">
        <v>330</v>
      </c>
      <c r="D1541" s="68" t="s">
        <v>1001</v>
      </c>
      <c r="E1541" s="68" t="s">
        <v>2780</v>
      </c>
      <c r="F1541" s="68" t="s">
        <v>3318</v>
      </c>
      <c r="G1541" s="2"/>
      <c r="H1541" s="72"/>
      <c r="I1541" s="64">
        <v>0.3</v>
      </c>
      <c r="J1541" s="67">
        <v>0.3</v>
      </c>
      <c r="K1541" s="70">
        <v>0.3</v>
      </c>
      <c r="L1541" s="64">
        <v>0.0</v>
      </c>
      <c r="M1541" s="67">
        <v>0.0</v>
      </c>
      <c r="N1541" s="70">
        <v>0.0</v>
      </c>
      <c r="O1541" s="64">
        <v>0.3</v>
      </c>
      <c r="P1541" s="67">
        <v>0.3</v>
      </c>
      <c r="Q1541" s="70">
        <v>0.3</v>
      </c>
      <c r="R1541" s="3"/>
    </row>
    <row r="1542">
      <c r="A1542" s="63">
        <v>12975.0</v>
      </c>
      <c r="B1542" s="65" t="str">
        <f t="shared" si="1"/>
        <v>Товары для домаТовары для праздниковНовогодние товарыИскусственный снег</v>
      </c>
      <c r="C1542" s="68" t="s">
        <v>583</v>
      </c>
      <c r="D1542" s="68" t="s">
        <v>665</v>
      </c>
      <c r="E1542" s="68" t="s">
        <v>666</v>
      </c>
      <c r="F1542" s="82" t="s">
        <v>3700</v>
      </c>
      <c r="G1542" s="2"/>
      <c r="H1542" s="72"/>
      <c r="I1542" s="64">
        <v>0.27</v>
      </c>
      <c r="J1542" s="67">
        <v>0.27</v>
      </c>
      <c r="K1542" s="70">
        <v>0.27</v>
      </c>
      <c r="L1542" s="64">
        <v>0.0</v>
      </c>
      <c r="M1542" s="67">
        <v>0.0</v>
      </c>
      <c r="N1542" s="70">
        <v>0.0</v>
      </c>
      <c r="O1542" s="64">
        <v>0.27</v>
      </c>
      <c r="P1542" s="67">
        <v>0.27</v>
      </c>
      <c r="Q1542" s="70">
        <v>0.27</v>
      </c>
      <c r="R1542" s="3"/>
    </row>
    <row r="1543">
      <c r="A1543" s="63">
        <v>12976.0</v>
      </c>
      <c r="B1543" s="65" t="str">
        <f t="shared" si="1"/>
        <v>ОбувьОбувь для девочекСапоги и уггиВаленки</v>
      </c>
      <c r="C1543" s="68" t="s">
        <v>804</v>
      </c>
      <c r="D1543" s="68" t="s">
        <v>1007</v>
      </c>
      <c r="E1543" s="68" t="s">
        <v>1042</v>
      </c>
      <c r="F1543" s="68" t="s">
        <v>1439</v>
      </c>
      <c r="G1543" s="75"/>
      <c r="H1543" s="72"/>
      <c r="I1543" s="64">
        <v>0.2</v>
      </c>
      <c r="J1543" s="67">
        <v>0.2</v>
      </c>
      <c r="K1543" s="70">
        <v>0.2</v>
      </c>
      <c r="L1543" s="64">
        <v>0.0</v>
      </c>
      <c r="M1543" s="67">
        <v>0.0</v>
      </c>
      <c r="N1543" s="70">
        <v>0.0</v>
      </c>
      <c r="O1543" s="64">
        <v>0.2</v>
      </c>
      <c r="P1543" s="67">
        <v>0.2</v>
      </c>
      <c r="Q1543" s="70">
        <v>0.2</v>
      </c>
      <c r="R1543" s="3"/>
    </row>
    <row r="1544">
      <c r="A1544" s="63">
        <v>12977.0</v>
      </c>
      <c r="B1544" s="65" t="str">
        <f t="shared" si="1"/>
        <v>ЭлектроникаКомпьютерная техникаКомплектующие для компьютерной техникиВидеокарты и карты видеозахвата</v>
      </c>
      <c r="C1544" s="68" t="s">
        <v>763</v>
      </c>
      <c r="D1544" s="68" t="s">
        <v>776</v>
      </c>
      <c r="E1544" s="68" t="s">
        <v>777</v>
      </c>
      <c r="F1544" s="68" t="s">
        <v>3702</v>
      </c>
      <c r="G1544" s="75"/>
      <c r="H1544" s="72"/>
      <c r="I1544" s="64">
        <v>0.05</v>
      </c>
      <c r="J1544" s="67">
        <v>0.05</v>
      </c>
      <c r="K1544" s="70">
        <v>0.05</v>
      </c>
      <c r="L1544" s="64">
        <v>0.0</v>
      </c>
      <c r="M1544" s="67">
        <v>0.0</v>
      </c>
      <c r="N1544" s="70">
        <v>0.0</v>
      </c>
      <c r="O1544" s="64">
        <v>0.05</v>
      </c>
      <c r="P1544" s="67">
        <v>0.05</v>
      </c>
      <c r="Q1544" s="70">
        <v>0.05</v>
      </c>
      <c r="R1544" s="3"/>
    </row>
    <row r="1545">
      <c r="A1545" s="63">
        <v>12978.0</v>
      </c>
      <c r="B1545" s="65" t="str">
        <f t="shared" si="1"/>
        <v>АксессуарыЖенские аксессуарыЗонты и веерыЗонты</v>
      </c>
      <c r="C1545" s="68" t="s">
        <v>330</v>
      </c>
      <c r="D1545" s="68" t="s">
        <v>331</v>
      </c>
      <c r="E1545" s="68" t="s">
        <v>3704</v>
      </c>
      <c r="F1545" s="68" t="s">
        <v>2957</v>
      </c>
      <c r="G1545" s="2"/>
      <c r="H1545" s="72"/>
      <c r="I1545" s="64">
        <v>0.3</v>
      </c>
      <c r="J1545" s="67">
        <v>0.3</v>
      </c>
      <c r="K1545" s="70">
        <v>0.3</v>
      </c>
      <c r="L1545" s="64">
        <v>0.0</v>
      </c>
      <c r="M1545" s="67">
        <v>0.0</v>
      </c>
      <c r="N1545" s="70">
        <v>0.0</v>
      </c>
      <c r="O1545" s="64">
        <v>0.3</v>
      </c>
      <c r="P1545" s="67">
        <v>0.3</v>
      </c>
      <c r="Q1545" s="70">
        <v>0.3</v>
      </c>
      <c r="R1545" s="3"/>
    </row>
    <row r="1546">
      <c r="A1546" s="63">
        <v>12979.0</v>
      </c>
      <c r="B1546" s="65" t="str">
        <f t="shared" si="1"/>
        <v>Бытовая техникаТехника для кухниПрочая кухонная техникаДистилляторы</v>
      </c>
      <c r="C1546" s="68" t="s">
        <v>75</v>
      </c>
      <c r="D1546" s="68" t="s">
        <v>1099</v>
      </c>
      <c r="E1546" s="68" t="s">
        <v>1100</v>
      </c>
      <c r="F1546" s="68" t="s">
        <v>3706</v>
      </c>
      <c r="G1546" s="75"/>
      <c r="H1546" s="72"/>
      <c r="I1546" s="64">
        <v>0.2</v>
      </c>
      <c r="J1546" s="67">
        <v>0.2</v>
      </c>
      <c r="K1546" s="70">
        <v>0.2</v>
      </c>
      <c r="L1546" s="64">
        <v>0.0</v>
      </c>
      <c r="M1546" s="67">
        <v>0.0</v>
      </c>
      <c r="N1546" s="70">
        <v>0.0</v>
      </c>
      <c r="O1546" s="64">
        <v>0.2</v>
      </c>
      <c r="P1546" s="67">
        <v>0.2</v>
      </c>
      <c r="Q1546" s="70">
        <v>0.2</v>
      </c>
      <c r="R1546" s="3"/>
    </row>
    <row r="1547">
      <c r="A1547" s="63">
        <v>12980.0</v>
      </c>
      <c r="B1547" s="65" t="str">
        <f t="shared" si="1"/>
        <v>ЭлектроникаНаушники и аудиотехникаНаушникиБеспроводные наушники</v>
      </c>
      <c r="C1547" s="68" t="s">
        <v>763</v>
      </c>
      <c r="D1547" s="68" t="s">
        <v>772</v>
      </c>
      <c r="E1547" s="68" t="s">
        <v>773</v>
      </c>
      <c r="F1547" s="68" t="s">
        <v>3708</v>
      </c>
      <c r="G1547" s="75"/>
      <c r="H1547" s="72"/>
      <c r="I1547" s="64">
        <v>0.2</v>
      </c>
      <c r="J1547" s="67">
        <v>0.2</v>
      </c>
      <c r="K1547" s="70">
        <v>0.2</v>
      </c>
      <c r="L1547" s="64">
        <v>0.0</v>
      </c>
      <c r="M1547" s="67">
        <v>0.0</v>
      </c>
      <c r="N1547" s="70">
        <v>0.0</v>
      </c>
      <c r="O1547" s="64">
        <v>0.2</v>
      </c>
      <c r="P1547" s="67">
        <v>0.2</v>
      </c>
      <c r="Q1547" s="70">
        <v>0.2</v>
      </c>
      <c r="R1547" s="3"/>
    </row>
    <row r="1548">
      <c r="A1548" s="63">
        <v>12981.0</v>
      </c>
      <c r="B1548" s="65" t="str">
        <f t="shared" si="1"/>
        <v>КанцтоварыОфисные принадлежностиКоврики на стол</v>
      </c>
      <c r="C1548" s="68" t="s">
        <v>134</v>
      </c>
      <c r="D1548" s="68" t="s">
        <v>1502</v>
      </c>
      <c r="E1548" s="68" t="s">
        <v>3711</v>
      </c>
      <c r="F1548" s="75"/>
      <c r="G1548" s="2"/>
      <c r="H1548" s="72"/>
      <c r="I1548" s="64">
        <v>0.2</v>
      </c>
      <c r="J1548" s="67">
        <v>0.2</v>
      </c>
      <c r="K1548" s="70">
        <v>0.2</v>
      </c>
      <c r="L1548" s="64">
        <v>0.0</v>
      </c>
      <c r="M1548" s="67">
        <v>0.0</v>
      </c>
      <c r="N1548" s="70">
        <v>0.0</v>
      </c>
      <c r="O1548" s="64">
        <v>0.2</v>
      </c>
      <c r="P1548" s="67">
        <v>0.2</v>
      </c>
      <c r="Q1548" s="70">
        <v>0.2</v>
      </c>
      <c r="R1548" s="3"/>
    </row>
    <row r="1549">
      <c r="A1549" s="63">
        <v>12982.0</v>
      </c>
      <c r="B1549" s="65" t="str">
        <f t="shared" si="1"/>
        <v>Красота и уходДля мужчинУход за лицомКремы для лица</v>
      </c>
      <c r="C1549" s="68" t="s">
        <v>247</v>
      </c>
      <c r="D1549" s="68" t="s">
        <v>471</v>
      </c>
      <c r="E1549" s="68" t="s">
        <v>377</v>
      </c>
      <c r="F1549" s="68" t="s">
        <v>3713</v>
      </c>
      <c r="G1549" s="2"/>
      <c r="H1549" s="72"/>
      <c r="I1549" s="64">
        <v>0.2</v>
      </c>
      <c r="J1549" s="67">
        <v>0.2</v>
      </c>
      <c r="K1549" s="70">
        <v>0.2</v>
      </c>
      <c r="L1549" s="64">
        <v>0.0</v>
      </c>
      <c r="M1549" s="67">
        <v>0.0</v>
      </c>
      <c r="N1549" s="70">
        <v>0.0</v>
      </c>
      <c r="O1549" s="64">
        <v>0.2</v>
      </c>
      <c r="P1549" s="67">
        <v>0.2</v>
      </c>
      <c r="Q1549" s="70">
        <v>0.2</v>
      </c>
      <c r="R1549" s="3"/>
    </row>
    <row r="1550">
      <c r="A1550" s="63">
        <v>12983.0</v>
      </c>
      <c r="B1550" s="65" t="str">
        <f t="shared" si="1"/>
        <v>Спорт и отдыхВелоспортВелосипеды</v>
      </c>
      <c r="C1550" s="68" t="s">
        <v>290</v>
      </c>
      <c r="D1550" s="68" t="s">
        <v>1176</v>
      </c>
      <c r="E1550" s="68" t="s">
        <v>3715</v>
      </c>
      <c r="F1550" s="75"/>
      <c r="G1550" s="75"/>
      <c r="H1550" s="72"/>
      <c r="I1550" s="64">
        <v>0.1</v>
      </c>
      <c r="J1550" s="67">
        <v>0.1</v>
      </c>
      <c r="K1550" s="70">
        <v>0.1</v>
      </c>
      <c r="L1550" s="64">
        <v>0.0</v>
      </c>
      <c r="M1550" s="67">
        <v>0.0</v>
      </c>
      <c r="N1550" s="70">
        <v>0.0</v>
      </c>
      <c r="O1550" s="64">
        <v>0.1</v>
      </c>
      <c r="P1550" s="67">
        <v>0.1</v>
      </c>
      <c r="Q1550" s="70">
        <v>0.1</v>
      </c>
      <c r="R1550" s="3"/>
    </row>
    <row r="1551">
      <c r="A1551" s="63">
        <v>12984.0</v>
      </c>
      <c r="B1551" s="65" t="str">
        <f t="shared" si="1"/>
        <v>АксессуарыМужские аксессуарыОчкиСолнцезащитные очки</v>
      </c>
      <c r="C1551" s="68" t="s">
        <v>330</v>
      </c>
      <c r="D1551" s="68" t="s">
        <v>335</v>
      </c>
      <c r="E1551" s="68" t="s">
        <v>1830</v>
      </c>
      <c r="F1551" s="68" t="s">
        <v>3717</v>
      </c>
      <c r="G1551" s="75"/>
      <c r="H1551" s="72"/>
      <c r="I1551" s="64">
        <v>0.3</v>
      </c>
      <c r="J1551" s="67">
        <v>0.3</v>
      </c>
      <c r="K1551" s="70">
        <v>0.3</v>
      </c>
      <c r="L1551" s="64">
        <v>0.0</v>
      </c>
      <c r="M1551" s="67">
        <v>0.0</v>
      </c>
      <c r="N1551" s="70">
        <v>0.0</v>
      </c>
      <c r="O1551" s="64">
        <v>0.3</v>
      </c>
      <c r="P1551" s="67">
        <v>0.3</v>
      </c>
      <c r="Q1551" s="70">
        <v>0.3</v>
      </c>
      <c r="R1551" s="3"/>
    </row>
    <row r="1552">
      <c r="A1552" s="63">
        <v>12985.0</v>
      </c>
      <c r="B1552" s="65" t="str">
        <f t="shared" si="1"/>
        <v>КанцтоварыОборудование для торговлиЦенники</v>
      </c>
      <c r="C1552" s="68" t="s">
        <v>134</v>
      </c>
      <c r="D1552" s="68" t="s">
        <v>3313</v>
      </c>
      <c r="E1552" s="68" t="s">
        <v>3719</v>
      </c>
      <c r="F1552" s="75"/>
      <c r="G1552" s="2"/>
      <c r="H1552" s="72"/>
      <c r="I1552" s="64">
        <v>0.2</v>
      </c>
      <c r="J1552" s="67">
        <v>0.2</v>
      </c>
      <c r="K1552" s="70">
        <v>0.2</v>
      </c>
      <c r="L1552" s="64">
        <v>0.010000000000000009</v>
      </c>
      <c r="M1552" s="67">
        <v>0.010000000000000009</v>
      </c>
      <c r="N1552" s="70">
        <v>0.010000000000000009</v>
      </c>
      <c r="O1552" s="64">
        <v>0.19</v>
      </c>
      <c r="P1552" s="67">
        <v>0.19</v>
      </c>
      <c r="Q1552" s="70">
        <v>0.19</v>
      </c>
      <c r="R1552" s="3"/>
    </row>
    <row r="1553">
      <c r="A1553" s="63">
        <v>12986.0</v>
      </c>
      <c r="B1553" s="65" t="str">
        <f t="shared" si="1"/>
        <v>Детские товарыТовары для кормленияТовары для грудного вскармливания</v>
      </c>
      <c r="C1553" s="68" t="s">
        <v>262</v>
      </c>
      <c r="D1553" s="68" t="s">
        <v>267</v>
      </c>
      <c r="E1553" s="68" t="s">
        <v>3721</v>
      </c>
      <c r="F1553" s="75"/>
      <c r="G1553" s="75"/>
      <c r="H1553" s="87"/>
      <c r="I1553" s="64">
        <v>0.15</v>
      </c>
      <c r="J1553" s="67">
        <v>0.15</v>
      </c>
      <c r="K1553" s="70">
        <v>0.15</v>
      </c>
      <c r="L1553" s="64">
        <v>0.015</v>
      </c>
      <c r="M1553" s="67">
        <v>0.015</v>
      </c>
      <c r="N1553" s="70">
        <v>0.015</v>
      </c>
      <c r="O1553" s="64">
        <v>0.135</v>
      </c>
      <c r="P1553" s="67">
        <v>0.135</v>
      </c>
      <c r="Q1553" s="70">
        <v>0.135</v>
      </c>
      <c r="R1553" s="3"/>
    </row>
    <row r="1554">
      <c r="A1554" s="63">
        <v>12987.0</v>
      </c>
      <c r="B1554" s="65" t="str">
        <f t="shared" si="1"/>
        <v>Товары для домаТовары для кухниФормы для приготовленияФормы для яичницы</v>
      </c>
      <c r="C1554" s="68" t="s">
        <v>583</v>
      </c>
      <c r="D1554" s="68" t="s">
        <v>585</v>
      </c>
      <c r="E1554" s="68" t="s">
        <v>1366</v>
      </c>
      <c r="F1554" s="68" t="s">
        <v>3722</v>
      </c>
      <c r="G1554" s="75"/>
      <c r="H1554" s="72"/>
      <c r="I1554" s="64">
        <v>0.25</v>
      </c>
      <c r="J1554" s="67">
        <v>0.25</v>
      </c>
      <c r="K1554" s="70">
        <v>0.25</v>
      </c>
      <c r="L1554" s="64">
        <v>0.0</v>
      </c>
      <c r="M1554" s="67">
        <v>0.0</v>
      </c>
      <c r="N1554" s="70">
        <v>0.0</v>
      </c>
      <c r="O1554" s="64">
        <v>0.25</v>
      </c>
      <c r="P1554" s="67">
        <v>0.25</v>
      </c>
      <c r="Q1554" s="70">
        <v>0.25</v>
      </c>
      <c r="R1554" s="3"/>
    </row>
    <row r="1555">
      <c r="A1555" s="63">
        <v>12989.0</v>
      </c>
      <c r="B1555" s="65" t="str">
        <f t="shared" si="1"/>
        <v>АвтотоварыАвтозвукУсилители для авто</v>
      </c>
      <c r="C1555" s="68" t="s">
        <v>162</v>
      </c>
      <c r="D1555" s="68" t="s">
        <v>2560</v>
      </c>
      <c r="E1555" s="68" t="s">
        <v>3723</v>
      </c>
      <c r="F1555" s="2"/>
      <c r="G1555" s="2"/>
      <c r="H1555" s="72"/>
      <c r="I1555" s="64">
        <v>0.1</v>
      </c>
      <c r="J1555" s="67">
        <v>0.1</v>
      </c>
      <c r="K1555" s="70">
        <v>0.1</v>
      </c>
      <c r="L1555" s="64">
        <v>0.0</v>
      </c>
      <c r="M1555" s="67">
        <v>0.0</v>
      </c>
      <c r="N1555" s="70">
        <v>0.0</v>
      </c>
      <c r="O1555" s="64">
        <v>0.1</v>
      </c>
      <c r="P1555" s="67">
        <v>0.1</v>
      </c>
      <c r="Q1555" s="70">
        <v>0.1</v>
      </c>
      <c r="R1555" s="3"/>
    </row>
    <row r="1556">
      <c r="A1556" s="63">
        <v>12990.0</v>
      </c>
      <c r="B1556" s="65" t="str">
        <f t="shared" si="1"/>
        <v>ОбувьМужская обувьТуфли и лоферыДерби</v>
      </c>
      <c r="C1556" s="68" t="s">
        <v>804</v>
      </c>
      <c r="D1556" s="68" t="s">
        <v>1012</v>
      </c>
      <c r="E1556" s="68" t="s">
        <v>3128</v>
      </c>
      <c r="F1556" s="68" t="s">
        <v>3724</v>
      </c>
      <c r="G1556" s="75"/>
      <c r="H1556" s="72"/>
      <c r="I1556" s="64">
        <v>0.2</v>
      </c>
      <c r="J1556" s="67">
        <v>0.2</v>
      </c>
      <c r="K1556" s="70">
        <v>0.2</v>
      </c>
      <c r="L1556" s="64">
        <v>0.0</v>
      </c>
      <c r="M1556" s="67">
        <v>0.0</v>
      </c>
      <c r="N1556" s="70">
        <v>0.0</v>
      </c>
      <c r="O1556" s="64">
        <v>0.2</v>
      </c>
      <c r="P1556" s="67">
        <v>0.2</v>
      </c>
      <c r="Q1556" s="70">
        <v>0.2</v>
      </c>
      <c r="R1556" s="3"/>
    </row>
    <row r="1557">
      <c r="A1557" s="63">
        <v>12991.0</v>
      </c>
      <c r="B1557" s="65" t="str">
        <f t="shared" si="1"/>
        <v>АксессуарыЖенские аксессуарыБижутерные украшенияПирсинг</v>
      </c>
      <c r="C1557" s="68" t="s">
        <v>330</v>
      </c>
      <c r="D1557" s="68" t="s">
        <v>331</v>
      </c>
      <c r="E1557" s="68" t="s">
        <v>1214</v>
      </c>
      <c r="F1557" s="68" t="s">
        <v>3496</v>
      </c>
      <c r="G1557" s="75"/>
      <c r="H1557" s="87"/>
      <c r="I1557" s="64">
        <v>0.25</v>
      </c>
      <c r="J1557" s="67">
        <v>0.25</v>
      </c>
      <c r="K1557" s="70">
        <v>0.25</v>
      </c>
      <c r="L1557" s="64">
        <v>0.0</v>
      </c>
      <c r="M1557" s="67">
        <v>0.0</v>
      </c>
      <c r="N1557" s="70">
        <v>0.0</v>
      </c>
      <c r="O1557" s="64">
        <v>0.25</v>
      </c>
      <c r="P1557" s="67">
        <v>0.25</v>
      </c>
      <c r="Q1557" s="70">
        <v>0.25</v>
      </c>
      <c r="R1557" s="3"/>
    </row>
    <row r="1558">
      <c r="A1558" s="63">
        <v>12992.0</v>
      </c>
      <c r="B1558" s="65" t="str">
        <f t="shared" si="1"/>
        <v>ОдеждаОдежда для девочекТолстовки и олимпийкиТолстовки и свитшоты</v>
      </c>
      <c r="C1558" s="68" t="s">
        <v>310</v>
      </c>
      <c r="D1558" s="68" t="s">
        <v>880</v>
      </c>
      <c r="E1558" s="68" t="s">
        <v>1118</v>
      </c>
      <c r="F1558" s="68" t="s">
        <v>3725</v>
      </c>
      <c r="G1558" s="75"/>
      <c r="H1558" s="72"/>
      <c r="I1558" s="64">
        <v>0.25</v>
      </c>
      <c r="J1558" s="67">
        <v>0.25</v>
      </c>
      <c r="K1558" s="70">
        <v>0.25</v>
      </c>
      <c r="L1558" s="64">
        <v>0.0</v>
      </c>
      <c r="M1558" s="67">
        <v>0.0</v>
      </c>
      <c r="N1558" s="70">
        <v>0.0</v>
      </c>
      <c r="O1558" s="64">
        <v>0.25</v>
      </c>
      <c r="P1558" s="67">
        <v>0.25</v>
      </c>
      <c r="Q1558" s="70">
        <v>0.25</v>
      </c>
      <c r="R1558" s="3"/>
    </row>
    <row r="1559">
      <c r="A1559" s="63">
        <v>12993.0</v>
      </c>
      <c r="B1559" s="65" t="str">
        <f t="shared" si="1"/>
        <v>Хобби и творчествоРисованиеМольберты</v>
      </c>
      <c r="C1559" s="68" t="s">
        <v>176</v>
      </c>
      <c r="D1559" s="68" t="s">
        <v>976</v>
      </c>
      <c r="E1559" s="68" t="s">
        <v>3726</v>
      </c>
      <c r="F1559" s="75"/>
      <c r="G1559" s="75"/>
      <c r="H1559" s="72"/>
      <c r="I1559" s="64">
        <v>0.22</v>
      </c>
      <c r="J1559" s="67">
        <v>0.22</v>
      </c>
      <c r="K1559" s="70">
        <v>0.22</v>
      </c>
      <c r="L1559" s="64">
        <v>0.0</v>
      </c>
      <c r="M1559" s="67">
        <v>0.0</v>
      </c>
      <c r="N1559" s="70">
        <v>0.0</v>
      </c>
      <c r="O1559" s="64">
        <v>0.22</v>
      </c>
      <c r="P1559" s="67">
        <v>0.22</v>
      </c>
      <c r="Q1559" s="70">
        <v>0.22</v>
      </c>
      <c r="R1559" s="3"/>
    </row>
    <row r="1560">
      <c r="A1560" s="63">
        <v>12994.0</v>
      </c>
      <c r="B1560" s="65" t="str">
        <f t="shared" si="1"/>
        <v>Бытовая техникаКрупная бытовая техникаАксессуары для крупной бытовой техникиДля посудомоечных машин</v>
      </c>
      <c r="C1560" s="68" t="s">
        <v>75</v>
      </c>
      <c r="D1560" s="68" t="s">
        <v>78</v>
      </c>
      <c r="E1560" s="68" t="s">
        <v>2796</v>
      </c>
      <c r="F1560" s="68" t="s">
        <v>3728</v>
      </c>
      <c r="G1560" s="75"/>
      <c r="H1560" s="72"/>
      <c r="I1560" s="64">
        <v>0.22</v>
      </c>
      <c r="J1560" s="67">
        <v>0.22</v>
      </c>
      <c r="K1560" s="70">
        <v>0.22</v>
      </c>
      <c r="L1560" s="64">
        <v>0.0</v>
      </c>
      <c r="M1560" s="67">
        <v>0.0</v>
      </c>
      <c r="N1560" s="70">
        <v>0.0</v>
      </c>
      <c r="O1560" s="64">
        <v>0.22</v>
      </c>
      <c r="P1560" s="67">
        <v>0.22</v>
      </c>
      <c r="Q1560" s="70">
        <v>0.22</v>
      </c>
      <c r="R1560" s="3"/>
    </row>
    <row r="1561">
      <c r="A1561" s="63">
        <v>12995.0</v>
      </c>
      <c r="B1561" s="65" t="str">
        <f t="shared" si="1"/>
        <v>ЭлектроникаТовары для геймеровИгровые приставкиПортативные консолиNintendo</v>
      </c>
      <c r="C1561" s="68" t="s">
        <v>763</v>
      </c>
      <c r="D1561" s="68" t="s">
        <v>1790</v>
      </c>
      <c r="E1561" s="68" t="s">
        <v>1791</v>
      </c>
      <c r="F1561" s="68" t="s">
        <v>3730</v>
      </c>
      <c r="G1561" s="68" t="s">
        <v>3731</v>
      </c>
      <c r="H1561" s="87"/>
      <c r="I1561" s="64">
        <v>0.03</v>
      </c>
      <c r="J1561" s="67">
        <v>0.03</v>
      </c>
      <c r="K1561" s="70">
        <v>0.03</v>
      </c>
      <c r="L1561" s="64">
        <v>0.0</v>
      </c>
      <c r="M1561" s="67">
        <v>0.0</v>
      </c>
      <c r="N1561" s="70">
        <v>0.0</v>
      </c>
      <c r="O1561" s="64">
        <v>0.03</v>
      </c>
      <c r="P1561" s="67">
        <v>0.03</v>
      </c>
      <c r="Q1561" s="70">
        <v>0.03</v>
      </c>
      <c r="R1561" s="3"/>
    </row>
    <row r="1562">
      <c r="A1562" s="63">
        <v>12996.0</v>
      </c>
      <c r="B1562" s="65" t="str">
        <f t="shared" si="1"/>
        <v>Бытовая химияСредства по уходу за обувьюПены - очистители для обуви</v>
      </c>
      <c r="C1562" s="68" t="s">
        <v>447</v>
      </c>
      <c r="D1562" s="68" t="s">
        <v>899</v>
      </c>
      <c r="E1562" s="68" t="s">
        <v>3733</v>
      </c>
      <c r="F1562" s="75"/>
      <c r="G1562" s="75"/>
      <c r="H1562" s="72"/>
      <c r="I1562" s="64">
        <v>0.2</v>
      </c>
      <c r="J1562" s="67">
        <v>0.2</v>
      </c>
      <c r="K1562" s="70">
        <v>0.2</v>
      </c>
      <c r="L1562" s="64">
        <v>0.015</v>
      </c>
      <c r="M1562" s="67">
        <v>0.015</v>
      </c>
      <c r="N1562" s="70">
        <v>0.015</v>
      </c>
      <c r="O1562" s="64">
        <v>0.185</v>
      </c>
      <c r="P1562" s="67">
        <v>0.185</v>
      </c>
      <c r="Q1562" s="70">
        <v>0.185</v>
      </c>
      <c r="R1562" s="3"/>
    </row>
    <row r="1563">
      <c r="A1563" s="63">
        <v>12997.0</v>
      </c>
      <c r="B1563" s="65" t="str">
        <f t="shared" si="1"/>
        <v>ЭлектроникаТелевизоры и видеотехникаПроекторы и аксессуарыПульты для презентаций</v>
      </c>
      <c r="C1563" s="68" t="s">
        <v>763</v>
      </c>
      <c r="D1563" s="68" t="s">
        <v>1085</v>
      </c>
      <c r="E1563" s="68" t="s">
        <v>1086</v>
      </c>
      <c r="F1563" s="68" t="s">
        <v>3734</v>
      </c>
      <c r="G1563" s="2"/>
      <c r="H1563" s="72"/>
      <c r="I1563" s="64">
        <v>0.2</v>
      </c>
      <c r="J1563" s="67">
        <v>0.2</v>
      </c>
      <c r="K1563" s="70">
        <v>0.2</v>
      </c>
      <c r="L1563" s="64">
        <v>0.0</v>
      </c>
      <c r="M1563" s="67">
        <v>0.0</v>
      </c>
      <c r="N1563" s="70">
        <v>0.0</v>
      </c>
      <c r="O1563" s="64">
        <v>0.2</v>
      </c>
      <c r="P1563" s="67">
        <v>0.2</v>
      </c>
      <c r="Q1563" s="70">
        <v>0.2</v>
      </c>
      <c r="R1563" s="3"/>
    </row>
    <row r="1564">
      <c r="A1564" s="63">
        <v>12998.0</v>
      </c>
      <c r="B1564" s="65" t="str">
        <f t="shared" si="1"/>
        <v>ОдеждаОдежда для мальчиковДомашняя одеждаХалаты</v>
      </c>
      <c r="C1564" s="68" t="s">
        <v>310</v>
      </c>
      <c r="D1564" s="68" t="s">
        <v>327</v>
      </c>
      <c r="E1564" s="68" t="s">
        <v>325</v>
      </c>
      <c r="F1564" s="68" t="s">
        <v>2567</v>
      </c>
      <c r="G1564" s="2"/>
      <c r="H1564" s="72"/>
      <c r="I1564" s="64">
        <v>0.25</v>
      </c>
      <c r="J1564" s="67">
        <v>0.25</v>
      </c>
      <c r="K1564" s="70">
        <v>0.25</v>
      </c>
      <c r="L1564" s="64">
        <v>0.0</v>
      </c>
      <c r="M1564" s="67">
        <v>0.0</v>
      </c>
      <c r="N1564" s="70">
        <v>0.0</v>
      </c>
      <c r="O1564" s="64">
        <v>0.25</v>
      </c>
      <c r="P1564" s="67">
        <v>0.25</v>
      </c>
      <c r="Q1564" s="70">
        <v>0.25</v>
      </c>
      <c r="R1564" s="3"/>
    </row>
    <row r="1565">
      <c r="A1565" s="63">
        <v>13000.0</v>
      </c>
      <c r="B1565" s="65" t="str">
        <f t="shared" si="1"/>
        <v>ЭлектроникаУмный дом и безопасностьВидеонаблюдениеМуляжи камер видеонаблюдения</v>
      </c>
      <c r="C1565" s="68" t="s">
        <v>763</v>
      </c>
      <c r="D1565" s="68" t="s">
        <v>1595</v>
      </c>
      <c r="E1565" s="68" t="s">
        <v>2032</v>
      </c>
      <c r="F1565" s="68" t="s">
        <v>3737</v>
      </c>
      <c r="G1565" s="75"/>
      <c r="H1565" s="72"/>
      <c r="I1565" s="64">
        <v>0.2</v>
      </c>
      <c r="J1565" s="67">
        <v>0.2</v>
      </c>
      <c r="K1565" s="70">
        <v>0.2</v>
      </c>
      <c r="L1565" s="64">
        <v>0.0</v>
      </c>
      <c r="M1565" s="67">
        <v>0.0</v>
      </c>
      <c r="N1565" s="70">
        <v>0.0</v>
      </c>
      <c r="O1565" s="64">
        <v>0.2</v>
      </c>
      <c r="P1565" s="67">
        <v>0.2</v>
      </c>
      <c r="Q1565" s="70">
        <v>0.2</v>
      </c>
      <c r="R1565" s="3"/>
    </row>
    <row r="1566">
      <c r="A1566" s="63">
        <v>13001.0</v>
      </c>
      <c r="B1566" s="65" t="str">
        <f t="shared" si="1"/>
        <v>Красота и уходУход за лицомУвлажнение и питаниеЭссенции</v>
      </c>
      <c r="C1566" s="68" t="s">
        <v>247</v>
      </c>
      <c r="D1566" s="68" t="s">
        <v>377</v>
      </c>
      <c r="E1566" s="68" t="s">
        <v>378</v>
      </c>
      <c r="F1566" s="68" t="s">
        <v>3739</v>
      </c>
      <c r="G1566" s="75"/>
      <c r="H1566" s="87"/>
      <c r="I1566" s="64">
        <v>0.2</v>
      </c>
      <c r="J1566" s="67">
        <v>0.2</v>
      </c>
      <c r="K1566" s="70">
        <v>0.2</v>
      </c>
      <c r="L1566" s="64">
        <v>0.015</v>
      </c>
      <c r="M1566" s="67">
        <v>0.015</v>
      </c>
      <c r="N1566" s="70">
        <v>0.015</v>
      </c>
      <c r="O1566" s="64">
        <v>0.185</v>
      </c>
      <c r="P1566" s="67">
        <v>0.185</v>
      </c>
      <c r="Q1566" s="70">
        <v>0.185</v>
      </c>
      <c r="R1566" s="3"/>
    </row>
    <row r="1567">
      <c r="A1567" s="63">
        <v>13003.0</v>
      </c>
      <c r="B1567" s="65" t="str">
        <f t="shared" si="1"/>
        <v>Бытовая техникаТехника для кухниПрочая кухонная техникаНитратомеры и экотестеры</v>
      </c>
      <c r="C1567" s="68" t="s">
        <v>75</v>
      </c>
      <c r="D1567" s="68" t="s">
        <v>1099</v>
      </c>
      <c r="E1567" s="68" t="s">
        <v>1100</v>
      </c>
      <c r="F1567" s="68" t="s">
        <v>3741</v>
      </c>
      <c r="G1567" s="2"/>
      <c r="H1567" s="72"/>
      <c r="I1567" s="64">
        <v>0.2</v>
      </c>
      <c r="J1567" s="67">
        <v>0.2</v>
      </c>
      <c r="K1567" s="70">
        <v>0.2</v>
      </c>
      <c r="L1567" s="64">
        <v>0.0</v>
      </c>
      <c r="M1567" s="67">
        <v>0.0</v>
      </c>
      <c r="N1567" s="70">
        <v>0.0</v>
      </c>
      <c r="O1567" s="64">
        <v>0.2</v>
      </c>
      <c r="P1567" s="67">
        <v>0.2</v>
      </c>
      <c r="Q1567" s="70">
        <v>0.2</v>
      </c>
      <c r="R1567" s="3"/>
    </row>
    <row r="1568">
      <c r="A1568" s="63">
        <v>13004.0</v>
      </c>
      <c r="B1568" s="65" t="str">
        <f t="shared" si="1"/>
        <v>ЗоотоварыГигиенаВанночки и лейки</v>
      </c>
      <c r="C1568" s="68" t="s">
        <v>959</v>
      </c>
      <c r="D1568" s="68" t="s">
        <v>1117</v>
      </c>
      <c r="E1568" s="68" t="s">
        <v>3743</v>
      </c>
      <c r="F1568" s="75"/>
      <c r="G1568" s="75"/>
      <c r="H1568" s="72"/>
      <c r="I1568" s="64">
        <v>0.3</v>
      </c>
      <c r="J1568" s="67">
        <v>0.3</v>
      </c>
      <c r="K1568" s="70">
        <v>0.3</v>
      </c>
      <c r="L1568" s="64">
        <v>0.01</v>
      </c>
      <c r="M1568" s="67">
        <v>0.01</v>
      </c>
      <c r="N1568" s="70">
        <v>0.01</v>
      </c>
      <c r="O1568" s="64">
        <v>0.29</v>
      </c>
      <c r="P1568" s="67">
        <v>0.29</v>
      </c>
      <c r="Q1568" s="70">
        <v>0.29</v>
      </c>
      <c r="R1568" s="3"/>
    </row>
    <row r="1569">
      <c r="A1569" s="63">
        <v>13005.0</v>
      </c>
      <c r="B1569" s="65" t="str">
        <f t="shared" si="1"/>
        <v>ЗдоровьеОптикаОчки для компьютера</v>
      </c>
      <c r="C1569" s="68" t="s">
        <v>117</v>
      </c>
      <c r="D1569" s="68" t="s">
        <v>412</v>
      </c>
      <c r="E1569" s="68" t="s">
        <v>3669</v>
      </c>
      <c r="F1569" s="75"/>
      <c r="G1569" s="2"/>
      <c r="H1569" s="72"/>
      <c r="I1569" s="64">
        <v>0.25</v>
      </c>
      <c r="J1569" s="67">
        <v>0.25</v>
      </c>
      <c r="K1569" s="70">
        <v>0.25</v>
      </c>
      <c r="L1569" s="64">
        <v>0.0</v>
      </c>
      <c r="M1569" s="67">
        <v>0.0</v>
      </c>
      <c r="N1569" s="70">
        <v>0.0</v>
      </c>
      <c r="O1569" s="64">
        <v>0.25</v>
      </c>
      <c r="P1569" s="67">
        <v>0.25</v>
      </c>
      <c r="Q1569" s="70">
        <v>0.25</v>
      </c>
      <c r="R1569" s="3"/>
    </row>
    <row r="1570">
      <c r="A1570" s="63">
        <v>13006.0</v>
      </c>
      <c r="B1570" s="65" t="str">
        <f t="shared" si="1"/>
        <v>ОбувьЖенская обувьБотинкиБерцы</v>
      </c>
      <c r="C1570" s="68" t="s">
        <v>804</v>
      </c>
      <c r="D1570" s="68" t="s">
        <v>805</v>
      </c>
      <c r="E1570" s="68" t="s">
        <v>864</v>
      </c>
      <c r="F1570" s="68" t="s">
        <v>3746</v>
      </c>
      <c r="G1570" s="75"/>
      <c r="H1570" s="72"/>
      <c r="I1570" s="64">
        <v>0.2</v>
      </c>
      <c r="J1570" s="67">
        <v>0.2</v>
      </c>
      <c r="K1570" s="70">
        <v>0.2</v>
      </c>
      <c r="L1570" s="64">
        <v>0.0</v>
      </c>
      <c r="M1570" s="67">
        <v>0.0</v>
      </c>
      <c r="N1570" s="70">
        <v>0.0</v>
      </c>
      <c r="O1570" s="64">
        <v>0.2</v>
      </c>
      <c r="P1570" s="67">
        <v>0.2</v>
      </c>
      <c r="Q1570" s="70">
        <v>0.2</v>
      </c>
      <c r="R1570" s="3"/>
    </row>
    <row r="1571">
      <c r="A1571" s="63">
        <v>13007.0</v>
      </c>
      <c r="B1571" s="65" t="str">
        <f t="shared" si="1"/>
        <v>ЭлектроникаНаушники и аудиотехникаАудиотехникаГромкоговорители</v>
      </c>
      <c r="C1571" s="68" t="s">
        <v>763</v>
      </c>
      <c r="D1571" s="68" t="s">
        <v>772</v>
      </c>
      <c r="E1571" s="68" t="s">
        <v>1078</v>
      </c>
      <c r="F1571" s="68" t="s">
        <v>3749</v>
      </c>
      <c r="G1571" s="75"/>
      <c r="H1571" s="72"/>
      <c r="I1571" s="64">
        <v>0.2</v>
      </c>
      <c r="J1571" s="67">
        <v>0.2</v>
      </c>
      <c r="K1571" s="70">
        <v>0.2</v>
      </c>
      <c r="L1571" s="64">
        <v>0.0</v>
      </c>
      <c r="M1571" s="67">
        <v>0.0</v>
      </c>
      <c r="N1571" s="70">
        <v>0.0</v>
      </c>
      <c r="O1571" s="64">
        <v>0.2</v>
      </c>
      <c r="P1571" s="67">
        <v>0.2</v>
      </c>
      <c r="Q1571" s="70">
        <v>0.2</v>
      </c>
      <c r="R1571" s="3"/>
    </row>
    <row r="1572">
      <c r="A1572" s="63">
        <v>13009.0</v>
      </c>
      <c r="B1572" s="65" t="str">
        <f t="shared" si="1"/>
        <v>ЗоотоварыГигиенаКосметика для животныхШампуни и кондиционеры</v>
      </c>
      <c r="C1572" s="68" t="s">
        <v>959</v>
      </c>
      <c r="D1572" s="68" t="s">
        <v>1117</v>
      </c>
      <c r="E1572" s="68" t="s">
        <v>2137</v>
      </c>
      <c r="F1572" s="68" t="s">
        <v>3750</v>
      </c>
      <c r="G1572" s="75"/>
      <c r="H1572" s="72"/>
      <c r="I1572" s="64">
        <v>0.3</v>
      </c>
      <c r="J1572" s="67">
        <v>0.3</v>
      </c>
      <c r="K1572" s="70">
        <v>0.3</v>
      </c>
      <c r="L1572" s="64">
        <v>0.01</v>
      </c>
      <c r="M1572" s="67">
        <v>0.01</v>
      </c>
      <c r="N1572" s="70">
        <v>0.01</v>
      </c>
      <c r="O1572" s="64">
        <v>0.29</v>
      </c>
      <c r="P1572" s="67">
        <v>0.29</v>
      </c>
      <c r="Q1572" s="70">
        <v>0.29</v>
      </c>
      <c r="R1572" s="3"/>
    </row>
    <row r="1573">
      <c r="A1573" s="63">
        <v>13010.0</v>
      </c>
      <c r="B1573" s="65" t="str">
        <f t="shared" si="1"/>
        <v>КанцтоварыПапки и файлыПапки-планшеты</v>
      </c>
      <c r="C1573" s="68" t="s">
        <v>134</v>
      </c>
      <c r="D1573" s="68" t="s">
        <v>1128</v>
      </c>
      <c r="E1573" s="68" t="s">
        <v>3752</v>
      </c>
      <c r="F1573" s="75"/>
      <c r="G1573" s="75"/>
      <c r="H1573" s="87"/>
      <c r="I1573" s="64">
        <v>0.2</v>
      </c>
      <c r="J1573" s="67">
        <v>0.2</v>
      </c>
      <c r="K1573" s="70">
        <v>0.2</v>
      </c>
      <c r="L1573" s="64">
        <v>0.0</v>
      </c>
      <c r="M1573" s="67">
        <v>0.0</v>
      </c>
      <c r="N1573" s="70">
        <v>0.0</v>
      </c>
      <c r="O1573" s="64">
        <v>0.2</v>
      </c>
      <c r="P1573" s="67">
        <v>0.2</v>
      </c>
      <c r="Q1573" s="70">
        <v>0.2</v>
      </c>
      <c r="R1573" s="3"/>
    </row>
    <row r="1574">
      <c r="A1574" s="63">
        <v>13012.0</v>
      </c>
      <c r="B1574" s="65" t="str">
        <f t="shared" si="1"/>
        <v>КанцтоварыПисьменные принадлежностиЛастики</v>
      </c>
      <c r="C1574" s="68" t="s">
        <v>134</v>
      </c>
      <c r="D1574" s="68" t="s">
        <v>135</v>
      </c>
      <c r="E1574" s="68" t="s">
        <v>3754</v>
      </c>
      <c r="F1574" s="75"/>
      <c r="G1574" s="75"/>
      <c r="H1574" s="72"/>
      <c r="I1574" s="64">
        <v>0.2</v>
      </c>
      <c r="J1574" s="67">
        <v>0.2</v>
      </c>
      <c r="K1574" s="70">
        <v>0.2</v>
      </c>
      <c r="L1574" s="64">
        <v>0.105</v>
      </c>
      <c r="M1574" s="67">
        <v>0.105</v>
      </c>
      <c r="N1574" s="70">
        <v>0.105</v>
      </c>
      <c r="O1574" s="64">
        <v>0.095</v>
      </c>
      <c r="P1574" s="67">
        <v>0.095</v>
      </c>
      <c r="Q1574" s="70">
        <v>0.095</v>
      </c>
      <c r="R1574" s="3"/>
    </row>
    <row r="1575">
      <c r="A1575" s="63">
        <v>13013.0</v>
      </c>
      <c r="B1575" s="65" t="str">
        <f t="shared" si="1"/>
        <v>Спорт и отдыхВодный спорт и отдых на водеSUP-доски и аксессуары</v>
      </c>
      <c r="C1575" s="68" t="s">
        <v>290</v>
      </c>
      <c r="D1575" s="68" t="s">
        <v>291</v>
      </c>
      <c r="E1575" s="68" t="s">
        <v>3756</v>
      </c>
      <c r="F1575" s="75"/>
      <c r="G1575" s="2"/>
      <c r="H1575" s="72"/>
      <c r="I1575" s="64">
        <v>0.22</v>
      </c>
      <c r="J1575" s="67">
        <v>0.22</v>
      </c>
      <c r="K1575" s="70">
        <v>0.22</v>
      </c>
      <c r="L1575" s="64">
        <v>0.01</v>
      </c>
      <c r="M1575" s="67">
        <v>0.01</v>
      </c>
      <c r="N1575" s="70">
        <v>0.01</v>
      </c>
      <c r="O1575" s="64">
        <v>0.21</v>
      </c>
      <c r="P1575" s="67">
        <v>0.21</v>
      </c>
      <c r="Q1575" s="70">
        <v>0.21</v>
      </c>
      <c r="R1575" s="3"/>
    </row>
    <row r="1576">
      <c r="A1576" s="63">
        <v>13014.0</v>
      </c>
      <c r="B1576" s="65" t="str">
        <f t="shared" si="1"/>
        <v>АксессуарыЖенские аксессуарыПлатки и шарфыМанишки</v>
      </c>
      <c r="C1576" s="68" t="s">
        <v>330</v>
      </c>
      <c r="D1576" s="68" t="s">
        <v>331</v>
      </c>
      <c r="E1576" s="68" t="s">
        <v>1273</v>
      </c>
      <c r="F1576" s="82" t="s">
        <v>3318</v>
      </c>
      <c r="G1576" s="2"/>
      <c r="H1576" s="72"/>
      <c r="I1576" s="64">
        <v>0.3</v>
      </c>
      <c r="J1576" s="67">
        <v>0.3</v>
      </c>
      <c r="K1576" s="70">
        <v>0.3</v>
      </c>
      <c r="L1576" s="64">
        <v>0.0</v>
      </c>
      <c r="M1576" s="67">
        <v>0.0</v>
      </c>
      <c r="N1576" s="70">
        <v>0.0</v>
      </c>
      <c r="O1576" s="64">
        <v>0.3</v>
      </c>
      <c r="P1576" s="67">
        <v>0.3</v>
      </c>
      <c r="Q1576" s="70">
        <v>0.3</v>
      </c>
      <c r="R1576" s="3"/>
    </row>
    <row r="1577">
      <c r="A1577" s="63">
        <v>13015.0</v>
      </c>
      <c r="B1577" s="65" t="str">
        <f t="shared" si="1"/>
        <v>Детские товарыДетская комнатаЗащита и безопасностьНакладки и крышки на углы и розетки</v>
      </c>
      <c r="C1577" s="68" t="s">
        <v>262</v>
      </c>
      <c r="D1577" s="68" t="s">
        <v>1103</v>
      </c>
      <c r="E1577" s="68" t="s">
        <v>3226</v>
      </c>
      <c r="F1577" s="82" t="s">
        <v>3758</v>
      </c>
      <c r="G1577" s="2"/>
      <c r="H1577" s="72"/>
      <c r="I1577" s="64">
        <v>0.3</v>
      </c>
      <c r="J1577" s="67">
        <v>0.3</v>
      </c>
      <c r="K1577" s="70">
        <v>0.3</v>
      </c>
      <c r="L1577" s="64">
        <v>0.02</v>
      </c>
      <c r="M1577" s="67">
        <v>0.02</v>
      </c>
      <c r="N1577" s="70">
        <v>0.02</v>
      </c>
      <c r="O1577" s="64">
        <v>0.28</v>
      </c>
      <c r="P1577" s="67">
        <v>0.28</v>
      </c>
      <c r="Q1577" s="70">
        <v>0.28</v>
      </c>
      <c r="R1577" s="3"/>
    </row>
    <row r="1578">
      <c r="A1578" s="63">
        <v>13016.0</v>
      </c>
      <c r="B1578" s="65" t="str">
        <f t="shared" si="1"/>
        <v>Красота и уходЛичная гигиенаИнтимная гигиенаПеленки и подгузники для взрослых</v>
      </c>
      <c r="C1578" s="68" t="s">
        <v>247</v>
      </c>
      <c r="D1578" s="68" t="s">
        <v>248</v>
      </c>
      <c r="E1578" s="68" t="s">
        <v>3760</v>
      </c>
      <c r="F1578" s="68" t="s">
        <v>3762</v>
      </c>
      <c r="G1578" s="75"/>
      <c r="H1578" s="72"/>
      <c r="I1578" s="64">
        <v>0.2</v>
      </c>
      <c r="J1578" s="67">
        <v>0.2</v>
      </c>
      <c r="K1578" s="70">
        <v>0.2</v>
      </c>
      <c r="L1578" s="64">
        <v>0.02</v>
      </c>
      <c r="M1578" s="67">
        <v>0.02</v>
      </c>
      <c r="N1578" s="70">
        <v>0.02</v>
      </c>
      <c r="O1578" s="64">
        <v>0.18</v>
      </c>
      <c r="P1578" s="67">
        <v>0.18</v>
      </c>
      <c r="Q1578" s="70">
        <v>0.18</v>
      </c>
      <c r="R1578" s="3"/>
    </row>
    <row r="1579">
      <c r="A1579" s="63">
        <v>13018.0</v>
      </c>
      <c r="B1579" s="65" t="str">
        <f t="shared" si="1"/>
        <v>ЭлектроникаТелевизоры и видеотехникаТВ-приставки и медиаплеерыBlu-ray плееры</v>
      </c>
      <c r="C1579" s="68" t="s">
        <v>763</v>
      </c>
      <c r="D1579" s="68" t="s">
        <v>1085</v>
      </c>
      <c r="E1579" s="68" t="s">
        <v>2946</v>
      </c>
      <c r="F1579" s="68" t="s">
        <v>3764</v>
      </c>
      <c r="G1579" s="2"/>
      <c r="H1579" s="72"/>
      <c r="I1579" s="64">
        <v>0.2</v>
      </c>
      <c r="J1579" s="67">
        <v>0.2</v>
      </c>
      <c r="K1579" s="70">
        <v>0.2</v>
      </c>
      <c r="L1579" s="64">
        <v>0.0</v>
      </c>
      <c r="M1579" s="67">
        <v>0.0</v>
      </c>
      <c r="N1579" s="70">
        <v>0.0</v>
      </c>
      <c r="O1579" s="64">
        <v>0.2</v>
      </c>
      <c r="P1579" s="67">
        <v>0.2</v>
      </c>
      <c r="Q1579" s="70">
        <v>0.2</v>
      </c>
      <c r="R1579" s="3"/>
    </row>
    <row r="1580">
      <c r="A1580" s="63">
        <v>13019.0</v>
      </c>
      <c r="B1580" s="65" t="str">
        <f t="shared" si="1"/>
        <v>ОдеждаОдежда для новорождённыхВерхняя одежда</v>
      </c>
      <c r="C1580" s="68" t="s">
        <v>310</v>
      </c>
      <c r="D1580" s="68" t="s">
        <v>1003</v>
      </c>
      <c r="E1580" s="68" t="s">
        <v>905</v>
      </c>
      <c r="F1580" s="2"/>
      <c r="G1580" s="2"/>
      <c r="H1580" s="72"/>
      <c r="I1580" s="64">
        <v>0.1</v>
      </c>
      <c r="J1580" s="67">
        <v>0.1</v>
      </c>
      <c r="K1580" s="70">
        <v>0.1</v>
      </c>
      <c r="L1580" s="64">
        <v>0.0</v>
      </c>
      <c r="M1580" s="67">
        <v>0.0</v>
      </c>
      <c r="N1580" s="70">
        <v>0.0</v>
      </c>
      <c r="O1580" s="64">
        <v>0.1</v>
      </c>
      <c r="P1580" s="67">
        <v>0.1</v>
      </c>
      <c r="Q1580" s="70">
        <v>0.1</v>
      </c>
      <c r="R1580" s="3"/>
    </row>
    <row r="1581">
      <c r="A1581" s="63">
        <v>13020.0</v>
      </c>
      <c r="B1581" s="65" t="str">
        <f t="shared" si="1"/>
        <v>Красота и уходМаникюр и педикюрРазбавители лаков</v>
      </c>
      <c r="C1581" s="68" t="s">
        <v>247</v>
      </c>
      <c r="D1581" s="68" t="s">
        <v>513</v>
      </c>
      <c r="E1581" s="68" t="s">
        <v>3768</v>
      </c>
      <c r="F1581" s="75"/>
      <c r="G1581" s="75"/>
      <c r="H1581" s="72"/>
      <c r="I1581" s="64">
        <v>0.25</v>
      </c>
      <c r="J1581" s="67">
        <v>0.25</v>
      </c>
      <c r="K1581" s="70">
        <v>0.25</v>
      </c>
      <c r="L1581" s="64">
        <v>0.02</v>
      </c>
      <c r="M1581" s="67">
        <v>0.02</v>
      </c>
      <c r="N1581" s="70">
        <v>0.02</v>
      </c>
      <c r="O1581" s="64">
        <v>0.23</v>
      </c>
      <c r="P1581" s="67">
        <v>0.23</v>
      </c>
      <c r="Q1581" s="70">
        <v>0.23</v>
      </c>
      <c r="R1581" s="3"/>
    </row>
    <row r="1582">
      <c r="A1582" s="63">
        <v>13021.0</v>
      </c>
      <c r="B1582" s="65" t="str">
        <f t="shared" si="1"/>
        <v>Красота и уходМаникюр и педикюрБазы и топы</v>
      </c>
      <c r="C1582" s="68" t="s">
        <v>247</v>
      </c>
      <c r="D1582" s="68" t="s">
        <v>513</v>
      </c>
      <c r="E1582" s="68" t="s">
        <v>3771</v>
      </c>
      <c r="F1582" s="75"/>
      <c r="G1582" s="2"/>
      <c r="H1582" s="72"/>
      <c r="I1582" s="64">
        <v>0.25</v>
      </c>
      <c r="J1582" s="67">
        <v>0.25</v>
      </c>
      <c r="K1582" s="70">
        <v>0.25</v>
      </c>
      <c r="L1582" s="64">
        <v>0.010000000000000009</v>
      </c>
      <c r="M1582" s="67">
        <v>0.010000000000000009</v>
      </c>
      <c r="N1582" s="70">
        <v>0.010000000000000009</v>
      </c>
      <c r="O1582" s="64">
        <v>0.24</v>
      </c>
      <c r="P1582" s="67">
        <v>0.24</v>
      </c>
      <c r="Q1582" s="70">
        <v>0.24</v>
      </c>
      <c r="R1582" s="3"/>
    </row>
    <row r="1583">
      <c r="A1583" s="63">
        <v>13023.0</v>
      </c>
      <c r="B1583" s="65" t="str">
        <f t="shared" si="1"/>
        <v>ОбувьОбувь для мальчиковКроссовки и кедыКеды</v>
      </c>
      <c r="C1583" s="68" t="s">
        <v>804</v>
      </c>
      <c r="D1583" s="68" t="s">
        <v>1005</v>
      </c>
      <c r="E1583" s="68" t="s">
        <v>2107</v>
      </c>
      <c r="F1583" s="68" t="s">
        <v>2108</v>
      </c>
      <c r="G1583" s="2"/>
      <c r="H1583" s="72"/>
      <c r="I1583" s="64">
        <v>0.2</v>
      </c>
      <c r="J1583" s="67">
        <v>0.2</v>
      </c>
      <c r="K1583" s="70">
        <v>0.2</v>
      </c>
      <c r="L1583" s="64">
        <v>0.0</v>
      </c>
      <c r="M1583" s="67">
        <v>0.0</v>
      </c>
      <c r="N1583" s="70">
        <v>0.0</v>
      </c>
      <c r="O1583" s="64">
        <v>0.2</v>
      </c>
      <c r="P1583" s="67">
        <v>0.2</v>
      </c>
      <c r="Q1583" s="70">
        <v>0.2</v>
      </c>
      <c r="R1583" s="3"/>
    </row>
    <row r="1584">
      <c r="A1584" s="63">
        <v>13024.0</v>
      </c>
      <c r="B1584" s="65" t="str">
        <f t="shared" si="1"/>
        <v>ОбувьЖенская обувьБотинкиОксфорды</v>
      </c>
      <c r="C1584" s="68" t="s">
        <v>804</v>
      </c>
      <c r="D1584" s="68" t="s">
        <v>805</v>
      </c>
      <c r="E1584" s="68" t="s">
        <v>864</v>
      </c>
      <c r="F1584" s="68" t="s">
        <v>3773</v>
      </c>
      <c r="G1584" s="2"/>
      <c r="H1584" s="72"/>
      <c r="I1584" s="64">
        <v>0.2</v>
      </c>
      <c r="J1584" s="67">
        <v>0.2</v>
      </c>
      <c r="K1584" s="70">
        <v>0.2</v>
      </c>
      <c r="L1584" s="64">
        <v>0.0</v>
      </c>
      <c r="M1584" s="67">
        <v>0.0</v>
      </c>
      <c r="N1584" s="70">
        <v>0.0</v>
      </c>
      <c r="O1584" s="64">
        <v>0.2</v>
      </c>
      <c r="P1584" s="67">
        <v>0.2</v>
      </c>
      <c r="Q1584" s="70">
        <v>0.2</v>
      </c>
      <c r="R1584" s="3"/>
    </row>
    <row r="1585">
      <c r="A1585" s="63">
        <v>13026.0</v>
      </c>
      <c r="B1585" s="65" t="str">
        <f t="shared" si="1"/>
        <v>Строительство и ремонтРасходные материалы и оснасткаОснасткаОснастка для пескоструйного оборудованияНасадки для граверов</v>
      </c>
      <c r="C1585" s="68" t="s">
        <v>100</v>
      </c>
      <c r="D1585" s="68" t="s">
        <v>336</v>
      </c>
      <c r="E1585" s="68" t="s">
        <v>337</v>
      </c>
      <c r="F1585" s="82" t="s">
        <v>972</v>
      </c>
      <c r="G1585" s="82" t="s">
        <v>3775</v>
      </c>
      <c r="H1585" s="72"/>
      <c r="I1585" s="64">
        <v>0.25</v>
      </c>
      <c r="J1585" s="67">
        <v>0.25</v>
      </c>
      <c r="K1585" s="70">
        <v>0.25</v>
      </c>
      <c r="L1585" s="64">
        <v>0.0</v>
      </c>
      <c r="M1585" s="67">
        <v>0.0</v>
      </c>
      <c r="N1585" s="70">
        <v>0.0</v>
      </c>
      <c r="O1585" s="64">
        <v>0.25</v>
      </c>
      <c r="P1585" s="67">
        <v>0.25</v>
      </c>
      <c r="Q1585" s="70">
        <v>0.25</v>
      </c>
      <c r="R1585" s="3"/>
    </row>
    <row r="1586">
      <c r="A1586" s="63">
        <v>13027.0</v>
      </c>
      <c r="B1586" s="65" t="str">
        <f t="shared" si="1"/>
        <v>Товары для домаТовары для кухниЧайники и кофейникиЗаварочные чайники</v>
      </c>
      <c r="C1586" s="68" t="s">
        <v>583</v>
      </c>
      <c r="D1586" s="68" t="s">
        <v>585</v>
      </c>
      <c r="E1586" s="68" t="s">
        <v>2688</v>
      </c>
      <c r="F1586" s="68" t="s">
        <v>3776</v>
      </c>
      <c r="G1586" s="75"/>
      <c r="H1586" s="72"/>
      <c r="I1586" s="64">
        <v>0.25</v>
      </c>
      <c r="J1586" s="67">
        <v>0.25</v>
      </c>
      <c r="K1586" s="70">
        <v>0.25</v>
      </c>
      <c r="L1586" s="64">
        <v>0.0</v>
      </c>
      <c r="M1586" s="67">
        <v>0.0</v>
      </c>
      <c r="N1586" s="70">
        <v>0.0</v>
      </c>
      <c r="O1586" s="64">
        <v>0.25</v>
      </c>
      <c r="P1586" s="67">
        <v>0.25</v>
      </c>
      <c r="Q1586" s="70">
        <v>0.25</v>
      </c>
      <c r="R1586" s="3"/>
    </row>
    <row r="1587">
      <c r="A1587" s="63">
        <v>13028.0</v>
      </c>
      <c r="B1587" s="65" t="str">
        <f t="shared" si="1"/>
        <v>Хобби и творчествоПазлы, мозаика и фрескаАлмазные мозаики</v>
      </c>
      <c r="C1587" s="68" t="s">
        <v>176</v>
      </c>
      <c r="D1587" s="68" t="s">
        <v>177</v>
      </c>
      <c r="E1587" s="68" t="s">
        <v>3778</v>
      </c>
      <c r="F1587" s="75"/>
      <c r="G1587" s="2"/>
      <c r="H1587" s="72"/>
      <c r="I1587" s="64">
        <v>0.22</v>
      </c>
      <c r="J1587" s="67">
        <v>0.22</v>
      </c>
      <c r="K1587" s="70">
        <v>0.22</v>
      </c>
      <c r="L1587" s="64">
        <v>0.0</v>
      </c>
      <c r="M1587" s="67">
        <v>0.0</v>
      </c>
      <c r="N1587" s="70">
        <v>0.0</v>
      </c>
      <c r="O1587" s="64">
        <v>0.22</v>
      </c>
      <c r="P1587" s="67">
        <v>0.22</v>
      </c>
      <c r="Q1587" s="70">
        <v>0.22</v>
      </c>
      <c r="R1587" s="3"/>
    </row>
    <row r="1588">
      <c r="A1588" s="63">
        <v>13029.0</v>
      </c>
      <c r="B1588" s="65" t="str">
        <f t="shared" si="1"/>
        <v>ОдеждаОдежда для девочекВерхняя одеждаДубленки и шубы</v>
      </c>
      <c r="C1588" s="68" t="s">
        <v>310</v>
      </c>
      <c r="D1588" s="68" t="s">
        <v>880</v>
      </c>
      <c r="E1588" s="68" t="s">
        <v>905</v>
      </c>
      <c r="F1588" s="68" t="s">
        <v>3779</v>
      </c>
      <c r="G1588" s="75"/>
      <c r="H1588" s="87"/>
      <c r="I1588" s="64">
        <v>0.25</v>
      </c>
      <c r="J1588" s="67">
        <v>0.25</v>
      </c>
      <c r="K1588" s="70">
        <v>0.25</v>
      </c>
      <c r="L1588" s="64">
        <v>0.0</v>
      </c>
      <c r="M1588" s="67">
        <v>0.0</v>
      </c>
      <c r="N1588" s="70">
        <v>0.0</v>
      </c>
      <c r="O1588" s="64">
        <v>0.25</v>
      </c>
      <c r="P1588" s="67">
        <v>0.25</v>
      </c>
      <c r="Q1588" s="70">
        <v>0.25</v>
      </c>
      <c r="R1588" s="3"/>
    </row>
    <row r="1589">
      <c r="A1589" s="63">
        <v>13030.0</v>
      </c>
      <c r="B1589" s="65" t="str">
        <f t="shared" si="1"/>
        <v>Строительство и ремонтОтделочные материалыСамоклеящаяся пленкаПленка самоклеящаяся для стен</v>
      </c>
      <c r="C1589" s="68" t="s">
        <v>100</v>
      </c>
      <c r="D1589" s="68" t="s">
        <v>990</v>
      </c>
      <c r="E1589" s="68" t="s">
        <v>3781</v>
      </c>
      <c r="F1589" s="68" t="s">
        <v>3782</v>
      </c>
      <c r="G1589" s="75"/>
      <c r="H1589" s="72"/>
      <c r="I1589" s="64">
        <v>0.3</v>
      </c>
      <c r="J1589" s="67">
        <v>0.3</v>
      </c>
      <c r="K1589" s="70">
        <v>0.3</v>
      </c>
      <c r="L1589" s="64">
        <v>0.0</v>
      </c>
      <c r="M1589" s="67">
        <v>0.0</v>
      </c>
      <c r="N1589" s="70">
        <v>0.0</v>
      </c>
      <c r="O1589" s="64">
        <v>0.3</v>
      </c>
      <c r="P1589" s="67">
        <v>0.3</v>
      </c>
      <c r="Q1589" s="70">
        <v>0.3</v>
      </c>
      <c r="R1589" s="3"/>
    </row>
    <row r="1590">
      <c r="A1590" s="63">
        <v>13031.0</v>
      </c>
      <c r="B1590" s="65" t="str">
        <f t="shared" si="1"/>
        <v>Красота и уходУход за волосамиСредства для укладкиПасты и помады</v>
      </c>
      <c r="C1590" s="68" t="s">
        <v>247</v>
      </c>
      <c r="D1590" s="68" t="s">
        <v>1151</v>
      </c>
      <c r="E1590" s="68" t="s">
        <v>2363</v>
      </c>
      <c r="F1590" s="68" t="s">
        <v>3783</v>
      </c>
      <c r="G1590" s="2"/>
      <c r="H1590" s="72"/>
      <c r="I1590" s="64">
        <v>0.2</v>
      </c>
      <c r="J1590" s="67">
        <v>0.2</v>
      </c>
      <c r="K1590" s="70">
        <v>0.2</v>
      </c>
      <c r="L1590" s="64">
        <v>0.025</v>
      </c>
      <c r="M1590" s="67">
        <v>0.025</v>
      </c>
      <c r="N1590" s="70">
        <v>0.025</v>
      </c>
      <c r="O1590" s="64">
        <v>0.175</v>
      </c>
      <c r="P1590" s="67">
        <v>0.175</v>
      </c>
      <c r="Q1590" s="70">
        <v>0.175</v>
      </c>
      <c r="R1590" s="3"/>
    </row>
    <row r="1591">
      <c r="A1591" s="63">
        <v>13032.0</v>
      </c>
      <c r="B1591" s="65" t="str">
        <f t="shared" si="1"/>
        <v>ЗоотоварыГигиенаСредства гигиеныВлажные салфетки по уходу</v>
      </c>
      <c r="C1591" s="68" t="s">
        <v>959</v>
      </c>
      <c r="D1591" s="68" t="s">
        <v>1117</v>
      </c>
      <c r="E1591" s="68" t="s">
        <v>1329</v>
      </c>
      <c r="F1591" s="68" t="s">
        <v>3785</v>
      </c>
      <c r="G1591" s="75"/>
      <c r="H1591" s="72"/>
      <c r="I1591" s="64">
        <v>0.3</v>
      </c>
      <c r="J1591" s="67">
        <v>0.3</v>
      </c>
      <c r="K1591" s="70">
        <v>0.3</v>
      </c>
      <c r="L1591" s="64">
        <v>0.01</v>
      </c>
      <c r="M1591" s="67">
        <v>0.01</v>
      </c>
      <c r="N1591" s="70">
        <v>0.01</v>
      </c>
      <c r="O1591" s="64">
        <v>0.29</v>
      </c>
      <c r="P1591" s="67">
        <v>0.29</v>
      </c>
      <c r="Q1591" s="70">
        <v>0.29</v>
      </c>
      <c r="R1591" s="3"/>
    </row>
    <row r="1592">
      <c r="A1592" s="63">
        <v>13034.0</v>
      </c>
      <c r="B1592" s="65" t="str">
        <f t="shared" si="1"/>
        <v>Товары для домаТовары для кухниПосуда для приготовленияВоки</v>
      </c>
      <c r="C1592" s="68" t="s">
        <v>583</v>
      </c>
      <c r="D1592" s="68" t="s">
        <v>585</v>
      </c>
      <c r="E1592" s="68" t="s">
        <v>2016</v>
      </c>
      <c r="F1592" s="68" t="s">
        <v>3788</v>
      </c>
      <c r="G1592" s="75"/>
      <c r="H1592" s="72"/>
      <c r="I1592" s="64">
        <v>0.22</v>
      </c>
      <c r="J1592" s="67">
        <v>0.22</v>
      </c>
      <c r="K1592" s="70">
        <v>0.22</v>
      </c>
      <c r="L1592" s="64">
        <v>0.0</v>
      </c>
      <c r="M1592" s="67">
        <v>0.0</v>
      </c>
      <c r="N1592" s="70">
        <v>0.0</v>
      </c>
      <c r="O1592" s="64">
        <v>0.22</v>
      </c>
      <c r="P1592" s="67">
        <v>0.22</v>
      </c>
      <c r="Q1592" s="70">
        <v>0.22</v>
      </c>
      <c r="R1592" s="3"/>
    </row>
    <row r="1593">
      <c r="A1593" s="63">
        <v>13035.0</v>
      </c>
      <c r="B1593" s="65" t="str">
        <f t="shared" si="1"/>
        <v>ЭлектроникаКвадрокоптеры и аксессуарыАксессуары для квадрокоптеров</v>
      </c>
      <c r="C1593" s="68" t="s">
        <v>763</v>
      </c>
      <c r="D1593" s="68" t="s">
        <v>3789</v>
      </c>
      <c r="E1593" s="68" t="s">
        <v>3790</v>
      </c>
      <c r="F1593" s="75"/>
      <c r="G1593" s="2"/>
      <c r="H1593" s="72"/>
      <c r="I1593" s="64">
        <v>0.3</v>
      </c>
      <c r="J1593" s="67">
        <v>0.3</v>
      </c>
      <c r="K1593" s="70">
        <v>0.3</v>
      </c>
      <c r="L1593" s="64">
        <v>0.0</v>
      </c>
      <c r="M1593" s="67">
        <v>0.0</v>
      </c>
      <c r="N1593" s="70">
        <v>0.0</v>
      </c>
      <c r="O1593" s="64">
        <v>0.3</v>
      </c>
      <c r="P1593" s="67">
        <v>0.3</v>
      </c>
      <c r="Q1593" s="70">
        <v>0.3</v>
      </c>
      <c r="R1593" s="3"/>
    </row>
    <row r="1594">
      <c r="A1594" s="63">
        <v>13037.0</v>
      </c>
      <c r="B1594" s="65" t="str">
        <f t="shared" si="1"/>
        <v>Строительство и ремонтРасходные материалы и оснасткаОснасткаСкобы для степлеровСкобы для строительного степлера</v>
      </c>
      <c r="C1594" s="68" t="s">
        <v>100</v>
      </c>
      <c r="D1594" s="68" t="s">
        <v>336</v>
      </c>
      <c r="E1594" s="68" t="s">
        <v>337</v>
      </c>
      <c r="F1594" s="68" t="s">
        <v>1877</v>
      </c>
      <c r="G1594" s="82" t="s">
        <v>3792</v>
      </c>
      <c r="H1594" s="72"/>
      <c r="I1594" s="64">
        <v>0.2</v>
      </c>
      <c r="J1594" s="67">
        <v>0.2</v>
      </c>
      <c r="K1594" s="70">
        <v>0.2</v>
      </c>
      <c r="L1594" s="64">
        <v>0.0</v>
      </c>
      <c r="M1594" s="67">
        <v>0.0</v>
      </c>
      <c r="N1594" s="70">
        <v>0.0</v>
      </c>
      <c r="O1594" s="64">
        <v>0.2</v>
      </c>
      <c r="P1594" s="67">
        <v>0.2</v>
      </c>
      <c r="Q1594" s="70">
        <v>0.2</v>
      </c>
      <c r="R1594" s="3"/>
    </row>
    <row r="1595">
      <c r="A1595" s="63">
        <v>13038.0</v>
      </c>
      <c r="B1595" s="65" t="str">
        <f t="shared" si="1"/>
        <v>ЗоотоварыДля кошекЛестницы</v>
      </c>
      <c r="C1595" s="68" t="s">
        <v>959</v>
      </c>
      <c r="D1595" s="68" t="s">
        <v>960</v>
      </c>
      <c r="E1595" s="68" t="s">
        <v>3397</v>
      </c>
      <c r="F1595" s="75"/>
      <c r="G1595" s="75"/>
      <c r="H1595" s="72"/>
      <c r="I1595" s="64">
        <v>0.22</v>
      </c>
      <c r="J1595" s="67">
        <v>0.22</v>
      </c>
      <c r="K1595" s="70">
        <v>0.22</v>
      </c>
      <c r="L1595" s="64">
        <v>0.025</v>
      </c>
      <c r="M1595" s="67">
        <v>0.025</v>
      </c>
      <c r="N1595" s="70">
        <v>0.025</v>
      </c>
      <c r="O1595" s="64">
        <v>0.195</v>
      </c>
      <c r="P1595" s="67">
        <v>0.195</v>
      </c>
      <c r="Q1595" s="70">
        <v>0.195</v>
      </c>
      <c r="R1595" s="3"/>
    </row>
    <row r="1596">
      <c r="A1596" s="63">
        <v>13039.0</v>
      </c>
      <c r="B1596" s="65" t="str">
        <f t="shared" si="1"/>
        <v>ЭлектроникаТовары для геймеровИгровые приставкиАксессуары и запчасти для игровых приставокКарты оплаты</v>
      </c>
      <c r="C1596" s="68" t="s">
        <v>763</v>
      </c>
      <c r="D1596" s="68" t="s">
        <v>1790</v>
      </c>
      <c r="E1596" s="68" t="s">
        <v>1791</v>
      </c>
      <c r="F1596" s="68" t="s">
        <v>1792</v>
      </c>
      <c r="G1596" s="82" t="s">
        <v>3793</v>
      </c>
      <c r="H1596" s="72"/>
      <c r="I1596" s="64">
        <v>0.15</v>
      </c>
      <c r="J1596" s="67">
        <v>0.15</v>
      </c>
      <c r="K1596" s="70">
        <v>0.15</v>
      </c>
      <c r="L1596" s="64">
        <v>0.0</v>
      </c>
      <c r="M1596" s="67">
        <v>0.0</v>
      </c>
      <c r="N1596" s="70">
        <v>0.0</v>
      </c>
      <c r="O1596" s="64">
        <v>0.15</v>
      </c>
      <c r="P1596" s="67">
        <v>0.15</v>
      </c>
      <c r="Q1596" s="70">
        <v>0.15</v>
      </c>
      <c r="R1596" s="3"/>
    </row>
    <row r="1597">
      <c r="A1597" s="63">
        <v>13040.0</v>
      </c>
      <c r="B1597" s="65" t="str">
        <f t="shared" si="1"/>
        <v>ОдеждаМужская одеждаСпецодеждаМедицинская одежда</v>
      </c>
      <c r="C1597" s="68" t="s">
        <v>310</v>
      </c>
      <c r="D1597" s="68" t="s">
        <v>324</v>
      </c>
      <c r="E1597" s="68" t="s">
        <v>2574</v>
      </c>
      <c r="F1597" s="68" t="s">
        <v>3795</v>
      </c>
      <c r="G1597" s="2"/>
      <c r="H1597" s="72"/>
      <c r="I1597" s="64">
        <v>0.25</v>
      </c>
      <c r="J1597" s="67">
        <v>0.25</v>
      </c>
      <c r="K1597" s="70">
        <v>0.25</v>
      </c>
      <c r="L1597" s="64">
        <v>0.0</v>
      </c>
      <c r="M1597" s="67">
        <v>0.0</v>
      </c>
      <c r="N1597" s="70">
        <v>0.0</v>
      </c>
      <c r="O1597" s="64">
        <v>0.25</v>
      </c>
      <c r="P1597" s="67">
        <v>0.25</v>
      </c>
      <c r="Q1597" s="70">
        <v>0.25</v>
      </c>
      <c r="R1597" s="3"/>
    </row>
    <row r="1598">
      <c r="A1598" s="63">
        <v>13041.0</v>
      </c>
      <c r="B1598" s="65" t="str">
        <f t="shared" si="1"/>
        <v>ОдеждаОдежда для мальчиковВерхняя одеждаДубленки и шубы</v>
      </c>
      <c r="C1598" s="68" t="s">
        <v>310</v>
      </c>
      <c r="D1598" s="68" t="s">
        <v>327</v>
      </c>
      <c r="E1598" s="68" t="s">
        <v>905</v>
      </c>
      <c r="F1598" s="68" t="s">
        <v>3779</v>
      </c>
      <c r="G1598" s="75"/>
      <c r="H1598" s="72"/>
      <c r="I1598" s="64">
        <v>0.25</v>
      </c>
      <c r="J1598" s="67">
        <v>0.25</v>
      </c>
      <c r="K1598" s="70">
        <v>0.25</v>
      </c>
      <c r="L1598" s="64">
        <v>0.0</v>
      </c>
      <c r="M1598" s="67">
        <v>0.0</v>
      </c>
      <c r="N1598" s="70">
        <v>0.0</v>
      </c>
      <c r="O1598" s="64">
        <v>0.25</v>
      </c>
      <c r="P1598" s="67">
        <v>0.25</v>
      </c>
      <c r="Q1598" s="70">
        <v>0.25</v>
      </c>
      <c r="R1598" s="3"/>
    </row>
    <row r="1599">
      <c r="A1599" s="63">
        <v>13042.0</v>
      </c>
      <c r="B1599" s="65" t="str">
        <f t="shared" si="1"/>
        <v>Красота и уходОборудование и материалы для тату-салонаИнструменты для пирсинга</v>
      </c>
      <c r="C1599" s="68" t="s">
        <v>247</v>
      </c>
      <c r="D1599" s="68" t="s">
        <v>1854</v>
      </c>
      <c r="E1599" s="68" t="s">
        <v>3797</v>
      </c>
      <c r="F1599" s="75"/>
      <c r="G1599" s="75"/>
      <c r="H1599" s="72"/>
      <c r="I1599" s="64">
        <v>0.25</v>
      </c>
      <c r="J1599" s="67">
        <v>0.25</v>
      </c>
      <c r="K1599" s="70">
        <v>0.25</v>
      </c>
      <c r="L1599" s="64">
        <v>0.0</v>
      </c>
      <c r="M1599" s="67">
        <v>0.0</v>
      </c>
      <c r="N1599" s="70">
        <v>0.0</v>
      </c>
      <c r="O1599" s="64">
        <v>0.25</v>
      </c>
      <c r="P1599" s="67">
        <v>0.25</v>
      </c>
      <c r="Q1599" s="70">
        <v>0.25</v>
      </c>
      <c r="R1599" s="3"/>
    </row>
    <row r="1600">
      <c r="A1600" s="63">
        <v>13043.0</v>
      </c>
      <c r="B1600" s="65" t="str">
        <f t="shared" si="1"/>
        <v>ЭлектроникаТовары для геймеровИгровые приставкиПортативные консолиРетро-приставки</v>
      </c>
      <c r="C1600" s="68" t="s">
        <v>763</v>
      </c>
      <c r="D1600" s="68" t="s">
        <v>1790</v>
      </c>
      <c r="E1600" s="68" t="s">
        <v>1791</v>
      </c>
      <c r="F1600" s="68" t="s">
        <v>3730</v>
      </c>
      <c r="G1600" s="68" t="s">
        <v>3798</v>
      </c>
      <c r="H1600" s="72"/>
      <c r="I1600" s="64">
        <v>0.15</v>
      </c>
      <c r="J1600" s="67">
        <v>0.15</v>
      </c>
      <c r="K1600" s="70">
        <v>0.15</v>
      </c>
      <c r="L1600" s="64">
        <v>0.0</v>
      </c>
      <c r="M1600" s="67">
        <v>0.0</v>
      </c>
      <c r="N1600" s="70">
        <v>0.0</v>
      </c>
      <c r="O1600" s="64">
        <v>0.15</v>
      </c>
      <c r="P1600" s="67">
        <v>0.15</v>
      </c>
      <c r="Q1600" s="70">
        <v>0.15</v>
      </c>
      <c r="R1600" s="3"/>
    </row>
    <row r="1601">
      <c r="A1601" s="63">
        <v>13044.0</v>
      </c>
      <c r="B1601" s="65" t="str">
        <f t="shared" si="1"/>
        <v>Бытовая техникаТехника для кухниПрочая кухонная техникаКартофелечистки и рыбочистки</v>
      </c>
      <c r="C1601" s="68" t="s">
        <v>75</v>
      </c>
      <c r="D1601" s="68" t="s">
        <v>1099</v>
      </c>
      <c r="E1601" s="68" t="s">
        <v>1100</v>
      </c>
      <c r="F1601" s="68" t="s">
        <v>3800</v>
      </c>
      <c r="G1601" s="75"/>
      <c r="H1601" s="87"/>
      <c r="I1601" s="64">
        <v>0.2</v>
      </c>
      <c r="J1601" s="67">
        <v>0.2</v>
      </c>
      <c r="K1601" s="70">
        <v>0.2</v>
      </c>
      <c r="L1601" s="64">
        <v>0.0</v>
      </c>
      <c r="M1601" s="67">
        <v>0.0</v>
      </c>
      <c r="N1601" s="70">
        <v>0.0</v>
      </c>
      <c r="O1601" s="64">
        <v>0.2</v>
      </c>
      <c r="P1601" s="67">
        <v>0.2</v>
      </c>
      <c r="Q1601" s="70">
        <v>0.2</v>
      </c>
      <c r="R1601" s="3"/>
    </row>
    <row r="1602">
      <c r="A1602" s="63">
        <v>13046.0</v>
      </c>
      <c r="B1602" s="65" t="str">
        <f t="shared" si="1"/>
        <v>Красота и уходУход за теломУвлажнение и питаниеЭмульсии и эликсиры</v>
      </c>
      <c r="C1602" s="68" t="s">
        <v>247</v>
      </c>
      <c r="D1602" s="68" t="s">
        <v>465</v>
      </c>
      <c r="E1602" s="68" t="s">
        <v>378</v>
      </c>
      <c r="F1602" s="68" t="s">
        <v>3801</v>
      </c>
      <c r="G1602" s="75"/>
      <c r="H1602" s="72"/>
      <c r="I1602" s="64">
        <v>0.2</v>
      </c>
      <c r="J1602" s="67">
        <v>0.2</v>
      </c>
      <c r="K1602" s="70">
        <v>0.2</v>
      </c>
      <c r="L1602" s="64">
        <v>0.0</v>
      </c>
      <c r="M1602" s="67">
        <v>0.0</v>
      </c>
      <c r="N1602" s="70">
        <v>0.0</v>
      </c>
      <c r="O1602" s="64">
        <v>0.2</v>
      </c>
      <c r="P1602" s="67">
        <v>0.2</v>
      </c>
      <c r="Q1602" s="70">
        <v>0.2</v>
      </c>
      <c r="R1602" s="3"/>
    </row>
    <row r="1603">
      <c r="A1603" s="63">
        <v>13047.0</v>
      </c>
      <c r="B1603" s="65" t="str">
        <f t="shared" si="1"/>
        <v>Бытовая химияСредства для ухода за бытовой техникойДля крупной бытовой техники</v>
      </c>
      <c r="C1603" s="68" t="s">
        <v>447</v>
      </c>
      <c r="D1603" s="68" t="s">
        <v>2008</v>
      </c>
      <c r="E1603" s="68" t="s">
        <v>3802</v>
      </c>
      <c r="F1603" s="75"/>
      <c r="G1603" s="2"/>
      <c r="H1603" s="72"/>
      <c r="I1603" s="64">
        <v>0.2</v>
      </c>
      <c r="J1603" s="67">
        <v>0.2</v>
      </c>
      <c r="K1603" s="70">
        <v>0.2</v>
      </c>
      <c r="L1603" s="64">
        <v>0.0</v>
      </c>
      <c r="M1603" s="67">
        <v>0.0</v>
      </c>
      <c r="N1603" s="70">
        <v>0.0</v>
      </c>
      <c r="O1603" s="64">
        <v>0.2</v>
      </c>
      <c r="P1603" s="67">
        <v>0.2</v>
      </c>
      <c r="Q1603" s="70">
        <v>0.2</v>
      </c>
      <c r="R1603" s="3"/>
    </row>
    <row r="1604">
      <c r="A1604" s="63">
        <v>13048.0</v>
      </c>
      <c r="B1604" s="65" t="str">
        <f t="shared" si="1"/>
        <v>ЗоотоварыДля рыб и рептилийТеррариумы и аксессуары</v>
      </c>
      <c r="C1604" s="68" t="s">
        <v>959</v>
      </c>
      <c r="D1604" s="68" t="s">
        <v>1116</v>
      </c>
      <c r="E1604" s="68" t="s">
        <v>3803</v>
      </c>
      <c r="F1604" s="75"/>
      <c r="G1604" s="2"/>
      <c r="H1604" s="72"/>
      <c r="I1604" s="64">
        <v>0.12</v>
      </c>
      <c r="J1604" s="67">
        <v>0.12</v>
      </c>
      <c r="K1604" s="70">
        <v>0.12</v>
      </c>
      <c r="L1604" s="64">
        <v>0.01999999999999999</v>
      </c>
      <c r="M1604" s="67">
        <v>0.01999999999999999</v>
      </c>
      <c r="N1604" s="70">
        <v>0.01999999999999999</v>
      </c>
      <c r="O1604" s="64">
        <v>0.1</v>
      </c>
      <c r="P1604" s="67">
        <v>0.1</v>
      </c>
      <c r="Q1604" s="70">
        <v>0.1</v>
      </c>
      <c r="R1604" s="3"/>
    </row>
    <row r="1605">
      <c r="A1605" s="63">
        <v>13049.0</v>
      </c>
      <c r="B1605" s="65" t="str">
        <f t="shared" si="1"/>
        <v>Красота и уходМакияжГлазаКарандаши для глаз, контур</v>
      </c>
      <c r="C1605" s="68" t="s">
        <v>247</v>
      </c>
      <c r="D1605" s="68" t="s">
        <v>368</v>
      </c>
      <c r="E1605" s="68" t="s">
        <v>1732</v>
      </c>
      <c r="F1605" s="68" t="s">
        <v>3804</v>
      </c>
      <c r="G1605" s="75"/>
      <c r="H1605" s="72"/>
      <c r="I1605" s="64">
        <v>0.2</v>
      </c>
      <c r="J1605" s="67">
        <v>0.2</v>
      </c>
      <c r="K1605" s="70">
        <v>0.2</v>
      </c>
      <c r="L1605" s="64">
        <v>0.03</v>
      </c>
      <c r="M1605" s="67">
        <v>0.03</v>
      </c>
      <c r="N1605" s="70">
        <v>0.03</v>
      </c>
      <c r="O1605" s="64">
        <v>0.17</v>
      </c>
      <c r="P1605" s="67">
        <v>0.17</v>
      </c>
      <c r="Q1605" s="70">
        <v>0.17</v>
      </c>
      <c r="R1605" s="3"/>
    </row>
    <row r="1606">
      <c r="A1606" s="63">
        <v>13051.0</v>
      </c>
      <c r="B1606" s="65" t="str">
        <f t="shared" si="1"/>
        <v>ЭлектроникаСмартфоны и телефоныАксессуары для смартфоновАксессуары для мобильной съемкиСтабилизаторы</v>
      </c>
      <c r="C1606" s="68" t="s">
        <v>763</v>
      </c>
      <c r="D1606" s="68" t="s">
        <v>1339</v>
      </c>
      <c r="E1606" s="68" t="s">
        <v>1340</v>
      </c>
      <c r="F1606" s="68" t="s">
        <v>2299</v>
      </c>
      <c r="G1606" s="82" t="s">
        <v>2077</v>
      </c>
      <c r="H1606" s="72"/>
      <c r="I1606" s="64">
        <v>0.2</v>
      </c>
      <c r="J1606" s="67">
        <v>0.2</v>
      </c>
      <c r="K1606" s="70">
        <v>0.2</v>
      </c>
      <c r="L1606" s="64">
        <v>0.0</v>
      </c>
      <c r="M1606" s="67">
        <v>0.0</v>
      </c>
      <c r="N1606" s="70">
        <v>0.0</v>
      </c>
      <c r="O1606" s="64">
        <v>0.2</v>
      </c>
      <c r="P1606" s="67">
        <v>0.2</v>
      </c>
      <c r="Q1606" s="70">
        <v>0.2</v>
      </c>
      <c r="R1606" s="3"/>
    </row>
    <row r="1607">
      <c r="A1607" s="63">
        <v>13052.0</v>
      </c>
      <c r="B1607" s="65" t="str">
        <f t="shared" si="1"/>
        <v>ЭлектроникаНавигаторыGPS-трекеры и GPS-маяки</v>
      </c>
      <c r="C1607" s="68" t="s">
        <v>763</v>
      </c>
      <c r="D1607" s="68" t="s">
        <v>1671</v>
      </c>
      <c r="E1607" s="68" t="s">
        <v>3805</v>
      </c>
      <c r="F1607" s="75"/>
      <c r="G1607" s="2"/>
      <c r="H1607" s="72"/>
      <c r="I1607" s="64">
        <v>0.3</v>
      </c>
      <c r="J1607" s="67">
        <v>0.3</v>
      </c>
      <c r="K1607" s="70">
        <v>0.3</v>
      </c>
      <c r="L1607" s="64">
        <v>0.0</v>
      </c>
      <c r="M1607" s="67">
        <v>0.0</v>
      </c>
      <c r="N1607" s="70">
        <v>0.0</v>
      </c>
      <c r="O1607" s="64">
        <v>0.3</v>
      </c>
      <c r="P1607" s="67">
        <v>0.3</v>
      </c>
      <c r="Q1607" s="70">
        <v>0.3</v>
      </c>
      <c r="R1607" s="3"/>
    </row>
    <row r="1608">
      <c r="A1608" s="63">
        <v>13053.0</v>
      </c>
      <c r="B1608" s="65" t="str">
        <f t="shared" si="1"/>
        <v>ЭлектроникаТелевизоры и видеотехникаПроекторы и аксессуарыСредства для ухода за проекторами</v>
      </c>
      <c r="C1608" s="68" t="s">
        <v>763</v>
      </c>
      <c r="D1608" s="68" t="s">
        <v>1085</v>
      </c>
      <c r="E1608" s="68" t="s">
        <v>1086</v>
      </c>
      <c r="F1608" s="68" t="s">
        <v>3807</v>
      </c>
      <c r="G1608" s="75"/>
      <c r="H1608" s="72"/>
      <c r="I1608" s="64">
        <v>0.2</v>
      </c>
      <c r="J1608" s="67">
        <v>0.2</v>
      </c>
      <c r="K1608" s="70">
        <v>0.2</v>
      </c>
      <c r="L1608" s="64">
        <v>0.0</v>
      </c>
      <c r="M1608" s="67">
        <v>0.0</v>
      </c>
      <c r="N1608" s="70">
        <v>0.0</v>
      </c>
      <c r="O1608" s="64">
        <v>0.2</v>
      </c>
      <c r="P1608" s="67">
        <v>0.2</v>
      </c>
      <c r="Q1608" s="70">
        <v>0.2</v>
      </c>
      <c r="R1608" s="3"/>
    </row>
    <row r="1609">
      <c r="A1609" s="63">
        <v>13054.0</v>
      </c>
      <c r="B1609" s="65" t="str">
        <f t="shared" si="1"/>
        <v>ОбувьЖенская обувьСлипоны</v>
      </c>
      <c r="C1609" s="68" t="s">
        <v>804</v>
      </c>
      <c r="D1609" s="68" t="s">
        <v>805</v>
      </c>
      <c r="E1609" s="68" t="s">
        <v>2074</v>
      </c>
      <c r="F1609" s="75"/>
      <c r="G1609" s="75"/>
      <c r="H1609" s="72"/>
      <c r="I1609" s="64">
        <v>0.2</v>
      </c>
      <c r="J1609" s="67">
        <v>0.2</v>
      </c>
      <c r="K1609" s="70">
        <v>0.2</v>
      </c>
      <c r="L1609" s="64">
        <v>0.0</v>
      </c>
      <c r="M1609" s="67">
        <v>0.0</v>
      </c>
      <c r="N1609" s="70">
        <v>0.0</v>
      </c>
      <c r="O1609" s="64">
        <v>0.2</v>
      </c>
      <c r="P1609" s="67">
        <v>0.2</v>
      </c>
      <c r="Q1609" s="70">
        <v>0.2</v>
      </c>
      <c r="R1609" s="3"/>
    </row>
    <row r="1610">
      <c r="A1610" s="63">
        <v>13055.0</v>
      </c>
      <c r="B1610" s="65" t="str">
        <f t="shared" si="1"/>
        <v>КнигиХудожественная литератураПриключения</v>
      </c>
      <c r="C1610" s="68" t="s">
        <v>88</v>
      </c>
      <c r="D1610" s="68" t="s">
        <v>1139</v>
      </c>
      <c r="E1610" s="68" t="s">
        <v>3809</v>
      </c>
      <c r="F1610" s="75"/>
      <c r="G1610" s="75"/>
      <c r="H1610" s="87"/>
      <c r="I1610" s="64">
        <v>0.2</v>
      </c>
      <c r="J1610" s="67">
        <v>0.2</v>
      </c>
      <c r="K1610" s="70">
        <v>0.2</v>
      </c>
      <c r="L1610" s="64">
        <v>0.0</v>
      </c>
      <c r="M1610" s="67">
        <v>0.0</v>
      </c>
      <c r="N1610" s="70">
        <v>0.0</v>
      </c>
      <c r="O1610" s="64">
        <v>0.2</v>
      </c>
      <c r="P1610" s="67">
        <v>0.2</v>
      </c>
      <c r="Q1610" s="70">
        <v>0.2</v>
      </c>
      <c r="R1610" s="3"/>
    </row>
    <row r="1611">
      <c r="A1611" s="63">
        <v>13056.0</v>
      </c>
      <c r="B1611" s="65" t="str">
        <f t="shared" si="1"/>
        <v>АвтотоварыУход за автомобилемАроматизаторы автомобильные</v>
      </c>
      <c r="C1611" s="68" t="s">
        <v>162</v>
      </c>
      <c r="D1611" s="68" t="s">
        <v>1403</v>
      </c>
      <c r="E1611" s="68" t="s">
        <v>3810</v>
      </c>
      <c r="F1611" s="75"/>
      <c r="G1611" s="75"/>
      <c r="H1611" s="72"/>
      <c r="I1611" s="64">
        <v>0.25</v>
      </c>
      <c r="J1611" s="67">
        <v>0.25</v>
      </c>
      <c r="K1611" s="70">
        <v>0.25</v>
      </c>
      <c r="L1611" s="64">
        <v>0.0</v>
      </c>
      <c r="M1611" s="67">
        <v>0.0</v>
      </c>
      <c r="N1611" s="70">
        <v>0.0</v>
      </c>
      <c r="O1611" s="64">
        <v>0.25</v>
      </c>
      <c r="P1611" s="67">
        <v>0.25</v>
      </c>
      <c r="Q1611" s="70">
        <v>0.25</v>
      </c>
      <c r="R1611" s="3"/>
    </row>
    <row r="1612">
      <c r="A1612" s="63">
        <v>13057.0</v>
      </c>
      <c r="B1612" s="65" t="str">
        <f t="shared" si="1"/>
        <v>Детские товарыДетское творчествоНастольные и карточные игрыШахматы и шашки для детей</v>
      </c>
      <c r="C1612" s="68" t="s">
        <v>262</v>
      </c>
      <c r="D1612" s="68" t="s">
        <v>1712</v>
      </c>
      <c r="E1612" s="68" t="s">
        <v>1638</v>
      </c>
      <c r="F1612" s="68" t="s">
        <v>3812</v>
      </c>
      <c r="G1612" s="75"/>
      <c r="H1612" s="72"/>
      <c r="I1612" s="64">
        <v>0.2</v>
      </c>
      <c r="J1612" s="67">
        <v>0.2</v>
      </c>
      <c r="K1612" s="70">
        <v>0.2</v>
      </c>
      <c r="L1612" s="64">
        <v>0.0</v>
      </c>
      <c r="M1612" s="67">
        <v>0.0</v>
      </c>
      <c r="N1612" s="70">
        <v>0.0</v>
      </c>
      <c r="O1612" s="64">
        <v>0.2</v>
      </c>
      <c r="P1612" s="67">
        <v>0.2</v>
      </c>
      <c r="Q1612" s="70">
        <v>0.2</v>
      </c>
      <c r="R1612" s="3"/>
    </row>
    <row r="1613">
      <c r="A1613" s="63">
        <v>13058.0</v>
      </c>
      <c r="B1613" s="65" t="str">
        <f t="shared" si="1"/>
        <v>ОдеждаОдежда для мальчиковНоскиГольфы и гетры</v>
      </c>
      <c r="C1613" s="68" t="s">
        <v>310</v>
      </c>
      <c r="D1613" s="68" t="s">
        <v>327</v>
      </c>
      <c r="E1613" s="68" t="s">
        <v>328</v>
      </c>
      <c r="F1613" s="82" t="s">
        <v>2265</v>
      </c>
      <c r="G1613" s="2"/>
      <c r="H1613" s="72"/>
      <c r="I1613" s="64">
        <v>0.25</v>
      </c>
      <c r="J1613" s="67">
        <v>0.25</v>
      </c>
      <c r="K1613" s="70">
        <v>0.25</v>
      </c>
      <c r="L1613" s="64">
        <v>0.0</v>
      </c>
      <c r="M1613" s="67">
        <v>0.0</v>
      </c>
      <c r="N1613" s="70">
        <v>0.0</v>
      </c>
      <c r="O1613" s="64">
        <v>0.25</v>
      </c>
      <c r="P1613" s="67">
        <v>0.25</v>
      </c>
      <c r="Q1613" s="70">
        <v>0.25</v>
      </c>
      <c r="R1613" s="3"/>
    </row>
    <row r="1614">
      <c r="A1614" s="63">
        <v>13059.0</v>
      </c>
      <c r="B1614" s="65" t="str">
        <f t="shared" si="1"/>
        <v>Красота и уходУход за лицомУвлажнение и питаниеЭликсиры для лица</v>
      </c>
      <c r="C1614" s="68" t="s">
        <v>247</v>
      </c>
      <c r="D1614" s="68" t="s">
        <v>377</v>
      </c>
      <c r="E1614" s="68" t="s">
        <v>378</v>
      </c>
      <c r="F1614" s="68" t="s">
        <v>3814</v>
      </c>
      <c r="G1614" s="75"/>
      <c r="H1614" s="72"/>
      <c r="I1614" s="64">
        <v>0.2</v>
      </c>
      <c r="J1614" s="67">
        <v>0.2</v>
      </c>
      <c r="K1614" s="70">
        <v>0.2</v>
      </c>
      <c r="L1614" s="64">
        <v>0.015</v>
      </c>
      <c r="M1614" s="67">
        <v>0.015</v>
      </c>
      <c r="N1614" s="70">
        <v>0.015</v>
      </c>
      <c r="O1614" s="64">
        <v>0.185</v>
      </c>
      <c r="P1614" s="67">
        <v>0.185</v>
      </c>
      <c r="Q1614" s="70">
        <v>0.185</v>
      </c>
      <c r="R1614" s="3"/>
    </row>
    <row r="1615">
      <c r="A1615" s="63">
        <v>13060.0</v>
      </c>
      <c r="B1615" s="65" t="str">
        <f t="shared" si="1"/>
        <v>Бытовая техникаТехника для домаПылесосы и аксессуарыЗапчасти и аксессуары для пылесосовЗарядные базы, переходники</v>
      </c>
      <c r="C1615" s="68" t="s">
        <v>75</v>
      </c>
      <c r="D1615" s="68" t="s">
        <v>1156</v>
      </c>
      <c r="E1615" s="68" t="s">
        <v>1157</v>
      </c>
      <c r="F1615" s="68" t="s">
        <v>1158</v>
      </c>
      <c r="G1615" s="68" t="s">
        <v>3815</v>
      </c>
      <c r="H1615" s="87"/>
      <c r="I1615" s="64">
        <v>0.18</v>
      </c>
      <c r="J1615" s="67">
        <v>0.18</v>
      </c>
      <c r="K1615" s="70">
        <v>0.18</v>
      </c>
      <c r="L1615" s="64">
        <v>0.0</v>
      </c>
      <c r="M1615" s="67">
        <v>0.0</v>
      </c>
      <c r="N1615" s="70">
        <v>0.0</v>
      </c>
      <c r="O1615" s="64">
        <v>0.18</v>
      </c>
      <c r="P1615" s="67">
        <v>0.18</v>
      </c>
      <c r="Q1615" s="70">
        <v>0.18</v>
      </c>
      <c r="R1615" s="3"/>
    </row>
    <row r="1616">
      <c r="A1616" s="63">
        <v>13061.0</v>
      </c>
      <c r="B1616" s="65" t="str">
        <f t="shared" si="1"/>
        <v>АксессуарыЖенские аксессуарыБижутерные украшенияСерьги</v>
      </c>
      <c r="C1616" s="68" t="s">
        <v>330</v>
      </c>
      <c r="D1616" s="68" t="s">
        <v>331</v>
      </c>
      <c r="E1616" s="68" t="s">
        <v>1214</v>
      </c>
      <c r="F1616" s="68" t="s">
        <v>1582</v>
      </c>
      <c r="G1616" s="2"/>
      <c r="H1616" s="72"/>
      <c r="I1616" s="64">
        <v>0.25</v>
      </c>
      <c r="J1616" s="67">
        <v>0.25</v>
      </c>
      <c r="K1616" s="70">
        <v>0.25</v>
      </c>
      <c r="L1616" s="64">
        <v>0.0</v>
      </c>
      <c r="M1616" s="67">
        <v>0.0</v>
      </c>
      <c r="N1616" s="70">
        <v>0.0</v>
      </c>
      <c r="O1616" s="64">
        <v>0.25</v>
      </c>
      <c r="P1616" s="67">
        <v>0.25</v>
      </c>
      <c r="Q1616" s="70">
        <v>0.25</v>
      </c>
      <c r="R1616" s="3"/>
    </row>
    <row r="1617">
      <c r="A1617" s="63">
        <v>13062.0</v>
      </c>
      <c r="B1617" s="65" t="str">
        <f t="shared" si="1"/>
        <v>ОдеждаОдежда для мальчиковКомплекты одежды</v>
      </c>
      <c r="C1617" s="68" t="s">
        <v>310</v>
      </c>
      <c r="D1617" s="68" t="s">
        <v>327</v>
      </c>
      <c r="E1617" s="68" t="s">
        <v>1006</v>
      </c>
      <c r="F1617" s="75"/>
      <c r="G1617" s="2"/>
      <c r="H1617" s="72"/>
      <c r="I1617" s="64">
        <v>0.25</v>
      </c>
      <c r="J1617" s="67">
        <v>0.25</v>
      </c>
      <c r="K1617" s="70">
        <v>0.25</v>
      </c>
      <c r="L1617" s="64">
        <v>0.0</v>
      </c>
      <c r="M1617" s="67">
        <v>0.0</v>
      </c>
      <c r="N1617" s="70">
        <v>0.0</v>
      </c>
      <c r="O1617" s="64">
        <v>0.25</v>
      </c>
      <c r="P1617" s="67">
        <v>0.25</v>
      </c>
      <c r="Q1617" s="70">
        <v>0.25</v>
      </c>
      <c r="R1617" s="3"/>
    </row>
    <row r="1618">
      <c r="A1618" s="63">
        <v>13063.0</v>
      </c>
      <c r="B1618" s="65" t="str">
        <f t="shared" si="1"/>
        <v>Красота и уходДля мужчинНаборы для мужчин</v>
      </c>
      <c r="C1618" s="68" t="s">
        <v>247</v>
      </c>
      <c r="D1618" s="68" t="s">
        <v>471</v>
      </c>
      <c r="E1618" s="68" t="s">
        <v>3817</v>
      </c>
      <c r="F1618" s="75"/>
      <c r="G1618" s="75"/>
      <c r="H1618" s="72"/>
      <c r="I1618" s="64">
        <v>0.2</v>
      </c>
      <c r="J1618" s="67">
        <v>0.2</v>
      </c>
      <c r="K1618" s="70">
        <v>0.2</v>
      </c>
      <c r="L1618" s="64">
        <v>0.0</v>
      </c>
      <c r="M1618" s="67">
        <v>0.0</v>
      </c>
      <c r="N1618" s="70">
        <v>0.0</v>
      </c>
      <c r="O1618" s="64">
        <v>0.2</v>
      </c>
      <c r="P1618" s="67">
        <v>0.2</v>
      </c>
      <c r="Q1618" s="70">
        <v>0.2</v>
      </c>
      <c r="R1618" s="3"/>
    </row>
    <row r="1619">
      <c r="A1619" s="63">
        <v>13064.0</v>
      </c>
      <c r="B1619" s="65" t="str">
        <f t="shared" si="1"/>
        <v>Строительство и ремонтРасходные материалы и оснасткаОснасткаНожи и лезвияНож для рубанка</v>
      </c>
      <c r="C1619" s="68" t="s">
        <v>100</v>
      </c>
      <c r="D1619" s="68" t="s">
        <v>336</v>
      </c>
      <c r="E1619" s="68" t="s">
        <v>337</v>
      </c>
      <c r="F1619" s="68" t="s">
        <v>3818</v>
      </c>
      <c r="G1619" s="82" t="s">
        <v>3819</v>
      </c>
      <c r="H1619" s="72"/>
      <c r="I1619" s="64">
        <v>0.17</v>
      </c>
      <c r="J1619" s="67">
        <v>0.17</v>
      </c>
      <c r="K1619" s="70">
        <v>0.17</v>
      </c>
      <c r="L1619" s="64">
        <v>0.0</v>
      </c>
      <c r="M1619" s="67">
        <v>0.0</v>
      </c>
      <c r="N1619" s="70">
        <v>0.0</v>
      </c>
      <c r="O1619" s="64">
        <v>0.17</v>
      </c>
      <c r="P1619" s="67">
        <v>0.17</v>
      </c>
      <c r="Q1619" s="70">
        <v>0.17</v>
      </c>
      <c r="R1619" s="3"/>
    </row>
    <row r="1620">
      <c r="A1620" s="63">
        <v>13065.0</v>
      </c>
      <c r="B1620" s="65" t="str">
        <f t="shared" si="1"/>
        <v>АксессуарыЖенские аксессуарыГоловные уборыШляпы</v>
      </c>
      <c r="C1620" s="68" t="s">
        <v>330</v>
      </c>
      <c r="D1620" s="68" t="s">
        <v>331</v>
      </c>
      <c r="E1620" s="68" t="s">
        <v>1309</v>
      </c>
      <c r="F1620" s="68" t="s">
        <v>1338</v>
      </c>
      <c r="G1620" s="2"/>
      <c r="H1620" s="72"/>
      <c r="I1620" s="64">
        <v>0.3</v>
      </c>
      <c r="J1620" s="67">
        <v>0.3</v>
      </c>
      <c r="K1620" s="70">
        <v>0.3</v>
      </c>
      <c r="L1620" s="64">
        <v>0.0</v>
      </c>
      <c r="M1620" s="67">
        <v>0.0</v>
      </c>
      <c r="N1620" s="70">
        <v>0.0</v>
      </c>
      <c r="O1620" s="64">
        <v>0.3</v>
      </c>
      <c r="P1620" s="67">
        <v>0.3</v>
      </c>
      <c r="Q1620" s="70">
        <v>0.3</v>
      </c>
      <c r="R1620" s="3"/>
    </row>
    <row r="1621">
      <c r="A1621" s="63">
        <v>13067.0</v>
      </c>
      <c r="B1621" s="65" t="str">
        <f t="shared" si="1"/>
        <v>Строительство и ремонтИнструментыЭлектроинструментыЦиркулярные пилы</v>
      </c>
      <c r="C1621" s="68" t="s">
        <v>100</v>
      </c>
      <c r="D1621" s="68" t="s">
        <v>104</v>
      </c>
      <c r="E1621" s="68" t="s">
        <v>105</v>
      </c>
      <c r="F1621" s="68" t="s">
        <v>3822</v>
      </c>
      <c r="G1621" s="75"/>
      <c r="H1621" s="72"/>
      <c r="I1621" s="64">
        <v>0.15</v>
      </c>
      <c r="J1621" s="67">
        <v>0.15</v>
      </c>
      <c r="K1621" s="70">
        <v>0.15</v>
      </c>
      <c r="L1621" s="64">
        <v>0.0</v>
      </c>
      <c r="M1621" s="67">
        <v>0.0</v>
      </c>
      <c r="N1621" s="70">
        <v>0.0</v>
      </c>
      <c r="O1621" s="64">
        <v>0.15</v>
      </c>
      <c r="P1621" s="67">
        <v>0.15</v>
      </c>
      <c r="Q1621" s="70">
        <v>0.15</v>
      </c>
      <c r="R1621" s="3"/>
    </row>
    <row r="1622">
      <c r="A1622" s="63">
        <v>13068.0</v>
      </c>
      <c r="B1622" s="65" t="str">
        <f t="shared" si="1"/>
        <v>ОдеждаОдежда для девочекЮбки и шортыЮбки</v>
      </c>
      <c r="C1622" s="68" t="s">
        <v>310</v>
      </c>
      <c r="D1622" s="68" t="s">
        <v>880</v>
      </c>
      <c r="E1622" s="68" t="s">
        <v>3824</v>
      </c>
      <c r="F1622" s="68" t="s">
        <v>3167</v>
      </c>
      <c r="G1622" s="75"/>
      <c r="H1622" s="72"/>
      <c r="I1622" s="64">
        <v>0.25</v>
      </c>
      <c r="J1622" s="67">
        <v>0.25</v>
      </c>
      <c r="K1622" s="70">
        <v>0.25</v>
      </c>
      <c r="L1622" s="64">
        <v>0.0</v>
      </c>
      <c r="M1622" s="67">
        <v>0.0</v>
      </c>
      <c r="N1622" s="70">
        <v>0.0</v>
      </c>
      <c r="O1622" s="64">
        <v>0.25</v>
      </c>
      <c r="P1622" s="67">
        <v>0.25</v>
      </c>
      <c r="Q1622" s="70">
        <v>0.25</v>
      </c>
      <c r="R1622" s="3"/>
    </row>
    <row r="1623">
      <c r="A1623" s="63">
        <v>13069.0</v>
      </c>
      <c r="B1623" s="65" t="str">
        <f t="shared" si="1"/>
        <v>ОдеждаЖенская одеждаКомплекты одежды</v>
      </c>
      <c r="C1623" s="68" t="s">
        <v>310</v>
      </c>
      <c r="D1623" s="68" t="s">
        <v>311</v>
      </c>
      <c r="E1623" s="68" t="s">
        <v>1006</v>
      </c>
      <c r="F1623" s="75"/>
      <c r="G1623" s="2"/>
      <c r="H1623" s="72"/>
      <c r="I1623" s="64">
        <v>0.25</v>
      </c>
      <c r="J1623" s="67">
        <v>0.25</v>
      </c>
      <c r="K1623" s="70">
        <v>0.25</v>
      </c>
      <c r="L1623" s="64">
        <v>0.0</v>
      </c>
      <c r="M1623" s="67">
        <v>0.0</v>
      </c>
      <c r="N1623" s="70">
        <v>0.0</v>
      </c>
      <c r="O1623" s="64">
        <v>0.25</v>
      </c>
      <c r="P1623" s="67">
        <v>0.25</v>
      </c>
      <c r="Q1623" s="70">
        <v>0.25</v>
      </c>
      <c r="R1623" s="3"/>
    </row>
    <row r="1624">
      <c r="A1624" s="63">
        <v>13070.0</v>
      </c>
      <c r="B1624" s="65" t="str">
        <f t="shared" si="1"/>
        <v>ЗоотоварыДля собакИгрушки</v>
      </c>
      <c r="C1624" s="68" t="s">
        <v>959</v>
      </c>
      <c r="D1624" s="68" t="s">
        <v>981</v>
      </c>
      <c r="E1624" s="68" t="s">
        <v>3826</v>
      </c>
      <c r="F1624" s="75"/>
      <c r="G1624" s="75"/>
      <c r="H1624" s="72"/>
      <c r="I1624" s="64">
        <v>0.3</v>
      </c>
      <c r="J1624" s="67">
        <v>0.3</v>
      </c>
      <c r="K1624" s="70">
        <v>0.3</v>
      </c>
      <c r="L1624" s="64">
        <v>0.0050000000000000044</v>
      </c>
      <c r="M1624" s="67">
        <v>0.0050000000000000044</v>
      </c>
      <c r="N1624" s="70">
        <v>0.0050000000000000044</v>
      </c>
      <c r="O1624" s="64">
        <v>0.295</v>
      </c>
      <c r="P1624" s="67">
        <v>0.295</v>
      </c>
      <c r="Q1624" s="70">
        <v>0.295</v>
      </c>
      <c r="R1624" s="3"/>
    </row>
    <row r="1625">
      <c r="A1625" s="63">
        <v>13072.0</v>
      </c>
      <c r="B1625" s="65" t="str">
        <f t="shared" si="1"/>
        <v>ЭлектроникаАксессуары для электроникиСетевые фильтры</v>
      </c>
      <c r="C1625" s="68" t="s">
        <v>763</v>
      </c>
      <c r="D1625" s="68" t="s">
        <v>1032</v>
      </c>
      <c r="E1625" s="68" t="s">
        <v>3828</v>
      </c>
      <c r="F1625" s="2"/>
      <c r="G1625" s="2"/>
      <c r="H1625" s="72"/>
      <c r="I1625" s="64">
        <v>0.3</v>
      </c>
      <c r="J1625" s="67">
        <v>0.3</v>
      </c>
      <c r="K1625" s="70">
        <v>0.3</v>
      </c>
      <c r="L1625" s="64">
        <v>0.0</v>
      </c>
      <c r="M1625" s="67">
        <v>0.0</v>
      </c>
      <c r="N1625" s="70">
        <v>0.0</v>
      </c>
      <c r="O1625" s="64">
        <v>0.3</v>
      </c>
      <c r="P1625" s="67">
        <v>0.3</v>
      </c>
      <c r="Q1625" s="70">
        <v>0.3</v>
      </c>
      <c r="R1625" s="3"/>
    </row>
    <row r="1626">
      <c r="A1626" s="63">
        <v>13074.0</v>
      </c>
      <c r="B1626" s="65" t="str">
        <f t="shared" si="1"/>
        <v>АвтотоварыЭлектроника для автоАвтомобильные мониторы</v>
      </c>
      <c r="C1626" s="68" t="s">
        <v>162</v>
      </c>
      <c r="D1626" s="68" t="s">
        <v>163</v>
      </c>
      <c r="E1626" s="68" t="s">
        <v>3829</v>
      </c>
      <c r="F1626" s="75"/>
      <c r="G1626" s="75"/>
      <c r="H1626" s="72"/>
      <c r="I1626" s="64">
        <v>0.08</v>
      </c>
      <c r="J1626" s="67">
        <v>0.08</v>
      </c>
      <c r="K1626" s="70">
        <v>0.08</v>
      </c>
      <c r="L1626" s="64">
        <v>0.0</v>
      </c>
      <c r="M1626" s="67">
        <v>0.0</v>
      </c>
      <c r="N1626" s="70">
        <v>0.0</v>
      </c>
      <c r="O1626" s="64">
        <v>0.08</v>
      </c>
      <c r="P1626" s="67">
        <v>0.08</v>
      </c>
      <c r="Q1626" s="70">
        <v>0.08</v>
      </c>
      <c r="R1626" s="3"/>
    </row>
    <row r="1627">
      <c r="A1627" s="63">
        <v>13075.0</v>
      </c>
      <c r="B1627" s="65" t="str">
        <f t="shared" si="1"/>
        <v>ЗоотоварыДля собакИнструменты для груминга</v>
      </c>
      <c r="C1627" s="68" t="s">
        <v>959</v>
      </c>
      <c r="D1627" s="68" t="s">
        <v>981</v>
      </c>
      <c r="E1627" s="68" t="s">
        <v>3830</v>
      </c>
      <c r="F1627" s="75"/>
      <c r="G1627" s="2"/>
      <c r="H1627" s="72"/>
      <c r="I1627" s="64">
        <v>0.2</v>
      </c>
      <c r="J1627" s="67">
        <v>0.2</v>
      </c>
      <c r="K1627" s="70">
        <v>0.2</v>
      </c>
      <c r="L1627" s="64">
        <v>0.01</v>
      </c>
      <c r="M1627" s="67">
        <v>0.01</v>
      </c>
      <c r="N1627" s="70">
        <v>0.01</v>
      </c>
      <c r="O1627" s="64">
        <v>0.19</v>
      </c>
      <c r="P1627" s="67">
        <v>0.19</v>
      </c>
      <c r="Q1627" s="70">
        <v>0.19</v>
      </c>
      <c r="R1627" s="3"/>
    </row>
    <row r="1628">
      <c r="A1628" s="63">
        <v>13076.0</v>
      </c>
      <c r="B1628" s="65" t="str">
        <f t="shared" si="1"/>
        <v>ЭлектроникаКомпьютерная техникаАксессуары для компьютеровКлавиатуры</v>
      </c>
      <c r="C1628" s="68" t="s">
        <v>763</v>
      </c>
      <c r="D1628" s="68" t="s">
        <v>776</v>
      </c>
      <c r="E1628" s="68" t="s">
        <v>3832</v>
      </c>
      <c r="F1628" s="68" t="s">
        <v>3833</v>
      </c>
      <c r="G1628" s="2"/>
      <c r="H1628" s="72"/>
      <c r="I1628" s="64">
        <v>0.25</v>
      </c>
      <c r="J1628" s="67">
        <v>0.25</v>
      </c>
      <c r="K1628" s="70">
        <v>0.25</v>
      </c>
      <c r="L1628" s="64">
        <v>0.0</v>
      </c>
      <c r="M1628" s="67">
        <v>0.0</v>
      </c>
      <c r="N1628" s="70">
        <v>0.0</v>
      </c>
      <c r="O1628" s="64">
        <v>0.25</v>
      </c>
      <c r="P1628" s="67">
        <v>0.25</v>
      </c>
      <c r="Q1628" s="70">
        <v>0.25</v>
      </c>
      <c r="R1628" s="3"/>
    </row>
    <row r="1629">
      <c r="A1629" s="63">
        <v>13077.0</v>
      </c>
      <c r="B1629" s="65" t="str">
        <f t="shared" si="1"/>
        <v>Дача, сад и огородОбустройство дачи и садаПарники и теплицыТеплицы и каркасы</v>
      </c>
      <c r="C1629" s="68" t="s">
        <v>552</v>
      </c>
      <c r="D1629" s="68" t="s">
        <v>570</v>
      </c>
      <c r="E1629" s="68" t="s">
        <v>1739</v>
      </c>
      <c r="F1629" s="68" t="s">
        <v>3834</v>
      </c>
      <c r="G1629" s="75"/>
      <c r="H1629" s="72"/>
      <c r="I1629" s="64">
        <v>0.2</v>
      </c>
      <c r="J1629" s="67">
        <v>0.2</v>
      </c>
      <c r="K1629" s="70">
        <v>0.2</v>
      </c>
      <c r="L1629" s="64">
        <v>0.0</v>
      </c>
      <c r="M1629" s="67">
        <v>0.0</v>
      </c>
      <c r="N1629" s="70">
        <v>0.0</v>
      </c>
      <c r="O1629" s="64">
        <v>0.2</v>
      </c>
      <c r="P1629" s="67">
        <v>0.2</v>
      </c>
      <c r="Q1629" s="70">
        <v>0.2</v>
      </c>
      <c r="R1629" s="3"/>
    </row>
    <row r="1630">
      <c r="A1630" s="63">
        <v>13078.0</v>
      </c>
      <c r="B1630" s="65" t="str">
        <f t="shared" si="1"/>
        <v>Красота и уходЛичная гигиенаТовары для бритьяЖенские гели и пены</v>
      </c>
      <c r="C1630" s="68" t="s">
        <v>247</v>
      </c>
      <c r="D1630" s="68" t="s">
        <v>248</v>
      </c>
      <c r="E1630" s="68" t="s">
        <v>3006</v>
      </c>
      <c r="F1630" s="68" t="s">
        <v>3836</v>
      </c>
      <c r="G1630" s="2"/>
      <c r="H1630" s="72"/>
      <c r="I1630" s="64">
        <v>0.2</v>
      </c>
      <c r="J1630" s="67">
        <v>0.2</v>
      </c>
      <c r="K1630" s="70">
        <v>0.2</v>
      </c>
      <c r="L1630" s="64">
        <v>0.02</v>
      </c>
      <c r="M1630" s="67">
        <v>0.02</v>
      </c>
      <c r="N1630" s="70">
        <v>0.02</v>
      </c>
      <c r="O1630" s="64">
        <v>0.18</v>
      </c>
      <c r="P1630" s="67">
        <v>0.18</v>
      </c>
      <c r="Q1630" s="70">
        <v>0.18</v>
      </c>
      <c r="R1630" s="3"/>
    </row>
    <row r="1631">
      <c r="A1631" s="63">
        <v>13079.0</v>
      </c>
      <c r="B1631" s="65" t="str">
        <f t="shared" si="1"/>
        <v>Бытовая техникаКрупная бытовая техникаАксессуары для крупной бытовой техникиДля электрических плит</v>
      </c>
      <c r="C1631" s="68" t="s">
        <v>75</v>
      </c>
      <c r="D1631" s="68" t="s">
        <v>78</v>
      </c>
      <c r="E1631" s="68" t="s">
        <v>2796</v>
      </c>
      <c r="F1631" s="68" t="s">
        <v>3837</v>
      </c>
      <c r="G1631" s="2"/>
      <c r="H1631" s="72"/>
      <c r="I1631" s="64">
        <v>0.3</v>
      </c>
      <c r="J1631" s="67">
        <v>0.3</v>
      </c>
      <c r="K1631" s="70">
        <v>0.3</v>
      </c>
      <c r="L1631" s="64">
        <v>0.0</v>
      </c>
      <c r="M1631" s="67">
        <v>0.0</v>
      </c>
      <c r="N1631" s="70">
        <v>0.0</v>
      </c>
      <c r="O1631" s="64">
        <v>0.3</v>
      </c>
      <c r="P1631" s="67">
        <v>0.3</v>
      </c>
      <c r="Q1631" s="70">
        <v>0.3</v>
      </c>
      <c r="R1631" s="3"/>
    </row>
    <row r="1632">
      <c r="A1632" s="63">
        <v>13080.0</v>
      </c>
      <c r="B1632" s="65" t="str">
        <f t="shared" si="1"/>
        <v>Бытовая химияСредства от насекомых и грызуновИнсектициды</v>
      </c>
      <c r="C1632" s="68" t="s">
        <v>447</v>
      </c>
      <c r="D1632" s="68" t="s">
        <v>2914</v>
      </c>
      <c r="E1632" s="68" t="s">
        <v>3838</v>
      </c>
      <c r="F1632" s="75"/>
      <c r="G1632" s="2"/>
      <c r="H1632" s="72"/>
      <c r="I1632" s="64">
        <v>0.2</v>
      </c>
      <c r="J1632" s="67">
        <v>0.2</v>
      </c>
      <c r="K1632" s="70">
        <v>0.2</v>
      </c>
      <c r="L1632" s="64">
        <v>0.03</v>
      </c>
      <c r="M1632" s="67">
        <v>0.03</v>
      </c>
      <c r="N1632" s="70">
        <v>0.03</v>
      </c>
      <c r="O1632" s="64">
        <v>0.17</v>
      </c>
      <c r="P1632" s="67">
        <v>0.17</v>
      </c>
      <c r="Q1632" s="70">
        <v>0.17</v>
      </c>
      <c r="R1632" s="3"/>
    </row>
    <row r="1633">
      <c r="A1633" s="63">
        <v>13081.0</v>
      </c>
      <c r="B1633" s="65" t="str">
        <f t="shared" si="1"/>
        <v>КанцтоварыБумажная продукцияТрудовые книжки</v>
      </c>
      <c r="C1633" s="68" t="s">
        <v>134</v>
      </c>
      <c r="D1633" s="68" t="s">
        <v>1101</v>
      </c>
      <c r="E1633" s="68" t="s">
        <v>3840</v>
      </c>
      <c r="F1633" s="75"/>
      <c r="G1633" s="75"/>
      <c r="H1633" s="72"/>
      <c r="I1633" s="64">
        <v>0.2</v>
      </c>
      <c r="J1633" s="67">
        <v>0.2</v>
      </c>
      <c r="K1633" s="70">
        <v>0.2</v>
      </c>
      <c r="L1633" s="64">
        <v>0.09</v>
      </c>
      <c r="M1633" s="67">
        <v>0.09</v>
      </c>
      <c r="N1633" s="70">
        <v>0.09</v>
      </c>
      <c r="O1633" s="64">
        <v>0.11</v>
      </c>
      <c r="P1633" s="67">
        <v>0.11</v>
      </c>
      <c r="Q1633" s="70">
        <v>0.11</v>
      </c>
      <c r="R1633" s="3"/>
    </row>
    <row r="1634">
      <c r="A1634" s="63">
        <v>13082.0</v>
      </c>
      <c r="B1634" s="65" t="str">
        <f t="shared" si="1"/>
        <v>ЗоотоварыГигиенаСредства по уходу за животнымиЩетки для лап</v>
      </c>
      <c r="C1634" s="68" t="s">
        <v>959</v>
      </c>
      <c r="D1634" s="68" t="s">
        <v>1117</v>
      </c>
      <c r="E1634" s="68" t="s">
        <v>3842</v>
      </c>
      <c r="F1634" s="68" t="s">
        <v>3843</v>
      </c>
      <c r="G1634" s="75"/>
      <c r="H1634" s="72"/>
      <c r="I1634" s="64">
        <v>0.3</v>
      </c>
      <c r="J1634" s="67">
        <v>0.3</v>
      </c>
      <c r="K1634" s="70">
        <v>0.3</v>
      </c>
      <c r="L1634" s="64">
        <v>0.0</v>
      </c>
      <c r="M1634" s="67">
        <v>0.0</v>
      </c>
      <c r="N1634" s="70">
        <v>0.0</v>
      </c>
      <c r="O1634" s="64">
        <v>0.3</v>
      </c>
      <c r="P1634" s="67">
        <v>0.3</v>
      </c>
      <c r="Q1634" s="70">
        <v>0.3</v>
      </c>
      <c r="R1634" s="3"/>
    </row>
    <row r="1635">
      <c r="A1635" s="63">
        <v>13083.0</v>
      </c>
      <c r="B1635" s="65" t="str">
        <f t="shared" si="1"/>
        <v>ЭлектроникаНаушники и аудиотехникаАудиотехникаПортативная акустика</v>
      </c>
      <c r="C1635" s="68" t="s">
        <v>763</v>
      </c>
      <c r="D1635" s="68" t="s">
        <v>772</v>
      </c>
      <c r="E1635" s="68" t="s">
        <v>1078</v>
      </c>
      <c r="F1635" s="68" t="s">
        <v>3845</v>
      </c>
      <c r="G1635" s="2"/>
      <c r="H1635" s="72"/>
      <c r="I1635" s="64">
        <v>0.15</v>
      </c>
      <c r="J1635" s="67">
        <v>0.15</v>
      </c>
      <c r="K1635" s="70">
        <v>0.15</v>
      </c>
      <c r="L1635" s="64">
        <v>0.0</v>
      </c>
      <c r="M1635" s="67">
        <v>0.0</v>
      </c>
      <c r="N1635" s="70">
        <v>0.0</v>
      </c>
      <c r="O1635" s="64">
        <v>0.15</v>
      </c>
      <c r="P1635" s="67">
        <v>0.15</v>
      </c>
      <c r="Q1635" s="70">
        <v>0.15</v>
      </c>
      <c r="R1635" s="3"/>
    </row>
    <row r="1636">
      <c r="A1636" s="63">
        <v>13084.0</v>
      </c>
      <c r="B1636" s="65" t="str">
        <f t="shared" si="1"/>
        <v>Бытовая техникаТехника для кухниЭлектрические чайники и термопотыСамовары</v>
      </c>
      <c r="C1636" s="68" t="s">
        <v>75</v>
      </c>
      <c r="D1636" s="68" t="s">
        <v>1099</v>
      </c>
      <c r="E1636" s="68" t="s">
        <v>3109</v>
      </c>
      <c r="F1636" s="68" t="s">
        <v>2791</v>
      </c>
      <c r="G1636" s="2"/>
      <c r="H1636" s="72"/>
      <c r="I1636" s="64">
        <v>0.17</v>
      </c>
      <c r="J1636" s="67">
        <v>0.17</v>
      </c>
      <c r="K1636" s="70">
        <v>0.17</v>
      </c>
      <c r="L1636" s="64">
        <v>0.0</v>
      </c>
      <c r="M1636" s="67">
        <v>0.0</v>
      </c>
      <c r="N1636" s="70">
        <v>0.0</v>
      </c>
      <c r="O1636" s="64">
        <v>0.17</v>
      </c>
      <c r="P1636" s="67">
        <v>0.17</v>
      </c>
      <c r="Q1636" s="70">
        <v>0.17</v>
      </c>
      <c r="R1636" s="3"/>
    </row>
    <row r="1637">
      <c r="A1637" s="63">
        <v>13085.0</v>
      </c>
      <c r="B1637" s="65" t="str">
        <f t="shared" si="1"/>
        <v>АксессуарыМужские аксессуарыРемни и подтяжкиПряжки</v>
      </c>
      <c r="C1637" s="68" t="s">
        <v>330</v>
      </c>
      <c r="D1637" s="68" t="s">
        <v>335</v>
      </c>
      <c r="E1637" s="68" t="s">
        <v>3217</v>
      </c>
      <c r="F1637" s="68" t="s">
        <v>1376</v>
      </c>
      <c r="G1637" s="2"/>
      <c r="H1637" s="72"/>
      <c r="I1637" s="64">
        <v>0.3</v>
      </c>
      <c r="J1637" s="67">
        <v>0.3</v>
      </c>
      <c r="K1637" s="70">
        <v>0.3</v>
      </c>
      <c r="L1637" s="64">
        <v>0.0</v>
      </c>
      <c r="M1637" s="67">
        <v>0.0</v>
      </c>
      <c r="N1637" s="70">
        <v>0.0</v>
      </c>
      <c r="O1637" s="64">
        <v>0.3</v>
      </c>
      <c r="P1637" s="67">
        <v>0.3</v>
      </c>
      <c r="Q1637" s="70">
        <v>0.3</v>
      </c>
      <c r="R1637" s="3"/>
    </row>
    <row r="1638">
      <c r="A1638" s="63">
        <v>13086.0</v>
      </c>
      <c r="B1638" s="65" t="str">
        <f t="shared" si="1"/>
        <v>Бытовая техникаТехника для домаПылесосы и аксессуарыЗапчасти и аксессуары для пылесосовЧистящие салфетки</v>
      </c>
      <c r="C1638" s="68" t="s">
        <v>75</v>
      </c>
      <c r="D1638" s="68" t="s">
        <v>1156</v>
      </c>
      <c r="E1638" s="68" t="s">
        <v>1157</v>
      </c>
      <c r="F1638" s="68" t="s">
        <v>1158</v>
      </c>
      <c r="G1638" s="68" t="s">
        <v>3848</v>
      </c>
      <c r="H1638" s="72"/>
      <c r="I1638" s="64">
        <v>0.18</v>
      </c>
      <c r="J1638" s="67">
        <v>0.18</v>
      </c>
      <c r="K1638" s="70">
        <v>0.18</v>
      </c>
      <c r="L1638" s="64">
        <v>0.0</v>
      </c>
      <c r="M1638" s="67">
        <v>0.0</v>
      </c>
      <c r="N1638" s="70">
        <v>0.0</v>
      </c>
      <c r="O1638" s="64">
        <v>0.18</v>
      </c>
      <c r="P1638" s="67">
        <v>0.18</v>
      </c>
      <c r="Q1638" s="70">
        <v>0.18</v>
      </c>
      <c r="R1638" s="3"/>
    </row>
    <row r="1639">
      <c r="A1639" s="63">
        <v>13087.0</v>
      </c>
      <c r="B1639" s="65" t="str">
        <f t="shared" si="1"/>
        <v>ЭлектроникаЧасы и электронные будильникиРадио-будильники</v>
      </c>
      <c r="C1639" s="68" t="s">
        <v>763</v>
      </c>
      <c r="D1639" s="68" t="s">
        <v>1973</v>
      </c>
      <c r="E1639" s="68" t="s">
        <v>3850</v>
      </c>
      <c r="F1639" s="2"/>
      <c r="G1639" s="2"/>
      <c r="H1639" s="72"/>
      <c r="I1639" s="64">
        <v>0.25</v>
      </c>
      <c r="J1639" s="67">
        <v>0.25</v>
      </c>
      <c r="K1639" s="70">
        <v>0.25</v>
      </c>
      <c r="L1639" s="64">
        <v>0.0</v>
      </c>
      <c r="M1639" s="67">
        <v>0.0</v>
      </c>
      <c r="N1639" s="70">
        <v>0.0</v>
      </c>
      <c r="O1639" s="64">
        <v>0.25</v>
      </c>
      <c r="P1639" s="67">
        <v>0.25</v>
      </c>
      <c r="Q1639" s="70">
        <v>0.25</v>
      </c>
      <c r="R1639" s="3"/>
    </row>
    <row r="1640">
      <c r="A1640" s="63">
        <v>13088.0</v>
      </c>
      <c r="B1640" s="65" t="str">
        <f t="shared" si="1"/>
        <v>ОдеждаОдежда для мальчиковНижнее бельё и термобельёКальсоны</v>
      </c>
      <c r="C1640" s="68" t="s">
        <v>310</v>
      </c>
      <c r="D1640" s="68" t="s">
        <v>327</v>
      </c>
      <c r="E1640" s="68" t="s">
        <v>2720</v>
      </c>
      <c r="F1640" s="68" t="s">
        <v>3208</v>
      </c>
      <c r="G1640" s="75"/>
      <c r="H1640" s="87"/>
      <c r="I1640" s="64">
        <v>0.25</v>
      </c>
      <c r="J1640" s="67">
        <v>0.25</v>
      </c>
      <c r="K1640" s="70">
        <v>0.25</v>
      </c>
      <c r="L1640" s="64">
        <v>0.0</v>
      </c>
      <c r="M1640" s="67">
        <v>0.0</v>
      </c>
      <c r="N1640" s="70">
        <v>0.0</v>
      </c>
      <c r="O1640" s="64">
        <v>0.25</v>
      </c>
      <c r="P1640" s="67">
        <v>0.25</v>
      </c>
      <c r="Q1640" s="70">
        <v>0.25</v>
      </c>
      <c r="R1640" s="3"/>
    </row>
    <row r="1641">
      <c r="A1641" s="63">
        <v>13089.0</v>
      </c>
      <c r="B1641" s="65" t="str">
        <f t="shared" si="1"/>
        <v>КанцтоварыОборудование для торговлиИнформационное оборудование</v>
      </c>
      <c r="C1641" s="68" t="s">
        <v>134</v>
      </c>
      <c r="D1641" s="68" t="s">
        <v>3313</v>
      </c>
      <c r="E1641" s="68" t="s">
        <v>3852</v>
      </c>
      <c r="F1641" s="75"/>
      <c r="G1641" s="2"/>
      <c r="H1641" s="72"/>
      <c r="I1641" s="64">
        <v>0.2</v>
      </c>
      <c r="J1641" s="67">
        <v>0.2</v>
      </c>
      <c r="K1641" s="70">
        <v>0.2</v>
      </c>
      <c r="L1641" s="64">
        <v>0.010000000000000009</v>
      </c>
      <c r="M1641" s="67">
        <v>0.010000000000000009</v>
      </c>
      <c r="N1641" s="70">
        <v>0.010000000000000009</v>
      </c>
      <c r="O1641" s="64">
        <v>0.19</v>
      </c>
      <c r="P1641" s="67">
        <v>0.19</v>
      </c>
      <c r="Q1641" s="70">
        <v>0.19</v>
      </c>
      <c r="R1641" s="3"/>
    </row>
    <row r="1642">
      <c r="A1642" s="63">
        <v>13090.0</v>
      </c>
      <c r="B1642" s="65" t="str">
        <f t="shared" si="1"/>
        <v>Красота и уходОборудование и материалы для тату-салонаКартриджи</v>
      </c>
      <c r="C1642" s="68" t="s">
        <v>247</v>
      </c>
      <c r="D1642" s="68" t="s">
        <v>1854</v>
      </c>
      <c r="E1642" s="68" t="s">
        <v>2596</v>
      </c>
      <c r="F1642" s="75"/>
      <c r="G1642" s="75"/>
      <c r="H1642" s="72"/>
      <c r="I1642" s="64">
        <v>0.25</v>
      </c>
      <c r="J1642" s="67">
        <v>0.25</v>
      </c>
      <c r="K1642" s="70">
        <v>0.25</v>
      </c>
      <c r="L1642" s="64">
        <v>0.0</v>
      </c>
      <c r="M1642" s="67">
        <v>0.0</v>
      </c>
      <c r="N1642" s="70">
        <v>0.0</v>
      </c>
      <c r="O1642" s="64">
        <v>0.25</v>
      </c>
      <c r="P1642" s="67">
        <v>0.25</v>
      </c>
      <c r="Q1642" s="70">
        <v>0.25</v>
      </c>
      <c r="R1642" s="3"/>
    </row>
    <row r="1643">
      <c r="A1643" s="63">
        <v>13092.0</v>
      </c>
      <c r="B1643" s="65" t="str">
        <f t="shared" si="1"/>
        <v>Спорт и отдыхФитнес и йогаЙога и пилатесРеформеры (пилатес-машины)</v>
      </c>
      <c r="C1643" s="68" t="s">
        <v>290</v>
      </c>
      <c r="D1643" s="68" t="s">
        <v>1161</v>
      </c>
      <c r="E1643" s="68" t="s">
        <v>1354</v>
      </c>
      <c r="F1643" s="68" t="s">
        <v>3855</v>
      </c>
      <c r="G1643" s="75"/>
      <c r="H1643" s="72"/>
      <c r="I1643" s="64">
        <v>0.2</v>
      </c>
      <c r="J1643" s="67">
        <v>0.2</v>
      </c>
      <c r="K1643" s="70">
        <v>0.2</v>
      </c>
      <c r="L1643" s="64">
        <v>0.005</v>
      </c>
      <c r="M1643" s="67">
        <v>0.005</v>
      </c>
      <c r="N1643" s="70">
        <v>0.005</v>
      </c>
      <c r="O1643" s="64">
        <v>0.195</v>
      </c>
      <c r="P1643" s="67">
        <v>0.195</v>
      </c>
      <c r="Q1643" s="70">
        <v>0.195</v>
      </c>
      <c r="R1643" s="3"/>
    </row>
    <row r="1644">
      <c r="A1644" s="63">
        <v>13093.0</v>
      </c>
      <c r="B1644" s="65" t="str">
        <f t="shared" si="1"/>
        <v>АксессуарыАксессуары для мальчиковШарфы и платкиПлатки</v>
      </c>
      <c r="C1644" s="68" t="s">
        <v>330</v>
      </c>
      <c r="D1644" s="68" t="s">
        <v>1001</v>
      </c>
      <c r="E1644" s="68" t="s">
        <v>2780</v>
      </c>
      <c r="F1644" s="68" t="s">
        <v>3166</v>
      </c>
      <c r="G1644" s="75"/>
      <c r="H1644" s="87"/>
      <c r="I1644" s="64">
        <v>0.3</v>
      </c>
      <c r="J1644" s="67">
        <v>0.3</v>
      </c>
      <c r="K1644" s="70">
        <v>0.3</v>
      </c>
      <c r="L1644" s="64">
        <v>0.0</v>
      </c>
      <c r="M1644" s="67">
        <v>0.0</v>
      </c>
      <c r="N1644" s="70">
        <v>0.0</v>
      </c>
      <c r="O1644" s="64">
        <v>0.3</v>
      </c>
      <c r="P1644" s="67">
        <v>0.3</v>
      </c>
      <c r="Q1644" s="70">
        <v>0.3</v>
      </c>
      <c r="R1644" s="3"/>
    </row>
    <row r="1645">
      <c r="A1645" s="63">
        <v>13094.0</v>
      </c>
      <c r="B1645" s="65" t="str">
        <f t="shared" si="1"/>
        <v>ОдеждаОдежда для девочекНоски и колготкиКолготки</v>
      </c>
      <c r="C1645" s="68" t="s">
        <v>310</v>
      </c>
      <c r="D1645" s="68" t="s">
        <v>880</v>
      </c>
      <c r="E1645" s="68" t="s">
        <v>3623</v>
      </c>
      <c r="F1645" s="82" t="s">
        <v>329</v>
      </c>
      <c r="G1645" s="2"/>
      <c r="H1645" s="72"/>
      <c r="I1645" s="64">
        <v>0.25</v>
      </c>
      <c r="J1645" s="67">
        <v>0.25</v>
      </c>
      <c r="K1645" s="70">
        <v>0.25</v>
      </c>
      <c r="L1645" s="64">
        <v>0.0</v>
      </c>
      <c r="M1645" s="67">
        <v>0.0</v>
      </c>
      <c r="N1645" s="70">
        <v>0.0</v>
      </c>
      <c r="O1645" s="64">
        <v>0.25</v>
      </c>
      <c r="P1645" s="67">
        <v>0.25</v>
      </c>
      <c r="Q1645" s="70">
        <v>0.25</v>
      </c>
      <c r="R1645" s="3"/>
    </row>
    <row r="1646">
      <c r="A1646" s="63">
        <v>13095.0</v>
      </c>
      <c r="B1646" s="65" t="str">
        <f t="shared" si="1"/>
        <v>ЭлектроникаФото и видеотехникаОборудование для фотографовШтативы</v>
      </c>
      <c r="C1646" s="68" t="s">
        <v>763</v>
      </c>
      <c r="D1646" s="68" t="s">
        <v>919</v>
      </c>
      <c r="E1646" s="68" t="s">
        <v>921</v>
      </c>
      <c r="F1646" s="68" t="s">
        <v>3858</v>
      </c>
      <c r="G1646" s="75"/>
      <c r="H1646" s="72"/>
      <c r="I1646" s="64">
        <v>0.25</v>
      </c>
      <c r="J1646" s="67">
        <v>0.25</v>
      </c>
      <c r="K1646" s="70">
        <v>0.25</v>
      </c>
      <c r="L1646" s="64">
        <v>0.0</v>
      </c>
      <c r="M1646" s="67">
        <v>0.0</v>
      </c>
      <c r="N1646" s="70">
        <v>0.0</v>
      </c>
      <c r="O1646" s="64">
        <v>0.25</v>
      </c>
      <c r="P1646" s="67">
        <v>0.25</v>
      </c>
      <c r="Q1646" s="70">
        <v>0.25</v>
      </c>
      <c r="R1646" s="3"/>
    </row>
    <row r="1647">
      <c r="A1647" s="63">
        <v>13096.0</v>
      </c>
      <c r="B1647" s="65" t="str">
        <f t="shared" si="1"/>
        <v>Красота и уходУход за лицомСредства для проблемной кожиФлюиды, эликсиры, эссенции</v>
      </c>
      <c r="C1647" s="68" t="s">
        <v>247</v>
      </c>
      <c r="D1647" s="68" t="s">
        <v>377</v>
      </c>
      <c r="E1647" s="68" t="s">
        <v>1109</v>
      </c>
      <c r="F1647" s="68" t="s">
        <v>3860</v>
      </c>
      <c r="G1647" s="75"/>
      <c r="H1647" s="87"/>
      <c r="I1647" s="64">
        <v>0.2</v>
      </c>
      <c r="J1647" s="67">
        <v>0.2</v>
      </c>
      <c r="K1647" s="70">
        <v>0.2</v>
      </c>
      <c r="L1647" s="64">
        <v>0.010000000000000009</v>
      </c>
      <c r="M1647" s="67">
        <v>0.010000000000000009</v>
      </c>
      <c r="N1647" s="70">
        <v>0.010000000000000009</v>
      </c>
      <c r="O1647" s="64">
        <v>0.19</v>
      </c>
      <c r="P1647" s="67">
        <v>0.19</v>
      </c>
      <c r="Q1647" s="70">
        <v>0.19</v>
      </c>
      <c r="R1647" s="3"/>
    </row>
    <row r="1648">
      <c r="A1648" s="63">
        <v>13097.0</v>
      </c>
      <c r="B1648" s="65" t="str">
        <f t="shared" si="1"/>
        <v>Спорт и отдыхЗимний спортФигурные и прогулочные коньки</v>
      </c>
      <c r="C1648" s="68" t="s">
        <v>290</v>
      </c>
      <c r="D1648" s="68" t="s">
        <v>3862</v>
      </c>
      <c r="E1648" s="68" t="s">
        <v>3863</v>
      </c>
      <c r="F1648" s="75"/>
      <c r="G1648" s="2"/>
      <c r="H1648" s="72"/>
      <c r="I1648" s="64">
        <v>0.2</v>
      </c>
      <c r="J1648" s="67">
        <v>0.2</v>
      </c>
      <c r="K1648" s="70">
        <v>0.2</v>
      </c>
      <c r="L1648" s="64">
        <v>0.0</v>
      </c>
      <c r="M1648" s="67">
        <v>0.0</v>
      </c>
      <c r="N1648" s="70">
        <v>0.0</v>
      </c>
      <c r="O1648" s="64">
        <v>0.2</v>
      </c>
      <c r="P1648" s="67">
        <v>0.2</v>
      </c>
      <c r="Q1648" s="70">
        <v>0.2</v>
      </c>
      <c r="R1648" s="3"/>
    </row>
    <row r="1649">
      <c r="A1649" s="63">
        <v>13098.0</v>
      </c>
      <c r="B1649" s="65" t="str">
        <f t="shared" si="1"/>
        <v>ОдеждаМужская одеждаВерхняя одеждаЛегкие куртки и ветровки</v>
      </c>
      <c r="C1649" s="68" t="s">
        <v>310</v>
      </c>
      <c r="D1649" s="68" t="s">
        <v>324</v>
      </c>
      <c r="E1649" s="68" t="s">
        <v>905</v>
      </c>
      <c r="F1649" s="68" t="s">
        <v>3079</v>
      </c>
      <c r="G1649" s="75"/>
      <c r="H1649" s="72"/>
      <c r="I1649" s="64">
        <v>0.25</v>
      </c>
      <c r="J1649" s="67">
        <v>0.25</v>
      </c>
      <c r="K1649" s="70">
        <v>0.25</v>
      </c>
      <c r="L1649" s="64">
        <v>0.0</v>
      </c>
      <c r="M1649" s="67">
        <v>0.0</v>
      </c>
      <c r="N1649" s="70">
        <v>0.0</v>
      </c>
      <c r="O1649" s="64">
        <v>0.25</v>
      </c>
      <c r="P1649" s="67">
        <v>0.25</v>
      </c>
      <c r="Q1649" s="70">
        <v>0.25</v>
      </c>
      <c r="R1649" s="3"/>
    </row>
    <row r="1650">
      <c r="A1650" s="63">
        <v>13099.0</v>
      </c>
      <c r="B1650" s="65" t="str">
        <f t="shared" si="1"/>
        <v>АвтотоварыАксессуары и принадлежностиПеревозка багажаЗамки</v>
      </c>
      <c r="C1650" s="68" t="s">
        <v>162</v>
      </c>
      <c r="D1650" s="68" t="s">
        <v>344</v>
      </c>
      <c r="E1650" s="68" t="s">
        <v>1545</v>
      </c>
      <c r="F1650" s="68" t="s">
        <v>3865</v>
      </c>
      <c r="G1650" s="75"/>
      <c r="H1650" s="72"/>
      <c r="I1650" s="64">
        <v>0.25</v>
      </c>
      <c r="J1650" s="67">
        <v>0.25</v>
      </c>
      <c r="K1650" s="70">
        <v>0.25</v>
      </c>
      <c r="L1650" s="64">
        <v>0.0</v>
      </c>
      <c r="M1650" s="67">
        <v>0.0</v>
      </c>
      <c r="N1650" s="70">
        <v>0.0</v>
      </c>
      <c r="O1650" s="64">
        <v>0.25</v>
      </c>
      <c r="P1650" s="67">
        <v>0.25</v>
      </c>
      <c r="Q1650" s="70">
        <v>0.25</v>
      </c>
      <c r="R1650" s="3"/>
    </row>
    <row r="1651">
      <c r="A1651" s="63">
        <v>13100.0</v>
      </c>
      <c r="B1651" s="65" t="str">
        <f t="shared" si="1"/>
        <v>ЭлектроникаНоутбуки, планшеты и электронные книгиАксессуары для ноутбуковЗарядные устройства и блоки питания</v>
      </c>
      <c r="C1651" s="68" t="s">
        <v>763</v>
      </c>
      <c r="D1651" s="68" t="s">
        <v>764</v>
      </c>
      <c r="E1651" s="68" t="s">
        <v>3867</v>
      </c>
      <c r="F1651" s="68" t="s">
        <v>3868</v>
      </c>
      <c r="G1651" s="75"/>
      <c r="H1651" s="87"/>
      <c r="I1651" s="64">
        <v>0.3</v>
      </c>
      <c r="J1651" s="67">
        <v>0.3</v>
      </c>
      <c r="K1651" s="70">
        <v>0.3</v>
      </c>
      <c r="L1651" s="64">
        <v>0.0</v>
      </c>
      <c r="M1651" s="67">
        <v>0.0</v>
      </c>
      <c r="N1651" s="70">
        <v>0.0</v>
      </c>
      <c r="O1651" s="64">
        <v>0.3</v>
      </c>
      <c r="P1651" s="67">
        <v>0.3</v>
      </c>
      <c r="Q1651" s="70">
        <v>0.3</v>
      </c>
      <c r="R1651" s="3"/>
    </row>
    <row r="1652">
      <c r="A1652" s="63">
        <v>13101.0</v>
      </c>
      <c r="B1652" s="65" t="str">
        <f t="shared" si="1"/>
        <v>КанцтоварыБумажная продукцияАнкеты и дневники личныеДневники личные</v>
      </c>
      <c r="C1652" s="68" t="s">
        <v>134</v>
      </c>
      <c r="D1652" s="68" t="s">
        <v>1101</v>
      </c>
      <c r="E1652" s="68" t="s">
        <v>3870</v>
      </c>
      <c r="F1652" s="82" t="s">
        <v>3871</v>
      </c>
      <c r="G1652" s="2"/>
      <c r="H1652" s="72"/>
      <c r="I1652" s="64">
        <v>0.2</v>
      </c>
      <c r="J1652" s="67">
        <v>0.2</v>
      </c>
      <c r="K1652" s="70">
        <v>0.2</v>
      </c>
      <c r="L1652" s="64">
        <v>0.0</v>
      </c>
      <c r="M1652" s="67">
        <v>0.0</v>
      </c>
      <c r="N1652" s="70">
        <v>0.0</v>
      </c>
      <c r="O1652" s="64">
        <v>0.2</v>
      </c>
      <c r="P1652" s="67">
        <v>0.2</v>
      </c>
      <c r="Q1652" s="70">
        <v>0.2</v>
      </c>
      <c r="R1652" s="3"/>
    </row>
    <row r="1653">
      <c r="A1653" s="63">
        <v>13103.0</v>
      </c>
      <c r="B1653" s="65" t="str">
        <f t="shared" si="1"/>
        <v>ОдеждаЖенская одеждаПлатья и сарафаныСвадебные платья</v>
      </c>
      <c r="C1653" s="68" t="s">
        <v>310</v>
      </c>
      <c r="D1653" s="68" t="s">
        <v>311</v>
      </c>
      <c r="E1653" s="68" t="s">
        <v>2473</v>
      </c>
      <c r="F1653" s="68" t="s">
        <v>3873</v>
      </c>
      <c r="G1653" s="75"/>
      <c r="H1653" s="87"/>
      <c r="I1653" s="64">
        <v>0.25</v>
      </c>
      <c r="J1653" s="67">
        <v>0.25</v>
      </c>
      <c r="K1653" s="70">
        <v>0.25</v>
      </c>
      <c r="L1653" s="64">
        <v>0.0</v>
      </c>
      <c r="M1653" s="67">
        <v>0.0</v>
      </c>
      <c r="N1653" s="70">
        <v>0.0</v>
      </c>
      <c r="O1653" s="64">
        <v>0.25</v>
      </c>
      <c r="P1653" s="67">
        <v>0.25</v>
      </c>
      <c r="Q1653" s="70">
        <v>0.25</v>
      </c>
      <c r="R1653" s="3"/>
    </row>
    <row r="1654">
      <c r="A1654" s="63">
        <v>13104.0</v>
      </c>
      <c r="B1654" s="65" t="str">
        <f t="shared" si="1"/>
        <v>Товары для домаТовары для кухниФормы для приготовленияФормы для пельменей</v>
      </c>
      <c r="C1654" s="68" t="s">
        <v>583</v>
      </c>
      <c r="D1654" s="68" t="s">
        <v>585</v>
      </c>
      <c r="E1654" s="68" t="s">
        <v>1366</v>
      </c>
      <c r="F1654" s="68" t="s">
        <v>3875</v>
      </c>
      <c r="G1654" s="75"/>
      <c r="H1654" s="87"/>
      <c r="I1654" s="64">
        <v>0.25</v>
      </c>
      <c r="J1654" s="67">
        <v>0.25</v>
      </c>
      <c r="K1654" s="70">
        <v>0.25</v>
      </c>
      <c r="L1654" s="64">
        <v>0.0</v>
      </c>
      <c r="M1654" s="67">
        <v>0.0</v>
      </c>
      <c r="N1654" s="70">
        <v>0.0</v>
      </c>
      <c r="O1654" s="64">
        <v>0.25</v>
      </c>
      <c r="P1654" s="67">
        <v>0.25</v>
      </c>
      <c r="Q1654" s="70">
        <v>0.25</v>
      </c>
      <c r="R1654" s="3"/>
    </row>
    <row r="1655">
      <c r="A1655" s="63">
        <v>13105.0</v>
      </c>
      <c r="B1655" s="65" t="str">
        <f t="shared" si="1"/>
        <v>ОбувьМужская обувьСандалии</v>
      </c>
      <c r="C1655" s="68" t="s">
        <v>804</v>
      </c>
      <c r="D1655" s="68" t="s">
        <v>1012</v>
      </c>
      <c r="E1655" s="68" t="s">
        <v>1034</v>
      </c>
      <c r="F1655" s="75"/>
      <c r="G1655" s="75"/>
      <c r="H1655" s="72"/>
      <c r="I1655" s="64">
        <v>0.2</v>
      </c>
      <c r="J1655" s="67">
        <v>0.2</v>
      </c>
      <c r="K1655" s="70">
        <v>0.2</v>
      </c>
      <c r="L1655" s="64">
        <v>0.0</v>
      </c>
      <c r="M1655" s="67">
        <v>0.0</v>
      </c>
      <c r="N1655" s="70">
        <v>0.0</v>
      </c>
      <c r="O1655" s="64">
        <v>0.2</v>
      </c>
      <c r="P1655" s="67">
        <v>0.2</v>
      </c>
      <c r="Q1655" s="70">
        <v>0.2</v>
      </c>
      <c r="R1655" s="3"/>
    </row>
    <row r="1656">
      <c r="A1656" s="63">
        <v>13106.0</v>
      </c>
      <c r="B1656" s="65" t="str">
        <f t="shared" si="1"/>
        <v>АвтотоварыАксессуары и принадлежностиТюнинг и внешний декорНакладки на пороги</v>
      </c>
      <c r="C1656" s="68" t="s">
        <v>162</v>
      </c>
      <c r="D1656" s="68" t="s">
        <v>344</v>
      </c>
      <c r="E1656" s="68" t="s">
        <v>1346</v>
      </c>
      <c r="F1656" s="68" t="s">
        <v>3878</v>
      </c>
      <c r="G1656" s="2"/>
      <c r="H1656" s="72"/>
      <c r="I1656" s="64">
        <v>0.25</v>
      </c>
      <c r="J1656" s="67">
        <v>0.25</v>
      </c>
      <c r="K1656" s="70">
        <v>0.25</v>
      </c>
      <c r="L1656" s="64">
        <v>0.0</v>
      </c>
      <c r="M1656" s="67">
        <v>0.0</v>
      </c>
      <c r="N1656" s="70">
        <v>0.0</v>
      </c>
      <c r="O1656" s="64">
        <v>0.25</v>
      </c>
      <c r="P1656" s="67">
        <v>0.25</v>
      </c>
      <c r="Q1656" s="70">
        <v>0.25</v>
      </c>
      <c r="R1656" s="3"/>
    </row>
    <row r="1657">
      <c r="A1657" s="63">
        <v>13107.0</v>
      </c>
      <c r="B1657" s="65" t="str">
        <f t="shared" si="1"/>
        <v>ОдеждаЖенская одеждаНижнее бельёОткровенное бельё и костюмыПэстисы</v>
      </c>
      <c r="C1657" s="68" t="s">
        <v>310</v>
      </c>
      <c r="D1657" s="68" t="s">
        <v>311</v>
      </c>
      <c r="E1657" s="68" t="s">
        <v>321</v>
      </c>
      <c r="F1657" s="68" t="s">
        <v>409</v>
      </c>
      <c r="G1657" s="82" t="s">
        <v>3880</v>
      </c>
      <c r="H1657" s="72"/>
      <c r="I1657" s="64">
        <v>0.25</v>
      </c>
      <c r="J1657" s="67">
        <v>0.25</v>
      </c>
      <c r="K1657" s="70">
        <v>0.25</v>
      </c>
      <c r="L1657" s="64">
        <v>0.0</v>
      </c>
      <c r="M1657" s="67">
        <v>0.0</v>
      </c>
      <c r="N1657" s="70">
        <v>0.0</v>
      </c>
      <c r="O1657" s="64">
        <v>0.25</v>
      </c>
      <c r="P1657" s="67">
        <v>0.25</v>
      </c>
      <c r="Q1657" s="70">
        <v>0.25</v>
      </c>
      <c r="R1657" s="3"/>
    </row>
    <row r="1658">
      <c r="A1658" s="63">
        <v>13108.0</v>
      </c>
      <c r="B1658" s="65" t="str">
        <f t="shared" si="1"/>
        <v>Красота и уходЛичная гигиенаМылоМыло туалетное</v>
      </c>
      <c r="C1658" s="68" t="s">
        <v>247</v>
      </c>
      <c r="D1658" s="68" t="s">
        <v>248</v>
      </c>
      <c r="E1658" s="68" t="s">
        <v>2290</v>
      </c>
      <c r="F1658" s="68" t="s">
        <v>3882</v>
      </c>
      <c r="G1658" s="75"/>
      <c r="H1658" s="72"/>
      <c r="I1658" s="64">
        <v>0.2</v>
      </c>
      <c r="J1658" s="67">
        <v>0.2</v>
      </c>
      <c r="K1658" s="70">
        <v>0.2</v>
      </c>
      <c r="L1658" s="64">
        <v>0.02</v>
      </c>
      <c r="M1658" s="67">
        <v>0.02</v>
      </c>
      <c r="N1658" s="70">
        <v>0.02</v>
      </c>
      <c r="O1658" s="64">
        <v>0.18</v>
      </c>
      <c r="P1658" s="67">
        <v>0.18</v>
      </c>
      <c r="Q1658" s="70">
        <v>0.18</v>
      </c>
      <c r="R1658" s="3"/>
    </row>
    <row r="1659">
      <c r="A1659" s="63">
        <v>13109.0</v>
      </c>
      <c r="B1659" s="65" t="str">
        <f t="shared" si="1"/>
        <v>АксессуарыМужские аксессуарыЮвелирные украшенияКомплекты украшений</v>
      </c>
      <c r="C1659" s="68" t="s">
        <v>330</v>
      </c>
      <c r="D1659" s="68" t="s">
        <v>335</v>
      </c>
      <c r="E1659" s="68" t="s">
        <v>1312</v>
      </c>
      <c r="F1659" s="68" t="s">
        <v>2073</v>
      </c>
      <c r="G1659" s="75"/>
      <c r="H1659" s="72"/>
      <c r="I1659" s="64" t="s">
        <v>225</v>
      </c>
      <c r="J1659" s="67">
        <v>0.25</v>
      </c>
      <c r="K1659" s="70">
        <v>0.25</v>
      </c>
      <c r="L1659" s="64">
        <v>0.0</v>
      </c>
      <c r="M1659" s="67">
        <v>0.1</v>
      </c>
      <c r="N1659" s="70">
        <v>0.15</v>
      </c>
      <c r="O1659" s="64" t="s">
        <v>225</v>
      </c>
      <c r="P1659" s="67">
        <v>0.15</v>
      </c>
      <c r="Q1659" s="70">
        <v>0.1</v>
      </c>
      <c r="R1659" s="3"/>
    </row>
    <row r="1660">
      <c r="A1660" s="63">
        <v>13110.0</v>
      </c>
      <c r="B1660" s="65" t="str">
        <f t="shared" si="1"/>
        <v>Хобби и творчествоРукоделиеПрочие ремеслаСоздание гобеленов</v>
      </c>
      <c r="C1660" s="68" t="s">
        <v>176</v>
      </c>
      <c r="D1660" s="68" t="s">
        <v>681</v>
      </c>
      <c r="E1660" s="68" t="s">
        <v>1729</v>
      </c>
      <c r="F1660" s="68" t="s">
        <v>733</v>
      </c>
      <c r="G1660" s="75"/>
      <c r="H1660" s="72"/>
      <c r="I1660" s="64">
        <v>0.22</v>
      </c>
      <c r="J1660" s="67">
        <v>0.22</v>
      </c>
      <c r="K1660" s="70">
        <v>0.22</v>
      </c>
      <c r="L1660" s="64">
        <v>0.025</v>
      </c>
      <c r="M1660" s="67">
        <v>0.025</v>
      </c>
      <c r="N1660" s="70">
        <v>0.025</v>
      </c>
      <c r="O1660" s="64">
        <v>0.195</v>
      </c>
      <c r="P1660" s="67">
        <v>0.195</v>
      </c>
      <c r="Q1660" s="70">
        <v>0.195</v>
      </c>
      <c r="R1660" s="3"/>
    </row>
    <row r="1661">
      <c r="A1661" s="63">
        <v>13112.0</v>
      </c>
      <c r="B1661" s="65" t="str">
        <f t="shared" si="1"/>
        <v>Строительство и ремонтВодоснабжение для дома и садаНасосыПогружные насосы</v>
      </c>
      <c r="C1661" s="68" t="s">
        <v>100</v>
      </c>
      <c r="D1661" s="68" t="s">
        <v>101</v>
      </c>
      <c r="E1661" s="68" t="s">
        <v>3885</v>
      </c>
      <c r="F1661" s="75" t="s">
        <v>3886</v>
      </c>
      <c r="G1661" s="2"/>
      <c r="H1661" s="72"/>
      <c r="I1661" s="64">
        <v>0.15</v>
      </c>
      <c r="J1661" s="67">
        <v>0.15</v>
      </c>
      <c r="K1661" s="70">
        <v>0.15</v>
      </c>
      <c r="L1661" s="64">
        <v>0.0</v>
      </c>
      <c r="M1661" s="67">
        <v>0.0</v>
      </c>
      <c r="N1661" s="70">
        <v>0.0</v>
      </c>
      <c r="O1661" s="64">
        <v>0.15</v>
      </c>
      <c r="P1661" s="67">
        <v>0.15</v>
      </c>
      <c r="Q1661" s="70">
        <v>0.15</v>
      </c>
      <c r="R1661" s="2"/>
      <c r="S1661" s="2"/>
      <c r="T1661" s="79"/>
      <c r="U1661" s="2"/>
      <c r="V1661" s="2"/>
      <c r="W1661" s="80"/>
      <c r="X1661" s="80"/>
      <c r="Y1661" s="80"/>
      <c r="Z1661" s="80"/>
      <c r="AA1661" s="80"/>
      <c r="AB1661" s="80"/>
      <c r="AC1661" s="80"/>
      <c r="AD1661" s="80"/>
    </row>
    <row r="1662">
      <c r="A1662" s="63">
        <v>13113.0</v>
      </c>
      <c r="B1662" s="65" t="str">
        <f t="shared" si="1"/>
        <v>Товары для домаТекстильШторы и карнизыФотошторы</v>
      </c>
      <c r="C1662" s="68" t="s">
        <v>583</v>
      </c>
      <c r="D1662" s="68" t="s">
        <v>1029</v>
      </c>
      <c r="E1662" s="68" t="s">
        <v>658</v>
      </c>
      <c r="F1662" s="68" t="s">
        <v>3888</v>
      </c>
      <c r="G1662" s="2"/>
      <c r="H1662" s="72"/>
      <c r="I1662" s="64">
        <v>0.22</v>
      </c>
      <c r="J1662" s="67">
        <v>0.22</v>
      </c>
      <c r="K1662" s="70">
        <v>0.22</v>
      </c>
      <c r="L1662" s="64">
        <v>0.0</v>
      </c>
      <c r="M1662" s="67">
        <v>0.0</v>
      </c>
      <c r="N1662" s="70">
        <v>0.0</v>
      </c>
      <c r="O1662" s="64">
        <v>0.22</v>
      </c>
      <c r="P1662" s="67">
        <v>0.22</v>
      </c>
      <c r="Q1662" s="70">
        <v>0.22</v>
      </c>
      <c r="R1662" s="3"/>
    </row>
    <row r="1663">
      <c r="A1663" s="63">
        <v>13114.0</v>
      </c>
      <c r="B1663" s="65" t="str">
        <f t="shared" si="1"/>
        <v>Красота и уходМакияжБровиКраски для бровей и ресниц</v>
      </c>
      <c r="C1663" s="68" t="s">
        <v>247</v>
      </c>
      <c r="D1663" s="68" t="s">
        <v>368</v>
      </c>
      <c r="E1663" s="68" t="s">
        <v>3890</v>
      </c>
      <c r="F1663" s="68" t="s">
        <v>3891</v>
      </c>
      <c r="G1663" s="75"/>
      <c r="H1663" s="87"/>
      <c r="I1663" s="64">
        <v>0.2</v>
      </c>
      <c r="J1663" s="67">
        <v>0.2</v>
      </c>
      <c r="K1663" s="70">
        <v>0.2</v>
      </c>
      <c r="L1663" s="64">
        <v>0.03</v>
      </c>
      <c r="M1663" s="67">
        <v>0.03</v>
      </c>
      <c r="N1663" s="70">
        <v>0.03</v>
      </c>
      <c r="O1663" s="64">
        <v>0.17</v>
      </c>
      <c r="P1663" s="67">
        <v>0.17</v>
      </c>
      <c r="Q1663" s="70">
        <v>0.17</v>
      </c>
      <c r="R1663" s="3"/>
    </row>
    <row r="1664">
      <c r="A1664" s="63">
        <v>13115.0</v>
      </c>
      <c r="B1664" s="65" t="str">
        <f t="shared" si="1"/>
        <v>АвтотоварыШины и дискиАксессуары для шин и дисковЦепи и ленты антипробуксовочные</v>
      </c>
      <c r="C1664" s="68" t="s">
        <v>162</v>
      </c>
      <c r="D1664" s="68" t="s">
        <v>967</v>
      </c>
      <c r="E1664" s="68" t="s">
        <v>2811</v>
      </c>
      <c r="F1664" s="68" t="s">
        <v>3893</v>
      </c>
      <c r="G1664" s="75"/>
      <c r="H1664" s="72"/>
      <c r="I1664" s="64">
        <v>0.2</v>
      </c>
      <c r="J1664" s="67">
        <v>0.2</v>
      </c>
      <c r="K1664" s="70">
        <v>0.2</v>
      </c>
      <c r="L1664" s="64">
        <v>0.0</v>
      </c>
      <c r="M1664" s="67">
        <v>0.0</v>
      </c>
      <c r="N1664" s="70">
        <v>0.0</v>
      </c>
      <c r="O1664" s="64">
        <v>0.2</v>
      </c>
      <c r="P1664" s="67">
        <v>0.2</v>
      </c>
      <c r="Q1664" s="70">
        <v>0.2</v>
      </c>
      <c r="R1664" s="3"/>
    </row>
    <row r="1665">
      <c r="A1665" s="63">
        <v>13116.0</v>
      </c>
      <c r="B1665" s="65" t="str">
        <f t="shared" si="1"/>
        <v>Красота и уходДля мужчинДля бороды и усовШампуни для бороды и усов</v>
      </c>
      <c r="C1665" s="68" t="s">
        <v>247</v>
      </c>
      <c r="D1665" s="68" t="s">
        <v>471</v>
      </c>
      <c r="E1665" s="68" t="s">
        <v>486</v>
      </c>
      <c r="F1665" s="68" t="s">
        <v>3895</v>
      </c>
      <c r="G1665" s="75"/>
      <c r="H1665" s="72"/>
      <c r="I1665" s="64">
        <v>0.2</v>
      </c>
      <c r="J1665" s="67">
        <v>0.2</v>
      </c>
      <c r="K1665" s="70">
        <v>0.2</v>
      </c>
      <c r="L1665" s="64">
        <v>0.005</v>
      </c>
      <c r="M1665" s="67">
        <v>0.005</v>
      </c>
      <c r="N1665" s="70">
        <v>0.005</v>
      </c>
      <c r="O1665" s="64">
        <v>0.195</v>
      </c>
      <c r="P1665" s="67">
        <v>0.195</v>
      </c>
      <c r="Q1665" s="70">
        <v>0.195</v>
      </c>
      <c r="R1665" s="3"/>
    </row>
    <row r="1666">
      <c r="A1666" s="63">
        <v>13118.0</v>
      </c>
      <c r="B1666" s="65" t="str">
        <f t="shared" si="1"/>
        <v>Спорт и отдыхКомандный спортБейсболБейсбольные аксессуары</v>
      </c>
      <c r="C1666" s="68" t="s">
        <v>290</v>
      </c>
      <c r="D1666" s="68" t="s">
        <v>914</v>
      </c>
      <c r="E1666" s="68" t="s">
        <v>2085</v>
      </c>
      <c r="F1666" s="68" t="s">
        <v>3897</v>
      </c>
      <c r="G1666" s="75"/>
      <c r="H1666" s="87"/>
      <c r="I1666" s="64">
        <v>0.25</v>
      </c>
      <c r="J1666" s="67">
        <v>0.25</v>
      </c>
      <c r="K1666" s="70">
        <v>0.25</v>
      </c>
      <c r="L1666" s="64">
        <v>0.0</v>
      </c>
      <c r="M1666" s="67">
        <v>0.0</v>
      </c>
      <c r="N1666" s="70">
        <v>0.0</v>
      </c>
      <c r="O1666" s="64">
        <v>0.25</v>
      </c>
      <c r="P1666" s="67">
        <v>0.25</v>
      </c>
      <c r="Q1666" s="70">
        <v>0.25</v>
      </c>
      <c r="R1666" s="3"/>
    </row>
    <row r="1667">
      <c r="A1667" s="63">
        <v>13121.0</v>
      </c>
      <c r="B1667" s="65" t="str">
        <f t="shared" si="1"/>
        <v>ОбувьЖенская обувьСандалии</v>
      </c>
      <c r="C1667" s="68" t="s">
        <v>804</v>
      </c>
      <c r="D1667" s="68" t="s">
        <v>805</v>
      </c>
      <c r="E1667" s="68" t="s">
        <v>1034</v>
      </c>
      <c r="F1667" s="75"/>
      <c r="G1667" s="2"/>
      <c r="H1667" s="72"/>
      <c r="I1667" s="64">
        <v>0.2</v>
      </c>
      <c r="J1667" s="67">
        <v>0.2</v>
      </c>
      <c r="K1667" s="70">
        <v>0.2</v>
      </c>
      <c r="L1667" s="64">
        <v>0.0</v>
      </c>
      <c r="M1667" s="67">
        <v>0.0</v>
      </c>
      <c r="N1667" s="70">
        <v>0.0</v>
      </c>
      <c r="O1667" s="64">
        <v>0.2</v>
      </c>
      <c r="P1667" s="67">
        <v>0.2</v>
      </c>
      <c r="Q1667" s="70">
        <v>0.2</v>
      </c>
      <c r="R1667" s="3"/>
    </row>
    <row r="1668">
      <c r="A1668" s="63">
        <v>13122.0</v>
      </c>
      <c r="B1668" s="65" t="str">
        <f t="shared" si="1"/>
        <v>АксессуарыМужские аксессуарыЮвелирные украшенияРемешки, застежки для часов</v>
      </c>
      <c r="C1668" s="68" t="s">
        <v>330</v>
      </c>
      <c r="D1668" s="68" t="s">
        <v>335</v>
      </c>
      <c r="E1668" s="68" t="s">
        <v>1312</v>
      </c>
      <c r="F1668" s="68" t="s">
        <v>903</v>
      </c>
      <c r="G1668" s="2"/>
      <c r="H1668" s="72"/>
      <c r="I1668" s="64" t="s">
        <v>225</v>
      </c>
      <c r="J1668" s="67">
        <v>0.25</v>
      </c>
      <c r="K1668" s="70">
        <v>0.25</v>
      </c>
      <c r="L1668" s="64">
        <v>0.0</v>
      </c>
      <c r="M1668" s="67">
        <v>0.1</v>
      </c>
      <c r="N1668" s="70">
        <v>0.15</v>
      </c>
      <c r="O1668" s="64" t="s">
        <v>225</v>
      </c>
      <c r="P1668" s="67">
        <v>0.15</v>
      </c>
      <c r="Q1668" s="70">
        <v>0.1</v>
      </c>
      <c r="R1668" s="3"/>
    </row>
    <row r="1669">
      <c r="A1669" s="63">
        <v>13123.0</v>
      </c>
      <c r="B1669" s="65" t="str">
        <f t="shared" si="1"/>
        <v>АксессуарыЖенские аксессуарыКошельки, ключницы и визитницыМонетницы</v>
      </c>
      <c r="C1669" s="68" t="s">
        <v>330</v>
      </c>
      <c r="D1669" s="68" t="s">
        <v>331</v>
      </c>
      <c r="E1669" s="68" t="s">
        <v>1677</v>
      </c>
      <c r="F1669" s="68" t="s">
        <v>2318</v>
      </c>
      <c r="G1669" s="2"/>
      <c r="H1669" s="72"/>
      <c r="I1669" s="64">
        <v>0.3</v>
      </c>
      <c r="J1669" s="67">
        <v>0.3</v>
      </c>
      <c r="K1669" s="70">
        <v>0.3</v>
      </c>
      <c r="L1669" s="64">
        <v>0.0</v>
      </c>
      <c r="M1669" s="67">
        <v>0.0</v>
      </c>
      <c r="N1669" s="70">
        <v>0.0</v>
      </c>
      <c r="O1669" s="64">
        <v>0.3</v>
      </c>
      <c r="P1669" s="67">
        <v>0.3</v>
      </c>
      <c r="Q1669" s="70">
        <v>0.3</v>
      </c>
      <c r="R1669" s="3"/>
    </row>
    <row r="1670">
      <c r="A1670" s="63">
        <v>13124.0</v>
      </c>
      <c r="B1670" s="65" t="str">
        <f t="shared" si="1"/>
        <v>КнигиХудожественная литератураБоевики</v>
      </c>
      <c r="C1670" s="68" t="s">
        <v>88</v>
      </c>
      <c r="D1670" s="68" t="s">
        <v>1139</v>
      </c>
      <c r="E1670" s="68" t="s">
        <v>3901</v>
      </c>
      <c r="F1670" s="75"/>
      <c r="G1670" s="2"/>
      <c r="H1670" s="72"/>
      <c r="I1670" s="64">
        <v>0.2</v>
      </c>
      <c r="J1670" s="67">
        <v>0.2</v>
      </c>
      <c r="K1670" s="70">
        <v>0.2</v>
      </c>
      <c r="L1670" s="64">
        <v>0.02</v>
      </c>
      <c r="M1670" s="67">
        <v>0.02</v>
      </c>
      <c r="N1670" s="70">
        <v>0.02</v>
      </c>
      <c r="O1670" s="64">
        <v>0.18</v>
      </c>
      <c r="P1670" s="67">
        <v>0.18</v>
      </c>
      <c r="Q1670" s="70">
        <v>0.18</v>
      </c>
      <c r="R1670" s="3"/>
    </row>
    <row r="1671">
      <c r="A1671" s="63">
        <v>13125.0</v>
      </c>
      <c r="B1671" s="65" t="str">
        <f t="shared" si="1"/>
        <v>КанцтоварыПапки и файлыОбложки для переплета</v>
      </c>
      <c r="C1671" s="68" t="s">
        <v>134</v>
      </c>
      <c r="D1671" s="68" t="s">
        <v>1128</v>
      </c>
      <c r="E1671" s="68" t="s">
        <v>3903</v>
      </c>
      <c r="F1671" s="75"/>
      <c r="G1671" s="2"/>
      <c r="H1671" s="72"/>
      <c r="I1671" s="64">
        <v>0.2</v>
      </c>
      <c r="J1671" s="67">
        <v>0.2</v>
      </c>
      <c r="K1671" s="70">
        <v>0.2</v>
      </c>
      <c r="L1671" s="64">
        <v>0.0</v>
      </c>
      <c r="M1671" s="67">
        <v>0.0</v>
      </c>
      <c r="N1671" s="70">
        <v>0.0</v>
      </c>
      <c r="O1671" s="64">
        <v>0.2</v>
      </c>
      <c r="P1671" s="67">
        <v>0.2</v>
      </c>
      <c r="Q1671" s="70">
        <v>0.2</v>
      </c>
      <c r="R1671" s="3"/>
    </row>
    <row r="1672">
      <c r="A1672" s="63">
        <v>13126.0</v>
      </c>
      <c r="B1672" s="65" t="str">
        <f t="shared" si="1"/>
        <v>КнигиХудожественная литератураПрозаКлассическая проза</v>
      </c>
      <c r="C1672" s="68" t="s">
        <v>88</v>
      </c>
      <c r="D1672" s="68" t="s">
        <v>1139</v>
      </c>
      <c r="E1672" s="68" t="s">
        <v>2899</v>
      </c>
      <c r="F1672" s="68" t="s">
        <v>3905</v>
      </c>
      <c r="G1672" s="75"/>
      <c r="H1672" s="72"/>
      <c r="I1672" s="64">
        <v>0.2</v>
      </c>
      <c r="J1672" s="67">
        <v>0.2</v>
      </c>
      <c r="K1672" s="70">
        <v>0.2</v>
      </c>
      <c r="L1672" s="64">
        <v>0.02</v>
      </c>
      <c r="M1672" s="67">
        <v>0.02</v>
      </c>
      <c r="N1672" s="70">
        <v>0.02</v>
      </c>
      <c r="O1672" s="64">
        <v>0.18</v>
      </c>
      <c r="P1672" s="67">
        <v>0.18</v>
      </c>
      <c r="Q1672" s="70">
        <v>0.18</v>
      </c>
      <c r="R1672" s="3"/>
    </row>
    <row r="1673">
      <c r="A1673" s="63">
        <v>13127.0</v>
      </c>
      <c r="B1673" s="65" t="str">
        <f t="shared" si="1"/>
        <v>Красота и уходУход за волосамиСредства для укладкиГлина</v>
      </c>
      <c r="C1673" s="68" t="s">
        <v>247</v>
      </c>
      <c r="D1673" s="68" t="s">
        <v>1151</v>
      </c>
      <c r="E1673" s="68" t="s">
        <v>2363</v>
      </c>
      <c r="F1673" s="68" t="s">
        <v>437</v>
      </c>
      <c r="G1673" s="75"/>
      <c r="H1673" s="87"/>
      <c r="I1673" s="64">
        <v>0.2</v>
      </c>
      <c r="J1673" s="67">
        <v>0.2</v>
      </c>
      <c r="K1673" s="70">
        <v>0.2</v>
      </c>
      <c r="L1673" s="64">
        <v>0.015000000000000013</v>
      </c>
      <c r="M1673" s="67">
        <v>0.015000000000000013</v>
      </c>
      <c r="N1673" s="70">
        <v>0.015000000000000013</v>
      </c>
      <c r="O1673" s="64">
        <v>0.185</v>
      </c>
      <c r="P1673" s="67">
        <v>0.185</v>
      </c>
      <c r="Q1673" s="70">
        <v>0.185</v>
      </c>
      <c r="R1673" s="3"/>
    </row>
    <row r="1674">
      <c r="A1674" s="63">
        <v>13128.0</v>
      </c>
      <c r="B1674" s="65" t="str">
        <f t="shared" si="1"/>
        <v>АвтотоварыАксессуары и принадлежностиЗащита кузова автоЗащита редуктора</v>
      </c>
      <c r="C1674" s="68" t="s">
        <v>162</v>
      </c>
      <c r="D1674" s="68" t="s">
        <v>344</v>
      </c>
      <c r="E1674" s="68" t="s">
        <v>1719</v>
      </c>
      <c r="F1674" s="68" t="s">
        <v>3909</v>
      </c>
      <c r="G1674" s="75"/>
      <c r="H1674" s="72"/>
      <c r="I1674" s="64">
        <v>0.22</v>
      </c>
      <c r="J1674" s="67">
        <v>0.22</v>
      </c>
      <c r="K1674" s="70">
        <v>0.22</v>
      </c>
      <c r="L1674" s="64">
        <v>0.0</v>
      </c>
      <c r="M1674" s="67">
        <v>0.0</v>
      </c>
      <c r="N1674" s="70">
        <v>0.0</v>
      </c>
      <c r="O1674" s="64">
        <v>0.22</v>
      </c>
      <c r="P1674" s="67">
        <v>0.22</v>
      </c>
      <c r="Q1674" s="70">
        <v>0.22</v>
      </c>
      <c r="R1674" s="3"/>
    </row>
    <row r="1675">
      <c r="A1675" s="63">
        <v>13129.0</v>
      </c>
      <c r="B1675" s="65" t="str">
        <f t="shared" si="1"/>
        <v>Бытовая техникаКлиматическая техникаПогодные станции</v>
      </c>
      <c r="C1675" s="68" t="s">
        <v>75</v>
      </c>
      <c r="D1675" s="68" t="s">
        <v>1585</v>
      </c>
      <c r="E1675" s="68" t="s">
        <v>3911</v>
      </c>
      <c r="F1675" s="75"/>
      <c r="G1675" s="75"/>
      <c r="H1675" s="72"/>
      <c r="I1675" s="64">
        <v>0.3</v>
      </c>
      <c r="J1675" s="67">
        <v>0.3</v>
      </c>
      <c r="K1675" s="70">
        <v>0.3</v>
      </c>
      <c r="L1675" s="64">
        <v>0.0</v>
      </c>
      <c r="M1675" s="67">
        <v>0.0</v>
      </c>
      <c r="N1675" s="70">
        <v>0.0</v>
      </c>
      <c r="O1675" s="64">
        <v>0.3</v>
      </c>
      <c r="P1675" s="67">
        <v>0.3</v>
      </c>
      <c r="Q1675" s="70">
        <v>0.3</v>
      </c>
      <c r="R1675" s="3"/>
    </row>
    <row r="1676">
      <c r="A1676" s="63">
        <v>13130.0</v>
      </c>
      <c r="B1676" s="65" t="str">
        <f t="shared" si="1"/>
        <v>Бытовая химияСредства для стиркиКондиционеры и ополаскиватели</v>
      </c>
      <c r="C1676" s="68" t="s">
        <v>447</v>
      </c>
      <c r="D1676" s="68" t="s">
        <v>1098</v>
      </c>
      <c r="E1676" s="68" t="s">
        <v>3913</v>
      </c>
      <c r="F1676" s="75"/>
      <c r="G1676" s="2"/>
      <c r="H1676" s="72"/>
      <c r="I1676" s="64">
        <v>0.17</v>
      </c>
      <c r="J1676" s="67">
        <v>0.17</v>
      </c>
      <c r="K1676" s="70">
        <v>0.17</v>
      </c>
      <c r="L1676" s="64">
        <v>0.02</v>
      </c>
      <c r="M1676" s="67">
        <v>0.02</v>
      </c>
      <c r="N1676" s="70">
        <v>0.02</v>
      </c>
      <c r="O1676" s="64">
        <v>0.15</v>
      </c>
      <c r="P1676" s="67">
        <v>0.15</v>
      </c>
      <c r="Q1676" s="70">
        <v>0.15</v>
      </c>
      <c r="R1676" s="3"/>
    </row>
    <row r="1677">
      <c r="A1677" s="63">
        <v>13131.0</v>
      </c>
      <c r="B1677" s="65" t="str">
        <f t="shared" si="1"/>
        <v>КнигиНехудожественная литератураБизнес-литератураБиографии и истории успеха</v>
      </c>
      <c r="C1677" s="68" t="s">
        <v>88</v>
      </c>
      <c r="D1677" s="68" t="s">
        <v>754</v>
      </c>
      <c r="E1677" s="68" t="s">
        <v>1271</v>
      </c>
      <c r="F1677" s="68" t="s">
        <v>3915</v>
      </c>
      <c r="G1677" s="75"/>
      <c r="H1677" s="72"/>
      <c r="I1677" s="64">
        <v>0.22</v>
      </c>
      <c r="J1677" s="67">
        <v>0.22</v>
      </c>
      <c r="K1677" s="70">
        <v>0.22</v>
      </c>
      <c r="L1677" s="64">
        <v>0.02</v>
      </c>
      <c r="M1677" s="67">
        <v>0.02</v>
      </c>
      <c r="N1677" s="70">
        <v>0.02</v>
      </c>
      <c r="O1677" s="64">
        <v>0.2</v>
      </c>
      <c r="P1677" s="67">
        <v>0.2</v>
      </c>
      <c r="Q1677" s="70">
        <v>0.2</v>
      </c>
      <c r="R1677" s="3"/>
    </row>
    <row r="1678">
      <c r="A1678" s="63">
        <v>13132.0</v>
      </c>
      <c r="B1678" s="65" t="str">
        <f t="shared" si="1"/>
        <v>Дача, сад и огородСадовый инструментАксессуары и расходные материалыЧеренки и ручки</v>
      </c>
      <c r="C1678" s="68" t="s">
        <v>552</v>
      </c>
      <c r="D1678" s="68" t="s">
        <v>1072</v>
      </c>
      <c r="E1678" s="68" t="s">
        <v>1521</v>
      </c>
      <c r="F1678" s="68" t="s">
        <v>3916</v>
      </c>
      <c r="G1678" s="75"/>
      <c r="H1678" s="72"/>
      <c r="I1678" s="64">
        <v>0.25</v>
      </c>
      <c r="J1678" s="67">
        <v>0.25</v>
      </c>
      <c r="K1678" s="70">
        <v>0.25</v>
      </c>
      <c r="L1678" s="64">
        <v>0.0</v>
      </c>
      <c r="M1678" s="67">
        <v>0.0</v>
      </c>
      <c r="N1678" s="70">
        <v>0.0</v>
      </c>
      <c r="O1678" s="64">
        <v>0.25</v>
      </c>
      <c r="P1678" s="67">
        <v>0.25</v>
      </c>
      <c r="Q1678" s="70">
        <v>0.25</v>
      </c>
      <c r="R1678" s="3"/>
    </row>
    <row r="1679">
      <c r="A1679" s="63">
        <v>13133.0</v>
      </c>
      <c r="B1679" s="65" t="str">
        <f t="shared" si="1"/>
        <v>КанцтоварыБумажная продукцияТетрадиТетрадь</v>
      </c>
      <c r="C1679" s="68" t="s">
        <v>134</v>
      </c>
      <c r="D1679" s="68" t="s">
        <v>1101</v>
      </c>
      <c r="E1679" s="68" t="s">
        <v>3918</v>
      </c>
      <c r="F1679" s="68" t="s">
        <v>3919</v>
      </c>
      <c r="G1679" s="75"/>
      <c r="H1679" s="72"/>
      <c r="I1679" s="64">
        <v>0.15</v>
      </c>
      <c r="J1679" s="67">
        <v>0.15</v>
      </c>
      <c r="K1679" s="70">
        <v>0.15</v>
      </c>
      <c r="L1679" s="64">
        <v>0.09</v>
      </c>
      <c r="M1679" s="67">
        <v>0.09</v>
      </c>
      <c r="N1679" s="70">
        <v>0.09</v>
      </c>
      <c r="O1679" s="64">
        <v>0.06</v>
      </c>
      <c r="P1679" s="67">
        <v>0.06</v>
      </c>
      <c r="Q1679" s="70">
        <v>0.06</v>
      </c>
      <c r="R1679" s="3"/>
    </row>
    <row r="1680">
      <c r="A1680" s="63">
        <v>13135.0</v>
      </c>
      <c r="B1680" s="65" t="str">
        <f t="shared" si="1"/>
        <v>Строительство и ремонтОтделочные материалыПлитка и керамогранитКерамическая плитка</v>
      </c>
      <c r="C1680" s="68" t="s">
        <v>100</v>
      </c>
      <c r="D1680" s="68" t="s">
        <v>990</v>
      </c>
      <c r="E1680" s="68" t="s">
        <v>991</v>
      </c>
      <c r="F1680" s="68" t="s">
        <v>3921</v>
      </c>
      <c r="G1680" s="2"/>
      <c r="H1680" s="72"/>
      <c r="I1680" s="64" t="s">
        <v>225</v>
      </c>
      <c r="J1680" s="67" t="s">
        <v>225</v>
      </c>
      <c r="K1680" s="70">
        <v>0.22</v>
      </c>
      <c r="L1680" s="64" t="s">
        <v>225</v>
      </c>
      <c r="M1680" s="67" t="s">
        <v>225</v>
      </c>
      <c r="N1680" s="70">
        <v>0.0</v>
      </c>
      <c r="O1680" s="64" t="s">
        <v>225</v>
      </c>
      <c r="P1680" s="67" t="s">
        <v>225</v>
      </c>
      <c r="Q1680" s="70">
        <v>0.22</v>
      </c>
      <c r="R1680" s="3"/>
    </row>
    <row r="1681">
      <c r="A1681" s="63">
        <v>13136.0</v>
      </c>
      <c r="B1681" s="65" t="str">
        <f t="shared" si="1"/>
        <v>Строительство и ремонтВентиляцияВоздуховоды и комплектующие</v>
      </c>
      <c r="C1681" s="68" t="s">
        <v>100</v>
      </c>
      <c r="D1681" s="68" t="s">
        <v>2029</v>
      </c>
      <c r="E1681" s="68" t="s">
        <v>3923</v>
      </c>
      <c r="F1681" s="75"/>
      <c r="G1681" s="2"/>
      <c r="H1681" s="72"/>
      <c r="I1681" s="64">
        <v>0.25</v>
      </c>
      <c r="J1681" s="67">
        <v>0.25</v>
      </c>
      <c r="K1681" s="70">
        <v>0.25</v>
      </c>
      <c r="L1681" s="64">
        <v>0.0</v>
      </c>
      <c r="M1681" s="67">
        <v>0.0</v>
      </c>
      <c r="N1681" s="70">
        <v>0.0</v>
      </c>
      <c r="O1681" s="64">
        <v>0.25</v>
      </c>
      <c r="P1681" s="67">
        <v>0.25</v>
      </c>
      <c r="Q1681" s="70">
        <v>0.25</v>
      </c>
      <c r="R1681" s="3"/>
    </row>
    <row r="1682">
      <c r="A1682" s="63">
        <v>13137.0</v>
      </c>
      <c r="B1682" s="65" t="str">
        <f t="shared" si="1"/>
        <v>ОбувьОбувь для девочекРезиновая обувьСапоги</v>
      </c>
      <c r="C1682" s="68" t="s">
        <v>804</v>
      </c>
      <c r="D1682" s="68" t="s">
        <v>1007</v>
      </c>
      <c r="E1682" s="68" t="s">
        <v>1031</v>
      </c>
      <c r="F1682" s="68" t="s">
        <v>1283</v>
      </c>
      <c r="G1682" s="75"/>
      <c r="H1682" s="72"/>
      <c r="I1682" s="64">
        <v>0.2</v>
      </c>
      <c r="J1682" s="67">
        <v>0.2</v>
      </c>
      <c r="K1682" s="70">
        <v>0.2</v>
      </c>
      <c r="L1682" s="64">
        <v>0.0</v>
      </c>
      <c r="M1682" s="67">
        <v>0.0</v>
      </c>
      <c r="N1682" s="70">
        <v>0.0</v>
      </c>
      <c r="O1682" s="64">
        <v>0.2</v>
      </c>
      <c r="P1682" s="67">
        <v>0.2</v>
      </c>
      <c r="Q1682" s="70">
        <v>0.2</v>
      </c>
      <c r="R1682" s="3"/>
    </row>
    <row r="1683">
      <c r="A1683" s="63">
        <v>13138.0</v>
      </c>
      <c r="B1683" s="65" t="str">
        <f t="shared" si="1"/>
        <v>Товары для домаТекстильШторы и карнизыСолнцезащитные и статические пленки</v>
      </c>
      <c r="C1683" s="68" t="s">
        <v>583</v>
      </c>
      <c r="D1683" s="68" t="s">
        <v>1029</v>
      </c>
      <c r="E1683" s="68" t="s">
        <v>658</v>
      </c>
      <c r="F1683" s="68" t="s">
        <v>3926</v>
      </c>
      <c r="G1683" s="75"/>
      <c r="H1683" s="72"/>
      <c r="I1683" s="64">
        <v>0.22</v>
      </c>
      <c r="J1683" s="67">
        <v>0.22</v>
      </c>
      <c r="K1683" s="70">
        <v>0.22</v>
      </c>
      <c r="L1683" s="64">
        <v>0.0</v>
      </c>
      <c r="M1683" s="67">
        <v>0.0</v>
      </c>
      <c r="N1683" s="70">
        <v>0.0</v>
      </c>
      <c r="O1683" s="64">
        <v>0.22</v>
      </c>
      <c r="P1683" s="67">
        <v>0.22</v>
      </c>
      <c r="Q1683" s="70">
        <v>0.22</v>
      </c>
      <c r="R1683" s="3"/>
    </row>
    <row r="1684">
      <c r="A1684" s="63">
        <v>13139.0</v>
      </c>
      <c r="B1684" s="65" t="str">
        <f t="shared" si="1"/>
        <v>Красота и уходУход за лицомСредства для проблемной кожиКремы</v>
      </c>
      <c r="C1684" s="68" t="s">
        <v>247</v>
      </c>
      <c r="D1684" s="68" t="s">
        <v>377</v>
      </c>
      <c r="E1684" s="68" t="s">
        <v>1109</v>
      </c>
      <c r="F1684" s="68" t="s">
        <v>3929</v>
      </c>
      <c r="G1684" s="75"/>
      <c r="H1684" s="72"/>
      <c r="I1684" s="64">
        <v>0.2</v>
      </c>
      <c r="J1684" s="67">
        <v>0.2</v>
      </c>
      <c r="K1684" s="70">
        <v>0.2</v>
      </c>
      <c r="L1684" s="64">
        <v>0.010000000000000009</v>
      </c>
      <c r="M1684" s="67">
        <v>0.010000000000000009</v>
      </c>
      <c r="N1684" s="70">
        <v>0.010000000000000009</v>
      </c>
      <c r="O1684" s="64">
        <v>0.19</v>
      </c>
      <c r="P1684" s="67">
        <v>0.19</v>
      </c>
      <c r="Q1684" s="70">
        <v>0.19</v>
      </c>
      <c r="R1684" s="3"/>
    </row>
    <row r="1685">
      <c r="A1685" s="63">
        <v>13140.0</v>
      </c>
      <c r="B1685" s="65" t="str">
        <f t="shared" si="1"/>
        <v>Строительство и ремонтРасходные материалы и оснасткаОснасткаОснастка для краскопультов и аэрографовСопло для краскопульта</v>
      </c>
      <c r="C1685" s="68" t="s">
        <v>100</v>
      </c>
      <c r="D1685" s="68" t="s">
        <v>336</v>
      </c>
      <c r="E1685" s="68" t="s">
        <v>337</v>
      </c>
      <c r="F1685" s="68" t="s">
        <v>396</v>
      </c>
      <c r="G1685" s="68" t="s">
        <v>3932</v>
      </c>
      <c r="H1685" s="87"/>
      <c r="I1685" s="64">
        <v>0.12</v>
      </c>
      <c r="J1685" s="67">
        <v>0.12</v>
      </c>
      <c r="K1685" s="70">
        <v>0.12</v>
      </c>
      <c r="L1685" s="64">
        <v>0.0</v>
      </c>
      <c r="M1685" s="67">
        <v>0.0</v>
      </c>
      <c r="N1685" s="70">
        <v>0.0</v>
      </c>
      <c r="O1685" s="64">
        <v>0.12</v>
      </c>
      <c r="P1685" s="67">
        <v>0.12</v>
      </c>
      <c r="Q1685" s="70">
        <v>0.12</v>
      </c>
      <c r="R1685" s="3"/>
    </row>
    <row r="1686">
      <c r="A1686" s="63">
        <v>13141.0</v>
      </c>
      <c r="B1686" s="65" t="str">
        <f t="shared" si="1"/>
        <v>Бытовая техникаТехника для кухниПрочая кухонная техникаПаста-машины</v>
      </c>
      <c r="C1686" s="68" t="s">
        <v>75</v>
      </c>
      <c r="D1686" s="68" t="s">
        <v>1099</v>
      </c>
      <c r="E1686" s="68" t="s">
        <v>1100</v>
      </c>
      <c r="F1686" s="68" t="s">
        <v>3934</v>
      </c>
      <c r="G1686" s="75"/>
      <c r="H1686" s="87"/>
      <c r="I1686" s="64">
        <v>0.17</v>
      </c>
      <c r="J1686" s="67">
        <v>0.17</v>
      </c>
      <c r="K1686" s="70">
        <v>0.17</v>
      </c>
      <c r="L1686" s="64">
        <v>0.0</v>
      </c>
      <c r="M1686" s="67">
        <v>0.0</v>
      </c>
      <c r="N1686" s="70">
        <v>0.0</v>
      </c>
      <c r="O1686" s="64">
        <v>0.17</v>
      </c>
      <c r="P1686" s="67">
        <v>0.17</v>
      </c>
      <c r="Q1686" s="70">
        <v>0.17</v>
      </c>
      <c r="R1686" s="3"/>
    </row>
    <row r="1687">
      <c r="A1687" s="63">
        <v>13142.0</v>
      </c>
      <c r="B1687" s="65" t="str">
        <f t="shared" si="1"/>
        <v>ОбувьОбувь для девочекБотинки и полуботинкиПолуботинки</v>
      </c>
      <c r="C1687" s="68" t="s">
        <v>804</v>
      </c>
      <c r="D1687" s="68" t="s">
        <v>1007</v>
      </c>
      <c r="E1687" s="68" t="s">
        <v>1648</v>
      </c>
      <c r="F1687" s="68" t="s">
        <v>1649</v>
      </c>
      <c r="G1687" s="75"/>
      <c r="H1687" s="72"/>
      <c r="I1687" s="64">
        <v>0.2</v>
      </c>
      <c r="J1687" s="67">
        <v>0.2</v>
      </c>
      <c r="K1687" s="70">
        <v>0.2</v>
      </c>
      <c r="L1687" s="64">
        <v>0.0</v>
      </c>
      <c r="M1687" s="67">
        <v>0.0</v>
      </c>
      <c r="N1687" s="70">
        <v>0.0</v>
      </c>
      <c r="O1687" s="64">
        <v>0.2</v>
      </c>
      <c r="P1687" s="67">
        <v>0.2</v>
      </c>
      <c r="Q1687" s="70">
        <v>0.2</v>
      </c>
      <c r="R1687" s="3"/>
    </row>
    <row r="1688">
      <c r="A1688" s="63">
        <v>13143.0</v>
      </c>
      <c r="B1688" s="65" t="str">
        <f t="shared" si="1"/>
        <v>ОдеждаЖенская одеждаНоски, чулки и колготкиНоски</v>
      </c>
      <c r="C1688" s="68" t="s">
        <v>310</v>
      </c>
      <c r="D1688" s="68" t="s">
        <v>311</v>
      </c>
      <c r="E1688" s="68" t="s">
        <v>2264</v>
      </c>
      <c r="F1688" s="68" t="s">
        <v>328</v>
      </c>
      <c r="G1688" s="75"/>
      <c r="H1688" s="72"/>
      <c r="I1688" s="64">
        <v>0.25</v>
      </c>
      <c r="J1688" s="67">
        <v>0.25</v>
      </c>
      <c r="K1688" s="70">
        <v>0.25</v>
      </c>
      <c r="L1688" s="64">
        <v>0.0</v>
      </c>
      <c r="M1688" s="67">
        <v>0.0</v>
      </c>
      <c r="N1688" s="70">
        <v>0.0</v>
      </c>
      <c r="O1688" s="64">
        <v>0.25</v>
      </c>
      <c r="P1688" s="67">
        <v>0.25</v>
      </c>
      <c r="Q1688" s="70">
        <v>0.25</v>
      </c>
      <c r="R1688" s="3"/>
    </row>
    <row r="1689">
      <c r="A1689" s="63">
        <v>13144.0</v>
      </c>
      <c r="B1689" s="65" t="str">
        <f t="shared" si="1"/>
        <v>ЗоотоварыДля собакПосудаМиски</v>
      </c>
      <c r="C1689" s="68" t="s">
        <v>959</v>
      </c>
      <c r="D1689" s="68" t="s">
        <v>981</v>
      </c>
      <c r="E1689" s="68" t="s">
        <v>2123</v>
      </c>
      <c r="F1689" s="68" t="s">
        <v>3938</v>
      </c>
      <c r="G1689" s="75"/>
      <c r="H1689" s="72"/>
      <c r="I1689" s="64">
        <v>0.2</v>
      </c>
      <c r="J1689" s="67">
        <v>0.2</v>
      </c>
      <c r="K1689" s="70">
        <v>0.2</v>
      </c>
      <c r="L1689" s="64">
        <v>0.03</v>
      </c>
      <c r="M1689" s="67">
        <v>0.03</v>
      </c>
      <c r="N1689" s="70">
        <v>0.03</v>
      </c>
      <c r="O1689" s="64">
        <v>0.17</v>
      </c>
      <c r="P1689" s="67">
        <v>0.17</v>
      </c>
      <c r="Q1689" s="70">
        <v>0.17</v>
      </c>
      <c r="R1689" s="3"/>
    </row>
    <row r="1690">
      <c r="A1690" s="63">
        <v>13145.0</v>
      </c>
      <c r="B1690" s="65" t="str">
        <f t="shared" si="1"/>
        <v>Красота и уходУход за теломУвлажнение и питаниеМассажные масла</v>
      </c>
      <c r="C1690" s="68" t="s">
        <v>247</v>
      </c>
      <c r="D1690" s="68" t="s">
        <v>465</v>
      </c>
      <c r="E1690" s="68" t="s">
        <v>378</v>
      </c>
      <c r="F1690" s="68" t="s">
        <v>3941</v>
      </c>
      <c r="G1690" s="2"/>
      <c r="H1690" s="72"/>
      <c r="I1690" s="64">
        <v>0.2</v>
      </c>
      <c r="J1690" s="67">
        <v>0.2</v>
      </c>
      <c r="K1690" s="70">
        <v>0.2</v>
      </c>
      <c r="L1690" s="64">
        <v>0.01</v>
      </c>
      <c r="M1690" s="67">
        <v>0.01</v>
      </c>
      <c r="N1690" s="70">
        <v>0.01</v>
      </c>
      <c r="O1690" s="64">
        <v>0.19</v>
      </c>
      <c r="P1690" s="67">
        <v>0.19</v>
      </c>
      <c r="Q1690" s="70">
        <v>0.19</v>
      </c>
      <c r="R1690" s="3"/>
    </row>
    <row r="1691">
      <c r="A1691" s="63">
        <v>13146.0</v>
      </c>
      <c r="B1691" s="65" t="str">
        <f t="shared" si="1"/>
        <v>АксессуарыАксессуары для девочекГоловные уборыНаушники меховые</v>
      </c>
      <c r="C1691" s="68" t="s">
        <v>330</v>
      </c>
      <c r="D1691" s="68" t="s">
        <v>956</v>
      </c>
      <c r="E1691" s="68" t="s">
        <v>1309</v>
      </c>
      <c r="F1691" s="68" t="s">
        <v>2813</v>
      </c>
      <c r="G1691" s="2"/>
      <c r="H1691" s="72"/>
      <c r="I1691" s="64">
        <v>0.3</v>
      </c>
      <c r="J1691" s="67">
        <v>0.3</v>
      </c>
      <c r="K1691" s="70">
        <v>0.3</v>
      </c>
      <c r="L1691" s="64">
        <v>0.0</v>
      </c>
      <c r="M1691" s="67">
        <v>0.0</v>
      </c>
      <c r="N1691" s="70">
        <v>0.0</v>
      </c>
      <c r="O1691" s="64">
        <v>0.3</v>
      </c>
      <c r="P1691" s="67">
        <v>0.3</v>
      </c>
      <c r="Q1691" s="70">
        <v>0.3</v>
      </c>
      <c r="R1691" s="3"/>
    </row>
    <row r="1692">
      <c r="A1692" s="63">
        <v>13147.0</v>
      </c>
      <c r="B1692" s="65" t="str">
        <f t="shared" si="1"/>
        <v>Детские товарыГигиена и подгузникиГигиена полости ртаДетские зубные щетки</v>
      </c>
      <c r="C1692" s="68" t="s">
        <v>262</v>
      </c>
      <c r="D1692" s="68" t="s">
        <v>270</v>
      </c>
      <c r="E1692" s="68" t="s">
        <v>252</v>
      </c>
      <c r="F1692" s="82" t="s">
        <v>3945</v>
      </c>
      <c r="G1692" s="2"/>
      <c r="H1692" s="72"/>
      <c r="I1692" s="64">
        <v>0.2</v>
      </c>
      <c r="J1692" s="67">
        <v>0.2</v>
      </c>
      <c r="K1692" s="70">
        <v>0.2</v>
      </c>
      <c r="L1692" s="64">
        <v>0.02</v>
      </c>
      <c r="M1692" s="67">
        <v>0.02</v>
      </c>
      <c r="N1692" s="70">
        <v>0.02</v>
      </c>
      <c r="O1692" s="64">
        <v>0.18</v>
      </c>
      <c r="P1692" s="67">
        <v>0.18</v>
      </c>
      <c r="Q1692" s="70">
        <v>0.18</v>
      </c>
      <c r="R1692" s="3"/>
    </row>
    <row r="1693">
      <c r="A1693" s="63">
        <v>13148.0</v>
      </c>
      <c r="B1693" s="65" t="str">
        <f t="shared" si="1"/>
        <v>Хобби и творчествоМузыкальные инструментыАксессуары для музыкальных инструментов</v>
      </c>
      <c r="C1693" s="68" t="s">
        <v>176</v>
      </c>
      <c r="D1693" s="68" t="s">
        <v>1204</v>
      </c>
      <c r="E1693" s="68" t="s">
        <v>3947</v>
      </c>
      <c r="F1693" s="75"/>
      <c r="G1693" s="75"/>
      <c r="H1693" s="72"/>
      <c r="I1693" s="64">
        <v>0.22</v>
      </c>
      <c r="J1693" s="67">
        <v>0.22</v>
      </c>
      <c r="K1693" s="70">
        <v>0.22</v>
      </c>
      <c r="L1693" s="64">
        <v>0.0</v>
      </c>
      <c r="M1693" s="67">
        <v>0.0</v>
      </c>
      <c r="N1693" s="70">
        <v>0.0</v>
      </c>
      <c r="O1693" s="64">
        <v>0.22</v>
      </c>
      <c r="P1693" s="67">
        <v>0.22</v>
      </c>
      <c r="Q1693" s="70">
        <v>0.22</v>
      </c>
      <c r="R1693" s="3"/>
    </row>
    <row r="1694">
      <c r="A1694" s="63">
        <v>13149.0</v>
      </c>
      <c r="B1694" s="65" t="str">
        <f t="shared" si="1"/>
        <v>Дача, сад и огородСадовый инструментКосы и серпы</v>
      </c>
      <c r="C1694" s="68" t="s">
        <v>552</v>
      </c>
      <c r="D1694" s="68" t="s">
        <v>1072</v>
      </c>
      <c r="E1694" s="68" t="s">
        <v>3949</v>
      </c>
      <c r="F1694" s="75"/>
      <c r="G1694" s="2"/>
      <c r="H1694" s="72"/>
      <c r="I1694" s="64">
        <v>0.25</v>
      </c>
      <c r="J1694" s="67">
        <v>0.25</v>
      </c>
      <c r="K1694" s="70">
        <v>0.25</v>
      </c>
      <c r="L1694" s="64">
        <v>0.0</v>
      </c>
      <c r="M1694" s="67">
        <v>0.0</v>
      </c>
      <c r="N1694" s="70">
        <v>0.0</v>
      </c>
      <c r="O1694" s="64">
        <v>0.25</v>
      </c>
      <c r="P1694" s="67">
        <v>0.25</v>
      </c>
      <c r="Q1694" s="70">
        <v>0.25</v>
      </c>
      <c r="R1694" s="3"/>
    </row>
    <row r="1695">
      <c r="A1695" s="63">
        <v>13150.0</v>
      </c>
      <c r="B1695" s="65" t="str">
        <f t="shared" si="1"/>
        <v>Товары для домаТовары для кухниТовары для консервированияЗакаточные машинки</v>
      </c>
      <c r="C1695" s="68" t="s">
        <v>583</v>
      </c>
      <c r="D1695" s="68" t="s">
        <v>585</v>
      </c>
      <c r="E1695" s="68" t="s">
        <v>2052</v>
      </c>
      <c r="F1695" s="68" t="s">
        <v>3951</v>
      </c>
      <c r="G1695" s="75"/>
      <c r="H1695" s="72"/>
      <c r="I1695" s="64">
        <v>0.25</v>
      </c>
      <c r="J1695" s="67">
        <v>0.25</v>
      </c>
      <c r="K1695" s="70">
        <v>0.25</v>
      </c>
      <c r="L1695" s="64">
        <v>0.0</v>
      </c>
      <c r="M1695" s="67">
        <v>0.0</v>
      </c>
      <c r="N1695" s="70">
        <v>0.0</v>
      </c>
      <c r="O1695" s="64">
        <v>0.25</v>
      </c>
      <c r="P1695" s="67">
        <v>0.25</v>
      </c>
      <c r="Q1695" s="70">
        <v>0.25</v>
      </c>
      <c r="R1695" s="3"/>
    </row>
    <row r="1696">
      <c r="A1696" s="63">
        <v>13151.0</v>
      </c>
      <c r="B1696" s="65" t="str">
        <f t="shared" si="1"/>
        <v>АксессуарыМужские аксессуарыКошельки, ключницы и визитницыВизитницы и кредитницы</v>
      </c>
      <c r="C1696" s="68" t="s">
        <v>330</v>
      </c>
      <c r="D1696" s="68" t="s">
        <v>335</v>
      </c>
      <c r="E1696" s="68" t="s">
        <v>1677</v>
      </c>
      <c r="F1696" s="68" t="s">
        <v>1678</v>
      </c>
      <c r="G1696" s="2"/>
      <c r="H1696" s="72"/>
      <c r="I1696" s="64">
        <v>0.3</v>
      </c>
      <c r="J1696" s="67">
        <v>0.3</v>
      </c>
      <c r="K1696" s="70">
        <v>0.3</v>
      </c>
      <c r="L1696" s="64">
        <v>0.0</v>
      </c>
      <c r="M1696" s="67">
        <v>0.0</v>
      </c>
      <c r="N1696" s="70">
        <v>0.0</v>
      </c>
      <c r="O1696" s="64">
        <v>0.3</v>
      </c>
      <c r="P1696" s="67">
        <v>0.3</v>
      </c>
      <c r="Q1696" s="70">
        <v>0.3</v>
      </c>
      <c r="R1696" s="3"/>
    </row>
    <row r="1697">
      <c r="A1697" s="63">
        <v>13152.0</v>
      </c>
      <c r="B1697" s="65" t="str">
        <f t="shared" si="1"/>
        <v>Хобби и творчествоСоздание картин, фоторамок, открытокКартины по номерамЛюди</v>
      </c>
      <c r="C1697" s="68" t="s">
        <v>176</v>
      </c>
      <c r="D1697" s="68" t="s">
        <v>1201</v>
      </c>
      <c r="E1697" s="68" t="s">
        <v>1265</v>
      </c>
      <c r="F1697" s="68" t="s">
        <v>3954</v>
      </c>
      <c r="G1697" s="2"/>
      <c r="H1697" s="72"/>
      <c r="I1697" s="64">
        <v>0.22</v>
      </c>
      <c r="J1697" s="67">
        <v>0.22</v>
      </c>
      <c r="K1697" s="70">
        <v>0.22</v>
      </c>
      <c r="L1697" s="64">
        <v>0.0</v>
      </c>
      <c r="M1697" s="67">
        <v>0.0</v>
      </c>
      <c r="N1697" s="70">
        <v>0.0</v>
      </c>
      <c r="O1697" s="64">
        <v>0.22</v>
      </c>
      <c r="P1697" s="67">
        <v>0.22</v>
      </c>
      <c r="Q1697" s="70">
        <v>0.22</v>
      </c>
      <c r="R1697" s="3"/>
    </row>
    <row r="1698">
      <c r="A1698" s="63">
        <v>13153.0</v>
      </c>
      <c r="B1698" s="65" t="str">
        <f t="shared" si="1"/>
        <v>ЭлектроникаТовары для геймеровИгровые приставкиАксессуары и запчасти для игровых приставокЗащитные пленки</v>
      </c>
      <c r="C1698" s="68" t="s">
        <v>763</v>
      </c>
      <c r="D1698" s="68" t="s">
        <v>1790</v>
      </c>
      <c r="E1698" s="68" t="s">
        <v>1791</v>
      </c>
      <c r="F1698" s="68" t="s">
        <v>1792</v>
      </c>
      <c r="G1698" s="68" t="s">
        <v>3956</v>
      </c>
      <c r="H1698" s="87"/>
      <c r="I1698" s="64">
        <v>0.15</v>
      </c>
      <c r="J1698" s="67">
        <v>0.15</v>
      </c>
      <c r="K1698" s="70">
        <v>0.15</v>
      </c>
      <c r="L1698" s="64">
        <v>0.0</v>
      </c>
      <c r="M1698" s="67">
        <v>0.0</v>
      </c>
      <c r="N1698" s="70">
        <v>0.0</v>
      </c>
      <c r="O1698" s="64">
        <v>0.15</v>
      </c>
      <c r="P1698" s="67">
        <v>0.15</v>
      </c>
      <c r="Q1698" s="70">
        <v>0.15</v>
      </c>
      <c r="R1698" s="3"/>
    </row>
    <row r="1699">
      <c r="A1699" s="63">
        <v>13154.0</v>
      </c>
      <c r="B1699" s="65" t="str">
        <f t="shared" si="1"/>
        <v>ЭлектроникаТовары для геймеровИгровые приставкиДомашние консолиXbox</v>
      </c>
      <c r="C1699" s="68" t="s">
        <v>763</v>
      </c>
      <c r="D1699" s="68" t="s">
        <v>1790</v>
      </c>
      <c r="E1699" s="68" t="s">
        <v>1791</v>
      </c>
      <c r="F1699" s="68" t="s">
        <v>3957</v>
      </c>
      <c r="G1699" s="82" t="s">
        <v>3958</v>
      </c>
      <c r="H1699" s="72"/>
      <c r="I1699" s="64">
        <v>0.03</v>
      </c>
      <c r="J1699" s="67">
        <v>0.03</v>
      </c>
      <c r="K1699" s="70">
        <v>0.03</v>
      </c>
      <c r="L1699" s="64">
        <v>0.0</v>
      </c>
      <c r="M1699" s="67">
        <v>0.0</v>
      </c>
      <c r="N1699" s="70">
        <v>0.0</v>
      </c>
      <c r="O1699" s="64">
        <v>0.03</v>
      </c>
      <c r="P1699" s="67">
        <v>0.03</v>
      </c>
      <c r="Q1699" s="70">
        <v>0.03</v>
      </c>
      <c r="R1699" s="3"/>
    </row>
    <row r="1700">
      <c r="A1700" s="63">
        <v>13155.0</v>
      </c>
      <c r="B1700" s="65" t="str">
        <f t="shared" si="1"/>
        <v>Красота и уходУход за теломУвлажнение и питаниеМасла</v>
      </c>
      <c r="C1700" s="68" t="s">
        <v>247</v>
      </c>
      <c r="D1700" s="68" t="s">
        <v>465</v>
      </c>
      <c r="E1700" s="68" t="s">
        <v>378</v>
      </c>
      <c r="F1700" s="68" t="s">
        <v>1532</v>
      </c>
      <c r="G1700" s="2"/>
      <c r="H1700" s="72"/>
      <c r="I1700" s="64">
        <v>0.2</v>
      </c>
      <c r="J1700" s="67">
        <v>0.2</v>
      </c>
      <c r="K1700" s="70">
        <v>0.2</v>
      </c>
      <c r="L1700" s="64">
        <v>0.01</v>
      </c>
      <c r="M1700" s="67">
        <v>0.01</v>
      </c>
      <c r="N1700" s="70">
        <v>0.01</v>
      </c>
      <c r="O1700" s="64">
        <v>0.19</v>
      </c>
      <c r="P1700" s="67">
        <v>0.19</v>
      </c>
      <c r="Q1700" s="70">
        <v>0.19</v>
      </c>
      <c r="R1700" s="3"/>
    </row>
    <row r="1701">
      <c r="A1701" s="63">
        <v>13156.0</v>
      </c>
      <c r="B1701" s="65" t="str">
        <f t="shared" si="1"/>
        <v>Спорт и отдыхФитнес и йогаФитнесПерчатки и пояса для фитнеса</v>
      </c>
      <c r="C1701" s="68" t="s">
        <v>290</v>
      </c>
      <c r="D1701" s="68" t="s">
        <v>1161</v>
      </c>
      <c r="E1701" s="68" t="s">
        <v>1162</v>
      </c>
      <c r="F1701" s="68" t="s">
        <v>3960</v>
      </c>
      <c r="G1701" s="75"/>
      <c r="H1701" s="87"/>
      <c r="I1701" s="64">
        <v>0.22</v>
      </c>
      <c r="J1701" s="67">
        <v>0.22</v>
      </c>
      <c r="K1701" s="70">
        <v>0.22</v>
      </c>
      <c r="L1701" s="64">
        <v>0.005</v>
      </c>
      <c r="M1701" s="67">
        <v>0.005</v>
      </c>
      <c r="N1701" s="70">
        <v>0.005</v>
      </c>
      <c r="O1701" s="64">
        <v>0.215</v>
      </c>
      <c r="P1701" s="67">
        <v>0.215</v>
      </c>
      <c r="Q1701" s="70">
        <v>0.215</v>
      </c>
      <c r="R1701" s="3"/>
    </row>
    <row r="1702">
      <c r="A1702" s="63">
        <v>13157.0</v>
      </c>
      <c r="B1702" s="65" t="str">
        <f t="shared" si="1"/>
        <v>ОдеждаМужская одеждаВерхняя одеждаПуховики и зимние куртки</v>
      </c>
      <c r="C1702" s="68" t="s">
        <v>310</v>
      </c>
      <c r="D1702" s="68" t="s">
        <v>324</v>
      </c>
      <c r="E1702" s="68" t="s">
        <v>905</v>
      </c>
      <c r="F1702" s="68" t="s">
        <v>3962</v>
      </c>
      <c r="G1702" s="75"/>
      <c r="H1702" s="72"/>
      <c r="I1702" s="64">
        <v>0.25</v>
      </c>
      <c r="J1702" s="67">
        <v>0.25</v>
      </c>
      <c r="K1702" s="70">
        <v>0.25</v>
      </c>
      <c r="L1702" s="64">
        <v>0.0</v>
      </c>
      <c r="M1702" s="67">
        <v>0.0</v>
      </c>
      <c r="N1702" s="70">
        <v>0.0</v>
      </c>
      <c r="O1702" s="64">
        <v>0.25</v>
      </c>
      <c r="P1702" s="67">
        <v>0.25</v>
      </c>
      <c r="Q1702" s="70">
        <v>0.25</v>
      </c>
      <c r="R1702" s="3"/>
    </row>
    <row r="1703">
      <c r="A1703" s="63">
        <v>13159.0</v>
      </c>
      <c r="B1703" s="65" t="str">
        <f t="shared" si="1"/>
        <v>ЭлектроникаАксессуары для электроникиРазветвители электрические</v>
      </c>
      <c r="C1703" s="68" t="s">
        <v>763</v>
      </c>
      <c r="D1703" s="68" t="s">
        <v>1032</v>
      </c>
      <c r="E1703" s="68" t="s">
        <v>3964</v>
      </c>
      <c r="F1703" s="75"/>
      <c r="G1703" s="2"/>
      <c r="H1703" s="72"/>
      <c r="I1703" s="64">
        <v>0.3</v>
      </c>
      <c r="J1703" s="67">
        <v>0.3</v>
      </c>
      <c r="K1703" s="70">
        <v>0.3</v>
      </c>
      <c r="L1703" s="64">
        <v>0.0</v>
      </c>
      <c r="M1703" s="67">
        <v>0.0</v>
      </c>
      <c r="N1703" s="70">
        <v>0.0</v>
      </c>
      <c r="O1703" s="64">
        <v>0.3</v>
      </c>
      <c r="P1703" s="67">
        <v>0.3</v>
      </c>
      <c r="Q1703" s="70">
        <v>0.3</v>
      </c>
      <c r="R1703" s="3"/>
    </row>
    <row r="1704">
      <c r="A1704" s="63">
        <v>13160.0</v>
      </c>
      <c r="B1704" s="65" t="str">
        <f t="shared" si="1"/>
        <v>Дача, сад и огородПикник, барбекю, грильУголь, дрова и средства для розжигаСредства для розжига</v>
      </c>
      <c r="C1704" s="68" t="s">
        <v>552</v>
      </c>
      <c r="D1704" s="68" t="s">
        <v>1286</v>
      </c>
      <c r="E1704" s="68" t="s">
        <v>3967</v>
      </c>
      <c r="F1704" s="82" t="s">
        <v>3968</v>
      </c>
      <c r="G1704" s="2"/>
      <c r="H1704" s="72"/>
      <c r="I1704" s="64" t="s">
        <v>225</v>
      </c>
      <c r="J1704" s="67" t="s">
        <v>225</v>
      </c>
      <c r="K1704" s="70">
        <v>0.2</v>
      </c>
      <c r="L1704" s="64" t="s">
        <v>225</v>
      </c>
      <c r="M1704" s="67" t="s">
        <v>225</v>
      </c>
      <c r="N1704" s="70">
        <v>0.0</v>
      </c>
      <c r="O1704" s="64" t="s">
        <v>225</v>
      </c>
      <c r="P1704" s="67" t="s">
        <v>225</v>
      </c>
      <c r="Q1704" s="70">
        <v>0.2</v>
      </c>
      <c r="R1704" s="3"/>
    </row>
    <row r="1705">
      <c r="A1705" s="63">
        <v>13161.0</v>
      </c>
      <c r="B1705" s="65" t="str">
        <f t="shared" si="1"/>
        <v>КанцтоварыБумажная продукцияПланинги</v>
      </c>
      <c r="C1705" s="68" t="s">
        <v>134</v>
      </c>
      <c r="D1705" s="68" t="s">
        <v>1101</v>
      </c>
      <c r="E1705" s="68" t="s">
        <v>3970</v>
      </c>
      <c r="F1705" s="75"/>
      <c r="G1705" s="75"/>
      <c r="H1705" s="72"/>
      <c r="I1705" s="64">
        <v>0.2</v>
      </c>
      <c r="J1705" s="67">
        <v>0.2</v>
      </c>
      <c r="K1705" s="70">
        <v>0.2</v>
      </c>
      <c r="L1705" s="64">
        <v>0.0</v>
      </c>
      <c r="M1705" s="67">
        <v>0.0</v>
      </c>
      <c r="N1705" s="70">
        <v>0.0</v>
      </c>
      <c r="O1705" s="64">
        <v>0.2</v>
      </c>
      <c r="P1705" s="67">
        <v>0.2</v>
      </c>
      <c r="Q1705" s="70">
        <v>0.2</v>
      </c>
      <c r="R1705" s="3"/>
    </row>
    <row r="1706">
      <c r="A1706" s="63">
        <v>13162.0</v>
      </c>
      <c r="B1706" s="65" t="str">
        <f t="shared" si="1"/>
        <v>Красота и уходУход за теломАксессуары для ухода за теломМочалки</v>
      </c>
      <c r="C1706" s="68" t="s">
        <v>247</v>
      </c>
      <c r="D1706" s="68" t="s">
        <v>465</v>
      </c>
      <c r="E1706" s="68" t="s">
        <v>1088</v>
      </c>
      <c r="F1706" s="68" t="s">
        <v>3972</v>
      </c>
      <c r="G1706" s="75"/>
      <c r="H1706" s="72"/>
      <c r="I1706" s="64">
        <v>0.25</v>
      </c>
      <c r="J1706" s="67">
        <v>0.25</v>
      </c>
      <c r="K1706" s="70">
        <v>0.25</v>
      </c>
      <c r="L1706" s="64">
        <v>0.01</v>
      </c>
      <c r="M1706" s="67">
        <v>0.01</v>
      </c>
      <c r="N1706" s="70">
        <v>0.01</v>
      </c>
      <c r="O1706" s="64">
        <v>0.24</v>
      </c>
      <c r="P1706" s="67">
        <v>0.24</v>
      </c>
      <c r="Q1706" s="70">
        <v>0.24</v>
      </c>
      <c r="R1706" s="3"/>
    </row>
    <row r="1707">
      <c r="A1707" s="63">
        <v>13163.0</v>
      </c>
      <c r="B1707" s="65" t="str">
        <f t="shared" si="1"/>
        <v>Спорт и отдыхВодный спорт и отдых на водеПлаваниеНаборы для плавания</v>
      </c>
      <c r="C1707" s="68" t="s">
        <v>290</v>
      </c>
      <c r="D1707" s="68" t="s">
        <v>291</v>
      </c>
      <c r="E1707" s="68" t="s">
        <v>293</v>
      </c>
      <c r="F1707" s="68" t="s">
        <v>3974</v>
      </c>
      <c r="G1707" s="75"/>
      <c r="H1707" s="72"/>
      <c r="I1707" s="64">
        <v>0.25</v>
      </c>
      <c r="J1707" s="67">
        <v>0.25</v>
      </c>
      <c r="K1707" s="70">
        <v>0.25</v>
      </c>
      <c r="L1707" s="64">
        <v>0.01</v>
      </c>
      <c r="M1707" s="67">
        <v>0.01</v>
      </c>
      <c r="N1707" s="70">
        <v>0.01</v>
      </c>
      <c r="O1707" s="64">
        <v>0.24</v>
      </c>
      <c r="P1707" s="67">
        <v>0.24</v>
      </c>
      <c r="Q1707" s="70">
        <v>0.24</v>
      </c>
      <c r="R1707" s="3"/>
    </row>
    <row r="1708">
      <c r="A1708" s="63">
        <v>13164.0</v>
      </c>
      <c r="B1708" s="65" t="str">
        <f t="shared" si="1"/>
        <v>АвтотоварыАксессуары и принадлежностиОбустройство салонаПодушки и матрасы</v>
      </c>
      <c r="C1708" s="68" t="s">
        <v>162</v>
      </c>
      <c r="D1708" s="68" t="s">
        <v>344</v>
      </c>
      <c r="E1708" s="68" t="s">
        <v>1104</v>
      </c>
      <c r="F1708" s="68" t="s">
        <v>3975</v>
      </c>
      <c r="G1708" s="75"/>
      <c r="H1708" s="72"/>
      <c r="I1708" s="64">
        <v>0.25</v>
      </c>
      <c r="J1708" s="67">
        <v>0.25</v>
      </c>
      <c r="K1708" s="70">
        <v>0.25</v>
      </c>
      <c r="L1708" s="64">
        <v>0.0</v>
      </c>
      <c r="M1708" s="67">
        <v>0.0</v>
      </c>
      <c r="N1708" s="70">
        <v>0.0</v>
      </c>
      <c r="O1708" s="64">
        <v>0.25</v>
      </c>
      <c r="P1708" s="67">
        <v>0.25</v>
      </c>
      <c r="Q1708" s="70">
        <v>0.25</v>
      </c>
      <c r="R1708" s="3"/>
    </row>
    <row r="1709">
      <c r="A1709" s="63">
        <v>13165.0</v>
      </c>
      <c r="B1709" s="65" t="str">
        <f t="shared" si="1"/>
        <v>АксессуарыМужские аксессуарыКошельки, ключницы и визитницыКошельки</v>
      </c>
      <c r="C1709" s="68" t="s">
        <v>330</v>
      </c>
      <c r="D1709" s="68" t="s">
        <v>335</v>
      </c>
      <c r="E1709" s="68" t="s">
        <v>1677</v>
      </c>
      <c r="F1709" s="68" t="s">
        <v>3977</v>
      </c>
      <c r="G1709" s="2"/>
      <c r="H1709" s="72"/>
      <c r="I1709" s="64">
        <v>0.3</v>
      </c>
      <c r="J1709" s="67">
        <v>0.3</v>
      </c>
      <c r="K1709" s="70">
        <v>0.3</v>
      </c>
      <c r="L1709" s="64">
        <v>0.0</v>
      </c>
      <c r="M1709" s="67">
        <v>0.0</v>
      </c>
      <c r="N1709" s="70">
        <v>0.0</v>
      </c>
      <c r="O1709" s="64">
        <v>0.3</v>
      </c>
      <c r="P1709" s="67">
        <v>0.3</v>
      </c>
      <c r="Q1709" s="70">
        <v>0.3</v>
      </c>
      <c r="R1709" s="3"/>
    </row>
    <row r="1710">
      <c r="A1710" s="63">
        <v>13167.0</v>
      </c>
      <c r="B1710" s="65" t="str">
        <f t="shared" si="1"/>
        <v>ЭлектроникаТовары для геймеровИгровые приставкиАксессуары и запчасти для игровых приставокИгровые картриджи</v>
      </c>
      <c r="C1710" s="68" t="s">
        <v>763</v>
      </c>
      <c r="D1710" s="68" t="s">
        <v>1790</v>
      </c>
      <c r="E1710" s="68" t="s">
        <v>1791</v>
      </c>
      <c r="F1710" s="68" t="s">
        <v>1792</v>
      </c>
      <c r="G1710" s="68" t="s">
        <v>3979</v>
      </c>
      <c r="H1710" s="72"/>
      <c r="I1710" s="64">
        <v>0.15</v>
      </c>
      <c r="J1710" s="67">
        <v>0.15</v>
      </c>
      <c r="K1710" s="70">
        <v>0.15</v>
      </c>
      <c r="L1710" s="64">
        <v>0.0</v>
      </c>
      <c r="M1710" s="67">
        <v>0.0</v>
      </c>
      <c r="N1710" s="70">
        <v>0.0</v>
      </c>
      <c r="O1710" s="64">
        <v>0.15</v>
      </c>
      <c r="P1710" s="67">
        <v>0.15</v>
      </c>
      <c r="Q1710" s="70">
        <v>0.15</v>
      </c>
      <c r="R1710" s="3"/>
    </row>
    <row r="1711">
      <c r="A1711" s="63">
        <v>13168.0</v>
      </c>
      <c r="B1711" s="65" t="str">
        <f t="shared" si="1"/>
        <v>Строительство и ремонтКрепеж и фурнитураАнкерные болты</v>
      </c>
      <c r="C1711" s="68" t="s">
        <v>100</v>
      </c>
      <c r="D1711" s="68" t="s">
        <v>1508</v>
      </c>
      <c r="E1711" s="68" t="s">
        <v>3981</v>
      </c>
      <c r="F1711" s="75"/>
      <c r="G1711" s="2"/>
      <c r="H1711" s="72"/>
      <c r="I1711" s="64">
        <v>0.2</v>
      </c>
      <c r="J1711" s="67">
        <v>0.2</v>
      </c>
      <c r="K1711" s="70">
        <v>0.2</v>
      </c>
      <c r="L1711" s="64">
        <v>0.0</v>
      </c>
      <c r="M1711" s="67">
        <v>0.0</v>
      </c>
      <c r="N1711" s="70">
        <v>0.0</v>
      </c>
      <c r="O1711" s="64">
        <v>0.2</v>
      </c>
      <c r="P1711" s="67">
        <v>0.2</v>
      </c>
      <c r="Q1711" s="70">
        <v>0.2</v>
      </c>
      <c r="R1711" s="3"/>
    </row>
    <row r="1712">
      <c r="A1712" s="63">
        <v>13169.0</v>
      </c>
      <c r="B1712" s="65" t="str">
        <f t="shared" si="1"/>
        <v>ОдеждаЖенская одеждаВерхняя одеждаКожаные куртки и косухи</v>
      </c>
      <c r="C1712" s="68" t="s">
        <v>310</v>
      </c>
      <c r="D1712" s="68" t="s">
        <v>311</v>
      </c>
      <c r="E1712" s="68" t="s">
        <v>905</v>
      </c>
      <c r="F1712" s="68" t="s">
        <v>2545</v>
      </c>
      <c r="G1712" s="75"/>
      <c r="H1712" s="72"/>
      <c r="I1712" s="64">
        <v>0.25</v>
      </c>
      <c r="J1712" s="67">
        <v>0.25</v>
      </c>
      <c r="K1712" s="70">
        <v>0.25</v>
      </c>
      <c r="L1712" s="64">
        <v>0.0</v>
      </c>
      <c r="M1712" s="67">
        <v>0.0</v>
      </c>
      <c r="N1712" s="70">
        <v>0.0</v>
      </c>
      <c r="O1712" s="64">
        <v>0.25</v>
      </c>
      <c r="P1712" s="67">
        <v>0.25</v>
      </c>
      <c r="Q1712" s="70">
        <v>0.25</v>
      </c>
      <c r="R1712" s="3"/>
    </row>
    <row r="1713">
      <c r="A1713" s="63">
        <v>13170.0</v>
      </c>
      <c r="B1713" s="65" t="str">
        <f t="shared" si="1"/>
        <v>Товары для домаТовары для кухниПорядок на кухнеРейлинг</v>
      </c>
      <c r="C1713" s="68" t="s">
        <v>583</v>
      </c>
      <c r="D1713" s="68" t="s">
        <v>585</v>
      </c>
      <c r="E1713" s="68" t="s">
        <v>1814</v>
      </c>
      <c r="F1713" s="68" t="s">
        <v>3984</v>
      </c>
      <c r="G1713" s="2"/>
      <c r="H1713" s="72"/>
      <c r="I1713" s="64">
        <v>0.25</v>
      </c>
      <c r="J1713" s="67">
        <v>0.25</v>
      </c>
      <c r="K1713" s="70">
        <v>0.25</v>
      </c>
      <c r="L1713" s="64">
        <v>0.0</v>
      </c>
      <c r="M1713" s="67">
        <v>0.0</v>
      </c>
      <c r="N1713" s="70">
        <v>0.0</v>
      </c>
      <c r="O1713" s="64">
        <v>0.25</v>
      </c>
      <c r="P1713" s="67">
        <v>0.25</v>
      </c>
      <c r="Q1713" s="70">
        <v>0.25</v>
      </c>
      <c r="R1713" s="3"/>
    </row>
    <row r="1714">
      <c r="A1714" s="63">
        <v>13171.0</v>
      </c>
      <c r="B1714" s="65" t="str">
        <f t="shared" si="1"/>
        <v>ОдеждаЖенская одеждаСпортивная одеждаТермоноски</v>
      </c>
      <c r="C1714" s="68" t="s">
        <v>310</v>
      </c>
      <c r="D1714" s="68" t="s">
        <v>311</v>
      </c>
      <c r="E1714" s="68" t="s">
        <v>843</v>
      </c>
      <c r="F1714" s="68" t="s">
        <v>3985</v>
      </c>
      <c r="G1714" s="2"/>
      <c r="H1714" s="72"/>
      <c r="I1714" s="64">
        <v>0.25</v>
      </c>
      <c r="J1714" s="67">
        <v>0.25</v>
      </c>
      <c r="K1714" s="70">
        <v>0.25</v>
      </c>
      <c r="L1714" s="64">
        <v>0.0</v>
      </c>
      <c r="M1714" s="67">
        <v>0.0</v>
      </c>
      <c r="N1714" s="70">
        <v>0.0</v>
      </c>
      <c r="O1714" s="64">
        <v>0.25</v>
      </c>
      <c r="P1714" s="67">
        <v>0.25</v>
      </c>
      <c r="Q1714" s="70">
        <v>0.25</v>
      </c>
      <c r="R1714" s="3"/>
    </row>
    <row r="1715">
      <c r="A1715" s="63">
        <v>13172.0</v>
      </c>
      <c r="B1715" s="65" t="str">
        <f t="shared" si="1"/>
        <v>ОдеждаОдежда для девочекЮбки и шортыШорты</v>
      </c>
      <c r="C1715" s="68" t="s">
        <v>310</v>
      </c>
      <c r="D1715" s="68" t="s">
        <v>880</v>
      </c>
      <c r="E1715" s="68" t="s">
        <v>3824</v>
      </c>
      <c r="F1715" s="68" t="s">
        <v>2330</v>
      </c>
      <c r="G1715" s="75"/>
      <c r="H1715" s="87"/>
      <c r="I1715" s="64">
        <v>0.25</v>
      </c>
      <c r="J1715" s="67">
        <v>0.25</v>
      </c>
      <c r="K1715" s="70">
        <v>0.25</v>
      </c>
      <c r="L1715" s="64">
        <v>0.0</v>
      </c>
      <c r="M1715" s="67">
        <v>0.0</v>
      </c>
      <c r="N1715" s="70">
        <v>0.0</v>
      </c>
      <c r="O1715" s="64">
        <v>0.25</v>
      </c>
      <c r="P1715" s="67">
        <v>0.25</v>
      </c>
      <c r="Q1715" s="70">
        <v>0.25</v>
      </c>
      <c r="R1715" s="3"/>
    </row>
    <row r="1716">
      <c r="A1716" s="63">
        <v>13173.0</v>
      </c>
      <c r="B1716" s="65" t="str">
        <f t="shared" si="1"/>
        <v>КнигиУчебная литература6 класс</v>
      </c>
      <c r="C1716" s="68" t="s">
        <v>88</v>
      </c>
      <c r="D1716" s="68" t="s">
        <v>1140</v>
      </c>
      <c r="E1716" s="68" t="s">
        <v>3988</v>
      </c>
      <c r="F1716" s="75"/>
      <c r="G1716" s="75"/>
      <c r="H1716" s="72"/>
      <c r="I1716" s="64">
        <v>0.2</v>
      </c>
      <c r="J1716" s="67">
        <v>0.2</v>
      </c>
      <c r="K1716" s="70">
        <v>0.2</v>
      </c>
      <c r="L1716" s="64">
        <v>0.0</v>
      </c>
      <c r="M1716" s="67">
        <v>0.0</v>
      </c>
      <c r="N1716" s="70">
        <v>0.0</v>
      </c>
      <c r="O1716" s="64">
        <v>0.2</v>
      </c>
      <c r="P1716" s="67">
        <v>0.2</v>
      </c>
      <c r="Q1716" s="70">
        <v>0.2</v>
      </c>
      <c r="R1716" s="3"/>
    </row>
    <row r="1717">
      <c r="A1717" s="63">
        <v>13174.0</v>
      </c>
      <c r="B1717" s="65" t="str">
        <f t="shared" si="1"/>
        <v>Детские товарыДетская комнатаТовары для снаДетские матрасы</v>
      </c>
      <c r="C1717" s="68" t="s">
        <v>262</v>
      </c>
      <c r="D1717" s="68" t="s">
        <v>1103</v>
      </c>
      <c r="E1717" s="68" t="s">
        <v>1857</v>
      </c>
      <c r="F1717" s="68" t="s">
        <v>3990</v>
      </c>
      <c r="G1717" s="2"/>
      <c r="H1717" s="72"/>
      <c r="I1717" s="64">
        <v>0.2</v>
      </c>
      <c r="J1717" s="67">
        <v>0.2</v>
      </c>
      <c r="K1717" s="70">
        <v>0.2</v>
      </c>
      <c r="L1717" s="64">
        <v>0.0</v>
      </c>
      <c r="M1717" s="67">
        <v>0.0</v>
      </c>
      <c r="N1717" s="70">
        <v>0.0</v>
      </c>
      <c r="O1717" s="64">
        <v>0.2</v>
      </c>
      <c r="P1717" s="67">
        <v>0.2</v>
      </c>
      <c r="Q1717" s="70">
        <v>0.2</v>
      </c>
      <c r="R1717" s="3"/>
    </row>
    <row r="1718">
      <c r="A1718" s="63">
        <v>13175.0</v>
      </c>
      <c r="B1718" s="65" t="str">
        <f t="shared" si="1"/>
        <v>Бытовая техникаТехника для красотыМини-солярии</v>
      </c>
      <c r="C1718" s="68" t="s">
        <v>75</v>
      </c>
      <c r="D1718" s="68" t="s">
        <v>1082</v>
      </c>
      <c r="E1718" s="68" t="s">
        <v>3992</v>
      </c>
      <c r="F1718" s="75"/>
      <c r="G1718" s="2"/>
      <c r="H1718" s="72"/>
      <c r="I1718" s="64">
        <v>0.2</v>
      </c>
      <c r="J1718" s="67">
        <v>0.2</v>
      </c>
      <c r="K1718" s="70">
        <v>0.2</v>
      </c>
      <c r="L1718" s="64">
        <v>0.0</v>
      </c>
      <c r="M1718" s="67">
        <v>0.0</v>
      </c>
      <c r="N1718" s="70">
        <v>0.0</v>
      </c>
      <c r="O1718" s="64">
        <v>0.2</v>
      </c>
      <c r="P1718" s="67">
        <v>0.2</v>
      </c>
      <c r="Q1718" s="70">
        <v>0.2</v>
      </c>
      <c r="R1718" s="3"/>
    </row>
    <row r="1719">
      <c r="A1719" s="63">
        <v>13176.0</v>
      </c>
      <c r="B1719" s="65" t="str">
        <f t="shared" si="1"/>
        <v>Бытовая химияСредства для ухода за бытовой техникойДля мелкой бытовой техники</v>
      </c>
      <c r="C1719" s="68" t="s">
        <v>447</v>
      </c>
      <c r="D1719" s="68" t="s">
        <v>2008</v>
      </c>
      <c r="E1719" s="68" t="s">
        <v>3994</v>
      </c>
      <c r="F1719" s="75"/>
      <c r="G1719" s="2"/>
      <c r="H1719" s="72"/>
      <c r="I1719" s="64">
        <v>0.2</v>
      </c>
      <c r="J1719" s="67">
        <v>0.2</v>
      </c>
      <c r="K1719" s="70">
        <v>0.2</v>
      </c>
      <c r="L1719" s="64">
        <v>0.015</v>
      </c>
      <c r="M1719" s="67">
        <v>0.015</v>
      </c>
      <c r="N1719" s="70">
        <v>0.015</v>
      </c>
      <c r="O1719" s="64">
        <v>0.185</v>
      </c>
      <c r="P1719" s="67">
        <v>0.185</v>
      </c>
      <c r="Q1719" s="70">
        <v>0.185</v>
      </c>
      <c r="R1719" s="3"/>
    </row>
    <row r="1720">
      <c r="A1720" s="63">
        <v>13177.0</v>
      </c>
      <c r="B1720" s="65" t="str">
        <f t="shared" si="1"/>
        <v>Бытовая химияСредства от насекомых и грызуновЗащита от насекомых</v>
      </c>
      <c r="C1720" s="68" t="s">
        <v>447</v>
      </c>
      <c r="D1720" s="68" t="s">
        <v>2914</v>
      </c>
      <c r="E1720" s="68" t="s">
        <v>3995</v>
      </c>
      <c r="F1720" s="75"/>
      <c r="G1720" s="75"/>
      <c r="H1720" s="72"/>
      <c r="I1720" s="64">
        <v>0.22</v>
      </c>
      <c r="J1720" s="67">
        <v>0.22</v>
      </c>
      <c r="K1720" s="70">
        <v>0.22</v>
      </c>
      <c r="L1720" s="64">
        <v>0.03</v>
      </c>
      <c r="M1720" s="67">
        <v>0.03</v>
      </c>
      <c r="N1720" s="70">
        <v>0.03</v>
      </c>
      <c r="O1720" s="64">
        <v>0.19</v>
      </c>
      <c r="P1720" s="67">
        <v>0.19</v>
      </c>
      <c r="Q1720" s="70">
        <v>0.19</v>
      </c>
      <c r="R1720" s="3"/>
    </row>
    <row r="1721">
      <c r="A1721" s="63">
        <v>13178.0</v>
      </c>
      <c r="B1721" s="65" t="str">
        <f t="shared" si="1"/>
        <v>Хобби и творчествоРукоделиеВышивание</v>
      </c>
      <c r="C1721" s="68" t="s">
        <v>176</v>
      </c>
      <c r="D1721" s="68" t="s">
        <v>681</v>
      </c>
      <c r="E1721" s="68" t="s">
        <v>3998</v>
      </c>
      <c r="F1721" s="75"/>
      <c r="G1721" s="75"/>
      <c r="H1721" s="72"/>
      <c r="I1721" s="64">
        <v>0.22</v>
      </c>
      <c r="J1721" s="67">
        <v>0.22</v>
      </c>
      <c r="K1721" s="70">
        <v>0.22</v>
      </c>
      <c r="L1721" s="64">
        <v>0.025</v>
      </c>
      <c r="M1721" s="67">
        <v>0.025</v>
      </c>
      <c r="N1721" s="70">
        <v>0.025</v>
      </c>
      <c r="O1721" s="64">
        <v>0.195</v>
      </c>
      <c r="P1721" s="67">
        <v>0.195</v>
      </c>
      <c r="Q1721" s="70">
        <v>0.195</v>
      </c>
      <c r="R1721" s="3"/>
    </row>
    <row r="1722">
      <c r="A1722" s="63">
        <v>13179.0</v>
      </c>
      <c r="B1722" s="65" t="str">
        <f t="shared" si="1"/>
        <v>АксессуарыЖенские аксессуарыБижутерные украшенияУкрашения на шеюБусы</v>
      </c>
      <c r="C1722" s="68" t="s">
        <v>330</v>
      </c>
      <c r="D1722" s="68" t="s">
        <v>331</v>
      </c>
      <c r="E1722" s="68" t="s">
        <v>1214</v>
      </c>
      <c r="F1722" s="68" t="s">
        <v>1215</v>
      </c>
      <c r="G1722" s="68" t="s">
        <v>4000</v>
      </c>
      <c r="H1722" s="72"/>
      <c r="I1722" s="64">
        <v>0.25</v>
      </c>
      <c r="J1722" s="67">
        <v>0.25</v>
      </c>
      <c r="K1722" s="70">
        <v>0.25</v>
      </c>
      <c r="L1722" s="64">
        <v>0.0</v>
      </c>
      <c r="M1722" s="67">
        <v>0.0</v>
      </c>
      <c r="N1722" s="70">
        <v>0.0</v>
      </c>
      <c r="O1722" s="64">
        <v>0.25</v>
      </c>
      <c r="P1722" s="67">
        <v>0.25</v>
      </c>
      <c r="Q1722" s="70">
        <v>0.25</v>
      </c>
      <c r="R1722" s="3"/>
    </row>
    <row r="1723">
      <c r="A1723" s="63">
        <v>13180.0</v>
      </c>
      <c r="B1723" s="65" t="str">
        <f t="shared" si="1"/>
        <v>Товары для домаТовары для кухниПосуда для приготовленияМармиты</v>
      </c>
      <c r="C1723" s="68" t="s">
        <v>583</v>
      </c>
      <c r="D1723" s="68" t="s">
        <v>585</v>
      </c>
      <c r="E1723" s="68" t="s">
        <v>2016</v>
      </c>
      <c r="F1723" s="68" t="s">
        <v>4002</v>
      </c>
      <c r="G1723" s="75"/>
      <c r="H1723" s="72"/>
      <c r="I1723" s="64">
        <v>0.22</v>
      </c>
      <c r="J1723" s="67">
        <v>0.22</v>
      </c>
      <c r="K1723" s="70">
        <v>0.22</v>
      </c>
      <c r="L1723" s="64">
        <v>0.0</v>
      </c>
      <c r="M1723" s="67">
        <v>0.0</v>
      </c>
      <c r="N1723" s="70">
        <v>0.0</v>
      </c>
      <c r="O1723" s="64">
        <v>0.22</v>
      </c>
      <c r="P1723" s="67">
        <v>0.22</v>
      </c>
      <c r="Q1723" s="70">
        <v>0.22</v>
      </c>
      <c r="R1723" s="3"/>
    </row>
    <row r="1724">
      <c r="A1724" s="63">
        <v>13181.0</v>
      </c>
      <c r="B1724" s="65" t="str">
        <f t="shared" si="1"/>
        <v>КнигиНехудожественная литератураКрасота, здоровье и спортУход за собой</v>
      </c>
      <c r="C1724" s="68" t="s">
        <v>88</v>
      </c>
      <c r="D1724" s="68" t="s">
        <v>754</v>
      </c>
      <c r="E1724" s="68" t="s">
        <v>4004</v>
      </c>
      <c r="F1724" s="82" t="s">
        <v>4005</v>
      </c>
      <c r="G1724" s="2"/>
      <c r="H1724" s="72"/>
      <c r="I1724" s="64">
        <v>0.2</v>
      </c>
      <c r="J1724" s="67">
        <v>0.2</v>
      </c>
      <c r="K1724" s="70">
        <v>0.2</v>
      </c>
      <c r="L1724" s="64">
        <v>0.02</v>
      </c>
      <c r="M1724" s="67">
        <v>0.02</v>
      </c>
      <c r="N1724" s="70">
        <v>0.02</v>
      </c>
      <c r="O1724" s="64">
        <v>0.18</v>
      </c>
      <c r="P1724" s="67">
        <v>0.18</v>
      </c>
      <c r="Q1724" s="70">
        <v>0.18</v>
      </c>
      <c r="R1724" s="3"/>
    </row>
    <row r="1725">
      <c r="A1725" s="63">
        <v>13183.0</v>
      </c>
      <c r="B1725" s="65" t="str">
        <f t="shared" si="1"/>
        <v>Бытовая техникаТехника для домаАппараты для влажной уборкиПароочистители</v>
      </c>
      <c r="C1725" s="68" t="s">
        <v>75</v>
      </c>
      <c r="D1725" s="68" t="s">
        <v>1156</v>
      </c>
      <c r="E1725" s="68" t="s">
        <v>2461</v>
      </c>
      <c r="F1725" s="82" t="s">
        <v>4006</v>
      </c>
      <c r="G1725" s="2"/>
      <c r="H1725" s="72"/>
      <c r="I1725" s="64">
        <v>0.1</v>
      </c>
      <c r="J1725" s="67">
        <v>0.1</v>
      </c>
      <c r="K1725" s="70">
        <v>0.1</v>
      </c>
      <c r="L1725" s="64">
        <v>0.0</v>
      </c>
      <c r="M1725" s="67">
        <v>0.0</v>
      </c>
      <c r="N1725" s="70">
        <v>0.0</v>
      </c>
      <c r="O1725" s="64">
        <v>0.1</v>
      </c>
      <c r="P1725" s="67">
        <v>0.1</v>
      </c>
      <c r="Q1725" s="70">
        <v>0.1</v>
      </c>
      <c r="R1725" s="3"/>
    </row>
    <row r="1726">
      <c r="A1726" s="63">
        <v>13184.0</v>
      </c>
      <c r="B1726" s="65" t="str">
        <f t="shared" si="1"/>
        <v>ОдеждаОдежда для девочекДжемперы, свитеры и кардиганыЖилеты</v>
      </c>
      <c r="C1726" s="68" t="s">
        <v>310</v>
      </c>
      <c r="D1726" s="68" t="s">
        <v>880</v>
      </c>
      <c r="E1726" s="68" t="s">
        <v>1552</v>
      </c>
      <c r="F1726" s="68" t="s">
        <v>2013</v>
      </c>
      <c r="G1726" s="2"/>
      <c r="H1726" s="72"/>
      <c r="I1726" s="64">
        <v>0.25</v>
      </c>
      <c r="J1726" s="67">
        <v>0.25</v>
      </c>
      <c r="K1726" s="70">
        <v>0.25</v>
      </c>
      <c r="L1726" s="64">
        <v>0.0</v>
      </c>
      <c r="M1726" s="67">
        <v>0.0</v>
      </c>
      <c r="N1726" s="70">
        <v>0.0</v>
      </c>
      <c r="O1726" s="64">
        <v>0.25</v>
      </c>
      <c r="P1726" s="67">
        <v>0.25</v>
      </c>
      <c r="Q1726" s="70">
        <v>0.25</v>
      </c>
      <c r="R1726" s="3"/>
    </row>
    <row r="1727">
      <c r="A1727" s="63">
        <v>13185.0</v>
      </c>
      <c r="B1727" s="65" t="str">
        <f t="shared" si="1"/>
        <v>Красота и уходУход за волосамиСредства для укладкиГели</v>
      </c>
      <c r="C1727" s="68" t="s">
        <v>247</v>
      </c>
      <c r="D1727" s="68" t="s">
        <v>1151</v>
      </c>
      <c r="E1727" s="68" t="s">
        <v>2363</v>
      </c>
      <c r="F1727" s="82" t="s">
        <v>4008</v>
      </c>
      <c r="G1727" s="2"/>
      <c r="H1727" s="72"/>
      <c r="I1727" s="64">
        <v>0.2</v>
      </c>
      <c r="J1727" s="67">
        <v>0.2</v>
      </c>
      <c r="K1727" s="70">
        <v>0.2</v>
      </c>
      <c r="L1727" s="64">
        <v>0.025</v>
      </c>
      <c r="M1727" s="67">
        <v>0.025</v>
      </c>
      <c r="N1727" s="70">
        <v>0.025</v>
      </c>
      <c r="O1727" s="64">
        <v>0.175</v>
      </c>
      <c r="P1727" s="67">
        <v>0.175</v>
      </c>
      <c r="Q1727" s="70">
        <v>0.175</v>
      </c>
      <c r="R1727" s="3"/>
    </row>
    <row r="1728">
      <c r="A1728" s="63">
        <v>13186.0</v>
      </c>
      <c r="B1728" s="65" t="str">
        <f t="shared" si="1"/>
        <v>Бытовая техникаТехника для кухниИзмельчение и смешиваниеБлендеры стационарные</v>
      </c>
      <c r="C1728" s="68" t="s">
        <v>75</v>
      </c>
      <c r="D1728" s="68" t="s">
        <v>1099</v>
      </c>
      <c r="E1728" s="68" t="s">
        <v>3002</v>
      </c>
      <c r="F1728" s="68" t="s">
        <v>4010</v>
      </c>
      <c r="G1728" s="75"/>
      <c r="H1728" s="72"/>
      <c r="I1728" s="64">
        <v>0.17</v>
      </c>
      <c r="J1728" s="67">
        <v>0.17</v>
      </c>
      <c r="K1728" s="70">
        <v>0.17</v>
      </c>
      <c r="L1728" s="64">
        <v>0.0</v>
      </c>
      <c r="M1728" s="67">
        <v>0.0</v>
      </c>
      <c r="N1728" s="70">
        <v>0.0</v>
      </c>
      <c r="O1728" s="64">
        <v>0.17</v>
      </c>
      <c r="P1728" s="67">
        <v>0.17</v>
      </c>
      <c r="Q1728" s="70">
        <v>0.17</v>
      </c>
      <c r="R1728" s="3"/>
    </row>
    <row r="1729">
      <c r="A1729" s="63">
        <v>13187.0</v>
      </c>
      <c r="B1729" s="65" t="str">
        <f t="shared" si="1"/>
        <v>ЭлектроникаКомпьютерная техникаАксессуары для компьютеровМыши</v>
      </c>
      <c r="C1729" s="68" t="s">
        <v>763</v>
      </c>
      <c r="D1729" s="68" t="s">
        <v>776</v>
      </c>
      <c r="E1729" s="68" t="s">
        <v>3832</v>
      </c>
      <c r="F1729" s="68" t="s">
        <v>4012</v>
      </c>
      <c r="G1729" s="75"/>
      <c r="H1729" s="72"/>
      <c r="I1729" s="64">
        <v>0.25</v>
      </c>
      <c r="J1729" s="67">
        <v>0.25</v>
      </c>
      <c r="K1729" s="70">
        <v>0.25</v>
      </c>
      <c r="L1729" s="64">
        <v>0.0</v>
      </c>
      <c r="M1729" s="67">
        <v>0.0</v>
      </c>
      <c r="N1729" s="70">
        <v>0.0</v>
      </c>
      <c r="O1729" s="64">
        <v>0.25</v>
      </c>
      <c r="P1729" s="67">
        <v>0.25</v>
      </c>
      <c r="Q1729" s="70">
        <v>0.25</v>
      </c>
      <c r="R1729" s="3"/>
    </row>
    <row r="1730">
      <c r="A1730" s="63">
        <v>13188.0</v>
      </c>
      <c r="B1730" s="65" t="str">
        <f t="shared" si="1"/>
        <v>Товары для домаТовары для кухниАксессуары для выпечкиНаборы аксессуаров для выпечки</v>
      </c>
      <c r="C1730" s="68" t="s">
        <v>583</v>
      </c>
      <c r="D1730" s="68" t="s">
        <v>585</v>
      </c>
      <c r="E1730" s="68" t="s">
        <v>1787</v>
      </c>
      <c r="F1730" s="68" t="s">
        <v>4015</v>
      </c>
      <c r="G1730" s="2"/>
      <c r="H1730" s="72"/>
      <c r="I1730" s="64">
        <v>0.25</v>
      </c>
      <c r="J1730" s="67">
        <v>0.25</v>
      </c>
      <c r="K1730" s="70">
        <v>0.25</v>
      </c>
      <c r="L1730" s="64">
        <v>0.0</v>
      </c>
      <c r="M1730" s="67">
        <v>0.0</v>
      </c>
      <c r="N1730" s="70">
        <v>0.0</v>
      </c>
      <c r="O1730" s="64">
        <v>0.25</v>
      </c>
      <c r="P1730" s="67">
        <v>0.25</v>
      </c>
      <c r="Q1730" s="70">
        <v>0.25</v>
      </c>
      <c r="R1730" s="3"/>
    </row>
    <row r="1731">
      <c r="A1731" s="63">
        <v>13189.0</v>
      </c>
      <c r="B1731" s="65" t="str">
        <f t="shared" si="1"/>
        <v>АвтотоварыАксессуары и принадлежностиТюнинг и внешний декорПрочие элементы тюнинга</v>
      </c>
      <c r="C1731" s="68" t="s">
        <v>162</v>
      </c>
      <c r="D1731" s="68" t="s">
        <v>344</v>
      </c>
      <c r="E1731" s="68" t="s">
        <v>1346</v>
      </c>
      <c r="F1731" s="82" t="s">
        <v>4017</v>
      </c>
      <c r="G1731" s="2"/>
      <c r="H1731" s="72"/>
      <c r="I1731" s="64">
        <v>0.25</v>
      </c>
      <c r="J1731" s="67">
        <v>0.25</v>
      </c>
      <c r="K1731" s="70">
        <v>0.25</v>
      </c>
      <c r="L1731" s="64">
        <v>0.0</v>
      </c>
      <c r="M1731" s="67">
        <v>0.0</v>
      </c>
      <c r="N1731" s="70">
        <v>0.0</v>
      </c>
      <c r="O1731" s="64">
        <v>0.25</v>
      </c>
      <c r="P1731" s="67">
        <v>0.25</v>
      </c>
      <c r="Q1731" s="70">
        <v>0.25</v>
      </c>
      <c r="R1731" s="3"/>
    </row>
    <row r="1732">
      <c r="A1732" s="63">
        <v>13190.0</v>
      </c>
      <c r="B1732" s="65" t="str">
        <f t="shared" si="1"/>
        <v>Хобби и творчествоГадания и эзотерикаГадальные карты</v>
      </c>
      <c r="C1732" s="68" t="s">
        <v>176</v>
      </c>
      <c r="D1732" s="68" t="s">
        <v>2662</v>
      </c>
      <c r="E1732" s="68" t="s">
        <v>4019</v>
      </c>
      <c r="F1732" s="75"/>
      <c r="G1732" s="2"/>
      <c r="H1732" s="72"/>
      <c r="I1732" s="64">
        <v>0.22</v>
      </c>
      <c r="J1732" s="67">
        <v>0.22</v>
      </c>
      <c r="K1732" s="70">
        <v>0.22</v>
      </c>
      <c r="L1732" s="64">
        <v>0.0</v>
      </c>
      <c r="M1732" s="67">
        <v>0.0</v>
      </c>
      <c r="N1732" s="70">
        <v>0.0</v>
      </c>
      <c r="O1732" s="64">
        <v>0.22</v>
      </c>
      <c r="P1732" s="67">
        <v>0.22</v>
      </c>
      <c r="Q1732" s="70">
        <v>0.22</v>
      </c>
      <c r="R1732" s="3"/>
    </row>
    <row r="1733">
      <c r="A1733" s="63">
        <v>13191.0</v>
      </c>
      <c r="B1733" s="65" t="str">
        <f t="shared" si="1"/>
        <v>Красота и уходЛичная гигиенаГигиена полости ртаИрригаторы</v>
      </c>
      <c r="C1733" s="68" t="s">
        <v>247</v>
      </c>
      <c r="D1733" s="68" t="s">
        <v>248</v>
      </c>
      <c r="E1733" s="68" t="s">
        <v>252</v>
      </c>
      <c r="F1733" s="68" t="s">
        <v>4020</v>
      </c>
      <c r="G1733" s="75"/>
      <c r="H1733" s="72"/>
      <c r="I1733" s="64">
        <v>0.2</v>
      </c>
      <c r="J1733" s="67">
        <v>0.2</v>
      </c>
      <c r="K1733" s="70">
        <v>0.2</v>
      </c>
      <c r="L1733" s="64">
        <v>0.010000000000000009</v>
      </c>
      <c r="M1733" s="67">
        <v>0.010000000000000009</v>
      </c>
      <c r="N1733" s="70">
        <v>0.010000000000000009</v>
      </c>
      <c r="O1733" s="64">
        <v>0.19</v>
      </c>
      <c r="P1733" s="67">
        <v>0.19</v>
      </c>
      <c r="Q1733" s="70">
        <v>0.19</v>
      </c>
      <c r="R1733" s="3"/>
    </row>
    <row r="1734">
      <c r="A1734" s="63">
        <v>13192.0</v>
      </c>
      <c r="B1734" s="65" t="str">
        <f t="shared" si="1"/>
        <v>Красота и уходМаникюр и педикюрИнструменты для маникюраПемза, терки</v>
      </c>
      <c r="C1734" s="68" t="s">
        <v>247</v>
      </c>
      <c r="D1734" s="68" t="s">
        <v>513</v>
      </c>
      <c r="E1734" s="68" t="s">
        <v>519</v>
      </c>
      <c r="F1734" s="68" t="s">
        <v>4022</v>
      </c>
      <c r="G1734" s="75"/>
      <c r="H1734" s="72"/>
      <c r="I1734" s="64">
        <v>0.25</v>
      </c>
      <c r="J1734" s="67">
        <v>0.25</v>
      </c>
      <c r="K1734" s="70">
        <v>0.25</v>
      </c>
      <c r="L1734" s="64">
        <v>0.02</v>
      </c>
      <c r="M1734" s="67">
        <v>0.02</v>
      </c>
      <c r="N1734" s="70">
        <v>0.02</v>
      </c>
      <c r="O1734" s="64">
        <v>0.23</v>
      </c>
      <c r="P1734" s="67">
        <v>0.23</v>
      </c>
      <c r="Q1734" s="70">
        <v>0.23</v>
      </c>
      <c r="R1734" s="3"/>
    </row>
    <row r="1735">
      <c r="A1735" s="63">
        <v>13194.0</v>
      </c>
      <c r="B1735" s="65" t="str">
        <f t="shared" si="1"/>
        <v>Строительство и ремонтИнструментыЭлектроинструментыУШМ (болгарки)</v>
      </c>
      <c r="C1735" s="68" t="s">
        <v>100</v>
      </c>
      <c r="D1735" s="68" t="s">
        <v>104</v>
      </c>
      <c r="E1735" s="68" t="s">
        <v>105</v>
      </c>
      <c r="F1735" s="68" t="s">
        <v>4025</v>
      </c>
      <c r="G1735" s="2"/>
      <c r="H1735" s="72"/>
      <c r="I1735" s="64">
        <v>0.15</v>
      </c>
      <c r="J1735" s="67">
        <v>0.15</v>
      </c>
      <c r="K1735" s="70">
        <v>0.15</v>
      </c>
      <c r="L1735" s="64">
        <v>0.0</v>
      </c>
      <c r="M1735" s="67">
        <v>0.0</v>
      </c>
      <c r="N1735" s="70">
        <v>0.0</v>
      </c>
      <c r="O1735" s="64">
        <v>0.15</v>
      </c>
      <c r="P1735" s="67">
        <v>0.15</v>
      </c>
      <c r="Q1735" s="70">
        <v>0.15</v>
      </c>
      <c r="R1735" s="3"/>
    </row>
    <row r="1736">
      <c r="A1736" s="63">
        <v>13195.0</v>
      </c>
      <c r="B1736" s="65" t="str">
        <f t="shared" si="1"/>
        <v>ЭлектроникаТелевизоры и видеотехникаТВ-приставки и медиаплеерыDVD-плееры</v>
      </c>
      <c r="C1736" s="68" t="s">
        <v>763</v>
      </c>
      <c r="D1736" s="68" t="s">
        <v>1085</v>
      </c>
      <c r="E1736" s="68" t="s">
        <v>2946</v>
      </c>
      <c r="F1736" s="68" t="s">
        <v>4027</v>
      </c>
      <c r="G1736" s="2"/>
      <c r="H1736" s="72"/>
      <c r="I1736" s="64">
        <v>0.2</v>
      </c>
      <c r="J1736" s="67">
        <v>0.2</v>
      </c>
      <c r="K1736" s="70">
        <v>0.2</v>
      </c>
      <c r="L1736" s="64">
        <v>0.0</v>
      </c>
      <c r="M1736" s="67">
        <v>0.0</v>
      </c>
      <c r="N1736" s="70">
        <v>0.0</v>
      </c>
      <c r="O1736" s="64">
        <v>0.2</v>
      </c>
      <c r="P1736" s="67">
        <v>0.2</v>
      </c>
      <c r="Q1736" s="70">
        <v>0.2</v>
      </c>
      <c r="R1736" s="3"/>
    </row>
    <row r="1737">
      <c r="A1737" s="63">
        <v>13196.0</v>
      </c>
      <c r="B1737" s="65" t="str">
        <f t="shared" si="1"/>
        <v>Красота и уходОборудование и материалы для тату-салонаТату-наборы</v>
      </c>
      <c r="C1737" s="68" t="s">
        <v>247</v>
      </c>
      <c r="D1737" s="68" t="s">
        <v>1854</v>
      </c>
      <c r="E1737" s="68" t="s">
        <v>4029</v>
      </c>
      <c r="F1737" s="75"/>
      <c r="G1737" s="75"/>
      <c r="H1737" s="87"/>
      <c r="I1737" s="64">
        <v>0.25</v>
      </c>
      <c r="J1737" s="67">
        <v>0.25</v>
      </c>
      <c r="K1737" s="70">
        <v>0.25</v>
      </c>
      <c r="L1737" s="64">
        <v>0.0</v>
      </c>
      <c r="M1737" s="67">
        <v>0.0</v>
      </c>
      <c r="N1737" s="70">
        <v>0.0</v>
      </c>
      <c r="O1737" s="64">
        <v>0.25</v>
      </c>
      <c r="P1737" s="67">
        <v>0.25</v>
      </c>
      <c r="Q1737" s="70">
        <v>0.25</v>
      </c>
      <c r="R1737" s="3"/>
    </row>
    <row r="1738">
      <c r="A1738" s="63">
        <v>13198.0</v>
      </c>
      <c r="B1738" s="65" t="str">
        <f t="shared" si="1"/>
        <v>АвтотоварыАвтозвукКолонки для авто</v>
      </c>
      <c r="C1738" s="68" t="s">
        <v>162</v>
      </c>
      <c r="D1738" s="68" t="s">
        <v>2560</v>
      </c>
      <c r="E1738" s="68" t="s">
        <v>4031</v>
      </c>
      <c r="F1738" s="75"/>
      <c r="G1738" s="75"/>
      <c r="H1738" s="72"/>
      <c r="I1738" s="64">
        <v>0.1</v>
      </c>
      <c r="J1738" s="67">
        <v>0.1</v>
      </c>
      <c r="K1738" s="70">
        <v>0.1</v>
      </c>
      <c r="L1738" s="64">
        <v>0.0</v>
      </c>
      <c r="M1738" s="67">
        <v>0.0</v>
      </c>
      <c r="N1738" s="70">
        <v>0.0</v>
      </c>
      <c r="O1738" s="64">
        <v>0.1</v>
      </c>
      <c r="P1738" s="67">
        <v>0.1</v>
      </c>
      <c r="Q1738" s="70">
        <v>0.1</v>
      </c>
      <c r="R1738" s="3"/>
    </row>
    <row r="1739">
      <c r="A1739" s="63">
        <v>13199.0</v>
      </c>
      <c r="B1739" s="65" t="str">
        <f t="shared" si="1"/>
        <v>Товары для домаТовары для кухниКухонные инструментыЛопатки кулинарные</v>
      </c>
      <c r="C1739" s="68" t="s">
        <v>583</v>
      </c>
      <c r="D1739" s="68" t="s">
        <v>585</v>
      </c>
      <c r="E1739" s="68" t="s">
        <v>598</v>
      </c>
      <c r="F1739" s="68" t="s">
        <v>4034</v>
      </c>
      <c r="G1739" s="75"/>
      <c r="H1739" s="72"/>
      <c r="I1739" s="64">
        <v>0.25</v>
      </c>
      <c r="J1739" s="67">
        <v>0.25</v>
      </c>
      <c r="K1739" s="70">
        <v>0.25</v>
      </c>
      <c r="L1739" s="64">
        <v>0.0</v>
      </c>
      <c r="M1739" s="67">
        <v>0.0</v>
      </c>
      <c r="N1739" s="70">
        <v>0.0</v>
      </c>
      <c r="O1739" s="64">
        <v>0.25</v>
      </c>
      <c r="P1739" s="67">
        <v>0.25</v>
      </c>
      <c r="Q1739" s="70">
        <v>0.25</v>
      </c>
      <c r="R1739" s="3"/>
    </row>
    <row r="1740">
      <c r="A1740" s="63">
        <v>13200.0</v>
      </c>
      <c r="B1740" s="65" t="str">
        <f t="shared" si="1"/>
        <v>ЭлектроникаФото и видеотехникаОборудование для фотографовФотозонты</v>
      </c>
      <c r="C1740" s="68" t="s">
        <v>763</v>
      </c>
      <c r="D1740" s="68" t="s">
        <v>919</v>
      </c>
      <c r="E1740" s="68" t="s">
        <v>921</v>
      </c>
      <c r="F1740" s="68" t="s">
        <v>4036</v>
      </c>
      <c r="G1740" s="2"/>
      <c r="H1740" s="72"/>
      <c r="I1740" s="64">
        <v>0.2</v>
      </c>
      <c r="J1740" s="67">
        <v>0.2</v>
      </c>
      <c r="K1740" s="70">
        <v>0.2</v>
      </c>
      <c r="L1740" s="64">
        <v>0.0</v>
      </c>
      <c r="M1740" s="67">
        <v>0.0</v>
      </c>
      <c r="N1740" s="70">
        <v>0.0</v>
      </c>
      <c r="O1740" s="64">
        <v>0.2</v>
      </c>
      <c r="P1740" s="67">
        <v>0.2</v>
      </c>
      <c r="Q1740" s="70">
        <v>0.2</v>
      </c>
      <c r="R1740" s="3"/>
    </row>
    <row r="1741">
      <c r="A1741" s="63">
        <v>13201.0</v>
      </c>
      <c r="B1741" s="65" t="str">
        <f t="shared" si="1"/>
        <v>Красота и уходУход за волосамиАксессуары для ухода за волосамиФлаконы дорожные</v>
      </c>
      <c r="C1741" s="68" t="s">
        <v>247</v>
      </c>
      <c r="D1741" s="68" t="s">
        <v>1151</v>
      </c>
      <c r="E1741" s="68" t="s">
        <v>2047</v>
      </c>
      <c r="F1741" s="68" t="s">
        <v>4038</v>
      </c>
      <c r="G1741" s="75"/>
      <c r="H1741" s="72"/>
      <c r="I1741" s="64">
        <v>0.25</v>
      </c>
      <c r="J1741" s="67">
        <v>0.25</v>
      </c>
      <c r="K1741" s="70">
        <v>0.25</v>
      </c>
      <c r="L1741" s="64">
        <v>0.025</v>
      </c>
      <c r="M1741" s="67">
        <v>0.025</v>
      </c>
      <c r="N1741" s="70">
        <v>0.025</v>
      </c>
      <c r="O1741" s="64">
        <v>0.225</v>
      </c>
      <c r="P1741" s="67">
        <v>0.225</v>
      </c>
      <c r="Q1741" s="70">
        <v>0.225</v>
      </c>
      <c r="R1741" s="3"/>
    </row>
    <row r="1742">
      <c r="A1742" s="63">
        <v>13202.0</v>
      </c>
      <c r="B1742" s="65" t="str">
        <f t="shared" si="1"/>
        <v>КанцтоварыОфисные принадлежностиКлей</v>
      </c>
      <c r="C1742" s="68" t="s">
        <v>134</v>
      </c>
      <c r="D1742" s="68" t="s">
        <v>1502</v>
      </c>
      <c r="E1742" s="68" t="s">
        <v>4041</v>
      </c>
      <c r="F1742" s="75"/>
      <c r="G1742" s="75"/>
      <c r="H1742" s="72"/>
      <c r="I1742" s="64">
        <v>0.2</v>
      </c>
      <c r="J1742" s="67">
        <v>0.2</v>
      </c>
      <c r="K1742" s="70">
        <v>0.2</v>
      </c>
      <c r="L1742" s="64">
        <v>0.04</v>
      </c>
      <c r="M1742" s="67">
        <v>0.04</v>
      </c>
      <c r="N1742" s="70">
        <v>0.04</v>
      </c>
      <c r="O1742" s="64">
        <v>0.16</v>
      </c>
      <c r="P1742" s="67">
        <v>0.16</v>
      </c>
      <c r="Q1742" s="70">
        <v>0.16</v>
      </c>
      <c r="R1742" s="3"/>
    </row>
    <row r="1743">
      <c r="A1743" s="63">
        <v>13203.0</v>
      </c>
      <c r="B1743" s="65" t="str">
        <f t="shared" si="1"/>
        <v>Красота и уходУход за лицомМаскиАльгинатные, гелевые и кремовые маски</v>
      </c>
      <c r="C1743" s="68" t="s">
        <v>247</v>
      </c>
      <c r="D1743" s="68" t="s">
        <v>377</v>
      </c>
      <c r="E1743" s="68" t="s">
        <v>436</v>
      </c>
      <c r="F1743" s="68" t="s">
        <v>4042</v>
      </c>
      <c r="G1743" s="75"/>
      <c r="H1743" s="87"/>
      <c r="I1743" s="64">
        <v>0.2</v>
      </c>
      <c r="J1743" s="67">
        <v>0.2</v>
      </c>
      <c r="K1743" s="70">
        <v>0.2</v>
      </c>
      <c r="L1743" s="64">
        <v>0.015</v>
      </c>
      <c r="M1743" s="67">
        <v>0.015</v>
      </c>
      <c r="N1743" s="70">
        <v>0.015</v>
      </c>
      <c r="O1743" s="64">
        <v>0.185</v>
      </c>
      <c r="P1743" s="67">
        <v>0.185</v>
      </c>
      <c r="Q1743" s="70">
        <v>0.185</v>
      </c>
      <c r="R1743" s="3"/>
    </row>
    <row r="1744">
      <c r="A1744" s="63">
        <v>13204.0</v>
      </c>
      <c r="B1744" s="65" t="str">
        <f t="shared" si="1"/>
        <v>Спорт и отдыхТеннис и бадминтонБольшой теннисТеннисные ракетки</v>
      </c>
      <c r="C1744" s="68" t="s">
        <v>290</v>
      </c>
      <c r="D1744" s="68" t="s">
        <v>1179</v>
      </c>
      <c r="E1744" s="68" t="s">
        <v>4043</v>
      </c>
      <c r="F1744" s="68" t="s">
        <v>4044</v>
      </c>
      <c r="G1744" s="2"/>
      <c r="H1744" s="72"/>
      <c r="I1744" s="64">
        <v>0.25</v>
      </c>
      <c r="J1744" s="67">
        <v>0.25</v>
      </c>
      <c r="K1744" s="70">
        <v>0.25</v>
      </c>
      <c r="L1744" s="64">
        <v>0.0</v>
      </c>
      <c r="M1744" s="67">
        <v>0.0</v>
      </c>
      <c r="N1744" s="70">
        <v>0.0</v>
      </c>
      <c r="O1744" s="64">
        <v>0.25</v>
      </c>
      <c r="P1744" s="67">
        <v>0.25</v>
      </c>
      <c r="Q1744" s="70">
        <v>0.25</v>
      </c>
      <c r="R1744" s="3"/>
    </row>
    <row r="1745">
      <c r="A1745" s="63">
        <v>13205.0</v>
      </c>
      <c r="B1745" s="65" t="str">
        <f t="shared" si="1"/>
        <v>ОдеждаЖенская одеждаДомашняя одеждаДомашние комплекты</v>
      </c>
      <c r="C1745" s="68" t="s">
        <v>310</v>
      </c>
      <c r="D1745" s="68" t="s">
        <v>311</v>
      </c>
      <c r="E1745" s="68" t="s">
        <v>325</v>
      </c>
      <c r="F1745" s="68" t="s">
        <v>4046</v>
      </c>
      <c r="G1745" s="75"/>
      <c r="H1745" s="72"/>
      <c r="I1745" s="64">
        <v>0.25</v>
      </c>
      <c r="J1745" s="67">
        <v>0.25</v>
      </c>
      <c r="K1745" s="70">
        <v>0.25</v>
      </c>
      <c r="L1745" s="64">
        <v>0.0</v>
      </c>
      <c r="M1745" s="67">
        <v>0.0</v>
      </c>
      <c r="N1745" s="70">
        <v>0.0</v>
      </c>
      <c r="O1745" s="64">
        <v>0.25</v>
      </c>
      <c r="P1745" s="67">
        <v>0.25</v>
      </c>
      <c r="Q1745" s="70">
        <v>0.25</v>
      </c>
      <c r="R1745" s="3"/>
    </row>
    <row r="1746">
      <c r="A1746" s="63">
        <v>13206.0</v>
      </c>
      <c r="B1746" s="65" t="str">
        <f t="shared" si="1"/>
        <v>ЗоотоварыДля кошекАмуниция</v>
      </c>
      <c r="C1746" s="68" t="s">
        <v>959</v>
      </c>
      <c r="D1746" s="68" t="s">
        <v>960</v>
      </c>
      <c r="E1746" s="68" t="s">
        <v>3117</v>
      </c>
      <c r="F1746" s="75"/>
      <c r="G1746" s="75"/>
      <c r="H1746" s="72"/>
      <c r="I1746" s="64">
        <v>0.2</v>
      </c>
      <c r="J1746" s="67">
        <v>0.2</v>
      </c>
      <c r="K1746" s="70">
        <v>0.2</v>
      </c>
      <c r="L1746" s="64">
        <v>0.025</v>
      </c>
      <c r="M1746" s="67">
        <v>0.025</v>
      </c>
      <c r="N1746" s="70">
        <v>0.025</v>
      </c>
      <c r="O1746" s="64">
        <v>0.175</v>
      </c>
      <c r="P1746" s="67">
        <v>0.175</v>
      </c>
      <c r="Q1746" s="70">
        <v>0.175</v>
      </c>
      <c r="R1746" s="3"/>
    </row>
    <row r="1747">
      <c r="A1747" s="63">
        <v>13207.0</v>
      </c>
      <c r="B1747" s="65" t="str">
        <f t="shared" si="1"/>
        <v>Товары для домаТекстильПодушкиПодушки и наволочки декоративные</v>
      </c>
      <c r="C1747" s="68" t="s">
        <v>583</v>
      </c>
      <c r="D1747" s="68" t="s">
        <v>1029</v>
      </c>
      <c r="E1747" s="68" t="s">
        <v>1418</v>
      </c>
      <c r="F1747" s="68" t="s">
        <v>4049</v>
      </c>
      <c r="G1747" s="2"/>
      <c r="H1747" s="72"/>
      <c r="I1747" s="64">
        <v>0.22</v>
      </c>
      <c r="J1747" s="67">
        <v>0.22</v>
      </c>
      <c r="K1747" s="70">
        <v>0.22</v>
      </c>
      <c r="L1747" s="64">
        <v>0.0</v>
      </c>
      <c r="M1747" s="67">
        <v>0.0</v>
      </c>
      <c r="N1747" s="70">
        <v>0.0</v>
      </c>
      <c r="O1747" s="64">
        <v>0.22</v>
      </c>
      <c r="P1747" s="67">
        <v>0.22</v>
      </c>
      <c r="Q1747" s="70">
        <v>0.22</v>
      </c>
      <c r="R1747" s="3"/>
    </row>
    <row r="1748">
      <c r="A1748" s="63">
        <v>13209.0</v>
      </c>
      <c r="B1748" s="65" t="str">
        <f t="shared" si="1"/>
        <v>ОдеждаЖенская одеждаОдежда для беременныхКостюмы и жакеты</v>
      </c>
      <c r="C1748" s="68" t="s">
        <v>310</v>
      </c>
      <c r="D1748" s="68" t="s">
        <v>311</v>
      </c>
      <c r="E1748" s="68" t="s">
        <v>1113</v>
      </c>
      <c r="F1748" s="68" t="s">
        <v>4051</v>
      </c>
      <c r="G1748" s="2"/>
      <c r="H1748" s="72"/>
      <c r="I1748" s="64">
        <v>0.25</v>
      </c>
      <c r="J1748" s="67">
        <v>0.25</v>
      </c>
      <c r="K1748" s="70">
        <v>0.25</v>
      </c>
      <c r="L1748" s="64">
        <v>0.0</v>
      </c>
      <c r="M1748" s="67">
        <v>0.0</v>
      </c>
      <c r="N1748" s="70">
        <v>0.0</v>
      </c>
      <c r="O1748" s="64">
        <v>0.25</v>
      </c>
      <c r="P1748" s="67">
        <v>0.25</v>
      </c>
      <c r="Q1748" s="70">
        <v>0.25</v>
      </c>
      <c r="R1748" s="3"/>
    </row>
    <row r="1749">
      <c r="A1749" s="63">
        <v>13210.0</v>
      </c>
      <c r="B1749" s="65" t="str">
        <f t="shared" si="1"/>
        <v>ОдеждаОдежда для новорождённыхНижнее бельё</v>
      </c>
      <c r="C1749" s="68" t="s">
        <v>310</v>
      </c>
      <c r="D1749" s="68" t="s">
        <v>1003</v>
      </c>
      <c r="E1749" s="68" t="s">
        <v>321</v>
      </c>
      <c r="F1749" s="75"/>
      <c r="G1749" s="2"/>
      <c r="H1749" s="72"/>
      <c r="I1749" s="64">
        <v>0.1</v>
      </c>
      <c r="J1749" s="67">
        <v>0.1</v>
      </c>
      <c r="K1749" s="70">
        <v>0.1</v>
      </c>
      <c r="L1749" s="64">
        <v>0.0</v>
      </c>
      <c r="M1749" s="67">
        <v>0.0</v>
      </c>
      <c r="N1749" s="70">
        <v>0.0</v>
      </c>
      <c r="O1749" s="64">
        <v>0.1</v>
      </c>
      <c r="P1749" s="67">
        <v>0.1</v>
      </c>
      <c r="Q1749" s="70">
        <v>0.1</v>
      </c>
      <c r="R1749" s="3"/>
    </row>
    <row r="1750">
      <c r="A1750" s="63">
        <v>13211.0</v>
      </c>
      <c r="B1750" s="65" t="str">
        <f t="shared" si="1"/>
        <v>ЭлектроникаТовары для геймеровИгровые приставкиДомашние консолиPlaystation</v>
      </c>
      <c r="C1750" s="68" t="s">
        <v>763</v>
      </c>
      <c r="D1750" s="68" t="s">
        <v>1790</v>
      </c>
      <c r="E1750" s="68" t="s">
        <v>1791</v>
      </c>
      <c r="F1750" s="68" t="s">
        <v>3957</v>
      </c>
      <c r="G1750" s="82" t="s">
        <v>4053</v>
      </c>
      <c r="H1750" s="72"/>
      <c r="I1750" s="64">
        <v>0.03</v>
      </c>
      <c r="J1750" s="67">
        <v>0.03</v>
      </c>
      <c r="K1750" s="70">
        <v>0.03</v>
      </c>
      <c r="L1750" s="64">
        <v>0.0</v>
      </c>
      <c r="M1750" s="67">
        <v>0.0</v>
      </c>
      <c r="N1750" s="70">
        <v>0.0</v>
      </c>
      <c r="O1750" s="64">
        <v>0.03</v>
      </c>
      <c r="P1750" s="67">
        <v>0.03</v>
      </c>
      <c r="Q1750" s="70">
        <v>0.03</v>
      </c>
      <c r="R1750" s="3"/>
    </row>
    <row r="1751">
      <c r="A1751" s="63">
        <v>13212.0</v>
      </c>
      <c r="B1751" s="65" t="str">
        <f t="shared" si="1"/>
        <v>ЭлектроникаФото и видеотехникаФото и видеокамерыЭкшн-камеры</v>
      </c>
      <c r="C1751" s="68" t="s">
        <v>763</v>
      </c>
      <c r="D1751" s="68" t="s">
        <v>919</v>
      </c>
      <c r="E1751" s="68" t="s">
        <v>1335</v>
      </c>
      <c r="F1751" s="68" t="s">
        <v>4055</v>
      </c>
      <c r="G1751" s="75"/>
      <c r="H1751" s="72"/>
      <c r="I1751" s="64">
        <v>0.15</v>
      </c>
      <c r="J1751" s="67">
        <v>0.15</v>
      </c>
      <c r="K1751" s="70">
        <v>0.15</v>
      </c>
      <c r="L1751" s="64">
        <v>0.0</v>
      </c>
      <c r="M1751" s="67">
        <v>0.0</v>
      </c>
      <c r="N1751" s="70">
        <v>0.0</v>
      </c>
      <c r="O1751" s="64">
        <v>0.15</v>
      </c>
      <c r="P1751" s="67">
        <v>0.15</v>
      </c>
      <c r="Q1751" s="70">
        <v>0.15</v>
      </c>
      <c r="R1751" s="3"/>
    </row>
    <row r="1752">
      <c r="A1752" s="63">
        <v>13213.0</v>
      </c>
      <c r="B1752" s="65" t="str">
        <f t="shared" si="1"/>
        <v>АвтотоварыАксессуары и принадлежностиПеревозка багажаРейлинги</v>
      </c>
      <c r="C1752" s="68" t="s">
        <v>162</v>
      </c>
      <c r="D1752" s="68" t="s">
        <v>344</v>
      </c>
      <c r="E1752" s="68" t="s">
        <v>1545</v>
      </c>
      <c r="F1752" s="68" t="s">
        <v>4057</v>
      </c>
      <c r="G1752" s="75"/>
      <c r="H1752" s="72"/>
      <c r="I1752" s="64">
        <v>0.25</v>
      </c>
      <c r="J1752" s="67">
        <v>0.25</v>
      </c>
      <c r="K1752" s="70">
        <v>0.25</v>
      </c>
      <c r="L1752" s="64">
        <v>0.0</v>
      </c>
      <c r="M1752" s="67">
        <v>0.0</v>
      </c>
      <c r="N1752" s="70">
        <v>0.0</v>
      </c>
      <c r="O1752" s="64">
        <v>0.25</v>
      </c>
      <c r="P1752" s="67">
        <v>0.25</v>
      </c>
      <c r="Q1752" s="70">
        <v>0.25</v>
      </c>
      <c r="R1752" s="3"/>
    </row>
    <row r="1753">
      <c r="A1753" s="63">
        <v>13214.0</v>
      </c>
      <c r="B1753" s="65" t="str">
        <f t="shared" si="1"/>
        <v>КанцтоварыОфисные принадлежностиБейджи и аксессуары</v>
      </c>
      <c r="C1753" s="68" t="s">
        <v>134</v>
      </c>
      <c r="D1753" s="68" t="s">
        <v>1502</v>
      </c>
      <c r="E1753" s="68" t="s">
        <v>4058</v>
      </c>
      <c r="F1753" s="75"/>
      <c r="G1753" s="2"/>
      <c r="H1753" s="72"/>
      <c r="I1753" s="64">
        <v>0.2</v>
      </c>
      <c r="J1753" s="67">
        <v>0.2</v>
      </c>
      <c r="K1753" s="70">
        <v>0.2</v>
      </c>
      <c r="L1753" s="64">
        <v>0.0</v>
      </c>
      <c r="M1753" s="67">
        <v>0.0</v>
      </c>
      <c r="N1753" s="70">
        <v>0.0</v>
      </c>
      <c r="O1753" s="64">
        <v>0.2</v>
      </c>
      <c r="P1753" s="67">
        <v>0.2</v>
      </c>
      <c r="Q1753" s="70">
        <v>0.2</v>
      </c>
      <c r="R1753" s="3"/>
    </row>
    <row r="1754">
      <c r="A1754" s="63">
        <v>13215.0</v>
      </c>
      <c r="B1754" s="65" t="str">
        <f t="shared" si="1"/>
        <v>Товары для домаТекстильШторы и карнизыРимские и рулонные шторы</v>
      </c>
      <c r="C1754" s="68" t="s">
        <v>583</v>
      </c>
      <c r="D1754" s="68" t="s">
        <v>1029</v>
      </c>
      <c r="E1754" s="68" t="s">
        <v>658</v>
      </c>
      <c r="F1754" s="68" t="s">
        <v>4060</v>
      </c>
      <c r="G1754" s="75"/>
      <c r="H1754" s="87"/>
      <c r="I1754" s="64">
        <v>0.22</v>
      </c>
      <c r="J1754" s="67">
        <v>0.22</v>
      </c>
      <c r="K1754" s="70">
        <v>0.22</v>
      </c>
      <c r="L1754" s="64">
        <v>0.0</v>
      </c>
      <c r="M1754" s="67">
        <v>0.0</v>
      </c>
      <c r="N1754" s="70">
        <v>0.0</v>
      </c>
      <c r="O1754" s="64">
        <v>0.22</v>
      </c>
      <c r="P1754" s="67">
        <v>0.22</v>
      </c>
      <c r="Q1754" s="70">
        <v>0.22</v>
      </c>
      <c r="R1754" s="3"/>
    </row>
    <row r="1755">
      <c r="A1755" s="63">
        <v>13216.0</v>
      </c>
      <c r="B1755" s="65" t="str">
        <f t="shared" si="1"/>
        <v>Детские товарыДетское творчествоНастольные и карточные игрыНастольные игры для детей</v>
      </c>
      <c r="C1755" s="68" t="s">
        <v>262</v>
      </c>
      <c r="D1755" s="68" t="s">
        <v>1712</v>
      </c>
      <c r="E1755" s="68" t="s">
        <v>1638</v>
      </c>
      <c r="F1755" s="82" t="s">
        <v>4063</v>
      </c>
      <c r="G1755" s="2"/>
      <c r="H1755" s="72"/>
      <c r="I1755" s="64">
        <v>0.2</v>
      </c>
      <c r="J1755" s="67">
        <v>0.2</v>
      </c>
      <c r="K1755" s="70">
        <v>0.2</v>
      </c>
      <c r="L1755" s="64">
        <v>0.0</v>
      </c>
      <c r="M1755" s="67">
        <v>0.0</v>
      </c>
      <c r="N1755" s="70">
        <v>0.0</v>
      </c>
      <c r="O1755" s="64">
        <v>0.2</v>
      </c>
      <c r="P1755" s="67">
        <v>0.2</v>
      </c>
      <c r="Q1755" s="70">
        <v>0.2</v>
      </c>
      <c r="R1755" s="3"/>
    </row>
    <row r="1756">
      <c r="A1756" s="63">
        <v>13217.0</v>
      </c>
      <c r="B1756" s="65" t="str">
        <f t="shared" si="1"/>
        <v>ЭлектроникаНаушники и аудиотехникаАудиотехникаСаундбары</v>
      </c>
      <c r="C1756" s="68" t="s">
        <v>763</v>
      </c>
      <c r="D1756" s="68" t="s">
        <v>772</v>
      </c>
      <c r="E1756" s="68" t="s">
        <v>1078</v>
      </c>
      <c r="F1756" s="68" t="s">
        <v>4065</v>
      </c>
      <c r="G1756" s="75"/>
      <c r="H1756" s="72"/>
      <c r="I1756" s="64">
        <v>0.15</v>
      </c>
      <c r="J1756" s="67">
        <v>0.15</v>
      </c>
      <c r="K1756" s="70">
        <v>0.15</v>
      </c>
      <c r="L1756" s="64">
        <v>0.0</v>
      </c>
      <c r="M1756" s="67">
        <v>0.0</v>
      </c>
      <c r="N1756" s="70">
        <v>0.0</v>
      </c>
      <c r="O1756" s="64">
        <v>0.15</v>
      </c>
      <c r="P1756" s="67">
        <v>0.15</v>
      </c>
      <c r="Q1756" s="70">
        <v>0.15</v>
      </c>
      <c r="R1756" s="3"/>
    </row>
    <row r="1757">
      <c r="A1757" s="63">
        <v>13218.0</v>
      </c>
      <c r="B1757" s="65" t="str">
        <f t="shared" si="1"/>
        <v>Бытовая техникаТехника для кухниТехника для жарки и варкиПрочая техника для жарки и варкиЭлектрошашлычницы</v>
      </c>
      <c r="C1757" s="68" t="s">
        <v>75</v>
      </c>
      <c r="D1757" s="68" t="s">
        <v>1099</v>
      </c>
      <c r="E1757" s="68" t="s">
        <v>1132</v>
      </c>
      <c r="F1757" s="68" t="s">
        <v>1134</v>
      </c>
      <c r="G1757" s="68" t="s">
        <v>4067</v>
      </c>
      <c r="H1757" s="72"/>
      <c r="I1757" s="64">
        <v>0.17</v>
      </c>
      <c r="J1757" s="67">
        <v>0.17</v>
      </c>
      <c r="K1757" s="70">
        <v>0.17</v>
      </c>
      <c r="L1757" s="64">
        <v>0.0</v>
      </c>
      <c r="M1757" s="67">
        <v>0.0</v>
      </c>
      <c r="N1757" s="70">
        <v>0.0</v>
      </c>
      <c r="O1757" s="64">
        <v>0.17</v>
      </c>
      <c r="P1757" s="67">
        <v>0.17</v>
      </c>
      <c r="Q1757" s="70">
        <v>0.17</v>
      </c>
      <c r="R1757" s="3"/>
    </row>
    <row r="1758">
      <c r="A1758" s="63">
        <v>13219.0</v>
      </c>
      <c r="B1758" s="65" t="str">
        <f t="shared" si="1"/>
        <v>АвтотоварыГараж и автосервисХранение инвентаря</v>
      </c>
      <c r="C1758" s="68" t="s">
        <v>162</v>
      </c>
      <c r="D1758" s="68" t="s">
        <v>1174</v>
      </c>
      <c r="E1758" s="68" t="s">
        <v>4069</v>
      </c>
      <c r="F1758" s="75"/>
      <c r="G1758" s="2"/>
      <c r="H1758" s="72"/>
      <c r="I1758" s="64">
        <v>0.17</v>
      </c>
      <c r="J1758" s="67">
        <v>0.17</v>
      </c>
      <c r="K1758" s="70">
        <v>0.17</v>
      </c>
      <c r="L1758" s="64">
        <v>0.0</v>
      </c>
      <c r="M1758" s="67">
        <v>0.0</v>
      </c>
      <c r="N1758" s="70">
        <v>0.0</v>
      </c>
      <c r="O1758" s="64">
        <v>0.17</v>
      </c>
      <c r="P1758" s="67">
        <v>0.17</v>
      </c>
      <c r="Q1758" s="70">
        <v>0.17</v>
      </c>
      <c r="R1758" s="3"/>
    </row>
    <row r="1759">
      <c r="A1759" s="63">
        <v>13220.0</v>
      </c>
      <c r="B1759" s="65" t="str">
        <f t="shared" si="1"/>
        <v>ОдеждаЖенская одеждаБрюкиЛеггинсы и лосины</v>
      </c>
      <c r="C1759" s="68" t="s">
        <v>310</v>
      </c>
      <c r="D1759" s="68" t="s">
        <v>311</v>
      </c>
      <c r="E1759" s="68" t="s">
        <v>1324</v>
      </c>
      <c r="F1759" s="68" t="s">
        <v>4071</v>
      </c>
      <c r="G1759" s="2"/>
      <c r="H1759" s="72"/>
      <c r="I1759" s="64">
        <v>0.25</v>
      </c>
      <c r="J1759" s="67">
        <v>0.25</v>
      </c>
      <c r="K1759" s="70">
        <v>0.25</v>
      </c>
      <c r="L1759" s="64">
        <v>0.0</v>
      </c>
      <c r="M1759" s="67">
        <v>0.0</v>
      </c>
      <c r="N1759" s="70">
        <v>0.0</v>
      </c>
      <c r="O1759" s="64">
        <v>0.25</v>
      </c>
      <c r="P1759" s="67">
        <v>0.25</v>
      </c>
      <c r="Q1759" s="70">
        <v>0.25</v>
      </c>
      <c r="R1759" s="3"/>
    </row>
    <row r="1760">
      <c r="A1760" s="63">
        <v>13221.0</v>
      </c>
      <c r="B1760" s="65" t="str">
        <f t="shared" si="1"/>
        <v>ЭлектроникаКомпьютерная техникаКомпьютерыНеттопы и Мини ПК</v>
      </c>
      <c r="C1760" s="68" t="s">
        <v>763</v>
      </c>
      <c r="D1760" s="68" t="s">
        <v>776</v>
      </c>
      <c r="E1760" s="68" t="s">
        <v>1332</v>
      </c>
      <c r="F1760" s="68" t="s">
        <v>4074</v>
      </c>
      <c r="G1760" s="75"/>
      <c r="H1760" s="72"/>
      <c r="I1760" s="64">
        <v>0.05</v>
      </c>
      <c r="J1760" s="67">
        <v>0.05</v>
      </c>
      <c r="K1760" s="70">
        <v>0.05</v>
      </c>
      <c r="L1760" s="64">
        <v>0.0</v>
      </c>
      <c r="M1760" s="67">
        <v>0.0</v>
      </c>
      <c r="N1760" s="70">
        <v>0.0</v>
      </c>
      <c r="O1760" s="64">
        <v>0.05</v>
      </c>
      <c r="P1760" s="67">
        <v>0.05</v>
      </c>
      <c r="Q1760" s="70">
        <v>0.05</v>
      </c>
      <c r="R1760" s="3"/>
    </row>
    <row r="1761">
      <c r="A1761" s="63">
        <v>13222.0</v>
      </c>
      <c r="B1761" s="65" t="str">
        <f t="shared" si="1"/>
        <v>ЭлектроникаКомпьютерная техникаКомпьютерыСистемные блоки</v>
      </c>
      <c r="C1761" s="68" t="s">
        <v>763</v>
      </c>
      <c r="D1761" s="68" t="s">
        <v>776</v>
      </c>
      <c r="E1761" s="68" t="s">
        <v>1332</v>
      </c>
      <c r="F1761" s="68" t="s">
        <v>4076</v>
      </c>
      <c r="G1761" s="75"/>
      <c r="H1761" s="87"/>
      <c r="I1761" s="64">
        <v>0.05</v>
      </c>
      <c r="J1761" s="67">
        <v>0.05</v>
      </c>
      <c r="K1761" s="70">
        <v>0.05</v>
      </c>
      <c r="L1761" s="64">
        <v>0.0</v>
      </c>
      <c r="M1761" s="67">
        <v>0.0</v>
      </c>
      <c r="N1761" s="70">
        <v>0.0</v>
      </c>
      <c r="O1761" s="64">
        <v>0.05</v>
      </c>
      <c r="P1761" s="67">
        <v>0.05</v>
      </c>
      <c r="Q1761" s="70">
        <v>0.05</v>
      </c>
      <c r="R1761" s="3"/>
    </row>
    <row r="1762">
      <c r="A1762" s="63">
        <v>13223.0</v>
      </c>
      <c r="B1762" s="65" t="str">
        <f t="shared" si="1"/>
        <v>Бытовая техникаТехника для домаШвейные машины и аксессуарыАксессуары для швейных машинШпульки</v>
      </c>
      <c r="C1762" s="68" t="s">
        <v>75</v>
      </c>
      <c r="D1762" s="68" t="s">
        <v>1156</v>
      </c>
      <c r="E1762" s="68" t="s">
        <v>1460</v>
      </c>
      <c r="F1762" s="68" t="s">
        <v>3301</v>
      </c>
      <c r="G1762" s="82" t="s">
        <v>4078</v>
      </c>
      <c r="H1762" s="72"/>
      <c r="I1762" s="64">
        <v>0.3</v>
      </c>
      <c r="J1762" s="67">
        <v>0.3</v>
      </c>
      <c r="K1762" s="70">
        <v>0.3</v>
      </c>
      <c r="L1762" s="64">
        <v>0.0</v>
      </c>
      <c r="M1762" s="67">
        <v>0.0</v>
      </c>
      <c r="N1762" s="70">
        <v>0.0</v>
      </c>
      <c r="O1762" s="64">
        <v>0.3</v>
      </c>
      <c r="P1762" s="67">
        <v>0.3</v>
      </c>
      <c r="Q1762" s="70">
        <v>0.3</v>
      </c>
      <c r="R1762" s="3"/>
    </row>
    <row r="1763">
      <c r="A1763" s="63">
        <v>13224.0</v>
      </c>
      <c r="B1763" s="65" t="str">
        <f t="shared" si="1"/>
        <v>ЭлектроникаОптические приборыОкуляры</v>
      </c>
      <c r="C1763" s="68" t="s">
        <v>763</v>
      </c>
      <c r="D1763" s="68" t="s">
        <v>795</v>
      </c>
      <c r="E1763" s="68" t="s">
        <v>4081</v>
      </c>
      <c r="F1763" s="75"/>
      <c r="G1763" s="2"/>
      <c r="H1763" s="72"/>
      <c r="I1763" s="64">
        <v>0.2</v>
      </c>
      <c r="J1763" s="67">
        <v>0.2</v>
      </c>
      <c r="K1763" s="70">
        <v>0.2</v>
      </c>
      <c r="L1763" s="64">
        <v>0.0</v>
      </c>
      <c r="M1763" s="67">
        <v>0.0</v>
      </c>
      <c r="N1763" s="70">
        <v>0.0</v>
      </c>
      <c r="O1763" s="64">
        <v>0.2</v>
      </c>
      <c r="P1763" s="67">
        <v>0.2</v>
      </c>
      <c r="Q1763" s="70">
        <v>0.2</v>
      </c>
      <c r="R1763" s="3"/>
    </row>
    <row r="1764">
      <c r="A1764" s="63">
        <v>13225.0</v>
      </c>
      <c r="B1764" s="65" t="str">
        <f t="shared" si="1"/>
        <v>Спорт и отдыхВодный спорт и отдых на водеСерфинг, виндсерфинг, водные лыжи, кайтсерфинг</v>
      </c>
      <c r="C1764" s="68" t="s">
        <v>290</v>
      </c>
      <c r="D1764" s="68" t="s">
        <v>291</v>
      </c>
      <c r="E1764" s="68" t="s">
        <v>4083</v>
      </c>
      <c r="F1764" s="75"/>
      <c r="G1764" s="75"/>
      <c r="H1764" s="87"/>
      <c r="I1764" s="64">
        <v>0.25</v>
      </c>
      <c r="J1764" s="67">
        <v>0.25</v>
      </c>
      <c r="K1764" s="70">
        <v>0.25</v>
      </c>
      <c r="L1764" s="64">
        <v>0.01</v>
      </c>
      <c r="M1764" s="67">
        <v>0.01</v>
      </c>
      <c r="N1764" s="70">
        <v>0.01</v>
      </c>
      <c r="O1764" s="64">
        <v>0.24</v>
      </c>
      <c r="P1764" s="67">
        <v>0.24</v>
      </c>
      <c r="Q1764" s="70">
        <v>0.24</v>
      </c>
      <c r="R1764" s="3"/>
    </row>
    <row r="1765">
      <c r="A1765" s="63">
        <v>13226.0</v>
      </c>
      <c r="B1765" s="65" t="str">
        <f t="shared" si="1"/>
        <v>АвтотоварыИнструменты и оборудованиеАксессуары для автоинструмента</v>
      </c>
      <c r="C1765" s="68" t="s">
        <v>162</v>
      </c>
      <c r="D1765" s="68" t="s">
        <v>1556</v>
      </c>
      <c r="E1765" s="68" t="s">
        <v>4085</v>
      </c>
      <c r="F1765" s="75"/>
      <c r="G1765" s="75"/>
      <c r="H1765" s="72"/>
      <c r="I1765" s="64">
        <v>0.2</v>
      </c>
      <c r="J1765" s="67">
        <v>0.2</v>
      </c>
      <c r="K1765" s="70">
        <v>0.2</v>
      </c>
      <c r="L1765" s="64">
        <v>0.0</v>
      </c>
      <c r="M1765" s="67">
        <v>0.0</v>
      </c>
      <c r="N1765" s="70">
        <v>0.0</v>
      </c>
      <c r="O1765" s="64">
        <v>0.2</v>
      </c>
      <c r="P1765" s="67">
        <v>0.2</v>
      </c>
      <c r="Q1765" s="70">
        <v>0.2</v>
      </c>
      <c r="R1765" s="3"/>
    </row>
    <row r="1766">
      <c r="A1766" s="63">
        <v>13227.0</v>
      </c>
      <c r="B1766" s="65" t="str">
        <f t="shared" si="1"/>
        <v>ОдеждаМужская одеждаСпецодеждаСпецодежда рабочая</v>
      </c>
      <c r="C1766" s="68" t="s">
        <v>310</v>
      </c>
      <c r="D1766" s="68" t="s">
        <v>324</v>
      </c>
      <c r="E1766" s="68" t="s">
        <v>2574</v>
      </c>
      <c r="F1766" s="68" t="s">
        <v>4086</v>
      </c>
      <c r="G1766" s="2"/>
      <c r="H1766" s="72"/>
      <c r="I1766" s="64">
        <v>0.25</v>
      </c>
      <c r="J1766" s="67">
        <v>0.25</v>
      </c>
      <c r="K1766" s="70">
        <v>0.25</v>
      </c>
      <c r="L1766" s="64">
        <v>0.0</v>
      </c>
      <c r="M1766" s="67">
        <v>0.0</v>
      </c>
      <c r="N1766" s="70">
        <v>0.0</v>
      </c>
      <c r="O1766" s="64">
        <v>0.25</v>
      </c>
      <c r="P1766" s="67">
        <v>0.25</v>
      </c>
      <c r="Q1766" s="70">
        <v>0.25</v>
      </c>
      <c r="R1766" s="3"/>
    </row>
    <row r="1767">
      <c r="A1767" s="63">
        <v>13228.0</v>
      </c>
      <c r="B1767" s="65" t="str">
        <f t="shared" si="1"/>
        <v>Товары для домаТовары для кухниВинные аксессуарыШтопоры</v>
      </c>
      <c r="C1767" s="68" t="s">
        <v>583</v>
      </c>
      <c r="D1767" s="68" t="s">
        <v>585</v>
      </c>
      <c r="E1767" s="68" t="s">
        <v>2526</v>
      </c>
      <c r="F1767" s="68" t="s">
        <v>4088</v>
      </c>
      <c r="G1767" s="75"/>
      <c r="H1767" s="72"/>
      <c r="I1767" s="64">
        <v>0.25</v>
      </c>
      <c r="J1767" s="67">
        <v>0.25</v>
      </c>
      <c r="K1767" s="70">
        <v>0.25</v>
      </c>
      <c r="L1767" s="64">
        <v>0.0</v>
      </c>
      <c r="M1767" s="67">
        <v>0.0</v>
      </c>
      <c r="N1767" s="70">
        <v>0.0</v>
      </c>
      <c r="O1767" s="64">
        <v>0.25</v>
      </c>
      <c r="P1767" s="67">
        <v>0.25</v>
      </c>
      <c r="Q1767" s="70">
        <v>0.25</v>
      </c>
      <c r="R1767" s="3"/>
    </row>
    <row r="1768">
      <c r="A1768" s="63">
        <v>13229.0</v>
      </c>
      <c r="B1768" s="65" t="str">
        <f t="shared" si="1"/>
        <v>ЗоотоварыДля сельскохозяйственных животныхДля коз и овец</v>
      </c>
      <c r="C1768" s="68" t="s">
        <v>959</v>
      </c>
      <c r="D1768" s="68" t="s">
        <v>1120</v>
      </c>
      <c r="E1768" s="68" t="s">
        <v>4090</v>
      </c>
      <c r="F1768" s="75"/>
      <c r="G1768" s="2"/>
      <c r="H1768" s="72"/>
      <c r="I1768" s="64">
        <v>0.12</v>
      </c>
      <c r="J1768" s="67">
        <v>0.12</v>
      </c>
      <c r="K1768" s="70">
        <v>0.12</v>
      </c>
      <c r="L1768" s="64">
        <v>0.005</v>
      </c>
      <c r="M1768" s="67">
        <v>0.005</v>
      </c>
      <c r="N1768" s="70">
        <v>0.005</v>
      </c>
      <c r="O1768" s="64">
        <v>0.115</v>
      </c>
      <c r="P1768" s="67">
        <v>0.115</v>
      </c>
      <c r="Q1768" s="70">
        <v>0.115</v>
      </c>
      <c r="R1768" s="3"/>
    </row>
    <row r="1769">
      <c r="A1769" s="63">
        <v>13230.0</v>
      </c>
      <c r="B1769" s="65" t="str">
        <f t="shared" si="1"/>
        <v>Товары для домаТовары для кухниКухонные аксессуарыЗажигалки кухонные</v>
      </c>
      <c r="C1769" s="68" t="s">
        <v>583</v>
      </c>
      <c r="D1769" s="68" t="s">
        <v>585</v>
      </c>
      <c r="E1769" s="68" t="s">
        <v>1818</v>
      </c>
      <c r="F1769" s="68" t="s">
        <v>4092</v>
      </c>
      <c r="G1769" s="2"/>
      <c r="H1769" s="72"/>
      <c r="I1769" s="64" t="s">
        <v>225</v>
      </c>
      <c r="J1769" s="67" t="s">
        <v>225</v>
      </c>
      <c r="K1769" s="70">
        <v>0.25</v>
      </c>
      <c r="L1769" s="64" t="s">
        <v>225</v>
      </c>
      <c r="M1769" s="67" t="s">
        <v>225</v>
      </c>
      <c r="N1769" s="70">
        <v>0.0</v>
      </c>
      <c r="O1769" s="64" t="s">
        <v>225</v>
      </c>
      <c r="P1769" s="67" t="s">
        <v>225</v>
      </c>
      <c r="Q1769" s="70">
        <v>0.25</v>
      </c>
      <c r="R1769" s="3"/>
    </row>
    <row r="1770">
      <c r="A1770" s="63">
        <v>13231.0</v>
      </c>
      <c r="B1770" s="65" t="str">
        <f t="shared" si="1"/>
        <v>Красота и уходУход за волосамиОкрашивание и химическая завивкаЛаминирование</v>
      </c>
      <c r="C1770" s="68" t="s">
        <v>247</v>
      </c>
      <c r="D1770" s="68" t="s">
        <v>1151</v>
      </c>
      <c r="E1770" s="68" t="s">
        <v>1550</v>
      </c>
      <c r="F1770" s="68" t="s">
        <v>4094</v>
      </c>
      <c r="G1770" s="75"/>
      <c r="H1770" s="87"/>
      <c r="I1770" s="64">
        <v>0.22</v>
      </c>
      <c r="J1770" s="67">
        <v>0.22</v>
      </c>
      <c r="K1770" s="70">
        <v>0.22</v>
      </c>
      <c r="L1770" s="64">
        <v>0.025</v>
      </c>
      <c r="M1770" s="67">
        <v>0.025</v>
      </c>
      <c r="N1770" s="70">
        <v>0.025</v>
      </c>
      <c r="O1770" s="64">
        <v>0.195</v>
      </c>
      <c r="P1770" s="67">
        <v>0.195</v>
      </c>
      <c r="Q1770" s="70">
        <v>0.195</v>
      </c>
      <c r="R1770" s="3"/>
    </row>
    <row r="1771">
      <c r="A1771" s="63">
        <v>13232.0</v>
      </c>
      <c r="B1771" s="65" t="str">
        <f t="shared" si="1"/>
        <v>Бытовая техникаТехника для домаУтюги и отпаривателиСредства очистки</v>
      </c>
      <c r="C1771" s="68" t="s">
        <v>75</v>
      </c>
      <c r="D1771" s="68" t="s">
        <v>1156</v>
      </c>
      <c r="E1771" s="68" t="s">
        <v>2563</v>
      </c>
      <c r="F1771" s="68" t="s">
        <v>4096</v>
      </c>
      <c r="G1771" s="2"/>
      <c r="H1771" s="72"/>
      <c r="I1771" s="64">
        <v>0.18</v>
      </c>
      <c r="J1771" s="67">
        <v>0.18</v>
      </c>
      <c r="K1771" s="70">
        <v>0.18</v>
      </c>
      <c r="L1771" s="64">
        <v>0.0</v>
      </c>
      <c r="M1771" s="67">
        <v>0.0</v>
      </c>
      <c r="N1771" s="70">
        <v>0.0</v>
      </c>
      <c r="O1771" s="64">
        <v>0.18</v>
      </c>
      <c r="P1771" s="67">
        <v>0.18</v>
      </c>
      <c r="Q1771" s="70">
        <v>0.18</v>
      </c>
      <c r="R1771" s="3"/>
    </row>
    <row r="1772">
      <c r="A1772" s="63">
        <v>13233.0</v>
      </c>
      <c r="B1772" s="65" t="str">
        <f t="shared" si="1"/>
        <v>Красота и уходЛичная гигиенаГигиена полости ртаУход за зубными протезами</v>
      </c>
      <c r="C1772" s="68" t="s">
        <v>247</v>
      </c>
      <c r="D1772" s="68" t="s">
        <v>248</v>
      </c>
      <c r="E1772" s="68" t="s">
        <v>252</v>
      </c>
      <c r="F1772" s="68" t="s">
        <v>4098</v>
      </c>
      <c r="G1772" s="75"/>
      <c r="H1772" s="72"/>
      <c r="I1772" s="64">
        <v>0.2</v>
      </c>
      <c r="J1772" s="67">
        <v>0.2</v>
      </c>
      <c r="K1772" s="70">
        <v>0.2</v>
      </c>
      <c r="L1772" s="64">
        <v>0.02</v>
      </c>
      <c r="M1772" s="67">
        <v>0.02</v>
      </c>
      <c r="N1772" s="70">
        <v>0.02</v>
      </c>
      <c r="O1772" s="64">
        <v>0.18</v>
      </c>
      <c r="P1772" s="67">
        <v>0.18</v>
      </c>
      <c r="Q1772" s="70">
        <v>0.18</v>
      </c>
      <c r="R1772" s="3"/>
    </row>
    <row r="1773">
      <c r="A1773" s="63">
        <v>13234.0</v>
      </c>
      <c r="B1773" s="65" t="str">
        <f t="shared" si="1"/>
        <v>Товары для домаТовары для бани и сауныПолки и скамьи</v>
      </c>
      <c r="C1773" s="68" t="s">
        <v>583</v>
      </c>
      <c r="D1773" s="68" t="s">
        <v>2143</v>
      </c>
      <c r="E1773" s="68" t="s">
        <v>4100</v>
      </c>
      <c r="F1773" s="75"/>
      <c r="G1773" s="2"/>
      <c r="H1773" s="72"/>
      <c r="I1773" s="64">
        <v>0.27</v>
      </c>
      <c r="J1773" s="67">
        <v>0.27</v>
      </c>
      <c r="K1773" s="70">
        <v>0.27</v>
      </c>
      <c r="L1773" s="64">
        <v>0.0</v>
      </c>
      <c r="M1773" s="67">
        <v>0.0</v>
      </c>
      <c r="N1773" s="70">
        <v>0.0</v>
      </c>
      <c r="O1773" s="64">
        <v>0.27</v>
      </c>
      <c r="P1773" s="67">
        <v>0.27</v>
      </c>
      <c r="Q1773" s="70">
        <v>0.27</v>
      </c>
      <c r="R1773" s="3"/>
    </row>
    <row r="1774">
      <c r="A1774" s="63">
        <v>13235.0</v>
      </c>
      <c r="B1774" s="65" t="str">
        <f t="shared" si="1"/>
        <v>ЭлектроникаНаушники и аудиотехникаПериферия и аксессуарыАудио конвертеры</v>
      </c>
      <c r="C1774" s="68" t="s">
        <v>763</v>
      </c>
      <c r="D1774" s="68" t="s">
        <v>772</v>
      </c>
      <c r="E1774" s="68" t="s">
        <v>1234</v>
      </c>
      <c r="F1774" s="68" t="s">
        <v>4103</v>
      </c>
      <c r="G1774" s="75"/>
      <c r="H1774" s="72"/>
      <c r="I1774" s="64">
        <v>0.2</v>
      </c>
      <c r="J1774" s="67">
        <v>0.2</v>
      </c>
      <c r="K1774" s="70">
        <v>0.2</v>
      </c>
      <c r="L1774" s="64">
        <v>0.0</v>
      </c>
      <c r="M1774" s="67">
        <v>0.0</v>
      </c>
      <c r="N1774" s="70">
        <v>0.0</v>
      </c>
      <c r="O1774" s="64">
        <v>0.2</v>
      </c>
      <c r="P1774" s="67">
        <v>0.2</v>
      </c>
      <c r="Q1774" s="70">
        <v>0.2</v>
      </c>
      <c r="R1774" s="3"/>
    </row>
    <row r="1775">
      <c r="A1775" s="63">
        <v>13236.0</v>
      </c>
      <c r="B1775" s="65" t="str">
        <f t="shared" si="1"/>
        <v>ЭлектроникаТовары для геймеровИгровые рули и педалиГоночные симуляторы</v>
      </c>
      <c r="C1775" s="68" t="s">
        <v>763</v>
      </c>
      <c r="D1775" s="68" t="s">
        <v>1790</v>
      </c>
      <c r="E1775" s="68" t="s">
        <v>4104</v>
      </c>
      <c r="F1775" s="68" t="s">
        <v>4105</v>
      </c>
      <c r="G1775" s="75"/>
      <c r="H1775" s="87"/>
      <c r="I1775" s="64">
        <v>0.05</v>
      </c>
      <c r="J1775" s="67">
        <v>0.05</v>
      </c>
      <c r="K1775" s="70">
        <v>0.05</v>
      </c>
      <c r="L1775" s="64">
        <v>0.0</v>
      </c>
      <c r="M1775" s="67">
        <v>0.0</v>
      </c>
      <c r="N1775" s="70">
        <v>0.0</v>
      </c>
      <c r="O1775" s="64">
        <v>0.05</v>
      </c>
      <c r="P1775" s="67">
        <v>0.05</v>
      </c>
      <c r="Q1775" s="70">
        <v>0.05</v>
      </c>
      <c r="R1775" s="3"/>
    </row>
    <row r="1776">
      <c r="A1776" s="63">
        <v>13237.0</v>
      </c>
      <c r="B1776" s="65" t="str">
        <f t="shared" si="1"/>
        <v>Товары для домаТовары для кухниПосуда для приготовленияСотейники</v>
      </c>
      <c r="C1776" s="68" t="s">
        <v>583</v>
      </c>
      <c r="D1776" s="68" t="s">
        <v>585</v>
      </c>
      <c r="E1776" s="68" t="s">
        <v>2016</v>
      </c>
      <c r="F1776" s="68" t="s">
        <v>4106</v>
      </c>
      <c r="G1776" s="2"/>
      <c r="H1776" s="72"/>
      <c r="I1776" s="64">
        <v>0.22</v>
      </c>
      <c r="J1776" s="67">
        <v>0.22</v>
      </c>
      <c r="K1776" s="70">
        <v>0.22</v>
      </c>
      <c r="L1776" s="64">
        <v>0.0</v>
      </c>
      <c r="M1776" s="67">
        <v>0.0</v>
      </c>
      <c r="N1776" s="70">
        <v>0.0</v>
      </c>
      <c r="O1776" s="64">
        <v>0.22</v>
      </c>
      <c r="P1776" s="67">
        <v>0.22</v>
      </c>
      <c r="Q1776" s="70">
        <v>0.22</v>
      </c>
      <c r="R1776" s="3"/>
    </row>
    <row r="1777">
      <c r="A1777" s="63">
        <v>13238.0</v>
      </c>
      <c r="B1777" s="65" t="str">
        <f t="shared" si="1"/>
        <v>ЭлектроникаКомпьютерная техникаКомплектующие для компьютерной техникиПроцессоры</v>
      </c>
      <c r="C1777" s="68" t="s">
        <v>763</v>
      </c>
      <c r="D1777" s="68" t="s">
        <v>776</v>
      </c>
      <c r="E1777" s="68" t="s">
        <v>777</v>
      </c>
      <c r="F1777" s="68" t="s">
        <v>4108</v>
      </c>
      <c r="G1777" s="75"/>
      <c r="H1777" s="72"/>
      <c r="I1777" s="64">
        <v>0.05</v>
      </c>
      <c r="J1777" s="67">
        <v>0.05</v>
      </c>
      <c r="K1777" s="70">
        <v>0.05</v>
      </c>
      <c r="L1777" s="64">
        <v>0.0</v>
      </c>
      <c r="M1777" s="67">
        <v>0.0</v>
      </c>
      <c r="N1777" s="70">
        <v>0.0</v>
      </c>
      <c r="O1777" s="64">
        <v>0.05</v>
      </c>
      <c r="P1777" s="67">
        <v>0.05</v>
      </c>
      <c r="Q1777" s="70">
        <v>0.05</v>
      </c>
      <c r="R1777" s="3"/>
    </row>
    <row r="1778">
      <c r="A1778" s="63">
        <v>13239.0</v>
      </c>
      <c r="B1778" s="65" t="str">
        <f t="shared" si="1"/>
        <v>Строительство и ремонтЛакокрасочные материалыМалярные и отделочные инструментыТазы и ведра строительные</v>
      </c>
      <c r="C1778" s="68" t="s">
        <v>100</v>
      </c>
      <c r="D1778" s="68" t="s">
        <v>1075</v>
      </c>
      <c r="E1778" s="68" t="s">
        <v>1076</v>
      </c>
      <c r="F1778" s="68" t="s">
        <v>4110</v>
      </c>
      <c r="G1778" s="75"/>
      <c r="H1778" s="72"/>
      <c r="I1778" s="64">
        <v>0.25</v>
      </c>
      <c r="J1778" s="67">
        <v>0.25</v>
      </c>
      <c r="K1778" s="70">
        <v>0.25</v>
      </c>
      <c r="L1778" s="64">
        <v>0.0</v>
      </c>
      <c r="M1778" s="67">
        <v>0.0</v>
      </c>
      <c r="N1778" s="70">
        <v>0.0</v>
      </c>
      <c r="O1778" s="64">
        <v>0.25</v>
      </c>
      <c r="P1778" s="67">
        <v>0.25</v>
      </c>
      <c r="Q1778" s="70">
        <v>0.25</v>
      </c>
      <c r="R1778" s="3"/>
    </row>
    <row r="1779">
      <c r="A1779" s="63">
        <v>13240.0</v>
      </c>
      <c r="B1779" s="65" t="str">
        <f t="shared" si="1"/>
        <v>Красота и уходУход за лицомСредства для проблемной кожиЛосьоны</v>
      </c>
      <c r="C1779" s="68" t="s">
        <v>247</v>
      </c>
      <c r="D1779" s="68" t="s">
        <v>377</v>
      </c>
      <c r="E1779" s="68" t="s">
        <v>1109</v>
      </c>
      <c r="F1779" s="68" t="s">
        <v>2500</v>
      </c>
      <c r="G1779" s="75"/>
      <c r="H1779" s="87"/>
      <c r="I1779" s="64">
        <v>0.2</v>
      </c>
      <c r="J1779" s="67">
        <v>0.2</v>
      </c>
      <c r="K1779" s="70">
        <v>0.2</v>
      </c>
      <c r="L1779" s="64">
        <v>0.010000000000000009</v>
      </c>
      <c r="M1779" s="67">
        <v>0.010000000000000009</v>
      </c>
      <c r="N1779" s="70">
        <v>0.010000000000000009</v>
      </c>
      <c r="O1779" s="64">
        <v>0.19</v>
      </c>
      <c r="P1779" s="67">
        <v>0.19</v>
      </c>
      <c r="Q1779" s="70">
        <v>0.19</v>
      </c>
      <c r="R1779" s="3"/>
    </row>
    <row r="1780">
      <c r="A1780" s="63">
        <v>13241.0</v>
      </c>
      <c r="B1780" s="65" t="str">
        <f t="shared" si="1"/>
        <v>ОбувьЖенская обувьТопсайдеры</v>
      </c>
      <c r="C1780" s="68" t="s">
        <v>804</v>
      </c>
      <c r="D1780" s="68" t="s">
        <v>805</v>
      </c>
      <c r="E1780" s="68" t="s">
        <v>4113</v>
      </c>
      <c r="F1780" s="2"/>
      <c r="G1780" s="2"/>
      <c r="H1780" s="72"/>
      <c r="I1780" s="64">
        <v>0.2</v>
      </c>
      <c r="J1780" s="67">
        <v>0.2</v>
      </c>
      <c r="K1780" s="70">
        <v>0.2</v>
      </c>
      <c r="L1780" s="64">
        <v>0.0</v>
      </c>
      <c r="M1780" s="67">
        <v>0.0</v>
      </c>
      <c r="N1780" s="70">
        <v>0.0</v>
      </c>
      <c r="O1780" s="64">
        <v>0.2</v>
      </c>
      <c r="P1780" s="67">
        <v>0.2</v>
      </c>
      <c r="Q1780" s="70">
        <v>0.2</v>
      </c>
      <c r="R1780" s="3"/>
    </row>
    <row r="1781">
      <c r="A1781" s="63">
        <v>13242.0</v>
      </c>
      <c r="B1781" s="65" t="str">
        <f t="shared" si="1"/>
        <v>КнигиХудожественная литератураМолодежная и подростковая литература</v>
      </c>
      <c r="C1781" s="68" t="s">
        <v>88</v>
      </c>
      <c r="D1781" s="68" t="s">
        <v>1139</v>
      </c>
      <c r="E1781" s="68" t="s">
        <v>4115</v>
      </c>
      <c r="F1781" s="75"/>
      <c r="G1781" s="75"/>
      <c r="H1781" s="72"/>
      <c r="I1781" s="64">
        <v>0.2</v>
      </c>
      <c r="J1781" s="67">
        <v>0.2</v>
      </c>
      <c r="K1781" s="70">
        <v>0.2</v>
      </c>
      <c r="L1781" s="64">
        <v>0.02</v>
      </c>
      <c r="M1781" s="67">
        <v>0.02</v>
      </c>
      <c r="N1781" s="70">
        <v>0.02</v>
      </c>
      <c r="O1781" s="64">
        <v>0.18</v>
      </c>
      <c r="P1781" s="67">
        <v>0.18</v>
      </c>
      <c r="Q1781" s="70">
        <v>0.18</v>
      </c>
      <c r="R1781" s="3"/>
    </row>
    <row r="1782">
      <c r="A1782" s="63">
        <v>13243.0</v>
      </c>
      <c r="B1782" s="65" t="str">
        <f t="shared" si="1"/>
        <v>Бытовая техникаТехника для кухниМикроволновые печи и аксессуарыКрышки для СВЧ и аксессуары</v>
      </c>
      <c r="C1782" s="68" t="s">
        <v>75</v>
      </c>
      <c r="D1782" s="68" t="s">
        <v>1099</v>
      </c>
      <c r="E1782" s="68" t="s">
        <v>4117</v>
      </c>
      <c r="F1782" s="68" t="s">
        <v>4118</v>
      </c>
      <c r="G1782" s="75"/>
      <c r="H1782" s="87"/>
      <c r="I1782" s="64">
        <v>0.2</v>
      </c>
      <c r="J1782" s="67">
        <v>0.2</v>
      </c>
      <c r="K1782" s="70">
        <v>0.2</v>
      </c>
      <c r="L1782" s="64">
        <v>0.0</v>
      </c>
      <c r="M1782" s="67">
        <v>0.0</v>
      </c>
      <c r="N1782" s="70">
        <v>0.0</v>
      </c>
      <c r="O1782" s="64">
        <v>0.2</v>
      </c>
      <c r="P1782" s="67">
        <v>0.2</v>
      </c>
      <c r="Q1782" s="70">
        <v>0.2</v>
      </c>
      <c r="R1782" s="3"/>
    </row>
    <row r="1783">
      <c r="A1783" s="63">
        <v>13244.0</v>
      </c>
      <c r="B1783" s="65" t="str">
        <f t="shared" si="1"/>
        <v>ЗоотоварыДля сельскохозяйственных животныхДля лошадей</v>
      </c>
      <c r="C1783" s="68" t="s">
        <v>959</v>
      </c>
      <c r="D1783" s="68" t="s">
        <v>1120</v>
      </c>
      <c r="E1783" s="68" t="s">
        <v>4120</v>
      </c>
      <c r="F1783" s="75"/>
      <c r="G1783" s="75"/>
      <c r="H1783" s="87"/>
      <c r="I1783" s="64">
        <v>0.12</v>
      </c>
      <c r="J1783" s="67">
        <v>0.12</v>
      </c>
      <c r="K1783" s="70">
        <v>0.12</v>
      </c>
      <c r="L1783" s="64">
        <v>0.005</v>
      </c>
      <c r="M1783" s="67">
        <v>0.005</v>
      </c>
      <c r="N1783" s="70">
        <v>0.005</v>
      </c>
      <c r="O1783" s="64">
        <v>0.115</v>
      </c>
      <c r="P1783" s="67">
        <v>0.115</v>
      </c>
      <c r="Q1783" s="70">
        <v>0.115</v>
      </c>
      <c r="R1783" s="3"/>
    </row>
    <row r="1784">
      <c r="A1784" s="63">
        <v>13246.0</v>
      </c>
      <c r="B1784" s="65" t="str">
        <f t="shared" si="1"/>
        <v>Спорт и отдыхВодный спорт и отдых на водеПлаваниеМешки для мокрых вещей</v>
      </c>
      <c r="C1784" s="68" t="s">
        <v>290</v>
      </c>
      <c r="D1784" s="68" t="s">
        <v>291</v>
      </c>
      <c r="E1784" s="68" t="s">
        <v>293</v>
      </c>
      <c r="F1784" s="68" t="s">
        <v>4123</v>
      </c>
      <c r="G1784" s="75"/>
      <c r="H1784" s="72"/>
      <c r="I1784" s="64">
        <v>0.22</v>
      </c>
      <c r="J1784" s="67">
        <v>0.22</v>
      </c>
      <c r="K1784" s="70">
        <v>0.22</v>
      </c>
      <c r="L1784" s="64">
        <v>0.01</v>
      </c>
      <c r="M1784" s="67">
        <v>0.01</v>
      </c>
      <c r="N1784" s="70">
        <v>0.01</v>
      </c>
      <c r="O1784" s="64">
        <v>0.21</v>
      </c>
      <c r="P1784" s="67">
        <v>0.21</v>
      </c>
      <c r="Q1784" s="70">
        <v>0.21</v>
      </c>
      <c r="R1784" s="3"/>
    </row>
    <row r="1785">
      <c r="A1785" s="63">
        <v>13247.0</v>
      </c>
      <c r="B1785" s="65" t="str">
        <f t="shared" si="1"/>
        <v>ЭлектроникаСмартфоны и телефоныСтационарные телефоныРадиотелефоны DECT</v>
      </c>
      <c r="C1785" s="68" t="s">
        <v>763</v>
      </c>
      <c r="D1785" s="68" t="s">
        <v>1339</v>
      </c>
      <c r="E1785" s="68" t="s">
        <v>4126</v>
      </c>
      <c r="F1785" s="68" t="s">
        <v>4127</v>
      </c>
      <c r="G1785" s="75"/>
      <c r="H1785" s="72"/>
      <c r="I1785" s="64">
        <v>0.15</v>
      </c>
      <c r="J1785" s="67">
        <v>0.15</v>
      </c>
      <c r="K1785" s="70">
        <v>0.15</v>
      </c>
      <c r="L1785" s="64">
        <v>0.0</v>
      </c>
      <c r="M1785" s="67">
        <v>0.0</v>
      </c>
      <c r="N1785" s="70">
        <v>0.0</v>
      </c>
      <c r="O1785" s="64">
        <v>0.15</v>
      </c>
      <c r="P1785" s="67">
        <v>0.15</v>
      </c>
      <c r="Q1785" s="70">
        <v>0.15</v>
      </c>
      <c r="R1785" s="3"/>
    </row>
    <row r="1786">
      <c r="A1786" s="63">
        <v>13248.0</v>
      </c>
      <c r="B1786" s="65" t="str">
        <f t="shared" si="1"/>
        <v>Спорт и отдыхТренажерыМини-тренажеры</v>
      </c>
      <c r="C1786" s="68" t="s">
        <v>290</v>
      </c>
      <c r="D1786" s="68" t="s">
        <v>4129</v>
      </c>
      <c r="E1786" s="68" t="s">
        <v>4130</v>
      </c>
      <c r="F1786" s="75"/>
      <c r="G1786" s="75"/>
      <c r="H1786" s="87"/>
      <c r="I1786" s="64">
        <v>0.1</v>
      </c>
      <c r="J1786" s="67">
        <v>0.1</v>
      </c>
      <c r="K1786" s="70">
        <v>0.1</v>
      </c>
      <c r="L1786" s="64">
        <v>0.0</v>
      </c>
      <c r="M1786" s="67">
        <v>0.0</v>
      </c>
      <c r="N1786" s="70">
        <v>0.0</v>
      </c>
      <c r="O1786" s="64">
        <v>0.1</v>
      </c>
      <c r="P1786" s="67">
        <v>0.1</v>
      </c>
      <c r="Q1786" s="70">
        <v>0.1</v>
      </c>
      <c r="R1786" s="3"/>
    </row>
    <row r="1787">
      <c r="A1787" s="63">
        <v>13249.0</v>
      </c>
      <c r="B1787" s="65" t="str">
        <f t="shared" si="1"/>
        <v>Бытовая техникаТехника для кухниТехника для жарки и варкиВафельницы и сэндвичницы</v>
      </c>
      <c r="C1787" s="68" t="s">
        <v>75</v>
      </c>
      <c r="D1787" s="68" t="s">
        <v>1099</v>
      </c>
      <c r="E1787" s="68" t="s">
        <v>1132</v>
      </c>
      <c r="F1787" s="68" t="s">
        <v>4132</v>
      </c>
      <c r="G1787" s="75"/>
      <c r="H1787" s="72"/>
      <c r="I1787" s="64">
        <v>0.17</v>
      </c>
      <c r="J1787" s="67">
        <v>0.17</v>
      </c>
      <c r="K1787" s="70">
        <v>0.17</v>
      </c>
      <c r="L1787" s="64">
        <v>0.0</v>
      </c>
      <c r="M1787" s="67">
        <v>0.0</v>
      </c>
      <c r="N1787" s="70">
        <v>0.0</v>
      </c>
      <c r="O1787" s="64">
        <v>0.17</v>
      </c>
      <c r="P1787" s="67">
        <v>0.17</v>
      </c>
      <c r="Q1787" s="70">
        <v>0.17</v>
      </c>
      <c r="R1787" s="3"/>
    </row>
    <row r="1788">
      <c r="A1788" s="63">
        <v>13250.0</v>
      </c>
      <c r="B1788" s="65" t="str">
        <f t="shared" si="1"/>
        <v>Спорт и отдыхВодный спорт и отдых на водеПлаваниеКруги и матрасыКруги для плавания</v>
      </c>
      <c r="C1788" s="68" t="s">
        <v>290</v>
      </c>
      <c r="D1788" s="68" t="s">
        <v>291</v>
      </c>
      <c r="E1788" s="68" t="s">
        <v>293</v>
      </c>
      <c r="F1788" s="68" t="s">
        <v>294</v>
      </c>
      <c r="G1788" s="82" t="s">
        <v>4134</v>
      </c>
      <c r="H1788" s="72"/>
      <c r="I1788" s="64">
        <v>0.25</v>
      </c>
      <c r="J1788" s="67">
        <v>0.25</v>
      </c>
      <c r="K1788" s="70">
        <v>0.25</v>
      </c>
      <c r="L1788" s="64">
        <v>0.01</v>
      </c>
      <c r="M1788" s="67">
        <v>0.01</v>
      </c>
      <c r="N1788" s="70">
        <v>0.01</v>
      </c>
      <c r="O1788" s="64">
        <v>0.24</v>
      </c>
      <c r="P1788" s="67">
        <v>0.24</v>
      </c>
      <c r="Q1788" s="70">
        <v>0.24</v>
      </c>
      <c r="R1788" s="3"/>
    </row>
    <row r="1789">
      <c r="A1789" s="63">
        <v>13251.0</v>
      </c>
      <c r="B1789" s="65" t="str">
        <f t="shared" si="1"/>
        <v>Хобби и творчествоРисованиеВспомогательные жидкостиРазбавители</v>
      </c>
      <c r="C1789" s="68" t="s">
        <v>176</v>
      </c>
      <c r="D1789" s="68" t="s">
        <v>976</v>
      </c>
      <c r="E1789" s="68" t="s">
        <v>4136</v>
      </c>
      <c r="F1789" s="68" t="s">
        <v>4137</v>
      </c>
      <c r="G1789" s="75"/>
      <c r="H1789" s="87"/>
      <c r="I1789" s="64">
        <v>0.22</v>
      </c>
      <c r="J1789" s="67">
        <v>0.22</v>
      </c>
      <c r="K1789" s="70">
        <v>0.22</v>
      </c>
      <c r="L1789" s="64">
        <v>0.03</v>
      </c>
      <c r="M1789" s="67">
        <v>0.03</v>
      </c>
      <c r="N1789" s="70">
        <v>0.03</v>
      </c>
      <c r="O1789" s="64">
        <v>0.19</v>
      </c>
      <c r="P1789" s="67">
        <v>0.19</v>
      </c>
      <c r="Q1789" s="70">
        <v>0.19</v>
      </c>
      <c r="R1789" s="3"/>
    </row>
    <row r="1790">
      <c r="A1790" s="63">
        <v>13252.0</v>
      </c>
      <c r="B1790" s="65" t="str">
        <f t="shared" si="1"/>
        <v>КанцтоварыКалькуляторыКарманные калькуляторы</v>
      </c>
      <c r="C1790" s="68" t="s">
        <v>134</v>
      </c>
      <c r="D1790" s="68" t="s">
        <v>1133</v>
      </c>
      <c r="E1790" s="68" t="s">
        <v>4139</v>
      </c>
      <c r="F1790" s="75"/>
      <c r="G1790" s="2"/>
      <c r="H1790" s="72"/>
      <c r="I1790" s="64">
        <v>0.2</v>
      </c>
      <c r="J1790" s="67">
        <v>0.2</v>
      </c>
      <c r="K1790" s="70">
        <v>0.2</v>
      </c>
      <c r="L1790" s="64">
        <v>0.03</v>
      </c>
      <c r="M1790" s="67">
        <v>0.03</v>
      </c>
      <c r="N1790" s="70">
        <v>0.03</v>
      </c>
      <c r="O1790" s="64">
        <v>0.17</v>
      </c>
      <c r="P1790" s="67">
        <v>0.17</v>
      </c>
      <c r="Q1790" s="70">
        <v>0.17</v>
      </c>
      <c r="R1790" s="3"/>
    </row>
    <row r="1791">
      <c r="A1791" s="63">
        <v>13253.0</v>
      </c>
      <c r="B1791" s="65" t="str">
        <f t="shared" si="1"/>
        <v>ОдеждаМужская одеждаНоски и гетрыНоски</v>
      </c>
      <c r="C1791" s="68" t="s">
        <v>310</v>
      </c>
      <c r="D1791" s="68" t="s">
        <v>324</v>
      </c>
      <c r="E1791" s="68" t="s">
        <v>4140</v>
      </c>
      <c r="F1791" s="68" t="s">
        <v>328</v>
      </c>
      <c r="G1791" s="75"/>
      <c r="H1791" s="87"/>
      <c r="I1791" s="64">
        <v>0.25</v>
      </c>
      <c r="J1791" s="67">
        <v>0.25</v>
      </c>
      <c r="K1791" s="70">
        <v>0.25</v>
      </c>
      <c r="L1791" s="64">
        <v>0.0</v>
      </c>
      <c r="M1791" s="67">
        <v>0.0</v>
      </c>
      <c r="N1791" s="70">
        <v>0.0</v>
      </c>
      <c r="O1791" s="64">
        <v>0.25</v>
      </c>
      <c r="P1791" s="67">
        <v>0.25</v>
      </c>
      <c r="Q1791" s="70">
        <v>0.25</v>
      </c>
      <c r="R1791" s="3"/>
    </row>
    <row r="1792">
      <c r="A1792" s="63">
        <v>13254.0</v>
      </c>
      <c r="B1792" s="65" t="str">
        <f t="shared" si="1"/>
        <v>Товары для домаТовары для кухниПорядок на кухнеПринадлежности для мытья посуды</v>
      </c>
      <c r="C1792" s="68" t="s">
        <v>583</v>
      </c>
      <c r="D1792" s="68" t="s">
        <v>585</v>
      </c>
      <c r="E1792" s="68" t="s">
        <v>1814</v>
      </c>
      <c r="F1792" s="68" t="s">
        <v>4142</v>
      </c>
      <c r="G1792" s="75"/>
      <c r="H1792" s="72"/>
      <c r="I1792" s="64">
        <v>0.25</v>
      </c>
      <c r="J1792" s="67">
        <v>0.25</v>
      </c>
      <c r="K1792" s="70">
        <v>0.25</v>
      </c>
      <c r="L1792" s="64">
        <v>0.0</v>
      </c>
      <c r="M1792" s="67">
        <v>0.0</v>
      </c>
      <c r="N1792" s="70">
        <v>0.0</v>
      </c>
      <c r="O1792" s="64">
        <v>0.25</v>
      </c>
      <c r="P1792" s="67">
        <v>0.25</v>
      </c>
      <c r="Q1792" s="70">
        <v>0.25</v>
      </c>
      <c r="R1792" s="3"/>
    </row>
    <row r="1793">
      <c r="A1793" s="63">
        <v>13255.0</v>
      </c>
      <c r="B1793" s="65" t="str">
        <f t="shared" si="1"/>
        <v>АвтотоварыАвтозапчастиДетали салонаКонсоли в автомобиль</v>
      </c>
      <c r="C1793" s="68" t="s">
        <v>162</v>
      </c>
      <c r="D1793" s="68" t="s">
        <v>1849</v>
      </c>
      <c r="E1793" s="68" t="s">
        <v>2152</v>
      </c>
      <c r="F1793" s="68" t="s">
        <v>4144</v>
      </c>
      <c r="G1793" s="75"/>
      <c r="H1793" s="72"/>
      <c r="I1793" s="64">
        <v>0.25</v>
      </c>
      <c r="J1793" s="67">
        <v>0.25</v>
      </c>
      <c r="K1793" s="70">
        <v>0.25</v>
      </c>
      <c r="L1793" s="64">
        <v>0.0</v>
      </c>
      <c r="M1793" s="67">
        <v>0.0</v>
      </c>
      <c r="N1793" s="70">
        <v>0.0</v>
      </c>
      <c r="O1793" s="64">
        <v>0.25</v>
      </c>
      <c r="P1793" s="67">
        <v>0.25</v>
      </c>
      <c r="Q1793" s="70">
        <v>0.25</v>
      </c>
      <c r="R1793" s="3"/>
    </row>
    <row r="1794">
      <c r="A1794" s="63">
        <v>13256.0</v>
      </c>
      <c r="B1794" s="65" t="str">
        <f t="shared" si="1"/>
        <v>КанцтоварыДемонстрационные доскиСтиратели для доски</v>
      </c>
      <c r="C1794" s="68" t="s">
        <v>134</v>
      </c>
      <c r="D1794" s="68" t="s">
        <v>1129</v>
      </c>
      <c r="E1794" s="68" t="s">
        <v>4146</v>
      </c>
      <c r="F1794" s="75"/>
      <c r="G1794" s="75"/>
      <c r="H1794" s="72"/>
      <c r="I1794" s="64">
        <v>0.2</v>
      </c>
      <c r="J1794" s="67">
        <v>0.2</v>
      </c>
      <c r="K1794" s="70">
        <v>0.2</v>
      </c>
      <c r="L1794" s="64">
        <v>0.04000000000000001</v>
      </c>
      <c r="M1794" s="67">
        <v>0.04000000000000001</v>
      </c>
      <c r="N1794" s="70">
        <v>0.04000000000000001</v>
      </c>
      <c r="O1794" s="64">
        <v>0.16</v>
      </c>
      <c r="P1794" s="67">
        <v>0.16</v>
      </c>
      <c r="Q1794" s="70">
        <v>0.16</v>
      </c>
      <c r="R1794" s="3"/>
    </row>
    <row r="1795">
      <c r="A1795" s="63">
        <v>13257.0</v>
      </c>
      <c r="B1795" s="65" t="str">
        <f t="shared" si="1"/>
        <v>АксессуарыМужские аксессуарыЧасы и ремешкиКарманные часы</v>
      </c>
      <c r="C1795" s="68" t="s">
        <v>330</v>
      </c>
      <c r="D1795" s="68" t="s">
        <v>335</v>
      </c>
      <c r="E1795" s="68" t="s">
        <v>332</v>
      </c>
      <c r="F1795" s="68" t="s">
        <v>4148</v>
      </c>
      <c r="G1795" s="75"/>
      <c r="H1795" s="72"/>
      <c r="I1795" s="64">
        <v>0.25</v>
      </c>
      <c r="J1795" s="67">
        <v>0.25</v>
      </c>
      <c r="K1795" s="70">
        <v>0.25</v>
      </c>
      <c r="L1795" s="64">
        <v>0.0</v>
      </c>
      <c r="M1795" s="67">
        <v>0.0</v>
      </c>
      <c r="N1795" s="70">
        <v>0.0</v>
      </c>
      <c r="O1795" s="64">
        <v>0.25</v>
      </c>
      <c r="P1795" s="67">
        <v>0.25</v>
      </c>
      <c r="Q1795" s="70">
        <v>0.25</v>
      </c>
      <c r="R1795" s="3"/>
    </row>
    <row r="1796">
      <c r="A1796" s="63">
        <v>13258.0</v>
      </c>
      <c r="B1796" s="65" t="str">
        <f t="shared" si="1"/>
        <v>Товары для домаТовары для кухниОдноразовая посуда и упаковкаНаборы одноразовой посуды</v>
      </c>
      <c r="C1796" s="68" t="s">
        <v>583</v>
      </c>
      <c r="D1796" s="68" t="s">
        <v>585</v>
      </c>
      <c r="E1796" s="68" t="s">
        <v>587</v>
      </c>
      <c r="F1796" s="68" t="s">
        <v>4150</v>
      </c>
      <c r="G1796" s="75"/>
      <c r="H1796" s="72"/>
      <c r="I1796" s="64">
        <v>0.3</v>
      </c>
      <c r="J1796" s="67">
        <v>0.3</v>
      </c>
      <c r="K1796" s="70">
        <v>0.3</v>
      </c>
      <c r="L1796" s="64">
        <v>0.0</v>
      </c>
      <c r="M1796" s="67">
        <v>0.0</v>
      </c>
      <c r="N1796" s="70">
        <v>0.0</v>
      </c>
      <c r="O1796" s="64">
        <v>0.3</v>
      </c>
      <c r="P1796" s="67">
        <v>0.3</v>
      </c>
      <c r="Q1796" s="70">
        <v>0.3</v>
      </c>
      <c r="R1796" s="3"/>
    </row>
    <row r="1797">
      <c r="A1797" s="63">
        <v>13259.0</v>
      </c>
      <c r="B1797" s="65" t="str">
        <f t="shared" si="1"/>
        <v>ЭлектроникаКомпьютерная техникаКомплектующие для компьютерной техникиМатеринские платы</v>
      </c>
      <c r="C1797" s="68" t="s">
        <v>763</v>
      </c>
      <c r="D1797" s="68" t="s">
        <v>776</v>
      </c>
      <c r="E1797" s="68" t="s">
        <v>777</v>
      </c>
      <c r="F1797" s="68" t="s">
        <v>4152</v>
      </c>
      <c r="G1797" s="75"/>
      <c r="H1797" s="72"/>
      <c r="I1797" s="64">
        <v>0.05</v>
      </c>
      <c r="J1797" s="67">
        <v>0.05</v>
      </c>
      <c r="K1797" s="70">
        <v>0.05</v>
      </c>
      <c r="L1797" s="64">
        <v>0.0</v>
      </c>
      <c r="M1797" s="67">
        <v>0.0</v>
      </c>
      <c r="N1797" s="70">
        <v>0.0</v>
      </c>
      <c r="O1797" s="64">
        <v>0.05</v>
      </c>
      <c r="P1797" s="67">
        <v>0.05</v>
      </c>
      <c r="Q1797" s="70">
        <v>0.05</v>
      </c>
      <c r="R1797" s="3"/>
    </row>
    <row r="1798">
      <c r="A1798" s="63">
        <v>13260.0</v>
      </c>
      <c r="B1798" s="65" t="str">
        <f t="shared" si="1"/>
        <v>Товары для домаХозяйственные товарыИнвентарь для уборкиПерчатки хозяйственные</v>
      </c>
      <c r="C1798" s="68" t="s">
        <v>583</v>
      </c>
      <c r="D1798" s="68" t="s">
        <v>605</v>
      </c>
      <c r="E1798" s="68" t="s">
        <v>1477</v>
      </c>
      <c r="F1798" s="68" t="s">
        <v>4153</v>
      </c>
      <c r="G1798" s="75"/>
      <c r="H1798" s="72"/>
      <c r="I1798" s="64">
        <v>0.2</v>
      </c>
      <c r="J1798" s="67">
        <v>0.2</v>
      </c>
      <c r="K1798" s="70">
        <v>0.2</v>
      </c>
      <c r="L1798" s="64">
        <v>0.0</v>
      </c>
      <c r="M1798" s="67">
        <v>0.0</v>
      </c>
      <c r="N1798" s="70">
        <v>0.0</v>
      </c>
      <c r="O1798" s="64">
        <v>0.2</v>
      </c>
      <c r="P1798" s="67">
        <v>0.2</v>
      </c>
      <c r="Q1798" s="70">
        <v>0.2</v>
      </c>
      <c r="R1798" s="3"/>
    </row>
    <row r="1799">
      <c r="A1799" s="63">
        <v>13261.0</v>
      </c>
      <c r="B1799" s="65" t="str">
        <f t="shared" si="1"/>
        <v>Строительство и ремонтИнструментыОборудование для мастерскойСтроительные лестницы и стремянкиСтремянка</v>
      </c>
      <c r="C1799" s="68" t="s">
        <v>100</v>
      </c>
      <c r="D1799" s="68" t="s">
        <v>104</v>
      </c>
      <c r="E1799" s="68" t="s">
        <v>4154</v>
      </c>
      <c r="F1799" s="68" t="s">
        <v>4155</v>
      </c>
      <c r="G1799" s="82" t="s">
        <v>4156</v>
      </c>
      <c r="H1799" s="72"/>
      <c r="I1799" s="64">
        <v>0.2</v>
      </c>
      <c r="J1799" s="67">
        <v>0.2</v>
      </c>
      <c r="K1799" s="70">
        <v>0.2</v>
      </c>
      <c r="L1799" s="64">
        <v>0.0</v>
      </c>
      <c r="M1799" s="67">
        <v>0.0</v>
      </c>
      <c r="N1799" s="70">
        <v>0.0</v>
      </c>
      <c r="O1799" s="64">
        <v>0.2</v>
      </c>
      <c r="P1799" s="67">
        <v>0.2</v>
      </c>
      <c r="Q1799" s="70">
        <v>0.2</v>
      </c>
      <c r="R1799" s="3"/>
    </row>
    <row r="1800">
      <c r="A1800" s="63">
        <v>13263.0</v>
      </c>
      <c r="B1800" s="65" t="str">
        <f t="shared" si="1"/>
        <v>ОбувьЖенская обувьДомашние тапочки</v>
      </c>
      <c r="C1800" s="68" t="s">
        <v>804</v>
      </c>
      <c r="D1800" s="68" t="s">
        <v>805</v>
      </c>
      <c r="E1800" s="68" t="s">
        <v>4157</v>
      </c>
      <c r="F1800" s="75"/>
      <c r="G1800" s="75"/>
      <c r="H1800" s="72"/>
      <c r="I1800" s="64">
        <v>0.2</v>
      </c>
      <c r="J1800" s="67">
        <v>0.2</v>
      </c>
      <c r="K1800" s="70">
        <v>0.2</v>
      </c>
      <c r="L1800" s="64">
        <v>0.0</v>
      </c>
      <c r="M1800" s="67">
        <v>0.0</v>
      </c>
      <c r="N1800" s="70">
        <v>0.0</v>
      </c>
      <c r="O1800" s="64">
        <v>0.2</v>
      </c>
      <c r="P1800" s="67">
        <v>0.2</v>
      </c>
      <c r="Q1800" s="70">
        <v>0.2</v>
      </c>
      <c r="R1800" s="3"/>
    </row>
    <row r="1801">
      <c r="A1801" s="63">
        <v>13265.0</v>
      </c>
      <c r="B1801" s="65" t="str">
        <f t="shared" si="1"/>
        <v>Бытовая техникаТехника для кухниМикроволновые печи и аксессуарыМикроволновые печи</v>
      </c>
      <c r="C1801" s="68" t="s">
        <v>75</v>
      </c>
      <c r="D1801" s="68" t="s">
        <v>1099</v>
      </c>
      <c r="E1801" s="68" t="s">
        <v>4117</v>
      </c>
      <c r="F1801" s="68" t="s">
        <v>4160</v>
      </c>
      <c r="G1801" s="75"/>
      <c r="H1801" s="72"/>
      <c r="I1801" s="64">
        <v>0.12</v>
      </c>
      <c r="J1801" s="67">
        <v>0.12</v>
      </c>
      <c r="K1801" s="70">
        <v>0.12</v>
      </c>
      <c r="L1801" s="64">
        <v>0.0</v>
      </c>
      <c r="M1801" s="67">
        <v>0.0</v>
      </c>
      <c r="N1801" s="70">
        <v>0.0</v>
      </c>
      <c r="O1801" s="64">
        <v>0.12</v>
      </c>
      <c r="P1801" s="67">
        <v>0.12</v>
      </c>
      <c r="Q1801" s="70">
        <v>0.12</v>
      </c>
      <c r="R1801" s="3"/>
    </row>
    <row r="1802">
      <c r="A1802" s="63">
        <v>13266.0</v>
      </c>
      <c r="B1802" s="65" t="str">
        <f t="shared" si="1"/>
        <v>Строительство и ремонтДвери, окна и комплектующиеАнтимоскитные сеткиДля дверей</v>
      </c>
      <c r="C1802" s="68" t="s">
        <v>100</v>
      </c>
      <c r="D1802" s="68" t="s">
        <v>307</v>
      </c>
      <c r="E1802" s="68" t="s">
        <v>4162</v>
      </c>
      <c r="F1802" s="68" t="s">
        <v>4163</v>
      </c>
      <c r="G1802" s="2"/>
      <c r="H1802" s="72"/>
      <c r="I1802" s="64">
        <v>0.2</v>
      </c>
      <c r="J1802" s="67">
        <v>0.2</v>
      </c>
      <c r="K1802" s="70">
        <v>0.2</v>
      </c>
      <c r="L1802" s="64">
        <v>0.0</v>
      </c>
      <c r="M1802" s="67">
        <v>0.0</v>
      </c>
      <c r="N1802" s="70">
        <v>0.0</v>
      </c>
      <c r="O1802" s="64">
        <v>0.2</v>
      </c>
      <c r="P1802" s="67">
        <v>0.2</v>
      </c>
      <c r="Q1802" s="70">
        <v>0.2</v>
      </c>
      <c r="R1802" s="3"/>
    </row>
    <row r="1803">
      <c r="A1803" s="63">
        <v>13268.0</v>
      </c>
      <c r="B1803" s="65" t="str">
        <f t="shared" si="1"/>
        <v>АксессуарыЖенские аксессуарыКошельки, ключницы и визитницыКлючницы</v>
      </c>
      <c r="C1803" s="68" t="s">
        <v>330</v>
      </c>
      <c r="D1803" s="68" t="s">
        <v>331</v>
      </c>
      <c r="E1803" s="68" t="s">
        <v>1677</v>
      </c>
      <c r="F1803" s="68" t="s">
        <v>2021</v>
      </c>
      <c r="G1803" s="2"/>
      <c r="H1803" s="72"/>
      <c r="I1803" s="64">
        <v>0.3</v>
      </c>
      <c r="J1803" s="67">
        <v>0.3</v>
      </c>
      <c r="K1803" s="70">
        <v>0.3</v>
      </c>
      <c r="L1803" s="64">
        <v>0.0</v>
      </c>
      <c r="M1803" s="67">
        <v>0.0</v>
      </c>
      <c r="N1803" s="70">
        <v>0.0</v>
      </c>
      <c r="O1803" s="64">
        <v>0.3</v>
      </c>
      <c r="P1803" s="67">
        <v>0.3</v>
      </c>
      <c r="Q1803" s="70">
        <v>0.3</v>
      </c>
      <c r="R1803" s="3"/>
    </row>
    <row r="1804">
      <c r="A1804" s="63">
        <v>13269.0</v>
      </c>
      <c r="B1804" s="65" t="str">
        <f t="shared" si="1"/>
        <v>Красота и уходУход за лицомОчищение и умываниеПенка для умывания</v>
      </c>
      <c r="C1804" s="68" t="s">
        <v>247</v>
      </c>
      <c r="D1804" s="68" t="s">
        <v>377</v>
      </c>
      <c r="E1804" s="68" t="s">
        <v>1444</v>
      </c>
      <c r="F1804" s="82" t="s">
        <v>4167</v>
      </c>
      <c r="G1804" s="2"/>
      <c r="H1804" s="72"/>
      <c r="I1804" s="64">
        <v>0.2</v>
      </c>
      <c r="J1804" s="67">
        <v>0.2</v>
      </c>
      <c r="K1804" s="70">
        <v>0.2</v>
      </c>
      <c r="L1804" s="64">
        <v>0.015</v>
      </c>
      <c r="M1804" s="67">
        <v>0.015</v>
      </c>
      <c r="N1804" s="70">
        <v>0.015</v>
      </c>
      <c r="O1804" s="64">
        <v>0.185</v>
      </c>
      <c r="P1804" s="67">
        <v>0.185</v>
      </c>
      <c r="Q1804" s="70">
        <v>0.185</v>
      </c>
      <c r="R1804" s="3"/>
    </row>
    <row r="1805">
      <c r="A1805" s="63">
        <v>13270.0</v>
      </c>
      <c r="B1805" s="65" t="str">
        <f t="shared" si="1"/>
        <v>Строительство и ремонтИнструментыПаяльное оборудованиеАксессуары для пайки</v>
      </c>
      <c r="C1805" s="68" t="s">
        <v>100</v>
      </c>
      <c r="D1805" s="68" t="s">
        <v>104</v>
      </c>
      <c r="E1805" s="68" t="s">
        <v>2234</v>
      </c>
      <c r="F1805" s="68" t="s">
        <v>4168</v>
      </c>
      <c r="G1805" s="75"/>
      <c r="H1805" s="87"/>
      <c r="I1805" s="64">
        <v>0.17</v>
      </c>
      <c r="J1805" s="67">
        <v>0.17</v>
      </c>
      <c r="K1805" s="70">
        <v>0.17</v>
      </c>
      <c r="L1805" s="64">
        <v>0.0</v>
      </c>
      <c r="M1805" s="67">
        <v>0.0</v>
      </c>
      <c r="N1805" s="70">
        <v>0.0</v>
      </c>
      <c r="O1805" s="64">
        <v>0.17</v>
      </c>
      <c r="P1805" s="67">
        <v>0.17</v>
      </c>
      <c r="Q1805" s="70">
        <v>0.17</v>
      </c>
      <c r="R1805" s="3"/>
    </row>
    <row r="1806">
      <c r="A1806" s="63">
        <v>13271.0</v>
      </c>
      <c r="B1806" s="65" t="str">
        <f t="shared" si="1"/>
        <v>Товары для домаТовары для кухниКухонные инструментыФрукто-овощечистки</v>
      </c>
      <c r="C1806" s="68" t="s">
        <v>583</v>
      </c>
      <c r="D1806" s="68" t="s">
        <v>585</v>
      </c>
      <c r="E1806" s="68" t="s">
        <v>598</v>
      </c>
      <c r="F1806" s="68" t="s">
        <v>4170</v>
      </c>
      <c r="G1806" s="75"/>
      <c r="H1806" s="87"/>
      <c r="I1806" s="64">
        <v>0.25</v>
      </c>
      <c r="J1806" s="67">
        <v>0.25</v>
      </c>
      <c r="K1806" s="70">
        <v>0.25</v>
      </c>
      <c r="L1806" s="64">
        <v>0.0</v>
      </c>
      <c r="M1806" s="67">
        <v>0.0</v>
      </c>
      <c r="N1806" s="70">
        <v>0.0</v>
      </c>
      <c r="O1806" s="64">
        <v>0.25</v>
      </c>
      <c r="P1806" s="67">
        <v>0.25</v>
      </c>
      <c r="Q1806" s="70">
        <v>0.25</v>
      </c>
      <c r="R1806" s="3"/>
    </row>
    <row r="1807">
      <c r="A1807" s="63">
        <v>13272.0</v>
      </c>
      <c r="B1807" s="65" t="str">
        <f t="shared" si="1"/>
        <v>АвтотоварыГараж и автосервисПневмоинструменты для авто</v>
      </c>
      <c r="C1807" s="68" t="s">
        <v>162</v>
      </c>
      <c r="D1807" s="68" t="s">
        <v>1174</v>
      </c>
      <c r="E1807" s="68" t="s">
        <v>4172</v>
      </c>
      <c r="F1807" s="75"/>
      <c r="G1807" s="2"/>
      <c r="H1807" s="72"/>
      <c r="I1807" s="64">
        <v>0.17</v>
      </c>
      <c r="J1807" s="67">
        <v>0.17</v>
      </c>
      <c r="K1807" s="70">
        <v>0.17</v>
      </c>
      <c r="L1807" s="64">
        <v>0.0</v>
      </c>
      <c r="M1807" s="67">
        <v>0.0</v>
      </c>
      <c r="N1807" s="70">
        <v>0.0</v>
      </c>
      <c r="O1807" s="64">
        <v>0.17</v>
      </c>
      <c r="P1807" s="67">
        <v>0.17</v>
      </c>
      <c r="Q1807" s="70">
        <v>0.17</v>
      </c>
      <c r="R1807" s="3"/>
    </row>
    <row r="1808">
      <c r="A1808" s="63">
        <v>13273.0</v>
      </c>
      <c r="B1808" s="65" t="str">
        <f t="shared" si="1"/>
        <v>ОдеждаОдежда для мальчиковКомбинезоны и полукомбинезоныКомбинезоны</v>
      </c>
      <c r="C1808" s="68" t="s">
        <v>310</v>
      </c>
      <c r="D1808" s="68" t="s">
        <v>327</v>
      </c>
      <c r="E1808" s="68" t="s">
        <v>2024</v>
      </c>
      <c r="F1808" s="82" t="s">
        <v>1764</v>
      </c>
      <c r="G1808" s="2"/>
      <c r="H1808" s="72"/>
      <c r="I1808" s="64">
        <v>0.25</v>
      </c>
      <c r="J1808" s="67">
        <v>0.25</v>
      </c>
      <c r="K1808" s="70">
        <v>0.25</v>
      </c>
      <c r="L1808" s="64">
        <v>0.0</v>
      </c>
      <c r="M1808" s="67">
        <v>0.0</v>
      </c>
      <c r="N1808" s="70">
        <v>0.0</v>
      </c>
      <c r="O1808" s="64">
        <v>0.25</v>
      </c>
      <c r="P1808" s="67">
        <v>0.25</v>
      </c>
      <c r="Q1808" s="70">
        <v>0.25</v>
      </c>
      <c r="R1808" s="3"/>
    </row>
    <row r="1809">
      <c r="A1809" s="63">
        <v>13274.0</v>
      </c>
      <c r="B1809" s="65" t="str">
        <f t="shared" si="1"/>
        <v>АксессуарыАксессуары для девочекГоловные уборыПовязки</v>
      </c>
      <c r="C1809" s="68" t="s">
        <v>330</v>
      </c>
      <c r="D1809" s="68" t="s">
        <v>956</v>
      </c>
      <c r="E1809" s="68" t="s">
        <v>1309</v>
      </c>
      <c r="F1809" s="68" t="s">
        <v>3050</v>
      </c>
      <c r="G1809" s="75"/>
      <c r="H1809" s="87"/>
      <c r="I1809" s="64">
        <v>0.3</v>
      </c>
      <c r="J1809" s="67">
        <v>0.3</v>
      </c>
      <c r="K1809" s="70">
        <v>0.3</v>
      </c>
      <c r="L1809" s="64">
        <v>0.0</v>
      </c>
      <c r="M1809" s="67">
        <v>0.0</v>
      </c>
      <c r="N1809" s="70">
        <v>0.0</v>
      </c>
      <c r="O1809" s="64">
        <v>0.3</v>
      </c>
      <c r="P1809" s="67">
        <v>0.3</v>
      </c>
      <c r="Q1809" s="70">
        <v>0.3</v>
      </c>
      <c r="R1809" s="3"/>
    </row>
    <row r="1810">
      <c r="A1810" s="63">
        <v>13275.0</v>
      </c>
      <c r="B1810" s="65" t="str">
        <f t="shared" si="1"/>
        <v>ОбувьОбувь для мальчиковРезиновая обувьСланцы</v>
      </c>
      <c r="C1810" s="68" t="s">
        <v>804</v>
      </c>
      <c r="D1810" s="68" t="s">
        <v>1005</v>
      </c>
      <c r="E1810" s="68" t="s">
        <v>1031</v>
      </c>
      <c r="F1810" s="82" t="s">
        <v>2860</v>
      </c>
      <c r="G1810" s="2"/>
      <c r="H1810" s="72"/>
      <c r="I1810" s="64">
        <v>0.2</v>
      </c>
      <c r="J1810" s="67">
        <v>0.2</v>
      </c>
      <c r="K1810" s="70">
        <v>0.2</v>
      </c>
      <c r="L1810" s="64">
        <v>0.0</v>
      </c>
      <c r="M1810" s="67">
        <v>0.0</v>
      </c>
      <c r="N1810" s="70">
        <v>0.0</v>
      </c>
      <c r="O1810" s="64">
        <v>0.2</v>
      </c>
      <c r="P1810" s="67">
        <v>0.2</v>
      </c>
      <c r="Q1810" s="70">
        <v>0.2</v>
      </c>
      <c r="R1810" s="3"/>
    </row>
    <row r="1811">
      <c r="A1811" s="63">
        <v>13276.0</v>
      </c>
      <c r="B1811" s="65" t="str">
        <f t="shared" si="1"/>
        <v>Бытовая техникаТехника для кухниТехника для жарки и варкиПрочая техника для жарки и варкиБлинницы</v>
      </c>
      <c r="C1811" s="68" t="s">
        <v>75</v>
      </c>
      <c r="D1811" s="68" t="s">
        <v>1099</v>
      </c>
      <c r="E1811" s="68" t="s">
        <v>1132</v>
      </c>
      <c r="F1811" s="68" t="s">
        <v>1134</v>
      </c>
      <c r="G1811" s="68" t="s">
        <v>4178</v>
      </c>
      <c r="H1811" s="72"/>
      <c r="I1811" s="64">
        <v>0.17</v>
      </c>
      <c r="J1811" s="67">
        <v>0.17</v>
      </c>
      <c r="K1811" s="70">
        <v>0.17</v>
      </c>
      <c r="L1811" s="64">
        <v>0.0</v>
      </c>
      <c r="M1811" s="67">
        <v>0.0</v>
      </c>
      <c r="N1811" s="70">
        <v>0.0</v>
      </c>
      <c r="O1811" s="64">
        <v>0.17</v>
      </c>
      <c r="P1811" s="67">
        <v>0.17</v>
      </c>
      <c r="Q1811" s="70">
        <v>0.17</v>
      </c>
      <c r="R1811" s="3"/>
    </row>
    <row r="1812">
      <c r="A1812" s="63">
        <v>13277.0</v>
      </c>
      <c r="B1812" s="65" t="str">
        <f t="shared" si="1"/>
        <v>Товары для домаТовары для праздниковСвадебные товары</v>
      </c>
      <c r="C1812" s="68" t="s">
        <v>583</v>
      </c>
      <c r="D1812" s="68" t="s">
        <v>665</v>
      </c>
      <c r="E1812" s="68" t="s">
        <v>4180</v>
      </c>
      <c r="F1812" s="75"/>
      <c r="G1812" s="75"/>
      <c r="H1812" s="72"/>
      <c r="I1812" s="64">
        <v>0.3</v>
      </c>
      <c r="J1812" s="67">
        <v>0.3</v>
      </c>
      <c r="K1812" s="70">
        <v>0.3</v>
      </c>
      <c r="L1812" s="64">
        <v>0.0</v>
      </c>
      <c r="M1812" s="67">
        <v>0.0</v>
      </c>
      <c r="N1812" s="70">
        <v>0.0</v>
      </c>
      <c r="O1812" s="64">
        <v>0.3</v>
      </c>
      <c r="P1812" s="67">
        <v>0.3</v>
      </c>
      <c r="Q1812" s="70">
        <v>0.3</v>
      </c>
      <c r="R1812" s="3"/>
    </row>
    <row r="1813">
      <c r="A1813" s="63">
        <v>13278.0</v>
      </c>
      <c r="B1813" s="65" t="str">
        <f t="shared" si="1"/>
        <v>Дача, сад и огородСадовая мебельЗонты от солнца</v>
      </c>
      <c r="C1813" s="68" t="s">
        <v>552</v>
      </c>
      <c r="D1813" s="68" t="s">
        <v>4181</v>
      </c>
      <c r="E1813" s="68" t="s">
        <v>4182</v>
      </c>
      <c r="F1813" s="75"/>
      <c r="G1813" s="75"/>
      <c r="H1813" s="72"/>
      <c r="I1813" s="64">
        <v>0.2</v>
      </c>
      <c r="J1813" s="67">
        <v>0.2</v>
      </c>
      <c r="K1813" s="70">
        <v>0.2</v>
      </c>
      <c r="L1813" s="64">
        <v>0.0</v>
      </c>
      <c r="M1813" s="67">
        <v>0.0</v>
      </c>
      <c r="N1813" s="70">
        <v>0.0</v>
      </c>
      <c r="O1813" s="64">
        <v>0.2</v>
      </c>
      <c r="P1813" s="67">
        <v>0.2</v>
      </c>
      <c r="Q1813" s="70">
        <v>0.2</v>
      </c>
      <c r="R1813" s="3"/>
    </row>
    <row r="1814">
      <c r="A1814" s="63">
        <v>13279.0</v>
      </c>
      <c r="B1814" s="65" t="str">
        <f t="shared" si="1"/>
        <v>КанцтоварыЧертежные принадлежностиТубусы для чертежей</v>
      </c>
      <c r="C1814" s="68" t="s">
        <v>134</v>
      </c>
      <c r="D1814" s="68" t="s">
        <v>1125</v>
      </c>
      <c r="E1814" s="68" t="s">
        <v>4183</v>
      </c>
      <c r="F1814" s="75"/>
      <c r="G1814" s="2"/>
      <c r="H1814" s="72"/>
      <c r="I1814" s="64">
        <v>0.2</v>
      </c>
      <c r="J1814" s="67">
        <v>0.2</v>
      </c>
      <c r="K1814" s="70">
        <v>0.2</v>
      </c>
      <c r="L1814" s="64">
        <v>0.03</v>
      </c>
      <c r="M1814" s="67">
        <v>0.03</v>
      </c>
      <c r="N1814" s="70">
        <v>0.03</v>
      </c>
      <c r="O1814" s="64">
        <v>0.17</v>
      </c>
      <c r="P1814" s="67">
        <v>0.17</v>
      </c>
      <c r="Q1814" s="70">
        <v>0.17</v>
      </c>
      <c r="R1814" s="3"/>
    </row>
    <row r="1815">
      <c r="A1815" s="63">
        <v>13281.0</v>
      </c>
      <c r="B1815" s="65" t="str">
        <f t="shared" si="1"/>
        <v>Красота и уходМакияжГлазаПраймеры для век</v>
      </c>
      <c r="C1815" s="68" t="s">
        <v>247</v>
      </c>
      <c r="D1815" s="68" t="s">
        <v>368</v>
      </c>
      <c r="E1815" s="68" t="s">
        <v>1732</v>
      </c>
      <c r="F1815" s="68" t="s">
        <v>4185</v>
      </c>
      <c r="G1815" s="2"/>
      <c r="H1815" s="72"/>
      <c r="I1815" s="64">
        <v>0.2</v>
      </c>
      <c r="J1815" s="67">
        <v>0.2</v>
      </c>
      <c r="K1815" s="70">
        <v>0.2</v>
      </c>
      <c r="L1815" s="64">
        <v>0.020000000000000018</v>
      </c>
      <c r="M1815" s="67">
        <v>0.020000000000000018</v>
      </c>
      <c r="N1815" s="70">
        <v>0.020000000000000018</v>
      </c>
      <c r="O1815" s="64">
        <v>0.18</v>
      </c>
      <c r="P1815" s="67">
        <v>0.18</v>
      </c>
      <c r="Q1815" s="70">
        <v>0.18</v>
      </c>
      <c r="R1815" s="3"/>
    </row>
    <row r="1816">
      <c r="A1816" s="63">
        <v>13282.0</v>
      </c>
      <c r="B1816" s="65" t="str">
        <f t="shared" si="1"/>
        <v>Строительство и ремонтВодоснабжение для дома и садаНасосыНасосы для бассейнов</v>
      </c>
      <c r="C1816" s="68" t="s">
        <v>100</v>
      </c>
      <c r="D1816" s="68" t="s">
        <v>101</v>
      </c>
      <c r="E1816" s="68" t="s">
        <v>3885</v>
      </c>
      <c r="F1816" s="75" t="s">
        <v>4187</v>
      </c>
      <c r="G1816" s="2"/>
      <c r="H1816" s="72"/>
      <c r="I1816" s="64">
        <v>0.15</v>
      </c>
      <c r="J1816" s="67">
        <v>0.15</v>
      </c>
      <c r="K1816" s="70">
        <v>0.15</v>
      </c>
      <c r="L1816" s="64">
        <v>0.0</v>
      </c>
      <c r="M1816" s="67">
        <v>0.0</v>
      </c>
      <c r="N1816" s="70">
        <v>0.0</v>
      </c>
      <c r="O1816" s="64">
        <v>0.15</v>
      </c>
      <c r="P1816" s="67">
        <v>0.15</v>
      </c>
      <c r="Q1816" s="70">
        <v>0.15</v>
      </c>
      <c r="R1816" s="2"/>
      <c r="S1816" s="2"/>
      <c r="T1816" s="79"/>
      <c r="U1816" s="2"/>
      <c r="V1816" s="2"/>
      <c r="W1816" s="80"/>
      <c r="X1816" s="80"/>
      <c r="Y1816" s="80"/>
      <c r="Z1816" s="80"/>
      <c r="AA1816" s="80"/>
      <c r="AB1816" s="80"/>
      <c r="AC1816" s="80"/>
      <c r="AD1816" s="80"/>
    </row>
    <row r="1817">
      <c r="A1817" s="63">
        <v>13283.0</v>
      </c>
      <c r="B1817" s="65" t="str">
        <f t="shared" si="1"/>
        <v>Детские товарыИгрушки и игрыИгрушечный транспорт</v>
      </c>
      <c r="C1817" s="68" t="s">
        <v>262</v>
      </c>
      <c r="D1817" s="68" t="s">
        <v>265</v>
      </c>
      <c r="E1817" s="68" t="s">
        <v>4189</v>
      </c>
      <c r="F1817" s="75"/>
      <c r="G1817" s="2"/>
      <c r="H1817" s="72"/>
      <c r="I1817" s="64">
        <v>0.2</v>
      </c>
      <c r="J1817" s="67">
        <v>0.2</v>
      </c>
      <c r="K1817" s="70">
        <v>0.2</v>
      </c>
      <c r="L1817" s="64">
        <v>0.020000000000000018</v>
      </c>
      <c r="M1817" s="67">
        <v>0.020000000000000018</v>
      </c>
      <c r="N1817" s="70">
        <v>0.020000000000000018</v>
      </c>
      <c r="O1817" s="64">
        <v>0.18</v>
      </c>
      <c r="P1817" s="67">
        <v>0.18</v>
      </c>
      <c r="Q1817" s="70">
        <v>0.18</v>
      </c>
      <c r="R1817" s="3"/>
    </row>
    <row r="1818">
      <c r="A1818" s="63">
        <v>13284.0</v>
      </c>
      <c r="B1818" s="65" t="str">
        <f t="shared" si="1"/>
        <v>Спорт и отдыхФитнес и йогаСпортивные бутылки и шейкеры</v>
      </c>
      <c r="C1818" s="68" t="s">
        <v>290</v>
      </c>
      <c r="D1818" s="68" t="s">
        <v>1161</v>
      </c>
      <c r="E1818" s="68" t="s">
        <v>4193</v>
      </c>
      <c r="F1818" s="75"/>
      <c r="G1818" s="75"/>
      <c r="H1818" s="72"/>
      <c r="I1818" s="64">
        <v>0.27</v>
      </c>
      <c r="J1818" s="67">
        <v>0.27</v>
      </c>
      <c r="K1818" s="70">
        <v>0.27</v>
      </c>
      <c r="L1818" s="64">
        <v>0.0</v>
      </c>
      <c r="M1818" s="67">
        <v>0.0</v>
      </c>
      <c r="N1818" s="70">
        <v>0.0</v>
      </c>
      <c r="O1818" s="64">
        <v>0.27</v>
      </c>
      <c r="P1818" s="67">
        <v>0.27</v>
      </c>
      <c r="Q1818" s="70">
        <v>0.27</v>
      </c>
      <c r="R1818" s="3"/>
    </row>
    <row r="1819">
      <c r="A1819" s="63">
        <v>13285.0</v>
      </c>
      <c r="B1819" s="65" t="str">
        <f t="shared" si="1"/>
        <v>Бытовая техникаТехника для домаУтюги и отпаривателиОтпариватели</v>
      </c>
      <c r="C1819" s="68" t="s">
        <v>75</v>
      </c>
      <c r="D1819" s="68" t="s">
        <v>1156</v>
      </c>
      <c r="E1819" s="68" t="s">
        <v>2563</v>
      </c>
      <c r="F1819" s="68" t="s">
        <v>4195</v>
      </c>
      <c r="G1819" s="75"/>
      <c r="H1819" s="72"/>
      <c r="I1819" s="64">
        <v>0.17</v>
      </c>
      <c r="J1819" s="67">
        <v>0.17</v>
      </c>
      <c r="K1819" s="70">
        <v>0.17</v>
      </c>
      <c r="L1819" s="64">
        <v>0.0</v>
      </c>
      <c r="M1819" s="67">
        <v>0.0</v>
      </c>
      <c r="N1819" s="70">
        <v>0.0</v>
      </c>
      <c r="O1819" s="64">
        <v>0.17</v>
      </c>
      <c r="P1819" s="67">
        <v>0.17</v>
      </c>
      <c r="Q1819" s="70">
        <v>0.17</v>
      </c>
      <c r="R1819" s="3"/>
    </row>
    <row r="1820">
      <c r="A1820" s="63">
        <v>13286.0</v>
      </c>
      <c r="B1820" s="65" t="str">
        <f t="shared" si="1"/>
        <v>Красота и уходУход за волосамиОкрашивание и химическая завивкаХна</v>
      </c>
      <c r="C1820" s="68" t="s">
        <v>247</v>
      </c>
      <c r="D1820" s="68" t="s">
        <v>1151</v>
      </c>
      <c r="E1820" s="68" t="s">
        <v>1550</v>
      </c>
      <c r="F1820" s="68" t="s">
        <v>4197</v>
      </c>
      <c r="G1820" s="75"/>
      <c r="H1820" s="72"/>
      <c r="I1820" s="64">
        <v>0.2</v>
      </c>
      <c r="J1820" s="67">
        <v>0.2</v>
      </c>
      <c r="K1820" s="70">
        <v>0.2</v>
      </c>
      <c r="L1820" s="64">
        <v>0.025</v>
      </c>
      <c r="M1820" s="67">
        <v>0.025</v>
      </c>
      <c r="N1820" s="70">
        <v>0.025</v>
      </c>
      <c r="O1820" s="64">
        <v>0.175</v>
      </c>
      <c r="P1820" s="67">
        <v>0.175</v>
      </c>
      <c r="Q1820" s="70">
        <v>0.175</v>
      </c>
      <c r="R1820" s="3"/>
    </row>
    <row r="1821">
      <c r="A1821" s="63">
        <v>13287.0</v>
      </c>
      <c r="B1821" s="65" t="str">
        <f t="shared" si="1"/>
        <v>АвтотоварыЭлектроника для автоАвтомобильная громкая связь</v>
      </c>
      <c r="C1821" s="68" t="s">
        <v>162</v>
      </c>
      <c r="D1821" s="68" t="s">
        <v>163</v>
      </c>
      <c r="E1821" s="68" t="s">
        <v>4200</v>
      </c>
      <c r="F1821" s="75"/>
      <c r="G1821" s="75"/>
      <c r="H1821" s="72"/>
      <c r="I1821" s="64">
        <v>0.2</v>
      </c>
      <c r="J1821" s="67">
        <v>0.2</v>
      </c>
      <c r="K1821" s="70">
        <v>0.2</v>
      </c>
      <c r="L1821" s="64">
        <v>0.0</v>
      </c>
      <c r="M1821" s="67">
        <v>0.0</v>
      </c>
      <c r="N1821" s="70">
        <v>0.0</v>
      </c>
      <c r="O1821" s="64">
        <v>0.2</v>
      </c>
      <c r="P1821" s="67">
        <v>0.2</v>
      </c>
      <c r="Q1821" s="70">
        <v>0.2</v>
      </c>
      <c r="R1821" s="3"/>
    </row>
    <row r="1822">
      <c r="A1822" s="63">
        <v>13288.0</v>
      </c>
      <c r="B1822" s="65" t="str">
        <f t="shared" si="1"/>
        <v>Строительство и ремонтИнструментыИзмерительные инструментыПрочие измерительные инструменты</v>
      </c>
      <c r="C1822" s="68" t="s">
        <v>100</v>
      </c>
      <c r="D1822" s="68" t="s">
        <v>104</v>
      </c>
      <c r="E1822" s="68" t="s">
        <v>1279</v>
      </c>
      <c r="F1822" s="68" t="s">
        <v>4202</v>
      </c>
      <c r="G1822" s="75"/>
      <c r="H1822" s="72"/>
      <c r="I1822" s="64">
        <v>0.2</v>
      </c>
      <c r="J1822" s="67">
        <v>0.2</v>
      </c>
      <c r="K1822" s="70">
        <v>0.2</v>
      </c>
      <c r="L1822" s="64">
        <v>0.0</v>
      </c>
      <c r="M1822" s="67">
        <v>0.0</v>
      </c>
      <c r="N1822" s="70">
        <v>0.0</v>
      </c>
      <c r="O1822" s="64">
        <v>0.2</v>
      </c>
      <c r="P1822" s="67">
        <v>0.2</v>
      </c>
      <c r="Q1822" s="70">
        <v>0.2</v>
      </c>
      <c r="R1822" s="3"/>
    </row>
    <row r="1823">
      <c r="A1823" s="63">
        <v>13289.0</v>
      </c>
      <c r="B1823" s="65" t="str">
        <f t="shared" si="1"/>
        <v>ОдеждаОдежда для девочекТопы и майкиТопы</v>
      </c>
      <c r="C1823" s="68" t="s">
        <v>310</v>
      </c>
      <c r="D1823" s="68" t="s">
        <v>880</v>
      </c>
      <c r="E1823" s="68" t="s">
        <v>1743</v>
      </c>
      <c r="F1823" s="68" t="s">
        <v>4204</v>
      </c>
      <c r="G1823" s="2"/>
      <c r="H1823" s="72"/>
      <c r="I1823" s="64">
        <v>0.25</v>
      </c>
      <c r="J1823" s="67">
        <v>0.25</v>
      </c>
      <c r="K1823" s="70">
        <v>0.25</v>
      </c>
      <c r="L1823" s="64">
        <v>0.0</v>
      </c>
      <c r="M1823" s="67">
        <v>0.0</v>
      </c>
      <c r="N1823" s="70">
        <v>0.0</v>
      </c>
      <c r="O1823" s="64">
        <v>0.25</v>
      </c>
      <c r="P1823" s="67">
        <v>0.25</v>
      </c>
      <c r="Q1823" s="70">
        <v>0.25</v>
      </c>
      <c r="R1823" s="3"/>
    </row>
    <row r="1824">
      <c r="A1824" s="63">
        <v>13290.0</v>
      </c>
      <c r="B1824" s="65" t="str">
        <f t="shared" si="1"/>
        <v>Красота и уходЛичная гигиенаИнтимная гигиенаМенструальные чаши</v>
      </c>
      <c r="C1824" s="68" t="s">
        <v>247</v>
      </c>
      <c r="D1824" s="68" t="s">
        <v>248</v>
      </c>
      <c r="E1824" s="68" t="s">
        <v>3760</v>
      </c>
      <c r="F1824" s="68" t="s">
        <v>4205</v>
      </c>
      <c r="G1824" s="2"/>
      <c r="H1824" s="72"/>
      <c r="I1824" s="64">
        <v>0.2</v>
      </c>
      <c r="J1824" s="67">
        <v>0.2</v>
      </c>
      <c r="K1824" s="70">
        <v>0.2</v>
      </c>
      <c r="L1824" s="64">
        <v>0.02</v>
      </c>
      <c r="M1824" s="67">
        <v>0.02</v>
      </c>
      <c r="N1824" s="70">
        <v>0.02</v>
      </c>
      <c r="O1824" s="64">
        <v>0.18</v>
      </c>
      <c r="P1824" s="67">
        <v>0.18</v>
      </c>
      <c r="Q1824" s="70">
        <v>0.18</v>
      </c>
      <c r="R1824" s="3"/>
    </row>
    <row r="1825">
      <c r="A1825" s="63">
        <v>13291.0</v>
      </c>
      <c r="B1825" s="65" t="str">
        <f t="shared" si="1"/>
        <v>КанцтоварыДемонстрационные доскиФлипчарты</v>
      </c>
      <c r="C1825" s="68" t="s">
        <v>134</v>
      </c>
      <c r="D1825" s="68" t="s">
        <v>1129</v>
      </c>
      <c r="E1825" s="68" t="s">
        <v>4206</v>
      </c>
      <c r="F1825" s="75"/>
      <c r="G1825" s="2"/>
      <c r="H1825" s="72"/>
      <c r="I1825" s="64">
        <v>0.2</v>
      </c>
      <c r="J1825" s="67">
        <v>0.2</v>
      </c>
      <c r="K1825" s="70">
        <v>0.2</v>
      </c>
      <c r="L1825" s="64">
        <v>0.0</v>
      </c>
      <c r="M1825" s="67">
        <v>0.0</v>
      </c>
      <c r="N1825" s="70">
        <v>0.0</v>
      </c>
      <c r="O1825" s="64">
        <v>0.2</v>
      </c>
      <c r="P1825" s="67">
        <v>0.2</v>
      </c>
      <c r="Q1825" s="70">
        <v>0.2</v>
      </c>
      <c r="R1825" s="3"/>
    </row>
    <row r="1826">
      <c r="A1826" s="63">
        <v>13292.0</v>
      </c>
      <c r="B1826" s="65" t="str">
        <f t="shared" si="1"/>
        <v>ЗоотоварыДля кошекКорма и лакомстваСухие корма</v>
      </c>
      <c r="C1826" s="68" t="s">
        <v>959</v>
      </c>
      <c r="D1826" s="68" t="s">
        <v>960</v>
      </c>
      <c r="E1826" s="68" t="s">
        <v>2774</v>
      </c>
      <c r="F1826" s="68" t="s">
        <v>4208</v>
      </c>
      <c r="G1826" s="75"/>
      <c r="H1826" s="72"/>
      <c r="I1826" s="64">
        <v>0.2</v>
      </c>
      <c r="J1826" s="67">
        <v>0.2</v>
      </c>
      <c r="K1826" s="70">
        <v>0.2</v>
      </c>
      <c r="L1826" s="64">
        <v>0.025000000000000022</v>
      </c>
      <c r="M1826" s="67">
        <v>0.025000000000000022</v>
      </c>
      <c r="N1826" s="70">
        <v>0.025000000000000022</v>
      </c>
      <c r="O1826" s="64">
        <v>0.175</v>
      </c>
      <c r="P1826" s="67">
        <v>0.175</v>
      </c>
      <c r="Q1826" s="70">
        <v>0.175</v>
      </c>
      <c r="R1826" s="3"/>
    </row>
    <row r="1827">
      <c r="A1827" s="63">
        <v>13293.0</v>
      </c>
      <c r="B1827" s="65" t="str">
        <f t="shared" si="1"/>
        <v>Детские товарыИгрушки и игрыРадиоуправляемые модели и игрушки</v>
      </c>
      <c r="C1827" s="68" t="s">
        <v>262</v>
      </c>
      <c r="D1827" s="68" t="s">
        <v>265</v>
      </c>
      <c r="E1827" s="68" t="s">
        <v>4210</v>
      </c>
      <c r="F1827" s="75"/>
      <c r="G1827" s="75"/>
      <c r="H1827" s="87"/>
      <c r="I1827" s="64">
        <v>0.2</v>
      </c>
      <c r="J1827" s="67">
        <v>0.2</v>
      </c>
      <c r="K1827" s="70">
        <v>0.2</v>
      </c>
      <c r="L1827" s="64">
        <v>0.03</v>
      </c>
      <c r="M1827" s="67">
        <v>0.03</v>
      </c>
      <c r="N1827" s="70">
        <v>0.03</v>
      </c>
      <c r="O1827" s="64">
        <v>0.17</v>
      </c>
      <c r="P1827" s="67">
        <v>0.17</v>
      </c>
      <c r="Q1827" s="70">
        <v>0.17</v>
      </c>
      <c r="R1827" s="3"/>
    </row>
    <row r="1828">
      <c r="A1828" s="63">
        <v>13294.0</v>
      </c>
      <c r="B1828" s="65" t="str">
        <f t="shared" si="1"/>
        <v>Детские товарыКоляски и автокреслаАвтокресла</v>
      </c>
      <c r="C1828" s="68" t="s">
        <v>262</v>
      </c>
      <c r="D1828" s="68" t="s">
        <v>263</v>
      </c>
      <c r="E1828" s="68" t="s">
        <v>4212</v>
      </c>
      <c r="F1828" s="75"/>
      <c r="G1828" s="75"/>
      <c r="H1828" s="72"/>
      <c r="I1828" s="64">
        <v>0.15</v>
      </c>
      <c r="J1828" s="67">
        <v>0.15</v>
      </c>
      <c r="K1828" s="70">
        <v>0.15</v>
      </c>
      <c r="L1828" s="64">
        <v>0.01999999999999999</v>
      </c>
      <c r="M1828" s="67">
        <v>0.01999999999999999</v>
      </c>
      <c r="N1828" s="70">
        <v>0.01999999999999999</v>
      </c>
      <c r="O1828" s="64">
        <v>0.13</v>
      </c>
      <c r="P1828" s="67">
        <v>0.13</v>
      </c>
      <c r="Q1828" s="70">
        <v>0.13</v>
      </c>
      <c r="R1828" s="3"/>
    </row>
    <row r="1829">
      <c r="A1829" s="63">
        <v>13295.0</v>
      </c>
      <c r="B1829" s="65" t="str">
        <f t="shared" si="1"/>
        <v>Бытовая техникаТехника для кухниТехника для жарки и варкиПрочая техника для жарки и варкиМакароноварки</v>
      </c>
      <c r="C1829" s="68" t="s">
        <v>75</v>
      </c>
      <c r="D1829" s="68" t="s">
        <v>1099</v>
      </c>
      <c r="E1829" s="68" t="s">
        <v>1132</v>
      </c>
      <c r="F1829" s="68" t="s">
        <v>1134</v>
      </c>
      <c r="G1829" s="68" t="s">
        <v>4214</v>
      </c>
      <c r="H1829" s="72"/>
      <c r="I1829" s="64">
        <v>0.17</v>
      </c>
      <c r="J1829" s="67">
        <v>0.17</v>
      </c>
      <c r="K1829" s="70">
        <v>0.17</v>
      </c>
      <c r="L1829" s="64">
        <v>0.0</v>
      </c>
      <c r="M1829" s="67">
        <v>0.0</v>
      </c>
      <c r="N1829" s="70">
        <v>0.0</v>
      </c>
      <c r="O1829" s="64">
        <v>0.17</v>
      </c>
      <c r="P1829" s="67">
        <v>0.17</v>
      </c>
      <c r="Q1829" s="70">
        <v>0.17</v>
      </c>
      <c r="R1829" s="3"/>
    </row>
    <row r="1830">
      <c r="A1830" s="63">
        <v>13296.0</v>
      </c>
      <c r="B1830" s="65" t="str">
        <f t="shared" si="1"/>
        <v>ОдеждаОдежда для мальчиковДомашняя одеждаФутболки и лонгсливы</v>
      </c>
      <c r="C1830" s="68" t="s">
        <v>310</v>
      </c>
      <c r="D1830" s="68" t="s">
        <v>327</v>
      </c>
      <c r="E1830" s="68" t="s">
        <v>325</v>
      </c>
      <c r="F1830" s="68" t="s">
        <v>4216</v>
      </c>
      <c r="G1830" s="75"/>
      <c r="H1830" s="72"/>
      <c r="I1830" s="64">
        <v>0.25</v>
      </c>
      <c r="J1830" s="67">
        <v>0.25</v>
      </c>
      <c r="K1830" s="70">
        <v>0.25</v>
      </c>
      <c r="L1830" s="64">
        <v>0.0</v>
      </c>
      <c r="M1830" s="67">
        <v>0.0</v>
      </c>
      <c r="N1830" s="70">
        <v>0.0</v>
      </c>
      <c r="O1830" s="64">
        <v>0.25</v>
      </c>
      <c r="P1830" s="67">
        <v>0.25</v>
      </c>
      <c r="Q1830" s="70">
        <v>0.25</v>
      </c>
      <c r="R1830" s="3"/>
    </row>
    <row r="1831">
      <c r="A1831" s="63">
        <v>13297.0</v>
      </c>
      <c r="B1831" s="65" t="str">
        <f t="shared" si="1"/>
        <v>Товары для домаТовары для кухниХранение продуктовПакеты и мешочки многоразовые</v>
      </c>
      <c r="C1831" s="68" t="s">
        <v>583</v>
      </c>
      <c r="D1831" s="68" t="s">
        <v>585</v>
      </c>
      <c r="E1831" s="68" t="s">
        <v>1069</v>
      </c>
      <c r="F1831" s="82" t="s">
        <v>4219</v>
      </c>
      <c r="G1831" s="2"/>
      <c r="H1831" s="72"/>
      <c r="I1831" s="64">
        <v>0.25</v>
      </c>
      <c r="J1831" s="67">
        <v>0.25</v>
      </c>
      <c r="K1831" s="70">
        <v>0.25</v>
      </c>
      <c r="L1831" s="64">
        <v>0.0</v>
      </c>
      <c r="M1831" s="67">
        <v>0.0</v>
      </c>
      <c r="N1831" s="70">
        <v>0.0</v>
      </c>
      <c r="O1831" s="64">
        <v>0.25</v>
      </c>
      <c r="P1831" s="67">
        <v>0.25</v>
      </c>
      <c r="Q1831" s="70">
        <v>0.25</v>
      </c>
      <c r="R1831" s="3"/>
    </row>
    <row r="1832">
      <c r="A1832" s="63">
        <v>13298.0</v>
      </c>
      <c r="B1832" s="65" t="str">
        <f t="shared" si="1"/>
        <v>Спорт и отдыхВодный спорт и отдых на водеДайвингГидрокостюмы</v>
      </c>
      <c r="C1832" s="68" t="s">
        <v>290</v>
      </c>
      <c r="D1832" s="68" t="s">
        <v>291</v>
      </c>
      <c r="E1832" s="68" t="s">
        <v>4221</v>
      </c>
      <c r="F1832" s="68" t="s">
        <v>4222</v>
      </c>
      <c r="G1832" s="75"/>
      <c r="H1832" s="72"/>
      <c r="I1832" s="64">
        <v>0.25</v>
      </c>
      <c r="J1832" s="67">
        <v>0.25</v>
      </c>
      <c r="K1832" s="70">
        <v>0.25</v>
      </c>
      <c r="L1832" s="64">
        <v>0.01</v>
      </c>
      <c r="M1832" s="67">
        <v>0.01</v>
      </c>
      <c r="N1832" s="70">
        <v>0.01</v>
      </c>
      <c r="O1832" s="64">
        <v>0.24</v>
      </c>
      <c r="P1832" s="67">
        <v>0.24</v>
      </c>
      <c r="Q1832" s="70">
        <v>0.24</v>
      </c>
      <c r="R1832" s="3"/>
    </row>
    <row r="1833">
      <c r="A1833" s="63">
        <v>13299.0</v>
      </c>
      <c r="B1833" s="65" t="str">
        <f t="shared" si="1"/>
        <v>ЭлектроникаНаушники и аудиотехникаАудиотехникаМикрофоны</v>
      </c>
      <c r="C1833" s="68" t="s">
        <v>763</v>
      </c>
      <c r="D1833" s="68" t="s">
        <v>772</v>
      </c>
      <c r="E1833" s="68" t="s">
        <v>1078</v>
      </c>
      <c r="F1833" s="68" t="s">
        <v>4225</v>
      </c>
      <c r="G1833" s="75"/>
      <c r="H1833" s="72"/>
      <c r="I1833" s="64">
        <v>0.2</v>
      </c>
      <c r="J1833" s="67">
        <v>0.2</v>
      </c>
      <c r="K1833" s="70">
        <v>0.2</v>
      </c>
      <c r="L1833" s="64">
        <v>0.0</v>
      </c>
      <c r="M1833" s="67">
        <v>0.0</v>
      </c>
      <c r="N1833" s="70">
        <v>0.0</v>
      </c>
      <c r="O1833" s="64">
        <v>0.2</v>
      </c>
      <c r="P1833" s="67">
        <v>0.2</v>
      </c>
      <c r="Q1833" s="70">
        <v>0.2</v>
      </c>
      <c r="R1833" s="3"/>
    </row>
    <row r="1834">
      <c r="A1834" s="63">
        <v>13300.0</v>
      </c>
      <c r="B1834" s="65" t="str">
        <f t="shared" si="1"/>
        <v>КнигиНехудожественная литератураБизнес-литератураБухгалтерский учет и делопроизводство</v>
      </c>
      <c r="C1834" s="68" t="s">
        <v>88</v>
      </c>
      <c r="D1834" s="68" t="s">
        <v>754</v>
      </c>
      <c r="E1834" s="68" t="s">
        <v>1271</v>
      </c>
      <c r="F1834" s="68" t="s">
        <v>4227</v>
      </c>
      <c r="G1834" s="2"/>
      <c r="H1834" s="72"/>
      <c r="I1834" s="64">
        <v>0.2</v>
      </c>
      <c r="J1834" s="67">
        <v>0.2</v>
      </c>
      <c r="K1834" s="70">
        <v>0.2</v>
      </c>
      <c r="L1834" s="64">
        <v>0.0</v>
      </c>
      <c r="M1834" s="67">
        <v>0.0</v>
      </c>
      <c r="N1834" s="70">
        <v>0.0</v>
      </c>
      <c r="O1834" s="64">
        <v>0.2</v>
      </c>
      <c r="P1834" s="67">
        <v>0.2</v>
      </c>
      <c r="Q1834" s="70">
        <v>0.2</v>
      </c>
      <c r="R1834" s="3"/>
    </row>
    <row r="1835">
      <c r="A1835" s="63">
        <v>13302.0</v>
      </c>
      <c r="B1835" s="65" t="str">
        <f t="shared" si="1"/>
        <v>Товары для домаТовары для кухниАксессуары для напитковАксессуары для коктейлей</v>
      </c>
      <c r="C1835" s="68" t="s">
        <v>583</v>
      </c>
      <c r="D1835" s="68" t="s">
        <v>585</v>
      </c>
      <c r="E1835" s="68" t="s">
        <v>1358</v>
      </c>
      <c r="F1835" s="68" t="s">
        <v>4230</v>
      </c>
      <c r="G1835" s="75"/>
      <c r="H1835" s="72"/>
      <c r="I1835" s="64">
        <v>0.25</v>
      </c>
      <c r="J1835" s="67">
        <v>0.25</v>
      </c>
      <c r="K1835" s="70">
        <v>0.25</v>
      </c>
      <c r="L1835" s="64">
        <v>0.0</v>
      </c>
      <c r="M1835" s="67">
        <v>0.0</v>
      </c>
      <c r="N1835" s="70">
        <v>0.0</v>
      </c>
      <c r="O1835" s="64">
        <v>0.25</v>
      </c>
      <c r="P1835" s="67">
        <v>0.25</v>
      </c>
      <c r="Q1835" s="70">
        <v>0.25</v>
      </c>
      <c r="R1835" s="3"/>
    </row>
    <row r="1836">
      <c r="A1836" s="63">
        <v>13303.0</v>
      </c>
      <c r="B1836" s="65" t="str">
        <f t="shared" si="1"/>
        <v>ОбувьМужская обувьСапоги и уггиВаленки</v>
      </c>
      <c r="C1836" s="68" t="s">
        <v>804</v>
      </c>
      <c r="D1836" s="68" t="s">
        <v>1012</v>
      </c>
      <c r="E1836" s="68" t="s">
        <v>1042</v>
      </c>
      <c r="F1836" s="68" t="s">
        <v>1439</v>
      </c>
      <c r="G1836" s="75"/>
      <c r="H1836" s="72"/>
      <c r="I1836" s="64">
        <v>0.2</v>
      </c>
      <c r="J1836" s="67">
        <v>0.2</v>
      </c>
      <c r="K1836" s="70">
        <v>0.2</v>
      </c>
      <c r="L1836" s="64">
        <v>0.0</v>
      </c>
      <c r="M1836" s="67">
        <v>0.0</v>
      </c>
      <c r="N1836" s="70">
        <v>0.0</v>
      </c>
      <c r="O1836" s="64">
        <v>0.2</v>
      </c>
      <c r="P1836" s="67">
        <v>0.2</v>
      </c>
      <c r="Q1836" s="70">
        <v>0.2</v>
      </c>
      <c r="R1836" s="3"/>
    </row>
    <row r="1837">
      <c r="A1837" s="63">
        <v>13304.0</v>
      </c>
      <c r="B1837" s="65" t="str">
        <f t="shared" si="1"/>
        <v>ЭлектроникаФото и видеотехникаФото и видеокамерыДетские фотоаппараты</v>
      </c>
      <c r="C1837" s="68" t="s">
        <v>763</v>
      </c>
      <c r="D1837" s="68" t="s">
        <v>919</v>
      </c>
      <c r="E1837" s="68" t="s">
        <v>1335</v>
      </c>
      <c r="F1837" s="68" t="s">
        <v>4233</v>
      </c>
      <c r="G1837" s="75"/>
      <c r="H1837" s="72"/>
      <c r="I1837" s="64">
        <v>0.25</v>
      </c>
      <c r="J1837" s="67">
        <v>0.25</v>
      </c>
      <c r="K1837" s="70">
        <v>0.25</v>
      </c>
      <c r="L1837" s="64">
        <v>0.0</v>
      </c>
      <c r="M1837" s="67">
        <v>0.0</v>
      </c>
      <c r="N1837" s="70">
        <v>0.0</v>
      </c>
      <c r="O1837" s="64">
        <v>0.25</v>
      </c>
      <c r="P1837" s="67">
        <v>0.25</v>
      </c>
      <c r="Q1837" s="70">
        <v>0.25</v>
      </c>
      <c r="R1837" s="3"/>
    </row>
    <row r="1838">
      <c r="A1838" s="63">
        <v>13305.0</v>
      </c>
      <c r="B1838" s="65" t="str">
        <f t="shared" si="1"/>
        <v>Бытовая техникаТехника для домаШвейные машины и аксессуарыАксессуары для швейных машинЛампочки</v>
      </c>
      <c r="C1838" s="68" t="s">
        <v>75</v>
      </c>
      <c r="D1838" s="68" t="s">
        <v>1156</v>
      </c>
      <c r="E1838" s="68" t="s">
        <v>1460</v>
      </c>
      <c r="F1838" s="68" t="s">
        <v>3301</v>
      </c>
      <c r="G1838" s="68" t="s">
        <v>4236</v>
      </c>
      <c r="H1838" s="72"/>
      <c r="I1838" s="64">
        <v>0.3</v>
      </c>
      <c r="J1838" s="67">
        <v>0.3</v>
      </c>
      <c r="K1838" s="70">
        <v>0.3</v>
      </c>
      <c r="L1838" s="64">
        <v>0.0</v>
      </c>
      <c r="M1838" s="67">
        <v>0.0</v>
      </c>
      <c r="N1838" s="70">
        <v>0.0</v>
      </c>
      <c r="O1838" s="64">
        <v>0.3</v>
      </c>
      <c r="P1838" s="67">
        <v>0.3</v>
      </c>
      <c r="Q1838" s="70">
        <v>0.3</v>
      </c>
      <c r="R1838" s="3"/>
    </row>
    <row r="1839">
      <c r="A1839" s="63">
        <v>13306.0</v>
      </c>
      <c r="B1839" s="65" t="str">
        <f t="shared" si="1"/>
        <v>ЭлектроникаФото и видеотехникаАксессуары для фото и видеокамерМоноподы для селфи</v>
      </c>
      <c r="C1839" s="68" t="s">
        <v>763</v>
      </c>
      <c r="D1839" s="68" t="s">
        <v>919</v>
      </c>
      <c r="E1839" s="68" t="s">
        <v>1196</v>
      </c>
      <c r="F1839" s="82" t="s">
        <v>4238</v>
      </c>
      <c r="G1839" s="2"/>
      <c r="H1839" s="72"/>
      <c r="I1839" s="64">
        <v>0.25</v>
      </c>
      <c r="J1839" s="67">
        <v>0.25</v>
      </c>
      <c r="K1839" s="70">
        <v>0.25</v>
      </c>
      <c r="L1839" s="64">
        <v>0.0</v>
      </c>
      <c r="M1839" s="67">
        <v>0.0</v>
      </c>
      <c r="N1839" s="70">
        <v>0.0</v>
      </c>
      <c r="O1839" s="64">
        <v>0.25</v>
      </c>
      <c r="P1839" s="67">
        <v>0.25</v>
      </c>
      <c r="Q1839" s="70">
        <v>0.25</v>
      </c>
      <c r="R1839" s="3"/>
    </row>
    <row r="1840">
      <c r="A1840" s="63">
        <v>13307.0</v>
      </c>
      <c r="B1840" s="65" t="str">
        <f t="shared" si="1"/>
        <v>ЭлектроникаНаушники и аудиотехникаАудиотехникаCD проигрыватели и плееры</v>
      </c>
      <c r="C1840" s="68" t="s">
        <v>763</v>
      </c>
      <c r="D1840" s="68" t="s">
        <v>772</v>
      </c>
      <c r="E1840" s="68" t="s">
        <v>1078</v>
      </c>
      <c r="F1840" s="68" t="s">
        <v>4240</v>
      </c>
      <c r="G1840" s="75"/>
      <c r="H1840" s="72"/>
      <c r="I1840" s="64">
        <v>0.2</v>
      </c>
      <c r="J1840" s="67">
        <v>0.2</v>
      </c>
      <c r="K1840" s="70">
        <v>0.2</v>
      </c>
      <c r="L1840" s="64">
        <v>0.0</v>
      </c>
      <c r="M1840" s="67">
        <v>0.0</v>
      </c>
      <c r="N1840" s="70">
        <v>0.0</v>
      </c>
      <c r="O1840" s="64">
        <v>0.2</v>
      </c>
      <c r="P1840" s="67">
        <v>0.2</v>
      </c>
      <c r="Q1840" s="70">
        <v>0.2</v>
      </c>
      <c r="R1840" s="3"/>
    </row>
    <row r="1841">
      <c r="A1841" s="63">
        <v>13308.0</v>
      </c>
      <c r="B1841" s="65" t="str">
        <f t="shared" si="1"/>
        <v>КанцтоварыПечати и штампыКраски штемпельные</v>
      </c>
      <c r="C1841" s="68" t="s">
        <v>134</v>
      </c>
      <c r="D1841" s="68" t="s">
        <v>1518</v>
      </c>
      <c r="E1841" s="68" t="s">
        <v>4241</v>
      </c>
      <c r="F1841" s="75"/>
      <c r="G1841" s="75"/>
      <c r="H1841" s="87"/>
      <c r="I1841" s="64">
        <v>0.2</v>
      </c>
      <c r="J1841" s="67">
        <v>0.2</v>
      </c>
      <c r="K1841" s="70">
        <v>0.2</v>
      </c>
      <c r="L1841" s="64">
        <v>0.02</v>
      </c>
      <c r="M1841" s="67">
        <v>0.02</v>
      </c>
      <c r="N1841" s="70">
        <v>0.02</v>
      </c>
      <c r="O1841" s="64">
        <v>0.18</v>
      </c>
      <c r="P1841" s="67">
        <v>0.18</v>
      </c>
      <c r="Q1841" s="70">
        <v>0.18</v>
      </c>
      <c r="R1841" s="3"/>
    </row>
    <row r="1842">
      <c r="A1842" s="63">
        <v>13309.0</v>
      </c>
      <c r="B1842" s="65" t="str">
        <f t="shared" si="1"/>
        <v>АвтотоварыАксессуары и принадлежностиСувениры автомобильныеЧехлы для автомобильных брелков</v>
      </c>
      <c r="C1842" s="68" t="s">
        <v>162</v>
      </c>
      <c r="D1842" s="68" t="s">
        <v>344</v>
      </c>
      <c r="E1842" s="68" t="s">
        <v>2101</v>
      </c>
      <c r="F1842" s="68" t="s">
        <v>4243</v>
      </c>
      <c r="G1842" s="75"/>
      <c r="H1842" s="72"/>
      <c r="I1842" s="64">
        <v>0.25</v>
      </c>
      <c r="J1842" s="67">
        <v>0.25</v>
      </c>
      <c r="K1842" s="70">
        <v>0.25</v>
      </c>
      <c r="L1842" s="64">
        <v>0.0</v>
      </c>
      <c r="M1842" s="67">
        <v>0.0</v>
      </c>
      <c r="N1842" s="70">
        <v>0.0</v>
      </c>
      <c r="O1842" s="64">
        <v>0.25</v>
      </c>
      <c r="P1842" s="67">
        <v>0.25</v>
      </c>
      <c r="Q1842" s="70">
        <v>0.25</v>
      </c>
      <c r="R1842" s="3"/>
    </row>
    <row r="1843">
      <c r="A1843" s="63">
        <v>13310.0</v>
      </c>
      <c r="B1843" s="65" t="str">
        <f t="shared" si="1"/>
        <v>ЭлектроникаКомпьютерная техникаКомпьютерная периферияKVM-консоли и кабели</v>
      </c>
      <c r="C1843" s="68" t="s">
        <v>763</v>
      </c>
      <c r="D1843" s="68" t="s">
        <v>776</v>
      </c>
      <c r="E1843" s="68" t="s">
        <v>1093</v>
      </c>
      <c r="F1843" s="68" t="s">
        <v>4246</v>
      </c>
      <c r="G1843" s="75"/>
      <c r="H1843" s="72"/>
      <c r="I1843" s="64">
        <v>0.3</v>
      </c>
      <c r="J1843" s="67">
        <v>0.3</v>
      </c>
      <c r="K1843" s="70">
        <v>0.3</v>
      </c>
      <c r="L1843" s="64">
        <v>0.0</v>
      </c>
      <c r="M1843" s="67">
        <v>0.0</v>
      </c>
      <c r="N1843" s="70">
        <v>0.0</v>
      </c>
      <c r="O1843" s="64">
        <v>0.3</v>
      </c>
      <c r="P1843" s="67">
        <v>0.3</v>
      </c>
      <c r="Q1843" s="70">
        <v>0.3</v>
      </c>
      <c r="R1843" s="3"/>
    </row>
    <row r="1844">
      <c r="A1844" s="63">
        <v>13311.0</v>
      </c>
      <c r="B1844" s="65" t="str">
        <f t="shared" si="1"/>
        <v>КнигиНехудожественная литератураКомпьютерные технологииКомпьютерные игры</v>
      </c>
      <c r="C1844" s="68" t="s">
        <v>88</v>
      </c>
      <c r="D1844" s="68" t="s">
        <v>754</v>
      </c>
      <c r="E1844" s="68" t="s">
        <v>1184</v>
      </c>
      <c r="F1844" s="68" t="s">
        <v>4248</v>
      </c>
      <c r="G1844" s="75"/>
      <c r="H1844" s="72"/>
      <c r="I1844" s="64">
        <v>0.2</v>
      </c>
      <c r="J1844" s="67">
        <v>0.2</v>
      </c>
      <c r="K1844" s="70">
        <v>0.2</v>
      </c>
      <c r="L1844" s="64">
        <v>0.02</v>
      </c>
      <c r="M1844" s="67">
        <v>0.02</v>
      </c>
      <c r="N1844" s="70">
        <v>0.02</v>
      </c>
      <c r="O1844" s="64">
        <v>0.18</v>
      </c>
      <c r="P1844" s="67">
        <v>0.18</v>
      </c>
      <c r="Q1844" s="70">
        <v>0.18</v>
      </c>
      <c r="R1844" s="3"/>
    </row>
    <row r="1845">
      <c r="A1845" s="63">
        <v>13312.0</v>
      </c>
      <c r="B1845" s="65" t="str">
        <f t="shared" si="1"/>
        <v>АксессуарыАксессуары для мальчиковБижутерные украшенияБрелоки</v>
      </c>
      <c r="C1845" s="68" t="s">
        <v>330</v>
      </c>
      <c r="D1845" s="68" t="s">
        <v>1001</v>
      </c>
      <c r="E1845" s="68" t="s">
        <v>1214</v>
      </c>
      <c r="F1845" s="68" t="s">
        <v>2401</v>
      </c>
      <c r="G1845" s="2"/>
      <c r="H1845" s="72"/>
      <c r="I1845" s="64">
        <v>0.25</v>
      </c>
      <c r="J1845" s="67">
        <v>0.25</v>
      </c>
      <c r="K1845" s="70">
        <v>0.25</v>
      </c>
      <c r="L1845" s="64">
        <v>0.0</v>
      </c>
      <c r="M1845" s="67">
        <v>0.0</v>
      </c>
      <c r="N1845" s="70">
        <v>0.0</v>
      </c>
      <c r="O1845" s="64">
        <v>0.25</v>
      </c>
      <c r="P1845" s="67">
        <v>0.25</v>
      </c>
      <c r="Q1845" s="70">
        <v>0.25</v>
      </c>
      <c r="R1845" s="3"/>
    </row>
    <row r="1846">
      <c r="A1846" s="63">
        <v>13313.0</v>
      </c>
      <c r="B1846" s="65" t="str">
        <f t="shared" si="1"/>
        <v>Красота и уходУход за волосамиОкрашивание и химическая завивкаОкислители</v>
      </c>
      <c r="C1846" s="68" t="s">
        <v>247</v>
      </c>
      <c r="D1846" s="68" t="s">
        <v>1151</v>
      </c>
      <c r="E1846" s="68" t="s">
        <v>1550</v>
      </c>
      <c r="F1846" s="68" t="s">
        <v>4253</v>
      </c>
      <c r="G1846" s="75"/>
      <c r="H1846" s="72"/>
      <c r="I1846" s="64">
        <v>0.2</v>
      </c>
      <c r="J1846" s="67">
        <v>0.2</v>
      </c>
      <c r="K1846" s="70">
        <v>0.2</v>
      </c>
      <c r="L1846" s="64">
        <v>0.025</v>
      </c>
      <c r="M1846" s="67">
        <v>0.025</v>
      </c>
      <c r="N1846" s="70">
        <v>0.025</v>
      </c>
      <c r="O1846" s="64">
        <v>0.175</v>
      </c>
      <c r="P1846" s="67">
        <v>0.175</v>
      </c>
      <c r="Q1846" s="70">
        <v>0.175</v>
      </c>
      <c r="R1846" s="3"/>
    </row>
    <row r="1847">
      <c r="A1847" s="63">
        <v>13314.0</v>
      </c>
      <c r="B1847" s="65" t="str">
        <f t="shared" si="1"/>
        <v>ЭлектроникаОфисная техникаОфисное оборудованиеШредеры</v>
      </c>
      <c r="C1847" s="68" t="s">
        <v>763</v>
      </c>
      <c r="D1847" s="68" t="s">
        <v>1095</v>
      </c>
      <c r="E1847" s="68" t="s">
        <v>2376</v>
      </c>
      <c r="F1847" s="68" t="s">
        <v>4256</v>
      </c>
      <c r="G1847" s="2"/>
      <c r="H1847" s="72"/>
      <c r="I1847" s="64">
        <v>0.1</v>
      </c>
      <c r="J1847" s="67">
        <v>0.1</v>
      </c>
      <c r="K1847" s="70">
        <v>0.1</v>
      </c>
      <c r="L1847" s="64">
        <v>0.0</v>
      </c>
      <c r="M1847" s="67">
        <v>0.0</v>
      </c>
      <c r="N1847" s="70">
        <v>0.0</v>
      </c>
      <c r="O1847" s="64">
        <v>0.1</v>
      </c>
      <c r="P1847" s="67">
        <v>0.1</v>
      </c>
      <c r="Q1847" s="70">
        <v>0.1</v>
      </c>
      <c r="R1847" s="3"/>
    </row>
    <row r="1848">
      <c r="A1848" s="63">
        <v>13315.0</v>
      </c>
      <c r="B1848" s="65" t="str">
        <f t="shared" si="1"/>
        <v>Товары для домаТовары для кухниВинные аксессуарыАэраторы для вина</v>
      </c>
      <c r="C1848" s="68" t="s">
        <v>583</v>
      </c>
      <c r="D1848" s="68" t="s">
        <v>585</v>
      </c>
      <c r="E1848" s="68" t="s">
        <v>2526</v>
      </c>
      <c r="F1848" s="68" t="s">
        <v>4258</v>
      </c>
      <c r="G1848" s="75"/>
      <c r="H1848" s="72"/>
      <c r="I1848" s="64">
        <v>0.25</v>
      </c>
      <c r="J1848" s="67">
        <v>0.25</v>
      </c>
      <c r="K1848" s="70">
        <v>0.25</v>
      </c>
      <c r="L1848" s="64">
        <v>0.0</v>
      </c>
      <c r="M1848" s="67">
        <v>0.0</v>
      </c>
      <c r="N1848" s="70">
        <v>0.0</v>
      </c>
      <c r="O1848" s="64">
        <v>0.25</v>
      </c>
      <c r="P1848" s="67">
        <v>0.25</v>
      </c>
      <c r="Q1848" s="70">
        <v>0.25</v>
      </c>
      <c r="R1848" s="3"/>
    </row>
    <row r="1849">
      <c r="A1849" s="63">
        <v>13316.0</v>
      </c>
      <c r="B1849" s="65" t="str">
        <f t="shared" si="1"/>
        <v>ОдеждаМужская одеждаПиджаки и костюмыКостюмы</v>
      </c>
      <c r="C1849" s="68" t="s">
        <v>310</v>
      </c>
      <c r="D1849" s="68" t="s">
        <v>324</v>
      </c>
      <c r="E1849" s="68" t="s">
        <v>2188</v>
      </c>
      <c r="F1849" s="68" t="s">
        <v>4262</v>
      </c>
      <c r="G1849" s="75"/>
      <c r="H1849" s="72"/>
      <c r="I1849" s="64">
        <v>0.25</v>
      </c>
      <c r="J1849" s="67">
        <v>0.25</v>
      </c>
      <c r="K1849" s="70">
        <v>0.25</v>
      </c>
      <c r="L1849" s="64">
        <v>0.0</v>
      </c>
      <c r="M1849" s="67">
        <v>0.0</v>
      </c>
      <c r="N1849" s="70">
        <v>0.0</v>
      </c>
      <c r="O1849" s="64">
        <v>0.25</v>
      </c>
      <c r="P1849" s="67">
        <v>0.25</v>
      </c>
      <c r="Q1849" s="70">
        <v>0.25</v>
      </c>
      <c r="R1849" s="3"/>
    </row>
    <row r="1850">
      <c r="A1850" s="63">
        <v>13321.0</v>
      </c>
      <c r="B1850" s="65" t="str">
        <f t="shared" si="1"/>
        <v>ЗоотоварыГигиенаСредства по уходу за животнымиМашинки для стрижки</v>
      </c>
      <c r="C1850" s="68" t="s">
        <v>959</v>
      </c>
      <c r="D1850" s="68" t="s">
        <v>1117</v>
      </c>
      <c r="E1850" s="68" t="s">
        <v>3842</v>
      </c>
      <c r="F1850" s="82" t="s">
        <v>1327</v>
      </c>
      <c r="G1850" s="2"/>
      <c r="H1850" s="72"/>
      <c r="I1850" s="64">
        <v>0.15</v>
      </c>
      <c r="J1850" s="67">
        <v>0.15</v>
      </c>
      <c r="K1850" s="70">
        <v>0.15</v>
      </c>
      <c r="L1850" s="64">
        <v>0.01</v>
      </c>
      <c r="M1850" s="67">
        <v>0.01</v>
      </c>
      <c r="N1850" s="70">
        <v>0.01</v>
      </c>
      <c r="O1850" s="64">
        <v>0.14</v>
      </c>
      <c r="P1850" s="67">
        <v>0.14</v>
      </c>
      <c r="Q1850" s="70">
        <v>0.14</v>
      </c>
      <c r="R1850" s="3"/>
    </row>
    <row r="1851">
      <c r="A1851" s="63">
        <v>13322.0</v>
      </c>
      <c r="B1851" s="65" t="str">
        <f t="shared" si="1"/>
        <v>Товары для домаТовары для кухниПосуда для приготовленияСковороды</v>
      </c>
      <c r="C1851" s="68" t="s">
        <v>583</v>
      </c>
      <c r="D1851" s="68" t="s">
        <v>585</v>
      </c>
      <c r="E1851" s="68" t="s">
        <v>2016</v>
      </c>
      <c r="F1851" s="68" t="s">
        <v>4266</v>
      </c>
      <c r="G1851" s="75"/>
      <c r="H1851" s="72"/>
      <c r="I1851" s="64">
        <v>0.22</v>
      </c>
      <c r="J1851" s="67">
        <v>0.22</v>
      </c>
      <c r="K1851" s="70">
        <v>0.22</v>
      </c>
      <c r="L1851" s="64">
        <v>0.0</v>
      </c>
      <c r="M1851" s="67">
        <v>0.0</v>
      </c>
      <c r="N1851" s="70">
        <v>0.0</v>
      </c>
      <c r="O1851" s="64">
        <v>0.22</v>
      </c>
      <c r="P1851" s="67">
        <v>0.22</v>
      </c>
      <c r="Q1851" s="70">
        <v>0.22</v>
      </c>
      <c r="R1851" s="3"/>
    </row>
    <row r="1852">
      <c r="A1852" s="63">
        <v>13324.0</v>
      </c>
      <c r="B1852" s="65" t="str">
        <f t="shared" si="1"/>
        <v>ОдеждаОдежда для девочекКостюмы и пиджакиКомплекты костюмов и пиджаков</v>
      </c>
      <c r="C1852" s="68" t="s">
        <v>310</v>
      </c>
      <c r="D1852" s="68" t="s">
        <v>880</v>
      </c>
      <c r="E1852" s="68" t="s">
        <v>2816</v>
      </c>
      <c r="F1852" s="68" t="s">
        <v>4269</v>
      </c>
      <c r="G1852" s="75"/>
      <c r="H1852" s="87"/>
      <c r="I1852" s="64">
        <v>0.25</v>
      </c>
      <c r="J1852" s="67">
        <v>0.25</v>
      </c>
      <c r="K1852" s="70">
        <v>0.25</v>
      </c>
      <c r="L1852" s="64">
        <v>0.0</v>
      </c>
      <c r="M1852" s="67">
        <v>0.0</v>
      </c>
      <c r="N1852" s="70">
        <v>0.0</v>
      </c>
      <c r="O1852" s="64">
        <v>0.25</v>
      </c>
      <c r="P1852" s="67">
        <v>0.25</v>
      </c>
      <c r="Q1852" s="70">
        <v>0.25</v>
      </c>
      <c r="R1852" s="3"/>
    </row>
    <row r="1853">
      <c r="A1853" s="63">
        <v>13325.0</v>
      </c>
      <c r="B1853" s="65" t="str">
        <f t="shared" si="1"/>
        <v>Строительство и ремонтОтделочные материалыСамоклеящаяся пленкаСамоклеящаяся пленка для мебели</v>
      </c>
      <c r="C1853" s="68" t="s">
        <v>100</v>
      </c>
      <c r="D1853" s="68" t="s">
        <v>990</v>
      </c>
      <c r="E1853" s="68" t="s">
        <v>3781</v>
      </c>
      <c r="F1853" s="68" t="s">
        <v>4272</v>
      </c>
      <c r="G1853" s="75"/>
      <c r="H1853" s="87"/>
      <c r="I1853" s="64">
        <v>0.3</v>
      </c>
      <c r="J1853" s="67">
        <v>0.3</v>
      </c>
      <c r="K1853" s="70">
        <v>0.3</v>
      </c>
      <c r="L1853" s="64">
        <v>0.0</v>
      </c>
      <c r="M1853" s="67">
        <v>0.0</v>
      </c>
      <c r="N1853" s="70">
        <v>0.0</v>
      </c>
      <c r="O1853" s="64">
        <v>0.3</v>
      </c>
      <c r="P1853" s="67">
        <v>0.3</v>
      </c>
      <c r="Q1853" s="70">
        <v>0.3</v>
      </c>
      <c r="R1853" s="3"/>
    </row>
    <row r="1854">
      <c r="A1854" s="63">
        <v>13326.0</v>
      </c>
      <c r="B1854" s="65" t="str">
        <f t="shared" si="1"/>
        <v>Детские товарыИгрушки и игрыКуклы и аксессуары</v>
      </c>
      <c r="C1854" s="68" t="s">
        <v>262</v>
      </c>
      <c r="D1854" s="68" t="s">
        <v>265</v>
      </c>
      <c r="E1854" s="68" t="s">
        <v>4276</v>
      </c>
      <c r="F1854" s="75"/>
      <c r="G1854" s="75"/>
      <c r="H1854" s="72"/>
      <c r="I1854" s="64">
        <v>0.2</v>
      </c>
      <c r="J1854" s="67">
        <v>0.2</v>
      </c>
      <c r="K1854" s="70">
        <v>0.2</v>
      </c>
      <c r="L1854" s="64">
        <v>0.03</v>
      </c>
      <c r="M1854" s="67">
        <v>0.03</v>
      </c>
      <c r="N1854" s="70">
        <v>0.03</v>
      </c>
      <c r="O1854" s="64">
        <v>0.17</v>
      </c>
      <c r="P1854" s="67">
        <v>0.17</v>
      </c>
      <c r="Q1854" s="70">
        <v>0.17</v>
      </c>
      <c r="R1854" s="3"/>
    </row>
    <row r="1855">
      <c r="A1855" s="63">
        <v>13328.0</v>
      </c>
      <c r="B1855" s="65" t="str">
        <f t="shared" si="1"/>
        <v>Товары для домаТовары для праздниковОформление праздникаФотобутафория</v>
      </c>
      <c r="C1855" s="68" t="s">
        <v>583</v>
      </c>
      <c r="D1855" s="68" t="s">
        <v>665</v>
      </c>
      <c r="E1855" s="68" t="s">
        <v>1681</v>
      </c>
      <c r="F1855" s="68" t="s">
        <v>4279</v>
      </c>
      <c r="G1855" s="75"/>
      <c r="H1855" s="72"/>
      <c r="I1855" s="64">
        <v>0.3</v>
      </c>
      <c r="J1855" s="67">
        <v>0.3</v>
      </c>
      <c r="K1855" s="70">
        <v>0.3</v>
      </c>
      <c r="L1855" s="64">
        <v>0.0</v>
      </c>
      <c r="M1855" s="67">
        <v>0.0</v>
      </c>
      <c r="N1855" s="70">
        <v>0.0</v>
      </c>
      <c r="O1855" s="64">
        <v>0.3</v>
      </c>
      <c r="P1855" s="67">
        <v>0.3</v>
      </c>
      <c r="Q1855" s="70">
        <v>0.3</v>
      </c>
      <c r="R1855" s="3"/>
    </row>
    <row r="1856">
      <c r="A1856" s="63">
        <v>13329.0</v>
      </c>
      <c r="B1856" s="65" t="str">
        <f t="shared" si="1"/>
        <v>Бытовая техникаКлиматическая техникаОчищение и увлажнение воздухаОчистители воздуха</v>
      </c>
      <c r="C1856" s="68" t="s">
        <v>75</v>
      </c>
      <c r="D1856" s="68" t="s">
        <v>1585</v>
      </c>
      <c r="E1856" s="68" t="s">
        <v>1837</v>
      </c>
      <c r="F1856" s="68" t="s">
        <v>4284</v>
      </c>
      <c r="G1856" s="75"/>
      <c r="H1856" s="72"/>
      <c r="I1856" s="64">
        <v>0.1</v>
      </c>
      <c r="J1856" s="67">
        <v>0.1</v>
      </c>
      <c r="K1856" s="70">
        <v>0.1</v>
      </c>
      <c r="L1856" s="64">
        <v>0.0</v>
      </c>
      <c r="M1856" s="67">
        <v>0.0</v>
      </c>
      <c r="N1856" s="70">
        <v>0.0</v>
      </c>
      <c r="O1856" s="64">
        <v>0.1</v>
      </c>
      <c r="P1856" s="67">
        <v>0.1</v>
      </c>
      <c r="Q1856" s="70">
        <v>0.1</v>
      </c>
      <c r="R1856" s="3"/>
    </row>
    <row r="1857">
      <c r="A1857" s="63">
        <v>13331.0</v>
      </c>
      <c r="B1857" s="65" t="str">
        <f t="shared" si="1"/>
        <v>Дача, сад и огородСадовый инструментСадовые ножи и ножницы</v>
      </c>
      <c r="C1857" s="68" t="s">
        <v>552</v>
      </c>
      <c r="D1857" s="68" t="s">
        <v>1072</v>
      </c>
      <c r="E1857" s="68" t="s">
        <v>4286</v>
      </c>
      <c r="F1857" s="75"/>
      <c r="G1857" s="2"/>
      <c r="H1857" s="72"/>
      <c r="I1857" s="64">
        <v>0.25</v>
      </c>
      <c r="J1857" s="67">
        <v>0.25</v>
      </c>
      <c r="K1857" s="70">
        <v>0.25</v>
      </c>
      <c r="L1857" s="64">
        <v>0.0</v>
      </c>
      <c r="M1857" s="67">
        <v>0.0</v>
      </c>
      <c r="N1857" s="70">
        <v>0.0</v>
      </c>
      <c r="O1857" s="64">
        <v>0.25</v>
      </c>
      <c r="P1857" s="67">
        <v>0.25</v>
      </c>
      <c r="Q1857" s="70">
        <v>0.25</v>
      </c>
      <c r="R1857" s="3"/>
    </row>
    <row r="1858">
      <c r="A1858" s="63">
        <v>13333.0</v>
      </c>
      <c r="B1858" s="65" t="str">
        <f t="shared" si="1"/>
        <v>АксессуарыАксессуары для мальчиковРемни и подтяжкиПодтяжки</v>
      </c>
      <c r="C1858" s="68" t="s">
        <v>330</v>
      </c>
      <c r="D1858" s="68" t="s">
        <v>1001</v>
      </c>
      <c r="E1858" s="68" t="s">
        <v>3217</v>
      </c>
      <c r="F1858" s="68" t="s">
        <v>1910</v>
      </c>
      <c r="G1858" s="2"/>
      <c r="H1858" s="72"/>
      <c r="I1858" s="64">
        <v>0.3</v>
      </c>
      <c r="J1858" s="67">
        <v>0.3</v>
      </c>
      <c r="K1858" s="70">
        <v>0.3</v>
      </c>
      <c r="L1858" s="64">
        <v>0.0</v>
      </c>
      <c r="M1858" s="67">
        <v>0.0</v>
      </c>
      <c r="N1858" s="70">
        <v>0.0</v>
      </c>
      <c r="O1858" s="64">
        <v>0.3</v>
      </c>
      <c r="P1858" s="67">
        <v>0.3</v>
      </c>
      <c r="Q1858" s="70">
        <v>0.3</v>
      </c>
      <c r="R1858" s="3"/>
    </row>
    <row r="1859">
      <c r="A1859" s="63">
        <v>13334.0</v>
      </c>
      <c r="B1859" s="65" t="str">
        <f t="shared" si="1"/>
        <v>АксессуарыМужские аксессуарыПортмоне и косметичкиКосметички</v>
      </c>
      <c r="C1859" s="68" t="s">
        <v>330</v>
      </c>
      <c r="D1859" s="68" t="s">
        <v>335</v>
      </c>
      <c r="E1859" s="68" t="s">
        <v>4291</v>
      </c>
      <c r="F1859" s="68" t="s">
        <v>2543</v>
      </c>
      <c r="G1859" s="75"/>
      <c r="H1859" s="72"/>
      <c r="I1859" s="64">
        <v>0.3</v>
      </c>
      <c r="J1859" s="67">
        <v>0.3</v>
      </c>
      <c r="K1859" s="70">
        <v>0.3</v>
      </c>
      <c r="L1859" s="64">
        <v>0.0</v>
      </c>
      <c r="M1859" s="67">
        <v>0.0</v>
      </c>
      <c r="N1859" s="70">
        <v>0.0</v>
      </c>
      <c r="O1859" s="64">
        <v>0.3</v>
      </c>
      <c r="P1859" s="67">
        <v>0.3</v>
      </c>
      <c r="Q1859" s="70">
        <v>0.3</v>
      </c>
      <c r="R1859" s="3"/>
    </row>
    <row r="1860">
      <c r="A1860" s="63">
        <v>13336.0</v>
      </c>
      <c r="B1860" s="65" t="str">
        <f t="shared" si="1"/>
        <v>Детские товарыКоляски и автокреслаКонверты для новорожденных</v>
      </c>
      <c r="C1860" s="68" t="s">
        <v>262</v>
      </c>
      <c r="D1860" s="68" t="s">
        <v>263</v>
      </c>
      <c r="E1860" s="68" t="s">
        <v>4295</v>
      </c>
      <c r="F1860" s="75"/>
      <c r="G1860" s="75"/>
      <c r="H1860" s="72"/>
      <c r="I1860" s="64">
        <v>0.2</v>
      </c>
      <c r="J1860" s="67">
        <v>0.2</v>
      </c>
      <c r="K1860" s="70">
        <v>0.2</v>
      </c>
      <c r="L1860" s="64">
        <v>0.0</v>
      </c>
      <c r="M1860" s="67">
        <v>0.0</v>
      </c>
      <c r="N1860" s="70">
        <v>0.0</v>
      </c>
      <c r="O1860" s="64">
        <v>0.2</v>
      </c>
      <c r="P1860" s="67">
        <v>0.2</v>
      </c>
      <c r="Q1860" s="70">
        <v>0.2</v>
      </c>
      <c r="R1860" s="3"/>
    </row>
    <row r="1861">
      <c r="A1861" s="63">
        <v>13337.0</v>
      </c>
      <c r="B1861" s="65" t="str">
        <f t="shared" si="1"/>
        <v>ЭлектроникаТовары для геймеровИгровые приставкиАксессуары и запчасти для игровых приставокНапальчники и накладки</v>
      </c>
      <c r="C1861" s="68" t="s">
        <v>763</v>
      </c>
      <c r="D1861" s="68" t="s">
        <v>1790</v>
      </c>
      <c r="E1861" s="68" t="s">
        <v>1791</v>
      </c>
      <c r="F1861" s="68" t="s">
        <v>1792</v>
      </c>
      <c r="G1861" s="68" t="s">
        <v>4299</v>
      </c>
      <c r="H1861" s="87"/>
      <c r="I1861" s="64">
        <v>0.15</v>
      </c>
      <c r="J1861" s="67">
        <v>0.15</v>
      </c>
      <c r="K1861" s="70">
        <v>0.15</v>
      </c>
      <c r="L1861" s="64">
        <v>0.0</v>
      </c>
      <c r="M1861" s="67">
        <v>0.0</v>
      </c>
      <c r="N1861" s="70">
        <v>0.0</v>
      </c>
      <c r="O1861" s="64">
        <v>0.15</v>
      </c>
      <c r="P1861" s="67">
        <v>0.15</v>
      </c>
      <c r="Q1861" s="70">
        <v>0.15</v>
      </c>
      <c r="R1861" s="3"/>
    </row>
    <row r="1862">
      <c r="A1862" s="63">
        <v>13338.0</v>
      </c>
      <c r="B1862" s="65" t="str">
        <f t="shared" si="1"/>
        <v>Товары для домаТекстильКовры и ковровые дорожкиКовры для кухни</v>
      </c>
      <c r="C1862" s="68" t="s">
        <v>583</v>
      </c>
      <c r="D1862" s="68" t="s">
        <v>1029</v>
      </c>
      <c r="E1862" s="68" t="s">
        <v>1481</v>
      </c>
      <c r="F1862" s="68" t="s">
        <v>4302</v>
      </c>
      <c r="G1862" s="75"/>
      <c r="H1862" s="72"/>
      <c r="I1862" s="64">
        <v>0.22</v>
      </c>
      <c r="J1862" s="67">
        <v>0.22</v>
      </c>
      <c r="K1862" s="70">
        <v>0.22</v>
      </c>
      <c r="L1862" s="64">
        <v>0.0</v>
      </c>
      <c r="M1862" s="67">
        <v>0.0</v>
      </c>
      <c r="N1862" s="70">
        <v>0.0</v>
      </c>
      <c r="O1862" s="64">
        <v>0.22</v>
      </c>
      <c r="P1862" s="67">
        <v>0.22</v>
      </c>
      <c r="Q1862" s="70">
        <v>0.22</v>
      </c>
      <c r="R1862" s="3"/>
    </row>
    <row r="1863">
      <c r="A1863" s="63">
        <v>13339.0</v>
      </c>
      <c r="B1863" s="65" t="str">
        <f t="shared" si="1"/>
        <v>Дача, сад и огородПикник, барбекю, грильГрили, барбекю и коптильни</v>
      </c>
      <c r="C1863" s="68" t="s">
        <v>552</v>
      </c>
      <c r="D1863" s="68" t="s">
        <v>1286</v>
      </c>
      <c r="E1863" s="68" t="s">
        <v>4304</v>
      </c>
      <c r="F1863" s="75"/>
      <c r="G1863" s="75"/>
      <c r="H1863" s="72"/>
      <c r="I1863" s="64">
        <v>0.18</v>
      </c>
      <c r="J1863" s="67">
        <v>0.18</v>
      </c>
      <c r="K1863" s="70">
        <v>0.18</v>
      </c>
      <c r="L1863" s="64">
        <v>0.0</v>
      </c>
      <c r="M1863" s="67">
        <v>0.0</v>
      </c>
      <c r="N1863" s="70">
        <v>0.0</v>
      </c>
      <c r="O1863" s="64">
        <v>0.18</v>
      </c>
      <c r="P1863" s="67">
        <v>0.18</v>
      </c>
      <c r="Q1863" s="70">
        <v>0.18</v>
      </c>
      <c r="R1863" s="3"/>
    </row>
    <row r="1864">
      <c r="A1864" s="63">
        <v>13340.0</v>
      </c>
      <c r="B1864" s="65" t="str">
        <f t="shared" si="1"/>
        <v>АксессуарыЖенские аксессуарыСвадебные аксессуарыФата</v>
      </c>
      <c r="C1864" s="68" t="s">
        <v>330</v>
      </c>
      <c r="D1864" s="68" t="s">
        <v>331</v>
      </c>
      <c r="E1864" s="68" t="s">
        <v>2434</v>
      </c>
      <c r="F1864" s="68" t="s">
        <v>4307</v>
      </c>
      <c r="G1864" s="75"/>
      <c r="H1864" s="87"/>
      <c r="I1864" s="64">
        <v>0.3</v>
      </c>
      <c r="J1864" s="67">
        <v>0.3</v>
      </c>
      <c r="K1864" s="70">
        <v>0.3</v>
      </c>
      <c r="L1864" s="64">
        <v>0.0</v>
      </c>
      <c r="M1864" s="67">
        <v>0.0</v>
      </c>
      <c r="N1864" s="70">
        <v>0.0</v>
      </c>
      <c r="O1864" s="64">
        <v>0.3</v>
      </c>
      <c r="P1864" s="67">
        <v>0.3</v>
      </c>
      <c r="Q1864" s="70">
        <v>0.3</v>
      </c>
      <c r="R1864" s="3"/>
    </row>
    <row r="1865">
      <c r="A1865" s="63">
        <v>13341.0</v>
      </c>
      <c r="B1865" s="65" t="str">
        <f t="shared" si="1"/>
        <v>КнигиДетям и родителямКомиксыХудожественная литература</v>
      </c>
      <c r="C1865" s="68" t="s">
        <v>88</v>
      </c>
      <c r="D1865" s="68" t="s">
        <v>1144</v>
      </c>
      <c r="E1865" s="68" t="s">
        <v>3441</v>
      </c>
      <c r="F1865" s="68" t="s">
        <v>1139</v>
      </c>
      <c r="G1865" s="75"/>
      <c r="H1865" s="87"/>
      <c r="I1865" s="64">
        <v>0.2</v>
      </c>
      <c r="J1865" s="67">
        <v>0.2</v>
      </c>
      <c r="K1865" s="70">
        <v>0.2</v>
      </c>
      <c r="L1865" s="64">
        <v>0.025</v>
      </c>
      <c r="M1865" s="67">
        <v>0.025</v>
      </c>
      <c r="N1865" s="70">
        <v>0.025</v>
      </c>
      <c r="O1865" s="64">
        <v>0.175</v>
      </c>
      <c r="P1865" s="67">
        <v>0.175</v>
      </c>
      <c r="Q1865" s="70">
        <v>0.175</v>
      </c>
      <c r="R1865" s="3"/>
    </row>
    <row r="1866">
      <c r="A1866" s="63">
        <v>13342.0</v>
      </c>
      <c r="B1866" s="65" t="str">
        <f t="shared" si="1"/>
        <v>ОдеждаЖенская одеждаОдежда для беременныхФутболки и поло</v>
      </c>
      <c r="C1866" s="68" t="s">
        <v>310</v>
      </c>
      <c r="D1866" s="68" t="s">
        <v>311</v>
      </c>
      <c r="E1866" s="68" t="s">
        <v>1113</v>
      </c>
      <c r="F1866" s="68" t="s">
        <v>1840</v>
      </c>
      <c r="G1866" s="75"/>
      <c r="H1866" s="87"/>
      <c r="I1866" s="64">
        <v>0.25</v>
      </c>
      <c r="J1866" s="67">
        <v>0.25</v>
      </c>
      <c r="K1866" s="70">
        <v>0.25</v>
      </c>
      <c r="L1866" s="64">
        <v>0.0</v>
      </c>
      <c r="M1866" s="67">
        <v>0.0</v>
      </c>
      <c r="N1866" s="70">
        <v>0.0</v>
      </c>
      <c r="O1866" s="64">
        <v>0.25</v>
      </c>
      <c r="P1866" s="67">
        <v>0.25</v>
      </c>
      <c r="Q1866" s="70">
        <v>0.25</v>
      </c>
      <c r="R1866" s="3"/>
    </row>
    <row r="1867">
      <c r="A1867" s="63">
        <v>13343.0</v>
      </c>
      <c r="B1867" s="65" t="str">
        <f t="shared" si="1"/>
        <v>АксессуарыЖенские аксессуарыРемни, пояса и портупеиПояса</v>
      </c>
      <c r="C1867" s="68" t="s">
        <v>330</v>
      </c>
      <c r="D1867" s="68" t="s">
        <v>331</v>
      </c>
      <c r="E1867" s="68" t="s">
        <v>1375</v>
      </c>
      <c r="F1867" s="68" t="s">
        <v>4313</v>
      </c>
      <c r="G1867" s="75"/>
      <c r="H1867" s="87"/>
      <c r="I1867" s="64">
        <v>0.3</v>
      </c>
      <c r="J1867" s="67">
        <v>0.3</v>
      </c>
      <c r="K1867" s="70">
        <v>0.3</v>
      </c>
      <c r="L1867" s="64">
        <v>0.0</v>
      </c>
      <c r="M1867" s="67">
        <v>0.0</v>
      </c>
      <c r="N1867" s="70">
        <v>0.0</v>
      </c>
      <c r="O1867" s="64">
        <v>0.3</v>
      </c>
      <c r="P1867" s="67">
        <v>0.3</v>
      </c>
      <c r="Q1867" s="70">
        <v>0.3</v>
      </c>
      <c r="R1867" s="3"/>
    </row>
    <row r="1868">
      <c r="A1868" s="63">
        <v>13344.0</v>
      </c>
      <c r="B1868" s="65" t="str">
        <f t="shared" si="1"/>
        <v>Красота и уходУход за теломСредства для душа и ванныГели для душа</v>
      </c>
      <c r="C1868" s="68" t="s">
        <v>247</v>
      </c>
      <c r="D1868" s="68" t="s">
        <v>465</v>
      </c>
      <c r="E1868" s="68" t="s">
        <v>2157</v>
      </c>
      <c r="F1868" s="68" t="s">
        <v>3639</v>
      </c>
      <c r="G1868" s="75"/>
      <c r="H1868" s="72"/>
      <c r="I1868" s="64">
        <v>0.2</v>
      </c>
      <c r="J1868" s="67">
        <v>0.2</v>
      </c>
      <c r="K1868" s="70">
        <v>0.2</v>
      </c>
      <c r="L1868" s="64">
        <v>0.01</v>
      </c>
      <c r="M1868" s="67">
        <v>0.01</v>
      </c>
      <c r="N1868" s="70">
        <v>0.01</v>
      </c>
      <c r="O1868" s="64">
        <v>0.19</v>
      </c>
      <c r="P1868" s="67">
        <v>0.19</v>
      </c>
      <c r="Q1868" s="70">
        <v>0.19</v>
      </c>
      <c r="R1868" s="3"/>
    </row>
    <row r="1869">
      <c r="A1869" s="63">
        <v>13345.0</v>
      </c>
      <c r="B1869" s="65" t="str">
        <f t="shared" si="1"/>
        <v>Бытовая техникаТехника для домаШвейные машины и аксессуарыАксессуары для швейных машинНаборы и оборудование</v>
      </c>
      <c r="C1869" s="68" t="s">
        <v>75</v>
      </c>
      <c r="D1869" s="68" t="s">
        <v>1156</v>
      </c>
      <c r="E1869" s="68" t="s">
        <v>1460</v>
      </c>
      <c r="F1869" s="68" t="s">
        <v>3301</v>
      </c>
      <c r="G1869" s="68" t="s">
        <v>4318</v>
      </c>
      <c r="H1869" s="72"/>
      <c r="I1869" s="64">
        <v>0.3</v>
      </c>
      <c r="J1869" s="67">
        <v>0.3</v>
      </c>
      <c r="K1869" s="70">
        <v>0.3</v>
      </c>
      <c r="L1869" s="64">
        <v>0.0</v>
      </c>
      <c r="M1869" s="67">
        <v>0.0</v>
      </c>
      <c r="N1869" s="70">
        <v>0.0</v>
      </c>
      <c r="O1869" s="64">
        <v>0.3</v>
      </c>
      <c r="P1869" s="67">
        <v>0.3</v>
      </c>
      <c r="Q1869" s="70">
        <v>0.3</v>
      </c>
      <c r="R1869" s="3"/>
    </row>
    <row r="1870">
      <c r="A1870" s="63">
        <v>13346.0</v>
      </c>
      <c r="B1870" s="65" t="str">
        <f t="shared" si="1"/>
        <v>ОдеждаОдежда для мальчиковДжемперы, свитеры и кардиганыСвитеры</v>
      </c>
      <c r="C1870" s="68" t="s">
        <v>310</v>
      </c>
      <c r="D1870" s="68" t="s">
        <v>327</v>
      </c>
      <c r="E1870" s="68" t="s">
        <v>1552</v>
      </c>
      <c r="F1870" s="68" t="s">
        <v>2146</v>
      </c>
      <c r="G1870" s="75"/>
      <c r="H1870" s="87"/>
      <c r="I1870" s="64">
        <v>0.25</v>
      </c>
      <c r="J1870" s="67">
        <v>0.25</v>
      </c>
      <c r="K1870" s="70">
        <v>0.25</v>
      </c>
      <c r="L1870" s="64">
        <v>0.0</v>
      </c>
      <c r="M1870" s="67">
        <v>0.0</v>
      </c>
      <c r="N1870" s="70">
        <v>0.0</v>
      </c>
      <c r="O1870" s="64">
        <v>0.25</v>
      </c>
      <c r="P1870" s="67">
        <v>0.25</v>
      </c>
      <c r="Q1870" s="70">
        <v>0.25</v>
      </c>
      <c r="R1870" s="3"/>
    </row>
    <row r="1871">
      <c r="A1871" s="63">
        <v>13347.0</v>
      </c>
      <c r="B1871" s="65" t="str">
        <f t="shared" si="1"/>
        <v>КнигиНехудожественная литератураКомпьютерные технологииКомпьютерное железо</v>
      </c>
      <c r="C1871" s="68" t="s">
        <v>88</v>
      </c>
      <c r="D1871" s="68" t="s">
        <v>754</v>
      </c>
      <c r="E1871" s="68" t="s">
        <v>1184</v>
      </c>
      <c r="F1871" s="68" t="s">
        <v>4321</v>
      </c>
      <c r="G1871" s="75"/>
      <c r="H1871" s="72"/>
      <c r="I1871" s="64">
        <v>0.2</v>
      </c>
      <c r="J1871" s="67">
        <v>0.2</v>
      </c>
      <c r="K1871" s="70">
        <v>0.2</v>
      </c>
      <c r="L1871" s="64">
        <v>0.02</v>
      </c>
      <c r="M1871" s="67">
        <v>0.02</v>
      </c>
      <c r="N1871" s="70">
        <v>0.02</v>
      </c>
      <c r="O1871" s="64">
        <v>0.18</v>
      </c>
      <c r="P1871" s="67">
        <v>0.18</v>
      </c>
      <c r="Q1871" s="70">
        <v>0.18</v>
      </c>
      <c r="R1871" s="3"/>
    </row>
    <row r="1872">
      <c r="A1872" s="63">
        <v>13348.0</v>
      </c>
      <c r="B1872" s="65" t="str">
        <f t="shared" si="1"/>
        <v>АксессуарыАксессуары для девочекНосовые платки</v>
      </c>
      <c r="C1872" s="68" t="s">
        <v>330</v>
      </c>
      <c r="D1872" s="68" t="s">
        <v>956</v>
      </c>
      <c r="E1872" s="68" t="s">
        <v>3681</v>
      </c>
      <c r="F1872" s="75"/>
      <c r="G1872" s="2"/>
      <c r="H1872" s="72"/>
      <c r="I1872" s="64">
        <v>0.3</v>
      </c>
      <c r="J1872" s="67">
        <v>0.3</v>
      </c>
      <c r="K1872" s="70">
        <v>0.3</v>
      </c>
      <c r="L1872" s="64">
        <v>0.0</v>
      </c>
      <c r="M1872" s="67">
        <v>0.0</v>
      </c>
      <c r="N1872" s="70">
        <v>0.0</v>
      </c>
      <c r="O1872" s="64">
        <v>0.3</v>
      </c>
      <c r="P1872" s="67">
        <v>0.3</v>
      </c>
      <c r="Q1872" s="70">
        <v>0.3</v>
      </c>
      <c r="R1872" s="3"/>
    </row>
    <row r="1873">
      <c r="A1873" s="63">
        <v>13349.0</v>
      </c>
      <c r="B1873" s="65" t="str">
        <f t="shared" si="1"/>
        <v>Строительство и ремонтКрепеж и фурнитураТакелаж</v>
      </c>
      <c r="C1873" s="68" t="s">
        <v>100</v>
      </c>
      <c r="D1873" s="68" t="s">
        <v>1508</v>
      </c>
      <c r="E1873" s="68" t="s">
        <v>4322</v>
      </c>
      <c r="F1873" s="2"/>
      <c r="G1873" s="2"/>
      <c r="H1873" s="72"/>
      <c r="I1873" s="64">
        <v>0.2</v>
      </c>
      <c r="J1873" s="67">
        <v>0.2</v>
      </c>
      <c r="K1873" s="70">
        <v>0.2</v>
      </c>
      <c r="L1873" s="64">
        <v>0.0</v>
      </c>
      <c r="M1873" s="67">
        <v>0.0</v>
      </c>
      <c r="N1873" s="70">
        <v>0.0</v>
      </c>
      <c r="O1873" s="64">
        <v>0.2</v>
      </c>
      <c r="P1873" s="67">
        <v>0.2</v>
      </c>
      <c r="Q1873" s="70">
        <v>0.2</v>
      </c>
      <c r="R1873" s="3"/>
    </row>
    <row r="1874">
      <c r="A1874" s="63">
        <v>13350.0</v>
      </c>
      <c r="B1874" s="65" t="str">
        <f t="shared" si="1"/>
        <v>ЭлектроникаНоутбуки, планшеты и электронные книгиАксессуары для ноутбуковПодставки для ноутбуков</v>
      </c>
      <c r="C1874" s="68" t="s">
        <v>763</v>
      </c>
      <c r="D1874" s="68" t="s">
        <v>764</v>
      </c>
      <c r="E1874" s="68" t="s">
        <v>3867</v>
      </c>
      <c r="F1874" s="68" t="s">
        <v>4324</v>
      </c>
      <c r="G1874" s="75"/>
      <c r="H1874" s="72"/>
      <c r="I1874" s="64">
        <v>0.3</v>
      </c>
      <c r="J1874" s="67">
        <v>0.3</v>
      </c>
      <c r="K1874" s="70">
        <v>0.3</v>
      </c>
      <c r="L1874" s="64">
        <v>0.0</v>
      </c>
      <c r="M1874" s="67">
        <v>0.0</v>
      </c>
      <c r="N1874" s="70">
        <v>0.0</v>
      </c>
      <c r="O1874" s="64">
        <v>0.3</v>
      </c>
      <c r="P1874" s="67">
        <v>0.3</v>
      </c>
      <c r="Q1874" s="70">
        <v>0.3</v>
      </c>
      <c r="R1874" s="3"/>
    </row>
    <row r="1875">
      <c r="A1875" s="63">
        <v>13351.0</v>
      </c>
      <c r="B1875" s="65" t="str">
        <f t="shared" si="1"/>
        <v>Красота и уходЛичная гигиенаГигиена полости ртаЗубные порошки</v>
      </c>
      <c r="C1875" s="68" t="s">
        <v>247</v>
      </c>
      <c r="D1875" s="68" t="s">
        <v>248</v>
      </c>
      <c r="E1875" s="68" t="s">
        <v>252</v>
      </c>
      <c r="F1875" s="68" t="s">
        <v>4326</v>
      </c>
      <c r="G1875" s="2"/>
      <c r="H1875" s="72"/>
      <c r="I1875" s="64">
        <v>0.2</v>
      </c>
      <c r="J1875" s="67">
        <v>0.2</v>
      </c>
      <c r="K1875" s="70">
        <v>0.2</v>
      </c>
      <c r="L1875" s="64">
        <v>0.02</v>
      </c>
      <c r="M1875" s="67">
        <v>0.02</v>
      </c>
      <c r="N1875" s="70">
        <v>0.02</v>
      </c>
      <c r="O1875" s="64">
        <v>0.18</v>
      </c>
      <c r="P1875" s="67">
        <v>0.18</v>
      </c>
      <c r="Q1875" s="70">
        <v>0.18</v>
      </c>
      <c r="R1875" s="3"/>
    </row>
    <row r="1876">
      <c r="A1876" s="63">
        <v>13352.0</v>
      </c>
      <c r="B1876" s="65" t="str">
        <f t="shared" si="1"/>
        <v>ОдеждаЖенская одеждаХуди и свитшотыТолстовки</v>
      </c>
      <c r="C1876" s="68" t="s">
        <v>310</v>
      </c>
      <c r="D1876" s="68" t="s">
        <v>311</v>
      </c>
      <c r="E1876" s="68" t="s">
        <v>1700</v>
      </c>
      <c r="F1876" s="68" t="s">
        <v>4329</v>
      </c>
      <c r="G1876" s="75"/>
      <c r="H1876" s="87"/>
      <c r="I1876" s="64">
        <v>0.25</v>
      </c>
      <c r="J1876" s="67">
        <v>0.25</v>
      </c>
      <c r="K1876" s="70">
        <v>0.25</v>
      </c>
      <c r="L1876" s="64">
        <v>0.0</v>
      </c>
      <c r="M1876" s="67">
        <v>0.0</v>
      </c>
      <c r="N1876" s="70">
        <v>0.0</v>
      </c>
      <c r="O1876" s="64">
        <v>0.25</v>
      </c>
      <c r="P1876" s="67">
        <v>0.25</v>
      </c>
      <c r="Q1876" s="70">
        <v>0.25</v>
      </c>
      <c r="R1876" s="3"/>
    </row>
    <row r="1877">
      <c r="A1877" s="63">
        <v>13353.0</v>
      </c>
      <c r="B1877" s="65" t="str">
        <f t="shared" si="1"/>
        <v>Хобби и творчествоРисованиеГрафикаУголь</v>
      </c>
      <c r="C1877" s="68" t="s">
        <v>176</v>
      </c>
      <c r="D1877" s="68" t="s">
        <v>976</v>
      </c>
      <c r="E1877" s="68" t="s">
        <v>1297</v>
      </c>
      <c r="F1877" s="68" t="s">
        <v>4331</v>
      </c>
      <c r="G1877" s="75"/>
      <c r="H1877" s="87"/>
      <c r="I1877" s="64">
        <v>0.22</v>
      </c>
      <c r="J1877" s="67">
        <v>0.22</v>
      </c>
      <c r="K1877" s="70">
        <v>0.22</v>
      </c>
      <c r="L1877" s="64">
        <v>0.03</v>
      </c>
      <c r="M1877" s="67">
        <v>0.03</v>
      </c>
      <c r="N1877" s="70">
        <v>0.03</v>
      </c>
      <c r="O1877" s="64">
        <v>0.19</v>
      </c>
      <c r="P1877" s="67">
        <v>0.19</v>
      </c>
      <c r="Q1877" s="70">
        <v>0.19</v>
      </c>
      <c r="R1877" s="3"/>
    </row>
    <row r="1878">
      <c r="A1878" s="63">
        <v>13354.0</v>
      </c>
      <c r="B1878" s="65" t="str">
        <f t="shared" si="1"/>
        <v>Детские товарыГигиена и подгузникиКупание ребенкаВанночки и горки</v>
      </c>
      <c r="C1878" s="68" t="s">
        <v>262</v>
      </c>
      <c r="D1878" s="68" t="s">
        <v>270</v>
      </c>
      <c r="E1878" s="68" t="s">
        <v>2184</v>
      </c>
      <c r="F1878" s="68" t="s">
        <v>4334</v>
      </c>
      <c r="G1878" s="2"/>
      <c r="H1878" s="72"/>
      <c r="I1878" s="64">
        <v>0.2</v>
      </c>
      <c r="J1878" s="67">
        <v>0.2</v>
      </c>
      <c r="K1878" s="70">
        <v>0.2</v>
      </c>
      <c r="L1878" s="64">
        <v>0.02</v>
      </c>
      <c r="M1878" s="67">
        <v>0.02</v>
      </c>
      <c r="N1878" s="70">
        <v>0.02</v>
      </c>
      <c r="O1878" s="64">
        <v>0.18</v>
      </c>
      <c r="P1878" s="67">
        <v>0.18</v>
      </c>
      <c r="Q1878" s="70">
        <v>0.18</v>
      </c>
      <c r="R1878" s="3"/>
    </row>
    <row r="1879">
      <c r="A1879" s="63">
        <v>13356.0</v>
      </c>
      <c r="B1879" s="65" t="str">
        <f t="shared" si="1"/>
        <v>Строительство и ремонтВодоснабжение для дома и садаНасосыПоверхностные насосы</v>
      </c>
      <c r="C1879" s="68" t="s">
        <v>100</v>
      </c>
      <c r="D1879" s="68" t="s">
        <v>101</v>
      </c>
      <c r="E1879" s="68" t="s">
        <v>3885</v>
      </c>
      <c r="F1879" s="75" t="s">
        <v>4336</v>
      </c>
      <c r="G1879" s="2"/>
      <c r="H1879" s="72"/>
      <c r="I1879" s="64">
        <v>0.15</v>
      </c>
      <c r="J1879" s="67">
        <v>0.15</v>
      </c>
      <c r="K1879" s="70">
        <v>0.15</v>
      </c>
      <c r="L1879" s="64">
        <v>0.0</v>
      </c>
      <c r="M1879" s="67">
        <v>0.0</v>
      </c>
      <c r="N1879" s="70">
        <v>0.0</v>
      </c>
      <c r="O1879" s="64">
        <v>0.15</v>
      </c>
      <c r="P1879" s="67">
        <v>0.15</v>
      </c>
      <c r="Q1879" s="70">
        <v>0.15</v>
      </c>
      <c r="R1879" s="2"/>
      <c r="S1879" s="2"/>
      <c r="T1879" s="79"/>
      <c r="U1879" s="2"/>
      <c r="V1879" s="2"/>
      <c r="W1879" s="80"/>
      <c r="X1879" s="80"/>
      <c r="Y1879" s="80"/>
      <c r="Z1879" s="80"/>
      <c r="AA1879" s="80"/>
      <c r="AB1879" s="80"/>
      <c r="AC1879" s="80"/>
      <c r="AD1879" s="80"/>
    </row>
    <row r="1880">
      <c r="A1880" s="63">
        <v>13358.0</v>
      </c>
      <c r="B1880" s="65" t="str">
        <f t="shared" si="1"/>
        <v>Товары для домаТекстильПостельное бельеКомплекты постельного белья</v>
      </c>
      <c r="C1880" s="68" t="s">
        <v>583</v>
      </c>
      <c r="D1880" s="68" t="s">
        <v>1029</v>
      </c>
      <c r="E1880" s="68" t="s">
        <v>2261</v>
      </c>
      <c r="F1880" s="68" t="s">
        <v>4338</v>
      </c>
      <c r="G1880" s="75"/>
      <c r="H1880" s="87"/>
      <c r="I1880" s="64">
        <v>0.22</v>
      </c>
      <c r="J1880" s="67">
        <v>0.22</v>
      </c>
      <c r="K1880" s="70">
        <v>0.22</v>
      </c>
      <c r="L1880" s="64">
        <v>0.0</v>
      </c>
      <c r="M1880" s="67">
        <v>0.0</v>
      </c>
      <c r="N1880" s="70">
        <v>0.0</v>
      </c>
      <c r="O1880" s="64">
        <v>0.22</v>
      </c>
      <c r="P1880" s="67">
        <v>0.22</v>
      </c>
      <c r="Q1880" s="70">
        <v>0.22</v>
      </c>
      <c r="R1880" s="3"/>
    </row>
    <row r="1881">
      <c r="A1881" s="63">
        <v>13359.0</v>
      </c>
      <c r="B1881" s="65" t="str">
        <f t="shared" si="1"/>
        <v>Спорт и отдыхВодный спорт и отдых на водеЗапчасти для гидроциклов</v>
      </c>
      <c r="C1881" s="68" t="s">
        <v>290</v>
      </c>
      <c r="D1881" s="68" t="s">
        <v>291</v>
      </c>
      <c r="E1881" s="68" t="s">
        <v>4340</v>
      </c>
      <c r="F1881" s="75"/>
      <c r="G1881" s="75"/>
      <c r="H1881" s="72"/>
      <c r="I1881" s="64">
        <v>0.22</v>
      </c>
      <c r="J1881" s="67">
        <v>0.22</v>
      </c>
      <c r="K1881" s="70">
        <v>0.22</v>
      </c>
      <c r="L1881" s="64">
        <v>0.01</v>
      </c>
      <c r="M1881" s="67">
        <v>0.01</v>
      </c>
      <c r="N1881" s="70">
        <v>0.01</v>
      </c>
      <c r="O1881" s="64">
        <v>0.21</v>
      </c>
      <c r="P1881" s="67">
        <v>0.21</v>
      </c>
      <c r="Q1881" s="70">
        <v>0.21</v>
      </c>
      <c r="R1881" s="3"/>
    </row>
    <row r="1882">
      <c r="A1882" s="63">
        <v>13360.0</v>
      </c>
      <c r="B1882" s="65" t="str">
        <f t="shared" si="1"/>
        <v>ЗоотоварыДля грызуновКорма и лакомства для грызуновМинеральные камни</v>
      </c>
      <c r="C1882" s="68" t="s">
        <v>959</v>
      </c>
      <c r="D1882" s="68" t="s">
        <v>1115</v>
      </c>
      <c r="E1882" s="68" t="s">
        <v>2618</v>
      </c>
      <c r="F1882" s="68" t="s">
        <v>1726</v>
      </c>
      <c r="G1882" s="2"/>
      <c r="H1882" s="72"/>
      <c r="I1882" s="64">
        <v>0.2</v>
      </c>
      <c r="J1882" s="67">
        <v>0.2</v>
      </c>
      <c r="K1882" s="70">
        <v>0.2</v>
      </c>
      <c r="L1882" s="64">
        <v>0.025000000000000022</v>
      </c>
      <c r="M1882" s="67">
        <v>0.025000000000000022</v>
      </c>
      <c r="N1882" s="70">
        <v>0.025000000000000022</v>
      </c>
      <c r="O1882" s="64">
        <v>0.175</v>
      </c>
      <c r="P1882" s="67">
        <v>0.175</v>
      </c>
      <c r="Q1882" s="70">
        <v>0.175</v>
      </c>
      <c r="R1882" s="3"/>
    </row>
    <row r="1883">
      <c r="A1883" s="63">
        <v>13361.0</v>
      </c>
      <c r="B1883" s="65" t="str">
        <f t="shared" si="1"/>
        <v>АвтотоварыАвтозапчастиСальники</v>
      </c>
      <c r="C1883" s="68" t="s">
        <v>162</v>
      </c>
      <c r="D1883" s="68" t="s">
        <v>1849</v>
      </c>
      <c r="E1883" s="68" t="s">
        <v>4342</v>
      </c>
      <c r="F1883" s="2"/>
      <c r="G1883" s="2"/>
      <c r="H1883" s="72"/>
      <c r="I1883" s="64">
        <v>0.12</v>
      </c>
      <c r="J1883" s="67">
        <v>0.12</v>
      </c>
      <c r="K1883" s="70">
        <v>0.12</v>
      </c>
      <c r="L1883" s="64">
        <v>0.0</v>
      </c>
      <c r="M1883" s="67">
        <v>0.0</v>
      </c>
      <c r="N1883" s="70">
        <v>0.0</v>
      </c>
      <c r="O1883" s="64">
        <v>0.12</v>
      </c>
      <c r="P1883" s="67">
        <v>0.12</v>
      </c>
      <c r="Q1883" s="70">
        <v>0.12</v>
      </c>
      <c r="R1883" s="3"/>
    </row>
    <row r="1884">
      <c r="A1884" s="63">
        <v>13362.0</v>
      </c>
      <c r="B1884" s="65" t="str">
        <f t="shared" si="1"/>
        <v>ЭлектроникаАксессуары для электроникиКоннекторы</v>
      </c>
      <c r="C1884" s="68" t="s">
        <v>763</v>
      </c>
      <c r="D1884" s="68" t="s">
        <v>1032</v>
      </c>
      <c r="E1884" s="68" t="s">
        <v>4344</v>
      </c>
      <c r="F1884" s="75"/>
      <c r="G1884" s="2"/>
      <c r="H1884" s="72"/>
      <c r="I1884" s="64">
        <v>0.3</v>
      </c>
      <c r="J1884" s="67">
        <v>0.3</v>
      </c>
      <c r="K1884" s="70">
        <v>0.3</v>
      </c>
      <c r="L1884" s="64">
        <v>0.0</v>
      </c>
      <c r="M1884" s="67">
        <v>0.0</v>
      </c>
      <c r="N1884" s="70">
        <v>0.0</v>
      </c>
      <c r="O1884" s="64">
        <v>0.3</v>
      </c>
      <c r="P1884" s="67">
        <v>0.3</v>
      </c>
      <c r="Q1884" s="70">
        <v>0.3</v>
      </c>
      <c r="R1884" s="3"/>
    </row>
    <row r="1885">
      <c r="A1885" s="63">
        <v>13364.0</v>
      </c>
      <c r="B1885" s="65" t="str">
        <f t="shared" si="1"/>
        <v>КанцтоварыКартриджиКартриджи для струйных принтеров</v>
      </c>
      <c r="C1885" s="68" t="s">
        <v>134</v>
      </c>
      <c r="D1885" s="68" t="s">
        <v>2596</v>
      </c>
      <c r="E1885" s="68" t="s">
        <v>4345</v>
      </c>
      <c r="F1885" s="75"/>
      <c r="G1885" s="75"/>
      <c r="H1885" s="72"/>
      <c r="I1885" s="64">
        <v>0.2</v>
      </c>
      <c r="J1885" s="67">
        <v>0.2</v>
      </c>
      <c r="K1885" s="70">
        <v>0.2</v>
      </c>
      <c r="L1885" s="64">
        <v>0.0</v>
      </c>
      <c r="M1885" s="67">
        <v>0.0</v>
      </c>
      <c r="N1885" s="70">
        <v>0.0</v>
      </c>
      <c r="O1885" s="64">
        <v>0.2</v>
      </c>
      <c r="P1885" s="67">
        <v>0.2</v>
      </c>
      <c r="Q1885" s="70">
        <v>0.2</v>
      </c>
      <c r="R1885" s="3"/>
    </row>
    <row r="1886">
      <c r="A1886" s="63">
        <v>13365.0</v>
      </c>
      <c r="B1886" s="65" t="str">
        <f t="shared" si="1"/>
        <v>АксессуарыЖенские аксессуарыЮвелирные украшенияУкрашения на шею</v>
      </c>
      <c r="C1886" s="68" t="s">
        <v>330</v>
      </c>
      <c r="D1886" s="68" t="s">
        <v>331</v>
      </c>
      <c r="E1886" s="68" t="s">
        <v>1312</v>
      </c>
      <c r="F1886" s="68" t="s">
        <v>1215</v>
      </c>
      <c r="G1886" s="2"/>
      <c r="H1886" s="72"/>
      <c r="I1886" s="64" t="s">
        <v>225</v>
      </c>
      <c r="J1886" s="67">
        <v>0.25</v>
      </c>
      <c r="K1886" s="70">
        <v>0.25</v>
      </c>
      <c r="L1886" s="64">
        <v>0.0</v>
      </c>
      <c r="M1886" s="67">
        <v>0.1</v>
      </c>
      <c r="N1886" s="70">
        <v>0.15</v>
      </c>
      <c r="O1886" s="64" t="s">
        <v>225</v>
      </c>
      <c r="P1886" s="67">
        <v>0.15</v>
      </c>
      <c r="Q1886" s="70">
        <v>0.1</v>
      </c>
      <c r="R1886" s="3"/>
    </row>
    <row r="1887">
      <c r="A1887" s="63">
        <v>13366.0</v>
      </c>
      <c r="B1887" s="65" t="str">
        <f t="shared" si="1"/>
        <v>Хобби и творчествоГадания и эзотерикаКарты Таро</v>
      </c>
      <c r="C1887" s="68" t="s">
        <v>176</v>
      </c>
      <c r="D1887" s="68" t="s">
        <v>2662</v>
      </c>
      <c r="E1887" s="68" t="s">
        <v>4346</v>
      </c>
      <c r="F1887" s="75"/>
      <c r="G1887" s="2"/>
      <c r="H1887" s="72"/>
      <c r="I1887" s="64">
        <v>0.22</v>
      </c>
      <c r="J1887" s="67">
        <v>0.22</v>
      </c>
      <c r="K1887" s="70">
        <v>0.22</v>
      </c>
      <c r="L1887" s="64">
        <v>0.0</v>
      </c>
      <c r="M1887" s="67">
        <v>0.0</v>
      </c>
      <c r="N1887" s="70">
        <v>0.0</v>
      </c>
      <c r="O1887" s="64">
        <v>0.22</v>
      </c>
      <c r="P1887" s="67">
        <v>0.22</v>
      </c>
      <c r="Q1887" s="70">
        <v>0.22</v>
      </c>
      <c r="R1887" s="3"/>
    </row>
    <row r="1888">
      <c r="A1888" s="63">
        <v>13367.0</v>
      </c>
      <c r="B1888" s="65" t="str">
        <f t="shared" si="1"/>
        <v>Хобби и творчествоПрочие хоббиГравюры</v>
      </c>
      <c r="C1888" s="68" t="s">
        <v>176</v>
      </c>
      <c r="D1888" s="68" t="s">
        <v>740</v>
      </c>
      <c r="E1888" s="68" t="s">
        <v>4347</v>
      </c>
      <c r="F1888" s="75"/>
      <c r="G1888" s="2"/>
      <c r="H1888" s="72"/>
      <c r="I1888" s="64">
        <v>0.22</v>
      </c>
      <c r="J1888" s="67">
        <v>0.22</v>
      </c>
      <c r="K1888" s="70">
        <v>0.22</v>
      </c>
      <c r="L1888" s="64">
        <v>0.0</v>
      </c>
      <c r="M1888" s="67">
        <v>0.0</v>
      </c>
      <c r="N1888" s="70">
        <v>0.0</v>
      </c>
      <c r="O1888" s="64">
        <v>0.22</v>
      </c>
      <c r="P1888" s="67">
        <v>0.22</v>
      </c>
      <c r="Q1888" s="70">
        <v>0.22</v>
      </c>
      <c r="R1888" s="3"/>
    </row>
    <row r="1889">
      <c r="A1889" s="63">
        <v>13368.0</v>
      </c>
      <c r="B1889" s="65" t="str">
        <f t="shared" si="1"/>
        <v>Детские товарыДетская комнатаТовары для снаОрганайзеры в кроватку</v>
      </c>
      <c r="C1889" s="68" t="s">
        <v>262</v>
      </c>
      <c r="D1889" s="68" t="s">
        <v>1103</v>
      </c>
      <c r="E1889" s="68" t="s">
        <v>1857</v>
      </c>
      <c r="F1889" s="68" t="s">
        <v>4348</v>
      </c>
      <c r="G1889" s="2"/>
      <c r="H1889" s="72"/>
      <c r="I1889" s="64">
        <v>0.2</v>
      </c>
      <c r="J1889" s="67">
        <v>0.2</v>
      </c>
      <c r="K1889" s="70">
        <v>0.2</v>
      </c>
      <c r="L1889" s="64">
        <v>0.020000000000000018</v>
      </c>
      <c r="M1889" s="67">
        <v>0.020000000000000018</v>
      </c>
      <c r="N1889" s="70">
        <v>0.020000000000000018</v>
      </c>
      <c r="O1889" s="64">
        <v>0.18</v>
      </c>
      <c r="P1889" s="67">
        <v>0.18</v>
      </c>
      <c r="Q1889" s="70">
        <v>0.18</v>
      </c>
      <c r="R1889" s="3"/>
    </row>
    <row r="1890">
      <c r="A1890" s="63">
        <v>13369.0</v>
      </c>
      <c r="B1890" s="65" t="str">
        <f t="shared" si="1"/>
        <v>АксессуарыМужские аксессуарыОчкиОчки для компьютера</v>
      </c>
      <c r="C1890" s="68" t="s">
        <v>330</v>
      </c>
      <c r="D1890" s="68" t="s">
        <v>335</v>
      </c>
      <c r="E1890" s="68" t="s">
        <v>1830</v>
      </c>
      <c r="F1890" s="68" t="s">
        <v>3669</v>
      </c>
      <c r="G1890" s="2"/>
      <c r="H1890" s="72"/>
      <c r="I1890" s="64">
        <v>0.3</v>
      </c>
      <c r="J1890" s="67">
        <v>0.3</v>
      </c>
      <c r="K1890" s="70">
        <v>0.3</v>
      </c>
      <c r="L1890" s="64">
        <v>0.0</v>
      </c>
      <c r="M1890" s="67">
        <v>0.0</v>
      </c>
      <c r="N1890" s="70">
        <v>0.0</v>
      </c>
      <c r="O1890" s="64">
        <v>0.3</v>
      </c>
      <c r="P1890" s="67">
        <v>0.3</v>
      </c>
      <c r="Q1890" s="70">
        <v>0.3</v>
      </c>
      <c r="R1890" s="3"/>
    </row>
    <row r="1891">
      <c r="A1891" s="63">
        <v>13370.0</v>
      </c>
      <c r="B1891" s="65" t="str">
        <f t="shared" si="1"/>
        <v>Хобби и творчествоСоздание картин, фоторамок, открытокКартины по номерамГорода и архитектура</v>
      </c>
      <c r="C1891" s="68" t="s">
        <v>176</v>
      </c>
      <c r="D1891" s="68" t="s">
        <v>1201</v>
      </c>
      <c r="E1891" s="68" t="s">
        <v>1265</v>
      </c>
      <c r="F1891" s="68" t="s">
        <v>4353</v>
      </c>
      <c r="G1891" s="75"/>
      <c r="H1891" s="72"/>
      <c r="I1891" s="64">
        <v>0.22</v>
      </c>
      <c r="J1891" s="67">
        <v>0.22</v>
      </c>
      <c r="K1891" s="70">
        <v>0.22</v>
      </c>
      <c r="L1891" s="64">
        <v>0.005</v>
      </c>
      <c r="M1891" s="67">
        <v>0.005</v>
      </c>
      <c r="N1891" s="70">
        <v>0.005</v>
      </c>
      <c r="O1891" s="64">
        <v>0.215</v>
      </c>
      <c r="P1891" s="67">
        <v>0.215</v>
      </c>
      <c r="Q1891" s="70">
        <v>0.215</v>
      </c>
      <c r="R1891" s="3"/>
    </row>
    <row r="1892">
      <c r="A1892" s="63">
        <v>13371.0</v>
      </c>
      <c r="B1892" s="65" t="str">
        <f t="shared" si="1"/>
        <v>Товары для домаТекстильКухонный текстильСкатерти</v>
      </c>
      <c r="C1892" s="68" t="s">
        <v>583</v>
      </c>
      <c r="D1892" s="68" t="s">
        <v>1029</v>
      </c>
      <c r="E1892" s="68" t="s">
        <v>2712</v>
      </c>
      <c r="F1892" s="68" t="s">
        <v>4354</v>
      </c>
      <c r="G1892" s="75"/>
      <c r="H1892" s="87"/>
      <c r="I1892" s="64">
        <v>0.22</v>
      </c>
      <c r="J1892" s="67">
        <v>0.22</v>
      </c>
      <c r="K1892" s="70">
        <v>0.22</v>
      </c>
      <c r="L1892" s="64">
        <v>0.0</v>
      </c>
      <c r="M1892" s="67">
        <v>0.0</v>
      </c>
      <c r="N1892" s="70">
        <v>0.0</v>
      </c>
      <c r="O1892" s="64">
        <v>0.22</v>
      </c>
      <c r="P1892" s="67">
        <v>0.22</v>
      </c>
      <c r="Q1892" s="70">
        <v>0.22</v>
      </c>
      <c r="R1892" s="3"/>
    </row>
    <row r="1893">
      <c r="A1893" s="63">
        <v>13372.0</v>
      </c>
      <c r="B1893" s="65" t="str">
        <f t="shared" si="1"/>
        <v>Строительство и ремонтРасходные материалы и оснасткаОснасткаОснастка для пескоструйного оборудованияБиты</v>
      </c>
      <c r="C1893" s="68" t="s">
        <v>100</v>
      </c>
      <c r="D1893" s="68" t="s">
        <v>336</v>
      </c>
      <c r="E1893" s="68" t="s">
        <v>337</v>
      </c>
      <c r="F1893" s="68" t="s">
        <v>972</v>
      </c>
      <c r="G1893" s="68" t="s">
        <v>4358</v>
      </c>
      <c r="H1893" s="72"/>
      <c r="I1893" s="64">
        <v>0.25</v>
      </c>
      <c r="J1893" s="67">
        <v>0.25</v>
      </c>
      <c r="K1893" s="70">
        <v>0.25</v>
      </c>
      <c r="L1893" s="64">
        <v>0.0</v>
      </c>
      <c r="M1893" s="67">
        <v>0.0</v>
      </c>
      <c r="N1893" s="70">
        <v>0.0</v>
      </c>
      <c r="O1893" s="64">
        <v>0.25</v>
      </c>
      <c r="P1893" s="67">
        <v>0.25</v>
      </c>
      <c r="Q1893" s="70">
        <v>0.25</v>
      </c>
      <c r="R1893" s="3"/>
    </row>
    <row r="1894">
      <c r="A1894" s="63">
        <v>13373.0</v>
      </c>
      <c r="B1894" s="65" t="str">
        <f t="shared" si="1"/>
        <v>Хобби и творчествоПрочие хоббиИзготовление свечей</v>
      </c>
      <c r="C1894" s="68" t="s">
        <v>176</v>
      </c>
      <c r="D1894" s="68" t="s">
        <v>740</v>
      </c>
      <c r="E1894" s="68" t="s">
        <v>4361</v>
      </c>
      <c r="F1894" s="75"/>
      <c r="G1894" s="75"/>
      <c r="H1894" s="72"/>
      <c r="I1894" s="64">
        <v>0.22</v>
      </c>
      <c r="J1894" s="67">
        <v>0.22</v>
      </c>
      <c r="K1894" s="70">
        <v>0.22</v>
      </c>
      <c r="L1894" s="64">
        <v>0.0</v>
      </c>
      <c r="M1894" s="67">
        <v>0.0</v>
      </c>
      <c r="N1894" s="70">
        <v>0.0</v>
      </c>
      <c r="O1894" s="64">
        <v>0.22</v>
      </c>
      <c r="P1894" s="67">
        <v>0.22</v>
      </c>
      <c r="Q1894" s="70">
        <v>0.22</v>
      </c>
      <c r="R1894" s="3"/>
    </row>
    <row r="1895">
      <c r="A1895" s="63">
        <v>13374.0</v>
      </c>
      <c r="B1895" s="65" t="str">
        <f t="shared" si="1"/>
        <v>Красота и уходЛичная гигиенаГигиена полости ртаЗубные пасты и гели</v>
      </c>
      <c r="C1895" s="68" t="s">
        <v>247</v>
      </c>
      <c r="D1895" s="68" t="s">
        <v>248</v>
      </c>
      <c r="E1895" s="68" t="s">
        <v>252</v>
      </c>
      <c r="F1895" s="68" t="s">
        <v>4364</v>
      </c>
      <c r="G1895" s="75"/>
      <c r="H1895" s="72"/>
      <c r="I1895" s="64">
        <v>0.2</v>
      </c>
      <c r="J1895" s="67">
        <v>0.2</v>
      </c>
      <c r="K1895" s="70">
        <v>0.2</v>
      </c>
      <c r="L1895" s="64">
        <v>0.02</v>
      </c>
      <c r="M1895" s="67">
        <v>0.02</v>
      </c>
      <c r="N1895" s="70">
        <v>0.02</v>
      </c>
      <c r="O1895" s="64">
        <v>0.18</v>
      </c>
      <c r="P1895" s="67">
        <v>0.18</v>
      </c>
      <c r="Q1895" s="70">
        <v>0.18</v>
      </c>
      <c r="R1895" s="3"/>
    </row>
    <row r="1896">
      <c r="A1896" s="63">
        <v>13375.0</v>
      </c>
      <c r="B1896" s="65" t="str">
        <f t="shared" si="1"/>
        <v>АвтотоварыАксессуары и принадлежностиЗащита кузова автоЗащита переднего бампера</v>
      </c>
      <c r="C1896" s="68" t="s">
        <v>162</v>
      </c>
      <c r="D1896" s="68" t="s">
        <v>344</v>
      </c>
      <c r="E1896" s="68" t="s">
        <v>1719</v>
      </c>
      <c r="F1896" s="68" t="s">
        <v>4366</v>
      </c>
      <c r="G1896" s="2"/>
      <c r="H1896" s="72"/>
      <c r="I1896" s="64">
        <v>0.25</v>
      </c>
      <c r="J1896" s="67">
        <v>0.25</v>
      </c>
      <c r="K1896" s="70">
        <v>0.25</v>
      </c>
      <c r="L1896" s="64">
        <v>0.0</v>
      </c>
      <c r="M1896" s="67">
        <v>0.0</v>
      </c>
      <c r="N1896" s="70">
        <v>0.0</v>
      </c>
      <c r="O1896" s="64">
        <v>0.25</v>
      </c>
      <c r="P1896" s="67">
        <v>0.25</v>
      </c>
      <c r="Q1896" s="70">
        <v>0.25</v>
      </c>
      <c r="R1896" s="3"/>
    </row>
    <row r="1897">
      <c r="A1897" s="63">
        <v>13376.0</v>
      </c>
      <c r="B1897" s="65" t="str">
        <f t="shared" si="1"/>
        <v>ЭлектроникаНоутбуки, планшеты и электронные книгиПланшеты и электронные книгиАксессуары для планшетов и электронных книгСтилусы</v>
      </c>
      <c r="C1897" s="68" t="s">
        <v>763</v>
      </c>
      <c r="D1897" s="68" t="s">
        <v>764</v>
      </c>
      <c r="E1897" s="68" t="s">
        <v>765</v>
      </c>
      <c r="F1897" s="68" t="s">
        <v>766</v>
      </c>
      <c r="G1897" s="68" t="s">
        <v>4369</v>
      </c>
      <c r="H1897" s="72"/>
      <c r="I1897" s="64">
        <v>0.3</v>
      </c>
      <c r="J1897" s="67">
        <v>0.3</v>
      </c>
      <c r="K1897" s="70">
        <v>0.3</v>
      </c>
      <c r="L1897" s="64">
        <v>0.0</v>
      </c>
      <c r="M1897" s="67">
        <v>0.0</v>
      </c>
      <c r="N1897" s="70">
        <v>0.0</v>
      </c>
      <c r="O1897" s="64">
        <v>0.3</v>
      </c>
      <c r="P1897" s="67">
        <v>0.3</v>
      </c>
      <c r="Q1897" s="70">
        <v>0.3</v>
      </c>
      <c r="R1897" s="3"/>
    </row>
    <row r="1898">
      <c r="A1898" s="63">
        <v>13377.0</v>
      </c>
      <c r="B1898" s="65" t="str">
        <f t="shared" si="1"/>
        <v>ОдеждаЖенская одеждаКомбинезоныКомбинезоны повседневные</v>
      </c>
      <c r="C1898" s="68" t="s">
        <v>310</v>
      </c>
      <c r="D1898" s="68" t="s">
        <v>311</v>
      </c>
      <c r="E1898" s="68" t="s">
        <v>1764</v>
      </c>
      <c r="F1898" s="68" t="s">
        <v>4370</v>
      </c>
      <c r="G1898" s="75"/>
      <c r="H1898" s="72"/>
      <c r="I1898" s="64">
        <v>0.25</v>
      </c>
      <c r="J1898" s="67">
        <v>0.25</v>
      </c>
      <c r="K1898" s="70">
        <v>0.25</v>
      </c>
      <c r="L1898" s="64">
        <v>0.0</v>
      </c>
      <c r="M1898" s="67">
        <v>0.0</v>
      </c>
      <c r="N1898" s="70">
        <v>0.0</v>
      </c>
      <c r="O1898" s="64">
        <v>0.25</v>
      </c>
      <c r="P1898" s="67">
        <v>0.25</v>
      </c>
      <c r="Q1898" s="70">
        <v>0.25</v>
      </c>
      <c r="R1898" s="3"/>
    </row>
    <row r="1899">
      <c r="A1899" s="63">
        <v>13378.0</v>
      </c>
      <c r="B1899" s="65" t="str">
        <f t="shared" si="1"/>
        <v>ЭлектроникаКомпьютерная техникаКомпьютерная периферияТочки доступа</v>
      </c>
      <c r="C1899" s="68" t="s">
        <v>763</v>
      </c>
      <c r="D1899" s="68" t="s">
        <v>776</v>
      </c>
      <c r="E1899" s="68" t="s">
        <v>1093</v>
      </c>
      <c r="F1899" s="68" t="s">
        <v>4371</v>
      </c>
      <c r="G1899" s="75"/>
      <c r="H1899" s="72"/>
      <c r="I1899" s="64">
        <v>0.15</v>
      </c>
      <c r="J1899" s="67">
        <v>0.15</v>
      </c>
      <c r="K1899" s="70">
        <v>0.15</v>
      </c>
      <c r="L1899" s="64">
        <v>0.0</v>
      </c>
      <c r="M1899" s="67">
        <v>0.0</v>
      </c>
      <c r="N1899" s="70">
        <v>0.0</v>
      </c>
      <c r="O1899" s="64">
        <v>0.15</v>
      </c>
      <c r="P1899" s="67">
        <v>0.15</v>
      </c>
      <c r="Q1899" s="70">
        <v>0.15</v>
      </c>
      <c r="R1899" s="3"/>
    </row>
    <row r="1900">
      <c r="A1900" s="63">
        <v>13379.0</v>
      </c>
      <c r="B1900" s="65" t="str">
        <f t="shared" si="1"/>
        <v>Красота и уходУход за волосамиОкрашивание и химическая завивкаХимическая завивка</v>
      </c>
      <c r="C1900" s="68" t="s">
        <v>247</v>
      </c>
      <c r="D1900" s="68" t="s">
        <v>1151</v>
      </c>
      <c r="E1900" s="68" t="s">
        <v>1550</v>
      </c>
      <c r="F1900" s="68" t="s">
        <v>4372</v>
      </c>
      <c r="G1900" s="2"/>
      <c r="H1900" s="72"/>
      <c r="I1900" s="64">
        <v>0.2</v>
      </c>
      <c r="J1900" s="67">
        <v>0.2</v>
      </c>
      <c r="K1900" s="70">
        <v>0.2</v>
      </c>
      <c r="L1900" s="64">
        <v>0.015000000000000013</v>
      </c>
      <c r="M1900" s="67">
        <v>0.015000000000000013</v>
      </c>
      <c r="N1900" s="70">
        <v>0.015000000000000013</v>
      </c>
      <c r="O1900" s="64">
        <v>0.185</v>
      </c>
      <c r="P1900" s="67">
        <v>0.185</v>
      </c>
      <c r="Q1900" s="70">
        <v>0.185</v>
      </c>
      <c r="R1900" s="3"/>
    </row>
    <row r="1901">
      <c r="A1901" s="63">
        <v>13381.0</v>
      </c>
      <c r="B1901" s="65" t="str">
        <f t="shared" si="1"/>
        <v>ЭлектроникаУмные часы и фитнес браслетыУмные часыУмные часы</v>
      </c>
      <c r="C1901" s="68" t="s">
        <v>763</v>
      </c>
      <c r="D1901" s="68" t="s">
        <v>770</v>
      </c>
      <c r="E1901" s="68" t="s">
        <v>4373</v>
      </c>
      <c r="F1901" s="68" t="s">
        <v>4373</v>
      </c>
      <c r="G1901" s="2"/>
      <c r="H1901" s="72"/>
      <c r="I1901" s="64">
        <v>0.17</v>
      </c>
      <c r="J1901" s="67">
        <v>0.17</v>
      </c>
      <c r="K1901" s="70">
        <v>0.17</v>
      </c>
      <c r="L1901" s="64">
        <v>0.0</v>
      </c>
      <c r="M1901" s="67">
        <v>0.0</v>
      </c>
      <c r="N1901" s="70">
        <v>0.0</v>
      </c>
      <c r="O1901" s="64">
        <v>0.17</v>
      </c>
      <c r="P1901" s="67">
        <v>0.17</v>
      </c>
      <c r="Q1901" s="70">
        <v>0.17</v>
      </c>
      <c r="R1901" s="3"/>
    </row>
    <row r="1902">
      <c r="A1902" s="63">
        <v>13382.0</v>
      </c>
      <c r="B1902" s="65" t="str">
        <f t="shared" si="1"/>
        <v>АвтотоварыАксессуары и принадлежностиЗащита кузова автоЗащита картера и КПП</v>
      </c>
      <c r="C1902" s="68" t="s">
        <v>162</v>
      </c>
      <c r="D1902" s="68" t="s">
        <v>344</v>
      </c>
      <c r="E1902" s="68" t="s">
        <v>1719</v>
      </c>
      <c r="F1902" s="82" t="s">
        <v>4376</v>
      </c>
      <c r="G1902" s="2"/>
      <c r="H1902" s="72"/>
      <c r="I1902" s="64">
        <v>0.25</v>
      </c>
      <c r="J1902" s="67">
        <v>0.25</v>
      </c>
      <c r="K1902" s="70">
        <v>0.25</v>
      </c>
      <c r="L1902" s="64">
        <v>0.0</v>
      </c>
      <c r="M1902" s="67">
        <v>0.0</v>
      </c>
      <c r="N1902" s="70">
        <v>0.0</v>
      </c>
      <c r="O1902" s="64">
        <v>0.25</v>
      </c>
      <c r="P1902" s="67">
        <v>0.25</v>
      </c>
      <c r="Q1902" s="70">
        <v>0.25</v>
      </c>
      <c r="R1902" s="3"/>
    </row>
    <row r="1903">
      <c r="A1903" s="63">
        <v>13383.0</v>
      </c>
      <c r="B1903" s="65" t="str">
        <f t="shared" si="1"/>
        <v>АксессуарыАксессуары для девочекГоловные уборыБанданы</v>
      </c>
      <c r="C1903" s="68" t="s">
        <v>330</v>
      </c>
      <c r="D1903" s="68" t="s">
        <v>956</v>
      </c>
      <c r="E1903" s="68" t="s">
        <v>1309</v>
      </c>
      <c r="F1903" s="68" t="s">
        <v>3556</v>
      </c>
      <c r="G1903" s="2"/>
      <c r="H1903" s="72"/>
      <c r="I1903" s="64">
        <v>0.3</v>
      </c>
      <c r="J1903" s="67">
        <v>0.3</v>
      </c>
      <c r="K1903" s="70">
        <v>0.3</v>
      </c>
      <c r="L1903" s="64">
        <v>0.0</v>
      </c>
      <c r="M1903" s="67">
        <v>0.0</v>
      </c>
      <c r="N1903" s="70">
        <v>0.0</v>
      </c>
      <c r="O1903" s="64">
        <v>0.3</v>
      </c>
      <c r="P1903" s="67">
        <v>0.3</v>
      </c>
      <c r="Q1903" s="70">
        <v>0.3</v>
      </c>
      <c r="R1903" s="3"/>
    </row>
    <row r="1904">
      <c r="A1904" s="63">
        <v>13384.0</v>
      </c>
      <c r="B1904" s="65" t="str">
        <f t="shared" si="1"/>
        <v>ОдеждаЖенская одеждаДжемперы, свитеры и кардиганыВодолазки</v>
      </c>
      <c r="C1904" s="68" t="s">
        <v>310</v>
      </c>
      <c r="D1904" s="68" t="s">
        <v>311</v>
      </c>
      <c r="E1904" s="68" t="s">
        <v>1552</v>
      </c>
      <c r="F1904" s="68" t="s">
        <v>1553</v>
      </c>
      <c r="G1904" s="2"/>
      <c r="H1904" s="72"/>
      <c r="I1904" s="64">
        <v>0.25</v>
      </c>
      <c r="J1904" s="67">
        <v>0.25</v>
      </c>
      <c r="K1904" s="70">
        <v>0.25</v>
      </c>
      <c r="L1904" s="64">
        <v>0.0</v>
      </c>
      <c r="M1904" s="67">
        <v>0.0</v>
      </c>
      <c r="N1904" s="70">
        <v>0.0</v>
      </c>
      <c r="O1904" s="64">
        <v>0.25</v>
      </c>
      <c r="P1904" s="67">
        <v>0.25</v>
      </c>
      <c r="Q1904" s="70">
        <v>0.25</v>
      </c>
      <c r="R1904" s="3"/>
    </row>
    <row r="1905">
      <c r="A1905" s="63">
        <v>13385.0</v>
      </c>
      <c r="B1905" s="65" t="str">
        <f t="shared" si="1"/>
        <v>АвтотоварыЭлектроника для автоБлоки питания для авто</v>
      </c>
      <c r="C1905" s="68" t="s">
        <v>162</v>
      </c>
      <c r="D1905" s="68" t="s">
        <v>163</v>
      </c>
      <c r="E1905" s="68" t="s">
        <v>4382</v>
      </c>
      <c r="F1905" s="75"/>
      <c r="G1905" s="2"/>
      <c r="H1905" s="72"/>
      <c r="I1905" s="64">
        <v>0.2</v>
      </c>
      <c r="J1905" s="67">
        <v>0.2</v>
      </c>
      <c r="K1905" s="70">
        <v>0.2</v>
      </c>
      <c r="L1905" s="64">
        <v>0.0</v>
      </c>
      <c r="M1905" s="67">
        <v>0.0</v>
      </c>
      <c r="N1905" s="70">
        <v>0.0</v>
      </c>
      <c r="O1905" s="64">
        <v>0.2</v>
      </c>
      <c r="P1905" s="67">
        <v>0.2</v>
      </c>
      <c r="Q1905" s="70">
        <v>0.2</v>
      </c>
      <c r="R1905" s="3"/>
    </row>
    <row r="1906">
      <c r="A1906" s="63">
        <v>13386.0</v>
      </c>
      <c r="B1906" s="65" t="str">
        <f t="shared" si="1"/>
        <v>КанцтоварыПапки и файлыПленки для ламинирования</v>
      </c>
      <c r="C1906" s="68" t="s">
        <v>134</v>
      </c>
      <c r="D1906" s="68" t="s">
        <v>1128</v>
      </c>
      <c r="E1906" s="68" t="s">
        <v>4383</v>
      </c>
      <c r="F1906" s="75"/>
      <c r="G1906" s="2"/>
      <c r="H1906" s="72"/>
      <c r="I1906" s="64">
        <v>0.2</v>
      </c>
      <c r="J1906" s="67">
        <v>0.2</v>
      </c>
      <c r="K1906" s="70">
        <v>0.2</v>
      </c>
      <c r="L1906" s="64">
        <v>0.0</v>
      </c>
      <c r="M1906" s="67">
        <v>0.0</v>
      </c>
      <c r="N1906" s="70">
        <v>0.0</v>
      </c>
      <c r="O1906" s="64">
        <v>0.2</v>
      </c>
      <c r="P1906" s="67">
        <v>0.2</v>
      </c>
      <c r="Q1906" s="70">
        <v>0.2</v>
      </c>
      <c r="R1906" s="3"/>
    </row>
    <row r="1907">
      <c r="A1907" s="63">
        <v>13388.0</v>
      </c>
      <c r="B1907" s="65" t="str">
        <f t="shared" si="1"/>
        <v>АксессуарыАксессуары для девочекГоловные уборыКосынки</v>
      </c>
      <c r="C1907" s="68" t="s">
        <v>330</v>
      </c>
      <c r="D1907" s="68" t="s">
        <v>956</v>
      </c>
      <c r="E1907" s="68" t="s">
        <v>1309</v>
      </c>
      <c r="F1907" s="68" t="s">
        <v>2846</v>
      </c>
      <c r="G1907" s="2"/>
      <c r="H1907" s="72"/>
      <c r="I1907" s="64">
        <v>0.3</v>
      </c>
      <c r="J1907" s="67">
        <v>0.3</v>
      </c>
      <c r="K1907" s="70">
        <v>0.3</v>
      </c>
      <c r="L1907" s="64">
        <v>0.0</v>
      </c>
      <c r="M1907" s="67">
        <v>0.0</v>
      </c>
      <c r="N1907" s="70">
        <v>0.0</v>
      </c>
      <c r="O1907" s="64">
        <v>0.3</v>
      </c>
      <c r="P1907" s="67">
        <v>0.3</v>
      </c>
      <c r="Q1907" s="70">
        <v>0.3</v>
      </c>
      <c r="R1907" s="3"/>
    </row>
    <row r="1908">
      <c r="A1908" s="63">
        <v>13389.0</v>
      </c>
      <c r="B1908" s="65" t="str">
        <f t="shared" si="1"/>
        <v>ЭлектроникаКомпьютерная техникаАксессуары для компьютеровГрафические планшеты и аксессуары</v>
      </c>
      <c r="C1908" s="68" t="s">
        <v>763</v>
      </c>
      <c r="D1908" s="68" t="s">
        <v>776</v>
      </c>
      <c r="E1908" s="68" t="s">
        <v>3832</v>
      </c>
      <c r="F1908" s="68" t="s">
        <v>4384</v>
      </c>
      <c r="G1908" s="75"/>
      <c r="H1908" s="72"/>
      <c r="I1908" s="64">
        <v>0.25</v>
      </c>
      <c r="J1908" s="67">
        <v>0.25</v>
      </c>
      <c r="K1908" s="70">
        <v>0.25</v>
      </c>
      <c r="L1908" s="64">
        <v>0.0</v>
      </c>
      <c r="M1908" s="67">
        <v>0.0</v>
      </c>
      <c r="N1908" s="70">
        <v>0.0</v>
      </c>
      <c r="O1908" s="64">
        <v>0.25</v>
      </c>
      <c r="P1908" s="67">
        <v>0.25</v>
      </c>
      <c r="Q1908" s="70">
        <v>0.25</v>
      </c>
      <c r="R1908" s="3"/>
    </row>
    <row r="1909">
      <c r="A1909" s="63">
        <v>13390.0</v>
      </c>
      <c r="B1909" s="65" t="str">
        <f t="shared" si="1"/>
        <v>ОдеждаЖенская одеждаДомашняя одеждаДомашние брюки и шорты</v>
      </c>
      <c r="C1909" s="68" t="s">
        <v>310</v>
      </c>
      <c r="D1909" s="68" t="s">
        <v>311</v>
      </c>
      <c r="E1909" s="68" t="s">
        <v>325</v>
      </c>
      <c r="F1909" s="68" t="s">
        <v>4385</v>
      </c>
      <c r="G1909" s="75"/>
      <c r="H1909" s="72"/>
      <c r="I1909" s="64">
        <v>0.25</v>
      </c>
      <c r="J1909" s="67">
        <v>0.25</v>
      </c>
      <c r="K1909" s="70">
        <v>0.25</v>
      </c>
      <c r="L1909" s="64">
        <v>0.0</v>
      </c>
      <c r="M1909" s="67">
        <v>0.0</v>
      </c>
      <c r="N1909" s="70">
        <v>0.0</v>
      </c>
      <c r="O1909" s="64">
        <v>0.25</v>
      </c>
      <c r="P1909" s="67">
        <v>0.25</v>
      </c>
      <c r="Q1909" s="70">
        <v>0.25</v>
      </c>
      <c r="R1909" s="3"/>
    </row>
    <row r="1910">
      <c r="A1910" s="63">
        <v>13393.0</v>
      </c>
      <c r="B1910" s="65" t="str">
        <f t="shared" si="1"/>
        <v>АксессуарыЖенские аксессуарыАксессуары для волосОбодки и диадемы</v>
      </c>
      <c r="C1910" s="68" t="s">
        <v>330</v>
      </c>
      <c r="D1910" s="68" t="s">
        <v>331</v>
      </c>
      <c r="E1910" s="68" t="s">
        <v>1760</v>
      </c>
      <c r="F1910" s="68" t="s">
        <v>2298</v>
      </c>
      <c r="G1910" s="2"/>
      <c r="H1910" s="72"/>
      <c r="I1910" s="64">
        <v>0.27</v>
      </c>
      <c r="J1910" s="67">
        <v>0.27</v>
      </c>
      <c r="K1910" s="70">
        <v>0.27</v>
      </c>
      <c r="L1910" s="64">
        <v>0.0</v>
      </c>
      <c r="M1910" s="67">
        <v>0.0</v>
      </c>
      <c r="N1910" s="70">
        <v>0.0</v>
      </c>
      <c r="O1910" s="64">
        <v>0.27</v>
      </c>
      <c r="P1910" s="67">
        <v>0.27</v>
      </c>
      <c r="Q1910" s="70">
        <v>0.27</v>
      </c>
      <c r="R1910" s="3"/>
    </row>
    <row r="1911">
      <c r="A1911" s="63">
        <v>13394.0</v>
      </c>
      <c r="B1911" s="65" t="str">
        <f t="shared" si="1"/>
        <v>Детские товарыГигиена и подгузникиДетская косметикаДетское мыло</v>
      </c>
      <c r="C1911" s="68" t="s">
        <v>262</v>
      </c>
      <c r="D1911" s="68" t="s">
        <v>270</v>
      </c>
      <c r="E1911" s="68" t="s">
        <v>509</v>
      </c>
      <c r="F1911" s="68" t="s">
        <v>4388</v>
      </c>
      <c r="G1911" s="75"/>
      <c r="H1911" s="72"/>
      <c r="I1911" s="64">
        <v>0.2</v>
      </c>
      <c r="J1911" s="67">
        <v>0.2</v>
      </c>
      <c r="K1911" s="70">
        <v>0.2</v>
      </c>
      <c r="L1911" s="64">
        <v>0.02</v>
      </c>
      <c r="M1911" s="67">
        <v>0.02</v>
      </c>
      <c r="N1911" s="70">
        <v>0.02</v>
      </c>
      <c r="O1911" s="64">
        <v>0.18</v>
      </c>
      <c r="P1911" s="67">
        <v>0.18</v>
      </c>
      <c r="Q1911" s="70">
        <v>0.18</v>
      </c>
      <c r="R1911" s="3"/>
    </row>
    <row r="1912">
      <c r="A1912" s="63">
        <v>13395.0</v>
      </c>
      <c r="B1912" s="65" t="str">
        <f t="shared" si="1"/>
        <v>Товары для домаТовары для кухниКухонные аксессуарыГрелки для чайников</v>
      </c>
      <c r="C1912" s="68" t="s">
        <v>583</v>
      </c>
      <c r="D1912" s="68" t="s">
        <v>585</v>
      </c>
      <c r="E1912" s="68" t="s">
        <v>1818</v>
      </c>
      <c r="F1912" s="68" t="s">
        <v>4389</v>
      </c>
      <c r="G1912" s="75"/>
      <c r="H1912" s="72"/>
      <c r="I1912" s="64">
        <v>0.25</v>
      </c>
      <c r="J1912" s="67">
        <v>0.25</v>
      </c>
      <c r="K1912" s="70">
        <v>0.25</v>
      </c>
      <c r="L1912" s="64">
        <v>0.0</v>
      </c>
      <c r="M1912" s="67">
        <v>0.0</v>
      </c>
      <c r="N1912" s="70">
        <v>0.0</v>
      </c>
      <c r="O1912" s="64">
        <v>0.25</v>
      </c>
      <c r="P1912" s="67">
        <v>0.25</v>
      </c>
      <c r="Q1912" s="70">
        <v>0.25</v>
      </c>
      <c r="R1912" s="3"/>
    </row>
    <row r="1913">
      <c r="A1913" s="63">
        <v>13396.0</v>
      </c>
      <c r="B1913" s="65" t="str">
        <f t="shared" si="1"/>
        <v>АксессуарыМужские аксессуарыГоловные уборыКосынки</v>
      </c>
      <c r="C1913" s="68" t="s">
        <v>330</v>
      </c>
      <c r="D1913" s="68" t="s">
        <v>335</v>
      </c>
      <c r="E1913" s="68" t="s">
        <v>1309</v>
      </c>
      <c r="F1913" s="68" t="s">
        <v>2846</v>
      </c>
      <c r="G1913" s="2"/>
      <c r="H1913" s="72"/>
      <c r="I1913" s="64">
        <v>0.22</v>
      </c>
      <c r="J1913" s="67">
        <v>0.22</v>
      </c>
      <c r="K1913" s="70">
        <v>0.22</v>
      </c>
      <c r="L1913" s="64">
        <v>0.0</v>
      </c>
      <c r="M1913" s="67">
        <v>0.0</v>
      </c>
      <c r="N1913" s="70">
        <v>0.0</v>
      </c>
      <c r="O1913" s="64">
        <v>0.22</v>
      </c>
      <c r="P1913" s="67">
        <v>0.22</v>
      </c>
      <c r="Q1913" s="70">
        <v>0.22</v>
      </c>
      <c r="R1913" s="3"/>
    </row>
    <row r="1914">
      <c r="A1914" s="63">
        <v>13397.0</v>
      </c>
      <c r="B1914" s="65" t="str">
        <f t="shared" si="1"/>
        <v>Бытовая техникаКрупная бытовая техникаАксессуары для крупной бытовой техникиДля стиральных машин</v>
      </c>
      <c r="C1914" s="68" t="s">
        <v>75</v>
      </c>
      <c r="D1914" s="68" t="s">
        <v>78</v>
      </c>
      <c r="E1914" s="68" t="s">
        <v>2796</v>
      </c>
      <c r="F1914" s="68" t="s">
        <v>4393</v>
      </c>
      <c r="G1914" s="75"/>
      <c r="H1914" s="87"/>
      <c r="I1914" s="64">
        <v>0.3</v>
      </c>
      <c r="J1914" s="67">
        <v>0.3</v>
      </c>
      <c r="K1914" s="70">
        <v>0.3</v>
      </c>
      <c r="L1914" s="64">
        <v>0.0</v>
      </c>
      <c r="M1914" s="67">
        <v>0.0</v>
      </c>
      <c r="N1914" s="70">
        <v>0.0</v>
      </c>
      <c r="O1914" s="64">
        <v>0.3</v>
      </c>
      <c r="P1914" s="67">
        <v>0.3</v>
      </c>
      <c r="Q1914" s="70">
        <v>0.3</v>
      </c>
      <c r="R1914" s="3"/>
    </row>
    <row r="1915">
      <c r="A1915" s="63">
        <v>13398.0</v>
      </c>
      <c r="B1915" s="65" t="str">
        <f t="shared" si="1"/>
        <v>Красота и уходЛичная гигиенаГигиена полости ртаОчистители для языка</v>
      </c>
      <c r="C1915" s="68" t="s">
        <v>247</v>
      </c>
      <c r="D1915" s="68" t="s">
        <v>248</v>
      </c>
      <c r="E1915" s="68" t="s">
        <v>252</v>
      </c>
      <c r="F1915" s="68" t="s">
        <v>4395</v>
      </c>
      <c r="G1915" s="75"/>
      <c r="H1915" s="72"/>
      <c r="I1915" s="64">
        <v>0.2</v>
      </c>
      <c r="J1915" s="67">
        <v>0.2</v>
      </c>
      <c r="K1915" s="70">
        <v>0.2</v>
      </c>
      <c r="L1915" s="64">
        <v>0.02</v>
      </c>
      <c r="M1915" s="67">
        <v>0.02</v>
      </c>
      <c r="N1915" s="70">
        <v>0.02</v>
      </c>
      <c r="O1915" s="64">
        <v>0.18</v>
      </c>
      <c r="P1915" s="67">
        <v>0.18</v>
      </c>
      <c r="Q1915" s="70">
        <v>0.18</v>
      </c>
      <c r="R1915" s="3"/>
    </row>
    <row r="1916">
      <c r="A1916" s="63">
        <v>13399.0</v>
      </c>
      <c r="B1916" s="65" t="str">
        <f t="shared" si="1"/>
        <v>ЭлектроникаНаушники и аудиотехникаАксессуары для проигрывателейИглы для головок звукоснимателей</v>
      </c>
      <c r="C1916" s="68" t="s">
        <v>763</v>
      </c>
      <c r="D1916" s="68" t="s">
        <v>772</v>
      </c>
      <c r="E1916" s="68" t="s">
        <v>1189</v>
      </c>
      <c r="F1916" s="68" t="s">
        <v>4397</v>
      </c>
      <c r="G1916" s="75"/>
      <c r="H1916" s="87"/>
      <c r="I1916" s="64">
        <v>0.2</v>
      </c>
      <c r="J1916" s="67">
        <v>0.2</v>
      </c>
      <c r="K1916" s="70">
        <v>0.2</v>
      </c>
      <c r="L1916" s="64">
        <v>0.0</v>
      </c>
      <c r="M1916" s="67">
        <v>0.0</v>
      </c>
      <c r="N1916" s="70">
        <v>0.0</v>
      </c>
      <c r="O1916" s="64">
        <v>0.2</v>
      </c>
      <c r="P1916" s="67">
        <v>0.2</v>
      </c>
      <c r="Q1916" s="70">
        <v>0.2</v>
      </c>
      <c r="R1916" s="3"/>
    </row>
    <row r="1917">
      <c r="A1917" s="63">
        <v>13400.0</v>
      </c>
      <c r="B1917" s="65" t="str">
        <f t="shared" si="1"/>
        <v>АвтотоварыАксессуары и принадлежностиТюнинг и внешний декорТермокружки и подстаканники</v>
      </c>
      <c r="C1917" s="68" t="s">
        <v>162</v>
      </c>
      <c r="D1917" s="68" t="s">
        <v>344</v>
      </c>
      <c r="E1917" s="68" t="s">
        <v>1346</v>
      </c>
      <c r="F1917" s="68" t="s">
        <v>4399</v>
      </c>
      <c r="G1917" s="75"/>
      <c r="H1917" s="72"/>
      <c r="I1917" s="64">
        <v>0.25</v>
      </c>
      <c r="J1917" s="67">
        <v>0.25</v>
      </c>
      <c r="K1917" s="70">
        <v>0.25</v>
      </c>
      <c r="L1917" s="64">
        <v>0.0</v>
      </c>
      <c r="M1917" s="67">
        <v>0.0</v>
      </c>
      <c r="N1917" s="70">
        <v>0.0</v>
      </c>
      <c r="O1917" s="64">
        <v>0.25</v>
      </c>
      <c r="P1917" s="67">
        <v>0.25</v>
      </c>
      <c r="Q1917" s="70">
        <v>0.25</v>
      </c>
      <c r="R1917" s="3"/>
    </row>
    <row r="1918">
      <c r="A1918" s="63">
        <v>13401.0</v>
      </c>
      <c r="B1918" s="65" t="str">
        <f t="shared" si="1"/>
        <v>Бытовая техникаКлиматическая техникаКондиционеры и сплит-системыМобильные кондиционеры</v>
      </c>
      <c r="C1918" s="68" t="s">
        <v>75</v>
      </c>
      <c r="D1918" s="68" t="s">
        <v>1585</v>
      </c>
      <c r="E1918" s="68" t="s">
        <v>4402</v>
      </c>
      <c r="F1918" s="68" t="s">
        <v>4403</v>
      </c>
      <c r="G1918" s="2"/>
      <c r="H1918" s="72"/>
      <c r="I1918" s="64">
        <v>0.1</v>
      </c>
      <c r="J1918" s="67">
        <v>0.1</v>
      </c>
      <c r="K1918" s="70">
        <v>0.1</v>
      </c>
      <c r="L1918" s="64">
        <v>0.0</v>
      </c>
      <c r="M1918" s="67">
        <v>0.0</v>
      </c>
      <c r="N1918" s="70">
        <v>0.0</v>
      </c>
      <c r="O1918" s="64">
        <v>0.1</v>
      </c>
      <c r="P1918" s="67">
        <v>0.1</v>
      </c>
      <c r="Q1918" s="70">
        <v>0.1</v>
      </c>
      <c r="R1918" s="3"/>
    </row>
    <row r="1919">
      <c r="A1919" s="63">
        <v>13402.0</v>
      </c>
      <c r="B1919" s="65" t="str">
        <f t="shared" si="1"/>
        <v>КанцтоварыБумажная продукцияЗакладкиЗакладка</v>
      </c>
      <c r="C1919" s="68" t="s">
        <v>134</v>
      </c>
      <c r="D1919" s="68" t="s">
        <v>1101</v>
      </c>
      <c r="E1919" s="68" t="s">
        <v>4407</v>
      </c>
      <c r="F1919" s="68" t="s">
        <v>4408</v>
      </c>
      <c r="G1919" s="2"/>
      <c r="H1919" s="72"/>
      <c r="I1919" s="64">
        <v>0.2</v>
      </c>
      <c r="J1919" s="67">
        <v>0.2</v>
      </c>
      <c r="K1919" s="70">
        <v>0.2</v>
      </c>
      <c r="L1919" s="64">
        <v>0.09</v>
      </c>
      <c r="M1919" s="67">
        <v>0.09</v>
      </c>
      <c r="N1919" s="70">
        <v>0.09</v>
      </c>
      <c r="O1919" s="64">
        <v>0.11</v>
      </c>
      <c r="P1919" s="67">
        <v>0.11</v>
      </c>
      <c r="Q1919" s="70">
        <v>0.11</v>
      </c>
      <c r="R1919" s="3"/>
    </row>
    <row r="1920">
      <c r="A1920" s="63">
        <v>13403.0</v>
      </c>
      <c r="B1920" s="65" t="str">
        <f t="shared" si="1"/>
        <v>АксессуарыЖенские аксессуарыБижутерные украшенияУкрашения на шеюКолье и ожерелья</v>
      </c>
      <c r="C1920" s="68" t="s">
        <v>330</v>
      </c>
      <c r="D1920" s="68" t="s">
        <v>331</v>
      </c>
      <c r="E1920" s="68" t="s">
        <v>1214</v>
      </c>
      <c r="F1920" s="68" t="s">
        <v>1215</v>
      </c>
      <c r="G1920" s="68" t="s">
        <v>4410</v>
      </c>
      <c r="H1920" s="72"/>
      <c r="I1920" s="64">
        <v>0.25</v>
      </c>
      <c r="J1920" s="67">
        <v>0.25</v>
      </c>
      <c r="K1920" s="70">
        <v>0.25</v>
      </c>
      <c r="L1920" s="64">
        <v>0.0</v>
      </c>
      <c r="M1920" s="67">
        <v>0.0</v>
      </c>
      <c r="N1920" s="70">
        <v>0.0</v>
      </c>
      <c r="O1920" s="64">
        <v>0.25</v>
      </c>
      <c r="P1920" s="67">
        <v>0.25</v>
      </c>
      <c r="Q1920" s="70">
        <v>0.25</v>
      </c>
      <c r="R1920" s="3"/>
    </row>
    <row r="1921">
      <c r="A1921" s="63">
        <v>13404.0</v>
      </c>
      <c r="B1921" s="65" t="str">
        <f t="shared" si="1"/>
        <v>Товары для домаТовары для кухниАксессуары для напитковМадлеры</v>
      </c>
      <c r="C1921" s="68" t="s">
        <v>583</v>
      </c>
      <c r="D1921" s="68" t="s">
        <v>585</v>
      </c>
      <c r="E1921" s="68" t="s">
        <v>1358</v>
      </c>
      <c r="F1921" s="68" t="s">
        <v>4411</v>
      </c>
      <c r="G1921" s="75"/>
      <c r="H1921" s="72"/>
      <c r="I1921" s="64">
        <v>0.25</v>
      </c>
      <c r="J1921" s="67">
        <v>0.25</v>
      </c>
      <c r="K1921" s="70">
        <v>0.25</v>
      </c>
      <c r="L1921" s="64">
        <v>0.0</v>
      </c>
      <c r="M1921" s="67">
        <v>0.0</v>
      </c>
      <c r="N1921" s="70">
        <v>0.0</v>
      </c>
      <c r="O1921" s="64">
        <v>0.25</v>
      </c>
      <c r="P1921" s="67">
        <v>0.25</v>
      </c>
      <c r="Q1921" s="70">
        <v>0.25</v>
      </c>
      <c r="R1921" s="3"/>
    </row>
    <row r="1922">
      <c r="A1922" s="63">
        <v>13405.0</v>
      </c>
      <c r="B1922" s="65" t="str">
        <f t="shared" si="1"/>
        <v>Строительство и ремонтСантехникаДушевое оборудованиеЛейкиФорсунка душевая</v>
      </c>
      <c r="C1922" s="68" t="s">
        <v>100</v>
      </c>
      <c r="D1922" s="68" t="s">
        <v>112</v>
      </c>
      <c r="E1922" s="68" t="s">
        <v>4413</v>
      </c>
      <c r="F1922" s="68" t="s">
        <v>4414</v>
      </c>
      <c r="G1922" s="82" t="s">
        <v>4415</v>
      </c>
      <c r="H1922" s="72"/>
      <c r="I1922" s="64">
        <v>0.18</v>
      </c>
      <c r="J1922" s="67">
        <v>0.18</v>
      </c>
      <c r="K1922" s="70">
        <v>0.18</v>
      </c>
      <c r="L1922" s="64">
        <v>0.0</v>
      </c>
      <c r="M1922" s="67">
        <v>0.0</v>
      </c>
      <c r="N1922" s="70">
        <v>0.0</v>
      </c>
      <c r="O1922" s="64">
        <v>0.18</v>
      </c>
      <c r="P1922" s="67">
        <v>0.18</v>
      </c>
      <c r="Q1922" s="70">
        <v>0.18</v>
      </c>
      <c r="R1922" s="3"/>
    </row>
    <row r="1923">
      <c r="A1923" s="63">
        <v>13406.0</v>
      </c>
      <c r="B1923" s="65" t="str">
        <f t="shared" si="1"/>
        <v>ОдеждаОдежда для девочекВерхняя одеждаДжинсовые куртки</v>
      </c>
      <c r="C1923" s="68" t="s">
        <v>310</v>
      </c>
      <c r="D1923" s="68" t="s">
        <v>880</v>
      </c>
      <c r="E1923" s="68" t="s">
        <v>905</v>
      </c>
      <c r="F1923" s="68" t="s">
        <v>4416</v>
      </c>
      <c r="G1923" s="2"/>
      <c r="H1923" s="72"/>
      <c r="I1923" s="64">
        <v>0.25</v>
      </c>
      <c r="J1923" s="67">
        <v>0.25</v>
      </c>
      <c r="K1923" s="70">
        <v>0.25</v>
      </c>
      <c r="L1923" s="64">
        <v>0.0</v>
      </c>
      <c r="M1923" s="67">
        <v>0.0</v>
      </c>
      <c r="N1923" s="70">
        <v>0.0</v>
      </c>
      <c r="O1923" s="64">
        <v>0.25</v>
      </c>
      <c r="P1923" s="67">
        <v>0.25</v>
      </c>
      <c r="Q1923" s="70">
        <v>0.25</v>
      </c>
      <c r="R1923" s="3"/>
    </row>
    <row r="1924">
      <c r="A1924" s="63">
        <v>13407.0</v>
      </c>
      <c r="B1924" s="65" t="str">
        <f t="shared" si="1"/>
        <v>Товары для домаТовары для праздниковПодарочная упаковка, открыткиОткрытки</v>
      </c>
      <c r="C1924" s="68" t="s">
        <v>583</v>
      </c>
      <c r="D1924" s="68" t="s">
        <v>665</v>
      </c>
      <c r="E1924" s="68" t="s">
        <v>1668</v>
      </c>
      <c r="F1924" s="68" t="s">
        <v>4417</v>
      </c>
      <c r="G1924" s="2"/>
      <c r="H1924" s="72"/>
      <c r="I1924" s="64">
        <v>0.3</v>
      </c>
      <c r="J1924" s="67">
        <v>0.3</v>
      </c>
      <c r="K1924" s="70">
        <v>0.3</v>
      </c>
      <c r="L1924" s="64">
        <v>0.0</v>
      </c>
      <c r="M1924" s="67">
        <v>0.0</v>
      </c>
      <c r="N1924" s="70">
        <v>0.0</v>
      </c>
      <c r="O1924" s="64">
        <v>0.3</v>
      </c>
      <c r="P1924" s="67">
        <v>0.3</v>
      </c>
      <c r="Q1924" s="70">
        <v>0.3</v>
      </c>
      <c r="R1924" s="3"/>
    </row>
    <row r="1925">
      <c r="A1925" s="63">
        <v>13408.0</v>
      </c>
      <c r="B1925" s="65" t="str">
        <f t="shared" si="1"/>
        <v>ЭлектроникаСмартфоны и телефоныАксессуары для смартфоновЗащитные стекла и пленки</v>
      </c>
      <c r="C1925" s="68" t="s">
        <v>763</v>
      </c>
      <c r="D1925" s="68" t="s">
        <v>1339</v>
      </c>
      <c r="E1925" s="68" t="s">
        <v>1340</v>
      </c>
      <c r="F1925" s="68" t="s">
        <v>4418</v>
      </c>
      <c r="G1925" s="75"/>
      <c r="H1925" s="72"/>
      <c r="I1925" s="64">
        <v>0.3</v>
      </c>
      <c r="J1925" s="67">
        <v>0.3</v>
      </c>
      <c r="K1925" s="70">
        <v>0.3</v>
      </c>
      <c r="L1925" s="64">
        <v>0.0</v>
      </c>
      <c r="M1925" s="67">
        <v>0.0</v>
      </c>
      <c r="N1925" s="70">
        <v>0.0</v>
      </c>
      <c r="O1925" s="64">
        <v>0.3</v>
      </c>
      <c r="P1925" s="67">
        <v>0.3</v>
      </c>
      <c r="Q1925" s="70">
        <v>0.3</v>
      </c>
      <c r="R1925" s="3"/>
    </row>
    <row r="1926">
      <c r="A1926" s="63">
        <v>13409.0</v>
      </c>
      <c r="B1926" s="65" t="str">
        <f t="shared" si="1"/>
        <v>ОдеждаМужская одеждаТермобельёКомплекты термобелья</v>
      </c>
      <c r="C1926" s="68" t="s">
        <v>310</v>
      </c>
      <c r="D1926" s="68" t="s">
        <v>324</v>
      </c>
      <c r="E1926" s="68" t="s">
        <v>2721</v>
      </c>
      <c r="F1926" s="82" t="s">
        <v>4419</v>
      </c>
      <c r="G1926" s="2"/>
      <c r="H1926" s="72"/>
      <c r="I1926" s="64">
        <v>0.25</v>
      </c>
      <c r="J1926" s="67">
        <v>0.25</v>
      </c>
      <c r="K1926" s="70">
        <v>0.25</v>
      </c>
      <c r="L1926" s="64">
        <v>0.0</v>
      </c>
      <c r="M1926" s="67">
        <v>0.0</v>
      </c>
      <c r="N1926" s="70">
        <v>0.0</v>
      </c>
      <c r="O1926" s="64">
        <v>0.25</v>
      </c>
      <c r="P1926" s="67">
        <v>0.25</v>
      </c>
      <c r="Q1926" s="70">
        <v>0.25</v>
      </c>
      <c r="R1926" s="3"/>
    </row>
    <row r="1927">
      <c r="A1927" s="63">
        <v>13411.0</v>
      </c>
      <c r="B1927" s="65" t="str">
        <f t="shared" si="1"/>
        <v>Дача, сад и огородСадовый инструментРучные буры и культиваторы</v>
      </c>
      <c r="C1927" s="68" t="s">
        <v>552</v>
      </c>
      <c r="D1927" s="68" t="s">
        <v>1072</v>
      </c>
      <c r="E1927" s="68" t="s">
        <v>4421</v>
      </c>
      <c r="F1927" s="75"/>
      <c r="G1927" s="2"/>
      <c r="H1927" s="72"/>
      <c r="I1927" s="64">
        <v>0.25</v>
      </c>
      <c r="J1927" s="67">
        <v>0.25</v>
      </c>
      <c r="K1927" s="70">
        <v>0.25</v>
      </c>
      <c r="L1927" s="64">
        <v>0.0</v>
      </c>
      <c r="M1927" s="67">
        <v>0.0</v>
      </c>
      <c r="N1927" s="70">
        <v>0.0</v>
      </c>
      <c r="O1927" s="64">
        <v>0.25</v>
      </c>
      <c r="P1927" s="67">
        <v>0.25</v>
      </c>
      <c r="Q1927" s="70">
        <v>0.25</v>
      </c>
      <c r="R1927" s="3"/>
    </row>
    <row r="1928">
      <c r="A1928" s="63">
        <v>13413.0</v>
      </c>
      <c r="B1928" s="65" t="str">
        <f t="shared" si="1"/>
        <v>Дача, сад и огородУборка снегаЛедорубы</v>
      </c>
      <c r="C1928" s="68" t="s">
        <v>552</v>
      </c>
      <c r="D1928" s="68" t="s">
        <v>4424</v>
      </c>
      <c r="E1928" s="68" t="s">
        <v>4425</v>
      </c>
      <c r="F1928" s="75"/>
      <c r="G1928" s="75"/>
      <c r="H1928" s="87"/>
      <c r="I1928" s="64">
        <v>0.22</v>
      </c>
      <c r="J1928" s="67">
        <v>0.22</v>
      </c>
      <c r="K1928" s="70">
        <v>0.22</v>
      </c>
      <c r="L1928" s="64">
        <v>0.0</v>
      </c>
      <c r="M1928" s="67">
        <v>0.0</v>
      </c>
      <c r="N1928" s="70">
        <v>0.0</v>
      </c>
      <c r="O1928" s="64">
        <v>0.22</v>
      </c>
      <c r="P1928" s="67">
        <v>0.22</v>
      </c>
      <c r="Q1928" s="70">
        <v>0.22</v>
      </c>
      <c r="R1928" s="3"/>
    </row>
    <row r="1929">
      <c r="A1929" s="63">
        <v>13414.0</v>
      </c>
      <c r="B1929" s="65" t="str">
        <f t="shared" si="1"/>
        <v>Товары для домаТовары для кухниОдноразовая посуда и упаковкаТарелки одноразовые</v>
      </c>
      <c r="C1929" s="68" t="s">
        <v>583</v>
      </c>
      <c r="D1929" s="68" t="s">
        <v>585</v>
      </c>
      <c r="E1929" s="68" t="s">
        <v>587</v>
      </c>
      <c r="F1929" s="68" t="s">
        <v>4427</v>
      </c>
      <c r="G1929" s="75"/>
      <c r="H1929" s="72"/>
      <c r="I1929" s="64">
        <v>0.3</v>
      </c>
      <c r="J1929" s="67">
        <v>0.3</v>
      </c>
      <c r="K1929" s="70">
        <v>0.3</v>
      </c>
      <c r="L1929" s="64">
        <v>0.0</v>
      </c>
      <c r="M1929" s="67">
        <v>0.0</v>
      </c>
      <c r="N1929" s="70">
        <v>0.0</v>
      </c>
      <c r="O1929" s="64">
        <v>0.3</v>
      </c>
      <c r="P1929" s="67">
        <v>0.3</v>
      </c>
      <c r="Q1929" s="70">
        <v>0.3</v>
      </c>
      <c r="R1929" s="3"/>
    </row>
    <row r="1930">
      <c r="A1930" s="63">
        <v>13415.0</v>
      </c>
      <c r="B1930" s="65" t="str">
        <f t="shared" si="1"/>
        <v>ОдеждаЖенская одеждаДжемперы, свитеры и кардиганыЖилеты</v>
      </c>
      <c r="C1930" s="68" t="s">
        <v>310</v>
      </c>
      <c r="D1930" s="68" t="s">
        <v>311</v>
      </c>
      <c r="E1930" s="68" t="s">
        <v>1552</v>
      </c>
      <c r="F1930" s="68" t="s">
        <v>2013</v>
      </c>
      <c r="G1930" s="75"/>
      <c r="H1930" s="72"/>
      <c r="I1930" s="64">
        <v>0.25</v>
      </c>
      <c r="J1930" s="67">
        <v>0.25</v>
      </c>
      <c r="K1930" s="70">
        <v>0.25</v>
      </c>
      <c r="L1930" s="64">
        <v>0.0</v>
      </c>
      <c r="M1930" s="67">
        <v>0.0</v>
      </c>
      <c r="N1930" s="70">
        <v>0.0</v>
      </c>
      <c r="O1930" s="64">
        <v>0.25</v>
      </c>
      <c r="P1930" s="67">
        <v>0.25</v>
      </c>
      <c r="Q1930" s="70">
        <v>0.25</v>
      </c>
      <c r="R1930" s="3"/>
    </row>
    <row r="1931">
      <c r="A1931" s="63">
        <v>13416.0</v>
      </c>
      <c r="B1931" s="65" t="str">
        <f t="shared" si="1"/>
        <v>ОдеждаОдежда для девочекВерхняя одеждаЛегкие куртки и ветровки</v>
      </c>
      <c r="C1931" s="68" t="s">
        <v>310</v>
      </c>
      <c r="D1931" s="68" t="s">
        <v>880</v>
      </c>
      <c r="E1931" s="68" t="s">
        <v>905</v>
      </c>
      <c r="F1931" s="82" t="s">
        <v>3079</v>
      </c>
      <c r="G1931" s="2"/>
      <c r="H1931" s="72"/>
      <c r="I1931" s="64">
        <v>0.25</v>
      </c>
      <c r="J1931" s="67">
        <v>0.25</v>
      </c>
      <c r="K1931" s="70">
        <v>0.25</v>
      </c>
      <c r="L1931" s="64">
        <v>0.0</v>
      </c>
      <c r="M1931" s="67">
        <v>0.0</v>
      </c>
      <c r="N1931" s="70">
        <v>0.0</v>
      </c>
      <c r="O1931" s="64">
        <v>0.25</v>
      </c>
      <c r="P1931" s="67">
        <v>0.25</v>
      </c>
      <c r="Q1931" s="70">
        <v>0.25</v>
      </c>
      <c r="R1931" s="3"/>
    </row>
    <row r="1932">
      <c r="A1932" s="63">
        <v>13417.0</v>
      </c>
      <c r="B1932" s="65" t="str">
        <f t="shared" si="1"/>
        <v>ЗоотоварыДля кошекПосуда</v>
      </c>
      <c r="C1932" s="68" t="s">
        <v>959</v>
      </c>
      <c r="D1932" s="68" t="s">
        <v>960</v>
      </c>
      <c r="E1932" s="68" t="s">
        <v>2123</v>
      </c>
      <c r="F1932" s="75"/>
      <c r="G1932" s="2"/>
      <c r="H1932" s="72"/>
      <c r="I1932" s="64">
        <v>0.2</v>
      </c>
      <c r="J1932" s="67">
        <v>0.2</v>
      </c>
      <c r="K1932" s="70">
        <v>0.2</v>
      </c>
      <c r="L1932" s="64">
        <v>0.025000000000000022</v>
      </c>
      <c r="M1932" s="67">
        <v>0.025000000000000022</v>
      </c>
      <c r="N1932" s="70">
        <v>0.025000000000000022</v>
      </c>
      <c r="O1932" s="64">
        <v>0.175</v>
      </c>
      <c r="P1932" s="67">
        <v>0.175</v>
      </c>
      <c r="Q1932" s="70">
        <v>0.175</v>
      </c>
      <c r="R1932" s="3"/>
    </row>
    <row r="1933">
      <c r="A1933" s="63">
        <v>13419.0</v>
      </c>
      <c r="B1933" s="65" t="str">
        <f t="shared" si="1"/>
        <v>Красота и уходМаникюр и педикюрИнструменты для маникюраНожницы</v>
      </c>
      <c r="C1933" s="68" t="s">
        <v>247</v>
      </c>
      <c r="D1933" s="68" t="s">
        <v>513</v>
      </c>
      <c r="E1933" s="68" t="s">
        <v>519</v>
      </c>
      <c r="F1933" s="68" t="s">
        <v>716</v>
      </c>
      <c r="G1933" s="2"/>
      <c r="H1933" s="72"/>
      <c r="I1933" s="64">
        <v>0.25</v>
      </c>
      <c r="J1933" s="67">
        <v>0.25</v>
      </c>
      <c r="K1933" s="70">
        <v>0.25</v>
      </c>
      <c r="L1933" s="64">
        <v>0.02</v>
      </c>
      <c r="M1933" s="67">
        <v>0.02</v>
      </c>
      <c r="N1933" s="70">
        <v>0.02</v>
      </c>
      <c r="O1933" s="64">
        <v>0.23</v>
      </c>
      <c r="P1933" s="67">
        <v>0.23</v>
      </c>
      <c r="Q1933" s="70">
        <v>0.23</v>
      </c>
      <c r="R1933" s="3"/>
    </row>
    <row r="1934">
      <c r="A1934" s="63">
        <v>13420.0</v>
      </c>
      <c r="B1934" s="65" t="str">
        <f t="shared" si="1"/>
        <v>ОдеждаОдежда для девочекДомашняя одеждаФутболки и лонгсливы</v>
      </c>
      <c r="C1934" s="68" t="s">
        <v>310</v>
      </c>
      <c r="D1934" s="68" t="s">
        <v>880</v>
      </c>
      <c r="E1934" s="68" t="s">
        <v>325</v>
      </c>
      <c r="F1934" s="68" t="s">
        <v>4216</v>
      </c>
      <c r="G1934" s="75"/>
      <c r="H1934" s="72"/>
      <c r="I1934" s="64">
        <v>0.25</v>
      </c>
      <c r="J1934" s="67">
        <v>0.25</v>
      </c>
      <c r="K1934" s="70">
        <v>0.25</v>
      </c>
      <c r="L1934" s="64">
        <v>0.0</v>
      </c>
      <c r="M1934" s="67">
        <v>0.0</v>
      </c>
      <c r="N1934" s="70">
        <v>0.0</v>
      </c>
      <c r="O1934" s="64">
        <v>0.25</v>
      </c>
      <c r="P1934" s="67">
        <v>0.25</v>
      </c>
      <c r="Q1934" s="70">
        <v>0.25</v>
      </c>
      <c r="R1934" s="3"/>
    </row>
    <row r="1935">
      <c r="A1935" s="63">
        <v>13421.0</v>
      </c>
      <c r="B1935" s="65" t="str">
        <f t="shared" si="1"/>
        <v>ЭлектроникаОптические приборыТелескопы</v>
      </c>
      <c r="C1935" s="68" t="s">
        <v>763</v>
      </c>
      <c r="D1935" s="68" t="s">
        <v>795</v>
      </c>
      <c r="E1935" s="68" t="s">
        <v>4435</v>
      </c>
      <c r="F1935" s="75"/>
      <c r="G1935" s="2"/>
      <c r="H1935" s="72"/>
      <c r="I1935" s="64">
        <v>0.2</v>
      </c>
      <c r="J1935" s="67">
        <v>0.2</v>
      </c>
      <c r="K1935" s="70">
        <v>0.2</v>
      </c>
      <c r="L1935" s="64">
        <v>0.0</v>
      </c>
      <c r="M1935" s="67">
        <v>0.0</v>
      </c>
      <c r="N1935" s="70">
        <v>0.0</v>
      </c>
      <c r="O1935" s="64">
        <v>0.2</v>
      </c>
      <c r="P1935" s="67">
        <v>0.2</v>
      </c>
      <c r="Q1935" s="70">
        <v>0.2</v>
      </c>
      <c r="R1935" s="3"/>
    </row>
    <row r="1936">
      <c r="A1936" s="63">
        <v>13423.0</v>
      </c>
      <c r="B1936" s="65" t="str">
        <f t="shared" si="1"/>
        <v>ОдеждаМужская одеждаНоски и гетрыГольфы и гетры</v>
      </c>
      <c r="C1936" s="68" t="s">
        <v>310</v>
      </c>
      <c r="D1936" s="68" t="s">
        <v>324</v>
      </c>
      <c r="E1936" s="68" t="s">
        <v>4140</v>
      </c>
      <c r="F1936" s="68" t="s">
        <v>2265</v>
      </c>
      <c r="G1936" s="75"/>
      <c r="H1936" s="72"/>
      <c r="I1936" s="64">
        <v>0.25</v>
      </c>
      <c r="J1936" s="67">
        <v>0.25</v>
      </c>
      <c r="K1936" s="70">
        <v>0.25</v>
      </c>
      <c r="L1936" s="64">
        <v>0.0</v>
      </c>
      <c r="M1936" s="67">
        <v>0.0</v>
      </c>
      <c r="N1936" s="70">
        <v>0.0</v>
      </c>
      <c r="O1936" s="64">
        <v>0.25</v>
      </c>
      <c r="P1936" s="67">
        <v>0.25</v>
      </c>
      <c r="Q1936" s="70">
        <v>0.25</v>
      </c>
      <c r="R1936" s="3"/>
    </row>
    <row r="1937">
      <c r="A1937" s="63">
        <v>13424.0</v>
      </c>
      <c r="B1937" s="65" t="str">
        <f t="shared" si="1"/>
        <v>ОдеждаЖенская одеждаТопы и майкиКорсеты</v>
      </c>
      <c r="C1937" s="68" t="s">
        <v>310</v>
      </c>
      <c r="D1937" s="68" t="s">
        <v>311</v>
      </c>
      <c r="E1937" s="68" t="s">
        <v>1743</v>
      </c>
      <c r="F1937" s="68" t="s">
        <v>4437</v>
      </c>
      <c r="G1937" s="2"/>
      <c r="H1937" s="72"/>
      <c r="I1937" s="64">
        <v>0.25</v>
      </c>
      <c r="J1937" s="67">
        <v>0.25</v>
      </c>
      <c r="K1937" s="70">
        <v>0.25</v>
      </c>
      <c r="L1937" s="64">
        <v>0.0</v>
      </c>
      <c r="M1937" s="67">
        <v>0.0</v>
      </c>
      <c r="N1937" s="70">
        <v>0.0</v>
      </c>
      <c r="O1937" s="64">
        <v>0.25</v>
      </c>
      <c r="P1937" s="67">
        <v>0.25</v>
      </c>
      <c r="Q1937" s="70">
        <v>0.25</v>
      </c>
      <c r="R1937" s="3"/>
    </row>
    <row r="1938">
      <c r="A1938" s="63">
        <v>13425.0</v>
      </c>
      <c r="B1938" s="65" t="str">
        <f t="shared" si="1"/>
        <v>ЭлектроникаНаушники и аудиотехникаАудиотехникаУмные колонки</v>
      </c>
      <c r="C1938" s="68" t="s">
        <v>763</v>
      </c>
      <c r="D1938" s="68" t="s">
        <v>772</v>
      </c>
      <c r="E1938" s="68" t="s">
        <v>1078</v>
      </c>
      <c r="F1938" s="68" t="s">
        <v>4439</v>
      </c>
      <c r="G1938" s="75"/>
      <c r="H1938" s="87"/>
      <c r="I1938" s="64">
        <v>0.09</v>
      </c>
      <c r="J1938" s="67">
        <v>0.09</v>
      </c>
      <c r="K1938" s="70">
        <v>0.09</v>
      </c>
      <c r="L1938" s="64">
        <v>0.0</v>
      </c>
      <c r="M1938" s="67">
        <v>0.0</v>
      </c>
      <c r="N1938" s="70">
        <v>0.0</v>
      </c>
      <c r="O1938" s="64">
        <v>0.09</v>
      </c>
      <c r="P1938" s="67">
        <v>0.09</v>
      </c>
      <c r="Q1938" s="70">
        <v>0.09</v>
      </c>
      <c r="R1938" s="3"/>
    </row>
    <row r="1939">
      <c r="A1939" s="63">
        <v>13426.0</v>
      </c>
      <c r="B1939" s="65" t="str">
        <f t="shared" si="1"/>
        <v>Детские товарыКоляски и автокреслаВелокресла и велоколяски</v>
      </c>
      <c r="C1939" s="68" t="s">
        <v>262</v>
      </c>
      <c r="D1939" s="68" t="s">
        <v>263</v>
      </c>
      <c r="E1939" s="68" t="s">
        <v>4440</v>
      </c>
      <c r="F1939" s="75"/>
      <c r="G1939" s="2"/>
      <c r="H1939" s="72"/>
      <c r="I1939" s="64">
        <v>0.1</v>
      </c>
      <c r="J1939" s="67">
        <v>0.1</v>
      </c>
      <c r="K1939" s="70">
        <v>0.1</v>
      </c>
      <c r="L1939" s="64">
        <v>0.020000000000000004</v>
      </c>
      <c r="M1939" s="67">
        <v>0.020000000000000004</v>
      </c>
      <c r="N1939" s="70">
        <v>0.020000000000000004</v>
      </c>
      <c r="O1939" s="64">
        <v>0.08</v>
      </c>
      <c r="P1939" s="67">
        <v>0.08</v>
      </c>
      <c r="Q1939" s="70">
        <v>0.08</v>
      </c>
      <c r="R1939" s="3"/>
    </row>
    <row r="1940">
      <c r="A1940" s="63">
        <v>13427.0</v>
      </c>
      <c r="B1940" s="65" t="str">
        <f t="shared" si="1"/>
        <v>Товары для домаТекстильКухонный текстильФартуки кухонные</v>
      </c>
      <c r="C1940" s="68" t="s">
        <v>583</v>
      </c>
      <c r="D1940" s="68" t="s">
        <v>1029</v>
      </c>
      <c r="E1940" s="68" t="s">
        <v>2712</v>
      </c>
      <c r="F1940" s="68" t="s">
        <v>4442</v>
      </c>
      <c r="G1940" s="75"/>
      <c r="H1940" s="72"/>
      <c r="I1940" s="64">
        <v>0.22</v>
      </c>
      <c r="J1940" s="67">
        <v>0.22</v>
      </c>
      <c r="K1940" s="70">
        <v>0.22</v>
      </c>
      <c r="L1940" s="64">
        <v>0.0</v>
      </c>
      <c r="M1940" s="67">
        <v>0.0</v>
      </c>
      <c r="N1940" s="70">
        <v>0.0</v>
      </c>
      <c r="O1940" s="64">
        <v>0.22</v>
      </c>
      <c r="P1940" s="67">
        <v>0.22</v>
      </c>
      <c r="Q1940" s="70">
        <v>0.22</v>
      </c>
      <c r="R1940" s="3"/>
    </row>
    <row r="1941">
      <c r="A1941" s="63">
        <v>13428.0</v>
      </c>
      <c r="B1941" s="65" t="str">
        <f t="shared" si="1"/>
        <v>Бытовая техникаКлиматическая техникаОчищение и увлажнение воздухаАксессуары для увлажнителей и очистителей</v>
      </c>
      <c r="C1941" s="68" t="s">
        <v>75</v>
      </c>
      <c r="D1941" s="68" t="s">
        <v>1585</v>
      </c>
      <c r="E1941" s="68" t="s">
        <v>1837</v>
      </c>
      <c r="F1941" s="68" t="s">
        <v>4443</v>
      </c>
      <c r="G1941" s="2"/>
      <c r="H1941" s="72"/>
      <c r="I1941" s="64">
        <v>0.17</v>
      </c>
      <c r="J1941" s="67">
        <v>0.17</v>
      </c>
      <c r="K1941" s="70">
        <v>0.17</v>
      </c>
      <c r="L1941" s="64">
        <v>0.0</v>
      </c>
      <c r="M1941" s="67">
        <v>0.0</v>
      </c>
      <c r="N1941" s="70">
        <v>0.0</v>
      </c>
      <c r="O1941" s="64">
        <v>0.17</v>
      </c>
      <c r="P1941" s="67">
        <v>0.17</v>
      </c>
      <c r="Q1941" s="70">
        <v>0.17</v>
      </c>
      <c r="R1941" s="3"/>
    </row>
    <row r="1942">
      <c r="A1942" s="63">
        <v>13429.0</v>
      </c>
      <c r="B1942" s="65" t="str">
        <f t="shared" si="1"/>
        <v>Хобби и творчествоРисованиеКраски, пигменты</v>
      </c>
      <c r="C1942" s="68" t="s">
        <v>176</v>
      </c>
      <c r="D1942" s="68" t="s">
        <v>976</v>
      </c>
      <c r="E1942" s="82" t="s">
        <v>4444</v>
      </c>
      <c r="F1942" s="2"/>
      <c r="G1942" s="2"/>
      <c r="H1942" s="72"/>
      <c r="I1942" s="64">
        <v>0.22</v>
      </c>
      <c r="J1942" s="67">
        <v>0.22</v>
      </c>
      <c r="K1942" s="70">
        <v>0.22</v>
      </c>
      <c r="L1942" s="64">
        <v>0.03</v>
      </c>
      <c r="M1942" s="67">
        <v>0.03</v>
      </c>
      <c r="N1942" s="70">
        <v>0.03</v>
      </c>
      <c r="O1942" s="64">
        <v>0.19</v>
      </c>
      <c r="P1942" s="67">
        <v>0.19</v>
      </c>
      <c r="Q1942" s="70">
        <v>0.19</v>
      </c>
      <c r="R1942" s="3"/>
    </row>
    <row r="1943">
      <c r="A1943" s="63">
        <v>13430.0</v>
      </c>
      <c r="B1943" s="65" t="str">
        <f t="shared" si="1"/>
        <v>Бытовая химияЧистящие и моющие средстваСредства для кухни</v>
      </c>
      <c r="C1943" s="68" t="s">
        <v>447</v>
      </c>
      <c r="D1943" s="68" t="s">
        <v>448</v>
      </c>
      <c r="E1943" s="68" t="s">
        <v>4446</v>
      </c>
      <c r="F1943" s="75"/>
      <c r="G1943" s="75"/>
      <c r="H1943" s="87"/>
      <c r="I1943" s="64">
        <v>0.17</v>
      </c>
      <c r="J1943" s="67">
        <v>0.17</v>
      </c>
      <c r="K1943" s="70">
        <v>0.17</v>
      </c>
      <c r="L1943" s="64">
        <v>0.03</v>
      </c>
      <c r="M1943" s="67">
        <v>0.03</v>
      </c>
      <c r="N1943" s="70">
        <v>0.03</v>
      </c>
      <c r="O1943" s="64">
        <v>0.14</v>
      </c>
      <c r="P1943" s="67">
        <v>0.14</v>
      </c>
      <c r="Q1943" s="70">
        <v>0.14</v>
      </c>
      <c r="R1943" s="3"/>
    </row>
    <row r="1944">
      <c r="A1944" s="63">
        <v>13432.0</v>
      </c>
      <c r="B1944" s="65" t="str">
        <f t="shared" si="1"/>
        <v>АвтотоварыАксессуары и принадлежностиОбустройство салонаПодлокотники</v>
      </c>
      <c r="C1944" s="68" t="s">
        <v>162</v>
      </c>
      <c r="D1944" s="68" t="s">
        <v>344</v>
      </c>
      <c r="E1944" s="68" t="s">
        <v>1104</v>
      </c>
      <c r="F1944" s="68" t="s">
        <v>4448</v>
      </c>
      <c r="G1944" s="75"/>
      <c r="H1944" s="72"/>
      <c r="I1944" s="64">
        <v>0.25</v>
      </c>
      <c r="J1944" s="67">
        <v>0.25</v>
      </c>
      <c r="K1944" s="70">
        <v>0.25</v>
      </c>
      <c r="L1944" s="64">
        <v>0.0</v>
      </c>
      <c r="M1944" s="67">
        <v>0.0</v>
      </c>
      <c r="N1944" s="70">
        <v>0.0</v>
      </c>
      <c r="O1944" s="64">
        <v>0.25</v>
      </c>
      <c r="P1944" s="67">
        <v>0.25</v>
      </c>
      <c r="Q1944" s="70">
        <v>0.25</v>
      </c>
      <c r="R1944" s="3"/>
    </row>
    <row r="1945">
      <c r="A1945" s="63">
        <v>13433.0</v>
      </c>
      <c r="B1945" s="65" t="str">
        <f t="shared" si="1"/>
        <v>Дача, сад и огородОбустройство дачи и садаГоршки и подставки для растенийПодставки и крепления для растений</v>
      </c>
      <c r="C1945" s="68" t="s">
        <v>552</v>
      </c>
      <c r="D1945" s="68" t="s">
        <v>570</v>
      </c>
      <c r="E1945" s="68" t="s">
        <v>1621</v>
      </c>
      <c r="F1945" s="68" t="s">
        <v>4449</v>
      </c>
      <c r="G1945" s="75"/>
      <c r="H1945" s="72"/>
      <c r="I1945" s="64">
        <v>0.25</v>
      </c>
      <c r="J1945" s="67">
        <v>0.25</v>
      </c>
      <c r="K1945" s="70">
        <v>0.25</v>
      </c>
      <c r="L1945" s="64">
        <v>0.0</v>
      </c>
      <c r="M1945" s="67">
        <v>0.0</v>
      </c>
      <c r="N1945" s="70">
        <v>0.0</v>
      </c>
      <c r="O1945" s="64">
        <v>0.25</v>
      </c>
      <c r="P1945" s="67">
        <v>0.25</v>
      </c>
      <c r="Q1945" s="70">
        <v>0.25</v>
      </c>
      <c r="R1945" s="3"/>
    </row>
    <row r="1946">
      <c r="A1946" s="63">
        <v>13434.0</v>
      </c>
      <c r="B1946" s="65" t="str">
        <f t="shared" si="1"/>
        <v>Товары для домаХранение вещейЧехлы для обуви</v>
      </c>
      <c r="C1946" s="68" t="s">
        <v>583</v>
      </c>
      <c r="D1946" s="68" t="s">
        <v>2548</v>
      </c>
      <c r="E1946" s="68" t="s">
        <v>4450</v>
      </c>
      <c r="F1946" s="75"/>
      <c r="G1946" s="75"/>
      <c r="H1946" s="72"/>
      <c r="I1946" s="64">
        <v>0.27</v>
      </c>
      <c r="J1946" s="67">
        <v>0.27</v>
      </c>
      <c r="K1946" s="70">
        <v>0.27</v>
      </c>
      <c r="L1946" s="64">
        <v>0.0</v>
      </c>
      <c r="M1946" s="67">
        <v>0.0</v>
      </c>
      <c r="N1946" s="70">
        <v>0.0</v>
      </c>
      <c r="O1946" s="64">
        <v>0.27</v>
      </c>
      <c r="P1946" s="67">
        <v>0.27</v>
      </c>
      <c r="Q1946" s="70">
        <v>0.27</v>
      </c>
      <c r="R1946" s="3"/>
    </row>
    <row r="1947">
      <c r="A1947" s="63">
        <v>13438.0</v>
      </c>
      <c r="B1947" s="65" t="str">
        <f t="shared" si="1"/>
        <v>ОбувьМужская обувьБотинкиБерцы</v>
      </c>
      <c r="C1947" s="68" t="s">
        <v>804</v>
      </c>
      <c r="D1947" s="68" t="s">
        <v>1012</v>
      </c>
      <c r="E1947" s="68" t="s">
        <v>864</v>
      </c>
      <c r="F1947" s="68" t="s">
        <v>3746</v>
      </c>
      <c r="G1947" s="2"/>
      <c r="H1947" s="72"/>
      <c r="I1947" s="64">
        <v>0.2</v>
      </c>
      <c r="J1947" s="67">
        <v>0.2</v>
      </c>
      <c r="K1947" s="70">
        <v>0.2</v>
      </c>
      <c r="L1947" s="64">
        <v>0.0</v>
      </c>
      <c r="M1947" s="67">
        <v>0.0</v>
      </c>
      <c r="N1947" s="70">
        <v>0.0</v>
      </c>
      <c r="O1947" s="64">
        <v>0.2</v>
      </c>
      <c r="P1947" s="67">
        <v>0.2</v>
      </c>
      <c r="Q1947" s="70">
        <v>0.2</v>
      </c>
      <c r="R1947" s="3"/>
    </row>
    <row r="1948">
      <c r="A1948" s="63">
        <v>13439.0</v>
      </c>
      <c r="B1948" s="65" t="str">
        <f t="shared" si="1"/>
        <v>ОдеждаМужская одеждаДжемперы, свитеры и кардиганыКардиганы</v>
      </c>
      <c r="C1948" s="68" t="s">
        <v>310</v>
      </c>
      <c r="D1948" s="68" t="s">
        <v>324</v>
      </c>
      <c r="E1948" s="68" t="s">
        <v>1552</v>
      </c>
      <c r="F1948" s="68" t="s">
        <v>3426</v>
      </c>
      <c r="G1948" s="75"/>
      <c r="H1948" s="87"/>
      <c r="I1948" s="64">
        <v>0.25</v>
      </c>
      <c r="J1948" s="67">
        <v>0.25</v>
      </c>
      <c r="K1948" s="70">
        <v>0.25</v>
      </c>
      <c r="L1948" s="64">
        <v>0.0</v>
      </c>
      <c r="M1948" s="67">
        <v>0.0</v>
      </c>
      <c r="N1948" s="70">
        <v>0.0</v>
      </c>
      <c r="O1948" s="64">
        <v>0.25</v>
      </c>
      <c r="P1948" s="67">
        <v>0.25</v>
      </c>
      <c r="Q1948" s="70">
        <v>0.25</v>
      </c>
      <c r="R1948" s="3"/>
    </row>
    <row r="1949">
      <c r="A1949" s="63">
        <v>13440.0</v>
      </c>
      <c r="B1949" s="65" t="str">
        <f t="shared" si="1"/>
        <v>АвтотоварыЭлектроника для автоВентиляторы и увлажнители воздуха</v>
      </c>
      <c r="C1949" s="68" t="s">
        <v>162</v>
      </c>
      <c r="D1949" s="68" t="s">
        <v>163</v>
      </c>
      <c r="E1949" s="68" t="s">
        <v>4452</v>
      </c>
      <c r="F1949" s="75"/>
      <c r="G1949" s="2"/>
      <c r="H1949" s="72"/>
      <c r="I1949" s="64">
        <v>0.2</v>
      </c>
      <c r="J1949" s="67">
        <v>0.2</v>
      </c>
      <c r="K1949" s="70">
        <v>0.2</v>
      </c>
      <c r="L1949" s="64">
        <v>0.0</v>
      </c>
      <c r="M1949" s="67">
        <v>0.0</v>
      </c>
      <c r="N1949" s="70">
        <v>0.0</v>
      </c>
      <c r="O1949" s="64">
        <v>0.2</v>
      </c>
      <c r="P1949" s="67">
        <v>0.2</v>
      </c>
      <c r="Q1949" s="70">
        <v>0.2</v>
      </c>
      <c r="R1949" s="3"/>
    </row>
    <row r="1950">
      <c r="A1950" s="63">
        <v>13441.0</v>
      </c>
      <c r="B1950" s="65" t="str">
        <f t="shared" si="1"/>
        <v>АвтотоварыАксессуары и принадлежностиОбустройство салонаКовры автомобильные</v>
      </c>
      <c r="C1950" s="68" t="s">
        <v>162</v>
      </c>
      <c r="D1950" s="68" t="s">
        <v>344</v>
      </c>
      <c r="E1950" s="68" t="s">
        <v>1104</v>
      </c>
      <c r="F1950" s="68" t="s">
        <v>4455</v>
      </c>
      <c r="G1950" s="75"/>
      <c r="H1950" s="72"/>
      <c r="I1950" s="64">
        <v>0.25</v>
      </c>
      <c r="J1950" s="67">
        <v>0.25</v>
      </c>
      <c r="K1950" s="70">
        <v>0.25</v>
      </c>
      <c r="L1950" s="64">
        <v>0.0</v>
      </c>
      <c r="M1950" s="67">
        <v>0.0</v>
      </c>
      <c r="N1950" s="70">
        <v>0.0</v>
      </c>
      <c r="O1950" s="64">
        <v>0.25</v>
      </c>
      <c r="P1950" s="67">
        <v>0.25</v>
      </c>
      <c r="Q1950" s="70">
        <v>0.25</v>
      </c>
      <c r="R1950" s="3"/>
    </row>
    <row r="1951">
      <c r="A1951" s="63">
        <v>13442.0</v>
      </c>
      <c r="B1951" s="65" t="str">
        <f t="shared" si="1"/>
        <v>Красота и уходМакияжГубыТинты</v>
      </c>
      <c r="C1951" s="68" t="s">
        <v>247</v>
      </c>
      <c r="D1951" s="68" t="s">
        <v>368</v>
      </c>
      <c r="E1951" s="68" t="s">
        <v>2366</v>
      </c>
      <c r="F1951" s="68" t="s">
        <v>4458</v>
      </c>
      <c r="G1951" s="2"/>
      <c r="H1951" s="72"/>
      <c r="I1951" s="64">
        <v>0.2</v>
      </c>
      <c r="J1951" s="67">
        <v>0.2</v>
      </c>
      <c r="K1951" s="70">
        <v>0.2</v>
      </c>
      <c r="L1951" s="64">
        <v>0.03</v>
      </c>
      <c r="M1951" s="67">
        <v>0.03</v>
      </c>
      <c r="N1951" s="70">
        <v>0.03</v>
      </c>
      <c r="O1951" s="64">
        <v>0.17</v>
      </c>
      <c r="P1951" s="67">
        <v>0.17</v>
      </c>
      <c r="Q1951" s="70">
        <v>0.17</v>
      </c>
      <c r="R1951" s="3"/>
    </row>
    <row r="1952">
      <c r="A1952" s="63">
        <v>13443.0</v>
      </c>
      <c r="B1952" s="65" t="str">
        <f t="shared" si="1"/>
        <v>ЗоотоварыДля грызуновПереноски и шлейки для грызуновШлейки</v>
      </c>
      <c r="C1952" s="68" t="s">
        <v>959</v>
      </c>
      <c r="D1952" s="68" t="s">
        <v>1115</v>
      </c>
      <c r="E1952" s="68" t="s">
        <v>1811</v>
      </c>
      <c r="F1952" s="68" t="s">
        <v>4460</v>
      </c>
      <c r="G1952" s="75"/>
      <c r="H1952" s="72"/>
      <c r="I1952" s="64">
        <v>0.25</v>
      </c>
      <c r="J1952" s="67">
        <v>0.25</v>
      </c>
      <c r="K1952" s="70">
        <v>0.25</v>
      </c>
      <c r="L1952" s="64">
        <v>0.025</v>
      </c>
      <c r="M1952" s="67">
        <v>0.025</v>
      </c>
      <c r="N1952" s="70">
        <v>0.025</v>
      </c>
      <c r="O1952" s="64">
        <v>0.225</v>
      </c>
      <c r="P1952" s="67">
        <v>0.225</v>
      </c>
      <c r="Q1952" s="70">
        <v>0.225</v>
      </c>
      <c r="R1952" s="3"/>
    </row>
    <row r="1953">
      <c r="A1953" s="63">
        <v>13445.0</v>
      </c>
      <c r="B1953" s="65" t="str">
        <f t="shared" si="1"/>
        <v>ОдеждаМужская одеждаСпецодеждаСигнальная одежда</v>
      </c>
      <c r="C1953" s="68" t="s">
        <v>310</v>
      </c>
      <c r="D1953" s="68" t="s">
        <v>324</v>
      </c>
      <c r="E1953" s="68" t="s">
        <v>2574</v>
      </c>
      <c r="F1953" s="68" t="s">
        <v>4462</v>
      </c>
      <c r="G1953" s="2"/>
      <c r="H1953" s="72"/>
      <c r="I1953" s="64">
        <v>0.25</v>
      </c>
      <c r="J1953" s="67">
        <v>0.25</v>
      </c>
      <c r="K1953" s="70">
        <v>0.25</v>
      </c>
      <c r="L1953" s="64">
        <v>0.0</v>
      </c>
      <c r="M1953" s="67">
        <v>0.0</v>
      </c>
      <c r="N1953" s="70">
        <v>0.0</v>
      </c>
      <c r="O1953" s="64">
        <v>0.25</v>
      </c>
      <c r="P1953" s="67">
        <v>0.25</v>
      </c>
      <c r="Q1953" s="70">
        <v>0.25</v>
      </c>
      <c r="R1953" s="3"/>
    </row>
    <row r="1954">
      <c r="A1954" s="63">
        <v>13446.0</v>
      </c>
      <c r="B1954" s="65" t="str">
        <f t="shared" si="1"/>
        <v>ОдеждаОдежда для девочекФутболки и полоПоло</v>
      </c>
      <c r="C1954" s="68" t="s">
        <v>310</v>
      </c>
      <c r="D1954" s="68" t="s">
        <v>880</v>
      </c>
      <c r="E1954" s="68" t="s">
        <v>1840</v>
      </c>
      <c r="F1954" s="68" t="s">
        <v>1960</v>
      </c>
      <c r="G1954" s="2"/>
      <c r="H1954" s="72"/>
      <c r="I1954" s="64">
        <v>0.25</v>
      </c>
      <c r="J1954" s="67">
        <v>0.25</v>
      </c>
      <c r="K1954" s="70">
        <v>0.25</v>
      </c>
      <c r="L1954" s="64">
        <v>0.0</v>
      </c>
      <c r="M1954" s="67">
        <v>0.0</v>
      </c>
      <c r="N1954" s="70">
        <v>0.0</v>
      </c>
      <c r="O1954" s="64">
        <v>0.25</v>
      </c>
      <c r="P1954" s="67">
        <v>0.25</v>
      </c>
      <c r="Q1954" s="70">
        <v>0.25</v>
      </c>
      <c r="R1954" s="3"/>
    </row>
    <row r="1955">
      <c r="A1955" s="63">
        <v>13447.0</v>
      </c>
      <c r="B1955" s="65" t="str">
        <f t="shared" si="1"/>
        <v>ОдеждаМужская одеждаСпецодеждаФорма для охранников</v>
      </c>
      <c r="C1955" s="68" t="s">
        <v>310</v>
      </c>
      <c r="D1955" s="68" t="s">
        <v>324</v>
      </c>
      <c r="E1955" s="68" t="s">
        <v>2574</v>
      </c>
      <c r="F1955" s="82" t="s">
        <v>4467</v>
      </c>
      <c r="G1955" s="2"/>
      <c r="H1955" s="72"/>
      <c r="I1955" s="64">
        <v>0.25</v>
      </c>
      <c r="J1955" s="67">
        <v>0.25</v>
      </c>
      <c r="K1955" s="70">
        <v>0.25</v>
      </c>
      <c r="L1955" s="64">
        <v>0.0</v>
      </c>
      <c r="M1955" s="67">
        <v>0.0</v>
      </c>
      <c r="N1955" s="70">
        <v>0.0</v>
      </c>
      <c r="O1955" s="64">
        <v>0.25</v>
      </c>
      <c r="P1955" s="67">
        <v>0.25</v>
      </c>
      <c r="Q1955" s="70">
        <v>0.25</v>
      </c>
      <c r="R1955" s="3"/>
    </row>
    <row r="1956">
      <c r="A1956" s="63">
        <v>13448.0</v>
      </c>
      <c r="B1956" s="65" t="str">
        <f t="shared" si="1"/>
        <v>Бытовая техникаТехника для домаПылесосы и аксессуарыЗапчасти и аксессуары для пылесосовТурбощетки</v>
      </c>
      <c r="C1956" s="68" t="s">
        <v>75</v>
      </c>
      <c r="D1956" s="68" t="s">
        <v>1156</v>
      </c>
      <c r="E1956" s="68" t="s">
        <v>1157</v>
      </c>
      <c r="F1956" s="68" t="s">
        <v>1158</v>
      </c>
      <c r="G1956" s="68" t="s">
        <v>4469</v>
      </c>
      <c r="H1956" s="72"/>
      <c r="I1956" s="64">
        <v>0.18</v>
      </c>
      <c r="J1956" s="67">
        <v>0.18</v>
      </c>
      <c r="K1956" s="70">
        <v>0.18</v>
      </c>
      <c r="L1956" s="64">
        <v>0.0</v>
      </c>
      <c r="M1956" s="67">
        <v>0.0</v>
      </c>
      <c r="N1956" s="70">
        <v>0.0</v>
      </c>
      <c r="O1956" s="64">
        <v>0.18</v>
      </c>
      <c r="P1956" s="67">
        <v>0.18</v>
      </c>
      <c r="Q1956" s="70">
        <v>0.18</v>
      </c>
      <c r="R1956" s="3"/>
    </row>
    <row r="1957">
      <c r="A1957" s="63">
        <v>13450.0</v>
      </c>
      <c r="B1957" s="65" t="str">
        <f t="shared" si="1"/>
        <v>АвтотоварыАксессуары и принадлежностиАварийные принадлежностиКанистры для бензина</v>
      </c>
      <c r="C1957" s="68" t="s">
        <v>162</v>
      </c>
      <c r="D1957" s="68" t="s">
        <v>344</v>
      </c>
      <c r="E1957" s="68" t="s">
        <v>1599</v>
      </c>
      <c r="F1957" s="68" t="s">
        <v>4471</v>
      </c>
      <c r="G1957" s="75"/>
      <c r="H1957" s="72"/>
      <c r="I1957" s="64">
        <v>0.25</v>
      </c>
      <c r="J1957" s="67">
        <v>0.25</v>
      </c>
      <c r="K1957" s="70">
        <v>0.25</v>
      </c>
      <c r="L1957" s="64">
        <v>0.0</v>
      </c>
      <c r="M1957" s="67">
        <v>0.0</v>
      </c>
      <c r="N1957" s="70">
        <v>0.0</v>
      </c>
      <c r="O1957" s="64">
        <v>0.25</v>
      </c>
      <c r="P1957" s="67">
        <v>0.25</v>
      </c>
      <c r="Q1957" s="70">
        <v>0.25</v>
      </c>
      <c r="R1957" s="3"/>
    </row>
    <row r="1958">
      <c r="A1958" s="63">
        <v>13451.0</v>
      </c>
      <c r="B1958" s="65" t="str">
        <f t="shared" si="1"/>
        <v>ОдеждаОдежда для новорождённыхКостюмы и комплекты</v>
      </c>
      <c r="C1958" s="68" t="s">
        <v>310</v>
      </c>
      <c r="D1958" s="68" t="s">
        <v>1003</v>
      </c>
      <c r="E1958" s="68" t="s">
        <v>4472</v>
      </c>
      <c r="F1958" s="75"/>
      <c r="G1958" s="2"/>
      <c r="H1958" s="72"/>
      <c r="I1958" s="64">
        <v>0.1</v>
      </c>
      <c r="J1958" s="67">
        <v>0.1</v>
      </c>
      <c r="K1958" s="70">
        <v>0.1</v>
      </c>
      <c r="L1958" s="64">
        <v>0.0</v>
      </c>
      <c r="M1958" s="67">
        <v>0.0</v>
      </c>
      <c r="N1958" s="70">
        <v>0.0</v>
      </c>
      <c r="O1958" s="64">
        <v>0.1</v>
      </c>
      <c r="P1958" s="67">
        <v>0.1</v>
      </c>
      <c r="Q1958" s="70">
        <v>0.1</v>
      </c>
      <c r="R1958" s="3"/>
    </row>
    <row r="1959">
      <c r="A1959" s="63">
        <v>13452.0</v>
      </c>
      <c r="B1959" s="65" t="str">
        <f t="shared" si="1"/>
        <v>Строительство и ремонтИнструментыЭлектроинструментыЭлектроточила</v>
      </c>
      <c r="C1959" s="68" t="s">
        <v>100</v>
      </c>
      <c r="D1959" s="68" t="s">
        <v>104</v>
      </c>
      <c r="E1959" s="68" t="s">
        <v>105</v>
      </c>
      <c r="F1959" s="68" t="s">
        <v>4474</v>
      </c>
      <c r="G1959" s="75"/>
      <c r="H1959" s="87"/>
      <c r="I1959" s="64">
        <v>0.12</v>
      </c>
      <c r="J1959" s="67">
        <v>0.12</v>
      </c>
      <c r="K1959" s="70">
        <v>0.12</v>
      </c>
      <c r="L1959" s="64">
        <v>0.0</v>
      </c>
      <c r="M1959" s="67">
        <v>0.0</v>
      </c>
      <c r="N1959" s="70">
        <v>0.0</v>
      </c>
      <c r="O1959" s="64">
        <v>0.12</v>
      </c>
      <c r="P1959" s="67">
        <v>0.12</v>
      </c>
      <c r="Q1959" s="70">
        <v>0.12</v>
      </c>
      <c r="R1959" s="3"/>
    </row>
    <row r="1960">
      <c r="A1960" s="63">
        <v>13453.0</v>
      </c>
      <c r="B1960" s="65" t="str">
        <f t="shared" si="1"/>
        <v>Товары для домаТовары для кухниЧайники и кофейникиФренч-прессы</v>
      </c>
      <c r="C1960" s="68" t="s">
        <v>583</v>
      </c>
      <c r="D1960" s="68" t="s">
        <v>585</v>
      </c>
      <c r="E1960" s="68" t="s">
        <v>2688</v>
      </c>
      <c r="F1960" s="68" t="s">
        <v>4475</v>
      </c>
      <c r="G1960" s="75"/>
      <c r="H1960" s="72"/>
      <c r="I1960" s="64">
        <v>0.25</v>
      </c>
      <c r="J1960" s="67">
        <v>0.25</v>
      </c>
      <c r="K1960" s="70">
        <v>0.25</v>
      </c>
      <c r="L1960" s="64">
        <v>0.0</v>
      </c>
      <c r="M1960" s="67">
        <v>0.0</v>
      </c>
      <c r="N1960" s="70">
        <v>0.0</v>
      </c>
      <c r="O1960" s="64">
        <v>0.25</v>
      </c>
      <c r="P1960" s="67">
        <v>0.25</v>
      </c>
      <c r="Q1960" s="70">
        <v>0.25</v>
      </c>
      <c r="R1960" s="3"/>
    </row>
    <row r="1961">
      <c r="A1961" s="63">
        <v>13454.0</v>
      </c>
      <c r="B1961" s="65" t="str">
        <f t="shared" si="1"/>
        <v>КанцтоварыБумажная продукцияПленка самоклеящаяся, наклейки и этикеткиПленка самоклеящаяся</v>
      </c>
      <c r="C1961" s="68" t="s">
        <v>134</v>
      </c>
      <c r="D1961" s="68" t="s">
        <v>1101</v>
      </c>
      <c r="E1961" s="68" t="s">
        <v>4476</v>
      </c>
      <c r="F1961" s="68" t="s">
        <v>4477</v>
      </c>
      <c r="G1961" s="75"/>
      <c r="H1961" s="72"/>
      <c r="I1961" s="64">
        <v>0.2</v>
      </c>
      <c r="J1961" s="67">
        <v>0.2</v>
      </c>
      <c r="K1961" s="70">
        <v>0.2</v>
      </c>
      <c r="L1961" s="64">
        <v>0.09</v>
      </c>
      <c r="M1961" s="67">
        <v>0.09</v>
      </c>
      <c r="N1961" s="70">
        <v>0.09</v>
      </c>
      <c r="O1961" s="64">
        <v>0.11</v>
      </c>
      <c r="P1961" s="67">
        <v>0.11</v>
      </c>
      <c r="Q1961" s="70">
        <v>0.11</v>
      </c>
      <c r="R1961" s="3"/>
    </row>
    <row r="1962">
      <c r="A1962" s="63">
        <v>13455.0</v>
      </c>
      <c r="B1962" s="65" t="str">
        <f t="shared" si="1"/>
        <v>Спорт и отдыхФитнес и йогаФитнесБодибары</v>
      </c>
      <c r="C1962" s="68" t="s">
        <v>290</v>
      </c>
      <c r="D1962" s="68" t="s">
        <v>1161</v>
      </c>
      <c r="E1962" s="68" t="s">
        <v>1162</v>
      </c>
      <c r="F1962" s="68" t="s">
        <v>4478</v>
      </c>
      <c r="G1962" s="75"/>
      <c r="H1962" s="72"/>
      <c r="I1962" s="64">
        <v>0.22</v>
      </c>
      <c r="J1962" s="67">
        <v>0.22</v>
      </c>
      <c r="K1962" s="70">
        <v>0.22</v>
      </c>
      <c r="L1962" s="64">
        <v>0.005</v>
      </c>
      <c r="M1962" s="67">
        <v>0.005</v>
      </c>
      <c r="N1962" s="70">
        <v>0.005</v>
      </c>
      <c r="O1962" s="64">
        <v>0.215</v>
      </c>
      <c r="P1962" s="67">
        <v>0.215</v>
      </c>
      <c r="Q1962" s="70">
        <v>0.215</v>
      </c>
      <c r="R1962" s="3"/>
    </row>
    <row r="1963">
      <c r="A1963" s="63">
        <v>13456.0</v>
      </c>
      <c r="B1963" s="65" t="str">
        <f t="shared" si="1"/>
        <v>Бытовая техникаТехника для кухниИзмельчение и смешиваниеОвощерезки и электротерки</v>
      </c>
      <c r="C1963" s="68" t="s">
        <v>75</v>
      </c>
      <c r="D1963" s="68" t="s">
        <v>1099</v>
      </c>
      <c r="E1963" s="68" t="s">
        <v>3002</v>
      </c>
      <c r="F1963" s="68" t="s">
        <v>4479</v>
      </c>
      <c r="G1963" s="75"/>
      <c r="H1963" s="87"/>
      <c r="I1963" s="64">
        <v>0.17</v>
      </c>
      <c r="J1963" s="67">
        <v>0.17</v>
      </c>
      <c r="K1963" s="70">
        <v>0.17</v>
      </c>
      <c r="L1963" s="64">
        <v>0.0</v>
      </c>
      <c r="M1963" s="67">
        <v>0.0</v>
      </c>
      <c r="N1963" s="70">
        <v>0.0</v>
      </c>
      <c r="O1963" s="64">
        <v>0.17</v>
      </c>
      <c r="P1963" s="67">
        <v>0.17</v>
      </c>
      <c r="Q1963" s="70">
        <v>0.17</v>
      </c>
      <c r="R1963" s="3"/>
    </row>
    <row r="1964">
      <c r="A1964" s="63">
        <v>13458.0</v>
      </c>
      <c r="B1964" s="65" t="str">
        <f t="shared" si="1"/>
        <v>Строительство и ремонтРасходные материалы и оснасткаОснасткаОснастка для краскопультов и аэрографовРемкомплект для краскопульта</v>
      </c>
      <c r="C1964" s="68" t="s">
        <v>100</v>
      </c>
      <c r="D1964" s="68" t="s">
        <v>336</v>
      </c>
      <c r="E1964" s="68" t="s">
        <v>337</v>
      </c>
      <c r="F1964" s="82" t="s">
        <v>396</v>
      </c>
      <c r="G1964" s="82" t="s">
        <v>4481</v>
      </c>
      <c r="H1964" s="72"/>
      <c r="I1964" s="64">
        <v>0.2</v>
      </c>
      <c r="J1964" s="67">
        <v>0.2</v>
      </c>
      <c r="K1964" s="70">
        <v>0.2</v>
      </c>
      <c r="L1964" s="64">
        <v>0.0</v>
      </c>
      <c r="M1964" s="67">
        <v>0.0</v>
      </c>
      <c r="N1964" s="70">
        <v>0.0</v>
      </c>
      <c r="O1964" s="64">
        <v>0.2</v>
      </c>
      <c r="P1964" s="67">
        <v>0.2</v>
      </c>
      <c r="Q1964" s="70">
        <v>0.2</v>
      </c>
      <c r="R1964" s="3"/>
    </row>
    <row r="1965">
      <c r="A1965" s="63">
        <v>13459.0</v>
      </c>
      <c r="B1965" s="65" t="str">
        <f t="shared" si="1"/>
        <v>Строительство и ремонтРасходные материалы и оснасткаОснасткаОснастка для пескоструйного оборудованияБуры</v>
      </c>
      <c r="C1965" s="68" t="s">
        <v>100</v>
      </c>
      <c r="D1965" s="68" t="s">
        <v>336</v>
      </c>
      <c r="E1965" s="68" t="s">
        <v>337</v>
      </c>
      <c r="F1965" s="68" t="s">
        <v>972</v>
      </c>
      <c r="G1965" s="68" t="s">
        <v>4483</v>
      </c>
      <c r="H1965" s="87"/>
      <c r="I1965" s="64">
        <v>0.25</v>
      </c>
      <c r="J1965" s="67">
        <v>0.25</v>
      </c>
      <c r="K1965" s="70">
        <v>0.25</v>
      </c>
      <c r="L1965" s="64">
        <v>0.0</v>
      </c>
      <c r="M1965" s="67">
        <v>0.0</v>
      </c>
      <c r="N1965" s="70">
        <v>0.0</v>
      </c>
      <c r="O1965" s="64">
        <v>0.25</v>
      </c>
      <c r="P1965" s="67">
        <v>0.25</v>
      </c>
      <c r="Q1965" s="70">
        <v>0.25</v>
      </c>
      <c r="R1965" s="3"/>
    </row>
    <row r="1966">
      <c r="A1966" s="63">
        <v>13460.0</v>
      </c>
      <c r="B1966" s="65" t="str">
        <f t="shared" si="1"/>
        <v>Строительство и ремонтРасходные материалы и оснасткаОснасткаЗарядные устройства</v>
      </c>
      <c r="C1966" s="68" t="s">
        <v>100</v>
      </c>
      <c r="D1966" s="68" t="s">
        <v>336</v>
      </c>
      <c r="E1966" s="68" t="s">
        <v>337</v>
      </c>
      <c r="F1966" s="68" t="s">
        <v>3212</v>
      </c>
      <c r="G1966" s="2"/>
      <c r="H1966" s="72"/>
      <c r="I1966" s="64">
        <v>0.15</v>
      </c>
      <c r="J1966" s="67">
        <v>0.15</v>
      </c>
      <c r="K1966" s="70">
        <v>0.15</v>
      </c>
      <c r="L1966" s="64">
        <v>0.0</v>
      </c>
      <c r="M1966" s="67">
        <v>0.0</v>
      </c>
      <c r="N1966" s="70">
        <v>0.0</v>
      </c>
      <c r="O1966" s="64">
        <v>0.15</v>
      </c>
      <c r="P1966" s="67">
        <v>0.15</v>
      </c>
      <c r="Q1966" s="70">
        <v>0.15</v>
      </c>
      <c r="R1966" s="3"/>
    </row>
    <row r="1967">
      <c r="A1967" s="63">
        <v>13461.0</v>
      </c>
      <c r="B1967" s="65" t="str">
        <f t="shared" si="1"/>
        <v>Спорт и отдыхФитнес и йогаФитнесУпоры для отжиманий и степ платформыУпоры для отжиманий</v>
      </c>
      <c r="C1967" s="68" t="s">
        <v>290</v>
      </c>
      <c r="D1967" s="68" t="s">
        <v>1161</v>
      </c>
      <c r="E1967" s="68" t="s">
        <v>1162</v>
      </c>
      <c r="F1967" s="68" t="s">
        <v>2785</v>
      </c>
      <c r="G1967" s="68" t="s">
        <v>4486</v>
      </c>
      <c r="H1967" s="87"/>
      <c r="I1967" s="64">
        <v>0.22</v>
      </c>
      <c r="J1967" s="67">
        <v>0.22</v>
      </c>
      <c r="K1967" s="70">
        <v>0.22</v>
      </c>
      <c r="L1967" s="64">
        <v>0.005</v>
      </c>
      <c r="M1967" s="67">
        <v>0.005</v>
      </c>
      <c r="N1967" s="70">
        <v>0.005</v>
      </c>
      <c r="O1967" s="64">
        <v>0.215</v>
      </c>
      <c r="P1967" s="67">
        <v>0.215</v>
      </c>
      <c r="Q1967" s="70">
        <v>0.215</v>
      </c>
      <c r="R1967" s="3"/>
    </row>
    <row r="1968">
      <c r="A1968" s="63">
        <v>13462.0</v>
      </c>
      <c r="B1968" s="65" t="str">
        <f t="shared" si="1"/>
        <v>ОдеждаОдежда для мальчиковТолстовки и олимпийкиХуди</v>
      </c>
      <c r="C1968" s="68" t="s">
        <v>310</v>
      </c>
      <c r="D1968" s="68" t="s">
        <v>327</v>
      </c>
      <c r="E1968" s="68" t="s">
        <v>1118</v>
      </c>
      <c r="F1968" s="68" t="s">
        <v>1701</v>
      </c>
      <c r="G1968" s="75"/>
      <c r="H1968" s="87"/>
      <c r="I1968" s="64">
        <v>0.25</v>
      </c>
      <c r="J1968" s="67">
        <v>0.25</v>
      </c>
      <c r="K1968" s="70">
        <v>0.25</v>
      </c>
      <c r="L1968" s="64">
        <v>0.0</v>
      </c>
      <c r="M1968" s="67">
        <v>0.0</v>
      </c>
      <c r="N1968" s="70">
        <v>0.0</v>
      </c>
      <c r="O1968" s="64">
        <v>0.25</v>
      </c>
      <c r="P1968" s="67">
        <v>0.25</v>
      </c>
      <c r="Q1968" s="70">
        <v>0.25</v>
      </c>
      <c r="R1968" s="3"/>
    </row>
    <row r="1969">
      <c r="A1969" s="63">
        <v>13463.0</v>
      </c>
      <c r="B1969" s="65" t="str">
        <f t="shared" si="1"/>
        <v>Спорт и отдыхКомандный спортСпортивная атрибутика и аксессуары</v>
      </c>
      <c r="C1969" s="68" t="s">
        <v>290</v>
      </c>
      <c r="D1969" s="68" t="s">
        <v>914</v>
      </c>
      <c r="E1969" s="68" t="s">
        <v>4490</v>
      </c>
      <c r="F1969" s="75"/>
      <c r="G1969" s="75"/>
      <c r="H1969" s="72"/>
      <c r="I1969" s="64">
        <v>0.25</v>
      </c>
      <c r="J1969" s="67">
        <v>0.25</v>
      </c>
      <c r="K1969" s="70">
        <v>0.25</v>
      </c>
      <c r="L1969" s="64">
        <v>0.0</v>
      </c>
      <c r="M1969" s="67">
        <v>0.0</v>
      </c>
      <c r="N1969" s="70">
        <v>0.0</v>
      </c>
      <c r="O1969" s="64">
        <v>0.25</v>
      </c>
      <c r="P1969" s="67">
        <v>0.25</v>
      </c>
      <c r="Q1969" s="70">
        <v>0.25</v>
      </c>
      <c r="R1969" s="3"/>
    </row>
    <row r="1970">
      <c r="A1970" s="63">
        <v>13466.0</v>
      </c>
      <c r="B1970" s="65" t="str">
        <f t="shared" si="1"/>
        <v>АксессуарыЖенские аксессуарыЮвелирные украшенияБраслеты</v>
      </c>
      <c r="C1970" s="68" t="s">
        <v>330</v>
      </c>
      <c r="D1970" s="68" t="s">
        <v>331</v>
      </c>
      <c r="E1970" s="68" t="s">
        <v>1312</v>
      </c>
      <c r="F1970" s="68" t="s">
        <v>1263</v>
      </c>
      <c r="G1970" s="75"/>
      <c r="H1970" s="72"/>
      <c r="I1970" s="64" t="s">
        <v>225</v>
      </c>
      <c r="J1970" s="67">
        <v>0.25</v>
      </c>
      <c r="K1970" s="70">
        <v>0.25</v>
      </c>
      <c r="L1970" s="64">
        <v>0.0</v>
      </c>
      <c r="M1970" s="67">
        <v>0.1</v>
      </c>
      <c r="N1970" s="70">
        <v>0.15</v>
      </c>
      <c r="O1970" s="64" t="s">
        <v>225</v>
      </c>
      <c r="P1970" s="67">
        <v>0.15</v>
      </c>
      <c r="Q1970" s="70">
        <v>0.1</v>
      </c>
      <c r="R1970" s="3"/>
    </row>
    <row r="1971">
      <c r="A1971" s="63">
        <v>13467.0</v>
      </c>
      <c r="B1971" s="65" t="str">
        <f t="shared" si="1"/>
        <v>ЭлектроникаНаушники и аудиотехникаАксессуары для проигрывателейВиниловые проигрыватели</v>
      </c>
      <c r="C1971" s="68" t="s">
        <v>763</v>
      </c>
      <c r="D1971" s="68" t="s">
        <v>772</v>
      </c>
      <c r="E1971" s="68" t="s">
        <v>1189</v>
      </c>
      <c r="F1971" s="68" t="s">
        <v>4495</v>
      </c>
      <c r="G1971" s="75"/>
      <c r="H1971" s="72"/>
      <c r="I1971" s="64">
        <v>0.2</v>
      </c>
      <c r="J1971" s="67">
        <v>0.2</v>
      </c>
      <c r="K1971" s="70">
        <v>0.2</v>
      </c>
      <c r="L1971" s="64">
        <v>0.0</v>
      </c>
      <c r="M1971" s="67">
        <v>0.0</v>
      </c>
      <c r="N1971" s="70">
        <v>0.0</v>
      </c>
      <c r="O1971" s="64">
        <v>0.2</v>
      </c>
      <c r="P1971" s="67">
        <v>0.2</v>
      </c>
      <c r="Q1971" s="70">
        <v>0.2</v>
      </c>
      <c r="R1971" s="3"/>
    </row>
    <row r="1972">
      <c r="A1972" s="63">
        <v>13469.0</v>
      </c>
      <c r="B1972" s="65" t="str">
        <f t="shared" si="1"/>
        <v>Товары для домаТовары для кухниПосуда для приготовленияКазаны, жаровни и тажины</v>
      </c>
      <c r="C1972" s="68" t="s">
        <v>583</v>
      </c>
      <c r="D1972" s="68" t="s">
        <v>585</v>
      </c>
      <c r="E1972" s="68" t="s">
        <v>2016</v>
      </c>
      <c r="F1972" s="68" t="s">
        <v>4497</v>
      </c>
      <c r="G1972" s="75"/>
      <c r="H1972" s="72"/>
      <c r="I1972" s="64">
        <v>0.22</v>
      </c>
      <c r="J1972" s="67">
        <v>0.22</v>
      </c>
      <c r="K1972" s="70">
        <v>0.22</v>
      </c>
      <c r="L1972" s="64">
        <v>0.0</v>
      </c>
      <c r="M1972" s="67">
        <v>0.0</v>
      </c>
      <c r="N1972" s="70">
        <v>0.0</v>
      </c>
      <c r="O1972" s="64">
        <v>0.22</v>
      </c>
      <c r="P1972" s="67">
        <v>0.22</v>
      </c>
      <c r="Q1972" s="70">
        <v>0.22</v>
      </c>
      <c r="R1972" s="3"/>
    </row>
    <row r="1973">
      <c r="A1973" s="63">
        <v>13470.0</v>
      </c>
      <c r="B1973" s="65" t="str">
        <f t="shared" si="1"/>
        <v>Туризм, рыбалка и охотаТуризм и отдых на природеСпальные мешки</v>
      </c>
      <c r="C1973" s="68" t="s">
        <v>353</v>
      </c>
      <c r="D1973" s="68" t="s">
        <v>354</v>
      </c>
      <c r="E1973" s="68" t="s">
        <v>4499</v>
      </c>
      <c r="F1973" s="75"/>
      <c r="G1973" s="75"/>
      <c r="H1973" s="72"/>
      <c r="I1973" s="64">
        <v>0.25</v>
      </c>
      <c r="J1973" s="67">
        <v>0.25</v>
      </c>
      <c r="K1973" s="70">
        <v>0.25</v>
      </c>
      <c r="L1973" s="64">
        <v>0.0</v>
      </c>
      <c r="M1973" s="67">
        <v>0.0</v>
      </c>
      <c r="N1973" s="70">
        <v>0.0</v>
      </c>
      <c r="O1973" s="64">
        <v>0.25</v>
      </c>
      <c r="P1973" s="67">
        <v>0.25</v>
      </c>
      <c r="Q1973" s="70">
        <v>0.25</v>
      </c>
      <c r="R1973" s="3"/>
    </row>
    <row r="1974">
      <c r="A1974" s="63">
        <v>13471.0</v>
      </c>
      <c r="B1974" s="65" t="str">
        <f t="shared" si="1"/>
        <v>АксессуарыАксессуары для девочекГоловные уборыПанамки</v>
      </c>
      <c r="C1974" s="68" t="s">
        <v>330</v>
      </c>
      <c r="D1974" s="68" t="s">
        <v>956</v>
      </c>
      <c r="E1974" s="68" t="s">
        <v>1309</v>
      </c>
      <c r="F1974" s="68" t="s">
        <v>1696</v>
      </c>
      <c r="G1974" s="75"/>
      <c r="H1974" s="87"/>
      <c r="I1974" s="64">
        <v>0.3</v>
      </c>
      <c r="J1974" s="67">
        <v>0.3</v>
      </c>
      <c r="K1974" s="70">
        <v>0.3</v>
      </c>
      <c r="L1974" s="64">
        <v>0.0</v>
      </c>
      <c r="M1974" s="67">
        <v>0.0</v>
      </c>
      <c r="N1974" s="70">
        <v>0.0</v>
      </c>
      <c r="O1974" s="64">
        <v>0.3</v>
      </c>
      <c r="P1974" s="67">
        <v>0.3</v>
      </c>
      <c r="Q1974" s="70">
        <v>0.3</v>
      </c>
      <c r="R1974" s="3"/>
    </row>
    <row r="1975">
      <c r="A1975" s="63">
        <v>13472.0</v>
      </c>
      <c r="B1975" s="65" t="str">
        <f t="shared" si="1"/>
        <v>Детские товарыТовары для кормленияНиблеры</v>
      </c>
      <c r="C1975" s="68" t="s">
        <v>262</v>
      </c>
      <c r="D1975" s="68" t="s">
        <v>267</v>
      </c>
      <c r="E1975" s="68" t="s">
        <v>4503</v>
      </c>
      <c r="F1975" s="75"/>
      <c r="G1975" s="2"/>
      <c r="H1975" s="72"/>
      <c r="I1975" s="64">
        <v>0.3</v>
      </c>
      <c r="J1975" s="67">
        <v>0.3</v>
      </c>
      <c r="K1975" s="70">
        <v>0.3</v>
      </c>
      <c r="L1975" s="64">
        <v>0.015</v>
      </c>
      <c r="M1975" s="67">
        <v>0.015</v>
      </c>
      <c r="N1975" s="70">
        <v>0.015</v>
      </c>
      <c r="O1975" s="64">
        <v>0.285</v>
      </c>
      <c r="P1975" s="67">
        <v>0.285</v>
      </c>
      <c r="Q1975" s="70">
        <v>0.285</v>
      </c>
      <c r="R1975" s="3"/>
    </row>
    <row r="1976">
      <c r="A1976" s="63">
        <v>13474.0</v>
      </c>
      <c r="B1976" s="65" t="str">
        <f t="shared" si="1"/>
        <v>Товары для домаТовары для кухниСтоловая посудаПредметы сервировки</v>
      </c>
      <c r="C1976" s="68" t="s">
        <v>583</v>
      </c>
      <c r="D1976" s="68" t="s">
        <v>585</v>
      </c>
      <c r="E1976" s="68" t="s">
        <v>1371</v>
      </c>
      <c r="F1976" s="68" t="s">
        <v>4505</v>
      </c>
      <c r="G1976" s="75"/>
      <c r="H1976" s="72"/>
      <c r="I1976" s="64">
        <v>0.2</v>
      </c>
      <c r="J1976" s="67">
        <v>0.2</v>
      </c>
      <c r="K1976" s="70">
        <v>0.2</v>
      </c>
      <c r="L1976" s="64">
        <v>0.0</v>
      </c>
      <c r="M1976" s="67">
        <v>0.0</v>
      </c>
      <c r="N1976" s="70">
        <v>0.0</v>
      </c>
      <c r="O1976" s="64">
        <v>0.2</v>
      </c>
      <c r="P1976" s="67">
        <v>0.2</v>
      </c>
      <c r="Q1976" s="70">
        <v>0.2</v>
      </c>
      <c r="R1976" s="3"/>
    </row>
    <row r="1977">
      <c r="A1977" s="63">
        <v>13475.0</v>
      </c>
      <c r="B1977" s="65" t="str">
        <f t="shared" si="1"/>
        <v>АвтотоварыАксессуары и принадлежностиЗащита кузова автоЗащита топливной системы</v>
      </c>
      <c r="C1977" s="68" t="s">
        <v>162</v>
      </c>
      <c r="D1977" s="68" t="s">
        <v>344</v>
      </c>
      <c r="E1977" s="68" t="s">
        <v>1719</v>
      </c>
      <c r="F1977" s="68" t="s">
        <v>4508</v>
      </c>
      <c r="G1977" s="2"/>
      <c r="H1977" s="72"/>
      <c r="I1977" s="64">
        <v>0.25</v>
      </c>
      <c r="J1977" s="67">
        <v>0.25</v>
      </c>
      <c r="K1977" s="70">
        <v>0.25</v>
      </c>
      <c r="L1977" s="64">
        <v>0.0</v>
      </c>
      <c r="M1977" s="67">
        <v>0.0</v>
      </c>
      <c r="N1977" s="70">
        <v>0.0</v>
      </c>
      <c r="O1977" s="64">
        <v>0.25</v>
      </c>
      <c r="P1977" s="67">
        <v>0.25</v>
      </c>
      <c r="Q1977" s="70">
        <v>0.25</v>
      </c>
      <c r="R1977" s="3"/>
    </row>
    <row r="1978">
      <c r="A1978" s="63">
        <v>13476.0</v>
      </c>
      <c r="B1978" s="65" t="str">
        <f t="shared" si="1"/>
        <v>АвтотоварыУход за автомобилемАнтигравий</v>
      </c>
      <c r="C1978" s="68" t="s">
        <v>162</v>
      </c>
      <c r="D1978" s="68" t="s">
        <v>1403</v>
      </c>
      <c r="E1978" s="68" t="s">
        <v>4510</v>
      </c>
      <c r="F1978" s="75"/>
      <c r="G1978" s="75"/>
      <c r="H1978" s="72"/>
      <c r="I1978" s="64">
        <v>0.2</v>
      </c>
      <c r="J1978" s="67">
        <v>0.2</v>
      </c>
      <c r="K1978" s="70">
        <v>0.2</v>
      </c>
      <c r="L1978" s="64">
        <v>0.0</v>
      </c>
      <c r="M1978" s="67">
        <v>0.0</v>
      </c>
      <c r="N1978" s="70">
        <v>0.0</v>
      </c>
      <c r="O1978" s="64">
        <v>0.2</v>
      </c>
      <c r="P1978" s="67">
        <v>0.2</v>
      </c>
      <c r="Q1978" s="70">
        <v>0.2</v>
      </c>
      <c r="R1978" s="3"/>
    </row>
    <row r="1979">
      <c r="A1979" s="63">
        <v>13477.0</v>
      </c>
      <c r="B1979" s="65" t="str">
        <f t="shared" si="1"/>
        <v>Красота и уходУход за волосамиСредства для укладкиБлеск</v>
      </c>
      <c r="C1979" s="68" t="s">
        <v>247</v>
      </c>
      <c r="D1979" s="68" t="s">
        <v>1151</v>
      </c>
      <c r="E1979" s="68" t="s">
        <v>2363</v>
      </c>
      <c r="F1979" s="68" t="s">
        <v>4513</v>
      </c>
      <c r="G1979" s="75"/>
      <c r="H1979" s="87"/>
      <c r="I1979" s="64">
        <v>0.2</v>
      </c>
      <c r="J1979" s="67">
        <v>0.2</v>
      </c>
      <c r="K1979" s="70">
        <v>0.2</v>
      </c>
      <c r="L1979" s="64">
        <v>0.015000000000000013</v>
      </c>
      <c r="M1979" s="67">
        <v>0.015000000000000013</v>
      </c>
      <c r="N1979" s="70">
        <v>0.015000000000000013</v>
      </c>
      <c r="O1979" s="64">
        <v>0.185</v>
      </c>
      <c r="P1979" s="67">
        <v>0.185</v>
      </c>
      <c r="Q1979" s="70">
        <v>0.185</v>
      </c>
      <c r="R1979" s="3"/>
    </row>
    <row r="1980">
      <c r="A1980" s="63">
        <v>13478.0</v>
      </c>
      <c r="B1980" s="65" t="str">
        <f t="shared" si="1"/>
        <v>Детские товарыИгрушки и игрыСлаймы</v>
      </c>
      <c r="C1980" s="68" t="s">
        <v>262</v>
      </c>
      <c r="D1980" s="68" t="s">
        <v>265</v>
      </c>
      <c r="E1980" s="68" t="s">
        <v>4515</v>
      </c>
      <c r="F1980" s="75"/>
      <c r="G1980" s="75"/>
      <c r="H1980" s="87"/>
      <c r="I1980" s="64">
        <v>0.2</v>
      </c>
      <c r="J1980" s="67">
        <v>0.2</v>
      </c>
      <c r="K1980" s="70">
        <v>0.2</v>
      </c>
      <c r="L1980" s="64">
        <v>0.0</v>
      </c>
      <c r="M1980" s="67">
        <v>0.0</v>
      </c>
      <c r="N1980" s="70">
        <v>0.0</v>
      </c>
      <c r="O1980" s="64">
        <v>0.2</v>
      </c>
      <c r="P1980" s="67">
        <v>0.2</v>
      </c>
      <c r="Q1980" s="70">
        <v>0.2</v>
      </c>
      <c r="R1980" s="3"/>
    </row>
    <row r="1981">
      <c r="A1981" s="63">
        <v>13480.0</v>
      </c>
      <c r="B1981" s="65" t="str">
        <f t="shared" si="1"/>
        <v>КнигиУчебная литература11 класс</v>
      </c>
      <c r="C1981" s="68" t="s">
        <v>88</v>
      </c>
      <c r="D1981" s="68" t="s">
        <v>1140</v>
      </c>
      <c r="E1981" s="68" t="s">
        <v>4518</v>
      </c>
      <c r="F1981" s="75"/>
      <c r="G1981" s="2"/>
      <c r="H1981" s="72"/>
      <c r="I1981" s="64">
        <v>0.2</v>
      </c>
      <c r="J1981" s="67">
        <v>0.2</v>
      </c>
      <c r="K1981" s="70">
        <v>0.2</v>
      </c>
      <c r="L1981" s="64">
        <v>0.0</v>
      </c>
      <c r="M1981" s="67">
        <v>0.0</v>
      </c>
      <c r="N1981" s="70">
        <v>0.0</v>
      </c>
      <c r="O1981" s="64">
        <v>0.2</v>
      </c>
      <c r="P1981" s="67">
        <v>0.2</v>
      </c>
      <c r="Q1981" s="70">
        <v>0.2</v>
      </c>
      <c r="R1981" s="3"/>
    </row>
    <row r="1982">
      <c r="A1982" s="63">
        <v>13481.0</v>
      </c>
      <c r="B1982" s="65" t="str">
        <f t="shared" si="1"/>
        <v>Красота и уходУход за волосамиОкрашивание и химическая завивкаСредства для снятия цвета</v>
      </c>
      <c r="C1982" s="68" t="s">
        <v>247</v>
      </c>
      <c r="D1982" s="68" t="s">
        <v>1151</v>
      </c>
      <c r="E1982" s="68" t="s">
        <v>1550</v>
      </c>
      <c r="F1982" s="68" t="s">
        <v>4520</v>
      </c>
      <c r="G1982" s="75"/>
      <c r="H1982" s="72"/>
      <c r="I1982" s="64">
        <v>0.2</v>
      </c>
      <c r="J1982" s="67">
        <v>0.2</v>
      </c>
      <c r="K1982" s="70">
        <v>0.2</v>
      </c>
      <c r="L1982" s="64">
        <v>0.025</v>
      </c>
      <c r="M1982" s="67">
        <v>0.025</v>
      </c>
      <c r="N1982" s="70">
        <v>0.025</v>
      </c>
      <c r="O1982" s="64">
        <v>0.175</v>
      </c>
      <c r="P1982" s="67">
        <v>0.175</v>
      </c>
      <c r="Q1982" s="70">
        <v>0.175</v>
      </c>
      <c r="R1982" s="3"/>
    </row>
    <row r="1983">
      <c r="A1983" s="63">
        <v>13482.0</v>
      </c>
      <c r="B1983" s="65" t="str">
        <f t="shared" si="1"/>
        <v>КнигиНехудожественная литератураКулинарные книги</v>
      </c>
      <c r="C1983" s="68" t="s">
        <v>88</v>
      </c>
      <c r="D1983" s="68" t="s">
        <v>754</v>
      </c>
      <c r="E1983" s="68" t="s">
        <v>4522</v>
      </c>
      <c r="F1983" s="75"/>
      <c r="G1983" s="2"/>
      <c r="H1983" s="72"/>
      <c r="I1983" s="64">
        <v>0.2</v>
      </c>
      <c r="J1983" s="67">
        <v>0.2</v>
      </c>
      <c r="K1983" s="70">
        <v>0.2</v>
      </c>
      <c r="L1983" s="64">
        <v>0.0</v>
      </c>
      <c r="M1983" s="67">
        <v>0.0</v>
      </c>
      <c r="N1983" s="70">
        <v>0.0</v>
      </c>
      <c r="O1983" s="64">
        <v>0.2</v>
      </c>
      <c r="P1983" s="67">
        <v>0.2</v>
      </c>
      <c r="Q1983" s="70">
        <v>0.2</v>
      </c>
      <c r="R1983" s="3"/>
    </row>
    <row r="1984">
      <c r="A1984" s="63">
        <v>13483.0</v>
      </c>
      <c r="B1984" s="65" t="str">
        <f t="shared" si="1"/>
        <v>Строительство и ремонтКрепеж и фурнитураФурнитураОконная фурнитура</v>
      </c>
      <c r="C1984" s="68" t="s">
        <v>100</v>
      </c>
      <c r="D1984" s="68" t="s">
        <v>1508</v>
      </c>
      <c r="E1984" s="68" t="s">
        <v>721</v>
      </c>
      <c r="F1984" s="68" t="s">
        <v>4526</v>
      </c>
      <c r="G1984" s="75"/>
      <c r="H1984" s="87"/>
      <c r="I1984" s="64">
        <v>0.25</v>
      </c>
      <c r="J1984" s="67">
        <v>0.25</v>
      </c>
      <c r="K1984" s="70">
        <v>0.25</v>
      </c>
      <c r="L1984" s="64">
        <v>0.0</v>
      </c>
      <c r="M1984" s="67">
        <v>0.0</v>
      </c>
      <c r="N1984" s="70">
        <v>0.0</v>
      </c>
      <c r="O1984" s="64">
        <v>0.25</v>
      </c>
      <c r="P1984" s="67">
        <v>0.25</v>
      </c>
      <c r="Q1984" s="70">
        <v>0.25</v>
      </c>
      <c r="R1984" s="3"/>
    </row>
    <row r="1985">
      <c r="A1985" s="63">
        <v>13485.0</v>
      </c>
      <c r="B1985" s="65" t="str">
        <f t="shared" si="1"/>
        <v>Товары для домаТовары для кухниАксессуары для выпечкиВеревка для выпечки</v>
      </c>
      <c r="C1985" s="68" t="s">
        <v>583</v>
      </c>
      <c r="D1985" s="68" t="s">
        <v>585</v>
      </c>
      <c r="E1985" s="68" t="s">
        <v>1787</v>
      </c>
      <c r="F1985" s="68" t="s">
        <v>4527</v>
      </c>
      <c r="G1985" s="75"/>
      <c r="H1985" s="72"/>
      <c r="I1985" s="64">
        <v>0.25</v>
      </c>
      <c r="J1985" s="67">
        <v>0.25</v>
      </c>
      <c r="K1985" s="70">
        <v>0.25</v>
      </c>
      <c r="L1985" s="64">
        <v>0.0</v>
      </c>
      <c r="M1985" s="67">
        <v>0.0</v>
      </c>
      <c r="N1985" s="70">
        <v>0.0</v>
      </c>
      <c r="O1985" s="64">
        <v>0.25</v>
      </c>
      <c r="P1985" s="67">
        <v>0.25</v>
      </c>
      <c r="Q1985" s="70">
        <v>0.25</v>
      </c>
      <c r="R1985" s="3"/>
    </row>
    <row r="1986">
      <c r="A1986" s="63">
        <v>13486.0</v>
      </c>
      <c r="B1986" s="65" t="str">
        <f t="shared" si="1"/>
        <v>АксессуарыЖенские аксессуарыРемни, пояса и портупеиРемни</v>
      </c>
      <c r="C1986" s="68" t="s">
        <v>330</v>
      </c>
      <c r="D1986" s="68" t="s">
        <v>331</v>
      </c>
      <c r="E1986" s="68" t="s">
        <v>1375</v>
      </c>
      <c r="F1986" s="68" t="s">
        <v>3218</v>
      </c>
      <c r="G1986" s="2"/>
      <c r="H1986" s="72"/>
      <c r="I1986" s="64">
        <v>0.3</v>
      </c>
      <c r="J1986" s="67">
        <v>0.3</v>
      </c>
      <c r="K1986" s="70">
        <v>0.3</v>
      </c>
      <c r="L1986" s="64">
        <v>0.0</v>
      </c>
      <c r="M1986" s="67">
        <v>0.0</v>
      </c>
      <c r="N1986" s="70">
        <v>0.0</v>
      </c>
      <c r="O1986" s="64">
        <v>0.3</v>
      </c>
      <c r="P1986" s="67">
        <v>0.3</v>
      </c>
      <c r="Q1986" s="70">
        <v>0.3</v>
      </c>
      <c r="R1986" s="3"/>
    </row>
    <row r="1987">
      <c r="A1987" s="63">
        <v>13488.0</v>
      </c>
      <c r="B1987" s="65" t="str">
        <f t="shared" si="1"/>
        <v>ЭлектроникаФото и видеотехникаФото и видеокамерыФотоаппараты мгновенной печати</v>
      </c>
      <c r="C1987" s="68" t="s">
        <v>763</v>
      </c>
      <c r="D1987" s="68" t="s">
        <v>919</v>
      </c>
      <c r="E1987" s="68" t="s">
        <v>1335</v>
      </c>
      <c r="F1987" s="68" t="s">
        <v>4530</v>
      </c>
      <c r="G1987" s="75"/>
      <c r="H1987" s="72"/>
      <c r="I1987" s="64">
        <v>0.1</v>
      </c>
      <c r="J1987" s="67">
        <v>0.1</v>
      </c>
      <c r="K1987" s="70">
        <v>0.1</v>
      </c>
      <c r="L1987" s="64">
        <v>0.0</v>
      </c>
      <c r="M1987" s="67">
        <v>0.0</v>
      </c>
      <c r="N1987" s="70">
        <v>0.0</v>
      </c>
      <c r="O1987" s="64">
        <v>0.1</v>
      </c>
      <c r="P1987" s="67">
        <v>0.1</v>
      </c>
      <c r="Q1987" s="70">
        <v>0.1</v>
      </c>
      <c r="R1987" s="3"/>
    </row>
    <row r="1988">
      <c r="A1988" s="63">
        <v>13489.0</v>
      </c>
      <c r="B1988" s="65" t="str">
        <f t="shared" si="1"/>
        <v>Бытовая химияБумажная продукцияТуалетная бумага</v>
      </c>
      <c r="C1988" s="68" t="s">
        <v>447</v>
      </c>
      <c r="D1988" s="68" t="s">
        <v>1101</v>
      </c>
      <c r="E1988" s="68" t="s">
        <v>4531</v>
      </c>
      <c r="F1988" s="75"/>
      <c r="G1988" s="2"/>
      <c r="H1988" s="72"/>
      <c r="I1988" s="64">
        <v>0.2</v>
      </c>
      <c r="J1988" s="67">
        <v>0.2</v>
      </c>
      <c r="K1988" s="70">
        <v>0.2</v>
      </c>
      <c r="L1988" s="64">
        <v>0.09</v>
      </c>
      <c r="M1988" s="67">
        <v>0.09</v>
      </c>
      <c r="N1988" s="70">
        <v>0.09</v>
      </c>
      <c r="O1988" s="64">
        <v>0.11</v>
      </c>
      <c r="P1988" s="67">
        <v>0.11</v>
      </c>
      <c r="Q1988" s="70">
        <v>0.11</v>
      </c>
      <c r="R1988" s="3"/>
    </row>
    <row r="1989">
      <c r="A1989" s="63">
        <v>13490.0</v>
      </c>
      <c r="B1989" s="65" t="str">
        <f t="shared" si="1"/>
        <v>ЭлектроникаФото и видеотехникаАксессуары для фото и видеокамерСветофильтры</v>
      </c>
      <c r="C1989" s="68" t="s">
        <v>763</v>
      </c>
      <c r="D1989" s="68" t="s">
        <v>919</v>
      </c>
      <c r="E1989" s="68" t="s">
        <v>1196</v>
      </c>
      <c r="F1989" s="68" t="s">
        <v>4533</v>
      </c>
      <c r="G1989" s="2"/>
      <c r="H1989" s="72"/>
      <c r="I1989" s="64">
        <v>0.2</v>
      </c>
      <c r="J1989" s="67">
        <v>0.2</v>
      </c>
      <c r="K1989" s="70">
        <v>0.2</v>
      </c>
      <c r="L1989" s="64">
        <v>0.0</v>
      </c>
      <c r="M1989" s="67">
        <v>0.0</v>
      </c>
      <c r="N1989" s="70">
        <v>0.0</v>
      </c>
      <c r="O1989" s="64">
        <v>0.2</v>
      </c>
      <c r="P1989" s="67">
        <v>0.2</v>
      </c>
      <c r="Q1989" s="70">
        <v>0.2</v>
      </c>
      <c r="R1989" s="3"/>
    </row>
    <row r="1990">
      <c r="A1990" s="63">
        <v>13491.0</v>
      </c>
      <c r="B1990" s="65" t="str">
        <f t="shared" si="1"/>
        <v>КанцтоварыПечати и штампыКассы</v>
      </c>
      <c r="C1990" s="68" t="s">
        <v>134</v>
      </c>
      <c r="D1990" s="68" t="s">
        <v>1518</v>
      </c>
      <c r="E1990" s="68" t="s">
        <v>4535</v>
      </c>
      <c r="F1990" s="2"/>
      <c r="G1990" s="2"/>
      <c r="H1990" s="72"/>
      <c r="I1990" s="64">
        <v>0.2</v>
      </c>
      <c r="J1990" s="67">
        <v>0.2</v>
      </c>
      <c r="K1990" s="70">
        <v>0.2</v>
      </c>
      <c r="L1990" s="64">
        <v>0.02</v>
      </c>
      <c r="M1990" s="67">
        <v>0.02</v>
      </c>
      <c r="N1990" s="70">
        <v>0.02</v>
      </c>
      <c r="O1990" s="64">
        <v>0.18</v>
      </c>
      <c r="P1990" s="67">
        <v>0.18</v>
      </c>
      <c r="Q1990" s="70">
        <v>0.18</v>
      </c>
      <c r="R1990" s="3"/>
    </row>
    <row r="1991">
      <c r="A1991" s="63">
        <v>13492.0</v>
      </c>
      <c r="B1991" s="65" t="str">
        <f t="shared" si="1"/>
        <v>Строительство и ремонтВодоснабжение для дома и садаНасосыЦиркуляционные насосы</v>
      </c>
      <c r="C1991" s="68" t="s">
        <v>100</v>
      </c>
      <c r="D1991" s="68" t="s">
        <v>101</v>
      </c>
      <c r="E1991" s="68" t="s">
        <v>3885</v>
      </c>
      <c r="F1991" s="68" t="s">
        <v>4538</v>
      </c>
      <c r="G1991" s="2"/>
      <c r="H1991" s="72"/>
      <c r="I1991" s="64">
        <v>0.15</v>
      </c>
      <c r="J1991" s="67">
        <v>0.15</v>
      </c>
      <c r="K1991" s="70">
        <v>0.15</v>
      </c>
      <c r="L1991" s="64">
        <v>0.0</v>
      </c>
      <c r="M1991" s="67">
        <v>0.0</v>
      </c>
      <c r="N1991" s="70">
        <v>0.0</v>
      </c>
      <c r="O1991" s="64">
        <v>0.15</v>
      </c>
      <c r="P1991" s="67">
        <v>0.15</v>
      </c>
      <c r="Q1991" s="70">
        <v>0.15</v>
      </c>
      <c r="R1991" s="2"/>
      <c r="S1991" s="2"/>
      <c r="T1991" s="79"/>
      <c r="U1991" s="2"/>
      <c r="V1991" s="2"/>
      <c r="W1991" s="80"/>
      <c r="X1991" s="80"/>
      <c r="Y1991" s="80"/>
      <c r="Z1991" s="80"/>
      <c r="AA1991" s="80"/>
      <c r="AB1991" s="80"/>
      <c r="AC1991" s="80"/>
      <c r="AD1991" s="80"/>
    </row>
    <row r="1992">
      <c r="A1992" s="63">
        <v>13493.0</v>
      </c>
      <c r="B1992" s="65" t="str">
        <f t="shared" si="1"/>
        <v>Товары для домаТовары для кухниИзмельчители и соковыжималкиРучные соковыжималки</v>
      </c>
      <c r="C1992" s="68" t="s">
        <v>583</v>
      </c>
      <c r="D1992" s="68" t="s">
        <v>585</v>
      </c>
      <c r="E1992" s="68" t="s">
        <v>1448</v>
      </c>
      <c r="F1992" s="68" t="s">
        <v>4541</v>
      </c>
      <c r="G1992" s="2"/>
      <c r="H1992" s="72"/>
      <c r="I1992" s="64">
        <v>0.25</v>
      </c>
      <c r="J1992" s="67">
        <v>0.25</v>
      </c>
      <c r="K1992" s="70">
        <v>0.25</v>
      </c>
      <c r="L1992" s="64">
        <v>0.0</v>
      </c>
      <c r="M1992" s="67">
        <v>0.0</v>
      </c>
      <c r="N1992" s="70">
        <v>0.0</v>
      </c>
      <c r="O1992" s="64">
        <v>0.25</v>
      </c>
      <c r="P1992" s="67">
        <v>0.25</v>
      </c>
      <c r="Q1992" s="70">
        <v>0.25</v>
      </c>
      <c r="R1992" s="3"/>
    </row>
    <row r="1993">
      <c r="A1993" s="63">
        <v>13494.0</v>
      </c>
      <c r="B1993" s="65" t="str">
        <f t="shared" si="1"/>
        <v>ОбувьЖенская обувьСапоги и уггиУнты</v>
      </c>
      <c r="C1993" s="68" t="s">
        <v>804</v>
      </c>
      <c r="D1993" s="68" t="s">
        <v>805</v>
      </c>
      <c r="E1993" s="68" t="s">
        <v>1042</v>
      </c>
      <c r="F1993" s="68" t="s">
        <v>1043</v>
      </c>
      <c r="G1993" s="75"/>
      <c r="H1993" s="87"/>
      <c r="I1993" s="64">
        <v>0.2</v>
      </c>
      <c r="J1993" s="67">
        <v>0.2</v>
      </c>
      <c r="K1993" s="70">
        <v>0.2</v>
      </c>
      <c r="L1993" s="64">
        <v>0.0</v>
      </c>
      <c r="M1993" s="67">
        <v>0.0</v>
      </c>
      <c r="N1993" s="70">
        <v>0.0</v>
      </c>
      <c r="O1993" s="64">
        <v>0.2</v>
      </c>
      <c r="P1993" s="67">
        <v>0.2</v>
      </c>
      <c r="Q1993" s="70">
        <v>0.2</v>
      </c>
      <c r="R1993" s="3"/>
    </row>
    <row r="1994">
      <c r="A1994" s="63">
        <v>13495.0</v>
      </c>
      <c r="B1994" s="65" t="str">
        <f t="shared" si="1"/>
        <v>Товары для домаТовары для праздниковНовогодние товарыЭлектрогирлянды</v>
      </c>
      <c r="C1994" s="68" t="s">
        <v>583</v>
      </c>
      <c r="D1994" s="68" t="s">
        <v>665</v>
      </c>
      <c r="E1994" s="68" t="s">
        <v>666</v>
      </c>
      <c r="F1994" s="68" t="s">
        <v>4545</v>
      </c>
      <c r="G1994" s="75"/>
      <c r="H1994" s="72"/>
      <c r="I1994" s="64">
        <v>0.17</v>
      </c>
      <c r="J1994" s="67">
        <v>0.17</v>
      </c>
      <c r="K1994" s="70">
        <v>0.17</v>
      </c>
      <c r="L1994" s="64">
        <v>0.0</v>
      </c>
      <c r="M1994" s="67">
        <v>0.0</v>
      </c>
      <c r="N1994" s="70">
        <v>0.0</v>
      </c>
      <c r="O1994" s="64">
        <v>0.17</v>
      </c>
      <c r="P1994" s="67">
        <v>0.17</v>
      </c>
      <c r="Q1994" s="70">
        <v>0.17</v>
      </c>
      <c r="R1994" s="3"/>
    </row>
    <row r="1995">
      <c r="A1995" s="63">
        <v>13496.0</v>
      </c>
      <c r="B1995" s="65" t="str">
        <f t="shared" si="1"/>
        <v>ОбувьОбувь для девочекСапоги и уггиПолусапоги</v>
      </c>
      <c r="C1995" s="68" t="s">
        <v>804</v>
      </c>
      <c r="D1995" s="68" t="s">
        <v>1007</v>
      </c>
      <c r="E1995" s="68" t="s">
        <v>1042</v>
      </c>
      <c r="F1995" s="68" t="s">
        <v>1843</v>
      </c>
      <c r="G1995" s="2"/>
      <c r="H1995" s="72"/>
      <c r="I1995" s="64">
        <v>0.2</v>
      </c>
      <c r="J1995" s="67">
        <v>0.2</v>
      </c>
      <c r="K1995" s="70">
        <v>0.2</v>
      </c>
      <c r="L1995" s="64">
        <v>0.0</v>
      </c>
      <c r="M1995" s="67">
        <v>0.0</v>
      </c>
      <c r="N1995" s="70">
        <v>0.0</v>
      </c>
      <c r="O1995" s="64">
        <v>0.2</v>
      </c>
      <c r="P1995" s="67">
        <v>0.2</v>
      </c>
      <c r="Q1995" s="70">
        <v>0.2</v>
      </c>
      <c r="R1995" s="3"/>
    </row>
    <row r="1996">
      <c r="A1996" s="63">
        <v>13497.0</v>
      </c>
      <c r="B1996" s="65" t="str">
        <f t="shared" si="1"/>
        <v>Товары для домаТовары для бани и сауныСоль и камни для бани</v>
      </c>
      <c r="C1996" s="68" t="s">
        <v>583</v>
      </c>
      <c r="D1996" s="68" t="s">
        <v>2143</v>
      </c>
      <c r="E1996" s="68" t="s">
        <v>4549</v>
      </c>
      <c r="F1996" s="75"/>
      <c r="G1996" s="2"/>
      <c r="H1996" s="72"/>
      <c r="I1996" s="64">
        <v>0.22</v>
      </c>
      <c r="J1996" s="67">
        <v>0.22</v>
      </c>
      <c r="K1996" s="70">
        <v>0.22</v>
      </c>
      <c r="L1996" s="64">
        <v>0.0</v>
      </c>
      <c r="M1996" s="67">
        <v>0.0</v>
      </c>
      <c r="N1996" s="70">
        <v>0.0</v>
      </c>
      <c r="O1996" s="64">
        <v>0.22</v>
      </c>
      <c r="P1996" s="67">
        <v>0.22</v>
      </c>
      <c r="Q1996" s="70">
        <v>0.22</v>
      </c>
      <c r="R1996" s="3"/>
    </row>
    <row r="1997">
      <c r="A1997" s="63">
        <v>13500.0</v>
      </c>
      <c r="B1997" s="65" t="str">
        <f t="shared" si="1"/>
        <v>АксессуарыЖенские аксессуарыРемни, пояса и портупеиПортупеи</v>
      </c>
      <c r="C1997" s="68" t="s">
        <v>330</v>
      </c>
      <c r="D1997" s="68" t="s">
        <v>331</v>
      </c>
      <c r="E1997" s="68" t="s">
        <v>1375</v>
      </c>
      <c r="F1997" s="68" t="s">
        <v>4552</v>
      </c>
      <c r="G1997" s="75"/>
      <c r="H1997" s="72"/>
      <c r="I1997" s="64">
        <v>0.3</v>
      </c>
      <c r="J1997" s="67">
        <v>0.3</v>
      </c>
      <c r="K1997" s="70">
        <v>0.3</v>
      </c>
      <c r="L1997" s="64">
        <v>0.0</v>
      </c>
      <c r="M1997" s="67">
        <v>0.0</v>
      </c>
      <c r="N1997" s="70">
        <v>0.0</v>
      </c>
      <c r="O1997" s="64">
        <v>0.3</v>
      </c>
      <c r="P1997" s="67">
        <v>0.3</v>
      </c>
      <c r="Q1997" s="70">
        <v>0.3</v>
      </c>
      <c r="R1997" s="3"/>
    </row>
    <row r="1998">
      <c r="A1998" s="63">
        <v>13501.0</v>
      </c>
      <c r="B1998" s="65" t="str">
        <f t="shared" si="1"/>
        <v>АксессуарыЖенские аксессуарыСумки и рюкзакиПляжные сумки</v>
      </c>
      <c r="C1998" s="68" t="s">
        <v>330</v>
      </c>
      <c r="D1998" s="68" t="s">
        <v>331</v>
      </c>
      <c r="E1998" s="68" t="s">
        <v>1653</v>
      </c>
      <c r="F1998" s="82" t="s">
        <v>4554</v>
      </c>
      <c r="G1998" s="2"/>
      <c r="H1998" s="72"/>
      <c r="I1998" s="64">
        <v>0.25</v>
      </c>
      <c r="J1998" s="67">
        <v>0.25</v>
      </c>
      <c r="K1998" s="70">
        <v>0.25</v>
      </c>
      <c r="L1998" s="64">
        <v>0.0</v>
      </c>
      <c r="M1998" s="67">
        <v>0.0</v>
      </c>
      <c r="N1998" s="70">
        <v>0.0</v>
      </c>
      <c r="O1998" s="64">
        <v>0.25</v>
      </c>
      <c r="P1998" s="67">
        <v>0.25</v>
      </c>
      <c r="Q1998" s="70">
        <v>0.25</v>
      </c>
      <c r="R1998" s="3"/>
    </row>
    <row r="1999">
      <c r="A1999" s="63">
        <v>13502.0</v>
      </c>
      <c r="B1999" s="65" t="str">
        <f t="shared" si="1"/>
        <v>Бытовая техникаТехника для кухниПриготовление кофеВспениватели молока</v>
      </c>
      <c r="C1999" s="68" t="s">
        <v>75</v>
      </c>
      <c r="D1999" s="68" t="s">
        <v>1099</v>
      </c>
      <c r="E1999" s="68" t="s">
        <v>1486</v>
      </c>
      <c r="F1999" s="68" t="s">
        <v>2470</v>
      </c>
      <c r="G1999" s="75"/>
      <c r="H1999" s="87"/>
      <c r="I1999" s="64">
        <v>0.17</v>
      </c>
      <c r="J1999" s="67">
        <v>0.17</v>
      </c>
      <c r="K1999" s="70">
        <v>0.17</v>
      </c>
      <c r="L1999" s="64">
        <v>0.0</v>
      </c>
      <c r="M1999" s="67">
        <v>0.0</v>
      </c>
      <c r="N1999" s="70">
        <v>0.0</v>
      </c>
      <c r="O1999" s="64">
        <v>0.17</v>
      </c>
      <c r="P1999" s="67">
        <v>0.17</v>
      </c>
      <c r="Q1999" s="70">
        <v>0.17</v>
      </c>
      <c r="R1999" s="3"/>
    </row>
    <row r="2000">
      <c r="A2000" s="63">
        <v>13503.0</v>
      </c>
      <c r="B2000" s="65" t="str">
        <f t="shared" si="1"/>
        <v>ЗоотоварыГигиенаКосметика для животныхМыло</v>
      </c>
      <c r="C2000" s="68" t="s">
        <v>959</v>
      </c>
      <c r="D2000" s="68" t="s">
        <v>1117</v>
      </c>
      <c r="E2000" s="68" t="s">
        <v>2137</v>
      </c>
      <c r="F2000" s="68" t="s">
        <v>2290</v>
      </c>
      <c r="G2000" s="75"/>
      <c r="H2000" s="72"/>
      <c r="I2000" s="64">
        <v>0.25</v>
      </c>
      <c r="J2000" s="67">
        <v>0.25</v>
      </c>
      <c r="K2000" s="70">
        <v>0.25</v>
      </c>
      <c r="L2000" s="64">
        <v>0.01</v>
      </c>
      <c r="M2000" s="67">
        <v>0.01</v>
      </c>
      <c r="N2000" s="70">
        <v>0.01</v>
      </c>
      <c r="O2000" s="64">
        <v>0.24</v>
      </c>
      <c r="P2000" s="67">
        <v>0.24</v>
      </c>
      <c r="Q2000" s="70">
        <v>0.24</v>
      </c>
      <c r="R2000" s="3"/>
    </row>
    <row r="2001">
      <c r="A2001" s="63">
        <v>13504.0</v>
      </c>
      <c r="B2001" s="65" t="str">
        <f t="shared" si="1"/>
        <v>ОдеждаМужская одеждаФутболки и полоКомплекты футболок и поло</v>
      </c>
      <c r="C2001" s="68" t="s">
        <v>310</v>
      </c>
      <c r="D2001" s="68" t="s">
        <v>324</v>
      </c>
      <c r="E2001" s="68" t="s">
        <v>1840</v>
      </c>
      <c r="F2001" s="68" t="s">
        <v>4559</v>
      </c>
      <c r="G2001" s="75"/>
      <c r="H2001" s="72"/>
      <c r="I2001" s="64">
        <v>0.25</v>
      </c>
      <c r="J2001" s="67">
        <v>0.25</v>
      </c>
      <c r="K2001" s="70">
        <v>0.25</v>
      </c>
      <c r="L2001" s="64">
        <v>0.0</v>
      </c>
      <c r="M2001" s="67">
        <v>0.0</v>
      </c>
      <c r="N2001" s="70">
        <v>0.0</v>
      </c>
      <c r="O2001" s="64">
        <v>0.25</v>
      </c>
      <c r="P2001" s="67">
        <v>0.25</v>
      </c>
      <c r="Q2001" s="70">
        <v>0.25</v>
      </c>
      <c r="R2001" s="3"/>
    </row>
    <row r="2002">
      <c r="A2002" s="63">
        <v>13505.0</v>
      </c>
      <c r="B2002" s="65" t="str">
        <f t="shared" si="1"/>
        <v>ЭлектроникаНаушники и аудиотехникаПериферия и аксессуарыАнтенны для музыкальных центров</v>
      </c>
      <c r="C2002" s="68" t="s">
        <v>763</v>
      </c>
      <c r="D2002" s="68" t="s">
        <v>772</v>
      </c>
      <c r="E2002" s="68" t="s">
        <v>1234</v>
      </c>
      <c r="F2002" s="68" t="s">
        <v>4561</v>
      </c>
      <c r="G2002" s="75"/>
      <c r="H2002" s="72"/>
      <c r="I2002" s="64">
        <v>0.22</v>
      </c>
      <c r="J2002" s="67">
        <v>0.22</v>
      </c>
      <c r="K2002" s="70">
        <v>0.22</v>
      </c>
      <c r="L2002" s="64">
        <v>0.0</v>
      </c>
      <c r="M2002" s="67">
        <v>0.0</v>
      </c>
      <c r="N2002" s="70">
        <v>0.0</v>
      </c>
      <c r="O2002" s="64">
        <v>0.22</v>
      </c>
      <c r="P2002" s="67">
        <v>0.22</v>
      </c>
      <c r="Q2002" s="70">
        <v>0.22</v>
      </c>
      <c r="R2002" s="3"/>
    </row>
    <row r="2003">
      <c r="A2003" s="63">
        <v>13506.0</v>
      </c>
      <c r="B2003" s="65" t="str">
        <f t="shared" si="1"/>
        <v>ЭлектроникаТелевизоры и видеотехникаЦифровое и спутниковое ТВСпутниковые конвертеры и ресиверы</v>
      </c>
      <c r="C2003" s="68" t="s">
        <v>763</v>
      </c>
      <c r="D2003" s="68" t="s">
        <v>1085</v>
      </c>
      <c r="E2003" s="68" t="s">
        <v>1269</v>
      </c>
      <c r="F2003" s="68" t="s">
        <v>4562</v>
      </c>
      <c r="G2003" s="75"/>
      <c r="H2003" s="72"/>
      <c r="I2003" s="64">
        <v>0.2</v>
      </c>
      <c r="J2003" s="67">
        <v>0.2</v>
      </c>
      <c r="K2003" s="70">
        <v>0.2</v>
      </c>
      <c r="L2003" s="64">
        <v>0.0</v>
      </c>
      <c r="M2003" s="67">
        <v>0.0</v>
      </c>
      <c r="N2003" s="70">
        <v>0.0</v>
      </c>
      <c r="O2003" s="64">
        <v>0.2</v>
      </c>
      <c r="P2003" s="67">
        <v>0.2</v>
      </c>
      <c r="Q2003" s="70">
        <v>0.2</v>
      </c>
      <c r="R2003" s="3"/>
    </row>
    <row r="2004">
      <c r="A2004" s="63">
        <v>13507.0</v>
      </c>
      <c r="B2004" s="65" t="str">
        <f t="shared" si="1"/>
        <v>АксессуарыМужские аксессуарыСумки и рюкзакиПоясные сумки</v>
      </c>
      <c r="C2004" s="68" t="s">
        <v>330</v>
      </c>
      <c r="D2004" s="68" t="s">
        <v>335</v>
      </c>
      <c r="E2004" s="68" t="s">
        <v>1653</v>
      </c>
      <c r="F2004" s="68" t="s">
        <v>4563</v>
      </c>
      <c r="G2004" s="75"/>
      <c r="H2004" s="87"/>
      <c r="I2004" s="64">
        <v>0.25</v>
      </c>
      <c r="J2004" s="67">
        <v>0.25</v>
      </c>
      <c r="K2004" s="70">
        <v>0.25</v>
      </c>
      <c r="L2004" s="64">
        <v>0.0</v>
      </c>
      <c r="M2004" s="67">
        <v>0.0</v>
      </c>
      <c r="N2004" s="70">
        <v>0.0</v>
      </c>
      <c r="O2004" s="64">
        <v>0.25</v>
      </c>
      <c r="P2004" s="67">
        <v>0.25</v>
      </c>
      <c r="Q2004" s="70">
        <v>0.25</v>
      </c>
      <c r="R2004" s="3"/>
    </row>
    <row r="2005">
      <c r="A2005" s="63">
        <v>13508.0</v>
      </c>
      <c r="B2005" s="65" t="str">
        <f t="shared" si="1"/>
        <v>ЭлектроникаКомпьютерная техникаКомпьютерная периферияDSL модемы и трансиверы</v>
      </c>
      <c r="C2005" s="68" t="s">
        <v>763</v>
      </c>
      <c r="D2005" s="68" t="s">
        <v>776</v>
      </c>
      <c r="E2005" s="68" t="s">
        <v>1093</v>
      </c>
      <c r="F2005" s="68" t="s">
        <v>4564</v>
      </c>
      <c r="G2005" s="75"/>
      <c r="H2005" s="72"/>
      <c r="I2005" s="64">
        <v>0.15</v>
      </c>
      <c r="J2005" s="67">
        <v>0.15</v>
      </c>
      <c r="K2005" s="70">
        <v>0.15</v>
      </c>
      <c r="L2005" s="64">
        <v>0.0</v>
      </c>
      <c r="M2005" s="67">
        <v>0.0</v>
      </c>
      <c r="N2005" s="70">
        <v>0.0</v>
      </c>
      <c r="O2005" s="64">
        <v>0.15</v>
      </c>
      <c r="P2005" s="67">
        <v>0.15</v>
      </c>
      <c r="Q2005" s="70">
        <v>0.15</v>
      </c>
      <c r="R2005" s="3"/>
    </row>
    <row r="2006">
      <c r="A2006" s="63">
        <v>13509.0</v>
      </c>
      <c r="B2006" s="65" t="str">
        <f t="shared" si="1"/>
        <v>Товары для домаТовары для праздниковОформление праздникаСвечи для торта</v>
      </c>
      <c r="C2006" s="68" t="s">
        <v>583</v>
      </c>
      <c r="D2006" s="68" t="s">
        <v>665</v>
      </c>
      <c r="E2006" s="68" t="s">
        <v>1681</v>
      </c>
      <c r="F2006" s="68" t="s">
        <v>4565</v>
      </c>
      <c r="G2006" s="75"/>
      <c r="H2006" s="72"/>
      <c r="I2006" s="64">
        <v>0.3</v>
      </c>
      <c r="J2006" s="67">
        <v>0.3</v>
      </c>
      <c r="K2006" s="70">
        <v>0.3</v>
      </c>
      <c r="L2006" s="64">
        <v>0.0</v>
      </c>
      <c r="M2006" s="67">
        <v>0.0</v>
      </c>
      <c r="N2006" s="70">
        <v>0.0</v>
      </c>
      <c r="O2006" s="64">
        <v>0.3</v>
      </c>
      <c r="P2006" s="67">
        <v>0.3</v>
      </c>
      <c r="Q2006" s="70">
        <v>0.3</v>
      </c>
      <c r="R2006" s="3"/>
    </row>
    <row r="2007">
      <c r="A2007" s="63">
        <v>13510.0</v>
      </c>
      <c r="B2007" s="65" t="str">
        <f t="shared" si="1"/>
        <v>ЭлектроникаОфисная техникаОфисное оборудование3D-принтеры</v>
      </c>
      <c r="C2007" s="68" t="s">
        <v>763</v>
      </c>
      <c r="D2007" s="68" t="s">
        <v>1095</v>
      </c>
      <c r="E2007" s="68" t="s">
        <v>2376</v>
      </c>
      <c r="F2007" s="68" t="s">
        <v>4566</v>
      </c>
      <c r="G2007" s="2"/>
      <c r="H2007" s="72"/>
      <c r="I2007" s="64">
        <v>0.1</v>
      </c>
      <c r="J2007" s="67">
        <v>0.1</v>
      </c>
      <c r="K2007" s="70">
        <v>0.1</v>
      </c>
      <c r="L2007" s="64">
        <v>0.0</v>
      </c>
      <c r="M2007" s="67">
        <v>0.0</v>
      </c>
      <c r="N2007" s="70">
        <v>0.0</v>
      </c>
      <c r="O2007" s="64">
        <v>0.1</v>
      </c>
      <c r="P2007" s="67">
        <v>0.1</v>
      </c>
      <c r="Q2007" s="70">
        <v>0.1</v>
      </c>
      <c r="R2007" s="3"/>
    </row>
    <row r="2008">
      <c r="A2008" s="63">
        <v>13511.0</v>
      </c>
      <c r="B2008" s="65" t="str">
        <f t="shared" si="1"/>
        <v>ОдеждаЖенская одеждаДжемперы, свитеры и кардиганыСвитеры</v>
      </c>
      <c r="C2008" s="68" t="s">
        <v>310</v>
      </c>
      <c r="D2008" s="68" t="s">
        <v>311</v>
      </c>
      <c r="E2008" s="68" t="s">
        <v>1552</v>
      </c>
      <c r="F2008" s="68" t="s">
        <v>2146</v>
      </c>
      <c r="G2008" s="2"/>
      <c r="H2008" s="72"/>
      <c r="I2008" s="64">
        <v>0.25</v>
      </c>
      <c r="J2008" s="67">
        <v>0.25</v>
      </c>
      <c r="K2008" s="70">
        <v>0.25</v>
      </c>
      <c r="L2008" s="64">
        <v>0.0</v>
      </c>
      <c r="M2008" s="67">
        <v>0.0</v>
      </c>
      <c r="N2008" s="70">
        <v>0.0</v>
      </c>
      <c r="O2008" s="64">
        <v>0.25</v>
      </c>
      <c r="P2008" s="67">
        <v>0.25</v>
      </c>
      <c r="Q2008" s="70">
        <v>0.25</v>
      </c>
      <c r="R2008" s="3"/>
    </row>
    <row r="2009">
      <c r="A2009" s="63">
        <v>13512.0</v>
      </c>
      <c r="B2009" s="65" t="str">
        <f t="shared" si="1"/>
        <v>КанцтоварыБумажная продукцияБумага для флипчарта</v>
      </c>
      <c r="C2009" s="68" t="s">
        <v>134</v>
      </c>
      <c r="D2009" s="68" t="s">
        <v>1101</v>
      </c>
      <c r="E2009" s="68" t="s">
        <v>4569</v>
      </c>
      <c r="F2009" s="75"/>
      <c r="G2009" s="2"/>
      <c r="H2009" s="72"/>
      <c r="I2009" s="64">
        <v>0.2</v>
      </c>
      <c r="J2009" s="67">
        <v>0.2</v>
      </c>
      <c r="K2009" s="70">
        <v>0.2</v>
      </c>
      <c r="L2009" s="64">
        <v>0.09</v>
      </c>
      <c r="M2009" s="67">
        <v>0.09</v>
      </c>
      <c r="N2009" s="70">
        <v>0.09</v>
      </c>
      <c r="O2009" s="64">
        <v>0.11</v>
      </c>
      <c r="P2009" s="67">
        <v>0.11</v>
      </c>
      <c r="Q2009" s="70">
        <v>0.11</v>
      </c>
      <c r="R2009" s="3"/>
    </row>
    <row r="2010">
      <c r="A2010" s="63">
        <v>13513.0</v>
      </c>
      <c r="B2010" s="65" t="str">
        <f t="shared" si="1"/>
        <v>Красота и уходУход за теломЗагар и защита от солнцаАвтозагар</v>
      </c>
      <c r="C2010" s="68" t="s">
        <v>247</v>
      </c>
      <c r="D2010" s="68" t="s">
        <v>465</v>
      </c>
      <c r="E2010" s="68" t="s">
        <v>2925</v>
      </c>
      <c r="F2010" s="68" t="s">
        <v>4571</v>
      </c>
      <c r="G2010" s="75"/>
      <c r="H2010" s="87"/>
      <c r="I2010" s="64">
        <v>0.2</v>
      </c>
      <c r="J2010" s="67">
        <v>0.2</v>
      </c>
      <c r="K2010" s="70">
        <v>0.2</v>
      </c>
      <c r="L2010" s="64">
        <v>0.0</v>
      </c>
      <c r="M2010" s="67">
        <v>0.0</v>
      </c>
      <c r="N2010" s="70">
        <v>0.0</v>
      </c>
      <c r="O2010" s="64">
        <v>0.2</v>
      </c>
      <c r="P2010" s="67">
        <v>0.2</v>
      </c>
      <c r="Q2010" s="70">
        <v>0.2</v>
      </c>
      <c r="R2010" s="3"/>
    </row>
    <row r="2011">
      <c r="A2011" s="63">
        <v>13514.0</v>
      </c>
      <c r="B2011" s="65" t="str">
        <f t="shared" si="1"/>
        <v>АвтотоварыАксессуары и принадлежностиТюнинг и внешний декорПодкрылки и расширители колесных арок</v>
      </c>
      <c r="C2011" s="68" t="s">
        <v>162</v>
      </c>
      <c r="D2011" s="68" t="s">
        <v>344</v>
      </c>
      <c r="E2011" s="68" t="s">
        <v>1346</v>
      </c>
      <c r="F2011" s="68" t="s">
        <v>4574</v>
      </c>
      <c r="G2011" s="2"/>
      <c r="H2011" s="72"/>
      <c r="I2011" s="64">
        <v>0.22</v>
      </c>
      <c r="J2011" s="67">
        <v>0.22</v>
      </c>
      <c r="K2011" s="70">
        <v>0.22</v>
      </c>
      <c r="L2011" s="64">
        <v>0.0</v>
      </c>
      <c r="M2011" s="67">
        <v>0.0</v>
      </c>
      <c r="N2011" s="70">
        <v>0.0</v>
      </c>
      <c r="O2011" s="64">
        <v>0.22</v>
      </c>
      <c r="P2011" s="67">
        <v>0.22</v>
      </c>
      <c r="Q2011" s="70">
        <v>0.22</v>
      </c>
      <c r="R2011" s="3"/>
    </row>
    <row r="2012">
      <c r="A2012" s="63">
        <v>13515.0</v>
      </c>
      <c r="B2012" s="65" t="str">
        <f t="shared" si="1"/>
        <v>ОдеждаЖенская одеждаОдежда для беременныхНижнее бельё</v>
      </c>
      <c r="C2012" s="68" t="s">
        <v>310</v>
      </c>
      <c r="D2012" s="68" t="s">
        <v>311</v>
      </c>
      <c r="E2012" s="68" t="s">
        <v>1113</v>
      </c>
      <c r="F2012" s="68" t="s">
        <v>321</v>
      </c>
      <c r="G2012" s="2"/>
      <c r="H2012" s="72"/>
      <c r="I2012" s="64">
        <v>0.25</v>
      </c>
      <c r="J2012" s="67">
        <v>0.25</v>
      </c>
      <c r="K2012" s="70">
        <v>0.25</v>
      </c>
      <c r="L2012" s="64">
        <v>0.0</v>
      </c>
      <c r="M2012" s="67">
        <v>0.0</v>
      </c>
      <c r="N2012" s="70">
        <v>0.0</v>
      </c>
      <c r="O2012" s="64">
        <v>0.25</v>
      </c>
      <c r="P2012" s="67">
        <v>0.25</v>
      </c>
      <c r="Q2012" s="70">
        <v>0.25</v>
      </c>
      <c r="R2012" s="3"/>
    </row>
    <row r="2013">
      <c r="A2013" s="63">
        <v>13518.0</v>
      </c>
      <c r="B2013" s="65" t="str">
        <f t="shared" si="1"/>
        <v>Дача, сад и огородПикник, барбекю, грильУголь, дрова и средства для розжигаУголь</v>
      </c>
      <c r="C2013" s="68" t="s">
        <v>552</v>
      </c>
      <c r="D2013" s="68" t="s">
        <v>1286</v>
      </c>
      <c r="E2013" s="68" t="s">
        <v>3967</v>
      </c>
      <c r="F2013" s="68" t="s">
        <v>4331</v>
      </c>
      <c r="G2013" s="75"/>
      <c r="H2013" s="87"/>
      <c r="I2013" s="64">
        <v>0.25</v>
      </c>
      <c r="J2013" s="67">
        <v>0.25</v>
      </c>
      <c r="K2013" s="70">
        <v>0.25</v>
      </c>
      <c r="L2013" s="64">
        <v>0.0</v>
      </c>
      <c r="M2013" s="67">
        <v>0.0</v>
      </c>
      <c r="N2013" s="70">
        <v>0.0</v>
      </c>
      <c r="O2013" s="64">
        <v>0.25</v>
      </c>
      <c r="P2013" s="67">
        <v>0.25</v>
      </c>
      <c r="Q2013" s="70">
        <v>0.25</v>
      </c>
      <c r="R2013" s="3"/>
    </row>
    <row r="2014">
      <c r="A2014" s="63">
        <v>13519.0</v>
      </c>
      <c r="B2014" s="65" t="str">
        <f t="shared" si="1"/>
        <v>Строительство и ремонтКрепеж и фурнитураФурнитураДверная фурнитура</v>
      </c>
      <c r="C2014" s="68" t="s">
        <v>100</v>
      </c>
      <c r="D2014" s="68" t="s">
        <v>1508</v>
      </c>
      <c r="E2014" s="68" t="s">
        <v>721</v>
      </c>
      <c r="F2014" s="68" t="s">
        <v>4578</v>
      </c>
      <c r="G2014" s="75"/>
      <c r="H2014" s="72"/>
      <c r="I2014" s="64">
        <v>0.25</v>
      </c>
      <c r="J2014" s="67">
        <v>0.25</v>
      </c>
      <c r="K2014" s="70">
        <v>0.25</v>
      </c>
      <c r="L2014" s="64">
        <v>0.0</v>
      </c>
      <c r="M2014" s="67">
        <v>0.0</v>
      </c>
      <c r="N2014" s="70">
        <v>0.0</v>
      </c>
      <c r="O2014" s="64">
        <v>0.25</v>
      </c>
      <c r="P2014" s="67">
        <v>0.25</v>
      </c>
      <c r="Q2014" s="70">
        <v>0.25</v>
      </c>
      <c r="R2014" s="3"/>
    </row>
    <row r="2015">
      <c r="A2015" s="63">
        <v>13520.0</v>
      </c>
      <c r="B2015" s="65" t="str">
        <f t="shared" si="1"/>
        <v>ЭлектроникаКомпьютерная техникаКомплектующие для компьютерной техникиКорпуса</v>
      </c>
      <c r="C2015" s="68" t="s">
        <v>763</v>
      </c>
      <c r="D2015" s="68" t="s">
        <v>776</v>
      </c>
      <c r="E2015" s="68" t="s">
        <v>777</v>
      </c>
      <c r="F2015" s="82" t="s">
        <v>4580</v>
      </c>
      <c r="G2015" s="2"/>
      <c r="H2015" s="72"/>
      <c r="I2015" s="64">
        <v>0.1</v>
      </c>
      <c r="J2015" s="67">
        <v>0.1</v>
      </c>
      <c r="K2015" s="70">
        <v>0.1</v>
      </c>
      <c r="L2015" s="64">
        <v>0.0</v>
      </c>
      <c r="M2015" s="67">
        <v>0.0</v>
      </c>
      <c r="N2015" s="70">
        <v>0.0</v>
      </c>
      <c r="O2015" s="64">
        <v>0.1</v>
      </c>
      <c r="P2015" s="67">
        <v>0.1</v>
      </c>
      <c r="Q2015" s="70">
        <v>0.1</v>
      </c>
      <c r="R2015" s="3"/>
    </row>
    <row r="2016">
      <c r="A2016" s="63">
        <v>13521.0</v>
      </c>
      <c r="B2016" s="65" t="str">
        <f t="shared" si="1"/>
        <v>ЭлектроникаОптические приборыАксессуары для микроскопов</v>
      </c>
      <c r="C2016" s="68" t="s">
        <v>763</v>
      </c>
      <c r="D2016" s="68" t="s">
        <v>795</v>
      </c>
      <c r="E2016" s="68" t="s">
        <v>4582</v>
      </c>
      <c r="F2016" s="75"/>
      <c r="G2016" s="2"/>
      <c r="H2016" s="72"/>
      <c r="I2016" s="64">
        <v>0.2</v>
      </c>
      <c r="J2016" s="67">
        <v>0.2</v>
      </c>
      <c r="K2016" s="70">
        <v>0.2</v>
      </c>
      <c r="L2016" s="64">
        <v>0.0</v>
      </c>
      <c r="M2016" s="67">
        <v>0.0</v>
      </c>
      <c r="N2016" s="70">
        <v>0.0</v>
      </c>
      <c r="O2016" s="64">
        <v>0.2</v>
      </c>
      <c r="P2016" s="67">
        <v>0.2</v>
      </c>
      <c r="Q2016" s="70">
        <v>0.2</v>
      </c>
      <c r="R2016" s="3"/>
    </row>
    <row r="2017">
      <c r="A2017" s="63">
        <v>13526.0</v>
      </c>
      <c r="B2017" s="65" t="str">
        <f t="shared" si="1"/>
        <v>АвтотоварыЭлектроника для автоGPS-навигаторы</v>
      </c>
      <c r="C2017" s="68" t="s">
        <v>162</v>
      </c>
      <c r="D2017" s="68" t="s">
        <v>163</v>
      </c>
      <c r="E2017" s="68" t="s">
        <v>4585</v>
      </c>
      <c r="F2017" s="75"/>
      <c r="G2017" s="2"/>
      <c r="H2017" s="72"/>
      <c r="I2017" s="64">
        <v>0.1</v>
      </c>
      <c r="J2017" s="67">
        <v>0.1</v>
      </c>
      <c r="K2017" s="70">
        <v>0.1</v>
      </c>
      <c r="L2017" s="64">
        <v>0.0</v>
      </c>
      <c r="M2017" s="67">
        <v>0.0</v>
      </c>
      <c r="N2017" s="70">
        <v>0.0</v>
      </c>
      <c r="O2017" s="64">
        <v>0.1</v>
      </c>
      <c r="P2017" s="67">
        <v>0.1</v>
      </c>
      <c r="Q2017" s="70">
        <v>0.1</v>
      </c>
      <c r="R2017" s="3"/>
    </row>
    <row r="2018">
      <c r="A2018" s="63">
        <v>13527.0</v>
      </c>
      <c r="B2018" s="65" t="str">
        <f t="shared" si="1"/>
        <v>АксессуарыЖенские аксессуарыКошельки, ключницы и визитницыОбложки для документов</v>
      </c>
      <c r="C2018" s="68" t="s">
        <v>330</v>
      </c>
      <c r="D2018" s="68" t="s">
        <v>331</v>
      </c>
      <c r="E2018" s="68" t="s">
        <v>1677</v>
      </c>
      <c r="F2018" s="68" t="s">
        <v>2684</v>
      </c>
      <c r="G2018" s="75"/>
      <c r="H2018" s="72"/>
      <c r="I2018" s="64">
        <v>0.3</v>
      </c>
      <c r="J2018" s="67">
        <v>0.3</v>
      </c>
      <c r="K2018" s="70">
        <v>0.3</v>
      </c>
      <c r="L2018" s="64">
        <v>0.0</v>
      </c>
      <c r="M2018" s="67">
        <v>0.0</v>
      </c>
      <c r="N2018" s="70">
        <v>0.0</v>
      </c>
      <c r="O2018" s="64">
        <v>0.3</v>
      </c>
      <c r="P2018" s="67">
        <v>0.3</v>
      </c>
      <c r="Q2018" s="70">
        <v>0.3</v>
      </c>
      <c r="R2018" s="3"/>
    </row>
    <row r="2019">
      <c r="A2019" s="63">
        <v>13528.0</v>
      </c>
      <c r="B2019" s="65" t="str">
        <f t="shared" si="1"/>
        <v>АксессуарыЖенские аксессуарыКошельки, ключницы и визитницыКошельки</v>
      </c>
      <c r="C2019" s="68" t="s">
        <v>330</v>
      </c>
      <c r="D2019" s="68" t="s">
        <v>331</v>
      </c>
      <c r="E2019" s="68" t="s">
        <v>1677</v>
      </c>
      <c r="F2019" s="68" t="s">
        <v>3977</v>
      </c>
      <c r="G2019" s="2"/>
      <c r="H2019" s="72"/>
      <c r="I2019" s="64">
        <v>0.3</v>
      </c>
      <c r="J2019" s="67">
        <v>0.3</v>
      </c>
      <c r="K2019" s="70">
        <v>0.3</v>
      </c>
      <c r="L2019" s="64">
        <v>0.0</v>
      </c>
      <c r="M2019" s="67">
        <v>0.0</v>
      </c>
      <c r="N2019" s="70">
        <v>0.0</v>
      </c>
      <c r="O2019" s="64">
        <v>0.3</v>
      </c>
      <c r="P2019" s="67">
        <v>0.3</v>
      </c>
      <c r="Q2019" s="70">
        <v>0.3</v>
      </c>
      <c r="R2019" s="3"/>
    </row>
    <row r="2020">
      <c r="A2020" s="63">
        <v>13529.0</v>
      </c>
      <c r="B2020" s="65" t="str">
        <f t="shared" si="1"/>
        <v>Товары для домаТовары для кухниАксессуары для напитковДиспенсеры для напитков</v>
      </c>
      <c r="C2020" s="68" t="s">
        <v>583</v>
      </c>
      <c r="D2020" s="68" t="s">
        <v>585</v>
      </c>
      <c r="E2020" s="68" t="s">
        <v>1358</v>
      </c>
      <c r="F2020" s="68" t="s">
        <v>4592</v>
      </c>
      <c r="G2020" s="75"/>
      <c r="H2020" s="87"/>
      <c r="I2020" s="64">
        <v>0.25</v>
      </c>
      <c r="J2020" s="67">
        <v>0.25</v>
      </c>
      <c r="K2020" s="70">
        <v>0.25</v>
      </c>
      <c r="L2020" s="64">
        <v>0.0</v>
      </c>
      <c r="M2020" s="67">
        <v>0.0</v>
      </c>
      <c r="N2020" s="70">
        <v>0.0</v>
      </c>
      <c r="O2020" s="64">
        <v>0.25</v>
      </c>
      <c r="P2020" s="67">
        <v>0.25</v>
      </c>
      <c r="Q2020" s="70">
        <v>0.25</v>
      </c>
      <c r="R2020" s="3"/>
    </row>
    <row r="2021">
      <c r="A2021" s="63">
        <v>13530.0</v>
      </c>
      <c r="B2021" s="65" t="str">
        <f t="shared" si="1"/>
        <v>Красота и уходМакияжЛицоКорректоры и консилеры</v>
      </c>
      <c r="C2021" s="68" t="s">
        <v>247</v>
      </c>
      <c r="D2021" s="68" t="s">
        <v>368</v>
      </c>
      <c r="E2021" s="68" t="s">
        <v>374</v>
      </c>
      <c r="F2021" s="68" t="s">
        <v>4594</v>
      </c>
      <c r="G2021" s="75"/>
      <c r="H2021" s="87"/>
      <c r="I2021" s="64">
        <v>0.2</v>
      </c>
      <c r="J2021" s="67">
        <v>0.2</v>
      </c>
      <c r="K2021" s="70">
        <v>0.2</v>
      </c>
      <c r="L2021" s="64">
        <v>0.03</v>
      </c>
      <c r="M2021" s="67">
        <v>0.03</v>
      </c>
      <c r="N2021" s="70">
        <v>0.03</v>
      </c>
      <c r="O2021" s="64">
        <v>0.17</v>
      </c>
      <c r="P2021" s="67">
        <v>0.17</v>
      </c>
      <c r="Q2021" s="70">
        <v>0.17</v>
      </c>
      <c r="R2021" s="3"/>
    </row>
    <row r="2022">
      <c r="A2022" s="63">
        <v>13531.0</v>
      </c>
      <c r="B2022" s="65" t="str">
        <f t="shared" si="1"/>
        <v>АвтотоварыАксессуары и принадлежностиОбустройство салонаШторки солнцезащитные</v>
      </c>
      <c r="C2022" s="68" t="s">
        <v>162</v>
      </c>
      <c r="D2022" s="68" t="s">
        <v>344</v>
      </c>
      <c r="E2022" s="68" t="s">
        <v>1104</v>
      </c>
      <c r="F2022" s="68" t="s">
        <v>4597</v>
      </c>
      <c r="G2022" s="2"/>
      <c r="H2022" s="72"/>
      <c r="I2022" s="64">
        <v>0.25</v>
      </c>
      <c r="J2022" s="67">
        <v>0.25</v>
      </c>
      <c r="K2022" s="70">
        <v>0.25</v>
      </c>
      <c r="L2022" s="64">
        <v>0.0</v>
      </c>
      <c r="M2022" s="67">
        <v>0.0</v>
      </c>
      <c r="N2022" s="70">
        <v>0.0</v>
      </c>
      <c r="O2022" s="64">
        <v>0.25</v>
      </c>
      <c r="P2022" s="67">
        <v>0.25</v>
      </c>
      <c r="Q2022" s="70">
        <v>0.25</v>
      </c>
      <c r="R2022" s="3"/>
    </row>
    <row r="2023">
      <c r="A2023" s="63">
        <v>13532.0</v>
      </c>
      <c r="B2023" s="65" t="str">
        <f t="shared" si="1"/>
        <v>ОдеждаОдежда для мальчиковВерхняя одеждаДжинсовые куртки</v>
      </c>
      <c r="C2023" s="68" t="s">
        <v>310</v>
      </c>
      <c r="D2023" s="68" t="s">
        <v>327</v>
      </c>
      <c r="E2023" s="68" t="s">
        <v>905</v>
      </c>
      <c r="F2023" s="68" t="s">
        <v>4416</v>
      </c>
      <c r="G2023" s="75"/>
      <c r="H2023" s="72"/>
      <c r="I2023" s="64">
        <v>0.25</v>
      </c>
      <c r="J2023" s="67">
        <v>0.25</v>
      </c>
      <c r="K2023" s="70">
        <v>0.25</v>
      </c>
      <c r="L2023" s="64">
        <v>0.0</v>
      </c>
      <c r="M2023" s="67">
        <v>0.0</v>
      </c>
      <c r="N2023" s="70">
        <v>0.0</v>
      </c>
      <c r="O2023" s="64">
        <v>0.25</v>
      </c>
      <c r="P2023" s="67">
        <v>0.25</v>
      </c>
      <c r="Q2023" s="70">
        <v>0.25</v>
      </c>
      <c r="R2023" s="3"/>
    </row>
    <row r="2024">
      <c r="A2024" s="63">
        <v>13533.0</v>
      </c>
      <c r="B2024" s="65" t="str">
        <f t="shared" si="1"/>
        <v>Товары для домаТекстильПледы и покрывалаПледы</v>
      </c>
      <c r="C2024" s="68" t="s">
        <v>583</v>
      </c>
      <c r="D2024" s="68" t="s">
        <v>1029</v>
      </c>
      <c r="E2024" s="68" t="s">
        <v>1222</v>
      </c>
      <c r="F2024" s="68" t="s">
        <v>4601</v>
      </c>
      <c r="G2024" s="75"/>
      <c r="H2024" s="87"/>
      <c r="I2024" s="64">
        <v>0.22</v>
      </c>
      <c r="J2024" s="67">
        <v>0.22</v>
      </c>
      <c r="K2024" s="70">
        <v>0.22</v>
      </c>
      <c r="L2024" s="64">
        <v>0.0</v>
      </c>
      <c r="M2024" s="67">
        <v>0.0</v>
      </c>
      <c r="N2024" s="70">
        <v>0.0</v>
      </c>
      <c r="O2024" s="64">
        <v>0.22</v>
      </c>
      <c r="P2024" s="67">
        <v>0.22</v>
      </c>
      <c r="Q2024" s="70">
        <v>0.22</v>
      </c>
      <c r="R2024" s="3"/>
    </row>
    <row r="2025">
      <c r="A2025" s="63">
        <v>13535.0</v>
      </c>
      <c r="B2025" s="65" t="str">
        <f t="shared" si="1"/>
        <v>Красота и уходУход за теломЗагар и защита от солнцаСредства для солярия</v>
      </c>
      <c r="C2025" s="68" t="s">
        <v>247</v>
      </c>
      <c r="D2025" s="68" t="s">
        <v>465</v>
      </c>
      <c r="E2025" s="68" t="s">
        <v>2925</v>
      </c>
      <c r="F2025" s="68" t="s">
        <v>4604</v>
      </c>
      <c r="G2025" s="75"/>
      <c r="H2025" s="87"/>
      <c r="I2025" s="64">
        <v>0.2</v>
      </c>
      <c r="J2025" s="67">
        <v>0.2</v>
      </c>
      <c r="K2025" s="70">
        <v>0.2</v>
      </c>
      <c r="L2025" s="64">
        <v>0.01</v>
      </c>
      <c r="M2025" s="67">
        <v>0.01</v>
      </c>
      <c r="N2025" s="70">
        <v>0.01</v>
      </c>
      <c r="O2025" s="64">
        <v>0.19</v>
      </c>
      <c r="P2025" s="67">
        <v>0.19</v>
      </c>
      <c r="Q2025" s="70">
        <v>0.19</v>
      </c>
      <c r="R2025" s="3"/>
    </row>
    <row r="2026">
      <c r="A2026" s="63">
        <v>13536.0</v>
      </c>
      <c r="B2026" s="65" t="str">
        <f t="shared" si="1"/>
        <v>КанцтоварыПисьменные принадлежностиАксессуары и расходники для ручек</v>
      </c>
      <c r="C2026" s="68" t="s">
        <v>134</v>
      </c>
      <c r="D2026" s="68" t="s">
        <v>135</v>
      </c>
      <c r="E2026" s="68" t="s">
        <v>4607</v>
      </c>
      <c r="F2026" s="75"/>
      <c r="G2026" s="2"/>
      <c r="H2026" s="72"/>
      <c r="I2026" s="64">
        <v>0.2</v>
      </c>
      <c r="J2026" s="67">
        <v>0.2</v>
      </c>
      <c r="K2026" s="70">
        <v>0.2</v>
      </c>
      <c r="L2026" s="64">
        <v>0.105</v>
      </c>
      <c r="M2026" s="67">
        <v>0.105</v>
      </c>
      <c r="N2026" s="70">
        <v>0.105</v>
      </c>
      <c r="O2026" s="64">
        <v>0.095</v>
      </c>
      <c r="P2026" s="67">
        <v>0.095</v>
      </c>
      <c r="Q2026" s="70">
        <v>0.095</v>
      </c>
      <c r="R2026" s="3"/>
    </row>
    <row r="2027">
      <c r="A2027" s="63">
        <v>13537.0</v>
      </c>
      <c r="B2027" s="65" t="str">
        <f t="shared" si="1"/>
        <v>ОдеждаОдежда для новорождённыхНоски, пинетки</v>
      </c>
      <c r="C2027" s="68" t="s">
        <v>310</v>
      </c>
      <c r="D2027" s="68" t="s">
        <v>1003</v>
      </c>
      <c r="E2027" s="68" t="s">
        <v>4610</v>
      </c>
      <c r="F2027" s="75"/>
      <c r="G2027" s="75"/>
      <c r="H2027" s="72"/>
      <c r="I2027" s="64">
        <v>0.1</v>
      </c>
      <c r="J2027" s="67">
        <v>0.1</v>
      </c>
      <c r="K2027" s="70">
        <v>0.1</v>
      </c>
      <c r="L2027" s="64">
        <v>0.0</v>
      </c>
      <c r="M2027" s="67">
        <v>0.0</v>
      </c>
      <c r="N2027" s="70">
        <v>0.0</v>
      </c>
      <c r="O2027" s="64">
        <v>0.1</v>
      </c>
      <c r="P2027" s="67">
        <v>0.1</v>
      </c>
      <c r="Q2027" s="70">
        <v>0.1</v>
      </c>
      <c r="R2027" s="3"/>
    </row>
    <row r="2028">
      <c r="A2028" s="63">
        <v>13538.0</v>
      </c>
      <c r="B2028" s="65" t="str">
        <f t="shared" si="1"/>
        <v>Дача, сад и огородСадовый инструментИнструменты для посадки растенийСеялки</v>
      </c>
      <c r="C2028" s="68" t="s">
        <v>552</v>
      </c>
      <c r="D2028" s="68" t="s">
        <v>1072</v>
      </c>
      <c r="E2028" s="68" t="s">
        <v>4612</v>
      </c>
      <c r="F2028" s="68" t="s">
        <v>4616</v>
      </c>
      <c r="G2028" s="75"/>
      <c r="H2028" s="87"/>
      <c r="I2028" s="64">
        <v>0.25</v>
      </c>
      <c r="J2028" s="67">
        <v>0.25</v>
      </c>
      <c r="K2028" s="70">
        <v>0.25</v>
      </c>
      <c r="L2028" s="64">
        <v>0.0</v>
      </c>
      <c r="M2028" s="67">
        <v>0.0</v>
      </c>
      <c r="N2028" s="70">
        <v>0.0</v>
      </c>
      <c r="O2028" s="64">
        <v>0.25</v>
      </c>
      <c r="P2028" s="67">
        <v>0.25</v>
      </c>
      <c r="Q2028" s="70">
        <v>0.25</v>
      </c>
      <c r="R2028" s="3"/>
    </row>
    <row r="2029">
      <c r="A2029" s="63">
        <v>13539.0</v>
      </c>
      <c r="B2029" s="65" t="str">
        <f t="shared" si="1"/>
        <v>КнигиУчебная литератураОбразовательные программы</v>
      </c>
      <c r="C2029" s="68" t="s">
        <v>88</v>
      </c>
      <c r="D2029" s="68" t="s">
        <v>1140</v>
      </c>
      <c r="E2029" s="68" t="s">
        <v>4621</v>
      </c>
      <c r="F2029" s="75"/>
      <c r="G2029" s="75"/>
      <c r="H2029" s="87"/>
      <c r="I2029" s="64">
        <v>0.2</v>
      </c>
      <c r="J2029" s="67">
        <v>0.2</v>
      </c>
      <c r="K2029" s="70">
        <v>0.2</v>
      </c>
      <c r="L2029" s="64">
        <v>0.0</v>
      </c>
      <c r="M2029" s="67">
        <v>0.0</v>
      </c>
      <c r="N2029" s="70">
        <v>0.0</v>
      </c>
      <c r="O2029" s="64">
        <v>0.2</v>
      </c>
      <c r="P2029" s="67">
        <v>0.2</v>
      </c>
      <c r="Q2029" s="70">
        <v>0.2</v>
      </c>
      <c r="R2029" s="3"/>
    </row>
    <row r="2030">
      <c r="A2030" s="63">
        <v>13540.0</v>
      </c>
      <c r="B2030" s="65" t="str">
        <f t="shared" si="1"/>
        <v>Товары для домаТовары для кухниХранение продуктовВакуумные насосы</v>
      </c>
      <c r="C2030" s="68" t="s">
        <v>583</v>
      </c>
      <c r="D2030" s="68" t="s">
        <v>585</v>
      </c>
      <c r="E2030" s="68" t="s">
        <v>1069</v>
      </c>
      <c r="F2030" s="68" t="s">
        <v>4623</v>
      </c>
      <c r="G2030" s="2"/>
      <c r="H2030" s="72"/>
      <c r="I2030" s="64">
        <v>0.25</v>
      </c>
      <c r="J2030" s="67">
        <v>0.25</v>
      </c>
      <c r="K2030" s="70">
        <v>0.25</v>
      </c>
      <c r="L2030" s="64">
        <v>0.0</v>
      </c>
      <c r="M2030" s="67">
        <v>0.0</v>
      </c>
      <c r="N2030" s="70">
        <v>0.0</v>
      </c>
      <c r="O2030" s="64">
        <v>0.25</v>
      </c>
      <c r="P2030" s="67">
        <v>0.25</v>
      </c>
      <c r="Q2030" s="70">
        <v>0.25</v>
      </c>
      <c r="R2030" s="3"/>
    </row>
    <row r="2031">
      <c r="A2031" s="63">
        <v>13541.0</v>
      </c>
      <c r="B2031" s="65" t="str">
        <f t="shared" si="1"/>
        <v>Детские товарыДетский спорт и активный отдыхИгровые комплексы и детские площадки</v>
      </c>
      <c r="C2031" s="68" t="s">
        <v>262</v>
      </c>
      <c r="D2031" s="68" t="s">
        <v>297</v>
      </c>
      <c r="E2031" s="68" t="s">
        <v>4627</v>
      </c>
      <c r="F2031" s="75"/>
      <c r="G2031" s="75"/>
      <c r="H2031" s="72"/>
      <c r="I2031" s="64">
        <v>0.2</v>
      </c>
      <c r="J2031" s="67">
        <v>0.2</v>
      </c>
      <c r="K2031" s="70">
        <v>0.2</v>
      </c>
      <c r="L2031" s="64">
        <v>0.020000000000000018</v>
      </c>
      <c r="M2031" s="67">
        <v>0.020000000000000018</v>
      </c>
      <c r="N2031" s="70">
        <v>0.020000000000000018</v>
      </c>
      <c r="O2031" s="64">
        <v>0.18</v>
      </c>
      <c r="P2031" s="67">
        <v>0.18</v>
      </c>
      <c r="Q2031" s="70">
        <v>0.18</v>
      </c>
      <c r="R2031" s="3"/>
    </row>
    <row r="2032">
      <c r="A2032" s="63">
        <v>13542.0</v>
      </c>
      <c r="B2032" s="65" t="str">
        <f t="shared" si="1"/>
        <v>Красота и уходПарфюмерияАтомайзеры и флаконы для духов</v>
      </c>
      <c r="C2032" s="68" t="s">
        <v>247</v>
      </c>
      <c r="D2032" s="68" t="s">
        <v>1154</v>
      </c>
      <c r="E2032" s="68" t="s">
        <v>4628</v>
      </c>
      <c r="F2032" s="75"/>
      <c r="G2032" s="2"/>
      <c r="H2032" s="72"/>
      <c r="I2032" s="64">
        <v>0.2</v>
      </c>
      <c r="J2032" s="67">
        <v>0.2</v>
      </c>
      <c r="K2032" s="70">
        <v>0.2</v>
      </c>
      <c r="L2032" s="64">
        <v>0.01</v>
      </c>
      <c r="M2032" s="67">
        <v>0.01</v>
      </c>
      <c r="N2032" s="70">
        <v>0.01</v>
      </c>
      <c r="O2032" s="64">
        <v>0.19</v>
      </c>
      <c r="P2032" s="67">
        <v>0.19</v>
      </c>
      <c r="Q2032" s="70">
        <v>0.19</v>
      </c>
      <c r="R2032" s="3"/>
    </row>
    <row r="2033">
      <c r="A2033" s="63">
        <v>13543.0</v>
      </c>
      <c r="B2033" s="65" t="str">
        <f t="shared" si="1"/>
        <v>Спорт и отдыхВодный спорт и отдых на водеПлаваниеСумки для бассейна</v>
      </c>
      <c r="C2033" s="68" t="s">
        <v>290</v>
      </c>
      <c r="D2033" s="68" t="s">
        <v>291</v>
      </c>
      <c r="E2033" s="68" t="s">
        <v>293</v>
      </c>
      <c r="F2033" s="68" t="s">
        <v>4632</v>
      </c>
      <c r="G2033" s="75"/>
      <c r="H2033" s="87"/>
      <c r="I2033" s="64">
        <v>0.25</v>
      </c>
      <c r="J2033" s="67">
        <v>0.25</v>
      </c>
      <c r="K2033" s="70">
        <v>0.25</v>
      </c>
      <c r="L2033" s="64">
        <v>0.01</v>
      </c>
      <c r="M2033" s="67">
        <v>0.01</v>
      </c>
      <c r="N2033" s="70">
        <v>0.01</v>
      </c>
      <c r="O2033" s="64">
        <v>0.24</v>
      </c>
      <c r="P2033" s="67">
        <v>0.24</v>
      </c>
      <c r="Q2033" s="70">
        <v>0.24</v>
      </c>
      <c r="R2033" s="3"/>
    </row>
    <row r="2034">
      <c r="A2034" s="63">
        <v>13544.0</v>
      </c>
      <c r="B2034" s="65" t="str">
        <f t="shared" si="1"/>
        <v>КанцтоварыОборудование для торговлиРазделители и стеллажи</v>
      </c>
      <c r="C2034" s="68" t="s">
        <v>134</v>
      </c>
      <c r="D2034" s="68" t="s">
        <v>3313</v>
      </c>
      <c r="E2034" s="68" t="s">
        <v>4636</v>
      </c>
      <c r="F2034" s="75"/>
      <c r="G2034" s="75"/>
      <c r="H2034" s="87"/>
      <c r="I2034" s="64">
        <v>0.2</v>
      </c>
      <c r="J2034" s="67">
        <v>0.2</v>
      </c>
      <c r="K2034" s="70">
        <v>0.2</v>
      </c>
      <c r="L2034" s="64">
        <v>0.010000000000000009</v>
      </c>
      <c r="M2034" s="67">
        <v>0.010000000000000009</v>
      </c>
      <c r="N2034" s="70">
        <v>0.010000000000000009</v>
      </c>
      <c r="O2034" s="64">
        <v>0.19</v>
      </c>
      <c r="P2034" s="67">
        <v>0.19</v>
      </c>
      <c r="Q2034" s="70">
        <v>0.19</v>
      </c>
      <c r="R2034" s="3"/>
    </row>
    <row r="2035">
      <c r="A2035" s="63">
        <v>13545.0</v>
      </c>
      <c r="B2035" s="65" t="str">
        <f t="shared" si="1"/>
        <v>Товары для домаХранение вещейВакуумные пакеты и запайщики</v>
      </c>
      <c r="C2035" s="68" t="s">
        <v>583</v>
      </c>
      <c r="D2035" s="68" t="s">
        <v>2548</v>
      </c>
      <c r="E2035" s="68" t="s">
        <v>4638</v>
      </c>
      <c r="F2035" s="75"/>
      <c r="G2035" s="75"/>
      <c r="H2035" s="72"/>
      <c r="I2035" s="64">
        <v>0.27</v>
      </c>
      <c r="J2035" s="67">
        <v>0.27</v>
      </c>
      <c r="K2035" s="70">
        <v>0.27</v>
      </c>
      <c r="L2035" s="64">
        <v>0.0</v>
      </c>
      <c r="M2035" s="67">
        <v>0.0</v>
      </c>
      <c r="N2035" s="70">
        <v>0.0</v>
      </c>
      <c r="O2035" s="64">
        <v>0.27</v>
      </c>
      <c r="P2035" s="67">
        <v>0.27</v>
      </c>
      <c r="Q2035" s="70">
        <v>0.27</v>
      </c>
      <c r="R2035" s="3"/>
    </row>
    <row r="2036">
      <c r="A2036" s="63">
        <v>13546.0</v>
      </c>
      <c r="B2036" s="65" t="str">
        <f t="shared" si="1"/>
        <v>АксессуарыАксессуары для девочекШарфы и платкиШарфы</v>
      </c>
      <c r="C2036" s="68" t="s">
        <v>330</v>
      </c>
      <c r="D2036" s="68" t="s">
        <v>956</v>
      </c>
      <c r="E2036" s="68" t="s">
        <v>2780</v>
      </c>
      <c r="F2036" s="68" t="s">
        <v>1274</v>
      </c>
      <c r="G2036" s="2"/>
      <c r="H2036" s="72"/>
      <c r="I2036" s="64">
        <v>0.3</v>
      </c>
      <c r="J2036" s="67">
        <v>0.3</v>
      </c>
      <c r="K2036" s="70">
        <v>0.3</v>
      </c>
      <c r="L2036" s="64">
        <v>0.0</v>
      </c>
      <c r="M2036" s="67">
        <v>0.0</v>
      </c>
      <c r="N2036" s="70">
        <v>0.0</v>
      </c>
      <c r="O2036" s="64">
        <v>0.3</v>
      </c>
      <c r="P2036" s="67">
        <v>0.3</v>
      </c>
      <c r="Q2036" s="70">
        <v>0.3</v>
      </c>
      <c r="R2036" s="3"/>
    </row>
    <row r="2037">
      <c r="A2037" s="63">
        <v>13547.0</v>
      </c>
      <c r="B2037" s="65" t="str">
        <f t="shared" si="1"/>
        <v>Товары для домаХозяйственные товарыИнвентарь для уборкиВеники и метлы</v>
      </c>
      <c r="C2037" s="68" t="s">
        <v>583</v>
      </c>
      <c r="D2037" s="68" t="s">
        <v>605</v>
      </c>
      <c r="E2037" s="68" t="s">
        <v>1477</v>
      </c>
      <c r="F2037" s="68" t="s">
        <v>4645</v>
      </c>
      <c r="G2037" s="2"/>
      <c r="H2037" s="72"/>
      <c r="I2037" s="64">
        <v>0.2</v>
      </c>
      <c r="J2037" s="67">
        <v>0.2</v>
      </c>
      <c r="K2037" s="70">
        <v>0.2</v>
      </c>
      <c r="L2037" s="64">
        <v>0.0</v>
      </c>
      <c r="M2037" s="67">
        <v>0.0</v>
      </c>
      <c r="N2037" s="70">
        <v>0.0</v>
      </c>
      <c r="O2037" s="64">
        <v>0.2</v>
      </c>
      <c r="P2037" s="67">
        <v>0.2</v>
      </c>
      <c r="Q2037" s="70">
        <v>0.2</v>
      </c>
      <c r="R2037" s="3"/>
    </row>
    <row r="2038">
      <c r="A2038" s="63">
        <v>13548.0</v>
      </c>
      <c r="B2038" s="65" t="str">
        <f t="shared" si="1"/>
        <v>ЭлектроникаОфисная техникаАксессуары и уход за офисной техникойДевелоперы</v>
      </c>
      <c r="C2038" s="68" t="s">
        <v>763</v>
      </c>
      <c r="D2038" s="68" t="s">
        <v>1095</v>
      </c>
      <c r="E2038" s="68" t="s">
        <v>1096</v>
      </c>
      <c r="F2038" s="68" t="s">
        <v>4649</v>
      </c>
      <c r="G2038" s="75"/>
      <c r="H2038" s="72"/>
      <c r="I2038" s="64">
        <v>0.22</v>
      </c>
      <c r="J2038" s="67">
        <v>0.22</v>
      </c>
      <c r="K2038" s="70">
        <v>0.22</v>
      </c>
      <c r="L2038" s="64">
        <v>0.0</v>
      </c>
      <c r="M2038" s="67">
        <v>0.0</v>
      </c>
      <c r="N2038" s="70">
        <v>0.0</v>
      </c>
      <c r="O2038" s="64">
        <v>0.22</v>
      </c>
      <c r="P2038" s="67">
        <v>0.22</v>
      </c>
      <c r="Q2038" s="70">
        <v>0.22</v>
      </c>
      <c r="R2038" s="3"/>
    </row>
    <row r="2039">
      <c r="A2039" s="63">
        <v>13549.0</v>
      </c>
      <c r="B2039" s="65" t="str">
        <f t="shared" si="1"/>
        <v>ЭлектроникаТовары для геймеровИгровые приставкиАксессуары и запчасти для игровых приставокЧехлы для игровых приставок</v>
      </c>
      <c r="C2039" s="68" t="s">
        <v>763</v>
      </c>
      <c r="D2039" s="68" t="s">
        <v>1790</v>
      </c>
      <c r="E2039" s="68" t="s">
        <v>1791</v>
      </c>
      <c r="F2039" s="68" t="s">
        <v>1792</v>
      </c>
      <c r="G2039" s="68" t="s">
        <v>4653</v>
      </c>
      <c r="H2039" s="72"/>
      <c r="I2039" s="64">
        <v>0.15</v>
      </c>
      <c r="J2039" s="67">
        <v>0.15</v>
      </c>
      <c r="K2039" s="70">
        <v>0.15</v>
      </c>
      <c r="L2039" s="64">
        <v>0.0</v>
      </c>
      <c r="M2039" s="67">
        <v>0.0</v>
      </c>
      <c r="N2039" s="70">
        <v>0.0</v>
      </c>
      <c r="O2039" s="64">
        <v>0.15</v>
      </c>
      <c r="P2039" s="67">
        <v>0.15</v>
      </c>
      <c r="Q2039" s="70">
        <v>0.15</v>
      </c>
      <c r="R2039" s="3"/>
    </row>
    <row r="2040">
      <c r="A2040" s="63">
        <v>13550.0</v>
      </c>
      <c r="B2040" s="65" t="str">
        <f t="shared" si="1"/>
        <v>Спорт и отдыхЭлектротранспортЭлектровелосипеды</v>
      </c>
      <c r="C2040" s="68" t="s">
        <v>290</v>
      </c>
      <c r="D2040" s="68" t="s">
        <v>1172</v>
      </c>
      <c r="E2040" s="68" t="s">
        <v>4656</v>
      </c>
      <c r="F2040" s="75"/>
      <c r="G2040" s="75"/>
      <c r="H2040" s="87"/>
      <c r="I2040" s="64">
        <v>0.1</v>
      </c>
      <c r="J2040" s="67">
        <v>0.1</v>
      </c>
      <c r="K2040" s="70">
        <v>0.1</v>
      </c>
      <c r="L2040" s="64">
        <v>0.0050000000000000044</v>
      </c>
      <c r="M2040" s="67">
        <v>0.0050000000000000044</v>
      </c>
      <c r="N2040" s="70">
        <v>0.0050000000000000044</v>
      </c>
      <c r="O2040" s="64">
        <v>0.095</v>
      </c>
      <c r="P2040" s="67">
        <v>0.095</v>
      </c>
      <c r="Q2040" s="70">
        <v>0.095</v>
      </c>
      <c r="R2040" s="3"/>
    </row>
    <row r="2041">
      <c r="A2041" s="63">
        <v>13551.0</v>
      </c>
      <c r="B2041" s="65" t="str">
        <f t="shared" si="1"/>
        <v>Товары для домаТовары для кухниСтоловая посудаСупницы и бульонницы</v>
      </c>
      <c r="C2041" s="68" t="s">
        <v>583</v>
      </c>
      <c r="D2041" s="68" t="s">
        <v>585</v>
      </c>
      <c r="E2041" s="68" t="s">
        <v>1371</v>
      </c>
      <c r="F2041" s="82" t="s">
        <v>4660</v>
      </c>
      <c r="G2041" s="2"/>
      <c r="H2041" s="72"/>
      <c r="I2041" s="64">
        <v>0.2</v>
      </c>
      <c r="J2041" s="67">
        <v>0.2</v>
      </c>
      <c r="K2041" s="70">
        <v>0.2</v>
      </c>
      <c r="L2041" s="64">
        <v>0.0</v>
      </c>
      <c r="M2041" s="67">
        <v>0.0</v>
      </c>
      <c r="N2041" s="70">
        <v>0.0</v>
      </c>
      <c r="O2041" s="64">
        <v>0.2</v>
      </c>
      <c r="P2041" s="67">
        <v>0.2</v>
      </c>
      <c r="Q2041" s="70">
        <v>0.2</v>
      </c>
      <c r="R2041" s="3"/>
    </row>
    <row r="2042">
      <c r="A2042" s="63">
        <v>13553.0</v>
      </c>
      <c r="B2042" s="65" t="str">
        <f t="shared" si="1"/>
        <v>АвтотоварыАксессуары и принадлежностиОбустройство салонаПепельницы автомобильные</v>
      </c>
      <c r="C2042" s="68" t="s">
        <v>162</v>
      </c>
      <c r="D2042" s="68" t="s">
        <v>344</v>
      </c>
      <c r="E2042" s="68" t="s">
        <v>1104</v>
      </c>
      <c r="F2042" s="82" t="s">
        <v>4662</v>
      </c>
      <c r="G2042" s="2"/>
      <c r="H2042" s="72"/>
      <c r="I2042" s="64">
        <v>0.25</v>
      </c>
      <c r="J2042" s="67">
        <v>0.25</v>
      </c>
      <c r="K2042" s="70">
        <v>0.25</v>
      </c>
      <c r="L2042" s="64">
        <v>0.0</v>
      </c>
      <c r="M2042" s="67">
        <v>0.0</v>
      </c>
      <c r="N2042" s="70">
        <v>0.0</v>
      </c>
      <c r="O2042" s="64">
        <v>0.25</v>
      </c>
      <c r="P2042" s="67">
        <v>0.25</v>
      </c>
      <c r="Q2042" s="70">
        <v>0.25</v>
      </c>
      <c r="R2042" s="3"/>
    </row>
    <row r="2043">
      <c r="A2043" s="63">
        <v>13554.0</v>
      </c>
      <c r="B2043" s="65" t="str">
        <f t="shared" si="1"/>
        <v>Товары для домаТовары для кухниАксессуары для выпечкиФормы для выпечки</v>
      </c>
      <c r="C2043" s="68" t="s">
        <v>583</v>
      </c>
      <c r="D2043" s="68" t="s">
        <v>585</v>
      </c>
      <c r="E2043" s="68" t="s">
        <v>1787</v>
      </c>
      <c r="F2043" s="68" t="s">
        <v>4665</v>
      </c>
      <c r="G2043" s="2"/>
      <c r="H2043" s="72"/>
      <c r="I2043" s="64">
        <v>0.25</v>
      </c>
      <c r="J2043" s="67">
        <v>0.25</v>
      </c>
      <c r="K2043" s="70">
        <v>0.25</v>
      </c>
      <c r="L2043" s="64">
        <v>0.0</v>
      </c>
      <c r="M2043" s="67">
        <v>0.0</v>
      </c>
      <c r="N2043" s="70">
        <v>0.0</v>
      </c>
      <c r="O2043" s="64">
        <v>0.25</v>
      </c>
      <c r="P2043" s="67">
        <v>0.25</v>
      </c>
      <c r="Q2043" s="70">
        <v>0.25</v>
      </c>
      <c r="R2043" s="3"/>
    </row>
    <row r="2044">
      <c r="A2044" s="63">
        <v>13555.0</v>
      </c>
      <c r="B2044" s="65" t="str">
        <f t="shared" si="1"/>
        <v>Товары для домаТовары для кухниИзмельчители и соковыжималкиПлододержатели</v>
      </c>
      <c r="C2044" s="68" t="s">
        <v>583</v>
      </c>
      <c r="D2044" s="68" t="s">
        <v>585</v>
      </c>
      <c r="E2044" s="68" t="s">
        <v>1448</v>
      </c>
      <c r="F2044" s="68" t="s">
        <v>4667</v>
      </c>
      <c r="G2044" s="75"/>
      <c r="H2044" s="72"/>
      <c r="I2044" s="64">
        <v>0.25</v>
      </c>
      <c r="J2044" s="67">
        <v>0.25</v>
      </c>
      <c r="K2044" s="70">
        <v>0.25</v>
      </c>
      <c r="L2044" s="64">
        <v>0.0</v>
      </c>
      <c r="M2044" s="67">
        <v>0.0</v>
      </c>
      <c r="N2044" s="70">
        <v>0.0</v>
      </c>
      <c r="O2044" s="64">
        <v>0.25</v>
      </c>
      <c r="P2044" s="67">
        <v>0.25</v>
      </c>
      <c r="Q2044" s="70">
        <v>0.25</v>
      </c>
      <c r="R2044" s="3"/>
    </row>
    <row r="2045">
      <c r="A2045" s="63">
        <v>13557.0</v>
      </c>
      <c r="B2045" s="65" t="str">
        <f t="shared" si="1"/>
        <v>АвтотоварыЭлектроника для автоРадар-детекторы</v>
      </c>
      <c r="C2045" s="68" t="s">
        <v>162</v>
      </c>
      <c r="D2045" s="68" t="s">
        <v>163</v>
      </c>
      <c r="E2045" s="68" t="s">
        <v>4670</v>
      </c>
      <c r="F2045" s="75"/>
      <c r="G2045" s="75"/>
      <c r="H2045" s="72"/>
      <c r="I2045" s="64">
        <v>0.1</v>
      </c>
      <c r="J2045" s="67">
        <v>0.1</v>
      </c>
      <c r="K2045" s="70">
        <v>0.1</v>
      </c>
      <c r="L2045" s="64">
        <v>0.0</v>
      </c>
      <c r="M2045" s="67">
        <v>0.0</v>
      </c>
      <c r="N2045" s="70">
        <v>0.0</v>
      </c>
      <c r="O2045" s="64">
        <v>0.1</v>
      </c>
      <c r="P2045" s="67">
        <v>0.1</v>
      </c>
      <c r="Q2045" s="70">
        <v>0.1</v>
      </c>
      <c r="R2045" s="3"/>
    </row>
    <row r="2046">
      <c r="A2046" s="63">
        <v>13558.0</v>
      </c>
      <c r="B2046" s="65" t="str">
        <f t="shared" si="1"/>
        <v>Хобби и творчествоГадания и эзотерикаМагические аксессуары и материалы</v>
      </c>
      <c r="C2046" s="68" t="s">
        <v>176</v>
      </c>
      <c r="D2046" s="68" t="s">
        <v>2662</v>
      </c>
      <c r="E2046" s="68" t="s">
        <v>4672</v>
      </c>
      <c r="F2046" s="75"/>
      <c r="G2046" s="75"/>
      <c r="H2046" s="87"/>
      <c r="I2046" s="64">
        <v>0.22</v>
      </c>
      <c r="J2046" s="67">
        <v>0.22</v>
      </c>
      <c r="K2046" s="70">
        <v>0.22</v>
      </c>
      <c r="L2046" s="64">
        <v>0.0</v>
      </c>
      <c r="M2046" s="67">
        <v>0.0</v>
      </c>
      <c r="N2046" s="70">
        <v>0.0</v>
      </c>
      <c r="O2046" s="64">
        <v>0.22</v>
      </c>
      <c r="P2046" s="67">
        <v>0.22</v>
      </c>
      <c r="Q2046" s="70">
        <v>0.22</v>
      </c>
      <c r="R2046" s="3"/>
    </row>
    <row r="2047">
      <c r="A2047" s="63">
        <v>13559.0</v>
      </c>
      <c r="B2047" s="65" t="str">
        <f t="shared" si="1"/>
        <v>Детские товарыТовары для мамПодушки для беременных</v>
      </c>
      <c r="C2047" s="68" t="s">
        <v>262</v>
      </c>
      <c r="D2047" s="68" t="s">
        <v>1106</v>
      </c>
      <c r="E2047" s="68" t="s">
        <v>4675</v>
      </c>
      <c r="F2047" s="75"/>
      <c r="G2047" s="2"/>
      <c r="H2047" s="72"/>
      <c r="I2047" s="64">
        <v>0.15</v>
      </c>
      <c r="J2047" s="67">
        <v>0.15</v>
      </c>
      <c r="K2047" s="70">
        <v>0.15</v>
      </c>
      <c r="L2047" s="64">
        <v>0.009999999999999981</v>
      </c>
      <c r="M2047" s="67">
        <v>0.009999999999999981</v>
      </c>
      <c r="N2047" s="70">
        <v>0.009999999999999981</v>
      </c>
      <c r="O2047" s="64">
        <v>0.14</v>
      </c>
      <c r="P2047" s="67">
        <v>0.14</v>
      </c>
      <c r="Q2047" s="70">
        <v>0.14</v>
      </c>
      <c r="R2047" s="3"/>
    </row>
    <row r="2048">
      <c r="A2048" s="63">
        <v>13560.0</v>
      </c>
      <c r="B2048" s="65" t="str">
        <f t="shared" si="1"/>
        <v>Красота и уходУход за волосамиОкрашивание и химическая завивкаУдаление краски с кожи</v>
      </c>
      <c r="C2048" s="68" t="s">
        <v>247</v>
      </c>
      <c r="D2048" s="68" t="s">
        <v>1151</v>
      </c>
      <c r="E2048" s="68" t="s">
        <v>1550</v>
      </c>
      <c r="F2048" s="68" t="s">
        <v>4678</v>
      </c>
      <c r="G2048" s="2"/>
      <c r="H2048" s="72"/>
      <c r="I2048" s="64">
        <v>0.2</v>
      </c>
      <c r="J2048" s="67">
        <v>0.2</v>
      </c>
      <c r="K2048" s="70">
        <v>0.2</v>
      </c>
      <c r="L2048" s="64">
        <v>0.025</v>
      </c>
      <c r="M2048" s="67">
        <v>0.025</v>
      </c>
      <c r="N2048" s="70">
        <v>0.025</v>
      </c>
      <c r="O2048" s="64">
        <v>0.175</v>
      </c>
      <c r="P2048" s="67">
        <v>0.175</v>
      </c>
      <c r="Q2048" s="70">
        <v>0.175</v>
      </c>
      <c r="R2048" s="3"/>
    </row>
    <row r="2049">
      <c r="A2049" s="63">
        <v>13561.0</v>
      </c>
      <c r="B2049" s="65" t="str">
        <f t="shared" si="1"/>
        <v>АвтотоварыМасла и автохимияТрансмиссионные масла</v>
      </c>
      <c r="C2049" s="68" t="s">
        <v>162</v>
      </c>
      <c r="D2049" s="68" t="s">
        <v>1437</v>
      </c>
      <c r="E2049" s="68" t="s">
        <v>4679</v>
      </c>
      <c r="F2049" s="75"/>
      <c r="G2049" s="2"/>
      <c r="H2049" s="72"/>
      <c r="I2049" s="64">
        <v>0.15</v>
      </c>
      <c r="J2049" s="67">
        <v>0.15</v>
      </c>
      <c r="K2049" s="70">
        <v>0.15</v>
      </c>
      <c r="L2049" s="64">
        <v>0.0</v>
      </c>
      <c r="M2049" s="67">
        <v>0.0</v>
      </c>
      <c r="N2049" s="70">
        <v>0.0</v>
      </c>
      <c r="O2049" s="64">
        <v>0.15</v>
      </c>
      <c r="P2049" s="67">
        <v>0.15</v>
      </c>
      <c r="Q2049" s="70">
        <v>0.15</v>
      </c>
      <c r="R2049" s="3"/>
    </row>
    <row r="2050">
      <c r="A2050" s="63">
        <v>13562.0</v>
      </c>
      <c r="B2050" s="65" t="str">
        <f t="shared" si="1"/>
        <v>Строительство и ремонтОтделочные материалыПлитка и керамогранитМозаика</v>
      </c>
      <c r="C2050" s="68" t="s">
        <v>100</v>
      </c>
      <c r="D2050" s="68" t="s">
        <v>990</v>
      </c>
      <c r="E2050" s="68" t="s">
        <v>991</v>
      </c>
      <c r="F2050" s="68" t="s">
        <v>4682</v>
      </c>
      <c r="G2050" s="75"/>
      <c r="H2050" s="87"/>
      <c r="I2050" s="64">
        <v>0.15</v>
      </c>
      <c r="J2050" s="67">
        <v>0.15</v>
      </c>
      <c r="K2050" s="70">
        <v>0.15</v>
      </c>
      <c r="L2050" s="64">
        <v>0.0</v>
      </c>
      <c r="M2050" s="67">
        <v>0.0</v>
      </c>
      <c r="N2050" s="70">
        <v>0.0</v>
      </c>
      <c r="O2050" s="64">
        <v>0.15</v>
      </c>
      <c r="P2050" s="67">
        <v>0.15</v>
      </c>
      <c r="Q2050" s="70">
        <v>0.15</v>
      </c>
      <c r="R2050" s="3"/>
    </row>
    <row r="2051">
      <c r="A2051" s="63">
        <v>13563.0</v>
      </c>
      <c r="B2051" s="65" t="str">
        <f t="shared" si="1"/>
        <v>Бытовая техникаТехника для кухниТехника для жарки и варкиМультиварки и рисоварки</v>
      </c>
      <c r="C2051" s="68" t="s">
        <v>75</v>
      </c>
      <c r="D2051" s="68" t="s">
        <v>1099</v>
      </c>
      <c r="E2051" s="68" t="s">
        <v>1132</v>
      </c>
      <c r="F2051" s="68" t="s">
        <v>4684</v>
      </c>
      <c r="G2051" s="75"/>
      <c r="H2051" s="72"/>
      <c r="I2051" s="64">
        <v>0.17</v>
      </c>
      <c r="J2051" s="67">
        <v>0.17</v>
      </c>
      <c r="K2051" s="70">
        <v>0.17</v>
      </c>
      <c r="L2051" s="64">
        <v>0.0</v>
      </c>
      <c r="M2051" s="67">
        <v>0.0</v>
      </c>
      <c r="N2051" s="70">
        <v>0.0</v>
      </c>
      <c r="O2051" s="64">
        <v>0.17</v>
      </c>
      <c r="P2051" s="67">
        <v>0.17</v>
      </c>
      <c r="Q2051" s="70">
        <v>0.17</v>
      </c>
      <c r="R2051" s="3"/>
    </row>
    <row r="2052">
      <c r="A2052" s="63">
        <v>13564.0</v>
      </c>
      <c r="B2052" s="65" t="str">
        <f t="shared" si="1"/>
        <v>ОдеждаОдежда для мальчиковДжемперы, свитеры и кардиганыДжемперы</v>
      </c>
      <c r="C2052" s="68" t="s">
        <v>310</v>
      </c>
      <c r="D2052" s="68" t="s">
        <v>327</v>
      </c>
      <c r="E2052" s="68" t="s">
        <v>1552</v>
      </c>
      <c r="F2052" s="68" t="s">
        <v>3229</v>
      </c>
      <c r="G2052" s="75"/>
      <c r="H2052" s="72"/>
      <c r="I2052" s="64">
        <v>0.25</v>
      </c>
      <c r="J2052" s="67">
        <v>0.25</v>
      </c>
      <c r="K2052" s="70">
        <v>0.25</v>
      </c>
      <c r="L2052" s="64">
        <v>0.0</v>
      </c>
      <c r="M2052" s="67">
        <v>0.0</v>
      </c>
      <c r="N2052" s="70">
        <v>0.0</v>
      </c>
      <c r="O2052" s="64">
        <v>0.25</v>
      </c>
      <c r="P2052" s="67">
        <v>0.25</v>
      </c>
      <c r="Q2052" s="70">
        <v>0.25</v>
      </c>
      <c r="R2052" s="3"/>
    </row>
    <row r="2053">
      <c r="A2053" s="63">
        <v>13565.0</v>
      </c>
      <c r="B2053" s="65" t="str">
        <f t="shared" si="1"/>
        <v>Красота и уходУход за лицомСредства для проблемной кожиСыворотки</v>
      </c>
      <c r="C2053" s="68" t="s">
        <v>247</v>
      </c>
      <c r="D2053" s="68" t="s">
        <v>377</v>
      </c>
      <c r="E2053" s="68" t="s">
        <v>1109</v>
      </c>
      <c r="F2053" s="68" t="s">
        <v>506</v>
      </c>
      <c r="G2053" s="2"/>
      <c r="H2053" s="72"/>
      <c r="I2053" s="64">
        <v>0.2</v>
      </c>
      <c r="J2053" s="67">
        <v>0.2</v>
      </c>
      <c r="K2053" s="70">
        <v>0.2</v>
      </c>
      <c r="L2053" s="64">
        <v>0.015</v>
      </c>
      <c r="M2053" s="67">
        <v>0.015</v>
      </c>
      <c r="N2053" s="70">
        <v>0.015</v>
      </c>
      <c r="O2053" s="64">
        <v>0.185</v>
      </c>
      <c r="P2053" s="67">
        <v>0.185</v>
      </c>
      <c r="Q2053" s="70">
        <v>0.185</v>
      </c>
      <c r="R2053" s="3"/>
    </row>
    <row r="2054">
      <c r="A2054" s="63">
        <v>13568.0</v>
      </c>
      <c r="B2054" s="65" t="str">
        <f t="shared" si="1"/>
        <v>Товары для домаДекор и интерьерРитуальные товары</v>
      </c>
      <c r="C2054" s="68" t="s">
        <v>583</v>
      </c>
      <c r="D2054" s="68" t="s">
        <v>602</v>
      </c>
      <c r="E2054" s="68" t="s">
        <v>4689</v>
      </c>
      <c r="F2054" s="75"/>
      <c r="G2054" s="2"/>
      <c r="H2054" s="72"/>
      <c r="I2054" s="64">
        <v>0.27</v>
      </c>
      <c r="J2054" s="67">
        <v>0.27</v>
      </c>
      <c r="K2054" s="70">
        <v>0.27</v>
      </c>
      <c r="L2054" s="64">
        <v>0.0</v>
      </c>
      <c r="M2054" s="67">
        <v>0.0</v>
      </c>
      <c r="N2054" s="70">
        <v>0.0</v>
      </c>
      <c r="O2054" s="64">
        <v>0.27</v>
      </c>
      <c r="P2054" s="67">
        <v>0.27</v>
      </c>
      <c r="Q2054" s="70">
        <v>0.27</v>
      </c>
      <c r="R2054" s="3"/>
    </row>
    <row r="2055">
      <c r="A2055" s="63">
        <v>13569.0</v>
      </c>
      <c r="B2055" s="65" t="str">
        <f t="shared" si="1"/>
        <v>Строительство и ремонтРасходные материалы и оснасткаОснасткаОснастка для краскопультов и аэрографовНасадка для краскопульта</v>
      </c>
      <c r="C2055" s="68" t="s">
        <v>100</v>
      </c>
      <c r="D2055" s="68" t="s">
        <v>336</v>
      </c>
      <c r="E2055" s="68" t="s">
        <v>337</v>
      </c>
      <c r="F2055" s="82" t="s">
        <v>396</v>
      </c>
      <c r="G2055" s="82" t="s">
        <v>4692</v>
      </c>
      <c r="H2055" s="72"/>
      <c r="I2055" s="64">
        <v>0.25</v>
      </c>
      <c r="J2055" s="67">
        <v>0.25</v>
      </c>
      <c r="K2055" s="70">
        <v>0.25</v>
      </c>
      <c r="L2055" s="64">
        <v>0.0</v>
      </c>
      <c r="M2055" s="67">
        <v>0.0</v>
      </c>
      <c r="N2055" s="70">
        <v>0.0</v>
      </c>
      <c r="O2055" s="64">
        <v>0.25</v>
      </c>
      <c r="P2055" s="67">
        <v>0.25</v>
      </c>
      <c r="Q2055" s="70">
        <v>0.25</v>
      </c>
      <c r="R2055" s="3"/>
    </row>
    <row r="2056">
      <c r="A2056" s="63">
        <v>13570.0</v>
      </c>
      <c r="B2056" s="65" t="str">
        <f t="shared" si="1"/>
        <v>ОдеждаОдежда для девочекЮбки и шортыВелосипедки</v>
      </c>
      <c r="C2056" s="68" t="s">
        <v>310</v>
      </c>
      <c r="D2056" s="68" t="s">
        <v>880</v>
      </c>
      <c r="E2056" s="68" t="s">
        <v>3824</v>
      </c>
      <c r="F2056" s="68" t="s">
        <v>2647</v>
      </c>
      <c r="G2056" s="2"/>
      <c r="H2056" s="72"/>
      <c r="I2056" s="64">
        <v>0.25</v>
      </c>
      <c r="J2056" s="67">
        <v>0.25</v>
      </c>
      <c r="K2056" s="70">
        <v>0.25</v>
      </c>
      <c r="L2056" s="64">
        <v>0.0</v>
      </c>
      <c r="M2056" s="67">
        <v>0.0</v>
      </c>
      <c r="N2056" s="70">
        <v>0.0</v>
      </c>
      <c r="O2056" s="64">
        <v>0.25</v>
      </c>
      <c r="P2056" s="67">
        <v>0.25</v>
      </c>
      <c r="Q2056" s="70">
        <v>0.25</v>
      </c>
      <c r="R2056" s="3"/>
    </row>
    <row r="2057">
      <c r="A2057" s="63">
        <v>13571.0</v>
      </c>
      <c r="B2057" s="65" t="str">
        <f t="shared" si="1"/>
        <v>ОдеждаМужская одеждаСпортивная одеждаТермоноски</v>
      </c>
      <c r="C2057" s="68" t="s">
        <v>310</v>
      </c>
      <c r="D2057" s="68" t="s">
        <v>324</v>
      </c>
      <c r="E2057" s="68" t="s">
        <v>843</v>
      </c>
      <c r="F2057" s="68" t="s">
        <v>3985</v>
      </c>
      <c r="G2057" s="2"/>
      <c r="H2057" s="72"/>
      <c r="I2057" s="64">
        <v>0.25</v>
      </c>
      <c r="J2057" s="67">
        <v>0.25</v>
      </c>
      <c r="K2057" s="70">
        <v>0.25</v>
      </c>
      <c r="L2057" s="64">
        <v>0.0</v>
      </c>
      <c r="M2057" s="67">
        <v>0.0</v>
      </c>
      <c r="N2057" s="70">
        <v>0.0</v>
      </c>
      <c r="O2057" s="64">
        <v>0.25</v>
      </c>
      <c r="P2057" s="67">
        <v>0.25</v>
      </c>
      <c r="Q2057" s="70">
        <v>0.25</v>
      </c>
      <c r="R2057" s="3"/>
    </row>
    <row r="2058">
      <c r="A2058" s="63">
        <v>13572.0</v>
      </c>
      <c r="B2058" s="65" t="str">
        <f t="shared" si="1"/>
        <v>Строительство и ремонтРасходные материалы и оснасткаОснасткаОснастка для краскопультов и аэрографовУдлинитель для насадок краскопульта</v>
      </c>
      <c r="C2058" s="68" t="s">
        <v>100</v>
      </c>
      <c r="D2058" s="68" t="s">
        <v>336</v>
      </c>
      <c r="E2058" s="68" t="s">
        <v>337</v>
      </c>
      <c r="F2058" s="68" t="s">
        <v>396</v>
      </c>
      <c r="G2058" s="82" t="s">
        <v>4695</v>
      </c>
      <c r="H2058" s="72"/>
      <c r="I2058" s="64">
        <v>0.25</v>
      </c>
      <c r="J2058" s="67">
        <v>0.25</v>
      </c>
      <c r="K2058" s="70">
        <v>0.25</v>
      </c>
      <c r="L2058" s="64">
        <v>0.0</v>
      </c>
      <c r="M2058" s="67">
        <v>0.0</v>
      </c>
      <c r="N2058" s="70">
        <v>0.0</v>
      </c>
      <c r="O2058" s="64">
        <v>0.25</v>
      </c>
      <c r="P2058" s="67">
        <v>0.25</v>
      </c>
      <c r="Q2058" s="70">
        <v>0.25</v>
      </c>
      <c r="R2058" s="3"/>
    </row>
    <row r="2059">
      <c r="A2059" s="63">
        <v>13573.0</v>
      </c>
      <c r="B2059" s="65" t="str">
        <f t="shared" si="1"/>
        <v>АксессуарыМужские аксессуарыГалстуки, бабочки, карманные платкиГалстуки</v>
      </c>
      <c r="C2059" s="68" t="s">
        <v>330</v>
      </c>
      <c r="D2059" s="68" t="s">
        <v>335</v>
      </c>
      <c r="E2059" s="68" t="s">
        <v>1141</v>
      </c>
      <c r="F2059" s="68" t="s">
        <v>4696</v>
      </c>
      <c r="G2059" s="2"/>
      <c r="H2059" s="72"/>
      <c r="I2059" s="64">
        <v>0.3</v>
      </c>
      <c r="J2059" s="67">
        <v>0.3</v>
      </c>
      <c r="K2059" s="70">
        <v>0.3</v>
      </c>
      <c r="L2059" s="64">
        <v>0.0</v>
      </c>
      <c r="M2059" s="67">
        <v>0.0</v>
      </c>
      <c r="N2059" s="70">
        <v>0.0</v>
      </c>
      <c r="O2059" s="64">
        <v>0.3</v>
      </c>
      <c r="P2059" s="67">
        <v>0.3</v>
      </c>
      <c r="Q2059" s="70">
        <v>0.3</v>
      </c>
      <c r="R2059" s="3"/>
    </row>
    <row r="2060">
      <c r="A2060" s="63">
        <v>13574.0</v>
      </c>
      <c r="B2060" s="65" t="str">
        <f t="shared" si="1"/>
        <v>Строительство и ремонтОтделочные материалыОбоиФотообои</v>
      </c>
      <c r="C2060" s="68" t="s">
        <v>100</v>
      </c>
      <c r="D2060" s="68" t="s">
        <v>990</v>
      </c>
      <c r="E2060" s="68" t="s">
        <v>4698</v>
      </c>
      <c r="F2060" s="68" t="s">
        <v>4699</v>
      </c>
      <c r="G2060" s="75"/>
      <c r="H2060" s="72"/>
      <c r="I2060" s="64">
        <v>0.18</v>
      </c>
      <c r="J2060" s="67">
        <v>0.18</v>
      </c>
      <c r="K2060" s="70">
        <v>0.18</v>
      </c>
      <c r="L2060" s="64">
        <v>0.0</v>
      </c>
      <c r="M2060" s="67">
        <v>0.0</v>
      </c>
      <c r="N2060" s="70">
        <v>0.0</v>
      </c>
      <c r="O2060" s="64">
        <v>0.18</v>
      </c>
      <c r="P2060" s="67">
        <v>0.18</v>
      </c>
      <c r="Q2060" s="70">
        <v>0.18</v>
      </c>
      <c r="R2060" s="3"/>
    </row>
    <row r="2061">
      <c r="A2061" s="63">
        <v>13575.0</v>
      </c>
      <c r="B2061" s="65" t="str">
        <f t="shared" si="1"/>
        <v>Бытовая техникаКрупная бытовая техникаКулеры для воды и аксессуарыПомпы для воды</v>
      </c>
      <c r="C2061" s="68" t="s">
        <v>75</v>
      </c>
      <c r="D2061" s="68" t="s">
        <v>78</v>
      </c>
      <c r="E2061" s="68" t="s">
        <v>1752</v>
      </c>
      <c r="F2061" s="68" t="s">
        <v>4701</v>
      </c>
      <c r="G2061" s="75"/>
      <c r="H2061" s="87"/>
      <c r="I2061" s="64">
        <v>0.3</v>
      </c>
      <c r="J2061" s="67">
        <v>0.3</v>
      </c>
      <c r="K2061" s="70">
        <v>0.3</v>
      </c>
      <c r="L2061" s="64">
        <v>0.0</v>
      </c>
      <c r="M2061" s="67">
        <v>0.0</v>
      </c>
      <c r="N2061" s="70">
        <v>0.0</v>
      </c>
      <c r="O2061" s="64">
        <v>0.3</v>
      </c>
      <c r="P2061" s="67">
        <v>0.3</v>
      </c>
      <c r="Q2061" s="70">
        <v>0.3</v>
      </c>
      <c r="R2061" s="3"/>
    </row>
    <row r="2062">
      <c r="A2062" s="63">
        <v>13576.0</v>
      </c>
      <c r="B2062" s="65" t="str">
        <f t="shared" si="1"/>
        <v>Красота и уходЛичная гигиенаМылоЖидкое мыло</v>
      </c>
      <c r="C2062" s="68" t="s">
        <v>247</v>
      </c>
      <c r="D2062" s="68" t="s">
        <v>248</v>
      </c>
      <c r="E2062" s="68" t="s">
        <v>2290</v>
      </c>
      <c r="F2062" s="68" t="s">
        <v>4704</v>
      </c>
      <c r="G2062" s="75"/>
      <c r="H2062" s="72"/>
      <c r="I2062" s="64">
        <v>0.2</v>
      </c>
      <c r="J2062" s="67">
        <v>0.2</v>
      </c>
      <c r="K2062" s="70">
        <v>0.2</v>
      </c>
      <c r="L2062" s="64">
        <v>0.02</v>
      </c>
      <c r="M2062" s="67">
        <v>0.02</v>
      </c>
      <c r="N2062" s="70">
        <v>0.02</v>
      </c>
      <c r="O2062" s="64">
        <v>0.18</v>
      </c>
      <c r="P2062" s="67">
        <v>0.18</v>
      </c>
      <c r="Q2062" s="70">
        <v>0.18</v>
      </c>
      <c r="R2062" s="3"/>
    </row>
    <row r="2063">
      <c r="A2063" s="63">
        <v>13577.0</v>
      </c>
      <c r="B2063" s="65" t="str">
        <f t="shared" si="1"/>
        <v>Дача, сад и огородСадовый инструментАксессуары и расходные материалыПерчатки садовые</v>
      </c>
      <c r="C2063" s="68" t="s">
        <v>552</v>
      </c>
      <c r="D2063" s="68" t="s">
        <v>1072</v>
      </c>
      <c r="E2063" s="68" t="s">
        <v>1521</v>
      </c>
      <c r="F2063" s="68" t="s">
        <v>4706</v>
      </c>
      <c r="G2063" s="75"/>
      <c r="H2063" s="72"/>
      <c r="I2063" s="64">
        <v>0.25</v>
      </c>
      <c r="J2063" s="67">
        <v>0.25</v>
      </c>
      <c r="K2063" s="70">
        <v>0.25</v>
      </c>
      <c r="L2063" s="64">
        <v>0.0</v>
      </c>
      <c r="M2063" s="67">
        <v>0.0</v>
      </c>
      <c r="N2063" s="70">
        <v>0.0</v>
      </c>
      <c r="O2063" s="64">
        <v>0.25</v>
      </c>
      <c r="P2063" s="67">
        <v>0.25</v>
      </c>
      <c r="Q2063" s="70">
        <v>0.25</v>
      </c>
      <c r="R2063" s="3"/>
    </row>
    <row r="2064">
      <c r="A2064" s="63">
        <v>13579.0</v>
      </c>
      <c r="B2064" s="65" t="str">
        <f t="shared" si="1"/>
        <v>АксессуарыАксессуары для мальчиковГоловные уборыБалаклавы</v>
      </c>
      <c r="C2064" s="68" t="s">
        <v>330</v>
      </c>
      <c r="D2064" s="68" t="s">
        <v>1001</v>
      </c>
      <c r="E2064" s="68" t="s">
        <v>1309</v>
      </c>
      <c r="F2064" s="68" t="s">
        <v>3604</v>
      </c>
      <c r="G2064" s="75"/>
      <c r="H2064" s="72"/>
      <c r="I2064" s="64">
        <v>0.3</v>
      </c>
      <c r="J2064" s="67">
        <v>0.3</v>
      </c>
      <c r="K2064" s="70">
        <v>0.3</v>
      </c>
      <c r="L2064" s="64">
        <v>0.0</v>
      </c>
      <c r="M2064" s="67">
        <v>0.0</v>
      </c>
      <c r="N2064" s="70">
        <v>0.0</v>
      </c>
      <c r="O2064" s="64">
        <v>0.3</v>
      </c>
      <c r="P2064" s="67">
        <v>0.3</v>
      </c>
      <c r="Q2064" s="70">
        <v>0.3</v>
      </c>
      <c r="R2064" s="3"/>
    </row>
    <row r="2065">
      <c r="A2065" s="63">
        <v>13580.0</v>
      </c>
      <c r="B2065" s="65" t="str">
        <f t="shared" si="1"/>
        <v>Бытовая техникаТехника для домаШвейные машины и аксессуарыВышивальные машины</v>
      </c>
      <c r="C2065" s="68" t="s">
        <v>75</v>
      </c>
      <c r="D2065" s="68" t="s">
        <v>1156</v>
      </c>
      <c r="E2065" s="68" t="s">
        <v>1460</v>
      </c>
      <c r="F2065" s="68" t="s">
        <v>4708</v>
      </c>
      <c r="G2065" s="75"/>
      <c r="H2065" s="72"/>
      <c r="I2065" s="64">
        <v>0.1</v>
      </c>
      <c r="J2065" s="67">
        <v>0.1</v>
      </c>
      <c r="K2065" s="70">
        <v>0.1</v>
      </c>
      <c r="L2065" s="64">
        <v>0.0</v>
      </c>
      <c r="M2065" s="67">
        <v>0.0</v>
      </c>
      <c r="N2065" s="70">
        <v>0.0</v>
      </c>
      <c r="O2065" s="64">
        <v>0.1</v>
      </c>
      <c r="P2065" s="67">
        <v>0.1</v>
      </c>
      <c r="Q2065" s="70">
        <v>0.1</v>
      </c>
      <c r="R2065" s="3"/>
    </row>
    <row r="2066">
      <c r="A2066" s="63">
        <v>13581.0</v>
      </c>
      <c r="B2066" s="65" t="str">
        <f t="shared" si="1"/>
        <v>Товары для домаТовары для кухниСтоловые приборыВилки</v>
      </c>
      <c r="C2066" s="68" t="s">
        <v>583</v>
      </c>
      <c r="D2066" s="68" t="s">
        <v>585</v>
      </c>
      <c r="E2066" s="68" t="s">
        <v>2361</v>
      </c>
      <c r="F2066" s="68" t="s">
        <v>4709</v>
      </c>
      <c r="G2066" s="2"/>
      <c r="H2066" s="72"/>
      <c r="I2066" s="64">
        <v>0.22</v>
      </c>
      <c r="J2066" s="67">
        <v>0.22</v>
      </c>
      <c r="K2066" s="70">
        <v>0.22</v>
      </c>
      <c r="L2066" s="64">
        <v>0.0</v>
      </c>
      <c r="M2066" s="67">
        <v>0.0</v>
      </c>
      <c r="N2066" s="70">
        <v>0.0</v>
      </c>
      <c r="O2066" s="64">
        <v>0.22</v>
      </c>
      <c r="P2066" s="67">
        <v>0.22</v>
      </c>
      <c r="Q2066" s="70">
        <v>0.22</v>
      </c>
      <c r="R2066" s="3"/>
    </row>
    <row r="2067">
      <c r="A2067" s="63">
        <v>13582.0</v>
      </c>
      <c r="B2067" s="65" t="str">
        <f t="shared" si="1"/>
        <v>КанцтоварыКалькуляторыНастольные калькуляторы</v>
      </c>
      <c r="C2067" s="68" t="s">
        <v>134</v>
      </c>
      <c r="D2067" s="68" t="s">
        <v>1133</v>
      </c>
      <c r="E2067" s="68" t="s">
        <v>4710</v>
      </c>
      <c r="F2067" s="75"/>
      <c r="G2067" s="75"/>
      <c r="H2067" s="87"/>
      <c r="I2067" s="64">
        <v>0.2</v>
      </c>
      <c r="J2067" s="67">
        <v>0.2</v>
      </c>
      <c r="K2067" s="70">
        <v>0.2</v>
      </c>
      <c r="L2067" s="64">
        <v>0.03</v>
      </c>
      <c r="M2067" s="67">
        <v>0.03</v>
      </c>
      <c r="N2067" s="70">
        <v>0.03</v>
      </c>
      <c r="O2067" s="64">
        <v>0.17</v>
      </c>
      <c r="P2067" s="67">
        <v>0.17</v>
      </c>
      <c r="Q2067" s="70">
        <v>0.17</v>
      </c>
      <c r="R2067" s="3"/>
    </row>
    <row r="2068">
      <c r="A2068" s="63">
        <v>13584.0</v>
      </c>
      <c r="B2068" s="65" t="str">
        <f t="shared" si="1"/>
        <v>Дача, сад и огородПикник, барбекю, грильКорзины для пикника</v>
      </c>
      <c r="C2068" s="68" t="s">
        <v>552</v>
      </c>
      <c r="D2068" s="68" t="s">
        <v>1286</v>
      </c>
      <c r="E2068" s="68" t="s">
        <v>4712</v>
      </c>
      <c r="F2068" s="75"/>
      <c r="G2068" s="2"/>
      <c r="H2068" s="72"/>
      <c r="I2068" s="64">
        <v>0.2</v>
      </c>
      <c r="J2068" s="67">
        <v>0.2</v>
      </c>
      <c r="K2068" s="70">
        <v>0.2</v>
      </c>
      <c r="L2068" s="64">
        <v>0.0</v>
      </c>
      <c r="M2068" s="67">
        <v>0.0</v>
      </c>
      <c r="N2068" s="70">
        <v>0.0</v>
      </c>
      <c r="O2068" s="64">
        <v>0.2</v>
      </c>
      <c r="P2068" s="67">
        <v>0.2</v>
      </c>
      <c r="Q2068" s="70">
        <v>0.2</v>
      </c>
      <c r="R2068" s="3"/>
    </row>
    <row r="2069">
      <c r="A2069" s="63">
        <v>13585.0</v>
      </c>
      <c r="B2069" s="65" t="str">
        <f t="shared" si="1"/>
        <v>АвтотоварыМасла и автохимияПромывочные масла</v>
      </c>
      <c r="C2069" s="68" t="s">
        <v>162</v>
      </c>
      <c r="D2069" s="68" t="s">
        <v>1437</v>
      </c>
      <c r="E2069" s="68" t="s">
        <v>4713</v>
      </c>
      <c r="F2069" s="75"/>
      <c r="G2069" s="2"/>
      <c r="H2069" s="72"/>
      <c r="I2069" s="64">
        <v>0.25</v>
      </c>
      <c r="J2069" s="67">
        <v>0.25</v>
      </c>
      <c r="K2069" s="70">
        <v>0.25</v>
      </c>
      <c r="L2069" s="64">
        <v>0.0</v>
      </c>
      <c r="M2069" s="67">
        <v>0.0</v>
      </c>
      <c r="N2069" s="70">
        <v>0.0</v>
      </c>
      <c r="O2069" s="64">
        <v>0.25</v>
      </c>
      <c r="P2069" s="67">
        <v>0.25</v>
      </c>
      <c r="Q2069" s="70">
        <v>0.25</v>
      </c>
      <c r="R2069" s="3"/>
    </row>
    <row r="2070">
      <c r="A2070" s="63">
        <v>13586.0</v>
      </c>
      <c r="B2070" s="65" t="str">
        <f t="shared" si="1"/>
        <v>Строительство и ремонтДвери, окна и комплектующиеАнтимоскитные сеткиДля окон</v>
      </c>
      <c r="C2070" s="68" t="s">
        <v>100</v>
      </c>
      <c r="D2070" s="68" t="s">
        <v>307</v>
      </c>
      <c r="E2070" s="68" t="s">
        <v>4162</v>
      </c>
      <c r="F2070" s="68" t="s">
        <v>4715</v>
      </c>
      <c r="G2070" s="2"/>
      <c r="H2070" s="72"/>
      <c r="I2070" s="64">
        <v>0.2</v>
      </c>
      <c r="J2070" s="67">
        <v>0.2</v>
      </c>
      <c r="K2070" s="70">
        <v>0.2</v>
      </c>
      <c r="L2070" s="64">
        <v>0.0</v>
      </c>
      <c r="M2070" s="67">
        <v>0.0</v>
      </c>
      <c r="N2070" s="70">
        <v>0.0</v>
      </c>
      <c r="O2070" s="64">
        <v>0.2</v>
      </c>
      <c r="P2070" s="67">
        <v>0.2</v>
      </c>
      <c r="Q2070" s="70">
        <v>0.2</v>
      </c>
      <c r="R2070" s="3"/>
    </row>
    <row r="2071">
      <c r="A2071" s="63">
        <v>13587.0</v>
      </c>
      <c r="B2071" s="65" t="str">
        <f t="shared" si="1"/>
        <v>АвтотоварыАксессуары и принадлежностиЗащита кузова автоЗащита радиатора</v>
      </c>
      <c r="C2071" s="68" t="s">
        <v>162</v>
      </c>
      <c r="D2071" s="68" t="s">
        <v>344</v>
      </c>
      <c r="E2071" s="68" t="s">
        <v>1719</v>
      </c>
      <c r="F2071" s="82" t="s">
        <v>4717</v>
      </c>
      <c r="G2071" s="2"/>
      <c r="H2071" s="72"/>
      <c r="I2071" s="64">
        <v>0.25</v>
      </c>
      <c r="J2071" s="67">
        <v>0.25</v>
      </c>
      <c r="K2071" s="70">
        <v>0.25</v>
      </c>
      <c r="L2071" s="64">
        <v>0.0</v>
      </c>
      <c r="M2071" s="67">
        <v>0.0</v>
      </c>
      <c r="N2071" s="70">
        <v>0.0</v>
      </c>
      <c r="O2071" s="64">
        <v>0.25</v>
      </c>
      <c r="P2071" s="67">
        <v>0.25</v>
      </c>
      <c r="Q2071" s="70">
        <v>0.25</v>
      </c>
      <c r="R2071" s="3"/>
    </row>
    <row r="2072">
      <c r="A2072" s="63">
        <v>13588.0</v>
      </c>
      <c r="B2072" s="65" t="str">
        <f t="shared" si="1"/>
        <v>Товары для домаТовары для кухниПосуда для приготовленияНаборы посуды для приготовления</v>
      </c>
      <c r="C2072" s="68" t="s">
        <v>583</v>
      </c>
      <c r="D2072" s="68" t="s">
        <v>585</v>
      </c>
      <c r="E2072" s="68" t="s">
        <v>2016</v>
      </c>
      <c r="F2072" s="68" t="s">
        <v>4720</v>
      </c>
      <c r="G2072" s="75"/>
      <c r="H2072" s="72"/>
      <c r="I2072" s="64">
        <v>0.22</v>
      </c>
      <c r="J2072" s="67">
        <v>0.22</v>
      </c>
      <c r="K2072" s="70">
        <v>0.22</v>
      </c>
      <c r="L2072" s="64">
        <v>0.0</v>
      </c>
      <c r="M2072" s="67">
        <v>0.0</v>
      </c>
      <c r="N2072" s="70">
        <v>0.0</v>
      </c>
      <c r="O2072" s="64">
        <v>0.22</v>
      </c>
      <c r="P2072" s="67">
        <v>0.22</v>
      </c>
      <c r="Q2072" s="70">
        <v>0.22</v>
      </c>
      <c r="R2072" s="3"/>
    </row>
    <row r="2073">
      <c r="A2073" s="63">
        <v>13589.0</v>
      </c>
      <c r="B2073" s="65" t="str">
        <f t="shared" si="1"/>
        <v>ОдеждаМужская одеждаСпецодеждаАксессуары для спецодежды</v>
      </c>
      <c r="C2073" s="68" t="s">
        <v>310</v>
      </c>
      <c r="D2073" s="68" t="s">
        <v>324</v>
      </c>
      <c r="E2073" s="68" t="s">
        <v>2574</v>
      </c>
      <c r="F2073" s="68" t="s">
        <v>4722</v>
      </c>
      <c r="G2073" s="75"/>
      <c r="H2073" s="72"/>
      <c r="I2073" s="64">
        <v>0.25</v>
      </c>
      <c r="J2073" s="67">
        <v>0.25</v>
      </c>
      <c r="K2073" s="70">
        <v>0.25</v>
      </c>
      <c r="L2073" s="64">
        <v>0.0</v>
      </c>
      <c r="M2073" s="67">
        <v>0.0</v>
      </c>
      <c r="N2073" s="70">
        <v>0.0</v>
      </c>
      <c r="O2073" s="64">
        <v>0.25</v>
      </c>
      <c r="P2073" s="67">
        <v>0.25</v>
      </c>
      <c r="Q2073" s="70">
        <v>0.25</v>
      </c>
      <c r="R2073" s="3"/>
    </row>
    <row r="2074">
      <c r="A2074" s="63">
        <v>13590.0</v>
      </c>
      <c r="B2074" s="65" t="str">
        <f t="shared" si="1"/>
        <v>АвтотоварыИнструменты и оборудованиеНаборы автоинструментов</v>
      </c>
      <c r="C2074" s="68" t="s">
        <v>162</v>
      </c>
      <c r="D2074" s="68" t="s">
        <v>1556</v>
      </c>
      <c r="E2074" s="68" t="s">
        <v>4724</v>
      </c>
      <c r="F2074" s="75"/>
      <c r="G2074" s="2"/>
      <c r="H2074" s="72"/>
      <c r="I2074" s="64">
        <v>0.2</v>
      </c>
      <c r="J2074" s="67">
        <v>0.2</v>
      </c>
      <c r="K2074" s="70">
        <v>0.2</v>
      </c>
      <c r="L2074" s="64">
        <v>0.0</v>
      </c>
      <c r="M2074" s="67">
        <v>0.0</v>
      </c>
      <c r="N2074" s="70">
        <v>0.0</v>
      </c>
      <c r="O2074" s="64">
        <v>0.2</v>
      </c>
      <c r="P2074" s="67">
        <v>0.2</v>
      </c>
      <c r="Q2074" s="70">
        <v>0.2</v>
      </c>
      <c r="R2074" s="3"/>
    </row>
    <row r="2075">
      <c r="A2075" s="63">
        <v>13591.0</v>
      </c>
      <c r="B2075" s="65" t="str">
        <f t="shared" si="1"/>
        <v>Строительство и ремонтВентиляцияВентиляционные решетки и ревизионные люки</v>
      </c>
      <c r="C2075" s="68" t="s">
        <v>100</v>
      </c>
      <c r="D2075" s="68" t="s">
        <v>2029</v>
      </c>
      <c r="E2075" s="68" t="s">
        <v>4726</v>
      </c>
      <c r="F2075" s="75"/>
      <c r="G2075" s="75"/>
      <c r="H2075" s="87"/>
      <c r="I2075" s="64">
        <v>0.25</v>
      </c>
      <c r="J2075" s="67">
        <v>0.25</v>
      </c>
      <c r="K2075" s="70">
        <v>0.25</v>
      </c>
      <c r="L2075" s="64">
        <v>0.0</v>
      </c>
      <c r="M2075" s="67">
        <v>0.0</v>
      </c>
      <c r="N2075" s="70">
        <v>0.0</v>
      </c>
      <c r="O2075" s="64">
        <v>0.25</v>
      </c>
      <c r="P2075" s="67">
        <v>0.25</v>
      </c>
      <c r="Q2075" s="70">
        <v>0.25</v>
      </c>
      <c r="R2075" s="3"/>
    </row>
    <row r="2076">
      <c r="A2076" s="63">
        <v>13592.0</v>
      </c>
      <c r="B2076" s="65" t="str">
        <f t="shared" si="1"/>
        <v>АвтотоварыТовары для мототехники, мотоэкипировкаМотохимия</v>
      </c>
      <c r="C2076" s="68" t="s">
        <v>162</v>
      </c>
      <c r="D2076" s="68" t="s">
        <v>2357</v>
      </c>
      <c r="E2076" s="68" t="s">
        <v>4728</v>
      </c>
      <c r="F2076" s="75"/>
      <c r="G2076" s="2"/>
      <c r="H2076" s="72"/>
      <c r="I2076" s="64">
        <v>0.25</v>
      </c>
      <c r="J2076" s="67">
        <v>0.25</v>
      </c>
      <c r="K2076" s="70">
        <v>0.25</v>
      </c>
      <c r="L2076" s="64">
        <v>0.0</v>
      </c>
      <c r="M2076" s="67">
        <v>0.0</v>
      </c>
      <c r="N2076" s="70">
        <v>0.0</v>
      </c>
      <c r="O2076" s="64">
        <v>0.25</v>
      </c>
      <c r="P2076" s="67">
        <v>0.25</v>
      </c>
      <c r="Q2076" s="70">
        <v>0.25</v>
      </c>
      <c r="R2076" s="3"/>
    </row>
    <row r="2077">
      <c r="A2077" s="63">
        <v>13593.0</v>
      </c>
      <c r="B2077" s="65" t="str">
        <f t="shared" si="1"/>
        <v>Красота и уходУход за теломУвлажнение и питаниеКонцентраты и бальзамы</v>
      </c>
      <c r="C2077" s="68" t="s">
        <v>247</v>
      </c>
      <c r="D2077" s="68" t="s">
        <v>465</v>
      </c>
      <c r="E2077" s="68" t="s">
        <v>378</v>
      </c>
      <c r="F2077" s="68" t="s">
        <v>4730</v>
      </c>
      <c r="G2077" s="75"/>
      <c r="H2077" s="72"/>
      <c r="I2077" s="64">
        <v>0.2</v>
      </c>
      <c r="J2077" s="67">
        <v>0.2</v>
      </c>
      <c r="K2077" s="70">
        <v>0.2</v>
      </c>
      <c r="L2077" s="64">
        <v>0.01</v>
      </c>
      <c r="M2077" s="67">
        <v>0.01</v>
      </c>
      <c r="N2077" s="70">
        <v>0.01</v>
      </c>
      <c r="O2077" s="64">
        <v>0.19</v>
      </c>
      <c r="P2077" s="67">
        <v>0.19</v>
      </c>
      <c r="Q2077" s="70">
        <v>0.19</v>
      </c>
      <c r="R2077" s="3"/>
    </row>
    <row r="2078">
      <c r="A2078" s="63">
        <v>13594.0</v>
      </c>
      <c r="B2078" s="65" t="str">
        <f t="shared" si="1"/>
        <v>ОдеждаОдежда для девочекНижнее бельё и термобельёТрусы</v>
      </c>
      <c r="C2078" s="68" t="s">
        <v>310</v>
      </c>
      <c r="D2078" s="68" t="s">
        <v>880</v>
      </c>
      <c r="E2078" s="68" t="s">
        <v>2720</v>
      </c>
      <c r="F2078" s="68" t="s">
        <v>2635</v>
      </c>
      <c r="G2078" s="2"/>
      <c r="H2078" s="72"/>
      <c r="I2078" s="64">
        <v>0.25</v>
      </c>
      <c r="J2078" s="67">
        <v>0.25</v>
      </c>
      <c r="K2078" s="70">
        <v>0.25</v>
      </c>
      <c r="L2078" s="64">
        <v>0.0</v>
      </c>
      <c r="M2078" s="67">
        <v>0.0</v>
      </c>
      <c r="N2078" s="70">
        <v>0.0</v>
      </c>
      <c r="O2078" s="64">
        <v>0.25</v>
      </c>
      <c r="P2078" s="67">
        <v>0.25</v>
      </c>
      <c r="Q2078" s="70">
        <v>0.25</v>
      </c>
      <c r="R2078" s="3"/>
    </row>
    <row r="2079">
      <c r="A2079" s="63">
        <v>13595.0</v>
      </c>
      <c r="B2079" s="65" t="str">
        <f t="shared" si="1"/>
        <v>Красота и уходЛичная гигиенаИнтимная гигиенаПрокладки и тампоны</v>
      </c>
      <c r="C2079" s="68" t="s">
        <v>247</v>
      </c>
      <c r="D2079" s="68" t="s">
        <v>248</v>
      </c>
      <c r="E2079" s="68" t="s">
        <v>3760</v>
      </c>
      <c r="F2079" s="68" t="s">
        <v>4733</v>
      </c>
      <c r="G2079" s="75"/>
      <c r="H2079" s="87"/>
      <c r="I2079" s="64">
        <v>0.2</v>
      </c>
      <c r="J2079" s="67">
        <v>0.2</v>
      </c>
      <c r="K2079" s="70">
        <v>0.2</v>
      </c>
      <c r="L2079" s="64">
        <v>0.02</v>
      </c>
      <c r="M2079" s="67">
        <v>0.02</v>
      </c>
      <c r="N2079" s="70">
        <v>0.02</v>
      </c>
      <c r="O2079" s="64">
        <v>0.18</v>
      </c>
      <c r="P2079" s="67">
        <v>0.18</v>
      </c>
      <c r="Q2079" s="70">
        <v>0.18</v>
      </c>
      <c r="R2079" s="3"/>
    </row>
    <row r="2080">
      <c r="A2080" s="63">
        <v>13597.0</v>
      </c>
      <c r="B2080" s="65" t="str">
        <f t="shared" si="1"/>
        <v>Бытовая химияЧистящие и моющие средстваУниверсальные чистящие средства</v>
      </c>
      <c r="C2080" s="68" t="s">
        <v>447</v>
      </c>
      <c r="D2080" s="68" t="s">
        <v>448</v>
      </c>
      <c r="E2080" s="68" t="s">
        <v>4736</v>
      </c>
      <c r="F2080" s="75"/>
      <c r="G2080" s="2"/>
      <c r="H2080" s="72"/>
      <c r="I2080" s="64">
        <v>0.17</v>
      </c>
      <c r="J2080" s="67">
        <v>0.17</v>
      </c>
      <c r="K2080" s="70">
        <v>0.17</v>
      </c>
      <c r="L2080" s="64">
        <v>0.03</v>
      </c>
      <c r="M2080" s="67">
        <v>0.03</v>
      </c>
      <c r="N2080" s="70">
        <v>0.03</v>
      </c>
      <c r="O2080" s="64">
        <v>0.14</v>
      </c>
      <c r="P2080" s="67">
        <v>0.14</v>
      </c>
      <c r="Q2080" s="70">
        <v>0.14</v>
      </c>
      <c r="R2080" s="3"/>
    </row>
    <row r="2081">
      <c r="A2081" s="63">
        <v>13598.0</v>
      </c>
      <c r="B2081" s="65" t="str">
        <f t="shared" si="1"/>
        <v>ЗоотоварыГигиенаПеленки и подгузники</v>
      </c>
      <c r="C2081" s="68" t="s">
        <v>959</v>
      </c>
      <c r="D2081" s="68" t="s">
        <v>1117</v>
      </c>
      <c r="E2081" s="68" t="s">
        <v>4737</v>
      </c>
      <c r="F2081" s="75"/>
      <c r="G2081" s="75"/>
      <c r="H2081" s="72"/>
      <c r="I2081" s="64">
        <v>0.3</v>
      </c>
      <c r="J2081" s="67">
        <v>0.3</v>
      </c>
      <c r="K2081" s="70">
        <v>0.3</v>
      </c>
      <c r="L2081" s="64">
        <v>0.01</v>
      </c>
      <c r="M2081" s="67">
        <v>0.01</v>
      </c>
      <c r="N2081" s="70">
        <v>0.01</v>
      </c>
      <c r="O2081" s="64">
        <v>0.29</v>
      </c>
      <c r="P2081" s="67">
        <v>0.29</v>
      </c>
      <c r="Q2081" s="70">
        <v>0.29</v>
      </c>
      <c r="R2081" s="3"/>
    </row>
    <row r="2082">
      <c r="A2082" s="63">
        <v>13599.0</v>
      </c>
      <c r="B2082" s="65" t="str">
        <f t="shared" si="1"/>
        <v>АвтотоварыУход за автомобилемЧехлы и утеплители</v>
      </c>
      <c r="C2082" s="68" t="s">
        <v>162</v>
      </c>
      <c r="D2082" s="68" t="s">
        <v>1403</v>
      </c>
      <c r="E2082" s="68" t="s">
        <v>4739</v>
      </c>
      <c r="F2082" s="75"/>
      <c r="G2082" s="2"/>
      <c r="H2082" s="72"/>
      <c r="I2082" s="64">
        <v>0.25</v>
      </c>
      <c r="J2082" s="67">
        <v>0.25</v>
      </c>
      <c r="K2082" s="70">
        <v>0.25</v>
      </c>
      <c r="L2082" s="64">
        <v>0.0</v>
      </c>
      <c r="M2082" s="67">
        <v>0.0</v>
      </c>
      <c r="N2082" s="70">
        <v>0.0</v>
      </c>
      <c r="O2082" s="64">
        <v>0.25</v>
      </c>
      <c r="P2082" s="67">
        <v>0.25</v>
      </c>
      <c r="Q2082" s="70">
        <v>0.25</v>
      </c>
      <c r="R2082" s="3"/>
    </row>
    <row r="2083">
      <c r="A2083" s="63">
        <v>13600.0</v>
      </c>
      <c r="B2083" s="65" t="str">
        <f t="shared" si="1"/>
        <v>АвтотоварыМасла и автохимияПропитки воздушных фильтров</v>
      </c>
      <c r="C2083" s="68" t="s">
        <v>162</v>
      </c>
      <c r="D2083" s="68" t="s">
        <v>1437</v>
      </c>
      <c r="E2083" s="68" t="s">
        <v>4740</v>
      </c>
      <c r="F2083" s="75"/>
      <c r="G2083" s="75"/>
      <c r="H2083" s="72"/>
      <c r="I2083" s="64">
        <v>0.25</v>
      </c>
      <c r="J2083" s="67">
        <v>0.25</v>
      </c>
      <c r="K2083" s="70">
        <v>0.25</v>
      </c>
      <c r="L2083" s="64">
        <v>0.0</v>
      </c>
      <c r="M2083" s="67">
        <v>0.0</v>
      </c>
      <c r="N2083" s="70">
        <v>0.0</v>
      </c>
      <c r="O2083" s="64">
        <v>0.25</v>
      </c>
      <c r="P2083" s="67">
        <v>0.25</v>
      </c>
      <c r="Q2083" s="70">
        <v>0.25</v>
      </c>
      <c r="R2083" s="3"/>
    </row>
    <row r="2084">
      <c r="A2084" s="63">
        <v>13601.0</v>
      </c>
      <c r="B2084" s="65" t="str">
        <f t="shared" si="1"/>
        <v>Бытовая техникаТехника для домаПылесосы и аксессуарыЗапчасти и аксессуары для пылесосовПылесборники</v>
      </c>
      <c r="C2084" s="68" t="s">
        <v>75</v>
      </c>
      <c r="D2084" s="68" t="s">
        <v>1156</v>
      </c>
      <c r="E2084" s="68" t="s">
        <v>1157</v>
      </c>
      <c r="F2084" s="68" t="s">
        <v>1158</v>
      </c>
      <c r="G2084" s="68" t="s">
        <v>4741</v>
      </c>
      <c r="H2084" s="72"/>
      <c r="I2084" s="64">
        <v>0.18</v>
      </c>
      <c r="J2084" s="67">
        <v>0.18</v>
      </c>
      <c r="K2084" s="70">
        <v>0.18</v>
      </c>
      <c r="L2084" s="64">
        <v>0.0</v>
      </c>
      <c r="M2084" s="67">
        <v>0.0</v>
      </c>
      <c r="N2084" s="70">
        <v>0.0</v>
      </c>
      <c r="O2084" s="64">
        <v>0.18</v>
      </c>
      <c r="P2084" s="67">
        <v>0.18</v>
      </c>
      <c r="Q2084" s="70">
        <v>0.18</v>
      </c>
      <c r="R2084" s="3"/>
    </row>
    <row r="2085">
      <c r="A2085" s="63">
        <v>13602.0</v>
      </c>
      <c r="B2085" s="65" t="str">
        <f t="shared" si="1"/>
        <v>ОбувьМужская обувьТуфли и лоферыОксфорды</v>
      </c>
      <c r="C2085" s="68" t="s">
        <v>804</v>
      </c>
      <c r="D2085" s="68" t="s">
        <v>1012</v>
      </c>
      <c r="E2085" s="68" t="s">
        <v>3128</v>
      </c>
      <c r="F2085" s="68" t="s">
        <v>3773</v>
      </c>
      <c r="G2085" s="75"/>
      <c r="H2085" s="72"/>
      <c r="I2085" s="64">
        <v>0.2</v>
      </c>
      <c r="J2085" s="67">
        <v>0.2</v>
      </c>
      <c r="K2085" s="70">
        <v>0.2</v>
      </c>
      <c r="L2085" s="64">
        <v>0.0</v>
      </c>
      <c r="M2085" s="67">
        <v>0.0</v>
      </c>
      <c r="N2085" s="70">
        <v>0.0</v>
      </c>
      <c r="O2085" s="64">
        <v>0.2</v>
      </c>
      <c r="P2085" s="67">
        <v>0.2</v>
      </c>
      <c r="Q2085" s="70">
        <v>0.2</v>
      </c>
      <c r="R2085" s="3"/>
    </row>
    <row r="2086">
      <c r="A2086" s="63">
        <v>13603.0</v>
      </c>
      <c r="B2086" s="65" t="str">
        <f t="shared" si="1"/>
        <v>Красота и уходУход за лицомУвлажнение и питаниеМасла</v>
      </c>
      <c r="C2086" s="68" t="s">
        <v>247</v>
      </c>
      <c r="D2086" s="68" t="s">
        <v>377</v>
      </c>
      <c r="E2086" s="68" t="s">
        <v>378</v>
      </c>
      <c r="F2086" s="68" t="s">
        <v>1532</v>
      </c>
      <c r="G2086" s="75"/>
      <c r="H2086" s="72"/>
      <c r="I2086" s="64">
        <v>0.2</v>
      </c>
      <c r="J2086" s="67">
        <v>0.2</v>
      </c>
      <c r="K2086" s="70">
        <v>0.2</v>
      </c>
      <c r="L2086" s="64">
        <v>0.015</v>
      </c>
      <c r="M2086" s="67">
        <v>0.015</v>
      </c>
      <c r="N2086" s="70">
        <v>0.015</v>
      </c>
      <c r="O2086" s="64">
        <v>0.185</v>
      </c>
      <c r="P2086" s="67">
        <v>0.185</v>
      </c>
      <c r="Q2086" s="70">
        <v>0.185</v>
      </c>
      <c r="R2086" s="3"/>
    </row>
    <row r="2087">
      <c r="A2087" s="63">
        <v>13604.0</v>
      </c>
      <c r="B2087" s="65" t="str">
        <f t="shared" si="1"/>
        <v>Красота и уходУход за лицомНаборы средств для лица</v>
      </c>
      <c r="C2087" s="68" t="s">
        <v>247</v>
      </c>
      <c r="D2087" s="68" t="s">
        <v>377</v>
      </c>
      <c r="E2087" s="68" t="s">
        <v>4744</v>
      </c>
      <c r="F2087" s="75"/>
      <c r="G2087" s="75"/>
      <c r="H2087" s="72"/>
      <c r="I2087" s="64">
        <v>0.25</v>
      </c>
      <c r="J2087" s="67">
        <v>0.25</v>
      </c>
      <c r="K2087" s="70">
        <v>0.25</v>
      </c>
      <c r="L2087" s="64">
        <v>0.015</v>
      </c>
      <c r="M2087" s="67">
        <v>0.015</v>
      </c>
      <c r="N2087" s="70">
        <v>0.015</v>
      </c>
      <c r="O2087" s="64">
        <v>0.235</v>
      </c>
      <c r="P2087" s="67">
        <v>0.235</v>
      </c>
      <c r="Q2087" s="70">
        <v>0.235</v>
      </c>
      <c r="R2087" s="3"/>
    </row>
    <row r="2088">
      <c r="A2088" s="63">
        <v>13605.0</v>
      </c>
      <c r="B2088" s="65" t="str">
        <f t="shared" si="1"/>
        <v>Красота и уходПарфюмерияПарфюмированный набор</v>
      </c>
      <c r="C2088" s="68" t="s">
        <v>247</v>
      </c>
      <c r="D2088" s="68" t="s">
        <v>1154</v>
      </c>
      <c r="E2088" s="68" t="s">
        <v>4745</v>
      </c>
      <c r="F2088" s="75"/>
      <c r="G2088" s="75"/>
      <c r="H2088" s="72"/>
      <c r="I2088" s="64">
        <v>0.25</v>
      </c>
      <c r="J2088" s="67">
        <v>0.25</v>
      </c>
      <c r="K2088" s="70">
        <v>0.25</v>
      </c>
      <c r="L2088" s="64">
        <v>0.0</v>
      </c>
      <c r="M2088" s="67">
        <v>0.0</v>
      </c>
      <c r="N2088" s="70">
        <v>0.0</v>
      </c>
      <c r="O2088" s="64">
        <v>0.25</v>
      </c>
      <c r="P2088" s="67">
        <v>0.25</v>
      </c>
      <c r="Q2088" s="70">
        <v>0.25</v>
      </c>
      <c r="R2088" s="3"/>
    </row>
    <row r="2089">
      <c r="A2089" s="63">
        <v>13606.0</v>
      </c>
      <c r="B2089" s="65" t="str">
        <f t="shared" si="1"/>
        <v>АвтотоварыМасла и автохимияПромывки и очистители</v>
      </c>
      <c r="C2089" s="68" t="s">
        <v>162</v>
      </c>
      <c r="D2089" s="68" t="s">
        <v>1437</v>
      </c>
      <c r="E2089" s="68" t="s">
        <v>4747</v>
      </c>
      <c r="F2089" s="75"/>
      <c r="G2089" s="2"/>
      <c r="H2089" s="72"/>
      <c r="I2089" s="64">
        <v>0.25</v>
      </c>
      <c r="J2089" s="67">
        <v>0.25</v>
      </c>
      <c r="K2089" s="70">
        <v>0.25</v>
      </c>
      <c r="L2089" s="64">
        <v>0.0</v>
      </c>
      <c r="M2089" s="67">
        <v>0.0</v>
      </c>
      <c r="N2089" s="70">
        <v>0.0</v>
      </c>
      <c r="O2089" s="64">
        <v>0.25</v>
      </c>
      <c r="P2089" s="67">
        <v>0.25</v>
      </c>
      <c r="Q2089" s="70">
        <v>0.25</v>
      </c>
      <c r="R2089" s="3"/>
    </row>
    <row r="2090">
      <c r="A2090" s="63">
        <v>13607.0</v>
      </c>
      <c r="B2090" s="65" t="str">
        <f t="shared" si="1"/>
        <v>ОдеждаМужская одеждаДомашняя одеждаДомашние брюки и шорты</v>
      </c>
      <c r="C2090" s="68" t="s">
        <v>310</v>
      </c>
      <c r="D2090" s="68" t="s">
        <v>324</v>
      </c>
      <c r="E2090" s="68" t="s">
        <v>325</v>
      </c>
      <c r="F2090" s="68" t="s">
        <v>4385</v>
      </c>
      <c r="G2090" s="75"/>
      <c r="H2090" s="87"/>
      <c r="I2090" s="64">
        <v>0.25</v>
      </c>
      <c r="J2090" s="67">
        <v>0.25</v>
      </c>
      <c r="K2090" s="70">
        <v>0.25</v>
      </c>
      <c r="L2090" s="64">
        <v>0.0</v>
      </c>
      <c r="M2090" s="67">
        <v>0.0</v>
      </c>
      <c r="N2090" s="70">
        <v>0.0</v>
      </c>
      <c r="O2090" s="64">
        <v>0.25</v>
      </c>
      <c r="P2090" s="67">
        <v>0.25</v>
      </c>
      <c r="Q2090" s="70">
        <v>0.25</v>
      </c>
      <c r="R2090" s="3"/>
    </row>
    <row r="2091">
      <c r="A2091" s="63">
        <v>13608.0</v>
      </c>
      <c r="B2091" s="65" t="str">
        <f t="shared" si="1"/>
        <v>Товары для домаТовары для кухниХранение продуктовКоврики в холодильник</v>
      </c>
      <c r="C2091" s="68" t="s">
        <v>583</v>
      </c>
      <c r="D2091" s="68" t="s">
        <v>585</v>
      </c>
      <c r="E2091" s="68" t="s">
        <v>1069</v>
      </c>
      <c r="F2091" s="68" t="s">
        <v>4751</v>
      </c>
      <c r="G2091" s="75"/>
      <c r="H2091" s="87"/>
      <c r="I2091" s="64">
        <v>0.25</v>
      </c>
      <c r="J2091" s="67">
        <v>0.25</v>
      </c>
      <c r="K2091" s="70">
        <v>0.25</v>
      </c>
      <c r="L2091" s="64">
        <v>0.0</v>
      </c>
      <c r="M2091" s="67">
        <v>0.0</v>
      </c>
      <c r="N2091" s="70">
        <v>0.0</v>
      </c>
      <c r="O2091" s="64">
        <v>0.25</v>
      </c>
      <c r="P2091" s="67">
        <v>0.25</v>
      </c>
      <c r="Q2091" s="70">
        <v>0.25</v>
      </c>
      <c r="R2091" s="3"/>
    </row>
    <row r="2092">
      <c r="A2092" s="63">
        <v>13609.0</v>
      </c>
      <c r="B2092" s="65" t="str">
        <f t="shared" si="1"/>
        <v>ОбувьМужская обувьБотинкиМартинсы</v>
      </c>
      <c r="C2092" s="68" t="s">
        <v>804</v>
      </c>
      <c r="D2092" s="68" t="s">
        <v>1012</v>
      </c>
      <c r="E2092" s="68" t="s">
        <v>864</v>
      </c>
      <c r="F2092" s="68" t="s">
        <v>4753</v>
      </c>
      <c r="G2092" s="75"/>
      <c r="H2092" s="72"/>
      <c r="I2092" s="64">
        <v>0.2</v>
      </c>
      <c r="J2092" s="67">
        <v>0.2</v>
      </c>
      <c r="K2092" s="70">
        <v>0.2</v>
      </c>
      <c r="L2092" s="64">
        <v>0.0</v>
      </c>
      <c r="M2092" s="67">
        <v>0.0</v>
      </c>
      <c r="N2092" s="70">
        <v>0.0</v>
      </c>
      <c r="O2092" s="64">
        <v>0.2</v>
      </c>
      <c r="P2092" s="67">
        <v>0.2</v>
      </c>
      <c r="Q2092" s="70">
        <v>0.2</v>
      </c>
      <c r="R2092" s="3"/>
    </row>
    <row r="2093">
      <c r="A2093" s="63">
        <v>13611.0</v>
      </c>
      <c r="B2093" s="65" t="str">
        <f t="shared" si="1"/>
        <v>ОдеждаЖенская одеждаПиджаки и костюмыКлассические жилеты</v>
      </c>
      <c r="C2093" s="68" t="s">
        <v>310</v>
      </c>
      <c r="D2093" s="68" t="s">
        <v>311</v>
      </c>
      <c r="E2093" s="68" t="s">
        <v>2188</v>
      </c>
      <c r="F2093" s="82" t="s">
        <v>3595</v>
      </c>
      <c r="G2093" s="2"/>
      <c r="H2093" s="72"/>
      <c r="I2093" s="64">
        <v>0.25</v>
      </c>
      <c r="J2093" s="67">
        <v>0.25</v>
      </c>
      <c r="K2093" s="70">
        <v>0.25</v>
      </c>
      <c r="L2093" s="64">
        <v>0.0</v>
      </c>
      <c r="M2093" s="67">
        <v>0.0</v>
      </c>
      <c r="N2093" s="70">
        <v>0.0</v>
      </c>
      <c r="O2093" s="64">
        <v>0.25</v>
      </c>
      <c r="P2093" s="67">
        <v>0.25</v>
      </c>
      <c r="Q2093" s="70">
        <v>0.25</v>
      </c>
      <c r="R2093" s="3"/>
    </row>
    <row r="2094">
      <c r="A2094" s="63">
        <v>13612.0</v>
      </c>
      <c r="B2094" s="65" t="str">
        <f t="shared" si="1"/>
        <v>Бытовая техникаТехника для домаПылесосы и аксессуарыЗапчасти и аксессуары для пылесосовДвигатели</v>
      </c>
      <c r="C2094" s="68" t="s">
        <v>75</v>
      </c>
      <c r="D2094" s="68" t="s">
        <v>1156</v>
      </c>
      <c r="E2094" s="68" t="s">
        <v>1157</v>
      </c>
      <c r="F2094" s="68" t="s">
        <v>1158</v>
      </c>
      <c r="G2094" s="68" t="s">
        <v>4757</v>
      </c>
      <c r="H2094" s="87"/>
      <c r="I2094" s="64">
        <v>0.18</v>
      </c>
      <c r="J2094" s="67">
        <v>0.18</v>
      </c>
      <c r="K2094" s="70">
        <v>0.18</v>
      </c>
      <c r="L2094" s="64">
        <v>0.0</v>
      </c>
      <c r="M2094" s="67">
        <v>0.0</v>
      </c>
      <c r="N2094" s="70">
        <v>0.0</v>
      </c>
      <c r="O2094" s="64">
        <v>0.18</v>
      </c>
      <c r="P2094" s="67">
        <v>0.18</v>
      </c>
      <c r="Q2094" s="70">
        <v>0.18</v>
      </c>
      <c r="R2094" s="3"/>
    </row>
    <row r="2095">
      <c r="A2095" s="63">
        <v>13613.0</v>
      </c>
      <c r="B2095" s="65" t="str">
        <f t="shared" si="1"/>
        <v>Товары для домаТовары для кухниИзмельчители и соковыжималкиПрессы для чеснока</v>
      </c>
      <c r="C2095" s="68" t="s">
        <v>583</v>
      </c>
      <c r="D2095" s="68" t="s">
        <v>585</v>
      </c>
      <c r="E2095" s="68" t="s">
        <v>1448</v>
      </c>
      <c r="F2095" s="68" t="s">
        <v>4760</v>
      </c>
      <c r="G2095" s="2"/>
      <c r="H2095" s="72"/>
      <c r="I2095" s="64">
        <v>0.25</v>
      </c>
      <c r="J2095" s="67">
        <v>0.25</v>
      </c>
      <c r="K2095" s="70">
        <v>0.25</v>
      </c>
      <c r="L2095" s="64">
        <v>0.0</v>
      </c>
      <c r="M2095" s="67">
        <v>0.0</v>
      </c>
      <c r="N2095" s="70">
        <v>0.0</v>
      </c>
      <c r="O2095" s="64">
        <v>0.25</v>
      </c>
      <c r="P2095" s="67">
        <v>0.25</v>
      </c>
      <c r="Q2095" s="70">
        <v>0.25</v>
      </c>
      <c r="R2095" s="3"/>
    </row>
    <row r="2096">
      <c r="A2096" s="63">
        <v>13614.0</v>
      </c>
      <c r="B2096" s="65" t="str">
        <f t="shared" si="1"/>
        <v>АксессуарыЖенские аксессуарыБижутерные украшенияБрелоки</v>
      </c>
      <c r="C2096" s="68" t="s">
        <v>330</v>
      </c>
      <c r="D2096" s="68" t="s">
        <v>331</v>
      </c>
      <c r="E2096" s="68" t="s">
        <v>1214</v>
      </c>
      <c r="F2096" s="82" t="s">
        <v>2401</v>
      </c>
      <c r="G2096" s="2"/>
      <c r="H2096" s="72"/>
      <c r="I2096" s="64">
        <v>0.25</v>
      </c>
      <c r="J2096" s="67">
        <v>0.25</v>
      </c>
      <c r="K2096" s="70">
        <v>0.25</v>
      </c>
      <c r="L2096" s="64">
        <v>0.0</v>
      </c>
      <c r="M2096" s="67">
        <v>0.0</v>
      </c>
      <c r="N2096" s="70">
        <v>0.0</v>
      </c>
      <c r="O2096" s="64">
        <v>0.25</v>
      </c>
      <c r="P2096" s="67">
        <v>0.25</v>
      </c>
      <c r="Q2096" s="70">
        <v>0.25</v>
      </c>
      <c r="R2096" s="3"/>
    </row>
    <row r="2097">
      <c r="A2097" s="63">
        <v>13615.0</v>
      </c>
      <c r="B2097" s="65" t="str">
        <f t="shared" si="1"/>
        <v>Товары для домаТовары для кухниОдноразовая посуда и упаковкаСтаканы и чашки одноразовые</v>
      </c>
      <c r="C2097" s="68" t="s">
        <v>583</v>
      </c>
      <c r="D2097" s="68" t="s">
        <v>585</v>
      </c>
      <c r="E2097" s="68" t="s">
        <v>587</v>
      </c>
      <c r="F2097" s="68" t="s">
        <v>4763</v>
      </c>
      <c r="G2097" s="2"/>
      <c r="H2097" s="72"/>
      <c r="I2097" s="64">
        <v>0.3</v>
      </c>
      <c r="J2097" s="67">
        <v>0.3</v>
      </c>
      <c r="K2097" s="70">
        <v>0.3</v>
      </c>
      <c r="L2097" s="64">
        <v>0.0</v>
      </c>
      <c r="M2097" s="67">
        <v>0.0</v>
      </c>
      <c r="N2097" s="70">
        <v>0.0</v>
      </c>
      <c r="O2097" s="64">
        <v>0.3</v>
      </c>
      <c r="P2097" s="67">
        <v>0.3</v>
      </c>
      <c r="Q2097" s="70">
        <v>0.3</v>
      </c>
      <c r="R2097" s="3"/>
    </row>
    <row r="2098">
      <c r="A2098" s="63">
        <v>13616.0</v>
      </c>
      <c r="B2098" s="65" t="str">
        <f t="shared" si="1"/>
        <v>ОдеждаЖенская одеждаНижнее бельёБюстгальтеры</v>
      </c>
      <c r="C2098" s="68" t="s">
        <v>310</v>
      </c>
      <c r="D2098" s="68" t="s">
        <v>311</v>
      </c>
      <c r="E2098" s="68" t="s">
        <v>321</v>
      </c>
      <c r="F2098" s="68" t="s">
        <v>4764</v>
      </c>
      <c r="G2098" s="2"/>
      <c r="H2098" s="72"/>
      <c r="I2098" s="64">
        <v>0.25</v>
      </c>
      <c r="J2098" s="67">
        <v>0.25</v>
      </c>
      <c r="K2098" s="70">
        <v>0.25</v>
      </c>
      <c r="L2098" s="64">
        <v>0.0</v>
      </c>
      <c r="M2098" s="67">
        <v>0.0</v>
      </c>
      <c r="N2098" s="70">
        <v>0.0</v>
      </c>
      <c r="O2098" s="64">
        <v>0.25</v>
      </c>
      <c r="P2098" s="67">
        <v>0.25</v>
      </c>
      <c r="Q2098" s="70">
        <v>0.25</v>
      </c>
      <c r="R2098" s="3"/>
    </row>
    <row r="2099">
      <c r="A2099" s="63">
        <v>13617.0</v>
      </c>
      <c r="B2099" s="65" t="str">
        <f t="shared" si="1"/>
        <v>ЗоотоварыДля собакОдежда и обувь для собакОдежда</v>
      </c>
      <c r="C2099" s="68" t="s">
        <v>959</v>
      </c>
      <c r="D2099" s="68" t="s">
        <v>981</v>
      </c>
      <c r="E2099" s="68" t="s">
        <v>1708</v>
      </c>
      <c r="F2099" s="68" t="s">
        <v>310</v>
      </c>
      <c r="G2099" s="75"/>
      <c r="H2099" s="72"/>
      <c r="I2099" s="64">
        <v>0.3</v>
      </c>
      <c r="J2099" s="67">
        <v>0.3</v>
      </c>
      <c r="K2099" s="70">
        <v>0.3</v>
      </c>
      <c r="L2099" s="64">
        <v>0.019999999999999962</v>
      </c>
      <c r="M2099" s="67">
        <v>0.019999999999999962</v>
      </c>
      <c r="N2099" s="70">
        <v>0.019999999999999962</v>
      </c>
      <c r="O2099" s="64">
        <v>0.28</v>
      </c>
      <c r="P2099" s="67">
        <v>0.28</v>
      </c>
      <c r="Q2099" s="70">
        <v>0.28</v>
      </c>
      <c r="R2099" s="3"/>
    </row>
    <row r="2100">
      <c r="A2100" s="63">
        <v>13618.0</v>
      </c>
      <c r="B2100" s="65" t="str">
        <f t="shared" si="1"/>
        <v>ЗдоровьеМассажеры и массажное оборудованиеМассажные подушки</v>
      </c>
      <c r="C2100" s="68" t="s">
        <v>117</v>
      </c>
      <c r="D2100" s="68" t="s">
        <v>1114</v>
      </c>
      <c r="E2100" s="68" t="s">
        <v>4767</v>
      </c>
      <c r="F2100" s="75"/>
      <c r="G2100" s="2"/>
      <c r="H2100" s="72"/>
      <c r="I2100" s="64">
        <v>0.2</v>
      </c>
      <c r="J2100" s="67">
        <v>0.2</v>
      </c>
      <c r="K2100" s="70">
        <v>0.2</v>
      </c>
      <c r="L2100" s="64">
        <v>0.0</v>
      </c>
      <c r="M2100" s="67">
        <v>0.0</v>
      </c>
      <c r="N2100" s="70">
        <v>0.0</v>
      </c>
      <c r="O2100" s="64">
        <v>0.2</v>
      </c>
      <c r="P2100" s="67">
        <v>0.2</v>
      </c>
      <c r="Q2100" s="70">
        <v>0.2</v>
      </c>
      <c r="R2100" s="3"/>
    </row>
    <row r="2101">
      <c r="A2101" s="63">
        <v>13619.0</v>
      </c>
      <c r="B2101" s="65" t="str">
        <f t="shared" si="1"/>
        <v>АксессуарыМужские аксессуарыПерчатки и варежкиПерчатки</v>
      </c>
      <c r="C2101" s="68" t="s">
        <v>330</v>
      </c>
      <c r="D2101" s="68" t="s">
        <v>335</v>
      </c>
      <c r="E2101" s="68" t="s">
        <v>1452</v>
      </c>
      <c r="F2101" s="68" t="s">
        <v>1651</v>
      </c>
      <c r="G2101" s="75"/>
      <c r="H2101" s="72"/>
      <c r="I2101" s="64">
        <v>0.3</v>
      </c>
      <c r="J2101" s="67">
        <v>0.3</v>
      </c>
      <c r="K2101" s="70">
        <v>0.3</v>
      </c>
      <c r="L2101" s="64">
        <v>0.0</v>
      </c>
      <c r="M2101" s="67">
        <v>0.0</v>
      </c>
      <c r="N2101" s="70">
        <v>0.0</v>
      </c>
      <c r="O2101" s="64">
        <v>0.3</v>
      </c>
      <c r="P2101" s="67">
        <v>0.3</v>
      </c>
      <c r="Q2101" s="70">
        <v>0.3</v>
      </c>
      <c r="R2101" s="3"/>
    </row>
    <row r="2102">
      <c r="A2102" s="63">
        <v>13620.0</v>
      </c>
      <c r="B2102" s="65" t="str">
        <f t="shared" si="1"/>
        <v>ЗдоровьеОртопедические изделияКомпрессионный трикотаж</v>
      </c>
      <c r="C2102" s="68" t="s">
        <v>117</v>
      </c>
      <c r="D2102" s="68" t="s">
        <v>421</v>
      </c>
      <c r="E2102" s="68" t="s">
        <v>422</v>
      </c>
      <c r="F2102" s="75"/>
      <c r="G2102" s="75"/>
      <c r="H2102" s="72"/>
      <c r="I2102" s="64">
        <v>0.22</v>
      </c>
      <c r="J2102" s="67">
        <v>0.22</v>
      </c>
      <c r="K2102" s="70">
        <v>0.22</v>
      </c>
      <c r="L2102" s="64">
        <v>0.0</v>
      </c>
      <c r="M2102" s="67">
        <v>0.0</v>
      </c>
      <c r="N2102" s="70">
        <v>0.0</v>
      </c>
      <c r="O2102" s="64">
        <v>0.22</v>
      </c>
      <c r="P2102" s="67">
        <v>0.22</v>
      </c>
      <c r="Q2102" s="70">
        <v>0.22</v>
      </c>
      <c r="R2102" s="3"/>
    </row>
    <row r="2103">
      <c r="A2103" s="63">
        <v>13621.0</v>
      </c>
      <c r="B2103" s="65" t="str">
        <f t="shared" si="1"/>
        <v>ОбувьОбувь для девочекМокасины и слипоныЭспадрильи</v>
      </c>
      <c r="C2103" s="68" t="s">
        <v>804</v>
      </c>
      <c r="D2103" s="68" t="s">
        <v>1007</v>
      </c>
      <c r="E2103" s="68" t="s">
        <v>1826</v>
      </c>
      <c r="F2103" s="68" t="s">
        <v>2844</v>
      </c>
      <c r="G2103" s="2"/>
      <c r="H2103" s="72"/>
      <c r="I2103" s="64">
        <v>0.2</v>
      </c>
      <c r="J2103" s="67">
        <v>0.2</v>
      </c>
      <c r="K2103" s="70">
        <v>0.2</v>
      </c>
      <c r="L2103" s="64">
        <v>0.0</v>
      </c>
      <c r="M2103" s="67">
        <v>0.0</v>
      </c>
      <c r="N2103" s="70">
        <v>0.0</v>
      </c>
      <c r="O2103" s="64">
        <v>0.2</v>
      </c>
      <c r="P2103" s="67">
        <v>0.2</v>
      </c>
      <c r="Q2103" s="70">
        <v>0.2</v>
      </c>
      <c r="R2103" s="3"/>
    </row>
    <row r="2104">
      <c r="A2104" s="63">
        <v>13623.0</v>
      </c>
      <c r="B2104" s="65" t="str">
        <f t="shared" si="1"/>
        <v>ЭлектроникаУмный дом и безопасностьВидеонаблюдениеМонтажные коробки для камер видеонаблюдения</v>
      </c>
      <c r="C2104" s="68" t="s">
        <v>763</v>
      </c>
      <c r="D2104" s="68" t="s">
        <v>1595</v>
      </c>
      <c r="E2104" s="68" t="s">
        <v>2032</v>
      </c>
      <c r="F2104" s="68" t="s">
        <v>4773</v>
      </c>
      <c r="G2104" s="75"/>
      <c r="H2104" s="72"/>
      <c r="I2104" s="64">
        <v>0.22</v>
      </c>
      <c r="J2104" s="67">
        <v>0.22</v>
      </c>
      <c r="K2104" s="70">
        <v>0.22</v>
      </c>
      <c r="L2104" s="64">
        <v>0.0</v>
      </c>
      <c r="M2104" s="67">
        <v>0.0</v>
      </c>
      <c r="N2104" s="70">
        <v>0.0</v>
      </c>
      <c r="O2104" s="64">
        <v>0.22</v>
      </c>
      <c r="P2104" s="67">
        <v>0.22</v>
      </c>
      <c r="Q2104" s="70">
        <v>0.22</v>
      </c>
      <c r="R2104" s="3"/>
    </row>
    <row r="2105">
      <c r="A2105" s="63">
        <v>13624.0</v>
      </c>
      <c r="B2105" s="65" t="str">
        <f t="shared" si="1"/>
        <v>Строительство и ремонтРасходные материалы и оснасткаОснасткаСкобы для степлеров</v>
      </c>
      <c r="C2105" s="68" t="s">
        <v>100</v>
      </c>
      <c r="D2105" s="68" t="s">
        <v>336</v>
      </c>
      <c r="E2105" s="68" t="s">
        <v>337</v>
      </c>
      <c r="F2105" s="68" t="s">
        <v>1877</v>
      </c>
      <c r="G2105" s="75"/>
      <c r="H2105" s="72"/>
      <c r="I2105" s="64">
        <v>0.22</v>
      </c>
      <c r="J2105" s="67">
        <v>0.22</v>
      </c>
      <c r="K2105" s="70">
        <v>0.22</v>
      </c>
      <c r="L2105" s="64">
        <v>0.0</v>
      </c>
      <c r="M2105" s="67">
        <v>0.0</v>
      </c>
      <c r="N2105" s="70">
        <v>0.0</v>
      </c>
      <c r="O2105" s="64">
        <v>0.22</v>
      </c>
      <c r="P2105" s="67">
        <v>0.22</v>
      </c>
      <c r="Q2105" s="70">
        <v>0.22</v>
      </c>
      <c r="R2105" s="3"/>
    </row>
    <row r="2106">
      <c r="A2106" s="63">
        <v>13626.0</v>
      </c>
      <c r="B2106" s="65" t="str">
        <f t="shared" si="1"/>
        <v>ЭлектроникаСмартфоны и телефоныАксессуары для смартфоновЗарядные устройстваЧехлы-аккумуляторы</v>
      </c>
      <c r="C2106" s="68" t="s">
        <v>763</v>
      </c>
      <c r="D2106" s="68" t="s">
        <v>1339</v>
      </c>
      <c r="E2106" s="68" t="s">
        <v>1340</v>
      </c>
      <c r="F2106" s="68" t="s">
        <v>3212</v>
      </c>
      <c r="G2106" s="68" t="s">
        <v>4775</v>
      </c>
      <c r="H2106" s="87"/>
      <c r="I2106" s="64">
        <v>0.28</v>
      </c>
      <c r="J2106" s="67">
        <v>0.28</v>
      </c>
      <c r="K2106" s="70">
        <v>0.28</v>
      </c>
      <c r="L2106" s="64">
        <v>0.0</v>
      </c>
      <c r="M2106" s="67">
        <v>0.0</v>
      </c>
      <c r="N2106" s="70">
        <v>0.0</v>
      </c>
      <c r="O2106" s="64">
        <v>0.28</v>
      </c>
      <c r="P2106" s="67">
        <v>0.28</v>
      </c>
      <c r="Q2106" s="70">
        <v>0.28</v>
      </c>
      <c r="R2106" s="3"/>
    </row>
    <row r="2107">
      <c r="A2107" s="63">
        <v>13627.0</v>
      </c>
      <c r="B2107" s="65" t="str">
        <f t="shared" si="1"/>
        <v>Бытовая техникаТехника для домаУтюги и отпаривателиПарогенераторы</v>
      </c>
      <c r="C2107" s="68" t="s">
        <v>75</v>
      </c>
      <c r="D2107" s="68" t="s">
        <v>1156</v>
      </c>
      <c r="E2107" s="68" t="s">
        <v>2563</v>
      </c>
      <c r="F2107" s="68" t="s">
        <v>4777</v>
      </c>
      <c r="G2107" s="2"/>
      <c r="H2107" s="72"/>
      <c r="I2107" s="64">
        <v>0.1</v>
      </c>
      <c r="J2107" s="67">
        <v>0.1</v>
      </c>
      <c r="K2107" s="70">
        <v>0.1</v>
      </c>
      <c r="L2107" s="64">
        <v>0.0</v>
      </c>
      <c r="M2107" s="67">
        <v>0.0</v>
      </c>
      <c r="N2107" s="70">
        <v>0.0</v>
      </c>
      <c r="O2107" s="64">
        <v>0.1</v>
      </c>
      <c r="P2107" s="67">
        <v>0.1</v>
      </c>
      <c r="Q2107" s="70">
        <v>0.1</v>
      </c>
      <c r="R2107" s="3"/>
    </row>
    <row r="2108">
      <c r="A2108" s="63">
        <v>13628.0</v>
      </c>
      <c r="B2108" s="65" t="str">
        <f t="shared" si="1"/>
        <v>Бытовая техникаТехника для домаШвейные машины и аксессуарыАксессуары для швейных машинРемни</v>
      </c>
      <c r="C2108" s="68" t="s">
        <v>75</v>
      </c>
      <c r="D2108" s="68" t="s">
        <v>1156</v>
      </c>
      <c r="E2108" s="68" t="s">
        <v>1460</v>
      </c>
      <c r="F2108" s="68" t="s">
        <v>3301</v>
      </c>
      <c r="G2108" s="68" t="s">
        <v>3218</v>
      </c>
      <c r="H2108" s="87"/>
      <c r="I2108" s="64">
        <v>0.3</v>
      </c>
      <c r="J2108" s="67">
        <v>0.3</v>
      </c>
      <c r="K2108" s="70">
        <v>0.3</v>
      </c>
      <c r="L2108" s="64">
        <v>0.0</v>
      </c>
      <c r="M2108" s="67">
        <v>0.0</v>
      </c>
      <c r="N2108" s="70">
        <v>0.0</v>
      </c>
      <c r="O2108" s="64">
        <v>0.3</v>
      </c>
      <c r="P2108" s="67">
        <v>0.3</v>
      </c>
      <c r="Q2108" s="70">
        <v>0.3</v>
      </c>
      <c r="R2108" s="3"/>
    </row>
    <row r="2109">
      <c r="A2109" s="63">
        <v>13629.0</v>
      </c>
      <c r="B2109" s="65" t="str">
        <f t="shared" si="1"/>
        <v>Спорт и отдыхФитнес и йогаЙога и пилатесКоврики</v>
      </c>
      <c r="C2109" s="68" t="s">
        <v>290</v>
      </c>
      <c r="D2109" s="68" t="s">
        <v>1161</v>
      </c>
      <c r="E2109" s="68" t="s">
        <v>1354</v>
      </c>
      <c r="F2109" s="68" t="s">
        <v>4782</v>
      </c>
      <c r="G2109" s="75"/>
      <c r="H2109" s="72"/>
      <c r="I2109" s="64">
        <v>0.22</v>
      </c>
      <c r="J2109" s="67">
        <v>0.22</v>
      </c>
      <c r="K2109" s="70">
        <v>0.22</v>
      </c>
      <c r="L2109" s="64">
        <v>0.0</v>
      </c>
      <c r="M2109" s="67">
        <v>0.0</v>
      </c>
      <c r="N2109" s="70">
        <v>0.0</v>
      </c>
      <c r="O2109" s="64">
        <v>0.22</v>
      </c>
      <c r="P2109" s="67">
        <v>0.22</v>
      </c>
      <c r="Q2109" s="70">
        <v>0.22</v>
      </c>
      <c r="R2109" s="3"/>
    </row>
    <row r="2110">
      <c r="A2110" s="63">
        <v>13631.0</v>
      </c>
      <c r="B2110" s="65" t="str">
        <f t="shared" si="1"/>
        <v>АксессуарыМужские аксессуарыГоловные уборыШляпы</v>
      </c>
      <c r="C2110" s="68" t="s">
        <v>330</v>
      </c>
      <c r="D2110" s="68" t="s">
        <v>335</v>
      </c>
      <c r="E2110" s="68" t="s">
        <v>1309</v>
      </c>
      <c r="F2110" s="68" t="s">
        <v>1338</v>
      </c>
      <c r="G2110" s="75"/>
      <c r="H2110" s="72"/>
      <c r="I2110" s="64">
        <v>0.3</v>
      </c>
      <c r="J2110" s="67">
        <v>0.3</v>
      </c>
      <c r="K2110" s="70">
        <v>0.3</v>
      </c>
      <c r="L2110" s="64">
        <v>0.0</v>
      </c>
      <c r="M2110" s="67">
        <v>0.0</v>
      </c>
      <c r="N2110" s="70">
        <v>0.0</v>
      </c>
      <c r="O2110" s="64">
        <v>0.3</v>
      </c>
      <c r="P2110" s="67">
        <v>0.3</v>
      </c>
      <c r="Q2110" s="70">
        <v>0.3</v>
      </c>
      <c r="R2110" s="3"/>
    </row>
    <row r="2111">
      <c r="A2111" s="63">
        <v>13632.0</v>
      </c>
      <c r="B2111" s="65" t="str">
        <f t="shared" si="1"/>
        <v>ОдеждаОдежда для мальчиковБрюки и джинсыБриджи и капри</v>
      </c>
      <c r="C2111" s="68" t="s">
        <v>310</v>
      </c>
      <c r="D2111" s="68" t="s">
        <v>327</v>
      </c>
      <c r="E2111" s="68" t="s">
        <v>1323</v>
      </c>
      <c r="F2111" s="68" t="s">
        <v>1894</v>
      </c>
      <c r="G2111" s="2"/>
      <c r="H2111" s="72"/>
      <c r="I2111" s="64">
        <v>0.25</v>
      </c>
      <c r="J2111" s="67">
        <v>0.25</v>
      </c>
      <c r="K2111" s="70">
        <v>0.25</v>
      </c>
      <c r="L2111" s="64">
        <v>0.0</v>
      </c>
      <c r="M2111" s="67">
        <v>0.0</v>
      </c>
      <c r="N2111" s="70">
        <v>0.0</v>
      </c>
      <c r="O2111" s="64">
        <v>0.25</v>
      </c>
      <c r="P2111" s="67">
        <v>0.25</v>
      </c>
      <c r="Q2111" s="70">
        <v>0.25</v>
      </c>
      <c r="R2111" s="3"/>
    </row>
    <row r="2112">
      <c r="A2112" s="63">
        <v>13633.0</v>
      </c>
      <c r="B2112" s="65" t="str">
        <f t="shared" si="1"/>
        <v>Дача, сад и огородСадовый инструментАксессуары и расходные материалыКоврики и наколенники для садовых работ</v>
      </c>
      <c r="C2112" s="68" t="s">
        <v>552</v>
      </c>
      <c r="D2112" s="68" t="s">
        <v>1072</v>
      </c>
      <c r="E2112" s="68" t="s">
        <v>1521</v>
      </c>
      <c r="F2112" s="68" t="s">
        <v>4786</v>
      </c>
      <c r="G2112" s="75"/>
      <c r="H2112" s="87"/>
      <c r="I2112" s="64">
        <v>0.3</v>
      </c>
      <c r="J2112" s="67">
        <v>0.3</v>
      </c>
      <c r="K2112" s="70">
        <v>0.3</v>
      </c>
      <c r="L2112" s="64">
        <v>0.0</v>
      </c>
      <c r="M2112" s="67">
        <v>0.0</v>
      </c>
      <c r="N2112" s="70">
        <v>0.0</v>
      </c>
      <c r="O2112" s="64">
        <v>0.3</v>
      </c>
      <c r="P2112" s="67">
        <v>0.3</v>
      </c>
      <c r="Q2112" s="70">
        <v>0.3</v>
      </c>
      <c r="R2112" s="3"/>
    </row>
    <row r="2113">
      <c r="A2113" s="63">
        <v>13634.0</v>
      </c>
      <c r="B2113" s="65" t="str">
        <f t="shared" si="1"/>
        <v>ОбувьМужская обувьЭспадрильи</v>
      </c>
      <c r="C2113" s="68" t="s">
        <v>804</v>
      </c>
      <c r="D2113" s="68" t="s">
        <v>1012</v>
      </c>
      <c r="E2113" s="68" t="s">
        <v>2844</v>
      </c>
      <c r="F2113" s="75"/>
      <c r="G2113" s="75"/>
      <c r="H2113" s="72"/>
      <c r="I2113" s="64">
        <v>0.2</v>
      </c>
      <c r="J2113" s="67">
        <v>0.2</v>
      </c>
      <c r="K2113" s="70">
        <v>0.2</v>
      </c>
      <c r="L2113" s="64">
        <v>0.0</v>
      </c>
      <c r="M2113" s="67">
        <v>0.0</v>
      </c>
      <c r="N2113" s="70">
        <v>0.0</v>
      </c>
      <c r="O2113" s="64">
        <v>0.2</v>
      </c>
      <c r="P2113" s="67">
        <v>0.2</v>
      </c>
      <c r="Q2113" s="70">
        <v>0.2</v>
      </c>
      <c r="R2113" s="3"/>
    </row>
    <row r="2114">
      <c r="A2114" s="63">
        <v>13637.0</v>
      </c>
      <c r="B2114" s="65" t="str">
        <f t="shared" si="1"/>
        <v>АксессуарыЖенские аксессуарыСвадебные аксессуарыСумки и клатчи</v>
      </c>
      <c r="C2114" s="68" t="s">
        <v>330</v>
      </c>
      <c r="D2114" s="68" t="s">
        <v>331</v>
      </c>
      <c r="E2114" s="68" t="s">
        <v>2434</v>
      </c>
      <c r="F2114" s="68" t="s">
        <v>4792</v>
      </c>
      <c r="G2114" s="75"/>
      <c r="H2114" s="72"/>
      <c r="I2114" s="64">
        <v>0.3</v>
      </c>
      <c r="J2114" s="67">
        <v>0.3</v>
      </c>
      <c r="K2114" s="70">
        <v>0.3</v>
      </c>
      <c r="L2114" s="64">
        <v>0.0</v>
      </c>
      <c r="M2114" s="67">
        <v>0.0</v>
      </c>
      <c r="N2114" s="70">
        <v>0.0</v>
      </c>
      <c r="O2114" s="64">
        <v>0.3</v>
      </c>
      <c r="P2114" s="67">
        <v>0.3</v>
      </c>
      <c r="Q2114" s="70">
        <v>0.3</v>
      </c>
      <c r="R2114" s="3"/>
    </row>
    <row r="2115">
      <c r="A2115" s="63">
        <v>13638.0</v>
      </c>
      <c r="B2115" s="65" t="str">
        <f t="shared" si="1"/>
        <v>Бытовая техникаТехника для красотыСтрижка волосНаборы насадок</v>
      </c>
      <c r="C2115" s="68" t="s">
        <v>75</v>
      </c>
      <c r="D2115" s="68" t="s">
        <v>1082</v>
      </c>
      <c r="E2115" s="68" t="s">
        <v>1326</v>
      </c>
      <c r="F2115" s="68" t="s">
        <v>4794</v>
      </c>
      <c r="G2115" s="75"/>
      <c r="H2115" s="72"/>
      <c r="I2115" s="64">
        <v>0.22</v>
      </c>
      <c r="J2115" s="67">
        <v>0.22</v>
      </c>
      <c r="K2115" s="70">
        <v>0.22</v>
      </c>
      <c r="L2115" s="64">
        <v>0.0</v>
      </c>
      <c r="M2115" s="67">
        <v>0.0</v>
      </c>
      <c r="N2115" s="70">
        <v>0.0</v>
      </c>
      <c r="O2115" s="64">
        <v>0.22</v>
      </c>
      <c r="P2115" s="67">
        <v>0.22</v>
      </c>
      <c r="Q2115" s="70">
        <v>0.22</v>
      </c>
      <c r="R2115" s="3"/>
    </row>
    <row r="2116">
      <c r="A2116" s="63">
        <v>13639.0</v>
      </c>
      <c r="B2116" s="65" t="str">
        <f t="shared" si="1"/>
        <v>ЗоотоварыДля кошекИгрушки</v>
      </c>
      <c r="C2116" s="68" t="s">
        <v>959</v>
      </c>
      <c r="D2116" s="68" t="s">
        <v>960</v>
      </c>
      <c r="E2116" s="68" t="s">
        <v>3826</v>
      </c>
      <c r="F2116" s="75"/>
      <c r="G2116" s="2"/>
      <c r="H2116" s="72"/>
      <c r="I2116" s="64">
        <v>0.2</v>
      </c>
      <c r="J2116" s="67">
        <v>0.2</v>
      </c>
      <c r="K2116" s="70">
        <v>0.2</v>
      </c>
      <c r="L2116" s="64">
        <v>0.025</v>
      </c>
      <c r="M2116" s="67">
        <v>0.025</v>
      </c>
      <c r="N2116" s="70">
        <v>0.025</v>
      </c>
      <c r="O2116" s="64">
        <v>0.175</v>
      </c>
      <c r="P2116" s="67">
        <v>0.175</v>
      </c>
      <c r="Q2116" s="70">
        <v>0.175</v>
      </c>
      <c r="R2116" s="3"/>
    </row>
    <row r="2117">
      <c r="A2117" s="63">
        <v>13640.0</v>
      </c>
      <c r="B2117" s="65" t="str">
        <f t="shared" si="1"/>
        <v>АксессуарыМужские аксессуарыОчкиФутляры и чехлы для очков</v>
      </c>
      <c r="C2117" s="68" t="s">
        <v>330</v>
      </c>
      <c r="D2117" s="68" t="s">
        <v>335</v>
      </c>
      <c r="E2117" s="68" t="s">
        <v>1830</v>
      </c>
      <c r="F2117" s="68" t="s">
        <v>3492</v>
      </c>
      <c r="G2117" s="75"/>
      <c r="H2117" s="72"/>
      <c r="I2117" s="64">
        <v>0.3</v>
      </c>
      <c r="J2117" s="67">
        <v>0.3</v>
      </c>
      <c r="K2117" s="70">
        <v>0.3</v>
      </c>
      <c r="L2117" s="64">
        <v>0.0</v>
      </c>
      <c r="M2117" s="67">
        <v>0.0</v>
      </c>
      <c r="N2117" s="70">
        <v>0.0</v>
      </c>
      <c r="O2117" s="64">
        <v>0.3</v>
      </c>
      <c r="P2117" s="67">
        <v>0.3</v>
      </c>
      <c r="Q2117" s="70">
        <v>0.3</v>
      </c>
      <c r="R2117" s="3"/>
    </row>
    <row r="2118">
      <c r="A2118" s="63">
        <v>13641.0</v>
      </c>
      <c r="B2118" s="65" t="str">
        <f t="shared" si="1"/>
        <v>Красота и уходЛичная гигиенаМылоСувенирное мыло</v>
      </c>
      <c r="C2118" s="68" t="s">
        <v>247</v>
      </c>
      <c r="D2118" s="68" t="s">
        <v>248</v>
      </c>
      <c r="E2118" s="68" t="s">
        <v>2290</v>
      </c>
      <c r="F2118" s="68" t="s">
        <v>4800</v>
      </c>
      <c r="G2118" s="75"/>
      <c r="H2118" s="87"/>
      <c r="I2118" s="64">
        <v>0.2</v>
      </c>
      <c r="J2118" s="67">
        <v>0.2</v>
      </c>
      <c r="K2118" s="70">
        <v>0.2</v>
      </c>
      <c r="L2118" s="64">
        <v>0.010000000000000009</v>
      </c>
      <c r="M2118" s="67">
        <v>0.010000000000000009</v>
      </c>
      <c r="N2118" s="70">
        <v>0.010000000000000009</v>
      </c>
      <c r="O2118" s="64">
        <v>0.19</v>
      </c>
      <c r="P2118" s="67">
        <v>0.19</v>
      </c>
      <c r="Q2118" s="70">
        <v>0.19</v>
      </c>
      <c r="R2118" s="3"/>
    </row>
    <row r="2119">
      <c r="A2119" s="63">
        <v>13642.0</v>
      </c>
      <c r="B2119" s="65" t="str">
        <f t="shared" si="1"/>
        <v>Туризм, рыбалка и охотаТуризм и отдых на природеФонари и аксессуары</v>
      </c>
      <c r="C2119" s="68" t="s">
        <v>353</v>
      </c>
      <c r="D2119" s="68" t="s">
        <v>354</v>
      </c>
      <c r="E2119" s="68" t="s">
        <v>4802</v>
      </c>
      <c r="F2119" s="75"/>
      <c r="G2119" s="2"/>
      <c r="H2119" s="72"/>
      <c r="I2119" s="64">
        <v>0.25</v>
      </c>
      <c r="J2119" s="67">
        <v>0.25</v>
      </c>
      <c r="K2119" s="70">
        <v>0.25</v>
      </c>
      <c r="L2119" s="64">
        <v>0.0</v>
      </c>
      <c r="M2119" s="67">
        <v>0.0</v>
      </c>
      <c r="N2119" s="70">
        <v>0.0</v>
      </c>
      <c r="O2119" s="64">
        <v>0.25</v>
      </c>
      <c r="P2119" s="67">
        <v>0.25</v>
      </c>
      <c r="Q2119" s="70">
        <v>0.25</v>
      </c>
      <c r="R2119" s="3"/>
    </row>
    <row r="2120">
      <c r="A2120" s="63">
        <v>13646.0</v>
      </c>
      <c r="B2120" s="65" t="str">
        <f t="shared" si="1"/>
        <v>Строительство и ремонтКрепеж и фурнитураГвозди</v>
      </c>
      <c r="C2120" s="68" t="s">
        <v>100</v>
      </c>
      <c r="D2120" s="68" t="s">
        <v>1508</v>
      </c>
      <c r="E2120" s="68" t="s">
        <v>4803</v>
      </c>
      <c r="F2120" s="75"/>
      <c r="G2120" s="75"/>
      <c r="H2120" s="87"/>
      <c r="I2120" s="64">
        <v>0.2</v>
      </c>
      <c r="J2120" s="67">
        <v>0.2</v>
      </c>
      <c r="K2120" s="70">
        <v>0.2</v>
      </c>
      <c r="L2120" s="64">
        <v>0.0</v>
      </c>
      <c r="M2120" s="67">
        <v>0.0</v>
      </c>
      <c r="N2120" s="70">
        <v>0.0</v>
      </c>
      <c r="O2120" s="64">
        <v>0.2</v>
      </c>
      <c r="P2120" s="67">
        <v>0.2</v>
      </c>
      <c r="Q2120" s="70">
        <v>0.2</v>
      </c>
      <c r="R2120" s="3"/>
    </row>
    <row r="2121">
      <c r="A2121" s="63">
        <v>13647.0</v>
      </c>
      <c r="B2121" s="65" t="str">
        <f t="shared" si="1"/>
        <v>Хобби и творчествоСоздание картин, фоторамок, открытокНаборы для создания фоторамок</v>
      </c>
      <c r="C2121" s="68" t="s">
        <v>176</v>
      </c>
      <c r="D2121" s="68" t="s">
        <v>1201</v>
      </c>
      <c r="E2121" s="68" t="s">
        <v>4804</v>
      </c>
      <c r="F2121" s="75"/>
      <c r="G2121" s="75"/>
      <c r="H2121" s="72"/>
      <c r="I2121" s="64">
        <v>0.22</v>
      </c>
      <c r="J2121" s="67">
        <v>0.22</v>
      </c>
      <c r="K2121" s="70">
        <v>0.22</v>
      </c>
      <c r="L2121" s="64">
        <v>0.0</v>
      </c>
      <c r="M2121" s="67">
        <v>0.0</v>
      </c>
      <c r="N2121" s="70">
        <v>0.0</v>
      </c>
      <c r="O2121" s="64">
        <v>0.22</v>
      </c>
      <c r="P2121" s="67">
        <v>0.22</v>
      </c>
      <c r="Q2121" s="70">
        <v>0.22</v>
      </c>
      <c r="R2121" s="3"/>
    </row>
    <row r="2122">
      <c r="A2122" s="63">
        <v>13648.0</v>
      </c>
      <c r="B2122" s="65" t="str">
        <f t="shared" si="1"/>
        <v>ОдеждаОдежда для девочекБрюки и джинсыЛосины и леггинсы</v>
      </c>
      <c r="C2122" s="68" t="s">
        <v>310</v>
      </c>
      <c r="D2122" s="68" t="s">
        <v>880</v>
      </c>
      <c r="E2122" s="68" t="s">
        <v>1323</v>
      </c>
      <c r="F2122" s="68" t="s">
        <v>4805</v>
      </c>
      <c r="G2122" s="2"/>
      <c r="H2122" s="72"/>
      <c r="I2122" s="64">
        <v>0.25</v>
      </c>
      <c r="J2122" s="67">
        <v>0.25</v>
      </c>
      <c r="K2122" s="70">
        <v>0.25</v>
      </c>
      <c r="L2122" s="64">
        <v>0.0</v>
      </c>
      <c r="M2122" s="67">
        <v>0.0</v>
      </c>
      <c r="N2122" s="70">
        <v>0.0</v>
      </c>
      <c r="O2122" s="64">
        <v>0.25</v>
      </c>
      <c r="P2122" s="67">
        <v>0.25</v>
      </c>
      <c r="Q2122" s="70">
        <v>0.25</v>
      </c>
      <c r="R2122" s="3"/>
    </row>
    <row r="2123">
      <c r="A2123" s="63">
        <v>13649.0</v>
      </c>
      <c r="B2123" s="65" t="str">
        <f t="shared" si="1"/>
        <v>АксессуарыМужские аксессуарыБижутерные украшенияБраслеты</v>
      </c>
      <c r="C2123" s="68" t="s">
        <v>330</v>
      </c>
      <c r="D2123" s="68" t="s">
        <v>335</v>
      </c>
      <c r="E2123" s="68" t="s">
        <v>1214</v>
      </c>
      <c r="F2123" s="68" t="s">
        <v>1263</v>
      </c>
      <c r="G2123" s="75"/>
      <c r="H2123" s="87"/>
      <c r="I2123" s="64">
        <v>0.25</v>
      </c>
      <c r="J2123" s="67">
        <v>0.25</v>
      </c>
      <c r="K2123" s="70">
        <v>0.25</v>
      </c>
      <c r="L2123" s="64">
        <v>0.0</v>
      </c>
      <c r="M2123" s="67">
        <v>0.0</v>
      </c>
      <c r="N2123" s="70">
        <v>0.0</v>
      </c>
      <c r="O2123" s="64">
        <v>0.25</v>
      </c>
      <c r="P2123" s="67">
        <v>0.25</v>
      </c>
      <c r="Q2123" s="70">
        <v>0.25</v>
      </c>
      <c r="R2123" s="3"/>
    </row>
    <row r="2124">
      <c r="A2124" s="63">
        <v>13650.0</v>
      </c>
      <c r="B2124" s="65" t="str">
        <f t="shared" si="1"/>
        <v>ЗоотоварыДля кошекПосудаМиски</v>
      </c>
      <c r="C2124" s="68" t="s">
        <v>959</v>
      </c>
      <c r="D2124" s="68" t="s">
        <v>960</v>
      </c>
      <c r="E2124" s="68" t="s">
        <v>2123</v>
      </c>
      <c r="F2124" s="68" t="s">
        <v>3938</v>
      </c>
      <c r="G2124" s="2"/>
      <c r="H2124" s="72"/>
      <c r="I2124" s="64">
        <v>0.2</v>
      </c>
      <c r="J2124" s="67">
        <v>0.2</v>
      </c>
      <c r="K2124" s="70">
        <v>0.2</v>
      </c>
      <c r="L2124" s="64">
        <v>0.025000000000000022</v>
      </c>
      <c r="M2124" s="67">
        <v>0.025000000000000022</v>
      </c>
      <c r="N2124" s="70">
        <v>0.025000000000000022</v>
      </c>
      <c r="O2124" s="64">
        <v>0.175</v>
      </c>
      <c r="P2124" s="67">
        <v>0.175</v>
      </c>
      <c r="Q2124" s="70">
        <v>0.175</v>
      </c>
      <c r="R2124" s="3"/>
    </row>
    <row r="2125">
      <c r="A2125" s="63">
        <v>13651.0</v>
      </c>
      <c r="B2125" s="65" t="str">
        <f t="shared" si="1"/>
        <v>Хобби и творчествоРукоделиеМатериалы для рукоделия</v>
      </c>
      <c r="C2125" s="68" t="s">
        <v>176</v>
      </c>
      <c r="D2125" s="68" t="s">
        <v>681</v>
      </c>
      <c r="E2125" s="68" t="s">
        <v>4808</v>
      </c>
      <c r="F2125" s="75"/>
      <c r="G2125" s="75"/>
      <c r="H2125" s="72"/>
      <c r="I2125" s="64">
        <v>0.22</v>
      </c>
      <c r="J2125" s="67">
        <v>0.22</v>
      </c>
      <c r="K2125" s="70">
        <v>0.22</v>
      </c>
      <c r="L2125" s="64">
        <v>0.025</v>
      </c>
      <c r="M2125" s="67">
        <v>0.025</v>
      </c>
      <c r="N2125" s="70">
        <v>0.025</v>
      </c>
      <c r="O2125" s="64">
        <v>0.195</v>
      </c>
      <c r="P2125" s="67">
        <v>0.195</v>
      </c>
      <c r="Q2125" s="70">
        <v>0.195</v>
      </c>
      <c r="R2125" s="3"/>
    </row>
    <row r="2126">
      <c r="A2126" s="63">
        <v>13655.0</v>
      </c>
      <c r="B2126" s="65" t="str">
        <f t="shared" si="1"/>
        <v>Строительство и ремонтКрепеж и фурнитураШайбы и гайки</v>
      </c>
      <c r="C2126" s="68" t="s">
        <v>100</v>
      </c>
      <c r="D2126" s="68" t="s">
        <v>1508</v>
      </c>
      <c r="E2126" s="68" t="s">
        <v>4809</v>
      </c>
      <c r="F2126" s="75"/>
      <c r="G2126" s="2"/>
      <c r="H2126" s="72"/>
      <c r="I2126" s="64">
        <v>0.2</v>
      </c>
      <c r="J2126" s="67">
        <v>0.2</v>
      </c>
      <c r="K2126" s="70">
        <v>0.2</v>
      </c>
      <c r="L2126" s="64">
        <v>0.0</v>
      </c>
      <c r="M2126" s="67">
        <v>0.0</v>
      </c>
      <c r="N2126" s="70">
        <v>0.0</v>
      </c>
      <c r="O2126" s="64">
        <v>0.2</v>
      </c>
      <c r="P2126" s="67">
        <v>0.2</v>
      </c>
      <c r="Q2126" s="70">
        <v>0.2</v>
      </c>
      <c r="R2126" s="3"/>
    </row>
    <row r="2127">
      <c r="A2127" s="63">
        <v>13656.0</v>
      </c>
      <c r="B2127" s="65" t="str">
        <f t="shared" si="1"/>
        <v>Строительство и ремонтЭлектрикаЭлектрощитовое оборудованиеУстройства защитного отключения (УЗО)</v>
      </c>
      <c r="C2127" s="68" t="s">
        <v>100</v>
      </c>
      <c r="D2127" s="68" t="s">
        <v>1046</v>
      </c>
      <c r="E2127" s="68" t="s">
        <v>4810</v>
      </c>
      <c r="F2127" s="68" t="s">
        <v>4811</v>
      </c>
      <c r="G2127" s="75"/>
      <c r="H2127" s="72"/>
      <c r="I2127" s="64">
        <v>0.18</v>
      </c>
      <c r="J2127" s="67">
        <v>0.18</v>
      </c>
      <c r="K2127" s="70">
        <v>0.18</v>
      </c>
      <c r="L2127" s="64">
        <v>0.0</v>
      </c>
      <c r="M2127" s="67">
        <v>0.0</v>
      </c>
      <c r="N2127" s="70">
        <v>0.0</v>
      </c>
      <c r="O2127" s="64">
        <v>0.18</v>
      </c>
      <c r="P2127" s="67">
        <v>0.18</v>
      </c>
      <c r="Q2127" s="70">
        <v>0.18</v>
      </c>
      <c r="R2127" s="3"/>
    </row>
    <row r="2128">
      <c r="A2128" s="63">
        <v>13657.0</v>
      </c>
      <c r="B2128" s="65" t="str">
        <f t="shared" si="1"/>
        <v>КнигиХудожественная литератураПоэзияКлассическая поэзия</v>
      </c>
      <c r="C2128" s="68" t="s">
        <v>88</v>
      </c>
      <c r="D2128" s="68" t="s">
        <v>1139</v>
      </c>
      <c r="E2128" s="68" t="s">
        <v>4812</v>
      </c>
      <c r="F2128" s="68" t="s">
        <v>4813</v>
      </c>
      <c r="G2128" s="75"/>
      <c r="H2128" s="72"/>
      <c r="I2128" s="64">
        <v>0.2</v>
      </c>
      <c r="J2128" s="67">
        <v>0.2</v>
      </c>
      <c r="K2128" s="70">
        <v>0.2</v>
      </c>
      <c r="L2128" s="64">
        <v>0.02</v>
      </c>
      <c r="M2128" s="67">
        <v>0.02</v>
      </c>
      <c r="N2128" s="70">
        <v>0.02</v>
      </c>
      <c r="O2128" s="64">
        <v>0.18</v>
      </c>
      <c r="P2128" s="67">
        <v>0.18</v>
      </c>
      <c r="Q2128" s="70">
        <v>0.18</v>
      </c>
      <c r="R2128" s="3"/>
    </row>
    <row r="2129">
      <c r="A2129" s="63">
        <v>13658.0</v>
      </c>
      <c r="B2129" s="65" t="str">
        <f t="shared" si="1"/>
        <v>ЭлектроникаНаушники и аудиотехникаАудиотехникаКомпьютерная акустика</v>
      </c>
      <c r="C2129" s="68" t="s">
        <v>763</v>
      </c>
      <c r="D2129" s="68" t="s">
        <v>772</v>
      </c>
      <c r="E2129" s="68" t="s">
        <v>1078</v>
      </c>
      <c r="F2129" s="68" t="s">
        <v>4814</v>
      </c>
      <c r="G2129" s="75"/>
      <c r="H2129" s="87"/>
      <c r="I2129" s="64">
        <v>0.2</v>
      </c>
      <c r="J2129" s="67">
        <v>0.2</v>
      </c>
      <c r="K2129" s="70">
        <v>0.2</v>
      </c>
      <c r="L2129" s="64">
        <v>0.0</v>
      </c>
      <c r="M2129" s="67">
        <v>0.0</v>
      </c>
      <c r="N2129" s="70">
        <v>0.0</v>
      </c>
      <c r="O2129" s="64">
        <v>0.2</v>
      </c>
      <c r="P2129" s="67">
        <v>0.2</v>
      </c>
      <c r="Q2129" s="70">
        <v>0.2</v>
      </c>
      <c r="R2129" s="3"/>
    </row>
    <row r="2130">
      <c r="A2130" s="63">
        <v>13659.0</v>
      </c>
      <c r="B2130" s="65" t="str">
        <f t="shared" si="1"/>
        <v>ЗоотоварыДля кошекКогтеточки и игровые комплексыКогтеточки</v>
      </c>
      <c r="C2130" s="68" t="s">
        <v>959</v>
      </c>
      <c r="D2130" s="68" t="s">
        <v>960</v>
      </c>
      <c r="E2130" s="68" t="s">
        <v>2733</v>
      </c>
      <c r="F2130" s="68" t="s">
        <v>4815</v>
      </c>
      <c r="G2130" s="2"/>
      <c r="H2130" s="72"/>
      <c r="I2130" s="64">
        <v>0.2</v>
      </c>
      <c r="J2130" s="67">
        <v>0.2</v>
      </c>
      <c r="K2130" s="70">
        <v>0.2</v>
      </c>
      <c r="L2130" s="64">
        <v>0.020000000000000018</v>
      </c>
      <c r="M2130" s="67">
        <v>0.020000000000000018</v>
      </c>
      <c r="N2130" s="70">
        <v>0.020000000000000018</v>
      </c>
      <c r="O2130" s="64">
        <v>0.18</v>
      </c>
      <c r="P2130" s="67">
        <v>0.18</v>
      </c>
      <c r="Q2130" s="70">
        <v>0.18</v>
      </c>
      <c r="R2130" s="3"/>
    </row>
    <row r="2131">
      <c r="A2131" s="63">
        <v>13660.0</v>
      </c>
      <c r="B2131" s="65" t="str">
        <f t="shared" si="1"/>
        <v>Бытовая техникаТехника для кухниПрочая кухонная техникаКухонные весы</v>
      </c>
      <c r="C2131" s="68" t="s">
        <v>75</v>
      </c>
      <c r="D2131" s="68" t="s">
        <v>1099</v>
      </c>
      <c r="E2131" s="68" t="s">
        <v>1100</v>
      </c>
      <c r="F2131" s="68" t="s">
        <v>4817</v>
      </c>
      <c r="G2131" s="75"/>
      <c r="H2131" s="87"/>
      <c r="I2131" s="64">
        <v>0.2</v>
      </c>
      <c r="J2131" s="67">
        <v>0.2</v>
      </c>
      <c r="K2131" s="70">
        <v>0.2</v>
      </c>
      <c r="L2131" s="64">
        <v>0.0</v>
      </c>
      <c r="M2131" s="67">
        <v>0.0</v>
      </c>
      <c r="N2131" s="70">
        <v>0.0</v>
      </c>
      <c r="O2131" s="64">
        <v>0.2</v>
      </c>
      <c r="P2131" s="67">
        <v>0.2</v>
      </c>
      <c r="Q2131" s="70">
        <v>0.2</v>
      </c>
      <c r="R2131" s="3"/>
    </row>
    <row r="2132">
      <c r="A2132" s="63">
        <v>13661.0</v>
      </c>
      <c r="B2132" s="65" t="str">
        <f t="shared" si="1"/>
        <v>Товары для домаТекстильНаматрасники и чехлыЧехлы для мебели</v>
      </c>
      <c r="C2132" s="68" t="s">
        <v>583</v>
      </c>
      <c r="D2132" s="68" t="s">
        <v>1029</v>
      </c>
      <c r="E2132" s="68" t="s">
        <v>2697</v>
      </c>
      <c r="F2132" s="68" t="s">
        <v>4819</v>
      </c>
      <c r="G2132" s="2"/>
      <c r="H2132" s="72"/>
      <c r="I2132" s="64">
        <v>0.22</v>
      </c>
      <c r="J2132" s="67">
        <v>0.22</v>
      </c>
      <c r="K2132" s="70">
        <v>0.22</v>
      </c>
      <c r="L2132" s="64">
        <v>0.0</v>
      </c>
      <c r="M2132" s="67">
        <v>0.0</v>
      </c>
      <c r="N2132" s="70">
        <v>0.0</v>
      </c>
      <c r="O2132" s="64">
        <v>0.22</v>
      </c>
      <c r="P2132" s="67">
        <v>0.22</v>
      </c>
      <c r="Q2132" s="70">
        <v>0.22</v>
      </c>
      <c r="R2132" s="3"/>
    </row>
    <row r="2133">
      <c r="A2133" s="63">
        <v>13663.0</v>
      </c>
      <c r="B2133" s="65" t="str">
        <f t="shared" si="1"/>
        <v>АвтотоварыАккумуляторы и аксессуарыПровода прикуривания</v>
      </c>
      <c r="C2133" s="68" t="s">
        <v>162</v>
      </c>
      <c r="D2133" s="68" t="s">
        <v>1067</v>
      </c>
      <c r="E2133" s="68" t="s">
        <v>4821</v>
      </c>
      <c r="F2133" s="75"/>
      <c r="G2133" s="75"/>
      <c r="H2133" s="72"/>
      <c r="I2133" s="64">
        <v>0.2</v>
      </c>
      <c r="J2133" s="67">
        <v>0.2</v>
      </c>
      <c r="K2133" s="70">
        <v>0.2</v>
      </c>
      <c r="L2133" s="64">
        <v>0.0</v>
      </c>
      <c r="M2133" s="67">
        <v>0.0</v>
      </c>
      <c r="N2133" s="70">
        <v>0.0</v>
      </c>
      <c r="O2133" s="64">
        <v>0.2</v>
      </c>
      <c r="P2133" s="67">
        <v>0.2</v>
      </c>
      <c r="Q2133" s="70">
        <v>0.2</v>
      </c>
      <c r="R2133" s="3"/>
    </row>
    <row r="2134">
      <c r="A2134" s="63">
        <v>13664.0</v>
      </c>
      <c r="B2134" s="65" t="str">
        <f t="shared" si="1"/>
        <v>КанцтоварыБумажная продукцияБумага для черчения и рисования</v>
      </c>
      <c r="C2134" s="68" t="s">
        <v>134</v>
      </c>
      <c r="D2134" s="68" t="s">
        <v>1101</v>
      </c>
      <c r="E2134" s="68" t="s">
        <v>4823</v>
      </c>
      <c r="F2134" s="75"/>
      <c r="G2134" s="2"/>
      <c r="H2134" s="72"/>
      <c r="I2134" s="64">
        <v>0.2</v>
      </c>
      <c r="J2134" s="67">
        <v>0.2</v>
      </c>
      <c r="K2134" s="70">
        <v>0.2</v>
      </c>
      <c r="L2134" s="64">
        <v>0.09</v>
      </c>
      <c r="M2134" s="67">
        <v>0.09</v>
      </c>
      <c r="N2134" s="70">
        <v>0.09</v>
      </c>
      <c r="O2134" s="64">
        <v>0.11</v>
      </c>
      <c r="P2134" s="67">
        <v>0.11</v>
      </c>
      <c r="Q2134" s="70">
        <v>0.11</v>
      </c>
      <c r="R2134" s="3"/>
    </row>
    <row r="2135">
      <c r="A2135" s="63">
        <v>13666.0</v>
      </c>
      <c r="B2135" s="65" t="str">
        <f t="shared" si="1"/>
        <v>Спорт и отдыхВодный спорт и отдых на водеПлаваниеТрубки для плавания</v>
      </c>
      <c r="C2135" s="68" t="s">
        <v>290</v>
      </c>
      <c r="D2135" s="68" t="s">
        <v>291</v>
      </c>
      <c r="E2135" s="68" t="s">
        <v>293</v>
      </c>
      <c r="F2135" s="82" t="s">
        <v>4824</v>
      </c>
      <c r="G2135" s="2"/>
      <c r="H2135" s="72"/>
      <c r="I2135" s="64">
        <v>0.25</v>
      </c>
      <c r="J2135" s="67">
        <v>0.25</v>
      </c>
      <c r="K2135" s="70">
        <v>0.25</v>
      </c>
      <c r="L2135" s="64">
        <v>0.01</v>
      </c>
      <c r="M2135" s="67">
        <v>0.01</v>
      </c>
      <c r="N2135" s="70">
        <v>0.01</v>
      </c>
      <c r="O2135" s="64">
        <v>0.24</v>
      </c>
      <c r="P2135" s="67">
        <v>0.24</v>
      </c>
      <c r="Q2135" s="70">
        <v>0.24</v>
      </c>
      <c r="R2135" s="3"/>
    </row>
    <row r="2136">
      <c r="A2136" s="63">
        <v>13667.0</v>
      </c>
      <c r="B2136" s="65" t="str">
        <f t="shared" si="1"/>
        <v>Товары для домаХозяйственные товарыСумки-тележки</v>
      </c>
      <c r="C2136" s="68" t="s">
        <v>583</v>
      </c>
      <c r="D2136" s="68" t="s">
        <v>605</v>
      </c>
      <c r="E2136" s="68" t="s">
        <v>4826</v>
      </c>
      <c r="F2136" s="2"/>
      <c r="G2136" s="2"/>
      <c r="H2136" s="72"/>
      <c r="I2136" s="64">
        <v>0.2</v>
      </c>
      <c r="J2136" s="67">
        <v>0.2</v>
      </c>
      <c r="K2136" s="70">
        <v>0.2</v>
      </c>
      <c r="L2136" s="64">
        <v>0.0</v>
      </c>
      <c r="M2136" s="67">
        <v>0.0</v>
      </c>
      <c r="N2136" s="70">
        <v>0.0</v>
      </c>
      <c r="O2136" s="64">
        <v>0.2</v>
      </c>
      <c r="P2136" s="67">
        <v>0.2</v>
      </c>
      <c r="Q2136" s="70">
        <v>0.2</v>
      </c>
      <c r="R2136" s="3"/>
    </row>
    <row r="2137">
      <c r="A2137" s="63">
        <v>13668.0</v>
      </c>
      <c r="B2137" s="65" t="str">
        <f t="shared" si="1"/>
        <v>АвтотоварыАвтозвукFM-трансмиттеры</v>
      </c>
      <c r="C2137" s="68" t="s">
        <v>162</v>
      </c>
      <c r="D2137" s="68" t="s">
        <v>2560</v>
      </c>
      <c r="E2137" s="68" t="s">
        <v>4827</v>
      </c>
      <c r="F2137" s="75"/>
      <c r="G2137" s="2"/>
      <c r="H2137" s="72"/>
      <c r="I2137" s="64">
        <v>0.2</v>
      </c>
      <c r="J2137" s="67">
        <v>0.2</v>
      </c>
      <c r="K2137" s="70">
        <v>0.2</v>
      </c>
      <c r="L2137" s="64">
        <v>0.0</v>
      </c>
      <c r="M2137" s="67">
        <v>0.0</v>
      </c>
      <c r="N2137" s="70">
        <v>0.0</v>
      </c>
      <c r="O2137" s="64">
        <v>0.2</v>
      </c>
      <c r="P2137" s="67">
        <v>0.2</v>
      </c>
      <c r="Q2137" s="70">
        <v>0.2</v>
      </c>
      <c r="R2137" s="3"/>
    </row>
    <row r="2138">
      <c r="A2138" s="63">
        <v>13669.0</v>
      </c>
      <c r="B2138" s="65" t="str">
        <f t="shared" si="1"/>
        <v>КанцтоварыПечати и штампыНумераторы</v>
      </c>
      <c r="C2138" s="68" t="s">
        <v>134</v>
      </c>
      <c r="D2138" s="68" t="s">
        <v>1518</v>
      </c>
      <c r="E2138" s="68" t="s">
        <v>4829</v>
      </c>
      <c r="F2138" s="2"/>
      <c r="G2138" s="2"/>
      <c r="H2138" s="72"/>
      <c r="I2138" s="64">
        <v>0.2</v>
      </c>
      <c r="J2138" s="67">
        <v>0.2</v>
      </c>
      <c r="K2138" s="70">
        <v>0.2</v>
      </c>
      <c r="L2138" s="64">
        <v>0.0</v>
      </c>
      <c r="M2138" s="67">
        <v>0.0</v>
      </c>
      <c r="N2138" s="70">
        <v>0.0</v>
      </c>
      <c r="O2138" s="64">
        <v>0.2</v>
      </c>
      <c r="P2138" s="67">
        <v>0.2</v>
      </c>
      <c r="Q2138" s="70">
        <v>0.2</v>
      </c>
      <c r="R2138" s="3"/>
    </row>
    <row r="2139">
      <c r="A2139" s="63">
        <v>13671.0</v>
      </c>
      <c r="B2139" s="65" t="str">
        <f t="shared" si="1"/>
        <v>КанцтоварыПисьменные принадлежностиМаркеры</v>
      </c>
      <c r="C2139" s="68" t="s">
        <v>134</v>
      </c>
      <c r="D2139" s="68" t="s">
        <v>135</v>
      </c>
      <c r="E2139" s="68" t="s">
        <v>2965</v>
      </c>
      <c r="F2139" s="75"/>
      <c r="G2139" s="75"/>
      <c r="H2139" s="72"/>
      <c r="I2139" s="64">
        <v>0.2</v>
      </c>
      <c r="J2139" s="67">
        <v>0.2</v>
      </c>
      <c r="K2139" s="70">
        <v>0.2</v>
      </c>
      <c r="L2139" s="64">
        <v>0.105</v>
      </c>
      <c r="M2139" s="67">
        <v>0.105</v>
      </c>
      <c r="N2139" s="70">
        <v>0.105</v>
      </c>
      <c r="O2139" s="64">
        <v>0.095</v>
      </c>
      <c r="P2139" s="67">
        <v>0.095</v>
      </c>
      <c r="Q2139" s="70">
        <v>0.095</v>
      </c>
      <c r="R2139" s="3"/>
    </row>
    <row r="2140">
      <c r="A2140" s="63">
        <v>13672.0</v>
      </c>
      <c r="B2140" s="65" t="str">
        <f t="shared" si="1"/>
        <v>Хобби и творчествоРисованиеНаборы для рисования</v>
      </c>
      <c r="C2140" s="68" t="s">
        <v>176</v>
      </c>
      <c r="D2140" s="68" t="s">
        <v>976</v>
      </c>
      <c r="E2140" s="68" t="s">
        <v>4831</v>
      </c>
      <c r="F2140" s="75"/>
      <c r="G2140" s="2"/>
      <c r="H2140" s="72"/>
      <c r="I2140" s="64">
        <v>0.22</v>
      </c>
      <c r="J2140" s="67">
        <v>0.22</v>
      </c>
      <c r="K2140" s="70">
        <v>0.22</v>
      </c>
      <c r="L2140" s="64">
        <v>0.03</v>
      </c>
      <c r="M2140" s="67">
        <v>0.03</v>
      </c>
      <c r="N2140" s="70">
        <v>0.03</v>
      </c>
      <c r="O2140" s="64">
        <v>0.19</v>
      </c>
      <c r="P2140" s="67">
        <v>0.19</v>
      </c>
      <c r="Q2140" s="70">
        <v>0.19</v>
      </c>
      <c r="R2140" s="3"/>
    </row>
    <row r="2141">
      <c r="A2141" s="63">
        <v>13673.0</v>
      </c>
      <c r="B2141" s="65" t="str">
        <f t="shared" si="1"/>
        <v>АксессуарыЖенские аксессуарыГоловные уборыКепки, бейсболки и кепи</v>
      </c>
      <c r="C2141" s="68" t="s">
        <v>330</v>
      </c>
      <c r="D2141" s="68" t="s">
        <v>331</v>
      </c>
      <c r="E2141" s="68" t="s">
        <v>1309</v>
      </c>
      <c r="F2141" s="68" t="s">
        <v>4833</v>
      </c>
      <c r="G2141" s="75"/>
      <c r="H2141" s="72"/>
      <c r="I2141" s="64">
        <v>0.3</v>
      </c>
      <c r="J2141" s="67">
        <v>0.3</v>
      </c>
      <c r="K2141" s="70">
        <v>0.3</v>
      </c>
      <c r="L2141" s="64">
        <v>0.0</v>
      </c>
      <c r="M2141" s="67">
        <v>0.0</v>
      </c>
      <c r="N2141" s="70">
        <v>0.0</v>
      </c>
      <c r="O2141" s="64">
        <v>0.3</v>
      </c>
      <c r="P2141" s="67">
        <v>0.3</v>
      </c>
      <c r="Q2141" s="70">
        <v>0.3</v>
      </c>
      <c r="R2141" s="3"/>
    </row>
    <row r="2142">
      <c r="A2142" s="63">
        <v>13674.0</v>
      </c>
      <c r="B2142" s="65" t="str">
        <f t="shared" si="1"/>
        <v>Товары для домаТовары для кухниХранение продуктовКонтейнеры и ланч-боксы</v>
      </c>
      <c r="C2142" s="68" t="s">
        <v>583</v>
      </c>
      <c r="D2142" s="68" t="s">
        <v>585</v>
      </c>
      <c r="E2142" s="68" t="s">
        <v>1069</v>
      </c>
      <c r="F2142" s="68" t="s">
        <v>4835</v>
      </c>
      <c r="G2142" s="75"/>
      <c r="H2142" s="72"/>
      <c r="I2142" s="64">
        <v>0.25</v>
      </c>
      <c r="J2142" s="67">
        <v>0.25</v>
      </c>
      <c r="K2142" s="70">
        <v>0.25</v>
      </c>
      <c r="L2142" s="64">
        <v>0.0</v>
      </c>
      <c r="M2142" s="67">
        <v>0.0</v>
      </c>
      <c r="N2142" s="70">
        <v>0.0</v>
      </c>
      <c r="O2142" s="64">
        <v>0.25</v>
      </c>
      <c r="P2142" s="67">
        <v>0.25</v>
      </c>
      <c r="Q2142" s="70">
        <v>0.25</v>
      </c>
      <c r="R2142" s="3"/>
    </row>
    <row r="2143">
      <c r="A2143" s="63">
        <v>13675.0</v>
      </c>
      <c r="B2143" s="65" t="str">
        <f t="shared" si="1"/>
        <v>Красота и уходУход за волосамиСредства для укладкиТовары для наращённых волос</v>
      </c>
      <c r="C2143" s="68" t="s">
        <v>247</v>
      </c>
      <c r="D2143" s="68" t="s">
        <v>1151</v>
      </c>
      <c r="E2143" s="68" t="s">
        <v>2363</v>
      </c>
      <c r="F2143" s="68" t="s">
        <v>4836</v>
      </c>
      <c r="G2143" s="75"/>
      <c r="H2143" s="72"/>
      <c r="I2143" s="64">
        <v>0.2</v>
      </c>
      <c r="J2143" s="67">
        <v>0.2</v>
      </c>
      <c r="K2143" s="70">
        <v>0.2</v>
      </c>
      <c r="L2143" s="64">
        <v>0.015000000000000013</v>
      </c>
      <c r="M2143" s="67">
        <v>0.015000000000000013</v>
      </c>
      <c r="N2143" s="70">
        <v>0.015000000000000013</v>
      </c>
      <c r="O2143" s="64">
        <v>0.185</v>
      </c>
      <c r="P2143" s="67">
        <v>0.185</v>
      </c>
      <c r="Q2143" s="70">
        <v>0.185</v>
      </c>
      <c r="R2143" s="3"/>
    </row>
    <row r="2144">
      <c r="A2144" s="63">
        <v>13676.0</v>
      </c>
      <c r="B2144" s="65" t="str">
        <f t="shared" si="1"/>
        <v>АксессуарыМужские аксессуарыБижутерные украшенияУкрашения на шею</v>
      </c>
      <c r="C2144" s="68" t="s">
        <v>330</v>
      </c>
      <c r="D2144" s="68" t="s">
        <v>335</v>
      </c>
      <c r="E2144" s="68" t="s">
        <v>1214</v>
      </c>
      <c r="F2144" s="68" t="s">
        <v>1215</v>
      </c>
      <c r="G2144" s="75"/>
      <c r="H2144" s="72"/>
      <c r="I2144" s="64">
        <v>0.25</v>
      </c>
      <c r="J2144" s="67">
        <v>0.25</v>
      </c>
      <c r="K2144" s="70">
        <v>0.25</v>
      </c>
      <c r="L2144" s="64">
        <v>0.0</v>
      </c>
      <c r="M2144" s="67">
        <v>0.0</v>
      </c>
      <c r="N2144" s="70">
        <v>0.0</v>
      </c>
      <c r="O2144" s="64">
        <v>0.25</v>
      </c>
      <c r="P2144" s="67">
        <v>0.25</v>
      </c>
      <c r="Q2144" s="70">
        <v>0.25</v>
      </c>
      <c r="R2144" s="3"/>
    </row>
    <row r="2145">
      <c r="A2145" s="63">
        <v>13677.0</v>
      </c>
      <c r="B2145" s="65" t="str">
        <f t="shared" si="1"/>
        <v>Строительство и ремонтИнструментыЭлектроинструментыШлифмашиныПолировальные машины</v>
      </c>
      <c r="C2145" s="68" t="s">
        <v>100</v>
      </c>
      <c r="D2145" s="68" t="s">
        <v>104</v>
      </c>
      <c r="E2145" s="68" t="s">
        <v>105</v>
      </c>
      <c r="F2145" s="68" t="s">
        <v>3673</v>
      </c>
      <c r="G2145" s="82" t="s">
        <v>4838</v>
      </c>
      <c r="H2145" s="72"/>
      <c r="I2145" s="64">
        <v>0.12</v>
      </c>
      <c r="J2145" s="67">
        <v>0.12</v>
      </c>
      <c r="K2145" s="70">
        <v>0.12</v>
      </c>
      <c r="L2145" s="64">
        <v>0.0</v>
      </c>
      <c r="M2145" s="67">
        <v>0.0</v>
      </c>
      <c r="N2145" s="70">
        <v>0.0</v>
      </c>
      <c r="O2145" s="64">
        <v>0.12</v>
      </c>
      <c r="P2145" s="67">
        <v>0.12</v>
      </c>
      <c r="Q2145" s="70">
        <v>0.12</v>
      </c>
      <c r="R2145" s="3"/>
    </row>
    <row r="2146">
      <c r="A2146" s="63">
        <v>13679.0</v>
      </c>
      <c r="B2146" s="65" t="str">
        <f t="shared" si="1"/>
        <v>ОдеждаОдежда для девочекДомашняя одеждаКомбинезоны и кигуруми</v>
      </c>
      <c r="C2146" s="68" t="s">
        <v>310</v>
      </c>
      <c r="D2146" s="68" t="s">
        <v>880</v>
      </c>
      <c r="E2146" s="68" t="s">
        <v>325</v>
      </c>
      <c r="F2146" s="68" t="s">
        <v>1591</v>
      </c>
      <c r="G2146" s="75"/>
      <c r="H2146" s="87"/>
      <c r="I2146" s="64">
        <v>0.25</v>
      </c>
      <c r="J2146" s="67">
        <v>0.25</v>
      </c>
      <c r="K2146" s="70">
        <v>0.25</v>
      </c>
      <c r="L2146" s="64">
        <v>0.0</v>
      </c>
      <c r="M2146" s="67">
        <v>0.0</v>
      </c>
      <c r="N2146" s="70">
        <v>0.0</v>
      </c>
      <c r="O2146" s="64">
        <v>0.25</v>
      </c>
      <c r="P2146" s="67">
        <v>0.25</v>
      </c>
      <c r="Q2146" s="70">
        <v>0.25</v>
      </c>
      <c r="R2146" s="3"/>
    </row>
    <row r="2147">
      <c r="A2147" s="63">
        <v>13680.0</v>
      </c>
      <c r="B2147" s="65" t="str">
        <f t="shared" si="1"/>
        <v>Бытовая техникаТехника для кухниТехника для жарки и варкиАэрогрили и фритюрницы</v>
      </c>
      <c r="C2147" s="68" t="s">
        <v>75</v>
      </c>
      <c r="D2147" s="68" t="s">
        <v>1099</v>
      </c>
      <c r="E2147" s="68" t="s">
        <v>1132</v>
      </c>
      <c r="F2147" s="68" t="s">
        <v>4841</v>
      </c>
      <c r="G2147" s="75"/>
      <c r="H2147" s="72"/>
      <c r="I2147" s="64">
        <v>0.15</v>
      </c>
      <c r="J2147" s="67">
        <v>0.15</v>
      </c>
      <c r="K2147" s="70">
        <v>0.15</v>
      </c>
      <c r="L2147" s="64">
        <v>0.0</v>
      </c>
      <c r="M2147" s="67">
        <v>0.0</v>
      </c>
      <c r="N2147" s="70">
        <v>0.0</v>
      </c>
      <c r="O2147" s="64">
        <v>0.15</v>
      </c>
      <c r="P2147" s="67">
        <v>0.15</v>
      </c>
      <c r="Q2147" s="70">
        <v>0.15</v>
      </c>
      <c r="R2147" s="3"/>
    </row>
    <row r="2148">
      <c r="A2148" s="63">
        <v>13681.0</v>
      </c>
      <c r="B2148" s="65" t="str">
        <f t="shared" si="1"/>
        <v>ЭлектроникаФото и видеотехникаОборудование для фотографовНакамерные мониторы</v>
      </c>
      <c r="C2148" s="68" t="s">
        <v>763</v>
      </c>
      <c r="D2148" s="68" t="s">
        <v>919</v>
      </c>
      <c r="E2148" s="68" t="s">
        <v>921</v>
      </c>
      <c r="F2148" s="68" t="s">
        <v>4842</v>
      </c>
      <c r="G2148" s="2"/>
      <c r="H2148" s="72"/>
      <c r="I2148" s="64">
        <v>0.2</v>
      </c>
      <c r="J2148" s="67">
        <v>0.2</v>
      </c>
      <c r="K2148" s="70">
        <v>0.2</v>
      </c>
      <c r="L2148" s="64">
        <v>0.0</v>
      </c>
      <c r="M2148" s="67">
        <v>0.0</v>
      </c>
      <c r="N2148" s="70">
        <v>0.0</v>
      </c>
      <c r="O2148" s="64">
        <v>0.2</v>
      </c>
      <c r="P2148" s="67">
        <v>0.2</v>
      </c>
      <c r="Q2148" s="70">
        <v>0.2</v>
      </c>
      <c r="R2148" s="3"/>
    </row>
    <row r="2149">
      <c r="A2149" s="63">
        <v>13682.0</v>
      </c>
      <c r="B2149" s="65" t="str">
        <f t="shared" si="1"/>
        <v>ОбувьОбувь для мальчиковКроссовки и кедыКроссовки</v>
      </c>
      <c r="C2149" s="68" t="s">
        <v>804</v>
      </c>
      <c r="D2149" s="68" t="s">
        <v>1005</v>
      </c>
      <c r="E2149" s="68" t="s">
        <v>2107</v>
      </c>
      <c r="F2149" s="68" t="s">
        <v>3553</v>
      </c>
      <c r="G2149" s="2"/>
      <c r="H2149" s="72"/>
      <c r="I2149" s="64">
        <v>0.2</v>
      </c>
      <c r="J2149" s="67">
        <v>0.2</v>
      </c>
      <c r="K2149" s="70">
        <v>0.2</v>
      </c>
      <c r="L2149" s="64">
        <v>0.0</v>
      </c>
      <c r="M2149" s="67">
        <v>0.0</v>
      </c>
      <c r="N2149" s="70">
        <v>0.0</v>
      </c>
      <c r="O2149" s="64">
        <v>0.2</v>
      </c>
      <c r="P2149" s="67">
        <v>0.2</v>
      </c>
      <c r="Q2149" s="70">
        <v>0.2</v>
      </c>
      <c r="R2149" s="3"/>
    </row>
    <row r="2150">
      <c r="A2150" s="63">
        <v>13684.0</v>
      </c>
      <c r="B2150" s="65" t="str">
        <f t="shared" si="1"/>
        <v>ОдеждаЖенская одеждаПлатья и сарафаныВечерние платья</v>
      </c>
      <c r="C2150" s="68" t="s">
        <v>310</v>
      </c>
      <c r="D2150" s="68" t="s">
        <v>311</v>
      </c>
      <c r="E2150" s="68" t="s">
        <v>2473</v>
      </c>
      <c r="F2150" s="68" t="s">
        <v>4845</v>
      </c>
      <c r="G2150" s="2"/>
      <c r="H2150" s="72"/>
      <c r="I2150" s="64">
        <v>0.25</v>
      </c>
      <c r="J2150" s="67">
        <v>0.25</v>
      </c>
      <c r="K2150" s="70">
        <v>0.25</v>
      </c>
      <c r="L2150" s="64">
        <v>0.0</v>
      </c>
      <c r="M2150" s="67">
        <v>0.0</v>
      </c>
      <c r="N2150" s="70">
        <v>0.0</v>
      </c>
      <c r="O2150" s="64">
        <v>0.25</v>
      </c>
      <c r="P2150" s="67">
        <v>0.25</v>
      </c>
      <c r="Q2150" s="70">
        <v>0.25</v>
      </c>
      <c r="R2150" s="3"/>
    </row>
    <row r="2151">
      <c r="A2151" s="63">
        <v>13685.0</v>
      </c>
      <c r="B2151" s="65" t="str">
        <f t="shared" si="1"/>
        <v>Товары для домаТовары для кухниТовары для консервированияБанки</v>
      </c>
      <c r="C2151" s="68" t="s">
        <v>583</v>
      </c>
      <c r="D2151" s="68" t="s">
        <v>585</v>
      </c>
      <c r="E2151" s="68" t="s">
        <v>2052</v>
      </c>
      <c r="F2151" s="68" t="s">
        <v>4846</v>
      </c>
      <c r="G2151" s="75"/>
      <c r="H2151" s="72"/>
      <c r="I2151" s="64">
        <v>0.2</v>
      </c>
      <c r="J2151" s="67">
        <v>0.2</v>
      </c>
      <c r="K2151" s="70">
        <v>0.2</v>
      </c>
      <c r="L2151" s="64">
        <v>0.0</v>
      </c>
      <c r="M2151" s="67">
        <v>0.0</v>
      </c>
      <c r="N2151" s="70">
        <v>0.0</v>
      </c>
      <c r="O2151" s="64">
        <v>0.2</v>
      </c>
      <c r="P2151" s="67">
        <v>0.2</v>
      </c>
      <c r="Q2151" s="70">
        <v>0.2</v>
      </c>
      <c r="R2151" s="3"/>
    </row>
    <row r="2152">
      <c r="A2152" s="63">
        <v>13686.0</v>
      </c>
      <c r="B2152" s="65" t="str">
        <f t="shared" si="1"/>
        <v>Бытовая техникаТехника для кухниТехника для жарки и варкиЭлектрогрили</v>
      </c>
      <c r="C2152" s="68" t="s">
        <v>75</v>
      </c>
      <c r="D2152" s="68" t="s">
        <v>1099</v>
      </c>
      <c r="E2152" s="68" t="s">
        <v>1132</v>
      </c>
      <c r="F2152" s="68" t="s">
        <v>4848</v>
      </c>
      <c r="G2152" s="2"/>
      <c r="H2152" s="72"/>
      <c r="I2152" s="64">
        <v>0.17</v>
      </c>
      <c r="J2152" s="67">
        <v>0.17</v>
      </c>
      <c r="K2152" s="70">
        <v>0.17</v>
      </c>
      <c r="L2152" s="64">
        <v>0.0</v>
      </c>
      <c r="M2152" s="67">
        <v>0.0</v>
      </c>
      <c r="N2152" s="70">
        <v>0.0</v>
      </c>
      <c r="O2152" s="64">
        <v>0.17</v>
      </c>
      <c r="P2152" s="67">
        <v>0.17</v>
      </c>
      <c r="Q2152" s="70">
        <v>0.17</v>
      </c>
      <c r="R2152" s="3"/>
    </row>
    <row r="2153">
      <c r="A2153" s="63">
        <v>13687.0</v>
      </c>
      <c r="B2153" s="65" t="str">
        <f t="shared" si="1"/>
        <v>Спорт и отдыхФутболТренировочный инвентарь и аксессуары</v>
      </c>
      <c r="C2153" s="68" t="s">
        <v>290</v>
      </c>
      <c r="D2153" s="68" t="s">
        <v>1171</v>
      </c>
      <c r="E2153" s="68" t="s">
        <v>4850</v>
      </c>
      <c r="F2153" s="75"/>
      <c r="G2153" s="2"/>
      <c r="H2153" s="72"/>
      <c r="I2153" s="64">
        <v>0.25</v>
      </c>
      <c r="J2153" s="67">
        <v>0.25</v>
      </c>
      <c r="K2153" s="70">
        <v>0.25</v>
      </c>
      <c r="L2153" s="64">
        <v>0.0</v>
      </c>
      <c r="M2153" s="67">
        <v>0.0</v>
      </c>
      <c r="N2153" s="70">
        <v>0.0</v>
      </c>
      <c r="O2153" s="64">
        <v>0.25</v>
      </c>
      <c r="P2153" s="67">
        <v>0.25</v>
      </c>
      <c r="Q2153" s="70">
        <v>0.25</v>
      </c>
      <c r="R2153" s="3"/>
    </row>
    <row r="2154">
      <c r="A2154" s="63">
        <v>13688.0</v>
      </c>
      <c r="B2154" s="65" t="str">
        <f t="shared" si="1"/>
        <v>Хобби и творчествоЛепкаНаборы для скульпторов</v>
      </c>
      <c r="C2154" s="68" t="s">
        <v>176</v>
      </c>
      <c r="D2154" s="68" t="s">
        <v>909</v>
      </c>
      <c r="E2154" s="68" t="s">
        <v>4852</v>
      </c>
      <c r="F2154" s="75"/>
      <c r="G2154" s="75"/>
      <c r="H2154" s="72"/>
      <c r="I2154" s="64">
        <v>0.22</v>
      </c>
      <c r="J2154" s="67">
        <v>0.22</v>
      </c>
      <c r="K2154" s="70">
        <v>0.22</v>
      </c>
      <c r="L2154" s="64">
        <v>0.01</v>
      </c>
      <c r="M2154" s="67">
        <v>0.01</v>
      </c>
      <c r="N2154" s="70">
        <v>0.01</v>
      </c>
      <c r="O2154" s="64">
        <v>0.21</v>
      </c>
      <c r="P2154" s="67">
        <v>0.21</v>
      </c>
      <c r="Q2154" s="70">
        <v>0.21</v>
      </c>
      <c r="R2154" s="3"/>
    </row>
    <row r="2155">
      <c r="A2155" s="63">
        <v>13690.0</v>
      </c>
      <c r="B2155" s="65" t="str">
        <f t="shared" si="1"/>
        <v>АвтотоварыАксессуары и принадлежностиТюнинг и внешний декорДефлекторы окон и зеркал</v>
      </c>
      <c r="C2155" s="68" t="s">
        <v>162</v>
      </c>
      <c r="D2155" s="68" t="s">
        <v>344</v>
      </c>
      <c r="E2155" s="68" t="s">
        <v>1346</v>
      </c>
      <c r="F2155" s="68" t="s">
        <v>4854</v>
      </c>
      <c r="G2155" s="75"/>
      <c r="H2155" s="72"/>
      <c r="I2155" s="64">
        <v>0.25</v>
      </c>
      <c r="J2155" s="67">
        <v>0.25</v>
      </c>
      <c r="K2155" s="70">
        <v>0.25</v>
      </c>
      <c r="L2155" s="64">
        <v>0.0</v>
      </c>
      <c r="M2155" s="67">
        <v>0.0</v>
      </c>
      <c r="N2155" s="70">
        <v>0.0</v>
      </c>
      <c r="O2155" s="64">
        <v>0.25</v>
      </c>
      <c r="P2155" s="67">
        <v>0.25</v>
      </c>
      <c r="Q2155" s="70">
        <v>0.25</v>
      </c>
      <c r="R2155" s="3"/>
    </row>
    <row r="2156">
      <c r="A2156" s="63">
        <v>13692.0</v>
      </c>
      <c r="B2156" s="65" t="str">
        <f t="shared" si="1"/>
        <v>ЗоотоварыДля птицИгрушки и аксессуары для птицИгрушки</v>
      </c>
      <c r="C2156" s="68" t="s">
        <v>959</v>
      </c>
      <c r="D2156" s="68" t="s">
        <v>1121</v>
      </c>
      <c r="E2156" s="68" t="s">
        <v>3462</v>
      </c>
      <c r="F2156" s="68" t="s">
        <v>3826</v>
      </c>
      <c r="G2156" s="75"/>
      <c r="H2156" s="72"/>
      <c r="I2156" s="64">
        <v>0.17</v>
      </c>
      <c r="J2156" s="67">
        <v>0.17</v>
      </c>
      <c r="K2156" s="70">
        <v>0.17</v>
      </c>
      <c r="L2156" s="64">
        <v>0.01</v>
      </c>
      <c r="M2156" s="67">
        <v>0.01</v>
      </c>
      <c r="N2156" s="70">
        <v>0.01</v>
      </c>
      <c r="O2156" s="64">
        <v>0.16</v>
      </c>
      <c r="P2156" s="67">
        <v>0.16</v>
      </c>
      <c r="Q2156" s="70">
        <v>0.16</v>
      </c>
      <c r="R2156" s="3"/>
    </row>
    <row r="2157">
      <c r="A2157" s="63">
        <v>13693.0</v>
      </c>
      <c r="B2157" s="65" t="str">
        <f t="shared" si="1"/>
        <v>Строительство и ремонтОтделочные материалыПлитка и керамогранитКерамогранит</v>
      </c>
      <c r="C2157" s="68" t="s">
        <v>100</v>
      </c>
      <c r="D2157" s="68" t="s">
        <v>990</v>
      </c>
      <c r="E2157" s="68" t="s">
        <v>991</v>
      </c>
      <c r="F2157" s="82" t="s">
        <v>4857</v>
      </c>
      <c r="G2157" s="2"/>
      <c r="H2157" s="72"/>
      <c r="I2157" s="64" t="s">
        <v>225</v>
      </c>
      <c r="J2157" s="67" t="s">
        <v>225</v>
      </c>
      <c r="K2157" s="70">
        <v>0.22</v>
      </c>
      <c r="L2157" s="64" t="s">
        <v>225</v>
      </c>
      <c r="M2157" s="67" t="s">
        <v>225</v>
      </c>
      <c r="N2157" s="70">
        <v>0.0</v>
      </c>
      <c r="O2157" s="64" t="s">
        <v>225</v>
      </c>
      <c r="P2157" s="67" t="s">
        <v>225</v>
      </c>
      <c r="Q2157" s="70">
        <v>0.22</v>
      </c>
      <c r="R2157" s="3"/>
    </row>
    <row r="2158">
      <c r="A2158" s="63">
        <v>13694.0</v>
      </c>
      <c r="B2158" s="65" t="str">
        <f t="shared" si="1"/>
        <v>Красота и уходМакияжГубыБлески</v>
      </c>
      <c r="C2158" s="68" t="s">
        <v>247</v>
      </c>
      <c r="D2158" s="68" t="s">
        <v>368</v>
      </c>
      <c r="E2158" s="68" t="s">
        <v>2366</v>
      </c>
      <c r="F2158" s="68" t="s">
        <v>4859</v>
      </c>
      <c r="G2158" s="75"/>
      <c r="H2158" s="72"/>
      <c r="I2158" s="64">
        <v>0.2</v>
      </c>
      <c r="J2158" s="67">
        <v>0.2</v>
      </c>
      <c r="K2158" s="70">
        <v>0.2</v>
      </c>
      <c r="L2158" s="64">
        <v>0.03</v>
      </c>
      <c r="M2158" s="67">
        <v>0.03</v>
      </c>
      <c r="N2158" s="70">
        <v>0.03</v>
      </c>
      <c r="O2158" s="64">
        <v>0.17</v>
      </c>
      <c r="P2158" s="67">
        <v>0.17</v>
      </c>
      <c r="Q2158" s="70">
        <v>0.17</v>
      </c>
      <c r="R2158" s="3"/>
    </row>
    <row r="2159">
      <c r="A2159" s="63">
        <v>13695.0</v>
      </c>
      <c r="B2159" s="65" t="str">
        <f t="shared" si="1"/>
        <v>АвтотоварыМасла и автохимияГидравлические жидкости и масла</v>
      </c>
      <c r="C2159" s="68" t="s">
        <v>162</v>
      </c>
      <c r="D2159" s="68" t="s">
        <v>1437</v>
      </c>
      <c r="E2159" s="68" t="s">
        <v>4861</v>
      </c>
      <c r="F2159" s="75"/>
      <c r="G2159" s="75"/>
      <c r="H2159" s="72"/>
      <c r="I2159" s="64">
        <v>0.2</v>
      </c>
      <c r="J2159" s="67">
        <v>0.2</v>
      </c>
      <c r="K2159" s="70">
        <v>0.2</v>
      </c>
      <c r="L2159" s="64">
        <v>0.0</v>
      </c>
      <c r="M2159" s="67">
        <v>0.0</v>
      </c>
      <c r="N2159" s="70">
        <v>0.0</v>
      </c>
      <c r="O2159" s="64">
        <v>0.2</v>
      </c>
      <c r="P2159" s="67">
        <v>0.2</v>
      </c>
      <c r="Q2159" s="70">
        <v>0.2</v>
      </c>
      <c r="R2159" s="3"/>
    </row>
    <row r="2160">
      <c r="A2160" s="63">
        <v>13697.0</v>
      </c>
      <c r="B2160" s="65" t="str">
        <f t="shared" si="1"/>
        <v>АвтотоварыАксессуары и принадлежностиЧехлы и органайзерыАксессуары для перевозки</v>
      </c>
      <c r="C2160" s="68" t="s">
        <v>162</v>
      </c>
      <c r="D2160" s="68" t="s">
        <v>344</v>
      </c>
      <c r="E2160" s="68" t="s">
        <v>2387</v>
      </c>
      <c r="F2160" s="68" t="s">
        <v>4862</v>
      </c>
      <c r="G2160" s="75"/>
      <c r="H2160" s="72"/>
      <c r="I2160" s="64">
        <v>0.25</v>
      </c>
      <c r="J2160" s="67">
        <v>0.25</v>
      </c>
      <c r="K2160" s="70">
        <v>0.25</v>
      </c>
      <c r="L2160" s="64">
        <v>0.0</v>
      </c>
      <c r="M2160" s="67">
        <v>0.0</v>
      </c>
      <c r="N2160" s="70">
        <v>0.0</v>
      </c>
      <c r="O2160" s="64">
        <v>0.25</v>
      </c>
      <c r="P2160" s="67">
        <v>0.25</v>
      </c>
      <c r="Q2160" s="70">
        <v>0.25</v>
      </c>
      <c r="R2160" s="3"/>
    </row>
    <row r="2161">
      <c r="A2161" s="63">
        <v>13698.0</v>
      </c>
      <c r="B2161" s="65" t="str">
        <f t="shared" si="1"/>
        <v>КанцтоварыОфисные принадлежностиКанцелярские мелочи</v>
      </c>
      <c r="C2161" s="68" t="s">
        <v>134</v>
      </c>
      <c r="D2161" s="68" t="s">
        <v>1502</v>
      </c>
      <c r="E2161" s="68" t="s">
        <v>4864</v>
      </c>
      <c r="F2161" s="75"/>
      <c r="G2161" s="75"/>
      <c r="H2161" s="87"/>
      <c r="I2161" s="64">
        <v>0.2</v>
      </c>
      <c r="J2161" s="67">
        <v>0.2</v>
      </c>
      <c r="K2161" s="70">
        <v>0.2</v>
      </c>
      <c r="L2161" s="64">
        <v>0.04</v>
      </c>
      <c r="M2161" s="67">
        <v>0.04</v>
      </c>
      <c r="N2161" s="70">
        <v>0.04</v>
      </c>
      <c r="O2161" s="64">
        <v>0.16</v>
      </c>
      <c r="P2161" s="67">
        <v>0.16</v>
      </c>
      <c r="Q2161" s="70">
        <v>0.16</v>
      </c>
      <c r="R2161" s="3"/>
    </row>
    <row r="2162">
      <c r="A2162" s="63">
        <v>13699.0</v>
      </c>
      <c r="B2162" s="65" t="str">
        <f t="shared" si="1"/>
        <v>АксессуарыАксессуары для мальчиковШарфы и платкиНосовые платки</v>
      </c>
      <c r="C2162" s="68" t="s">
        <v>330</v>
      </c>
      <c r="D2162" s="68" t="s">
        <v>1001</v>
      </c>
      <c r="E2162" s="68" t="s">
        <v>2780</v>
      </c>
      <c r="F2162" s="68" t="s">
        <v>3681</v>
      </c>
      <c r="G2162" s="75"/>
      <c r="H2162" s="72"/>
      <c r="I2162" s="64">
        <v>0.3</v>
      </c>
      <c r="J2162" s="67">
        <v>0.3</v>
      </c>
      <c r="K2162" s="70">
        <v>0.3</v>
      </c>
      <c r="L2162" s="64">
        <v>0.0</v>
      </c>
      <c r="M2162" s="67">
        <v>0.0</v>
      </c>
      <c r="N2162" s="70">
        <v>0.0</v>
      </c>
      <c r="O2162" s="64">
        <v>0.3</v>
      </c>
      <c r="P2162" s="67">
        <v>0.3</v>
      </c>
      <c r="Q2162" s="70">
        <v>0.3</v>
      </c>
      <c r="R2162" s="3"/>
    </row>
    <row r="2163">
      <c r="A2163" s="63">
        <v>13700.0</v>
      </c>
      <c r="B2163" s="65" t="str">
        <f t="shared" si="1"/>
        <v>ОдеждаОдежда для девочекБрюки и джинсыБрюки</v>
      </c>
      <c r="C2163" s="68" t="s">
        <v>310</v>
      </c>
      <c r="D2163" s="68" t="s">
        <v>880</v>
      </c>
      <c r="E2163" s="68" t="s">
        <v>1323</v>
      </c>
      <c r="F2163" s="82" t="s">
        <v>1324</v>
      </c>
      <c r="G2163" s="2"/>
      <c r="H2163" s="72"/>
      <c r="I2163" s="64">
        <v>0.25</v>
      </c>
      <c r="J2163" s="67">
        <v>0.25</v>
      </c>
      <c r="K2163" s="70">
        <v>0.25</v>
      </c>
      <c r="L2163" s="64">
        <v>0.0</v>
      </c>
      <c r="M2163" s="67">
        <v>0.0</v>
      </c>
      <c r="N2163" s="70">
        <v>0.0</v>
      </c>
      <c r="O2163" s="64">
        <v>0.25</v>
      </c>
      <c r="P2163" s="67">
        <v>0.25</v>
      </c>
      <c r="Q2163" s="70">
        <v>0.25</v>
      </c>
      <c r="R2163" s="3"/>
    </row>
    <row r="2164">
      <c r="A2164" s="63">
        <v>13702.0</v>
      </c>
      <c r="B2164" s="65" t="str">
        <f t="shared" si="1"/>
        <v>ЗдоровьеМедицинские изделия и расходные материалыАнтибактериальные средства</v>
      </c>
      <c r="C2164" s="68" t="s">
        <v>117</v>
      </c>
      <c r="D2164" s="68" t="s">
        <v>452</v>
      </c>
      <c r="E2164" s="68" t="s">
        <v>4867</v>
      </c>
      <c r="F2164" s="75"/>
      <c r="G2164" s="75"/>
      <c r="H2164" s="72"/>
      <c r="I2164" s="64">
        <v>0.2</v>
      </c>
      <c r="J2164" s="67">
        <v>0.2</v>
      </c>
      <c r="K2164" s="70">
        <v>0.2</v>
      </c>
      <c r="L2164" s="64">
        <v>0.015</v>
      </c>
      <c r="M2164" s="67">
        <v>0.015</v>
      </c>
      <c r="N2164" s="70">
        <v>0.015</v>
      </c>
      <c r="O2164" s="64">
        <v>0.185</v>
      </c>
      <c r="P2164" s="67">
        <v>0.185</v>
      </c>
      <c r="Q2164" s="70">
        <v>0.185</v>
      </c>
      <c r="R2164" s="3"/>
    </row>
    <row r="2165">
      <c r="A2165" s="63">
        <v>13703.0</v>
      </c>
      <c r="B2165" s="65" t="str">
        <f t="shared" si="1"/>
        <v>АвтотоварыГараж и автосервисОборудование для парковки</v>
      </c>
      <c r="C2165" s="68" t="s">
        <v>162</v>
      </c>
      <c r="D2165" s="68" t="s">
        <v>1174</v>
      </c>
      <c r="E2165" s="68" t="s">
        <v>4869</v>
      </c>
      <c r="F2165" s="75"/>
      <c r="G2165" s="75"/>
      <c r="H2165" s="72"/>
      <c r="I2165" s="64">
        <v>0.17</v>
      </c>
      <c r="J2165" s="67">
        <v>0.17</v>
      </c>
      <c r="K2165" s="70">
        <v>0.17</v>
      </c>
      <c r="L2165" s="64">
        <v>0.0</v>
      </c>
      <c r="M2165" s="67">
        <v>0.0</v>
      </c>
      <c r="N2165" s="70">
        <v>0.0</v>
      </c>
      <c r="O2165" s="64">
        <v>0.17</v>
      </c>
      <c r="P2165" s="67">
        <v>0.17</v>
      </c>
      <c r="Q2165" s="70">
        <v>0.17</v>
      </c>
      <c r="R2165" s="3"/>
    </row>
    <row r="2166">
      <c r="A2166" s="63">
        <v>13704.0</v>
      </c>
      <c r="B2166" s="65" t="str">
        <f t="shared" si="1"/>
        <v>ОдеждаЖенская одеждаВерхняя одеждаПальто</v>
      </c>
      <c r="C2166" s="68" t="s">
        <v>310</v>
      </c>
      <c r="D2166" s="68" t="s">
        <v>311</v>
      </c>
      <c r="E2166" s="68" t="s">
        <v>905</v>
      </c>
      <c r="F2166" s="68" t="s">
        <v>4870</v>
      </c>
      <c r="G2166" s="2"/>
      <c r="H2166" s="72"/>
      <c r="I2166" s="64">
        <v>0.25</v>
      </c>
      <c r="J2166" s="67">
        <v>0.25</v>
      </c>
      <c r="K2166" s="70">
        <v>0.25</v>
      </c>
      <c r="L2166" s="64">
        <v>0.0</v>
      </c>
      <c r="M2166" s="67">
        <v>0.0</v>
      </c>
      <c r="N2166" s="70">
        <v>0.0</v>
      </c>
      <c r="O2166" s="64">
        <v>0.25</v>
      </c>
      <c r="P2166" s="67">
        <v>0.25</v>
      </c>
      <c r="Q2166" s="70">
        <v>0.25</v>
      </c>
      <c r="R2166" s="3"/>
    </row>
    <row r="2167">
      <c r="A2167" s="63">
        <v>13705.0</v>
      </c>
      <c r="B2167" s="65" t="str">
        <f t="shared" si="1"/>
        <v>Бытовая техникаТехника для кухниПрочая кухонная техникаЛьдогенераторы и охладители бутылок</v>
      </c>
      <c r="C2167" s="68" t="s">
        <v>75</v>
      </c>
      <c r="D2167" s="68" t="s">
        <v>1099</v>
      </c>
      <c r="E2167" s="68" t="s">
        <v>1100</v>
      </c>
      <c r="F2167" s="68" t="s">
        <v>4872</v>
      </c>
      <c r="G2167" s="2"/>
      <c r="H2167" s="72"/>
      <c r="I2167" s="64">
        <v>0.2</v>
      </c>
      <c r="J2167" s="67">
        <v>0.2</v>
      </c>
      <c r="K2167" s="70">
        <v>0.2</v>
      </c>
      <c r="L2167" s="64">
        <v>0.0</v>
      </c>
      <c r="M2167" s="67">
        <v>0.0</v>
      </c>
      <c r="N2167" s="70">
        <v>0.0</v>
      </c>
      <c r="O2167" s="64">
        <v>0.2</v>
      </c>
      <c r="P2167" s="67">
        <v>0.2</v>
      </c>
      <c r="Q2167" s="70">
        <v>0.2</v>
      </c>
      <c r="R2167" s="3"/>
    </row>
    <row r="2168">
      <c r="A2168" s="63">
        <v>13706.0</v>
      </c>
      <c r="B2168" s="65" t="str">
        <f t="shared" si="1"/>
        <v>Красота и уходМакияжЛицоCC кремы</v>
      </c>
      <c r="C2168" s="68" t="s">
        <v>247</v>
      </c>
      <c r="D2168" s="68" t="s">
        <v>368</v>
      </c>
      <c r="E2168" s="68" t="s">
        <v>374</v>
      </c>
      <c r="F2168" s="68" t="s">
        <v>4873</v>
      </c>
      <c r="G2168" s="75"/>
      <c r="H2168" s="87"/>
      <c r="I2168" s="64">
        <v>0.2</v>
      </c>
      <c r="J2168" s="67">
        <v>0.2</v>
      </c>
      <c r="K2168" s="70">
        <v>0.2</v>
      </c>
      <c r="L2168" s="64">
        <v>0.020000000000000018</v>
      </c>
      <c r="M2168" s="67">
        <v>0.020000000000000018</v>
      </c>
      <c r="N2168" s="70">
        <v>0.020000000000000018</v>
      </c>
      <c r="O2168" s="64">
        <v>0.18</v>
      </c>
      <c r="P2168" s="67">
        <v>0.18</v>
      </c>
      <c r="Q2168" s="70">
        <v>0.18</v>
      </c>
      <c r="R2168" s="3"/>
    </row>
    <row r="2169">
      <c r="A2169" s="63">
        <v>13707.0</v>
      </c>
      <c r="B2169" s="65" t="str">
        <f t="shared" si="1"/>
        <v>Товары для домаХранение вещейБаки для белья</v>
      </c>
      <c r="C2169" s="68" t="s">
        <v>583</v>
      </c>
      <c r="D2169" s="68" t="s">
        <v>2548</v>
      </c>
      <c r="E2169" s="68" t="s">
        <v>4875</v>
      </c>
      <c r="F2169" s="75"/>
      <c r="G2169" s="2"/>
      <c r="H2169" s="72"/>
      <c r="I2169" s="64">
        <v>0.27</v>
      </c>
      <c r="J2169" s="67">
        <v>0.27</v>
      </c>
      <c r="K2169" s="70">
        <v>0.27</v>
      </c>
      <c r="L2169" s="64">
        <v>0.0</v>
      </c>
      <c r="M2169" s="67">
        <v>0.0</v>
      </c>
      <c r="N2169" s="70">
        <v>0.0</v>
      </c>
      <c r="O2169" s="64">
        <v>0.27</v>
      </c>
      <c r="P2169" s="67">
        <v>0.27</v>
      </c>
      <c r="Q2169" s="70">
        <v>0.27</v>
      </c>
      <c r="R2169" s="3"/>
    </row>
    <row r="2170">
      <c r="A2170" s="63">
        <v>13708.0</v>
      </c>
      <c r="B2170" s="65" t="str">
        <f t="shared" si="1"/>
        <v>Красота и уходУход за теломСредства для душа и ванныСоль для ванны</v>
      </c>
      <c r="C2170" s="68" t="s">
        <v>247</v>
      </c>
      <c r="D2170" s="68" t="s">
        <v>465</v>
      </c>
      <c r="E2170" s="68" t="s">
        <v>2157</v>
      </c>
      <c r="F2170" s="68" t="s">
        <v>4877</v>
      </c>
      <c r="G2170" s="75"/>
      <c r="H2170" s="87"/>
      <c r="I2170" s="64">
        <v>0.2</v>
      </c>
      <c r="J2170" s="67">
        <v>0.2</v>
      </c>
      <c r="K2170" s="70">
        <v>0.2</v>
      </c>
      <c r="L2170" s="64">
        <v>0.01</v>
      </c>
      <c r="M2170" s="67">
        <v>0.01</v>
      </c>
      <c r="N2170" s="70">
        <v>0.01</v>
      </c>
      <c r="O2170" s="64">
        <v>0.19</v>
      </c>
      <c r="P2170" s="67">
        <v>0.19</v>
      </c>
      <c r="Q2170" s="70">
        <v>0.19</v>
      </c>
      <c r="R2170" s="3"/>
    </row>
    <row r="2171">
      <c r="A2171" s="63">
        <v>13709.0</v>
      </c>
      <c r="B2171" s="65" t="str">
        <f t="shared" si="1"/>
        <v>Детские товарыТовары для кормленияСтульчики для кормления</v>
      </c>
      <c r="C2171" s="68" t="s">
        <v>262</v>
      </c>
      <c r="D2171" s="68" t="s">
        <v>267</v>
      </c>
      <c r="E2171" s="68" t="s">
        <v>4878</v>
      </c>
      <c r="F2171" s="75"/>
      <c r="G2171" s="2"/>
      <c r="H2171" s="72"/>
      <c r="I2171" s="64">
        <v>0.15</v>
      </c>
      <c r="J2171" s="67">
        <v>0.15</v>
      </c>
      <c r="K2171" s="70">
        <v>0.15</v>
      </c>
      <c r="L2171" s="64">
        <v>0.014999999999999986</v>
      </c>
      <c r="M2171" s="67">
        <v>0.014999999999999986</v>
      </c>
      <c r="N2171" s="70">
        <v>0.014999999999999986</v>
      </c>
      <c r="O2171" s="64">
        <v>0.135</v>
      </c>
      <c r="P2171" s="67">
        <v>0.135</v>
      </c>
      <c r="Q2171" s="70">
        <v>0.135</v>
      </c>
      <c r="R2171" s="3"/>
    </row>
    <row r="2172">
      <c r="A2172" s="63">
        <v>13710.0</v>
      </c>
      <c r="B2172" s="65" t="str">
        <f t="shared" si="1"/>
        <v>КнигиНехудожественная литератураКомпьютерные технологииГрафика и дизайн</v>
      </c>
      <c r="C2172" s="68" t="s">
        <v>88</v>
      </c>
      <c r="D2172" s="68" t="s">
        <v>754</v>
      </c>
      <c r="E2172" s="68" t="s">
        <v>1184</v>
      </c>
      <c r="F2172" s="68" t="s">
        <v>4880</v>
      </c>
      <c r="G2172" s="75"/>
      <c r="H2172" s="72"/>
      <c r="I2172" s="64">
        <v>0.2</v>
      </c>
      <c r="J2172" s="67">
        <v>0.2</v>
      </c>
      <c r="K2172" s="70">
        <v>0.2</v>
      </c>
      <c r="L2172" s="64">
        <v>0.02</v>
      </c>
      <c r="M2172" s="67">
        <v>0.02</v>
      </c>
      <c r="N2172" s="70">
        <v>0.02</v>
      </c>
      <c r="O2172" s="64">
        <v>0.18</v>
      </c>
      <c r="P2172" s="67">
        <v>0.18</v>
      </c>
      <c r="Q2172" s="70">
        <v>0.18</v>
      </c>
      <c r="R2172" s="3"/>
    </row>
    <row r="2173">
      <c r="A2173" s="63">
        <v>13712.0</v>
      </c>
      <c r="B2173" s="65" t="str">
        <f t="shared" si="1"/>
        <v>Товары для домаХозяйственные товарыИнвентарь для уборкиШвабры</v>
      </c>
      <c r="C2173" s="68" t="s">
        <v>583</v>
      </c>
      <c r="D2173" s="68" t="s">
        <v>605</v>
      </c>
      <c r="E2173" s="68" t="s">
        <v>1477</v>
      </c>
      <c r="F2173" s="68" t="s">
        <v>4881</v>
      </c>
      <c r="G2173" s="75"/>
      <c r="H2173" s="72"/>
      <c r="I2173" s="64">
        <v>0.2</v>
      </c>
      <c r="J2173" s="67">
        <v>0.2</v>
      </c>
      <c r="K2173" s="70">
        <v>0.2</v>
      </c>
      <c r="L2173" s="64">
        <v>0.0</v>
      </c>
      <c r="M2173" s="67">
        <v>0.0</v>
      </c>
      <c r="N2173" s="70">
        <v>0.0</v>
      </c>
      <c r="O2173" s="64">
        <v>0.2</v>
      </c>
      <c r="P2173" s="67">
        <v>0.2</v>
      </c>
      <c r="Q2173" s="70">
        <v>0.2</v>
      </c>
      <c r="R2173" s="3"/>
    </row>
    <row r="2174">
      <c r="A2174" s="63">
        <v>13713.0</v>
      </c>
      <c r="B2174" s="65" t="str">
        <f t="shared" si="1"/>
        <v>ОдеждаЖенская одеждаНижнее бельёОткровенное бельё и костюмыОткровенные корсеты</v>
      </c>
      <c r="C2174" s="68" t="s">
        <v>310</v>
      </c>
      <c r="D2174" s="68" t="s">
        <v>311</v>
      </c>
      <c r="E2174" s="68" t="s">
        <v>321</v>
      </c>
      <c r="F2174" s="68" t="s">
        <v>409</v>
      </c>
      <c r="G2174" s="82" t="s">
        <v>4883</v>
      </c>
      <c r="H2174" s="72"/>
      <c r="I2174" s="64">
        <v>0.25</v>
      </c>
      <c r="J2174" s="67">
        <v>0.25</v>
      </c>
      <c r="K2174" s="70">
        <v>0.25</v>
      </c>
      <c r="L2174" s="64">
        <v>0.0</v>
      </c>
      <c r="M2174" s="67">
        <v>0.0</v>
      </c>
      <c r="N2174" s="70">
        <v>0.0</v>
      </c>
      <c r="O2174" s="64">
        <v>0.25</v>
      </c>
      <c r="P2174" s="67">
        <v>0.25</v>
      </c>
      <c r="Q2174" s="70">
        <v>0.25</v>
      </c>
      <c r="R2174" s="3"/>
    </row>
    <row r="2175">
      <c r="A2175" s="63">
        <v>13714.0</v>
      </c>
      <c r="B2175" s="65" t="str">
        <f t="shared" si="1"/>
        <v>ОдеждаОдежда для девочекДомашняя одеждаПижамы</v>
      </c>
      <c r="C2175" s="68" t="s">
        <v>310</v>
      </c>
      <c r="D2175" s="68" t="s">
        <v>880</v>
      </c>
      <c r="E2175" s="68" t="s">
        <v>325</v>
      </c>
      <c r="F2175" s="68" t="s">
        <v>3508</v>
      </c>
      <c r="G2175" s="75"/>
      <c r="H2175" s="87"/>
      <c r="I2175" s="64">
        <v>0.25</v>
      </c>
      <c r="J2175" s="67">
        <v>0.25</v>
      </c>
      <c r="K2175" s="70">
        <v>0.25</v>
      </c>
      <c r="L2175" s="64">
        <v>0.0</v>
      </c>
      <c r="M2175" s="67">
        <v>0.0</v>
      </c>
      <c r="N2175" s="70">
        <v>0.0</v>
      </c>
      <c r="O2175" s="64">
        <v>0.25</v>
      </c>
      <c r="P2175" s="67">
        <v>0.25</v>
      </c>
      <c r="Q2175" s="70">
        <v>0.25</v>
      </c>
      <c r="R2175" s="3"/>
    </row>
    <row r="2176">
      <c r="A2176" s="63">
        <v>13715.0</v>
      </c>
      <c r="B2176" s="65" t="str">
        <f t="shared" si="1"/>
        <v>ЭлектроникаКомпьютерная техникаАксессуары для компьютеровВеб-камеры</v>
      </c>
      <c r="C2176" s="68" t="s">
        <v>763</v>
      </c>
      <c r="D2176" s="68" t="s">
        <v>776</v>
      </c>
      <c r="E2176" s="68" t="s">
        <v>3832</v>
      </c>
      <c r="F2176" s="82" t="s">
        <v>4886</v>
      </c>
      <c r="G2176" s="2"/>
      <c r="H2176" s="72"/>
      <c r="I2176" s="64">
        <v>0.15</v>
      </c>
      <c r="J2176" s="67">
        <v>0.15</v>
      </c>
      <c r="K2176" s="70">
        <v>0.15</v>
      </c>
      <c r="L2176" s="64">
        <v>0.0</v>
      </c>
      <c r="M2176" s="67">
        <v>0.0</v>
      </c>
      <c r="N2176" s="70">
        <v>0.0</v>
      </c>
      <c r="O2176" s="64">
        <v>0.15</v>
      </c>
      <c r="P2176" s="67">
        <v>0.15</v>
      </c>
      <c r="Q2176" s="70">
        <v>0.15</v>
      </c>
      <c r="R2176" s="3"/>
    </row>
    <row r="2177">
      <c r="A2177" s="63">
        <v>13716.0</v>
      </c>
      <c r="B2177" s="65" t="str">
        <f t="shared" si="1"/>
        <v>Бытовая техникаКлиматическая техникаВентиляторыНастольные вентиляторы</v>
      </c>
      <c r="C2177" s="68" t="s">
        <v>75</v>
      </c>
      <c r="D2177" s="68" t="s">
        <v>1585</v>
      </c>
      <c r="E2177" s="68" t="s">
        <v>1586</v>
      </c>
      <c r="F2177" s="68" t="s">
        <v>4888</v>
      </c>
      <c r="G2177" s="75"/>
      <c r="H2177" s="72"/>
      <c r="I2177" s="64">
        <v>0.25</v>
      </c>
      <c r="J2177" s="67">
        <v>0.25</v>
      </c>
      <c r="K2177" s="70">
        <v>0.25</v>
      </c>
      <c r="L2177" s="64">
        <v>0.0</v>
      </c>
      <c r="M2177" s="67">
        <v>0.0</v>
      </c>
      <c r="N2177" s="70">
        <v>0.0</v>
      </c>
      <c r="O2177" s="64">
        <v>0.25</v>
      </c>
      <c r="P2177" s="67">
        <v>0.25</v>
      </c>
      <c r="Q2177" s="70">
        <v>0.25</v>
      </c>
      <c r="R2177" s="3"/>
    </row>
    <row r="2178">
      <c r="A2178" s="63">
        <v>13717.0</v>
      </c>
      <c r="B2178" s="65" t="str">
        <f t="shared" si="1"/>
        <v>Спорт и отдыхРолики, скейты и самокатыРоликовые коньки, экипировка и запчастиЛыжероллеры</v>
      </c>
      <c r="C2178" s="68" t="s">
        <v>290</v>
      </c>
      <c r="D2178" s="68" t="s">
        <v>1182</v>
      </c>
      <c r="E2178" s="68" t="s">
        <v>3687</v>
      </c>
      <c r="F2178" s="68" t="s">
        <v>4890</v>
      </c>
      <c r="G2178" s="75"/>
      <c r="H2178" s="72"/>
      <c r="I2178" s="64">
        <v>0.22</v>
      </c>
      <c r="J2178" s="67">
        <v>0.22</v>
      </c>
      <c r="K2178" s="70">
        <v>0.22</v>
      </c>
      <c r="L2178" s="64">
        <v>0.015</v>
      </c>
      <c r="M2178" s="67">
        <v>0.015</v>
      </c>
      <c r="N2178" s="70">
        <v>0.015</v>
      </c>
      <c r="O2178" s="64">
        <v>0.205</v>
      </c>
      <c r="P2178" s="67">
        <v>0.205</v>
      </c>
      <c r="Q2178" s="70">
        <v>0.205</v>
      </c>
      <c r="R2178" s="3"/>
    </row>
    <row r="2179">
      <c r="A2179" s="63">
        <v>13718.0</v>
      </c>
      <c r="B2179" s="65" t="str">
        <f t="shared" si="1"/>
        <v>Строительство и ремонтИнструментыСлесарные инструментыШприц плунжерный</v>
      </c>
      <c r="C2179" s="68" t="s">
        <v>100</v>
      </c>
      <c r="D2179" s="68" t="s">
        <v>104</v>
      </c>
      <c r="E2179" s="68" t="s">
        <v>401</v>
      </c>
      <c r="F2179" s="68" t="s">
        <v>4891</v>
      </c>
      <c r="G2179" s="75"/>
      <c r="H2179" s="72"/>
      <c r="I2179" s="64">
        <v>0.25</v>
      </c>
      <c r="J2179" s="67">
        <v>0.25</v>
      </c>
      <c r="K2179" s="70">
        <v>0.25</v>
      </c>
      <c r="L2179" s="64">
        <v>0.0</v>
      </c>
      <c r="M2179" s="67">
        <v>0.0</v>
      </c>
      <c r="N2179" s="70">
        <v>0.0</v>
      </c>
      <c r="O2179" s="64">
        <v>0.25</v>
      </c>
      <c r="P2179" s="67">
        <v>0.25</v>
      </c>
      <c r="Q2179" s="70">
        <v>0.25</v>
      </c>
      <c r="R2179" s="3"/>
    </row>
    <row r="2180">
      <c r="A2180" s="63">
        <v>13719.0</v>
      </c>
      <c r="B2180" s="65" t="str">
        <f t="shared" si="1"/>
        <v>ЗоотоварыГигиенаСредства по уходу за животнымиФены</v>
      </c>
      <c r="C2180" s="68" t="s">
        <v>959</v>
      </c>
      <c r="D2180" s="68" t="s">
        <v>1117</v>
      </c>
      <c r="E2180" s="68" t="s">
        <v>3842</v>
      </c>
      <c r="F2180" s="68" t="s">
        <v>4893</v>
      </c>
      <c r="G2180" s="75"/>
      <c r="H2180" s="72"/>
      <c r="I2180" s="64">
        <v>0.15</v>
      </c>
      <c r="J2180" s="67">
        <v>0.15</v>
      </c>
      <c r="K2180" s="70">
        <v>0.15</v>
      </c>
      <c r="L2180" s="64">
        <v>0.01</v>
      </c>
      <c r="M2180" s="67">
        <v>0.01</v>
      </c>
      <c r="N2180" s="70">
        <v>0.01</v>
      </c>
      <c r="O2180" s="64">
        <v>0.14</v>
      </c>
      <c r="P2180" s="67">
        <v>0.14</v>
      </c>
      <c r="Q2180" s="70">
        <v>0.14</v>
      </c>
      <c r="R2180" s="3"/>
    </row>
    <row r="2181">
      <c r="A2181" s="63">
        <v>13720.0</v>
      </c>
      <c r="B2181" s="65" t="str">
        <f t="shared" si="1"/>
        <v>ЗоотоварыГигиенаСпреи и уничтожители запаха</v>
      </c>
      <c r="C2181" s="68" t="s">
        <v>959</v>
      </c>
      <c r="D2181" s="68" t="s">
        <v>1117</v>
      </c>
      <c r="E2181" s="68" t="s">
        <v>4895</v>
      </c>
      <c r="F2181" s="75"/>
      <c r="G2181" s="75"/>
      <c r="H2181" s="72"/>
      <c r="I2181" s="64">
        <v>0.3</v>
      </c>
      <c r="J2181" s="67">
        <v>0.3</v>
      </c>
      <c r="K2181" s="70">
        <v>0.3</v>
      </c>
      <c r="L2181" s="64">
        <v>0.01</v>
      </c>
      <c r="M2181" s="67">
        <v>0.01</v>
      </c>
      <c r="N2181" s="70">
        <v>0.01</v>
      </c>
      <c r="O2181" s="64">
        <v>0.29</v>
      </c>
      <c r="P2181" s="67">
        <v>0.29</v>
      </c>
      <c r="Q2181" s="70">
        <v>0.29</v>
      </c>
      <c r="R2181" s="3"/>
    </row>
    <row r="2182">
      <c r="A2182" s="63">
        <v>13721.0</v>
      </c>
      <c r="B2182" s="65" t="str">
        <f t="shared" si="1"/>
        <v>АвтотоварыШины и дискиМотошины</v>
      </c>
      <c r="C2182" s="68" t="s">
        <v>162</v>
      </c>
      <c r="D2182" s="68" t="s">
        <v>967</v>
      </c>
      <c r="E2182" s="68" t="s">
        <v>4897</v>
      </c>
      <c r="F2182" s="75"/>
      <c r="G2182" s="75"/>
      <c r="H2182" s="87"/>
      <c r="I2182" s="64">
        <v>0.2</v>
      </c>
      <c r="J2182" s="67">
        <v>0.2</v>
      </c>
      <c r="K2182" s="70">
        <v>0.2</v>
      </c>
      <c r="L2182" s="64">
        <v>0.0</v>
      </c>
      <c r="M2182" s="67">
        <v>0.0</v>
      </c>
      <c r="N2182" s="70">
        <v>0.0</v>
      </c>
      <c r="O2182" s="64">
        <v>0.2</v>
      </c>
      <c r="P2182" s="67">
        <v>0.2</v>
      </c>
      <c r="Q2182" s="70">
        <v>0.2</v>
      </c>
      <c r="R2182" s="3"/>
    </row>
    <row r="2183">
      <c r="A2183" s="63">
        <v>13722.0</v>
      </c>
      <c r="B2183" s="65" t="str">
        <f t="shared" si="1"/>
        <v>ЭлектроникаНаушники и аудиотехникаАудиотехникаСабвуферы</v>
      </c>
      <c r="C2183" s="68" t="s">
        <v>763</v>
      </c>
      <c r="D2183" s="68" t="s">
        <v>772</v>
      </c>
      <c r="E2183" s="68" t="s">
        <v>1078</v>
      </c>
      <c r="F2183" s="68" t="s">
        <v>4899</v>
      </c>
      <c r="G2183" s="2"/>
      <c r="H2183" s="72"/>
      <c r="I2183" s="64">
        <v>0.15</v>
      </c>
      <c r="J2183" s="67">
        <v>0.15</v>
      </c>
      <c r="K2183" s="70">
        <v>0.15</v>
      </c>
      <c r="L2183" s="64">
        <v>0.0</v>
      </c>
      <c r="M2183" s="67">
        <v>0.0</v>
      </c>
      <c r="N2183" s="70">
        <v>0.0</v>
      </c>
      <c r="O2183" s="64">
        <v>0.15</v>
      </c>
      <c r="P2183" s="67">
        <v>0.15</v>
      </c>
      <c r="Q2183" s="70">
        <v>0.15</v>
      </c>
      <c r="R2183" s="3"/>
    </row>
    <row r="2184">
      <c r="A2184" s="63">
        <v>13723.0</v>
      </c>
      <c r="B2184" s="65" t="str">
        <f t="shared" si="1"/>
        <v>ОбувьОбувь для мальчиковТуфли и чешкиЧешки</v>
      </c>
      <c r="C2184" s="68" t="s">
        <v>804</v>
      </c>
      <c r="D2184" s="68" t="s">
        <v>1005</v>
      </c>
      <c r="E2184" s="68" t="s">
        <v>1458</v>
      </c>
      <c r="F2184" s="68" t="s">
        <v>2974</v>
      </c>
      <c r="G2184" s="75"/>
      <c r="H2184" s="72"/>
      <c r="I2184" s="64">
        <v>0.2</v>
      </c>
      <c r="J2184" s="67">
        <v>0.2</v>
      </c>
      <c r="K2184" s="70">
        <v>0.2</v>
      </c>
      <c r="L2184" s="64">
        <v>0.0</v>
      </c>
      <c r="M2184" s="67">
        <v>0.0</v>
      </c>
      <c r="N2184" s="70">
        <v>0.0</v>
      </c>
      <c r="O2184" s="64">
        <v>0.2</v>
      </c>
      <c r="P2184" s="67">
        <v>0.2</v>
      </c>
      <c r="Q2184" s="70">
        <v>0.2</v>
      </c>
      <c r="R2184" s="3"/>
    </row>
    <row r="2185">
      <c r="A2185" s="63">
        <v>13724.0</v>
      </c>
      <c r="B2185" s="65" t="str">
        <f t="shared" si="1"/>
        <v>ЭлектроникаТелевизоры и видеотехникаАксессуары для телевизоров3D очки</v>
      </c>
      <c r="C2185" s="68" t="s">
        <v>763</v>
      </c>
      <c r="D2185" s="68" t="s">
        <v>1085</v>
      </c>
      <c r="E2185" s="68" t="s">
        <v>1871</v>
      </c>
      <c r="F2185" s="68" t="s">
        <v>4902</v>
      </c>
      <c r="G2185" s="75"/>
      <c r="H2185" s="72"/>
      <c r="I2185" s="64">
        <v>0.2</v>
      </c>
      <c r="J2185" s="67">
        <v>0.2</v>
      </c>
      <c r="K2185" s="70">
        <v>0.2</v>
      </c>
      <c r="L2185" s="64">
        <v>0.0</v>
      </c>
      <c r="M2185" s="67">
        <v>0.0</v>
      </c>
      <c r="N2185" s="70">
        <v>0.0</v>
      </c>
      <c r="O2185" s="64">
        <v>0.2</v>
      </c>
      <c r="P2185" s="67">
        <v>0.2</v>
      </c>
      <c r="Q2185" s="70">
        <v>0.2</v>
      </c>
      <c r="R2185" s="3"/>
    </row>
    <row r="2186">
      <c r="A2186" s="63">
        <v>13725.0</v>
      </c>
      <c r="B2186" s="65" t="str">
        <f t="shared" si="1"/>
        <v>Спорт и отдыхФитнес и йогаЙога и пилатесАксессуары для йоги и пилатеса</v>
      </c>
      <c r="C2186" s="68" t="s">
        <v>290</v>
      </c>
      <c r="D2186" s="68" t="s">
        <v>1161</v>
      </c>
      <c r="E2186" s="68" t="s">
        <v>1354</v>
      </c>
      <c r="F2186" s="68" t="s">
        <v>4903</v>
      </c>
      <c r="G2186" s="75"/>
      <c r="H2186" s="72"/>
      <c r="I2186" s="64">
        <v>0.22</v>
      </c>
      <c r="J2186" s="67">
        <v>0.22</v>
      </c>
      <c r="K2186" s="70">
        <v>0.22</v>
      </c>
      <c r="L2186" s="64">
        <v>0.005</v>
      </c>
      <c r="M2186" s="67">
        <v>0.005</v>
      </c>
      <c r="N2186" s="70">
        <v>0.005</v>
      </c>
      <c r="O2186" s="64">
        <v>0.215</v>
      </c>
      <c r="P2186" s="67">
        <v>0.215</v>
      </c>
      <c r="Q2186" s="70">
        <v>0.215</v>
      </c>
      <c r="R2186" s="3"/>
    </row>
    <row r="2187">
      <c r="A2187" s="63">
        <v>13726.0</v>
      </c>
      <c r="B2187" s="65" t="str">
        <f t="shared" si="1"/>
        <v>ОдеждаЖенская одеждаПиджаки и костюмыЖакеты</v>
      </c>
      <c r="C2187" s="68" t="s">
        <v>310</v>
      </c>
      <c r="D2187" s="68" t="s">
        <v>311</v>
      </c>
      <c r="E2187" s="68" t="s">
        <v>2188</v>
      </c>
      <c r="F2187" s="68" t="s">
        <v>4905</v>
      </c>
      <c r="G2187" s="2"/>
      <c r="H2187" s="72"/>
      <c r="I2187" s="64">
        <v>0.25</v>
      </c>
      <c r="J2187" s="67">
        <v>0.25</v>
      </c>
      <c r="K2187" s="70">
        <v>0.25</v>
      </c>
      <c r="L2187" s="64">
        <v>0.0</v>
      </c>
      <c r="M2187" s="67">
        <v>0.0</v>
      </c>
      <c r="N2187" s="70">
        <v>0.0</v>
      </c>
      <c r="O2187" s="64">
        <v>0.25</v>
      </c>
      <c r="P2187" s="67">
        <v>0.25</v>
      </c>
      <c r="Q2187" s="70">
        <v>0.25</v>
      </c>
      <c r="R2187" s="3"/>
    </row>
    <row r="2188">
      <c r="A2188" s="63">
        <v>13727.0</v>
      </c>
      <c r="B2188" s="65" t="str">
        <f t="shared" si="1"/>
        <v>Товары для домаТекстильПодушкиПодушки для сна</v>
      </c>
      <c r="C2188" s="68" t="s">
        <v>583</v>
      </c>
      <c r="D2188" s="68" t="s">
        <v>1029</v>
      </c>
      <c r="E2188" s="68" t="s">
        <v>1418</v>
      </c>
      <c r="F2188" s="68" t="s">
        <v>2269</v>
      </c>
      <c r="G2188" s="75"/>
      <c r="H2188" s="87"/>
      <c r="I2188" s="64">
        <v>0.22</v>
      </c>
      <c r="J2188" s="67">
        <v>0.22</v>
      </c>
      <c r="K2188" s="70">
        <v>0.22</v>
      </c>
      <c r="L2188" s="64">
        <v>0.0</v>
      </c>
      <c r="M2188" s="67">
        <v>0.0</v>
      </c>
      <c r="N2188" s="70">
        <v>0.0</v>
      </c>
      <c r="O2188" s="64">
        <v>0.22</v>
      </c>
      <c r="P2188" s="67">
        <v>0.22</v>
      </c>
      <c r="Q2188" s="70">
        <v>0.22</v>
      </c>
      <c r="R2188" s="3"/>
    </row>
    <row r="2189">
      <c r="A2189" s="63">
        <v>13728.0</v>
      </c>
      <c r="B2189" s="65" t="str">
        <f t="shared" si="1"/>
        <v>Красота и уходУход за лицомОчищение и умываниеПудра для умывания</v>
      </c>
      <c r="C2189" s="68" t="s">
        <v>247</v>
      </c>
      <c r="D2189" s="68" t="s">
        <v>377</v>
      </c>
      <c r="E2189" s="68" t="s">
        <v>1444</v>
      </c>
      <c r="F2189" s="68" t="s">
        <v>4907</v>
      </c>
      <c r="G2189" s="75"/>
      <c r="H2189" s="72"/>
      <c r="I2189" s="64">
        <v>0.2</v>
      </c>
      <c r="J2189" s="67">
        <v>0.2</v>
      </c>
      <c r="K2189" s="70">
        <v>0.2</v>
      </c>
      <c r="L2189" s="64">
        <v>0.015</v>
      </c>
      <c r="M2189" s="67">
        <v>0.015</v>
      </c>
      <c r="N2189" s="70">
        <v>0.015</v>
      </c>
      <c r="O2189" s="64">
        <v>0.185</v>
      </c>
      <c r="P2189" s="67">
        <v>0.185</v>
      </c>
      <c r="Q2189" s="70">
        <v>0.185</v>
      </c>
      <c r="R2189" s="3"/>
    </row>
    <row r="2190">
      <c r="A2190" s="63">
        <v>13729.0</v>
      </c>
      <c r="B2190" s="65" t="str">
        <f t="shared" si="1"/>
        <v>АксессуарыМужские аксессуарыПортмоне и косметичкиПортмоне</v>
      </c>
      <c r="C2190" s="68" t="s">
        <v>330</v>
      </c>
      <c r="D2190" s="68" t="s">
        <v>335</v>
      </c>
      <c r="E2190" s="68" t="s">
        <v>4291</v>
      </c>
      <c r="F2190" s="82" t="s">
        <v>4909</v>
      </c>
      <c r="G2190" s="2"/>
      <c r="H2190" s="72"/>
      <c r="I2190" s="64">
        <v>0.3</v>
      </c>
      <c r="J2190" s="67">
        <v>0.3</v>
      </c>
      <c r="K2190" s="70">
        <v>0.3</v>
      </c>
      <c r="L2190" s="64">
        <v>0.0</v>
      </c>
      <c r="M2190" s="67">
        <v>0.0</v>
      </c>
      <c r="N2190" s="70">
        <v>0.0</v>
      </c>
      <c r="O2190" s="64">
        <v>0.3</v>
      </c>
      <c r="P2190" s="67">
        <v>0.3</v>
      </c>
      <c r="Q2190" s="70">
        <v>0.3</v>
      </c>
      <c r="R2190" s="3"/>
    </row>
    <row r="2191">
      <c r="A2191" s="63">
        <v>13730.0</v>
      </c>
      <c r="B2191" s="65" t="str">
        <f t="shared" si="1"/>
        <v>Строительство и ремонтКрепеж и фурнитураУголки и держатели</v>
      </c>
      <c r="C2191" s="68" t="s">
        <v>100</v>
      </c>
      <c r="D2191" s="68" t="s">
        <v>1508</v>
      </c>
      <c r="E2191" s="68" t="s">
        <v>4910</v>
      </c>
      <c r="F2191" s="75"/>
      <c r="G2191" s="2"/>
      <c r="H2191" s="72"/>
      <c r="I2191" s="64">
        <v>0.2</v>
      </c>
      <c r="J2191" s="67">
        <v>0.2</v>
      </c>
      <c r="K2191" s="70">
        <v>0.2</v>
      </c>
      <c r="L2191" s="64">
        <v>0.0</v>
      </c>
      <c r="M2191" s="67">
        <v>0.0</v>
      </c>
      <c r="N2191" s="70">
        <v>0.0</v>
      </c>
      <c r="O2191" s="64">
        <v>0.2</v>
      </c>
      <c r="P2191" s="67">
        <v>0.2</v>
      </c>
      <c r="Q2191" s="70">
        <v>0.2</v>
      </c>
      <c r="R2191" s="3"/>
    </row>
    <row r="2192">
      <c r="A2192" s="63">
        <v>13731.0</v>
      </c>
      <c r="B2192" s="65" t="str">
        <f t="shared" si="1"/>
        <v>Бытовая техникаТехника для кухниТехника для жарки и варкиПрочая техника для жарки и варкиПароварки</v>
      </c>
      <c r="C2192" s="68" t="s">
        <v>75</v>
      </c>
      <c r="D2192" s="68" t="s">
        <v>1099</v>
      </c>
      <c r="E2192" s="68" t="s">
        <v>1132</v>
      </c>
      <c r="F2192" s="68" t="s">
        <v>1134</v>
      </c>
      <c r="G2192" s="68" t="s">
        <v>4911</v>
      </c>
      <c r="H2192" s="87"/>
      <c r="I2192" s="64">
        <v>0.17</v>
      </c>
      <c r="J2192" s="67">
        <v>0.17</v>
      </c>
      <c r="K2192" s="70">
        <v>0.17</v>
      </c>
      <c r="L2192" s="64">
        <v>0.0</v>
      </c>
      <c r="M2192" s="67">
        <v>0.0</v>
      </c>
      <c r="N2192" s="70">
        <v>0.0</v>
      </c>
      <c r="O2192" s="64">
        <v>0.17</v>
      </c>
      <c r="P2192" s="67">
        <v>0.17</v>
      </c>
      <c r="Q2192" s="70">
        <v>0.17</v>
      </c>
      <c r="R2192" s="3"/>
    </row>
    <row r="2193">
      <c r="A2193" s="63">
        <v>13732.0</v>
      </c>
      <c r="B2193" s="65" t="str">
        <f t="shared" si="1"/>
        <v>ОбувьМужская обувьБотинкиДезерты</v>
      </c>
      <c r="C2193" s="68" t="s">
        <v>804</v>
      </c>
      <c r="D2193" s="68" t="s">
        <v>1012</v>
      </c>
      <c r="E2193" s="68" t="s">
        <v>864</v>
      </c>
      <c r="F2193" s="68" t="s">
        <v>4912</v>
      </c>
      <c r="G2193" s="75"/>
      <c r="H2193" s="72"/>
      <c r="I2193" s="64">
        <v>0.2</v>
      </c>
      <c r="J2193" s="67">
        <v>0.2</v>
      </c>
      <c r="K2193" s="70">
        <v>0.2</v>
      </c>
      <c r="L2193" s="64">
        <v>0.0</v>
      </c>
      <c r="M2193" s="67">
        <v>0.0</v>
      </c>
      <c r="N2193" s="70">
        <v>0.0</v>
      </c>
      <c r="O2193" s="64">
        <v>0.2</v>
      </c>
      <c r="P2193" s="67">
        <v>0.2</v>
      </c>
      <c r="Q2193" s="70">
        <v>0.2</v>
      </c>
      <c r="R2193" s="3"/>
    </row>
    <row r="2194">
      <c r="A2194" s="63">
        <v>13734.0</v>
      </c>
      <c r="B2194" s="65" t="str">
        <f t="shared" si="1"/>
        <v>АвтотоварыГараж и автосервисЗамена жидкостей автомобиля</v>
      </c>
      <c r="C2194" s="68" t="s">
        <v>162</v>
      </c>
      <c r="D2194" s="68" t="s">
        <v>1174</v>
      </c>
      <c r="E2194" s="68" t="s">
        <v>4913</v>
      </c>
      <c r="F2194" s="75"/>
      <c r="G2194" s="2"/>
      <c r="H2194" s="72"/>
      <c r="I2194" s="64">
        <v>0.17</v>
      </c>
      <c r="J2194" s="67">
        <v>0.17</v>
      </c>
      <c r="K2194" s="70">
        <v>0.17</v>
      </c>
      <c r="L2194" s="64">
        <v>0.0</v>
      </c>
      <c r="M2194" s="67">
        <v>0.0</v>
      </c>
      <c r="N2194" s="70">
        <v>0.0</v>
      </c>
      <c r="O2194" s="64">
        <v>0.17</v>
      </c>
      <c r="P2194" s="67">
        <v>0.17</v>
      </c>
      <c r="Q2194" s="70">
        <v>0.17</v>
      </c>
      <c r="R2194" s="3"/>
    </row>
    <row r="2195">
      <c r="A2195" s="63">
        <v>13735.0</v>
      </c>
      <c r="B2195" s="65" t="str">
        <f t="shared" si="1"/>
        <v>Строительство и ремонтСтроительное оборудованиеПрочее строительное оборудование</v>
      </c>
      <c r="C2195" s="68" t="s">
        <v>100</v>
      </c>
      <c r="D2195" s="68" t="s">
        <v>917</v>
      </c>
      <c r="E2195" s="68" t="s">
        <v>4915</v>
      </c>
      <c r="F2195" s="75"/>
      <c r="G2195" s="75"/>
      <c r="H2195" s="72"/>
      <c r="I2195" s="64">
        <v>0.25</v>
      </c>
      <c r="J2195" s="67">
        <v>0.25</v>
      </c>
      <c r="K2195" s="70">
        <v>0.25</v>
      </c>
      <c r="L2195" s="64">
        <v>0.0</v>
      </c>
      <c r="M2195" s="67">
        <v>0.0</v>
      </c>
      <c r="N2195" s="70">
        <v>0.0</v>
      </c>
      <c r="O2195" s="64">
        <v>0.25</v>
      </c>
      <c r="P2195" s="67">
        <v>0.25</v>
      </c>
      <c r="Q2195" s="70">
        <v>0.25</v>
      </c>
      <c r="R2195" s="3"/>
    </row>
    <row r="2196">
      <c r="A2196" s="63">
        <v>13736.0</v>
      </c>
      <c r="B2196" s="65" t="str">
        <f t="shared" si="1"/>
        <v>АксессуарыЖенские аксессуарыЮвелирные украшенияБроши</v>
      </c>
      <c r="C2196" s="68" t="s">
        <v>330</v>
      </c>
      <c r="D2196" s="68" t="s">
        <v>331</v>
      </c>
      <c r="E2196" s="68" t="s">
        <v>1312</v>
      </c>
      <c r="F2196" s="68" t="s">
        <v>3484</v>
      </c>
      <c r="G2196" s="2"/>
      <c r="H2196" s="72"/>
      <c r="I2196" s="64" t="s">
        <v>225</v>
      </c>
      <c r="J2196" s="67">
        <v>0.25</v>
      </c>
      <c r="K2196" s="70">
        <v>0.25</v>
      </c>
      <c r="L2196" s="64">
        <v>0.0</v>
      </c>
      <c r="M2196" s="67">
        <v>0.1</v>
      </c>
      <c r="N2196" s="70">
        <v>0.15</v>
      </c>
      <c r="O2196" s="64" t="s">
        <v>225</v>
      </c>
      <c r="P2196" s="67">
        <v>0.15</v>
      </c>
      <c r="Q2196" s="70">
        <v>0.1</v>
      </c>
      <c r="R2196" s="3"/>
    </row>
    <row r="2197">
      <c r="A2197" s="63">
        <v>13737.0</v>
      </c>
      <c r="B2197" s="65" t="str">
        <f t="shared" si="1"/>
        <v>Детские товарыДетская комнатаХранение игрушек</v>
      </c>
      <c r="C2197" s="68" t="s">
        <v>262</v>
      </c>
      <c r="D2197" s="68" t="s">
        <v>1103</v>
      </c>
      <c r="E2197" s="68" t="s">
        <v>4917</v>
      </c>
      <c r="F2197" s="75"/>
      <c r="G2197" s="2"/>
      <c r="H2197" s="72"/>
      <c r="I2197" s="64">
        <v>0.2</v>
      </c>
      <c r="J2197" s="67">
        <v>0.2</v>
      </c>
      <c r="K2197" s="70">
        <v>0.2</v>
      </c>
      <c r="L2197" s="64">
        <v>0.02</v>
      </c>
      <c r="M2197" s="67">
        <v>0.02</v>
      </c>
      <c r="N2197" s="70">
        <v>0.02</v>
      </c>
      <c r="O2197" s="64">
        <v>0.18</v>
      </c>
      <c r="P2197" s="67">
        <v>0.18</v>
      </c>
      <c r="Q2197" s="70">
        <v>0.18</v>
      </c>
      <c r="R2197" s="3"/>
    </row>
    <row r="2198">
      <c r="A2198" s="63">
        <v>13738.0</v>
      </c>
      <c r="B2198" s="65" t="str">
        <f t="shared" si="1"/>
        <v>Детские товарыГигиена и подгузникиДетская косметикаМасла, лосьоны и молочко для детей</v>
      </c>
      <c r="C2198" s="68" t="s">
        <v>262</v>
      </c>
      <c r="D2198" s="68" t="s">
        <v>270</v>
      </c>
      <c r="E2198" s="68" t="s">
        <v>509</v>
      </c>
      <c r="F2198" s="68" t="s">
        <v>4918</v>
      </c>
      <c r="G2198" s="75"/>
      <c r="H2198" s="72"/>
      <c r="I2198" s="64">
        <v>0.2</v>
      </c>
      <c r="J2198" s="67">
        <v>0.2</v>
      </c>
      <c r="K2198" s="70">
        <v>0.2</v>
      </c>
      <c r="L2198" s="64">
        <v>0.02</v>
      </c>
      <c r="M2198" s="67">
        <v>0.02</v>
      </c>
      <c r="N2198" s="70">
        <v>0.02</v>
      </c>
      <c r="O2198" s="64">
        <v>0.18</v>
      </c>
      <c r="P2198" s="67">
        <v>0.18</v>
      </c>
      <c r="Q2198" s="70">
        <v>0.18</v>
      </c>
      <c r="R2198" s="3"/>
    </row>
    <row r="2199">
      <c r="A2199" s="63">
        <v>13739.0</v>
      </c>
      <c r="B2199" s="65" t="str">
        <f t="shared" si="1"/>
        <v>ЭлектроникаКомпьютерная техникаКомпьютерная периферияАнтенны для сетевого оборудования</v>
      </c>
      <c r="C2199" s="68" t="s">
        <v>763</v>
      </c>
      <c r="D2199" s="68" t="s">
        <v>776</v>
      </c>
      <c r="E2199" s="68" t="s">
        <v>1093</v>
      </c>
      <c r="F2199" s="68" t="s">
        <v>4920</v>
      </c>
      <c r="G2199" s="75"/>
      <c r="H2199" s="72"/>
      <c r="I2199" s="64">
        <v>0.2</v>
      </c>
      <c r="J2199" s="67">
        <v>0.2</v>
      </c>
      <c r="K2199" s="70">
        <v>0.2</v>
      </c>
      <c r="L2199" s="64">
        <v>0.0</v>
      </c>
      <c r="M2199" s="67">
        <v>0.0</v>
      </c>
      <c r="N2199" s="70">
        <v>0.0</v>
      </c>
      <c r="O2199" s="64">
        <v>0.2</v>
      </c>
      <c r="P2199" s="67">
        <v>0.2</v>
      </c>
      <c r="Q2199" s="70">
        <v>0.2</v>
      </c>
      <c r="R2199" s="3"/>
    </row>
    <row r="2200">
      <c r="A2200" s="63">
        <v>13741.0</v>
      </c>
      <c r="B2200" s="65" t="str">
        <f t="shared" si="1"/>
        <v>АвтотоварыУход за автомобилемЧистящие средства для автомобиля</v>
      </c>
      <c r="C2200" s="68" t="s">
        <v>162</v>
      </c>
      <c r="D2200" s="68" t="s">
        <v>1403</v>
      </c>
      <c r="E2200" s="68" t="s">
        <v>4921</v>
      </c>
      <c r="F2200" s="75"/>
      <c r="G2200" s="75"/>
      <c r="H2200" s="72"/>
      <c r="I2200" s="64">
        <v>0.25</v>
      </c>
      <c r="J2200" s="67">
        <v>0.25</v>
      </c>
      <c r="K2200" s="70">
        <v>0.25</v>
      </c>
      <c r="L2200" s="64">
        <v>0.0</v>
      </c>
      <c r="M2200" s="67">
        <v>0.0</v>
      </c>
      <c r="N2200" s="70">
        <v>0.0</v>
      </c>
      <c r="O2200" s="64">
        <v>0.25</v>
      </c>
      <c r="P2200" s="67">
        <v>0.25</v>
      </c>
      <c r="Q2200" s="70">
        <v>0.25</v>
      </c>
      <c r="R2200" s="3"/>
    </row>
    <row r="2201">
      <c r="A2201" s="63">
        <v>13742.0</v>
      </c>
      <c r="B2201" s="65" t="str">
        <f t="shared" si="1"/>
        <v>ОбувьМужская обувьКеды</v>
      </c>
      <c r="C2201" s="68" t="s">
        <v>804</v>
      </c>
      <c r="D2201" s="68" t="s">
        <v>1012</v>
      </c>
      <c r="E2201" s="68" t="s">
        <v>2108</v>
      </c>
      <c r="F2201" s="75"/>
      <c r="G2201" s="2"/>
      <c r="H2201" s="72"/>
      <c r="I2201" s="64">
        <v>0.2</v>
      </c>
      <c r="J2201" s="67">
        <v>0.2</v>
      </c>
      <c r="K2201" s="70">
        <v>0.2</v>
      </c>
      <c r="L2201" s="64">
        <v>0.0</v>
      </c>
      <c r="M2201" s="67">
        <v>0.0</v>
      </c>
      <c r="N2201" s="70">
        <v>0.0</v>
      </c>
      <c r="O2201" s="64">
        <v>0.2</v>
      </c>
      <c r="P2201" s="67">
        <v>0.2</v>
      </c>
      <c r="Q2201" s="70">
        <v>0.2</v>
      </c>
      <c r="R2201" s="3"/>
    </row>
    <row r="2202">
      <c r="A2202" s="63">
        <v>13743.0</v>
      </c>
      <c r="B2202" s="65" t="str">
        <f t="shared" si="1"/>
        <v>КнигиУчебная литература4 класс</v>
      </c>
      <c r="C2202" s="68" t="s">
        <v>88</v>
      </c>
      <c r="D2202" s="68" t="s">
        <v>1140</v>
      </c>
      <c r="E2202" s="68" t="s">
        <v>4923</v>
      </c>
      <c r="F2202" s="75"/>
      <c r="G2202" s="2"/>
      <c r="H2202" s="72"/>
      <c r="I2202" s="64">
        <v>0.2</v>
      </c>
      <c r="J2202" s="67">
        <v>0.2</v>
      </c>
      <c r="K2202" s="70">
        <v>0.2</v>
      </c>
      <c r="L2202" s="64">
        <v>0.0</v>
      </c>
      <c r="M2202" s="67">
        <v>0.0</v>
      </c>
      <c r="N2202" s="70">
        <v>0.0</v>
      </c>
      <c r="O2202" s="64">
        <v>0.2</v>
      </c>
      <c r="P2202" s="67">
        <v>0.2</v>
      </c>
      <c r="Q2202" s="70">
        <v>0.2</v>
      </c>
      <c r="R2202" s="3"/>
    </row>
    <row r="2203">
      <c r="A2203" s="63">
        <v>13744.0</v>
      </c>
      <c r="B2203" s="65" t="str">
        <f t="shared" si="1"/>
        <v>ОдеждаЖенская одеждаВерхняя одеждаШубы и дубленки</v>
      </c>
      <c r="C2203" s="68" t="s">
        <v>310</v>
      </c>
      <c r="D2203" s="68" t="s">
        <v>311</v>
      </c>
      <c r="E2203" s="68" t="s">
        <v>905</v>
      </c>
      <c r="F2203" s="68" t="s">
        <v>4924</v>
      </c>
      <c r="G2203" s="75"/>
      <c r="H2203" s="72"/>
      <c r="I2203" s="64">
        <v>0.25</v>
      </c>
      <c r="J2203" s="67">
        <v>0.25</v>
      </c>
      <c r="K2203" s="70">
        <v>0.25</v>
      </c>
      <c r="L2203" s="64">
        <v>0.0</v>
      </c>
      <c r="M2203" s="67">
        <v>0.0</v>
      </c>
      <c r="N2203" s="70">
        <v>0.0</v>
      </c>
      <c r="O2203" s="64">
        <v>0.25</v>
      </c>
      <c r="P2203" s="67">
        <v>0.25</v>
      </c>
      <c r="Q2203" s="70">
        <v>0.25</v>
      </c>
      <c r="R2203" s="3"/>
    </row>
    <row r="2204">
      <c r="A2204" s="63">
        <v>13745.0</v>
      </c>
      <c r="B2204" s="65" t="str">
        <f t="shared" si="1"/>
        <v>КнигиНехудожественная литератураНаучная и научно-популярная литератураФилософия</v>
      </c>
      <c r="C2204" s="68" t="s">
        <v>88</v>
      </c>
      <c r="D2204" s="68" t="s">
        <v>754</v>
      </c>
      <c r="E2204" s="68" t="s">
        <v>998</v>
      </c>
      <c r="F2204" s="68" t="s">
        <v>4925</v>
      </c>
      <c r="G2204" s="2"/>
      <c r="H2204" s="72"/>
      <c r="I2204" s="64">
        <v>0.2</v>
      </c>
      <c r="J2204" s="67">
        <v>0.2</v>
      </c>
      <c r="K2204" s="70">
        <v>0.2</v>
      </c>
      <c r="L2204" s="64">
        <v>0.0</v>
      </c>
      <c r="M2204" s="67">
        <v>0.0</v>
      </c>
      <c r="N2204" s="70">
        <v>0.0</v>
      </c>
      <c r="O2204" s="64">
        <v>0.2</v>
      </c>
      <c r="P2204" s="67">
        <v>0.2</v>
      </c>
      <c r="Q2204" s="70">
        <v>0.2</v>
      </c>
      <c r="R2204" s="3"/>
    </row>
    <row r="2205">
      <c r="A2205" s="63">
        <v>13747.0</v>
      </c>
      <c r="B2205" s="65" t="str">
        <f t="shared" si="1"/>
        <v>АвтотоварыАвтозапчастиСистема питания</v>
      </c>
      <c r="C2205" s="68" t="s">
        <v>162</v>
      </c>
      <c r="D2205" s="68" t="s">
        <v>1849</v>
      </c>
      <c r="E2205" s="68" t="s">
        <v>4927</v>
      </c>
      <c r="F2205" s="75"/>
      <c r="G2205" s="75"/>
      <c r="H2205" s="72"/>
      <c r="I2205" s="64">
        <v>0.12</v>
      </c>
      <c r="J2205" s="67">
        <v>0.12</v>
      </c>
      <c r="K2205" s="70">
        <v>0.12</v>
      </c>
      <c r="L2205" s="64">
        <v>0.0</v>
      </c>
      <c r="M2205" s="67">
        <v>0.0</v>
      </c>
      <c r="N2205" s="70">
        <v>0.0</v>
      </c>
      <c r="O2205" s="64">
        <v>0.12</v>
      </c>
      <c r="P2205" s="67">
        <v>0.12</v>
      </c>
      <c r="Q2205" s="70">
        <v>0.12</v>
      </c>
      <c r="R2205" s="3"/>
    </row>
    <row r="2206">
      <c r="A2206" s="63">
        <v>13748.0</v>
      </c>
      <c r="B2206" s="65" t="str">
        <f t="shared" si="1"/>
        <v>Бытовая техникаТехника для кухниПрочая кухонная техникаКулинарные термометры</v>
      </c>
      <c r="C2206" s="68" t="s">
        <v>75</v>
      </c>
      <c r="D2206" s="68" t="s">
        <v>1099</v>
      </c>
      <c r="E2206" s="68" t="s">
        <v>1100</v>
      </c>
      <c r="F2206" s="68" t="s">
        <v>4929</v>
      </c>
      <c r="G2206" s="75"/>
      <c r="H2206" s="72"/>
      <c r="I2206" s="64">
        <v>0.2</v>
      </c>
      <c r="J2206" s="67">
        <v>0.2</v>
      </c>
      <c r="K2206" s="70">
        <v>0.2</v>
      </c>
      <c r="L2206" s="64">
        <v>0.0</v>
      </c>
      <c r="M2206" s="67">
        <v>0.0</v>
      </c>
      <c r="N2206" s="70">
        <v>0.0</v>
      </c>
      <c r="O2206" s="64">
        <v>0.2</v>
      </c>
      <c r="P2206" s="67">
        <v>0.2</v>
      </c>
      <c r="Q2206" s="70">
        <v>0.2</v>
      </c>
      <c r="R2206" s="3"/>
    </row>
    <row r="2207">
      <c r="A2207" s="63">
        <v>13749.0</v>
      </c>
      <c r="B2207" s="65" t="str">
        <f t="shared" si="1"/>
        <v>Хобби и творчествоГадания и эзотерикаАксессуары и атрибутика для гаданий</v>
      </c>
      <c r="C2207" s="68" t="s">
        <v>176</v>
      </c>
      <c r="D2207" s="68" t="s">
        <v>2662</v>
      </c>
      <c r="E2207" s="68" t="s">
        <v>4930</v>
      </c>
      <c r="F2207" s="75"/>
      <c r="G2207" s="2"/>
      <c r="H2207" s="72"/>
      <c r="I2207" s="64">
        <v>0.22</v>
      </c>
      <c r="J2207" s="67">
        <v>0.22</v>
      </c>
      <c r="K2207" s="70">
        <v>0.22</v>
      </c>
      <c r="L2207" s="64">
        <v>0.0</v>
      </c>
      <c r="M2207" s="67">
        <v>0.0</v>
      </c>
      <c r="N2207" s="70">
        <v>0.0</v>
      </c>
      <c r="O2207" s="64">
        <v>0.22</v>
      </c>
      <c r="P2207" s="67">
        <v>0.22</v>
      </c>
      <c r="Q2207" s="70">
        <v>0.22</v>
      </c>
      <c r="R2207" s="3"/>
    </row>
    <row r="2208">
      <c r="A2208" s="63">
        <v>13750.0</v>
      </c>
      <c r="B2208" s="65" t="str">
        <f t="shared" si="1"/>
        <v>Товары для домаТовары для кухниВинные аксессуарыКаплеуловители для вина</v>
      </c>
      <c r="C2208" s="68" t="s">
        <v>583</v>
      </c>
      <c r="D2208" s="68" t="s">
        <v>585</v>
      </c>
      <c r="E2208" s="68" t="s">
        <v>2526</v>
      </c>
      <c r="F2208" s="68" t="s">
        <v>4932</v>
      </c>
      <c r="G2208" s="75"/>
      <c r="H2208" s="72"/>
      <c r="I2208" s="64">
        <v>0.22</v>
      </c>
      <c r="J2208" s="67">
        <v>0.22</v>
      </c>
      <c r="K2208" s="70">
        <v>0.22</v>
      </c>
      <c r="L2208" s="64">
        <v>0.0</v>
      </c>
      <c r="M2208" s="67">
        <v>0.0</v>
      </c>
      <c r="N2208" s="70">
        <v>0.0</v>
      </c>
      <c r="O2208" s="64">
        <v>0.22</v>
      </c>
      <c r="P2208" s="67">
        <v>0.22</v>
      </c>
      <c r="Q2208" s="70">
        <v>0.22</v>
      </c>
      <c r="R2208" s="3"/>
    </row>
    <row r="2209">
      <c r="A2209" s="63">
        <v>13751.0</v>
      </c>
      <c r="B2209" s="65" t="str">
        <f t="shared" si="1"/>
        <v>КнигиНехудожественная литератураИскусство и культураАртбуки</v>
      </c>
      <c r="C2209" s="68" t="s">
        <v>88</v>
      </c>
      <c r="D2209" s="68" t="s">
        <v>754</v>
      </c>
      <c r="E2209" s="68" t="s">
        <v>755</v>
      </c>
      <c r="F2209" s="68" t="s">
        <v>4933</v>
      </c>
      <c r="G2209" s="75"/>
      <c r="H2209" s="72"/>
      <c r="I2209" s="64">
        <v>0.2</v>
      </c>
      <c r="J2209" s="67">
        <v>0.2</v>
      </c>
      <c r="K2209" s="70">
        <v>0.2</v>
      </c>
      <c r="L2209" s="64">
        <v>0.0</v>
      </c>
      <c r="M2209" s="67">
        <v>0.0</v>
      </c>
      <c r="N2209" s="70">
        <v>0.0</v>
      </c>
      <c r="O2209" s="64">
        <v>0.2</v>
      </c>
      <c r="P2209" s="67">
        <v>0.2</v>
      </c>
      <c r="Q2209" s="70">
        <v>0.2</v>
      </c>
      <c r="R2209" s="3"/>
    </row>
    <row r="2210">
      <c r="A2210" s="63">
        <v>13752.0</v>
      </c>
      <c r="B2210" s="65" t="str">
        <f t="shared" si="1"/>
        <v>АксессуарыАксессуары для мальчиковПерчатки и варежкиВарежки</v>
      </c>
      <c r="C2210" s="68" t="s">
        <v>330</v>
      </c>
      <c r="D2210" s="68" t="s">
        <v>1001</v>
      </c>
      <c r="E2210" s="68" t="s">
        <v>1452</v>
      </c>
      <c r="F2210" s="68" t="s">
        <v>1588</v>
      </c>
      <c r="G2210" s="2"/>
      <c r="H2210" s="72"/>
      <c r="I2210" s="64">
        <v>0.3</v>
      </c>
      <c r="J2210" s="67">
        <v>0.3</v>
      </c>
      <c r="K2210" s="70">
        <v>0.3</v>
      </c>
      <c r="L2210" s="64">
        <v>0.0</v>
      </c>
      <c r="M2210" s="67">
        <v>0.0</v>
      </c>
      <c r="N2210" s="70">
        <v>0.0</v>
      </c>
      <c r="O2210" s="64">
        <v>0.3</v>
      </c>
      <c r="P2210" s="67">
        <v>0.3</v>
      </c>
      <c r="Q2210" s="70">
        <v>0.3</v>
      </c>
      <c r="R2210" s="3"/>
    </row>
    <row r="2211">
      <c r="A2211" s="63">
        <v>13753.0</v>
      </c>
      <c r="B2211" s="65" t="str">
        <f t="shared" si="1"/>
        <v>Красота и уходЛичная гигиенаМылоМыло косметическое</v>
      </c>
      <c r="C2211" s="68" t="s">
        <v>247</v>
      </c>
      <c r="D2211" s="68" t="s">
        <v>248</v>
      </c>
      <c r="E2211" s="68" t="s">
        <v>2290</v>
      </c>
      <c r="F2211" s="68" t="s">
        <v>4935</v>
      </c>
      <c r="G2211" s="75"/>
      <c r="H2211" s="72"/>
      <c r="I2211" s="64">
        <v>0.2</v>
      </c>
      <c r="J2211" s="67">
        <v>0.2</v>
      </c>
      <c r="K2211" s="70">
        <v>0.2</v>
      </c>
      <c r="L2211" s="64">
        <v>0.02</v>
      </c>
      <c r="M2211" s="67">
        <v>0.02</v>
      </c>
      <c r="N2211" s="70">
        <v>0.02</v>
      </c>
      <c r="O2211" s="64">
        <v>0.18</v>
      </c>
      <c r="P2211" s="67">
        <v>0.18</v>
      </c>
      <c r="Q2211" s="70">
        <v>0.18</v>
      </c>
      <c r="R2211" s="3"/>
    </row>
    <row r="2212">
      <c r="A2212" s="63">
        <v>13754.0</v>
      </c>
      <c r="B2212" s="65" t="str">
        <f t="shared" si="1"/>
        <v>ЭлектроникаФото и видеотехникаАксессуары для фото и видеокамерЗащитные панели для ЖК-дисплеев</v>
      </c>
      <c r="C2212" s="68" t="s">
        <v>763</v>
      </c>
      <c r="D2212" s="68" t="s">
        <v>919</v>
      </c>
      <c r="E2212" s="68" t="s">
        <v>1196</v>
      </c>
      <c r="F2212" s="68" t="s">
        <v>4937</v>
      </c>
      <c r="G2212" s="75"/>
      <c r="H2212" s="87"/>
      <c r="I2212" s="64">
        <v>0.25</v>
      </c>
      <c r="J2212" s="67">
        <v>0.25</v>
      </c>
      <c r="K2212" s="70">
        <v>0.25</v>
      </c>
      <c r="L2212" s="64">
        <v>0.0</v>
      </c>
      <c r="M2212" s="67">
        <v>0.0</v>
      </c>
      <c r="N2212" s="70">
        <v>0.0</v>
      </c>
      <c r="O2212" s="64">
        <v>0.25</v>
      </c>
      <c r="P2212" s="67">
        <v>0.25</v>
      </c>
      <c r="Q2212" s="70">
        <v>0.25</v>
      </c>
      <c r="R2212" s="3"/>
    </row>
    <row r="2213">
      <c r="A2213" s="63">
        <v>13755.0</v>
      </c>
      <c r="B2213" s="65" t="str">
        <f t="shared" si="1"/>
        <v>Товары для домаДекор и интерьерТаблички, номера и крючки</v>
      </c>
      <c r="C2213" s="68" t="s">
        <v>583</v>
      </c>
      <c r="D2213" s="68" t="s">
        <v>602</v>
      </c>
      <c r="E2213" s="68" t="s">
        <v>4939</v>
      </c>
      <c r="F2213" s="75"/>
      <c r="G2213" s="75"/>
      <c r="H2213" s="87"/>
      <c r="I2213" s="64">
        <v>0.27</v>
      </c>
      <c r="J2213" s="67">
        <v>0.27</v>
      </c>
      <c r="K2213" s="70">
        <v>0.27</v>
      </c>
      <c r="L2213" s="64">
        <v>0.0</v>
      </c>
      <c r="M2213" s="67">
        <v>0.0</v>
      </c>
      <c r="N2213" s="70">
        <v>0.0</v>
      </c>
      <c r="O2213" s="64">
        <v>0.27</v>
      </c>
      <c r="P2213" s="67">
        <v>0.27</v>
      </c>
      <c r="Q2213" s="70">
        <v>0.27</v>
      </c>
      <c r="R2213" s="3"/>
    </row>
    <row r="2214">
      <c r="A2214" s="63">
        <v>13756.0</v>
      </c>
      <c r="B2214" s="65" t="str">
        <f t="shared" si="1"/>
        <v>Красота и уходУход за волосамиСредства для укладкиВода для расчесывания</v>
      </c>
      <c r="C2214" s="68" t="s">
        <v>247</v>
      </c>
      <c r="D2214" s="68" t="s">
        <v>1151</v>
      </c>
      <c r="E2214" s="68" t="s">
        <v>2363</v>
      </c>
      <c r="F2214" s="68" t="s">
        <v>4941</v>
      </c>
      <c r="G2214" s="75"/>
      <c r="H2214" s="72"/>
      <c r="I2214" s="64">
        <v>0.2</v>
      </c>
      <c r="J2214" s="67">
        <v>0.2</v>
      </c>
      <c r="K2214" s="70">
        <v>0.2</v>
      </c>
      <c r="L2214" s="64">
        <v>0.015000000000000013</v>
      </c>
      <c r="M2214" s="67">
        <v>0.015000000000000013</v>
      </c>
      <c r="N2214" s="70">
        <v>0.015000000000000013</v>
      </c>
      <c r="O2214" s="64">
        <v>0.185</v>
      </c>
      <c r="P2214" s="67">
        <v>0.185</v>
      </c>
      <c r="Q2214" s="70">
        <v>0.185</v>
      </c>
      <c r="R2214" s="3"/>
    </row>
    <row r="2215">
      <c r="A2215" s="63">
        <v>13757.0</v>
      </c>
      <c r="B2215" s="65" t="str">
        <f t="shared" si="1"/>
        <v>КнигиНехудожественная литератураКомпьютерные технологииВеб-разработка</v>
      </c>
      <c r="C2215" s="68" t="s">
        <v>88</v>
      </c>
      <c r="D2215" s="68" t="s">
        <v>754</v>
      </c>
      <c r="E2215" s="68" t="s">
        <v>1184</v>
      </c>
      <c r="F2215" s="68" t="s">
        <v>4942</v>
      </c>
      <c r="G2215" s="75"/>
      <c r="H2215" s="72"/>
      <c r="I2215" s="64">
        <v>0.2</v>
      </c>
      <c r="J2215" s="67">
        <v>0.2</v>
      </c>
      <c r="K2215" s="70">
        <v>0.2</v>
      </c>
      <c r="L2215" s="64">
        <v>0.02</v>
      </c>
      <c r="M2215" s="67">
        <v>0.02</v>
      </c>
      <c r="N2215" s="70">
        <v>0.02</v>
      </c>
      <c r="O2215" s="64">
        <v>0.18</v>
      </c>
      <c r="P2215" s="67">
        <v>0.18</v>
      </c>
      <c r="Q2215" s="70">
        <v>0.18</v>
      </c>
      <c r="R2215" s="3"/>
    </row>
    <row r="2216">
      <c r="A2216" s="63">
        <v>13758.0</v>
      </c>
      <c r="B2216" s="65" t="str">
        <f t="shared" si="1"/>
        <v>Бытовая техникаТехника для кухниПрочая кухонная техникаЭлектрооткрывалки</v>
      </c>
      <c r="C2216" s="68" t="s">
        <v>75</v>
      </c>
      <c r="D2216" s="68" t="s">
        <v>1099</v>
      </c>
      <c r="E2216" s="68" t="s">
        <v>1100</v>
      </c>
      <c r="F2216" s="68" t="s">
        <v>4944</v>
      </c>
      <c r="G2216" s="75"/>
      <c r="H2216" s="72"/>
      <c r="I2216" s="64">
        <v>0.2</v>
      </c>
      <c r="J2216" s="67">
        <v>0.2</v>
      </c>
      <c r="K2216" s="70">
        <v>0.2</v>
      </c>
      <c r="L2216" s="64">
        <v>0.0</v>
      </c>
      <c r="M2216" s="67">
        <v>0.0</v>
      </c>
      <c r="N2216" s="70">
        <v>0.0</v>
      </c>
      <c r="O2216" s="64">
        <v>0.2</v>
      </c>
      <c r="P2216" s="67">
        <v>0.2</v>
      </c>
      <c r="Q2216" s="70">
        <v>0.2</v>
      </c>
      <c r="R2216" s="3"/>
    </row>
    <row r="2217">
      <c r="A2217" s="63">
        <v>13760.0</v>
      </c>
      <c r="B2217" s="65" t="str">
        <f t="shared" si="1"/>
        <v>Строительство и ремонтВентиляцияКанальные вентиляторы</v>
      </c>
      <c r="C2217" s="68" t="s">
        <v>100</v>
      </c>
      <c r="D2217" s="68" t="s">
        <v>2029</v>
      </c>
      <c r="E2217" s="68" t="s">
        <v>4946</v>
      </c>
      <c r="F2217" s="75"/>
      <c r="G2217" s="2"/>
      <c r="H2217" s="72"/>
      <c r="I2217" s="64">
        <v>0.25</v>
      </c>
      <c r="J2217" s="67">
        <v>0.25</v>
      </c>
      <c r="K2217" s="70">
        <v>0.25</v>
      </c>
      <c r="L2217" s="64">
        <v>0.0</v>
      </c>
      <c r="M2217" s="67">
        <v>0.0</v>
      </c>
      <c r="N2217" s="70">
        <v>0.0</v>
      </c>
      <c r="O2217" s="64">
        <v>0.25</v>
      </c>
      <c r="P2217" s="67">
        <v>0.25</v>
      </c>
      <c r="Q2217" s="70">
        <v>0.25</v>
      </c>
      <c r="R2217" s="3"/>
    </row>
    <row r="2218">
      <c r="A2218" s="63">
        <v>13761.0</v>
      </c>
      <c r="B2218" s="65" t="str">
        <f t="shared" si="1"/>
        <v>Строительство и ремонтИнструментыИзмерительные инструментыТепловизоры и температурные сканеры</v>
      </c>
      <c r="C2218" s="68" t="s">
        <v>100</v>
      </c>
      <c r="D2218" s="68" t="s">
        <v>104</v>
      </c>
      <c r="E2218" s="68" t="s">
        <v>1279</v>
      </c>
      <c r="F2218" s="68" t="s">
        <v>4947</v>
      </c>
      <c r="G2218" s="75"/>
      <c r="H2218" s="87"/>
      <c r="I2218" s="64">
        <v>0.2</v>
      </c>
      <c r="J2218" s="67">
        <v>0.2</v>
      </c>
      <c r="K2218" s="70">
        <v>0.2</v>
      </c>
      <c r="L2218" s="64">
        <v>0.0</v>
      </c>
      <c r="M2218" s="67">
        <v>0.0</v>
      </c>
      <c r="N2218" s="70">
        <v>0.0</v>
      </c>
      <c r="O2218" s="64">
        <v>0.2</v>
      </c>
      <c r="P2218" s="67">
        <v>0.2</v>
      </c>
      <c r="Q2218" s="70">
        <v>0.2</v>
      </c>
      <c r="R2218" s="3"/>
    </row>
    <row r="2219">
      <c r="A2219" s="63">
        <v>13762.0</v>
      </c>
      <c r="B2219" s="65" t="str">
        <f t="shared" si="1"/>
        <v>КнигиНехудожественная литератураЭзотерика и спиритизм</v>
      </c>
      <c r="C2219" s="68" t="s">
        <v>88</v>
      </c>
      <c r="D2219" s="68" t="s">
        <v>754</v>
      </c>
      <c r="E2219" s="68" t="s">
        <v>4948</v>
      </c>
      <c r="F2219" s="75"/>
      <c r="G2219" s="2"/>
      <c r="H2219" s="72"/>
      <c r="I2219" s="64">
        <v>0.2</v>
      </c>
      <c r="J2219" s="67">
        <v>0.2</v>
      </c>
      <c r="K2219" s="70">
        <v>0.2</v>
      </c>
      <c r="L2219" s="64">
        <v>0.0</v>
      </c>
      <c r="M2219" s="67">
        <v>0.0</v>
      </c>
      <c r="N2219" s="70">
        <v>0.0</v>
      </c>
      <c r="O2219" s="64">
        <v>0.2</v>
      </c>
      <c r="P2219" s="67">
        <v>0.2</v>
      </c>
      <c r="Q2219" s="70">
        <v>0.2</v>
      </c>
      <c r="R2219" s="3"/>
    </row>
    <row r="2220">
      <c r="A2220" s="63">
        <v>13766.0</v>
      </c>
      <c r="B2220" s="65" t="str">
        <f t="shared" si="1"/>
        <v>АксессуарыЖенские аксессуарыПлатки и шарфыНосовые платки</v>
      </c>
      <c r="C2220" s="68" t="s">
        <v>330</v>
      </c>
      <c r="D2220" s="68" t="s">
        <v>331</v>
      </c>
      <c r="E2220" s="68" t="s">
        <v>1273</v>
      </c>
      <c r="F2220" s="68" t="s">
        <v>3681</v>
      </c>
      <c r="G2220" s="75"/>
      <c r="H2220" s="72"/>
      <c r="I2220" s="64">
        <v>0.3</v>
      </c>
      <c r="J2220" s="67">
        <v>0.3</v>
      </c>
      <c r="K2220" s="70">
        <v>0.3</v>
      </c>
      <c r="L2220" s="64">
        <v>0.0</v>
      </c>
      <c r="M2220" s="67">
        <v>0.0</v>
      </c>
      <c r="N2220" s="70">
        <v>0.0</v>
      </c>
      <c r="O2220" s="64">
        <v>0.3</v>
      </c>
      <c r="P2220" s="67">
        <v>0.3</v>
      </c>
      <c r="Q2220" s="70">
        <v>0.3</v>
      </c>
      <c r="R2220" s="3"/>
    </row>
    <row r="2221">
      <c r="A2221" s="63">
        <v>13768.0</v>
      </c>
      <c r="B2221" s="65" t="str">
        <f t="shared" si="1"/>
        <v>Бытовая химияСредства для стиркиХозяйственное мыло</v>
      </c>
      <c r="C2221" s="68" t="s">
        <v>447</v>
      </c>
      <c r="D2221" s="68" t="s">
        <v>1098</v>
      </c>
      <c r="E2221" s="68" t="s">
        <v>4949</v>
      </c>
      <c r="F2221" s="75"/>
      <c r="G2221" s="2"/>
      <c r="H2221" s="72"/>
      <c r="I2221" s="64">
        <v>0.17</v>
      </c>
      <c r="J2221" s="67">
        <v>0.17</v>
      </c>
      <c r="K2221" s="70">
        <v>0.17</v>
      </c>
      <c r="L2221" s="64">
        <v>0.02</v>
      </c>
      <c r="M2221" s="67">
        <v>0.02</v>
      </c>
      <c r="N2221" s="70">
        <v>0.02</v>
      </c>
      <c r="O2221" s="64">
        <v>0.15</v>
      </c>
      <c r="P2221" s="67">
        <v>0.15</v>
      </c>
      <c r="Q2221" s="70">
        <v>0.15</v>
      </c>
      <c r="R2221" s="3"/>
    </row>
    <row r="2222">
      <c r="A2222" s="63">
        <v>13769.0</v>
      </c>
      <c r="B2222" s="65" t="str">
        <f t="shared" si="1"/>
        <v>Бытовая техникаКрупная бытовая техникаКухонные вытяжки</v>
      </c>
      <c r="C2222" s="68" t="s">
        <v>75</v>
      </c>
      <c r="D2222" s="68" t="s">
        <v>78</v>
      </c>
      <c r="E2222" s="68" t="s">
        <v>4950</v>
      </c>
      <c r="F2222" s="75"/>
      <c r="G2222" s="75"/>
      <c r="H2222" s="87"/>
      <c r="I2222" s="64">
        <v>0.1</v>
      </c>
      <c r="J2222" s="67">
        <v>0.1</v>
      </c>
      <c r="K2222" s="70">
        <v>0.1</v>
      </c>
      <c r="L2222" s="64">
        <v>0.0</v>
      </c>
      <c r="M2222" s="67">
        <v>0.0</v>
      </c>
      <c r="N2222" s="70">
        <v>0.0</v>
      </c>
      <c r="O2222" s="64">
        <v>0.1</v>
      </c>
      <c r="P2222" s="67">
        <v>0.1</v>
      </c>
      <c r="Q2222" s="70">
        <v>0.1</v>
      </c>
      <c r="R2222" s="3"/>
    </row>
    <row r="2223">
      <c r="A2223" s="63">
        <v>13770.0</v>
      </c>
      <c r="B2223" s="65" t="str">
        <f t="shared" si="1"/>
        <v>Товары для домаТовары для кухниКухонные инструментыПрочие кухонные инструменты</v>
      </c>
      <c r="C2223" s="68" t="s">
        <v>583</v>
      </c>
      <c r="D2223" s="68" t="s">
        <v>585</v>
      </c>
      <c r="E2223" s="68" t="s">
        <v>598</v>
      </c>
      <c r="F2223" s="68" t="s">
        <v>4951</v>
      </c>
      <c r="G2223" s="75"/>
      <c r="H2223" s="72"/>
      <c r="I2223" s="64">
        <v>0.25</v>
      </c>
      <c r="J2223" s="67">
        <v>0.25</v>
      </c>
      <c r="K2223" s="70">
        <v>0.25</v>
      </c>
      <c r="L2223" s="64">
        <v>0.0</v>
      </c>
      <c r="M2223" s="67">
        <v>0.0</v>
      </c>
      <c r="N2223" s="70">
        <v>0.0</v>
      </c>
      <c r="O2223" s="64">
        <v>0.25</v>
      </c>
      <c r="P2223" s="67">
        <v>0.25</v>
      </c>
      <c r="Q2223" s="70">
        <v>0.25</v>
      </c>
      <c r="R2223" s="3"/>
    </row>
    <row r="2224">
      <c r="A2224" s="63">
        <v>13771.0</v>
      </c>
      <c r="B2224" s="65" t="str">
        <f t="shared" si="1"/>
        <v>Туризм, рыбалка и охотаТуризм и отдых на природеТуристические рюкзаки и сумки</v>
      </c>
      <c r="C2224" s="68" t="s">
        <v>353</v>
      </c>
      <c r="D2224" s="68" t="s">
        <v>354</v>
      </c>
      <c r="E2224" s="68" t="s">
        <v>4952</v>
      </c>
      <c r="F2224" s="75"/>
      <c r="G2224" s="75"/>
      <c r="H2224" s="72"/>
      <c r="I2224" s="64">
        <v>0.25</v>
      </c>
      <c r="J2224" s="67">
        <v>0.25</v>
      </c>
      <c r="K2224" s="70">
        <v>0.25</v>
      </c>
      <c r="L2224" s="64">
        <v>0.0</v>
      </c>
      <c r="M2224" s="67">
        <v>0.0</v>
      </c>
      <c r="N2224" s="70">
        <v>0.0</v>
      </c>
      <c r="O2224" s="64">
        <v>0.25</v>
      </c>
      <c r="P2224" s="67">
        <v>0.25</v>
      </c>
      <c r="Q2224" s="70">
        <v>0.25</v>
      </c>
      <c r="R2224" s="3"/>
    </row>
    <row r="2225">
      <c r="A2225" s="63">
        <v>13772.0</v>
      </c>
      <c r="B2225" s="65" t="str">
        <f t="shared" si="1"/>
        <v>АвтотоварыАвтозапчастиПривод навесного оборудования</v>
      </c>
      <c r="C2225" s="68" t="s">
        <v>162</v>
      </c>
      <c r="D2225" s="68" t="s">
        <v>1849</v>
      </c>
      <c r="E2225" s="68" t="s">
        <v>4954</v>
      </c>
      <c r="F2225" s="75"/>
      <c r="G2225" s="75"/>
      <c r="H2225" s="72"/>
      <c r="I2225" s="64">
        <v>0.12</v>
      </c>
      <c r="J2225" s="67">
        <v>0.12</v>
      </c>
      <c r="K2225" s="70">
        <v>0.12</v>
      </c>
      <c r="L2225" s="64">
        <v>0.0</v>
      </c>
      <c r="M2225" s="67">
        <v>0.0</v>
      </c>
      <c r="N2225" s="70">
        <v>0.0</v>
      </c>
      <c r="O2225" s="64">
        <v>0.12</v>
      </c>
      <c r="P2225" s="67">
        <v>0.12</v>
      </c>
      <c r="Q2225" s="70">
        <v>0.12</v>
      </c>
      <c r="R2225" s="3"/>
    </row>
    <row r="2226">
      <c r="A2226" s="63">
        <v>13773.0</v>
      </c>
      <c r="B2226" s="65" t="str">
        <f t="shared" si="1"/>
        <v>КанцтоварыДемонстрационные доскиПробковые доски</v>
      </c>
      <c r="C2226" s="68" t="s">
        <v>134</v>
      </c>
      <c r="D2226" s="68" t="s">
        <v>1129</v>
      </c>
      <c r="E2226" s="68" t="s">
        <v>4956</v>
      </c>
      <c r="F2226" s="75"/>
      <c r="G2226" s="2"/>
      <c r="H2226" s="72"/>
      <c r="I2226" s="64">
        <v>0.2</v>
      </c>
      <c r="J2226" s="67">
        <v>0.2</v>
      </c>
      <c r="K2226" s="70">
        <v>0.2</v>
      </c>
      <c r="L2226" s="64">
        <v>0.0</v>
      </c>
      <c r="M2226" s="67">
        <v>0.0</v>
      </c>
      <c r="N2226" s="70">
        <v>0.0</v>
      </c>
      <c r="O2226" s="64">
        <v>0.2</v>
      </c>
      <c r="P2226" s="67">
        <v>0.2</v>
      </c>
      <c r="Q2226" s="70">
        <v>0.2</v>
      </c>
      <c r="R2226" s="3"/>
    </row>
    <row r="2227">
      <c r="A2227" s="63">
        <v>13775.0</v>
      </c>
      <c r="B2227" s="65" t="str">
        <f t="shared" si="1"/>
        <v>ОдеждаОдежда для мальчиковНижнее бельё и термобельёКомплекты нижнего белья</v>
      </c>
      <c r="C2227" s="68" t="s">
        <v>310</v>
      </c>
      <c r="D2227" s="68" t="s">
        <v>327</v>
      </c>
      <c r="E2227" s="68" t="s">
        <v>2720</v>
      </c>
      <c r="F2227" s="68" t="s">
        <v>3282</v>
      </c>
      <c r="G2227" s="75"/>
      <c r="H2227" s="72"/>
      <c r="I2227" s="64">
        <v>0.25</v>
      </c>
      <c r="J2227" s="67">
        <v>0.25</v>
      </c>
      <c r="K2227" s="70">
        <v>0.25</v>
      </c>
      <c r="L2227" s="64">
        <v>0.0</v>
      </c>
      <c r="M2227" s="67">
        <v>0.0</v>
      </c>
      <c r="N2227" s="70">
        <v>0.0</v>
      </c>
      <c r="O2227" s="64">
        <v>0.25</v>
      </c>
      <c r="P2227" s="67">
        <v>0.25</v>
      </c>
      <c r="Q2227" s="70">
        <v>0.25</v>
      </c>
      <c r="R2227" s="3"/>
    </row>
    <row r="2228">
      <c r="A2228" s="63">
        <v>13776.0</v>
      </c>
      <c r="B2228" s="65" t="str">
        <f t="shared" si="1"/>
        <v>Товары для домаТовары для кухниИзмельчители и соковыжималкиРучные измельчители</v>
      </c>
      <c r="C2228" s="68" t="s">
        <v>583</v>
      </c>
      <c r="D2228" s="68" t="s">
        <v>585</v>
      </c>
      <c r="E2228" s="68" t="s">
        <v>1448</v>
      </c>
      <c r="F2228" s="82" t="s">
        <v>4959</v>
      </c>
      <c r="G2228" s="2"/>
      <c r="H2228" s="72"/>
      <c r="I2228" s="64">
        <v>0.25</v>
      </c>
      <c r="J2228" s="67">
        <v>0.25</v>
      </c>
      <c r="K2228" s="70">
        <v>0.25</v>
      </c>
      <c r="L2228" s="64">
        <v>0.0</v>
      </c>
      <c r="M2228" s="67">
        <v>0.0</v>
      </c>
      <c r="N2228" s="70">
        <v>0.0</v>
      </c>
      <c r="O2228" s="64">
        <v>0.25</v>
      </c>
      <c r="P2228" s="67">
        <v>0.25</v>
      </c>
      <c r="Q2228" s="70">
        <v>0.25</v>
      </c>
      <c r="R2228" s="3"/>
    </row>
    <row r="2229">
      <c r="A2229" s="63">
        <v>13779.0</v>
      </c>
      <c r="B2229" s="65" t="str">
        <f t="shared" si="1"/>
        <v>ЭлектроникаОфисная техникаОфисное оборудованиеПринтеры</v>
      </c>
      <c r="C2229" s="68" t="s">
        <v>763</v>
      </c>
      <c r="D2229" s="68" t="s">
        <v>1095</v>
      </c>
      <c r="E2229" s="68" t="s">
        <v>2376</v>
      </c>
      <c r="F2229" s="68" t="s">
        <v>4960</v>
      </c>
      <c r="G2229" s="75"/>
      <c r="H2229" s="87"/>
      <c r="I2229" s="64">
        <v>0.06</v>
      </c>
      <c r="J2229" s="67">
        <v>0.06</v>
      </c>
      <c r="K2229" s="70">
        <v>0.06</v>
      </c>
      <c r="L2229" s="64">
        <v>0.0</v>
      </c>
      <c r="M2229" s="67">
        <v>0.0</v>
      </c>
      <c r="N2229" s="70">
        <v>0.0</v>
      </c>
      <c r="O2229" s="64">
        <v>0.06</v>
      </c>
      <c r="P2229" s="67">
        <v>0.06</v>
      </c>
      <c r="Q2229" s="70">
        <v>0.06</v>
      </c>
      <c r="R2229" s="3"/>
    </row>
    <row r="2230">
      <c r="A2230" s="63">
        <v>13781.0</v>
      </c>
      <c r="B2230" s="65" t="str">
        <f t="shared" si="1"/>
        <v>Товары для домаТовары для кухниСтоловая посудаМасленки, сырницы и лимонницы</v>
      </c>
      <c r="C2230" s="68" t="s">
        <v>583</v>
      </c>
      <c r="D2230" s="68" t="s">
        <v>585</v>
      </c>
      <c r="E2230" s="68" t="s">
        <v>1371</v>
      </c>
      <c r="F2230" s="68" t="s">
        <v>4961</v>
      </c>
      <c r="G2230" s="75"/>
      <c r="H2230" s="72"/>
      <c r="I2230" s="64">
        <v>0.2</v>
      </c>
      <c r="J2230" s="67">
        <v>0.2</v>
      </c>
      <c r="K2230" s="70">
        <v>0.2</v>
      </c>
      <c r="L2230" s="64">
        <v>0.0</v>
      </c>
      <c r="M2230" s="67">
        <v>0.0</v>
      </c>
      <c r="N2230" s="70">
        <v>0.0</v>
      </c>
      <c r="O2230" s="64">
        <v>0.2</v>
      </c>
      <c r="P2230" s="67">
        <v>0.2</v>
      </c>
      <c r="Q2230" s="70">
        <v>0.2</v>
      </c>
      <c r="R2230" s="3"/>
    </row>
    <row r="2231">
      <c r="A2231" s="63">
        <v>13782.0</v>
      </c>
      <c r="B2231" s="65" t="str">
        <f t="shared" si="1"/>
        <v>Спорт и отдыхБег и ходьбаКомпрессионные повязки и рукава</v>
      </c>
      <c r="C2231" s="68" t="s">
        <v>290</v>
      </c>
      <c r="D2231" s="68" t="s">
        <v>1229</v>
      </c>
      <c r="E2231" s="68" t="s">
        <v>4963</v>
      </c>
      <c r="F2231" s="75"/>
      <c r="G2231" s="75"/>
      <c r="H2231" s="87"/>
      <c r="I2231" s="64">
        <v>0.2</v>
      </c>
      <c r="J2231" s="67">
        <v>0.2</v>
      </c>
      <c r="K2231" s="70">
        <v>0.2</v>
      </c>
      <c r="L2231" s="64">
        <v>0.03</v>
      </c>
      <c r="M2231" s="67">
        <v>0.03</v>
      </c>
      <c r="N2231" s="70">
        <v>0.03</v>
      </c>
      <c r="O2231" s="64">
        <v>0.17</v>
      </c>
      <c r="P2231" s="67">
        <v>0.17</v>
      </c>
      <c r="Q2231" s="70">
        <v>0.17</v>
      </c>
      <c r="R2231" s="3"/>
    </row>
    <row r="2232">
      <c r="A2232" s="63">
        <v>13783.0</v>
      </c>
      <c r="B2232" s="65" t="str">
        <f t="shared" si="1"/>
        <v>ЗоотоварыДля кошекИнструменты для груминга</v>
      </c>
      <c r="C2232" s="68" t="s">
        <v>959</v>
      </c>
      <c r="D2232" s="68" t="s">
        <v>960</v>
      </c>
      <c r="E2232" s="68" t="s">
        <v>3830</v>
      </c>
      <c r="F2232" s="75"/>
      <c r="G2232" s="2"/>
      <c r="H2232" s="72"/>
      <c r="I2232" s="64">
        <v>0.2</v>
      </c>
      <c r="J2232" s="67">
        <v>0.2</v>
      </c>
      <c r="K2232" s="70">
        <v>0.2</v>
      </c>
      <c r="L2232" s="64">
        <v>0.025</v>
      </c>
      <c r="M2232" s="67">
        <v>0.025</v>
      </c>
      <c r="N2232" s="70">
        <v>0.025</v>
      </c>
      <c r="O2232" s="64">
        <v>0.175</v>
      </c>
      <c r="P2232" s="67">
        <v>0.175</v>
      </c>
      <c r="Q2232" s="70">
        <v>0.175</v>
      </c>
      <c r="R2232" s="3"/>
    </row>
    <row r="2233">
      <c r="A2233" s="63">
        <v>13786.0</v>
      </c>
      <c r="B2233" s="65" t="str">
        <f t="shared" si="1"/>
        <v>ЭлектроникаКомпьютерная техникаХранение данныхКарты памяти и флешки</v>
      </c>
      <c r="C2233" s="68" t="s">
        <v>763</v>
      </c>
      <c r="D2233" s="68" t="s">
        <v>776</v>
      </c>
      <c r="E2233" s="68" t="s">
        <v>783</v>
      </c>
      <c r="F2233" s="68" t="s">
        <v>4966</v>
      </c>
      <c r="G2233" s="75"/>
      <c r="H2233" s="72"/>
      <c r="I2233" s="64">
        <v>0.25</v>
      </c>
      <c r="J2233" s="67">
        <v>0.25</v>
      </c>
      <c r="K2233" s="70">
        <v>0.25</v>
      </c>
      <c r="L2233" s="64">
        <v>0.0</v>
      </c>
      <c r="M2233" s="67">
        <v>0.0</v>
      </c>
      <c r="N2233" s="70">
        <v>0.0</v>
      </c>
      <c r="O2233" s="64">
        <v>0.25</v>
      </c>
      <c r="P2233" s="67">
        <v>0.25</v>
      </c>
      <c r="Q2233" s="70">
        <v>0.25</v>
      </c>
      <c r="R2233" s="3"/>
    </row>
    <row r="2234">
      <c r="A2234" s="63">
        <v>13787.0</v>
      </c>
      <c r="B2234" s="65" t="str">
        <f t="shared" si="1"/>
        <v>Товары для домаТекстильКухонный текстильНаборы столового белья</v>
      </c>
      <c r="C2234" s="68" t="s">
        <v>583</v>
      </c>
      <c r="D2234" s="68" t="s">
        <v>1029</v>
      </c>
      <c r="E2234" s="68" t="s">
        <v>2712</v>
      </c>
      <c r="F2234" s="68" t="s">
        <v>4968</v>
      </c>
      <c r="G2234" s="75"/>
      <c r="H2234" s="72"/>
      <c r="I2234" s="64">
        <v>0.22</v>
      </c>
      <c r="J2234" s="67">
        <v>0.22</v>
      </c>
      <c r="K2234" s="70">
        <v>0.22</v>
      </c>
      <c r="L2234" s="64">
        <v>0.0</v>
      </c>
      <c r="M2234" s="67">
        <v>0.0</v>
      </c>
      <c r="N2234" s="70">
        <v>0.0</v>
      </c>
      <c r="O2234" s="64">
        <v>0.22</v>
      </c>
      <c r="P2234" s="67">
        <v>0.22</v>
      </c>
      <c r="Q2234" s="70">
        <v>0.22</v>
      </c>
      <c r="R2234" s="3"/>
    </row>
    <row r="2235">
      <c r="A2235" s="63">
        <v>13788.0</v>
      </c>
      <c r="B2235" s="65" t="str">
        <f t="shared" si="1"/>
        <v>ЭлектроникаТовары для геймеровИгровые приставкиАксессуары и запчасти для игровых приставокЗапчасти для игровых приставок</v>
      </c>
      <c r="C2235" s="68" t="s">
        <v>763</v>
      </c>
      <c r="D2235" s="68" t="s">
        <v>1790</v>
      </c>
      <c r="E2235" s="68" t="s">
        <v>1791</v>
      </c>
      <c r="F2235" s="68" t="s">
        <v>1792</v>
      </c>
      <c r="G2235" s="68" t="s">
        <v>4969</v>
      </c>
      <c r="H2235" s="72"/>
      <c r="I2235" s="64">
        <v>0.3</v>
      </c>
      <c r="J2235" s="67">
        <v>0.3</v>
      </c>
      <c r="K2235" s="70">
        <v>0.3</v>
      </c>
      <c r="L2235" s="64">
        <v>0.0</v>
      </c>
      <c r="M2235" s="67">
        <v>0.0</v>
      </c>
      <c r="N2235" s="70">
        <v>0.0</v>
      </c>
      <c r="O2235" s="64">
        <v>0.3</v>
      </c>
      <c r="P2235" s="67">
        <v>0.3</v>
      </c>
      <c r="Q2235" s="70">
        <v>0.3</v>
      </c>
      <c r="R2235" s="3"/>
    </row>
    <row r="2236">
      <c r="A2236" s="63">
        <v>13789.0</v>
      </c>
      <c r="B2236" s="65" t="str">
        <f t="shared" si="1"/>
        <v>Строительство и ремонтЛакокрасочные материалыМалярные и отделочные инструментыТерки строительные</v>
      </c>
      <c r="C2236" s="68" t="s">
        <v>100</v>
      </c>
      <c r="D2236" s="68" t="s">
        <v>1075</v>
      </c>
      <c r="E2236" s="68" t="s">
        <v>1076</v>
      </c>
      <c r="F2236" s="68" t="s">
        <v>4970</v>
      </c>
      <c r="G2236" s="75"/>
      <c r="H2236" s="72"/>
      <c r="I2236" s="64">
        <v>0.25</v>
      </c>
      <c r="J2236" s="67">
        <v>0.25</v>
      </c>
      <c r="K2236" s="70">
        <v>0.25</v>
      </c>
      <c r="L2236" s="64">
        <v>0.0</v>
      </c>
      <c r="M2236" s="67">
        <v>0.0</v>
      </c>
      <c r="N2236" s="70">
        <v>0.0</v>
      </c>
      <c r="O2236" s="64">
        <v>0.25</v>
      </c>
      <c r="P2236" s="67">
        <v>0.25</v>
      </c>
      <c r="Q2236" s="70">
        <v>0.25</v>
      </c>
      <c r="R2236" s="3"/>
    </row>
    <row r="2237">
      <c r="A2237" s="63">
        <v>13790.0</v>
      </c>
      <c r="B2237" s="65" t="str">
        <f t="shared" si="1"/>
        <v>ЗоотоварыГигиенаКосметика для животныхГели</v>
      </c>
      <c r="C2237" s="68" t="s">
        <v>959</v>
      </c>
      <c r="D2237" s="68" t="s">
        <v>1117</v>
      </c>
      <c r="E2237" s="68" t="s">
        <v>2137</v>
      </c>
      <c r="F2237" s="68" t="s">
        <v>4008</v>
      </c>
      <c r="G2237" s="75"/>
      <c r="H2237" s="72"/>
      <c r="I2237" s="64">
        <v>0.3</v>
      </c>
      <c r="J2237" s="67">
        <v>0.3</v>
      </c>
      <c r="K2237" s="70">
        <v>0.3</v>
      </c>
      <c r="L2237" s="64">
        <v>0.01</v>
      </c>
      <c r="M2237" s="67">
        <v>0.01</v>
      </c>
      <c r="N2237" s="70">
        <v>0.01</v>
      </c>
      <c r="O2237" s="64">
        <v>0.29</v>
      </c>
      <c r="P2237" s="67">
        <v>0.29</v>
      </c>
      <c r="Q2237" s="70">
        <v>0.29</v>
      </c>
      <c r="R2237" s="3"/>
    </row>
    <row r="2238">
      <c r="A2238" s="63">
        <v>13791.0</v>
      </c>
      <c r="B2238" s="65" t="str">
        <f t="shared" si="1"/>
        <v>АвтотоварыАксессуары и принадлежностиСувениры автомобильныеАвтовизитки</v>
      </c>
      <c r="C2238" s="68" t="s">
        <v>162</v>
      </c>
      <c r="D2238" s="68" t="s">
        <v>344</v>
      </c>
      <c r="E2238" s="68" t="s">
        <v>2101</v>
      </c>
      <c r="F2238" s="68" t="s">
        <v>4976</v>
      </c>
      <c r="G2238" s="75"/>
      <c r="H2238" s="72"/>
      <c r="I2238" s="64">
        <v>0.25</v>
      </c>
      <c r="J2238" s="67">
        <v>0.25</v>
      </c>
      <c r="K2238" s="70">
        <v>0.25</v>
      </c>
      <c r="L2238" s="64">
        <v>0.0</v>
      </c>
      <c r="M2238" s="67">
        <v>0.0</v>
      </c>
      <c r="N2238" s="70">
        <v>0.0</v>
      </c>
      <c r="O2238" s="64">
        <v>0.25</v>
      </c>
      <c r="P2238" s="67">
        <v>0.25</v>
      </c>
      <c r="Q2238" s="70">
        <v>0.25</v>
      </c>
      <c r="R2238" s="3"/>
    </row>
    <row r="2239">
      <c r="A2239" s="63">
        <v>13792.0</v>
      </c>
      <c r="B2239" s="65" t="str">
        <f t="shared" si="1"/>
        <v>Дача, сад и огородУборка снегаЛопаты для уборки снега</v>
      </c>
      <c r="C2239" s="68" t="s">
        <v>552</v>
      </c>
      <c r="D2239" s="68" t="s">
        <v>4424</v>
      </c>
      <c r="E2239" s="68" t="s">
        <v>4978</v>
      </c>
      <c r="F2239" s="75"/>
      <c r="G2239" s="2"/>
      <c r="H2239" s="72"/>
      <c r="I2239" s="64">
        <v>0.25</v>
      </c>
      <c r="J2239" s="67">
        <v>0.25</v>
      </c>
      <c r="K2239" s="70">
        <v>0.25</v>
      </c>
      <c r="L2239" s="64">
        <v>0.0</v>
      </c>
      <c r="M2239" s="67">
        <v>0.0</v>
      </c>
      <c r="N2239" s="70">
        <v>0.0</v>
      </c>
      <c r="O2239" s="64">
        <v>0.25</v>
      </c>
      <c r="P2239" s="67">
        <v>0.25</v>
      </c>
      <c r="Q2239" s="70">
        <v>0.25</v>
      </c>
      <c r="R2239" s="3"/>
    </row>
    <row r="2240">
      <c r="A2240" s="63">
        <v>13793.0</v>
      </c>
      <c r="B2240" s="65" t="str">
        <f t="shared" si="1"/>
        <v>Детские товарыГигиена и подгузникиУход за ребенкомДетские расчески и щетки</v>
      </c>
      <c r="C2240" s="68" t="s">
        <v>262</v>
      </c>
      <c r="D2240" s="68" t="s">
        <v>270</v>
      </c>
      <c r="E2240" s="68" t="s">
        <v>2092</v>
      </c>
      <c r="F2240" s="68" t="s">
        <v>4982</v>
      </c>
      <c r="G2240" s="75"/>
      <c r="H2240" s="87"/>
      <c r="I2240" s="64">
        <v>0.2</v>
      </c>
      <c r="J2240" s="67">
        <v>0.2</v>
      </c>
      <c r="K2240" s="70">
        <v>0.2</v>
      </c>
      <c r="L2240" s="64">
        <v>0.02</v>
      </c>
      <c r="M2240" s="67">
        <v>0.02</v>
      </c>
      <c r="N2240" s="70">
        <v>0.02</v>
      </c>
      <c r="O2240" s="64">
        <v>0.18</v>
      </c>
      <c r="P2240" s="67">
        <v>0.18</v>
      </c>
      <c r="Q2240" s="70">
        <v>0.18</v>
      </c>
      <c r="R2240" s="3"/>
    </row>
    <row r="2241">
      <c r="A2241" s="63">
        <v>13794.0</v>
      </c>
      <c r="B2241" s="65" t="str">
        <f t="shared" si="1"/>
        <v>Спорт и отдыхФитнес и йогаЙога и пилатесДоски садху</v>
      </c>
      <c r="C2241" s="68" t="s">
        <v>290</v>
      </c>
      <c r="D2241" s="68" t="s">
        <v>1161</v>
      </c>
      <c r="E2241" s="68" t="s">
        <v>1354</v>
      </c>
      <c r="F2241" s="68" t="s">
        <v>4984</v>
      </c>
      <c r="G2241" s="75"/>
      <c r="H2241" s="72"/>
      <c r="I2241" s="64">
        <v>0.22</v>
      </c>
      <c r="J2241" s="67">
        <v>0.22</v>
      </c>
      <c r="K2241" s="70">
        <v>0.22</v>
      </c>
      <c r="L2241" s="64">
        <v>0.005</v>
      </c>
      <c r="M2241" s="67">
        <v>0.005</v>
      </c>
      <c r="N2241" s="70">
        <v>0.005</v>
      </c>
      <c r="O2241" s="64">
        <v>0.215</v>
      </c>
      <c r="P2241" s="67">
        <v>0.215</v>
      </c>
      <c r="Q2241" s="70">
        <v>0.215</v>
      </c>
      <c r="R2241" s="3"/>
    </row>
    <row r="2242">
      <c r="A2242" s="63">
        <v>13795.0</v>
      </c>
      <c r="B2242" s="65" t="str">
        <f t="shared" si="1"/>
        <v>Товары для домаТовары для кухниАксессуары для выпечкиМешки, шприцы и насадки</v>
      </c>
      <c r="C2242" s="68" t="s">
        <v>583</v>
      </c>
      <c r="D2242" s="68" t="s">
        <v>585</v>
      </c>
      <c r="E2242" s="68" t="s">
        <v>1787</v>
      </c>
      <c r="F2242" s="68" t="s">
        <v>4987</v>
      </c>
      <c r="G2242" s="75"/>
      <c r="H2242" s="72"/>
      <c r="I2242" s="64">
        <v>0.25</v>
      </c>
      <c r="J2242" s="67">
        <v>0.25</v>
      </c>
      <c r="K2242" s="70">
        <v>0.25</v>
      </c>
      <c r="L2242" s="64">
        <v>0.0</v>
      </c>
      <c r="M2242" s="67">
        <v>0.0</v>
      </c>
      <c r="N2242" s="70">
        <v>0.0</v>
      </c>
      <c r="O2242" s="64">
        <v>0.25</v>
      </c>
      <c r="P2242" s="67">
        <v>0.25</v>
      </c>
      <c r="Q2242" s="70">
        <v>0.25</v>
      </c>
      <c r="R2242" s="3"/>
    </row>
    <row r="2243">
      <c r="A2243" s="63">
        <v>13796.0</v>
      </c>
      <c r="B2243" s="65" t="str">
        <f t="shared" si="1"/>
        <v>Строительство и ремонтРасходные материалы и оснасткаОснасткаНожи и лезвияРезец для плиткореза</v>
      </c>
      <c r="C2243" s="68" t="s">
        <v>100</v>
      </c>
      <c r="D2243" s="68" t="s">
        <v>336</v>
      </c>
      <c r="E2243" s="68" t="s">
        <v>337</v>
      </c>
      <c r="F2243" s="68" t="s">
        <v>3818</v>
      </c>
      <c r="G2243" s="82" t="s">
        <v>4989</v>
      </c>
      <c r="H2243" s="72"/>
      <c r="I2243" s="64">
        <v>0.25</v>
      </c>
      <c r="J2243" s="67">
        <v>0.25</v>
      </c>
      <c r="K2243" s="70">
        <v>0.25</v>
      </c>
      <c r="L2243" s="64">
        <v>0.0</v>
      </c>
      <c r="M2243" s="67">
        <v>0.0</v>
      </c>
      <c r="N2243" s="70">
        <v>0.0</v>
      </c>
      <c r="O2243" s="64">
        <v>0.25</v>
      </c>
      <c r="P2243" s="67">
        <v>0.25</v>
      </c>
      <c r="Q2243" s="70">
        <v>0.25</v>
      </c>
      <c r="R2243" s="3"/>
    </row>
    <row r="2244">
      <c r="A2244" s="63">
        <v>13798.0</v>
      </c>
      <c r="B2244" s="65" t="str">
        <f t="shared" si="1"/>
        <v>Товары для домаТовары для кухниСтоловая посудаСахарницы и молочники</v>
      </c>
      <c r="C2244" s="68" t="s">
        <v>583</v>
      </c>
      <c r="D2244" s="68" t="s">
        <v>585</v>
      </c>
      <c r="E2244" s="68" t="s">
        <v>1371</v>
      </c>
      <c r="F2244" s="68" t="s">
        <v>4991</v>
      </c>
      <c r="G2244" s="75"/>
      <c r="H2244" s="72"/>
      <c r="I2244" s="64">
        <v>0.2</v>
      </c>
      <c r="J2244" s="67">
        <v>0.2</v>
      </c>
      <c r="K2244" s="70">
        <v>0.2</v>
      </c>
      <c r="L2244" s="64">
        <v>0.0</v>
      </c>
      <c r="M2244" s="67">
        <v>0.0</v>
      </c>
      <c r="N2244" s="70">
        <v>0.0</v>
      </c>
      <c r="O2244" s="64">
        <v>0.2</v>
      </c>
      <c r="P2244" s="67">
        <v>0.2</v>
      </c>
      <c r="Q2244" s="70">
        <v>0.2</v>
      </c>
      <c r="R2244" s="3"/>
    </row>
    <row r="2245">
      <c r="A2245" s="63">
        <v>13799.0</v>
      </c>
      <c r="B2245" s="65" t="str">
        <f t="shared" si="1"/>
        <v>Товары для домаТекстильПолотенца</v>
      </c>
      <c r="C2245" s="68" t="s">
        <v>583</v>
      </c>
      <c r="D2245" s="68" t="s">
        <v>1029</v>
      </c>
      <c r="E2245" s="68" t="s">
        <v>4994</v>
      </c>
      <c r="F2245" s="75"/>
      <c r="G2245" s="75"/>
      <c r="H2245" s="72"/>
      <c r="I2245" s="64">
        <v>0.22</v>
      </c>
      <c r="J2245" s="67">
        <v>0.22</v>
      </c>
      <c r="K2245" s="70">
        <v>0.22</v>
      </c>
      <c r="L2245" s="64">
        <v>0.0</v>
      </c>
      <c r="M2245" s="67">
        <v>0.0</v>
      </c>
      <c r="N2245" s="70">
        <v>0.0</v>
      </c>
      <c r="O2245" s="64">
        <v>0.22</v>
      </c>
      <c r="P2245" s="67">
        <v>0.22</v>
      </c>
      <c r="Q2245" s="70">
        <v>0.22</v>
      </c>
      <c r="R2245" s="3"/>
    </row>
    <row r="2246">
      <c r="A2246" s="63">
        <v>13800.0</v>
      </c>
      <c r="B2246" s="65" t="str">
        <f t="shared" si="1"/>
        <v>Бытовая техникаТехника для домаСтерилизаторы</v>
      </c>
      <c r="C2246" s="68" t="s">
        <v>75</v>
      </c>
      <c r="D2246" s="68" t="s">
        <v>1156</v>
      </c>
      <c r="E2246" s="68" t="s">
        <v>4996</v>
      </c>
      <c r="F2246" s="75"/>
      <c r="G2246" s="2"/>
      <c r="H2246" s="72"/>
      <c r="I2246" s="64">
        <v>0.1</v>
      </c>
      <c r="J2246" s="67">
        <v>0.1</v>
      </c>
      <c r="K2246" s="70">
        <v>0.1</v>
      </c>
      <c r="L2246" s="64">
        <v>0.0</v>
      </c>
      <c r="M2246" s="67">
        <v>0.0</v>
      </c>
      <c r="N2246" s="70">
        <v>0.0</v>
      </c>
      <c r="O2246" s="64">
        <v>0.1</v>
      </c>
      <c r="P2246" s="67">
        <v>0.1</v>
      </c>
      <c r="Q2246" s="70">
        <v>0.1</v>
      </c>
      <c r="R2246" s="3"/>
    </row>
    <row r="2247">
      <c r="A2247" s="63">
        <v>13801.0</v>
      </c>
      <c r="B2247" s="65" t="str">
        <f t="shared" si="1"/>
        <v>Строительство и ремонтИнструментыРежущие и пильные инструментыСтеклорезы</v>
      </c>
      <c r="C2247" s="68" t="s">
        <v>100</v>
      </c>
      <c r="D2247" s="68" t="s">
        <v>104</v>
      </c>
      <c r="E2247" s="68" t="s">
        <v>4998</v>
      </c>
      <c r="F2247" s="68" t="s">
        <v>4999</v>
      </c>
      <c r="G2247" s="75"/>
      <c r="H2247" s="72"/>
      <c r="I2247" s="64">
        <v>0.25</v>
      </c>
      <c r="J2247" s="67">
        <v>0.25</v>
      </c>
      <c r="K2247" s="70">
        <v>0.25</v>
      </c>
      <c r="L2247" s="64">
        <v>0.0</v>
      </c>
      <c r="M2247" s="67">
        <v>0.0</v>
      </c>
      <c r="N2247" s="70">
        <v>0.0</v>
      </c>
      <c r="O2247" s="64">
        <v>0.25</v>
      </c>
      <c r="P2247" s="67">
        <v>0.25</v>
      </c>
      <c r="Q2247" s="70">
        <v>0.25</v>
      </c>
      <c r="R2247" s="3"/>
    </row>
    <row r="2248">
      <c r="A2248" s="63">
        <v>13802.0</v>
      </c>
      <c r="B2248" s="65" t="str">
        <f t="shared" si="1"/>
        <v>ЭлектроникаКомпьютерная техникаКомплектующие для компьютерной техникиЗвуковые карты</v>
      </c>
      <c r="C2248" s="68" t="s">
        <v>763</v>
      </c>
      <c r="D2248" s="68" t="s">
        <v>776</v>
      </c>
      <c r="E2248" s="68" t="s">
        <v>777</v>
      </c>
      <c r="F2248" s="68" t="s">
        <v>5001</v>
      </c>
      <c r="G2248" s="2"/>
      <c r="H2248" s="72"/>
      <c r="I2248" s="64">
        <v>0.1</v>
      </c>
      <c r="J2248" s="67">
        <v>0.1</v>
      </c>
      <c r="K2248" s="70">
        <v>0.1</v>
      </c>
      <c r="L2248" s="64">
        <v>0.0</v>
      </c>
      <c r="M2248" s="67">
        <v>0.0</v>
      </c>
      <c r="N2248" s="70">
        <v>0.0</v>
      </c>
      <c r="O2248" s="64">
        <v>0.1</v>
      </c>
      <c r="P2248" s="67">
        <v>0.1</v>
      </c>
      <c r="Q2248" s="70">
        <v>0.1</v>
      </c>
      <c r="R2248" s="3"/>
    </row>
    <row r="2249">
      <c r="A2249" s="63">
        <v>13803.0</v>
      </c>
      <c r="B2249" s="65" t="str">
        <f t="shared" si="1"/>
        <v>ОдеждаМужская одеждаХуди и свитшотыТолстовки</v>
      </c>
      <c r="C2249" s="68" t="s">
        <v>310</v>
      </c>
      <c r="D2249" s="68" t="s">
        <v>324</v>
      </c>
      <c r="E2249" s="68" t="s">
        <v>1700</v>
      </c>
      <c r="F2249" s="68" t="s">
        <v>4329</v>
      </c>
      <c r="G2249" s="75"/>
      <c r="H2249" s="87"/>
      <c r="I2249" s="64">
        <v>0.25</v>
      </c>
      <c r="J2249" s="67">
        <v>0.25</v>
      </c>
      <c r="K2249" s="70">
        <v>0.25</v>
      </c>
      <c r="L2249" s="64">
        <v>0.0</v>
      </c>
      <c r="M2249" s="67">
        <v>0.0</v>
      </c>
      <c r="N2249" s="70">
        <v>0.0</v>
      </c>
      <c r="O2249" s="64">
        <v>0.25</v>
      </c>
      <c r="P2249" s="67">
        <v>0.25</v>
      </c>
      <c r="Q2249" s="70">
        <v>0.25</v>
      </c>
      <c r="R2249" s="3"/>
    </row>
    <row r="2250">
      <c r="A2250" s="63">
        <v>13804.0</v>
      </c>
      <c r="B2250" s="65" t="str">
        <f t="shared" si="1"/>
        <v>АвтотоварыАксессуары и принадлежностиТюнинг и внешний декорФаркопы</v>
      </c>
      <c r="C2250" s="68" t="s">
        <v>162</v>
      </c>
      <c r="D2250" s="68" t="s">
        <v>344</v>
      </c>
      <c r="E2250" s="68" t="s">
        <v>1346</v>
      </c>
      <c r="F2250" s="68" t="s">
        <v>5005</v>
      </c>
      <c r="G2250" s="75"/>
      <c r="H2250" s="87"/>
      <c r="I2250" s="64">
        <v>0.25</v>
      </c>
      <c r="J2250" s="67">
        <v>0.25</v>
      </c>
      <c r="K2250" s="70">
        <v>0.25</v>
      </c>
      <c r="L2250" s="64">
        <v>0.0</v>
      </c>
      <c r="M2250" s="67">
        <v>0.0</v>
      </c>
      <c r="N2250" s="70">
        <v>0.0</v>
      </c>
      <c r="O2250" s="64">
        <v>0.25</v>
      </c>
      <c r="P2250" s="67">
        <v>0.25</v>
      </c>
      <c r="Q2250" s="70">
        <v>0.25</v>
      </c>
      <c r="R2250" s="3"/>
    </row>
    <row r="2251">
      <c r="A2251" s="63">
        <v>13805.0</v>
      </c>
      <c r="B2251" s="65" t="str">
        <f t="shared" si="1"/>
        <v>АксессуарыМужские аксессуарыГалстуки, бабочки, карманные платкиКарманные платки</v>
      </c>
      <c r="C2251" s="68" t="s">
        <v>330</v>
      </c>
      <c r="D2251" s="68" t="s">
        <v>335</v>
      </c>
      <c r="E2251" s="68" t="s">
        <v>1141</v>
      </c>
      <c r="F2251" s="68" t="s">
        <v>2326</v>
      </c>
      <c r="G2251" s="75"/>
      <c r="H2251" s="72"/>
      <c r="I2251" s="64">
        <v>0.3</v>
      </c>
      <c r="J2251" s="67">
        <v>0.3</v>
      </c>
      <c r="K2251" s="70">
        <v>0.3</v>
      </c>
      <c r="L2251" s="64">
        <v>0.0</v>
      </c>
      <c r="M2251" s="67">
        <v>0.0</v>
      </c>
      <c r="N2251" s="70">
        <v>0.0</v>
      </c>
      <c r="O2251" s="64">
        <v>0.3</v>
      </c>
      <c r="P2251" s="67">
        <v>0.3</v>
      </c>
      <c r="Q2251" s="70">
        <v>0.3</v>
      </c>
      <c r="R2251" s="3"/>
    </row>
    <row r="2252">
      <c r="A2252" s="63">
        <v>13806.0</v>
      </c>
      <c r="B2252" s="65" t="str">
        <f t="shared" si="1"/>
        <v>КнигиНехудожественная литератураНаучная и научно-популярная литератураГуманитарные науки</v>
      </c>
      <c r="C2252" s="68" t="s">
        <v>88</v>
      </c>
      <c r="D2252" s="68" t="s">
        <v>754</v>
      </c>
      <c r="E2252" s="68" t="s">
        <v>998</v>
      </c>
      <c r="F2252" s="68" t="s">
        <v>5009</v>
      </c>
      <c r="G2252" s="75"/>
      <c r="H2252" s="72"/>
      <c r="I2252" s="64">
        <v>0.2</v>
      </c>
      <c r="J2252" s="67">
        <v>0.2</v>
      </c>
      <c r="K2252" s="70">
        <v>0.2</v>
      </c>
      <c r="L2252" s="64">
        <v>0.02</v>
      </c>
      <c r="M2252" s="67">
        <v>0.02</v>
      </c>
      <c r="N2252" s="70">
        <v>0.02</v>
      </c>
      <c r="O2252" s="64">
        <v>0.18</v>
      </c>
      <c r="P2252" s="67">
        <v>0.18</v>
      </c>
      <c r="Q2252" s="70">
        <v>0.18</v>
      </c>
      <c r="R2252" s="3"/>
    </row>
    <row r="2253">
      <c r="A2253" s="63">
        <v>13808.0</v>
      </c>
      <c r="B2253" s="65" t="str">
        <f t="shared" si="1"/>
        <v>Красота и уходУход за лицомОчищение и умываниеГель для умывания</v>
      </c>
      <c r="C2253" s="68" t="s">
        <v>247</v>
      </c>
      <c r="D2253" s="68" t="s">
        <v>377</v>
      </c>
      <c r="E2253" s="68" t="s">
        <v>1444</v>
      </c>
      <c r="F2253" s="68" t="s">
        <v>5011</v>
      </c>
      <c r="G2253" s="2"/>
      <c r="H2253" s="72"/>
      <c r="I2253" s="64">
        <v>0.2</v>
      </c>
      <c r="J2253" s="67">
        <v>0.2</v>
      </c>
      <c r="K2253" s="70">
        <v>0.2</v>
      </c>
      <c r="L2253" s="64">
        <v>0.010000000000000009</v>
      </c>
      <c r="M2253" s="67">
        <v>0.010000000000000009</v>
      </c>
      <c r="N2253" s="70">
        <v>0.010000000000000009</v>
      </c>
      <c r="O2253" s="64">
        <v>0.19</v>
      </c>
      <c r="P2253" s="67">
        <v>0.19</v>
      </c>
      <c r="Q2253" s="70">
        <v>0.19</v>
      </c>
      <c r="R2253" s="3"/>
    </row>
    <row r="2254">
      <c r="A2254" s="63">
        <v>13809.0</v>
      </c>
      <c r="B2254" s="65" t="str">
        <f t="shared" si="1"/>
        <v>КнигиНехудожественная литератураКомпьютерные технологииРазработка и алгоритмы</v>
      </c>
      <c r="C2254" s="68" t="s">
        <v>88</v>
      </c>
      <c r="D2254" s="68" t="s">
        <v>754</v>
      </c>
      <c r="E2254" s="68" t="s">
        <v>1184</v>
      </c>
      <c r="F2254" s="68" t="s">
        <v>5014</v>
      </c>
      <c r="G2254" s="75"/>
      <c r="H2254" s="72"/>
      <c r="I2254" s="64">
        <v>0.2</v>
      </c>
      <c r="J2254" s="67">
        <v>0.2</v>
      </c>
      <c r="K2254" s="70">
        <v>0.2</v>
      </c>
      <c r="L2254" s="64">
        <v>0.02</v>
      </c>
      <c r="M2254" s="67">
        <v>0.02</v>
      </c>
      <c r="N2254" s="70">
        <v>0.02</v>
      </c>
      <c r="O2254" s="64">
        <v>0.18</v>
      </c>
      <c r="P2254" s="67">
        <v>0.18</v>
      </c>
      <c r="Q2254" s="70">
        <v>0.18</v>
      </c>
      <c r="R2254" s="3"/>
    </row>
    <row r="2255">
      <c r="A2255" s="63">
        <v>13810.0</v>
      </c>
      <c r="B2255" s="65" t="str">
        <f t="shared" si="1"/>
        <v>Строительство и ремонтИнструментыСлесарные инструментыШарнирно-губцевый инструментПассатижи и плоскогубцы</v>
      </c>
      <c r="C2255" s="68" t="s">
        <v>100</v>
      </c>
      <c r="D2255" s="68" t="s">
        <v>104</v>
      </c>
      <c r="E2255" s="68" t="s">
        <v>401</v>
      </c>
      <c r="F2255" s="68" t="s">
        <v>5017</v>
      </c>
      <c r="G2255" s="68" t="s">
        <v>5018</v>
      </c>
      <c r="H2255" s="72"/>
      <c r="I2255" s="64">
        <v>0.25</v>
      </c>
      <c r="J2255" s="67">
        <v>0.25</v>
      </c>
      <c r="K2255" s="70">
        <v>0.25</v>
      </c>
      <c r="L2255" s="64">
        <v>0.0</v>
      </c>
      <c r="M2255" s="67">
        <v>0.0</v>
      </c>
      <c r="N2255" s="70">
        <v>0.0</v>
      </c>
      <c r="O2255" s="64">
        <v>0.25</v>
      </c>
      <c r="P2255" s="67">
        <v>0.25</v>
      </c>
      <c r="Q2255" s="70">
        <v>0.25</v>
      </c>
      <c r="R2255" s="3"/>
    </row>
    <row r="2256">
      <c r="A2256" s="63">
        <v>13811.0</v>
      </c>
      <c r="B2256" s="65" t="str">
        <f t="shared" si="1"/>
        <v>Строительство и ремонтСтроительное оборудованиеКомпрессоры</v>
      </c>
      <c r="C2256" s="68" t="s">
        <v>100</v>
      </c>
      <c r="D2256" s="68" t="s">
        <v>917</v>
      </c>
      <c r="E2256" s="68" t="s">
        <v>5020</v>
      </c>
      <c r="F2256" s="75"/>
      <c r="G2256" s="75"/>
      <c r="H2256" s="87"/>
      <c r="I2256" s="64">
        <v>0.1</v>
      </c>
      <c r="J2256" s="67">
        <v>0.1</v>
      </c>
      <c r="K2256" s="70">
        <v>0.1</v>
      </c>
      <c r="L2256" s="64">
        <v>0.0</v>
      </c>
      <c r="M2256" s="67">
        <v>0.0</v>
      </c>
      <c r="N2256" s="70">
        <v>0.0</v>
      </c>
      <c r="O2256" s="64">
        <v>0.1</v>
      </c>
      <c r="P2256" s="67">
        <v>0.1</v>
      </c>
      <c r="Q2256" s="70">
        <v>0.1</v>
      </c>
      <c r="R2256" s="3"/>
    </row>
    <row r="2257">
      <c r="A2257" s="63">
        <v>13812.0</v>
      </c>
      <c r="B2257" s="65" t="str">
        <f t="shared" si="1"/>
        <v>Красота и уходУход за теломЗагар и защита от солнцаСолнцезащитные средства</v>
      </c>
      <c r="C2257" s="68" t="s">
        <v>247</v>
      </c>
      <c r="D2257" s="68" t="s">
        <v>465</v>
      </c>
      <c r="E2257" s="68" t="s">
        <v>2925</v>
      </c>
      <c r="F2257" s="68" t="s">
        <v>5021</v>
      </c>
      <c r="G2257" s="75"/>
      <c r="H2257" s="72"/>
      <c r="I2257" s="64">
        <v>0.2</v>
      </c>
      <c r="J2257" s="67">
        <v>0.2</v>
      </c>
      <c r="K2257" s="70">
        <v>0.2</v>
      </c>
      <c r="L2257" s="64">
        <v>0.01</v>
      </c>
      <c r="M2257" s="67">
        <v>0.01</v>
      </c>
      <c r="N2257" s="70">
        <v>0.01</v>
      </c>
      <c r="O2257" s="64">
        <v>0.19</v>
      </c>
      <c r="P2257" s="67">
        <v>0.19</v>
      </c>
      <c r="Q2257" s="70">
        <v>0.19</v>
      </c>
      <c r="R2257" s="3"/>
    </row>
    <row r="2258">
      <c r="A2258" s="63">
        <v>13813.0</v>
      </c>
      <c r="B2258" s="65" t="str">
        <f t="shared" si="1"/>
        <v>Строительство и ремонтКрепеж и фурнитураВинты и болты</v>
      </c>
      <c r="C2258" s="68" t="s">
        <v>100</v>
      </c>
      <c r="D2258" s="68" t="s">
        <v>1508</v>
      </c>
      <c r="E2258" s="68" t="s">
        <v>5022</v>
      </c>
      <c r="F2258" s="75"/>
      <c r="G2258" s="2"/>
      <c r="H2258" s="72"/>
      <c r="I2258" s="64">
        <v>0.2</v>
      </c>
      <c r="J2258" s="67">
        <v>0.2</v>
      </c>
      <c r="K2258" s="70">
        <v>0.2</v>
      </c>
      <c r="L2258" s="64">
        <v>0.0</v>
      </c>
      <c r="M2258" s="67">
        <v>0.0</v>
      </c>
      <c r="N2258" s="70">
        <v>0.0</v>
      </c>
      <c r="O2258" s="64">
        <v>0.2</v>
      </c>
      <c r="P2258" s="67">
        <v>0.2</v>
      </c>
      <c r="Q2258" s="70">
        <v>0.2</v>
      </c>
      <c r="R2258" s="3"/>
    </row>
    <row r="2259">
      <c r="A2259" s="63">
        <v>13814.0</v>
      </c>
      <c r="B2259" s="65" t="str">
        <f t="shared" si="1"/>
        <v>ЭлектроникаКомпьютерная техникаКомпьютерная периферияУсилители беспроводного сигнала</v>
      </c>
      <c r="C2259" s="68" t="s">
        <v>763</v>
      </c>
      <c r="D2259" s="68" t="s">
        <v>776</v>
      </c>
      <c r="E2259" s="68" t="s">
        <v>1093</v>
      </c>
      <c r="F2259" s="68" t="s">
        <v>5031</v>
      </c>
      <c r="G2259" s="75"/>
      <c r="H2259" s="72"/>
      <c r="I2259" s="64">
        <v>0.15</v>
      </c>
      <c r="J2259" s="67">
        <v>0.15</v>
      </c>
      <c r="K2259" s="70">
        <v>0.15</v>
      </c>
      <c r="L2259" s="64">
        <v>0.0</v>
      </c>
      <c r="M2259" s="67">
        <v>0.0</v>
      </c>
      <c r="N2259" s="70">
        <v>0.0</v>
      </c>
      <c r="O2259" s="64">
        <v>0.15</v>
      </c>
      <c r="P2259" s="67">
        <v>0.15</v>
      </c>
      <c r="Q2259" s="70">
        <v>0.15</v>
      </c>
      <c r="R2259" s="3"/>
    </row>
    <row r="2260">
      <c r="A2260" s="63">
        <v>13815.0</v>
      </c>
      <c r="B2260" s="65" t="str">
        <f t="shared" si="1"/>
        <v>Спорт и отдыхЭлектротранспортГироскутеры и гироролики</v>
      </c>
      <c r="C2260" s="68" t="s">
        <v>290</v>
      </c>
      <c r="D2260" s="68" t="s">
        <v>1172</v>
      </c>
      <c r="E2260" s="68" t="s">
        <v>5033</v>
      </c>
      <c r="F2260" s="75"/>
      <c r="G2260" s="75"/>
      <c r="H2260" s="72"/>
      <c r="I2260" s="64">
        <v>0.1</v>
      </c>
      <c r="J2260" s="67">
        <v>0.1</v>
      </c>
      <c r="K2260" s="70">
        <v>0.1</v>
      </c>
      <c r="L2260" s="64">
        <v>0.0050000000000000044</v>
      </c>
      <c r="M2260" s="67">
        <v>0.0050000000000000044</v>
      </c>
      <c r="N2260" s="70">
        <v>0.0050000000000000044</v>
      </c>
      <c r="O2260" s="64">
        <v>0.095</v>
      </c>
      <c r="P2260" s="67">
        <v>0.095</v>
      </c>
      <c r="Q2260" s="70">
        <v>0.095</v>
      </c>
      <c r="R2260" s="3"/>
    </row>
    <row r="2261">
      <c r="A2261" s="63">
        <v>13816.0</v>
      </c>
      <c r="B2261" s="65" t="str">
        <f t="shared" si="1"/>
        <v>Красота и уходУход за лицомПатчи</v>
      </c>
      <c r="C2261" s="68" t="s">
        <v>247</v>
      </c>
      <c r="D2261" s="68" t="s">
        <v>377</v>
      </c>
      <c r="E2261" s="68" t="s">
        <v>5035</v>
      </c>
      <c r="F2261" s="75"/>
      <c r="G2261" s="75"/>
      <c r="H2261" s="72"/>
      <c r="I2261" s="64">
        <v>0.2</v>
      </c>
      <c r="J2261" s="67">
        <v>0.2</v>
      </c>
      <c r="K2261" s="70">
        <v>0.2</v>
      </c>
      <c r="L2261" s="64">
        <v>0.015</v>
      </c>
      <c r="M2261" s="67">
        <v>0.015</v>
      </c>
      <c r="N2261" s="70">
        <v>0.015</v>
      </c>
      <c r="O2261" s="64">
        <v>0.185</v>
      </c>
      <c r="P2261" s="67">
        <v>0.185</v>
      </c>
      <c r="Q2261" s="70">
        <v>0.185</v>
      </c>
      <c r="R2261" s="3"/>
    </row>
    <row r="2262">
      <c r="A2262" s="63">
        <v>13818.0</v>
      </c>
      <c r="B2262" s="65" t="str">
        <f t="shared" si="1"/>
        <v>АксессуарыЖенские аксессуарыКошельки, ключницы и визитницыЗажимы для купюр</v>
      </c>
      <c r="C2262" s="68" t="s">
        <v>330</v>
      </c>
      <c r="D2262" s="68" t="s">
        <v>331</v>
      </c>
      <c r="E2262" s="68" t="s">
        <v>1677</v>
      </c>
      <c r="F2262" s="68" t="s">
        <v>5038</v>
      </c>
      <c r="G2262" s="2"/>
      <c r="H2262" s="72"/>
      <c r="I2262" s="64">
        <v>0.3</v>
      </c>
      <c r="J2262" s="67">
        <v>0.3</v>
      </c>
      <c r="K2262" s="70">
        <v>0.3</v>
      </c>
      <c r="L2262" s="64">
        <v>0.0</v>
      </c>
      <c r="M2262" s="67">
        <v>0.0</v>
      </c>
      <c r="N2262" s="70">
        <v>0.0</v>
      </c>
      <c r="O2262" s="64">
        <v>0.3</v>
      </c>
      <c r="P2262" s="67">
        <v>0.3</v>
      </c>
      <c r="Q2262" s="70">
        <v>0.3</v>
      </c>
      <c r="R2262" s="3"/>
    </row>
    <row r="2263">
      <c r="A2263" s="63">
        <v>13820.0</v>
      </c>
      <c r="B2263" s="65" t="str">
        <f t="shared" si="1"/>
        <v>Туризм, рыбалка и охотаТуризм и отдых на природеМеталлоискатели и аксессуары</v>
      </c>
      <c r="C2263" s="68" t="s">
        <v>353</v>
      </c>
      <c r="D2263" s="68" t="s">
        <v>354</v>
      </c>
      <c r="E2263" s="68" t="s">
        <v>5040</v>
      </c>
      <c r="F2263" s="75"/>
      <c r="G2263" s="75"/>
      <c r="H2263" s="72"/>
      <c r="I2263" s="64">
        <v>0.15</v>
      </c>
      <c r="J2263" s="67">
        <v>0.15</v>
      </c>
      <c r="K2263" s="70">
        <v>0.15</v>
      </c>
      <c r="L2263" s="64">
        <v>0.0</v>
      </c>
      <c r="M2263" s="67">
        <v>0.0</v>
      </c>
      <c r="N2263" s="70">
        <v>0.0</v>
      </c>
      <c r="O2263" s="64">
        <v>0.15</v>
      </c>
      <c r="P2263" s="67">
        <v>0.15</v>
      </c>
      <c r="Q2263" s="70">
        <v>0.15</v>
      </c>
      <c r="R2263" s="3"/>
    </row>
    <row r="2264">
      <c r="A2264" s="63">
        <v>13821.0</v>
      </c>
      <c r="B2264" s="65" t="str">
        <f t="shared" si="1"/>
        <v>ОбувьМужская обувьДомашние тапочки</v>
      </c>
      <c r="C2264" s="68" t="s">
        <v>804</v>
      </c>
      <c r="D2264" s="68" t="s">
        <v>1012</v>
      </c>
      <c r="E2264" s="68" t="s">
        <v>4157</v>
      </c>
      <c r="F2264" s="75"/>
      <c r="G2264" s="75"/>
      <c r="H2264" s="87"/>
      <c r="I2264" s="64">
        <v>0.2</v>
      </c>
      <c r="J2264" s="67">
        <v>0.2</v>
      </c>
      <c r="K2264" s="70">
        <v>0.2</v>
      </c>
      <c r="L2264" s="64">
        <v>0.0</v>
      </c>
      <c r="M2264" s="67">
        <v>0.0</v>
      </c>
      <c r="N2264" s="70">
        <v>0.0</v>
      </c>
      <c r="O2264" s="64">
        <v>0.2</v>
      </c>
      <c r="P2264" s="67">
        <v>0.2</v>
      </c>
      <c r="Q2264" s="70">
        <v>0.2</v>
      </c>
      <c r="R2264" s="3"/>
    </row>
    <row r="2265">
      <c r="A2265" s="63">
        <v>13822.0</v>
      </c>
      <c r="B2265" s="65" t="str">
        <f t="shared" si="1"/>
        <v>АксессуарыЖенские аксессуарыБижутерные украшенияУкрашения для тела</v>
      </c>
      <c r="C2265" s="68" t="s">
        <v>330</v>
      </c>
      <c r="D2265" s="68" t="s">
        <v>331</v>
      </c>
      <c r="E2265" s="68" t="s">
        <v>1214</v>
      </c>
      <c r="F2265" s="68" t="s">
        <v>5044</v>
      </c>
      <c r="G2265" s="75"/>
      <c r="H2265" s="72"/>
      <c r="I2265" s="64">
        <v>0.25</v>
      </c>
      <c r="J2265" s="67">
        <v>0.25</v>
      </c>
      <c r="K2265" s="70">
        <v>0.25</v>
      </c>
      <c r="L2265" s="64">
        <v>0.0</v>
      </c>
      <c r="M2265" s="67">
        <v>0.0</v>
      </c>
      <c r="N2265" s="70">
        <v>0.0</v>
      </c>
      <c r="O2265" s="64">
        <v>0.25</v>
      </c>
      <c r="P2265" s="67">
        <v>0.25</v>
      </c>
      <c r="Q2265" s="70">
        <v>0.25</v>
      </c>
      <c r="R2265" s="3"/>
    </row>
    <row r="2266">
      <c r="A2266" s="63">
        <v>13823.0</v>
      </c>
      <c r="B2266" s="65" t="str">
        <f t="shared" si="1"/>
        <v>ОдеждаОдежда для мальчиковДжемперы, свитеры и кардиганыВодолазки</v>
      </c>
      <c r="C2266" s="68" t="s">
        <v>310</v>
      </c>
      <c r="D2266" s="68" t="s">
        <v>327</v>
      </c>
      <c r="E2266" s="68" t="s">
        <v>1552</v>
      </c>
      <c r="F2266" s="68" t="s">
        <v>1553</v>
      </c>
      <c r="G2266" s="75"/>
      <c r="H2266" s="72"/>
      <c r="I2266" s="64">
        <v>0.25</v>
      </c>
      <c r="J2266" s="67">
        <v>0.25</v>
      </c>
      <c r="K2266" s="70">
        <v>0.25</v>
      </c>
      <c r="L2266" s="64">
        <v>0.0</v>
      </c>
      <c r="M2266" s="67">
        <v>0.0</v>
      </c>
      <c r="N2266" s="70">
        <v>0.0</v>
      </c>
      <c r="O2266" s="64">
        <v>0.25</v>
      </c>
      <c r="P2266" s="67">
        <v>0.25</v>
      </c>
      <c r="Q2266" s="70">
        <v>0.25</v>
      </c>
      <c r="R2266" s="3"/>
    </row>
    <row r="2267">
      <c r="A2267" s="63">
        <v>13824.0</v>
      </c>
      <c r="B2267" s="65" t="str">
        <f t="shared" si="1"/>
        <v>Красота и уходУход за волосамиОкрашивание и химическая завивкаКраски</v>
      </c>
      <c r="C2267" s="68" t="s">
        <v>247</v>
      </c>
      <c r="D2267" s="68" t="s">
        <v>1151</v>
      </c>
      <c r="E2267" s="68" t="s">
        <v>1550</v>
      </c>
      <c r="F2267" s="82" t="s">
        <v>5047</v>
      </c>
      <c r="G2267" s="2"/>
      <c r="H2267" s="72"/>
      <c r="I2267" s="64">
        <v>0.2</v>
      </c>
      <c r="J2267" s="67">
        <v>0.2</v>
      </c>
      <c r="K2267" s="70">
        <v>0.2</v>
      </c>
      <c r="L2267" s="64">
        <v>0.025</v>
      </c>
      <c r="M2267" s="67">
        <v>0.025</v>
      </c>
      <c r="N2267" s="70">
        <v>0.025</v>
      </c>
      <c r="O2267" s="64">
        <v>0.175</v>
      </c>
      <c r="P2267" s="67">
        <v>0.175</v>
      </c>
      <c r="Q2267" s="70">
        <v>0.175</v>
      </c>
      <c r="R2267" s="3"/>
    </row>
    <row r="2268">
      <c r="A2268" s="63">
        <v>13825.0</v>
      </c>
      <c r="B2268" s="65" t="str">
        <f t="shared" si="1"/>
        <v>КанцтоварыПисьменные принадлежностиРучки</v>
      </c>
      <c r="C2268" s="68" t="s">
        <v>134</v>
      </c>
      <c r="D2268" s="68" t="s">
        <v>135</v>
      </c>
      <c r="E2268" s="68" t="s">
        <v>5050</v>
      </c>
      <c r="F2268" s="2"/>
      <c r="G2268" s="2"/>
      <c r="H2268" s="72"/>
      <c r="I2268" s="64">
        <v>0.2</v>
      </c>
      <c r="J2268" s="67">
        <v>0.2</v>
      </c>
      <c r="K2268" s="70">
        <v>0.2</v>
      </c>
      <c r="L2268" s="64">
        <v>0.105</v>
      </c>
      <c r="M2268" s="67">
        <v>0.105</v>
      </c>
      <c r="N2268" s="70">
        <v>0.105</v>
      </c>
      <c r="O2268" s="64">
        <v>0.095</v>
      </c>
      <c r="P2268" s="67">
        <v>0.095</v>
      </c>
      <c r="Q2268" s="70">
        <v>0.095</v>
      </c>
      <c r="R2268" s="3"/>
    </row>
    <row r="2269">
      <c r="A2269" s="63">
        <v>13826.0</v>
      </c>
      <c r="B2269" s="65" t="str">
        <f t="shared" si="1"/>
        <v>ЗоотоварыДля собакМатрасы и лежаки</v>
      </c>
      <c r="C2269" s="68" t="s">
        <v>959</v>
      </c>
      <c r="D2269" s="68" t="s">
        <v>981</v>
      </c>
      <c r="E2269" s="68" t="s">
        <v>5053</v>
      </c>
      <c r="F2269" s="75"/>
      <c r="G2269" s="75"/>
      <c r="H2269" s="72"/>
      <c r="I2269" s="64">
        <v>0.2</v>
      </c>
      <c r="J2269" s="67">
        <v>0.2</v>
      </c>
      <c r="K2269" s="70">
        <v>0.2</v>
      </c>
      <c r="L2269" s="64">
        <v>0.015000000000000013</v>
      </c>
      <c r="M2269" s="67">
        <v>0.015000000000000013</v>
      </c>
      <c r="N2269" s="70">
        <v>0.015000000000000013</v>
      </c>
      <c r="O2269" s="64">
        <v>0.185</v>
      </c>
      <c r="P2269" s="67">
        <v>0.185</v>
      </c>
      <c r="Q2269" s="70">
        <v>0.185</v>
      </c>
      <c r="R2269" s="3"/>
    </row>
    <row r="2270">
      <c r="A2270" s="63">
        <v>13827.0</v>
      </c>
      <c r="B2270" s="65" t="str">
        <f t="shared" si="1"/>
        <v>АксессуарыАксессуары для девочекСумки и рюкзакиРюкзаки и ранцы</v>
      </c>
      <c r="C2270" s="68" t="s">
        <v>330</v>
      </c>
      <c r="D2270" s="68" t="s">
        <v>956</v>
      </c>
      <c r="E2270" s="68" t="s">
        <v>1653</v>
      </c>
      <c r="F2270" s="68" t="s">
        <v>1834</v>
      </c>
      <c r="G2270" s="2"/>
      <c r="H2270" s="72"/>
      <c r="I2270" s="64">
        <v>0.25</v>
      </c>
      <c r="J2270" s="67">
        <v>0.25</v>
      </c>
      <c r="K2270" s="70">
        <v>0.25</v>
      </c>
      <c r="L2270" s="64">
        <v>0.0</v>
      </c>
      <c r="M2270" s="67">
        <v>0.0</v>
      </c>
      <c r="N2270" s="70">
        <v>0.0</v>
      </c>
      <c r="O2270" s="64">
        <v>0.25</v>
      </c>
      <c r="P2270" s="67">
        <v>0.25</v>
      </c>
      <c r="Q2270" s="70">
        <v>0.25</v>
      </c>
      <c r="R2270" s="3"/>
    </row>
    <row r="2271">
      <c r="A2271" s="63">
        <v>13828.0</v>
      </c>
      <c r="B2271" s="65" t="str">
        <f t="shared" si="1"/>
        <v>ЭлектроникаНавигаторыАвтомобильные навигаторы</v>
      </c>
      <c r="C2271" s="68" t="s">
        <v>763</v>
      </c>
      <c r="D2271" s="68" t="s">
        <v>1671</v>
      </c>
      <c r="E2271" s="68" t="s">
        <v>5055</v>
      </c>
      <c r="F2271" s="75"/>
      <c r="G2271" s="2"/>
      <c r="H2271" s="72"/>
      <c r="I2271" s="64">
        <v>0.15</v>
      </c>
      <c r="J2271" s="67">
        <v>0.15</v>
      </c>
      <c r="K2271" s="70">
        <v>0.15</v>
      </c>
      <c r="L2271" s="64">
        <v>0.0</v>
      </c>
      <c r="M2271" s="67">
        <v>0.0</v>
      </c>
      <c r="N2271" s="70">
        <v>0.0</v>
      </c>
      <c r="O2271" s="64">
        <v>0.15</v>
      </c>
      <c r="P2271" s="67">
        <v>0.15</v>
      </c>
      <c r="Q2271" s="70">
        <v>0.15</v>
      </c>
      <c r="R2271" s="3"/>
    </row>
    <row r="2272">
      <c r="A2272" s="63">
        <v>13829.0</v>
      </c>
      <c r="B2272" s="65" t="str">
        <f t="shared" si="1"/>
        <v>АвтотоварыЭлектроника для автоПодавители сигнала GPS</v>
      </c>
      <c r="C2272" s="68" t="s">
        <v>162</v>
      </c>
      <c r="D2272" s="68" t="s">
        <v>163</v>
      </c>
      <c r="E2272" s="68" t="s">
        <v>5057</v>
      </c>
      <c r="F2272" s="75"/>
      <c r="G2272" s="2"/>
      <c r="H2272" s="72"/>
      <c r="I2272" s="64">
        <v>0.2</v>
      </c>
      <c r="J2272" s="67">
        <v>0.2</v>
      </c>
      <c r="K2272" s="70">
        <v>0.2</v>
      </c>
      <c r="L2272" s="64">
        <v>0.0</v>
      </c>
      <c r="M2272" s="67">
        <v>0.0</v>
      </c>
      <c r="N2272" s="70">
        <v>0.0</v>
      </c>
      <c r="O2272" s="64">
        <v>0.2</v>
      </c>
      <c r="P2272" s="67">
        <v>0.2</v>
      </c>
      <c r="Q2272" s="70">
        <v>0.2</v>
      </c>
      <c r="R2272" s="3"/>
    </row>
    <row r="2273">
      <c r="A2273" s="63">
        <v>13830.0</v>
      </c>
      <c r="B2273" s="65" t="str">
        <f t="shared" si="1"/>
        <v>ЭлектроникаКомпьютерная техникаАксессуары для компьютеровТрекболы</v>
      </c>
      <c r="C2273" s="68" t="s">
        <v>763</v>
      </c>
      <c r="D2273" s="68" t="s">
        <v>776</v>
      </c>
      <c r="E2273" s="68" t="s">
        <v>3832</v>
      </c>
      <c r="F2273" s="68" t="s">
        <v>5061</v>
      </c>
      <c r="G2273" s="2"/>
      <c r="H2273" s="72"/>
      <c r="I2273" s="64">
        <v>0.2</v>
      </c>
      <c r="J2273" s="67">
        <v>0.2</v>
      </c>
      <c r="K2273" s="70">
        <v>0.2</v>
      </c>
      <c r="L2273" s="64">
        <v>0.0</v>
      </c>
      <c r="M2273" s="67">
        <v>0.0</v>
      </c>
      <c r="N2273" s="70">
        <v>0.0</v>
      </c>
      <c r="O2273" s="64">
        <v>0.2</v>
      </c>
      <c r="P2273" s="67">
        <v>0.2</v>
      </c>
      <c r="Q2273" s="70">
        <v>0.2</v>
      </c>
      <c r="R2273" s="3"/>
    </row>
    <row r="2274">
      <c r="A2274" s="63">
        <v>13831.0</v>
      </c>
      <c r="B2274" s="65" t="str">
        <f t="shared" si="1"/>
        <v>ОдеждаОдежда для девочекНоски и колготкиГольфы и гетры</v>
      </c>
      <c r="C2274" s="68" t="s">
        <v>310</v>
      </c>
      <c r="D2274" s="68" t="s">
        <v>880</v>
      </c>
      <c r="E2274" s="68" t="s">
        <v>3623</v>
      </c>
      <c r="F2274" s="68" t="s">
        <v>2265</v>
      </c>
      <c r="G2274" s="75"/>
      <c r="H2274" s="72"/>
      <c r="I2274" s="64">
        <v>0.25</v>
      </c>
      <c r="J2274" s="67">
        <v>0.25</v>
      </c>
      <c r="K2274" s="70">
        <v>0.25</v>
      </c>
      <c r="L2274" s="64">
        <v>0.0</v>
      </c>
      <c r="M2274" s="67">
        <v>0.0</v>
      </c>
      <c r="N2274" s="70">
        <v>0.0</v>
      </c>
      <c r="O2274" s="64">
        <v>0.25</v>
      </c>
      <c r="P2274" s="67">
        <v>0.25</v>
      </c>
      <c r="Q2274" s="70">
        <v>0.25</v>
      </c>
      <c r="R2274" s="3"/>
    </row>
    <row r="2275">
      <c r="A2275" s="63">
        <v>13834.0</v>
      </c>
      <c r="B2275" s="65" t="str">
        <f t="shared" si="1"/>
        <v>Спорт и отдыхКомандный спортБаскетболБаскетбольные аксессуары</v>
      </c>
      <c r="C2275" s="68" t="s">
        <v>290</v>
      </c>
      <c r="D2275" s="68" t="s">
        <v>914</v>
      </c>
      <c r="E2275" s="68" t="s">
        <v>5063</v>
      </c>
      <c r="F2275" s="82" t="s">
        <v>5064</v>
      </c>
      <c r="G2275" s="2"/>
      <c r="H2275" s="72"/>
      <c r="I2275" s="64">
        <v>0.25</v>
      </c>
      <c r="J2275" s="67">
        <v>0.25</v>
      </c>
      <c r="K2275" s="70">
        <v>0.25</v>
      </c>
      <c r="L2275" s="64">
        <v>0.0</v>
      </c>
      <c r="M2275" s="67">
        <v>0.0</v>
      </c>
      <c r="N2275" s="70">
        <v>0.0</v>
      </c>
      <c r="O2275" s="64">
        <v>0.25</v>
      </c>
      <c r="P2275" s="67">
        <v>0.25</v>
      </c>
      <c r="Q2275" s="70">
        <v>0.25</v>
      </c>
      <c r="R2275" s="3"/>
    </row>
    <row r="2276">
      <c r="A2276" s="63">
        <v>13835.0</v>
      </c>
      <c r="B2276" s="65" t="str">
        <f t="shared" si="1"/>
        <v>Товары для домаДекор и интерьерИскусственные цветы</v>
      </c>
      <c r="C2276" s="68" t="s">
        <v>583</v>
      </c>
      <c r="D2276" s="68" t="s">
        <v>602</v>
      </c>
      <c r="E2276" s="68" t="s">
        <v>5065</v>
      </c>
      <c r="F2276" s="75"/>
      <c r="G2276" s="2"/>
      <c r="H2276" s="72"/>
      <c r="I2276" s="64">
        <v>0.27</v>
      </c>
      <c r="J2276" s="67">
        <v>0.27</v>
      </c>
      <c r="K2276" s="70">
        <v>0.27</v>
      </c>
      <c r="L2276" s="64">
        <v>0.0</v>
      </c>
      <c r="M2276" s="67">
        <v>0.0</v>
      </c>
      <c r="N2276" s="70">
        <v>0.0</v>
      </c>
      <c r="O2276" s="64">
        <v>0.27</v>
      </c>
      <c r="P2276" s="67">
        <v>0.27</v>
      </c>
      <c r="Q2276" s="70">
        <v>0.27</v>
      </c>
      <c r="R2276" s="3"/>
    </row>
    <row r="2277">
      <c r="A2277" s="63">
        <v>13836.0</v>
      </c>
      <c r="B2277" s="65" t="str">
        <f t="shared" si="1"/>
        <v>ЭлектроникаУмные часы и фитнес браслетыУмные гаджеты</v>
      </c>
      <c r="C2277" s="68" t="s">
        <v>763</v>
      </c>
      <c r="D2277" s="68" t="s">
        <v>770</v>
      </c>
      <c r="E2277" s="68" t="s">
        <v>5067</v>
      </c>
      <c r="F2277" s="75"/>
      <c r="G2277" s="75"/>
      <c r="H2277" s="72"/>
      <c r="I2277" s="64">
        <v>0.25</v>
      </c>
      <c r="J2277" s="67">
        <v>0.25</v>
      </c>
      <c r="K2277" s="70">
        <v>0.25</v>
      </c>
      <c r="L2277" s="64">
        <v>0.0</v>
      </c>
      <c r="M2277" s="67">
        <v>0.0</v>
      </c>
      <c r="N2277" s="70">
        <v>0.0</v>
      </c>
      <c r="O2277" s="64">
        <v>0.25</v>
      </c>
      <c r="P2277" s="67">
        <v>0.25</v>
      </c>
      <c r="Q2277" s="70">
        <v>0.25</v>
      </c>
      <c r="R2277" s="3"/>
    </row>
    <row r="2278">
      <c r="A2278" s="63">
        <v>13837.0</v>
      </c>
      <c r="B2278" s="65" t="str">
        <f t="shared" si="1"/>
        <v>Строительство и ремонтИнструментыЭлектроинструментыЭлектродрели</v>
      </c>
      <c r="C2278" s="68" t="s">
        <v>100</v>
      </c>
      <c r="D2278" s="68" t="s">
        <v>104</v>
      </c>
      <c r="E2278" s="68" t="s">
        <v>105</v>
      </c>
      <c r="F2278" s="68" t="s">
        <v>5069</v>
      </c>
      <c r="G2278" s="75"/>
      <c r="H2278" s="87"/>
      <c r="I2278" s="64">
        <v>0.15</v>
      </c>
      <c r="J2278" s="67">
        <v>0.15</v>
      </c>
      <c r="K2278" s="70">
        <v>0.15</v>
      </c>
      <c r="L2278" s="64">
        <v>0.0</v>
      </c>
      <c r="M2278" s="67">
        <v>0.0</v>
      </c>
      <c r="N2278" s="70">
        <v>0.0</v>
      </c>
      <c r="O2278" s="64">
        <v>0.15</v>
      </c>
      <c r="P2278" s="67">
        <v>0.15</v>
      </c>
      <c r="Q2278" s="70">
        <v>0.15</v>
      </c>
      <c r="R2278" s="3"/>
    </row>
    <row r="2279">
      <c r="A2279" s="63">
        <v>13838.0</v>
      </c>
      <c r="B2279" s="65" t="str">
        <f t="shared" si="1"/>
        <v>Строительство и ремонтРасходные материалы и оснасткаАбразивные материалы</v>
      </c>
      <c r="C2279" s="68" t="s">
        <v>100</v>
      </c>
      <c r="D2279" s="68" t="s">
        <v>336</v>
      </c>
      <c r="E2279" s="68" t="s">
        <v>5071</v>
      </c>
      <c r="F2279" s="75"/>
      <c r="G2279" s="2"/>
      <c r="H2279" s="72"/>
      <c r="I2279" s="64">
        <v>0.25</v>
      </c>
      <c r="J2279" s="67">
        <v>0.25</v>
      </c>
      <c r="K2279" s="70">
        <v>0.25</v>
      </c>
      <c r="L2279" s="64">
        <v>0.0</v>
      </c>
      <c r="M2279" s="67">
        <v>0.0</v>
      </c>
      <c r="N2279" s="70">
        <v>0.0</v>
      </c>
      <c r="O2279" s="64">
        <v>0.25</v>
      </c>
      <c r="P2279" s="67">
        <v>0.25</v>
      </c>
      <c r="Q2279" s="70">
        <v>0.25</v>
      </c>
      <c r="R2279" s="3"/>
    </row>
    <row r="2280">
      <c r="A2280" s="63">
        <v>13839.0</v>
      </c>
      <c r="B2280" s="65" t="str">
        <f t="shared" si="1"/>
        <v>ОдеждаМужская одеждаШортыПовседневные шорты</v>
      </c>
      <c r="C2280" s="68" t="s">
        <v>310</v>
      </c>
      <c r="D2280" s="68" t="s">
        <v>324</v>
      </c>
      <c r="E2280" s="68" t="s">
        <v>2330</v>
      </c>
      <c r="F2280" s="82" t="s">
        <v>2331</v>
      </c>
      <c r="G2280" s="2"/>
      <c r="H2280" s="72"/>
      <c r="I2280" s="64">
        <v>0.25</v>
      </c>
      <c r="J2280" s="67">
        <v>0.25</v>
      </c>
      <c r="K2280" s="70">
        <v>0.25</v>
      </c>
      <c r="L2280" s="64">
        <v>0.0</v>
      </c>
      <c r="M2280" s="67">
        <v>0.0</v>
      </c>
      <c r="N2280" s="70">
        <v>0.0</v>
      </c>
      <c r="O2280" s="64">
        <v>0.25</v>
      </c>
      <c r="P2280" s="67">
        <v>0.25</v>
      </c>
      <c r="Q2280" s="70">
        <v>0.25</v>
      </c>
      <c r="R2280" s="3"/>
    </row>
    <row r="2281">
      <c r="A2281" s="63">
        <v>13841.0</v>
      </c>
      <c r="B2281" s="65" t="str">
        <f t="shared" si="1"/>
        <v>АксессуарыМужские аксессуарыЗонты</v>
      </c>
      <c r="C2281" s="68" t="s">
        <v>330</v>
      </c>
      <c r="D2281" s="68" t="s">
        <v>335</v>
      </c>
      <c r="E2281" s="68" t="s">
        <v>2957</v>
      </c>
      <c r="F2281" s="75"/>
      <c r="G2281" s="75"/>
      <c r="H2281" s="87"/>
      <c r="I2281" s="64">
        <v>0.3</v>
      </c>
      <c r="J2281" s="67">
        <v>0.3</v>
      </c>
      <c r="K2281" s="70">
        <v>0.3</v>
      </c>
      <c r="L2281" s="64">
        <v>0.0</v>
      </c>
      <c r="M2281" s="67">
        <v>0.0</v>
      </c>
      <c r="N2281" s="70">
        <v>0.0</v>
      </c>
      <c r="O2281" s="64">
        <v>0.3</v>
      </c>
      <c r="P2281" s="67">
        <v>0.3</v>
      </c>
      <c r="Q2281" s="70">
        <v>0.3</v>
      </c>
      <c r="R2281" s="3"/>
    </row>
    <row r="2282">
      <c r="A2282" s="63">
        <v>13842.0</v>
      </c>
      <c r="B2282" s="65" t="str">
        <f t="shared" si="1"/>
        <v>Спорт и отдыхФитнес и йогаЙога и пилатесПодушки, покрывала, полотенца для йоги и пилатеса</v>
      </c>
      <c r="C2282" s="68" t="s">
        <v>290</v>
      </c>
      <c r="D2282" s="68" t="s">
        <v>1161</v>
      </c>
      <c r="E2282" s="68" t="s">
        <v>1354</v>
      </c>
      <c r="F2282" s="68" t="s">
        <v>5074</v>
      </c>
      <c r="G2282" s="75"/>
      <c r="H2282" s="87"/>
      <c r="I2282" s="64">
        <v>0.22</v>
      </c>
      <c r="J2282" s="67">
        <v>0.22</v>
      </c>
      <c r="K2282" s="70">
        <v>0.22</v>
      </c>
      <c r="L2282" s="64">
        <v>0.0</v>
      </c>
      <c r="M2282" s="67">
        <v>0.0</v>
      </c>
      <c r="N2282" s="70">
        <v>0.0</v>
      </c>
      <c r="O2282" s="64">
        <v>0.22</v>
      </c>
      <c r="P2282" s="67">
        <v>0.22</v>
      </c>
      <c r="Q2282" s="70">
        <v>0.22</v>
      </c>
      <c r="R2282" s="3"/>
    </row>
    <row r="2283">
      <c r="A2283" s="63">
        <v>13843.0</v>
      </c>
      <c r="B2283" s="65" t="str">
        <f t="shared" si="1"/>
        <v>Бытовая техникаТехника для домаШвейные машины и аксессуарыМешкозашивочные машины</v>
      </c>
      <c r="C2283" s="68" t="s">
        <v>75</v>
      </c>
      <c r="D2283" s="68" t="s">
        <v>1156</v>
      </c>
      <c r="E2283" s="68" t="s">
        <v>1460</v>
      </c>
      <c r="F2283" s="68" t="s">
        <v>5076</v>
      </c>
      <c r="G2283" s="75"/>
      <c r="H2283" s="72"/>
      <c r="I2283" s="64">
        <v>0.1</v>
      </c>
      <c r="J2283" s="67">
        <v>0.1</v>
      </c>
      <c r="K2283" s="70">
        <v>0.1</v>
      </c>
      <c r="L2283" s="64">
        <v>0.0</v>
      </c>
      <c r="M2283" s="67">
        <v>0.0</v>
      </c>
      <c r="N2283" s="70">
        <v>0.0</v>
      </c>
      <c r="O2283" s="64">
        <v>0.1</v>
      </c>
      <c r="P2283" s="67">
        <v>0.1</v>
      </c>
      <c r="Q2283" s="70">
        <v>0.1</v>
      </c>
      <c r="R2283" s="3"/>
    </row>
    <row r="2284">
      <c r="A2284" s="63">
        <v>13844.0</v>
      </c>
      <c r="B2284" s="65" t="str">
        <f t="shared" si="1"/>
        <v>ЭлектроникаТовары для геймеровИгровые приставкиАксессуары и запчасти для игровых приставокАккумуляторы и зарядки</v>
      </c>
      <c r="C2284" s="68" t="s">
        <v>763</v>
      </c>
      <c r="D2284" s="68" t="s">
        <v>1790</v>
      </c>
      <c r="E2284" s="68" t="s">
        <v>1791</v>
      </c>
      <c r="F2284" s="68" t="s">
        <v>1792</v>
      </c>
      <c r="G2284" s="68" t="s">
        <v>5078</v>
      </c>
      <c r="H2284" s="87"/>
      <c r="I2284" s="64">
        <v>0.15</v>
      </c>
      <c r="J2284" s="67">
        <v>0.15</v>
      </c>
      <c r="K2284" s="70">
        <v>0.15</v>
      </c>
      <c r="L2284" s="64">
        <v>0.0</v>
      </c>
      <c r="M2284" s="67">
        <v>0.0</v>
      </c>
      <c r="N2284" s="70">
        <v>0.0</v>
      </c>
      <c r="O2284" s="64">
        <v>0.15</v>
      </c>
      <c r="P2284" s="67">
        <v>0.15</v>
      </c>
      <c r="Q2284" s="70">
        <v>0.15</v>
      </c>
      <c r="R2284" s="3"/>
    </row>
    <row r="2285">
      <c r="A2285" s="63">
        <v>13847.0</v>
      </c>
      <c r="B2285" s="65" t="str">
        <f t="shared" si="1"/>
        <v>Товары для домаТовары для кухниКухонные инструментыВоронки</v>
      </c>
      <c r="C2285" s="68" t="s">
        <v>583</v>
      </c>
      <c r="D2285" s="68" t="s">
        <v>585</v>
      </c>
      <c r="E2285" s="68" t="s">
        <v>598</v>
      </c>
      <c r="F2285" s="82" t="s">
        <v>5080</v>
      </c>
      <c r="G2285" s="2"/>
      <c r="H2285" s="72"/>
      <c r="I2285" s="64">
        <v>0.25</v>
      </c>
      <c r="J2285" s="67">
        <v>0.25</v>
      </c>
      <c r="K2285" s="70">
        <v>0.25</v>
      </c>
      <c r="L2285" s="64">
        <v>0.0</v>
      </c>
      <c r="M2285" s="67">
        <v>0.0</v>
      </c>
      <c r="N2285" s="70">
        <v>0.0</v>
      </c>
      <c r="O2285" s="64">
        <v>0.25</v>
      </c>
      <c r="P2285" s="67">
        <v>0.25</v>
      </c>
      <c r="Q2285" s="70">
        <v>0.25</v>
      </c>
      <c r="R2285" s="3"/>
    </row>
    <row r="2286">
      <c r="A2286" s="63">
        <v>13848.0</v>
      </c>
      <c r="B2286" s="65" t="str">
        <f t="shared" si="1"/>
        <v>КнигиНехудожественная литератураКомпьютерные технологииЯзыки программирования</v>
      </c>
      <c r="C2286" s="68" t="s">
        <v>88</v>
      </c>
      <c r="D2286" s="68" t="s">
        <v>754</v>
      </c>
      <c r="E2286" s="68" t="s">
        <v>1184</v>
      </c>
      <c r="F2286" s="68" t="s">
        <v>5082</v>
      </c>
      <c r="G2286" s="75"/>
      <c r="H2286" s="72"/>
      <c r="I2286" s="64">
        <v>0.2</v>
      </c>
      <c r="J2286" s="67">
        <v>0.2</v>
      </c>
      <c r="K2286" s="70">
        <v>0.2</v>
      </c>
      <c r="L2286" s="64">
        <v>0.02</v>
      </c>
      <c r="M2286" s="67">
        <v>0.02</v>
      </c>
      <c r="N2286" s="70">
        <v>0.02</v>
      </c>
      <c r="O2286" s="64">
        <v>0.18</v>
      </c>
      <c r="P2286" s="67">
        <v>0.18</v>
      </c>
      <c r="Q2286" s="70">
        <v>0.18</v>
      </c>
      <c r="R2286" s="3"/>
    </row>
    <row r="2287">
      <c r="A2287" s="63">
        <v>13849.0</v>
      </c>
      <c r="B2287" s="65" t="str">
        <f t="shared" si="1"/>
        <v>Спорт и отдыхВодный спорт и отдых на водеПляжный спорт</v>
      </c>
      <c r="C2287" s="68" t="s">
        <v>290</v>
      </c>
      <c r="D2287" s="68" t="s">
        <v>291</v>
      </c>
      <c r="E2287" s="68" t="s">
        <v>5083</v>
      </c>
      <c r="F2287" s="75"/>
      <c r="G2287" s="75"/>
      <c r="H2287" s="72"/>
      <c r="I2287" s="64">
        <v>0.22</v>
      </c>
      <c r="J2287" s="67">
        <v>0.22</v>
      </c>
      <c r="K2287" s="70">
        <v>0.22</v>
      </c>
      <c r="L2287" s="64">
        <v>0.01</v>
      </c>
      <c r="M2287" s="67">
        <v>0.01</v>
      </c>
      <c r="N2287" s="70">
        <v>0.01</v>
      </c>
      <c r="O2287" s="64">
        <v>0.21</v>
      </c>
      <c r="P2287" s="67">
        <v>0.21</v>
      </c>
      <c r="Q2287" s="70">
        <v>0.21</v>
      </c>
      <c r="R2287" s="3"/>
    </row>
    <row r="2288">
      <c r="A2288" s="63">
        <v>13850.0</v>
      </c>
      <c r="B2288" s="65" t="str">
        <f t="shared" si="1"/>
        <v>АвтотоварыАккумуляторы и аксессуарыПринадлежности для АКБ</v>
      </c>
      <c r="C2288" s="68" t="s">
        <v>162</v>
      </c>
      <c r="D2288" s="68" t="s">
        <v>1067</v>
      </c>
      <c r="E2288" s="68" t="s">
        <v>5085</v>
      </c>
      <c r="F2288" s="75"/>
      <c r="G2288" s="75"/>
      <c r="H2288" s="72"/>
      <c r="I2288" s="64">
        <v>0.2</v>
      </c>
      <c r="J2288" s="67">
        <v>0.2</v>
      </c>
      <c r="K2288" s="70">
        <v>0.2</v>
      </c>
      <c r="L2288" s="64">
        <v>0.0</v>
      </c>
      <c r="M2288" s="67">
        <v>0.0</v>
      </c>
      <c r="N2288" s="70">
        <v>0.0</v>
      </c>
      <c r="O2288" s="64">
        <v>0.2</v>
      </c>
      <c r="P2288" s="67">
        <v>0.2</v>
      </c>
      <c r="Q2288" s="70">
        <v>0.2</v>
      </c>
      <c r="R2288" s="3"/>
    </row>
    <row r="2289">
      <c r="A2289" s="63">
        <v>13851.0</v>
      </c>
      <c r="B2289" s="65" t="str">
        <f t="shared" si="1"/>
        <v>ОбувьЖенская обувьСапоги и уггиУгги</v>
      </c>
      <c r="C2289" s="68" t="s">
        <v>804</v>
      </c>
      <c r="D2289" s="68" t="s">
        <v>805</v>
      </c>
      <c r="E2289" s="68" t="s">
        <v>1042</v>
      </c>
      <c r="F2289" s="68" t="s">
        <v>1535</v>
      </c>
      <c r="G2289" s="75"/>
      <c r="H2289" s="72"/>
      <c r="I2289" s="64">
        <v>0.2</v>
      </c>
      <c r="J2289" s="67">
        <v>0.2</v>
      </c>
      <c r="K2289" s="70">
        <v>0.2</v>
      </c>
      <c r="L2289" s="64">
        <v>0.0</v>
      </c>
      <c r="M2289" s="67">
        <v>0.0</v>
      </c>
      <c r="N2289" s="70">
        <v>0.0</v>
      </c>
      <c r="O2289" s="64">
        <v>0.2</v>
      </c>
      <c r="P2289" s="67">
        <v>0.2</v>
      </c>
      <c r="Q2289" s="70">
        <v>0.2</v>
      </c>
      <c r="R2289" s="3"/>
    </row>
    <row r="2290">
      <c r="A2290" s="63">
        <v>13853.0</v>
      </c>
      <c r="B2290" s="65" t="str">
        <f t="shared" si="1"/>
        <v>ЭлектроникаНаушники и аудиотехникаНаушникиУсилители для наушников</v>
      </c>
      <c r="C2290" s="68" t="s">
        <v>763</v>
      </c>
      <c r="D2290" s="68" t="s">
        <v>772</v>
      </c>
      <c r="E2290" s="68" t="s">
        <v>773</v>
      </c>
      <c r="F2290" s="68" t="s">
        <v>5086</v>
      </c>
      <c r="G2290" s="75"/>
      <c r="H2290" s="72"/>
      <c r="I2290" s="64">
        <v>0.3</v>
      </c>
      <c r="J2290" s="67">
        <v>0.3</v>
      </c>
      <c r="K2290" s="70">
        <v>0.3</v>
      </c>
      <c r="L2290" s="64">
        <v>0.0</v>
      </c>
      <c r="M2290" s="67">
        <v>0.0</v>
      </c>
      <c r="N2290" s="70">
        <v>0.0</v>
      </c>
      <c r="O2290" s="64">
        <v>0.3</v>
      </c>
      <c r="P2290" s="67">
        <v>0.3</v>
      </c>
      <c r="Q2290" s="70">
        <v>0.3</v>
      </c>
      <c r="R2290" s="3"/>
    </row>
    <row r="2291">
      <c r="A2291" s="63">
        <v>13854.0</v>
      </c>
      <c r="B2291" s="65" t="str">
        <f t="shared" si="1"/>
        <v>ОбувьМужская обувьСапоги и уггиУнты</v>
      </c>
      <c r="C2291" s="68" t="s">
        <v>804</v>
      </c>
      <c r="D2291" s="68" t="s">
        <v>1012</v>
      </c>
      <c r="E2291" s="68" t="s">
        <v>1042</v>
      </c>
      <c r="F2291" s="68" t="s">
        <v>1043</v>
      </c>
      <c r="G2291" s="2"/>
      <c r="H2291" s="72"/>
      <c r="I2291" s="64">
        <v>0.2</v>
      </c>
      <c r="J2291" s="67">
        <v>0.2</v>
      </c>
      <c r="K2291" s="70">
        <v>0.2</v>
      </c>
      <c r="L2291" s="64">
        <v>0.0</v>
      </c>
      <c r="M2291" s="67">
        <v>0.0</v>
      </c>
      <c r="N2291" s="70">
        <v>0.0</v>
      </c>
      <c r="O2291" s="64">
        <v>0.2</v>
      </c>
      <c r="P2291" s="67">
        <v>0.2</v>
      </c>
      <c r="Q2291" s="70">
        <v>0.2</v>
      </c>
      <c r="R2291" s="3"/>
    </row>
    <row r="2292">
      <c r="A2292" s="63">
        <v>13855.0</v>
      </c>
      <c r="B2292" s="65" t="str">
        <f t="shared" si="1"/>
        <v>Бытовая техникаТехника для красотыНапольные весы</v>
      </c>
      <c r="C2292" s="68" t="s">
        <v>75</v>
      </c>
      <c r="D2292" s="68" t="s">
        <v>1082</v>
      </c>
      <c r="E2292" s="68" t="s">
        <v>5088</v>
      </c>
      <c r="F2292" s="75"/>
      <c r="G2292" s="75"/>
      <c r="H2292" s="87"/>
      <c r="I2292" s="64">
        <v>0.2</v>
      </c>
      <c r="J2292" s="67">
        <v>0.2</v>
      </c>
      <c r="K2292" s="70">
        <v>0.2</v>
      </c>
      <c r="L2292" s="64">
        <v>0.0</v>
      </c>
      <c r="M2292" s="67">
        <v>0.0</v>
      </c>
      <c r="N2292" s="70">
        <v>0.0</v>
      </c>
      <c r="O2292" s="64">
        <v>0.2</v>
      </c>
      <c r="P2292" s="67">
        <v>0.2</v>
      </c>
      <c r="Q2292" s="70">
        <v>0.2</v>
      </c>
      <c r="R2292" s="3"/>
    </row>
    <row r="2293">
      <c r="A2293" s="63">
        <v>13856.0</v>
      </c>
      <c r="B2293" s="65" t="str">
        <f t="shared" si="1"/>
        <v>Хобби и творчествоПрочие хоббиАппликации</v>
      </c>
      <c r="C2293" s="68" t="s">
        <v>176</v>
      </c>
      <c r="D2293" s="68" t="s">
        <v>740</v>
      </c>
      <c r="E2293" s="68" t="s">
        <v>5089</v>
      </c>
      <c r="F2293" s="75"/>
      <c r="G2293" s="2"/>
      <c r="H2293" s="72"/>
      <c r="I2293" s="64">
        <v>0.22</v>
      </c>
      <c r="J2293" s="67">
        <v>0.22</v>
      </c>
      <c r="K2293" s="70">
        <v>0.22</v>
      </c>
      <c r="L2293" s="64">
        <v>0.01</v>
      </c>
      <c r="M2293" s="67">
        <v>0.01</v>
      </c>
      <c r="N2293" s="70">
        <v>0.01</v>
      </c>
      <c r="O2293" s="64">
        <v>0.21</v>
      </c>
      <c r="P2293" s="67">
        <v>0.21</v>
      </c>
      <c r="Q2293" s="70">
        <v>0.21</v>
      </c>
      <c r="R2293" s="3"/>
    </row>
    <row r="2294">
      <c r="A2294" s="63">
        <v>13857.0</v>
      </c>
      <c r="B2294" s="65" t="str">
        <f t="shared" si="1"/>
        <v>ОбувьМужская обувьСапоги и уггиУгги</v>
      </c>
      <c r="C2294" s="68" t="s">
        <v>804</v>
      </c>
      <c r="D2294" s="68" t="s">
        <v>1012</v>
      </c>
      <c r="E2294" s="68" t="s">
        <v>1042</v>
      </c>
      <c r="F2294" s="68" t="s">
        <v>1535</v>
      </c>
      <c r="G2294" s="2"/>
      <c r="H2294" s="72"/>
      <c r="I2294" s="64">
        <v>0.2</v>
      </c>
      <c r="J2294" s="67">
        <v>0.2</v>
      </c>
      <c r="K2294" s="70">
        <v>0.2</v>
      </c>
      <c r="L2294" s="64">
        <v>0.0</v>
      </c>
      <c r="M2294" s="67">
        <v>0.0</v>
      </c>
      <c r="N2294" s="70">
        <v>0.0</v>
      </c>
      <c r="O2294" s="64">
        <v>0.2</v>
      </c>
      <c r="P2294" s="67">
        <v>0.2</v>
      </c>
      <c r="Q2294" s="70">
        <v>0.2</v>
      </c>
      <c r="R2294" s="3"/>
    </row>
    <row r="2295">
      <c r="A2295" s="63">
        <v>13858.0</v>
      </c>
      <c r="B2295" s="65" t="str">
        <f t="shared" si="1"/>
        <v>КанцтоварыДемонстрационные доскиМаркерные доски</v>
      </c>
      <c r="C2295" s="68" t="s">
        <v>134</v>
      </c>
      <c r="D2295" s="68" t="s">
        <v>1129</v>
      </c>
      <c r="E2295" s="68" t="s">
        <v>5092</v>
      </c>
      <c r="F2295" s="75"/>
      <c r="G2295" s="75"/>
      <c r="H2295" s="72"/>
      <c r="I2295" s="64">
        <v>0.2</v>
      </c>
      <c r="J2295" s="67">
        <v>0.2</v>
      </c>
      <c r="K2295" s="70">
        <v>0.2</v>
      </c>
      <c r="L2295" s="64">
        <v>0.04000000000000001</v>
      </c>
      <c r="M2295" s="67">
        <v>0.04000000000000001</v>
      </c>
      <c r="N2295" s="70">
        <v>0.04000000000000001</v>
      </c>
      <c r="O2295" s="64">
        <v>0.16</v>
      </c>
      <c r="P2295" s="67">
        <v>0.16</v>
      </c>
      <c r="Q2295" s="70">
        <v>0.16</v>
      </c>
      <c r="R2295" s="3"/>
    </row>
    <row r="2296">
      <c r="A2296" s="63">
        <v>13860.0</v>
      </c>
      <c r="B2296" s="65" t="str">
        <f t="shared" si="1"/>
        <v>АксессуарыМужские аксессуарыБижутерные украшенияКомплекты украшений</v>
      </c>
      <c r="C2296" s="68" t="s">
        <v>330</v>
      </c>
      <c r="D2296" s="68" t="s">
        <v>335</v>
      </c>
      <c r="E2296" s="68" t="s">
        <v>1214</v>
      </c>
      <c r="F2296" s="68" t="s">
        <v>2073</v>
      </c>
      <c r="G2296" s="2"/>
      <c r="H2296" s="72"/>
      <c r="I2296" s="64">
        <v>0.25</v>
      </c>
      <c r="J2296" s="67">
        <v>0.25</v>
      </c>
      <c r="K2296" s="70">
        <v>0.25</v>
      </c>
      <c r="L2296" s="64">
        <v>0.0</v>
      </c>
      <c r="M2296" s="67">
        <v>0.0</v>
      </c>
      <c r="N2296" s="70">
        <v>0.0</v>
      </c>
      <c r="O2296" s="64">
        <v>0.25</v>
      </c>
      <c r="P2296" s="67">
        <v>0.25</v>
      </c>
      <c r="Q2296" s="70">
        <v>0.25</v>
      </c>
      <c r="R2296" s="3"/>
    </row>
    <row r="2297">
      <c r="A2297" s="63">
        <v>13861.0</v>
      </c>
      <c r="B2297" s="65" t="str">
        <f t="shared" si="1"/>
        <v>Красота и уходУход за лицомУвлажнение и питаниеЭмульсии</v>
      </c>
      <c r="C2297" s="68" t="s">
        <v>247</v>
      </c>
      <c r="D2297" s="68" t="s">
        <v>377</v>
      </c>
      <c r="E2297" s="68" t="s">
        <v>378</v>
      </c>
      <c r="F2297" s="68" t="s">
        <v>5094</v>
      </c>
      <c r="G2297" s="2"/>
      <c r="H2297" s="72"/>
      <c r="I2297" s="64">
        <v>0.2</v>
      </c>
      <c r="J2297" s="67">
        <v>0.2</v>
      </c>
      <c r="K2297" s="70">
        <v>0.2</v>
      </c>
      <c r="L2297" s="64">
        <v>0.015</v>
      </c>
      <c r="M2297" s="67">
        <v>0.015</v>
      </c>
      <c r="N2297" s="70">
        <v>0.015</v>
      </c>
      <c r="O2297" s="64">
        <v>0.185</v>
      </c>
      <c r="P2297" s="67">
        <v>0.185</v>
      </c>
      <c r="Q2297" s="70">
        <v>0.185</v>
      </c>
      <c r="R2297" s="3"/>
    </row>
    <row r="2298">
      <c r="A2298" s="63">
        <v>13862.0</v>
      </c>
      <c r="B2298" s="65" t="str">
        <f t="shared" si="1"/>
        <v>Строительство и ремонтОсвещениеЛампочки</v>
      </c>
      <c r="C2298" s="68" t="s">
        <v>100</v>
      </c>
      <c r="D2298" s="68" t="s">
        <v>349</v>
      </c>
      <c r="E2298" s="68" t="s">
        <v>4236</v>
      </c>
      <c r="F2298" s="75"/>
      <c r="G2298" s="75"/>
      <c r="H2298" s="87"/>
      <c r="I2298" s="64">
        <v>0.12</v>
      </c>
      <c r="J2298" s="67">
        <v>0.12</v>
      </c>
      <c r="K2298" s="70">
        <v>0.12</v>
      </c>
      <c r="L2298" s="64">
        <v>0.0</v>
      </c>
      <c r="M2298" s="67">
        <v>0.0</v>
      </c>
      <c r="N2298" s="70">
        <v>0.0</v>
      </c>
      <c r="O2298" s="64">
        <v>0.12</v>
      </c>
      <c r="P2298" s="67">
        <v>0.12</v>
      </c>
      <c r="Q2298" s="70">
        <v>0.12</v>
      </c>
      <c r="R2298" s="3"/>
    </row>
    <row r="2299">
      <c r="A2299" s="63">
        <v>13863.0</v>
      </c>
      <c r="B2299" s="65" t="str">
        <f t="shared" si="1"/>
        <v>ЗоотоварыДля птицКлетки и лестницыЧехлы и колеса для клеток</v>
      </c>
      <c r="C2299" s="68" t="s">
        <v>959</v>
      </c>
      <c r="D2299" s="68" t="s">
        <v>1121</v>
      </c>
      <c r="E2299" s="68" t="s">
        <v>2139</v>
      </c>
      <c r="F2299" s="68" t="s">
        <v>5095</v>
      </c>
      <c r="G2299" s="75"/>
      <c r="H2299" s="72"/>
      <c r="I2299" s="64">
        <v>0.25</v>
      </c>
      <c r="J2299" s="67">
        <v>0.25</v>
      </c>
      <c r="K2299" s="70">
        <v>0.25</v>
      </c>
      <c r="L2299" s="64">
        <v>0.010000000000000009</v>
      </c>
      <c r="M2299" s="67">
        <v>0.010000000000000009</v>
      </c>
      <c r="N2299" s="70">
        <v>0.010000000000000009</v>
      </c>
      <c r="O2299" s="64">
        <v>0.24</v>
      </c>
      <c r="P2299" s="67">
        <v>0.24</v>
      </c>
      <c r="Q2299" s="70">
        <v>0.24</v>
      </c>
      <c r="R2299" s="3"/>
    </row>
    <row r="2300">
      <c r="A2300" s="63">
        <v>13864.0</v>
      </c>
      <c r="B2300" s="65" t="str">
        <f t="shared" si="1"/>
        <v>АвтотоварыАккумуляторы и аксессуарыЗарядные устройства для аккумуляторов</v>
      </c>
      <c r="C2300" s="68" t="s">
        <v>162</v>
      </c>
      <c r="D2300" s="68" t="s">
        <v>1067</v>
      </c>
      <c r="E2300" s="68" t="s">
        <v>5096</v>
      </c>
      <c r="F2300" s="75"/>
      <c r="G2300" s="75"/>
      <c r="H2300" s="87"/>
      <c r="I2300" s="64">
        <v>0.2</v>
      </c>
      <c r="J2300" s="67">
        <v>0.2</v>
      </c>
      <c r="K2300" s="70">
        <v>0.2</v>
      </c>
      <c r="L2300" s="64">
        <v>0.0</v>
      </c>
      <c r="M2300" s="67">
        <v>0.0</v>
      </c>
      <c r="N2300" s="70">
        <v>0.0</v>
      </c>
      <c r="O2300" s="64">
        <v>0.2</v>
      </c>
      <c r="P2300" s="67">
        <v>0.2</v>
      </c>
      <c r="Q2300" s="70">
        <v>0.2</v>
      </c>
      <c r="R2300" s="3"/>
    </row>
    <row r="2301">
      <c r="A2301" s="63">
        <v>13865.0</v>
      </c>
      <c r="B2301" s="65" t="str">
        <f t="shared" si="1"/>
        <v>АвтотоварыУход за автомобилемЗащита кузова авто</v>
      </c>
      <c r="C2301" s="68" t="s">
        <v>162</v>
      </c>
      <c r="D2301" s="68" t="s">
        <v>1403</v>
      </c>
      <c r="E2301" s="68" t="s">
        <v>1719</v>
      </c>
      <c r="F2301" s="75"/>
      <c r="G2301" s="75"/>
      <c r="H2301" s="72"/>
      <c r="I2301" s="64">
        <v>0.25</v>
      </c>
      <c r="J2301" s="67">
        <v>0.25</v>
      </c>
      <c r="K2301" s="70">
        <v>0.25</v>
      </c>
      <c r="L2301" s="64">
        <v>0.0</v>
      </c>
      <c r="M2301" s="67">
        <v>0.0</v>
      </c>
      <c r="N2301" s="70">
        <v>0.0</v>
      </c>
      <c r="O2301" s="64">
        <v>0.25</v>
      </c>
      <c r="P2301" s="67">
        <v>0.25</v>
      </c>
      <c r="Q2301" s="70">
        <v>0.25</v>
      </c>
      <c r="R2301" s="3"/>
    </row>
    <row r="2302">
      <c r="A2302" s="63">
        <v>13866.0</v>
      </c>
      <c r="B2302" s="65" t="str">
        <f t="shared" si="1"/>
        <v>ОдеждаЖенская одеждаНижнее бельёОткровенное бельё и костюмыМаски для ролевых игр</v>
      </c>
      <c r="C2302" s="68" t="s">
        <v>310</v>
      </c>
      <c r="D2302" s="68" t="s">
        <v>311</v>
      </c>
      <c r="E2302" s="68" t="s">
        <v>321</v>
      </c>
      <c r="F2302" s="68" t="s">
        <v>409</v>
      </c>
      <c r="G2302" s="82" t="s">
        <v>5097</v>
      </c>
      <c r="H2302" s="72"/>
      <c r="I2302" s="64">
        <v>0.25</v>
      </c>
      <c r="J2302" s="67">
        <v>0.25</v>
      </c>
      <c r="K2302" s="70">
        <v>0.25</v>
      </c>
      <c r="L2302" s="64">
        <v>0.0</v>
      </c>
      <c r="M2302" s="67">
        <v>0.0</v>
      </c>
      <c r="N2302" s="70">
        <v>0.0</v>
      </c>
      <c r="O2302" s="64">
        <v>0.25</v>
      </c>
      <c r="P2302" s="67">
        <v>0.25</v>
      </c>
      <c r="Q2302" s="70">
        <v>0.25</v>
      </c>
      <c r="R2302" s="3"/>
    </row>
    <row r="2303">
      <c r="A2303" s="63">
        <v>13867.0</v>
      </c>
      <c r="B2303" s="65" t="str">
        <f t="shared" si="1"/>
        <v>АвтотоварыАксессуары и принадлежностиТюнинг и внешний декорУпоры капота и багажника</v>
      </c>
      <c r="C2303" s="68" t="s">
        <v>162</v>
      </c>
      <c r="D2303" s="68" t="s">
        <v>344</v>
      </c>
      <c r="E2303" s="68" t="s">
        <v>1346</v>
      </c>
      <c r="F2303" s="68" t="s">
        <v>5098</v>
      </c>
      <c r="G2303" s="75"/>
      <c r="H2303" s="72"/>
      <c r="I2303" s="64">
        <v>0.25</v>
      </c>
      <c r="J2303" s="67">
        <v>0.25</v>
      </c>
      <c r="K2303" s="70">
        <v>0.25</v>
      </c>
      <c r="L2303" s="64">
        <v>0.0</v>
      </c>
      <c r="M2303" s="67">
        <v>0.0</v>
      </c>
      <c r="N2303" s="70">
        <v>0.0</v>
      </c>
      <c r="O2303" s="64">
        <v>0.25</v>
      </c>
      <c r="P2303" s="67">
        <v>0.25</v>
      </c>
      <c r="Q2303" s="70">
        <v>0.25</v>
      </c>
      <c r="R2303" s="3"/>
    </row>
    <row r="2304">
      <c r="A2304" s="63">
        <v>13868.0</v>
      </c>
      <c r="B2304" s="65" t="str">
        <f t="shared" si="1"/>
        <v>Бытовая техникаТехника для кухниТехника для жарки и варкиПрочая техника для жарки и варкиЙогуртницы</v>
      </c>
      <c r="C2304" s="68" t="s">
        <v>75</v>
      </c>
      <c r="D2304" s="68" t="s">
        <v>1099</v>
      </c>
      <c r="E2304" s="68" t="s">
        <v>1132</v>
      </c>
      <c r="F2304" s="68" t="s">
        <v>1134</v>
      </c>
      <c r="G2304" s="68" t="s">
        <v>5099</v>
      </c>
      <c r="H2304" s="72"/>
      <c r="I2304" s="64">
        <v>0.17</v>
      </c>
      <c r="J2304" s="67">
        <v>0.17</v>
      </c>
      <c r="K2304" s="70">
        <v>0.17</v>
      </c>
      <c r="L2304" s="64">
        <v>0.0</v>
      </c>
      <c r="M2304" s="67">
        <v>0.0</v>
      </c>
      <c r="N2304" s="70">
        <v>0.0</v>
      </c>
      <c r="O2304" s="64">
        <v>0.17</v>
      </c>
      <c r="P2304" s="67">
        <v>0.17</v>
      </c>
      <c r="Q2304" s="70">
        <v>0.17</v>
      </c>
      <c r="R2304" s="3"/>
    </row>
    <row r="2305">
      <c r="A2305" s="63">
        <v>13869.0</v>
      </c>
      <c r="B2305" s="65" t="str">
        <f t="shared" si="1"/>
        <v>ОбувьОбувь для девочекСапоги и уггиСапоги</v>
      </c>
      <c r="C2305" s="68" t="s">
        <v>804</v>
      </c>
      <c r="D2305" s="68" t="s">
        <v>1007</v>
      </c>
      <c r="E2305" s="68" t="s">
        <v>1042</v>
      </c>
      <c r="F2305" s="68" t="s">
        <v>1283</v>
      </c>
      <c r="G2305" s="75"/>
      <c r="H2305" s="87"/>
      <c r="I2305" s="64">
        <v>0.2</v>
      </c>
      <c r="J2305" s="67">
        <v>0.2</v>
      </c>
      <c r="K2305" s="70">
        <v>0.2</v>
      </c>
      <c r="L2305" s="64">
        <v>0.0</v>
      </c>
      <c r="M2305" s="67">
        <v>0.0</v>
      </c>
      <c r="N2305" s="70">
        <v>0.0</v>
      </c>
      <c r="O2305" s="64">
        <v>0.2</v>
      </c>
      <c r="P2305" s="67">
        <v>0.2</v>
      </c>
      <c r="Q2305" s="70">
        <v>0.2</v>
      </c>
      <c r="R2305" s="3"/>
    </row>
    <row r="2306">
      <c r="A2306" s="63">
        <v>13870.0</v>
      </c>
      <c r="B2306" s="65" t="str">
        <f t="shared" si="1"/>
        <v>АксессуарыМужские аксессуарыБижутерные украшенияСерьги</v>
      </c>
      <c r="C2306" s="68" t="s">
        <v>330</v>
      </c>
      <c r="D2306" s="68" t="s">
        <v>335</v>
      </c>
      <c r="E2306" s="68" t="s">
        <v>1214</v>
      </c>
      <c r="F2306" s="68" t="s">
        <v>1582</v>
      </c>
      <c r="G2306" s="75"/>
      <c r="H2306" s="87"/>
      <c r="I2306" s="64">
        <v>0.25</v>
      </c>
      <c r="J2306" s="67">
        <v>0.25</v>
      </c>
      <c r="K2306" s="70">
        <v>0.25</v>
      </c>
      <c r="L2306" s="64">
        <v>0.0</v>
      </c>
      <c r="M2306" s="67">
        <v>0.0</v>
      </c>
      <c r="N2306" s="70">
        <v>0.0</v>
      </c>
      <c r="O2306" s="64">
        <v>0.25</v>
      </c>
      <c r="P2306" s="67">
        <v>0.25</v>
      </c>
      <c r="Q2306" s="70">
        <v>0.25</v>
      </c>
      <c r="R2306" s="3"/>
    </row>
    <row r="2307">
      <c r="A2307" s="63">
        <v>13871.0</v>
      </c>
      <c r="B2307" s="65" t="str">
        <f t="shared" si="1"/>
        <v>ЭлектроникаОфисная техникаКомплектующие для офисной техникиПластик для 3D принтера</v>
      </c>
      <c r="C2307" s="68" t="s">
        <v>763</v>
      </c>
      <c r="D2307" s="68" t="s">
        <v>1095</v>
      </c>
      <c r="E2307" s="68" t="s">
        <v>1368</v>
      </c>
      <c r="F2307" s="68" t="s">
        <v>5102</v>
      </c>
      <c r="G2307" s="75"/>
      <c r="H2307" s="72"/>
      <c r="I2307" s="64">
        <v>0.3</v>
      </c>
      <c r="J2307" s="67">
        <v>0.3</v>
      </c>
      <c r="K2307" s="70">
        <v>0.3</v>
      </c>
      <c r="L2307" s="64">
        <v>0.0</v>
      </c>
      <c r="M2307" s="67">
        <v>0.0</v>
      </c>
      <c r="N2307" s="70">
        <v>0.0</v>
      </c>
      <c r="O2307" s="64">
        <v>0.3</v>
      </c>
      <c r="P2307" s="67">
        <v>0.3</v>
      </c>
      <c r="Q2307" s="70">
        <v>0.3</v>
      </c>
      <c r="R2307" s="3"/>
    </row>
    <row r="2308">
      <c r="A2308" s="63">
        <v>13872.0</v>
      </c>
      <c r="B2308" s="65" t="str">
        <f t="shared" si="1"/>
        <v>ЗоотоварыДля кошекПереноски и аксессуары для перевозки</v>
      </c>
      <c r="C2308" s="68" t="s">
        <v>959</v>
      </c>
      <c r="D2308" s="68" t="s">
        <v>960</v>
      </c>
      <c r="E2308" s="68" t="s">
        <v>982</v>
      </c>
      <c r="F2308" s="75"/>
      <c r="G2308" s="75"/>
      <c r="H2308" s="72"/>
      <c r="I2308" s="64">
        <v>0.2</v>
      </c>
      <c r="J2308" s="67">
        <v>0.2</v>
      </c>
      <c r="K2308" s="70">
        <v>0.2</v>
      </c>
      <c r="L2308" s="64">
        <v>0.025</v>
      </c>
      <c r="M2308" s="67">
        <v>0.025</v>
      </c>
      <c r="N2308" s="70">
        <v>0.025</v>
      </c>
      <c r="O2308" s="64">
        <v>0.175</v>
      </c>
      <c r="P2308" s="67">
        <v>0.175</v>
      </c>
      <c r="Q2308" s="70">
        <v>0.175</v>
      </c>
      <c r="R2308" s="3"/>
    </row>
    <row r="2309">
      <c r="A2309" s="63">
        <v>13873.0</v>
      </c>
      <c r="B2309" s="65" t="str">
        <f t="shared" si="1"/>
        <v>Товары для домаТовары для кухниАксессуары для напитковДозаторы для напитков</v>
      </c>
      <c r="C2309" s="68" t="s">
        <v>583</v>
      </c>
      <c r="D2309" s="68" t="s">
        <v>585</v>
      </c>
      <c r="E2309" s="68" t="s">
        <v>1358</v>
      </c>
      <c r="F2309" s="68" t="s">
        <v>5104</v>
      </c>
      <c r="G2309" s="75"/>
      <c r="H2309" s="72"/>
      <c r="I2309" s="64">
        <v>0.25</v>
      </c>
      <c r="J2309" s="67">
        <v>0.25</v>
      </c>
      <c r="K2309" s="70">
        <v>0.25</v>
      </c>
      <c r="L2309" s="64">
        <v>0.0</v>
      </c>
      <c r="M2309" s="67">
        <v>0.0</v>
      </c>
      <c r="N2309" s="70">
        <v>0.0</v>
      </c>
      <c r="O2309" s="64">
        <v>0.25</v>
      </c>
      <c r="P2309" s="67">
        <v>0.25</v>
      </c>
      <c r="Q2309" s="70">
        <v>0.25</v>
      </c>
      <c r="R2309" s="3"/>
    </row>
    <row r="2310">
      <c r="A2310" s="63">
        <v>13876.0</v>
      </c>
      <c r="B2310" s="65" t="str">
        <f t="shared" si="1"/>
        <v>Дача, сад и огородПикник, барбекю, грильОчаги и дровницы для костра</v>
      </c>
      <c r="C2310" s="68" t="s">
        <v>552</v>
      </c>
      <c r="D2310" s="68" t="s">
        <v>1286</v>
      </c>
      <c r="E2310" s="68" t="s">
        <v>5105</v>
      </c>
      <c r="F2310" s="75"/>
      <c r="G2310" s="75"/>
      <c r="H2310" s="87"/>
      <c r="I2310" s="64">
        <v>0.18</v>
      </c>
      <c r="J2310" s="67">
        <v>0.18</v>
      </c>
      <c r="K2310" s="70">
        <v>0.18</v>
      </c>
      <c r="L2310" s="64">
        <v>0.0</v>
      </c>
      <c r="M2310" s="67">
        <v>0.0</v>
      </c>
      <c r="N2310" s="70">
        <v>0.0</v>
      </c>
      <c r="O2310" s="64">
        <v>0.18</v>
      </c>
      <c r="P2310" s="67">
        <v>0.18</v>
      </c>
      <c r="Q2310" s="70">
        <v>0.18</v>
      </c>
      <c r="R2310" s="3"/>
    </row>
    <row r="2311">
      <c r="A2311" s="63">
        <v>13877.0</v>
      </c>
      <c r="B2311" s="65" t="str">
        <f t="shared" si="1"/>
        <v>КанцтоварыБумажная продукцияТелефонные книги</v>
      </c>
      <c r="C2311" s="68" t="s">
        <v>134</v>
      </c>
      <c r="D2311" s="68" t="s">
        <v>1101</v>
      </c>
      <c r="E2311" s="68" t="s">
        <v>5108</v>
      </c>
      <c r="F2311" s="75"/>
      <c r="G2311" s="2"/>
      <c r="H2311" s="72"/>
      <c r="I2311" s="64">
        <v>0.25</v>
      </c>
      <c r="J2311" s="67">
        <v>0.25</v>
      </c>
      <c r="K2311" s="70">
        <v>0.25</v>
      </c>
      <c r="L2311" s="64">
        <v>0.09</v>
      </c>
      <c r="M2311" s="67">
        <v>0.09</v>
      </c>
      <c r="N2311" s="70">
        <v>0.09</v>
      </c>
      <c r="O2311" s="64">
        <v>0.16</v>
      </c>
      <c r="P2311" s="67">
        <v>0.16</v>
      </c>
      <c r="Q2311" s="70">
        <v>0.16</v>
      </c>
      <c r="R2311" s="3"/>
    </row>
    <row r="2312">
      <c r="A2312" s="63">
        <v>13878.0</v>
      </c>
      <c r="B2312" s="65" t="str">
        <f t="shared" si="1"/>
        <v>ЗоотоварыГигиенаСредства по уходу за животнымиСредства для ухода</v>
      </c>
      <c r="C2312" s="68" t="s">
        <v>959</v>
      </c>
      <c r="D2312" s="68" t="s">
        <v>1117</v>
      </c>
      <c r="E2312" s="68" t="s">
        <v>3842</v>
      </c>
      <c r="F2312" s="68" t="s">
        <v>5110</v>
      </c>
      <c r="G2312" s="2"/>
      <c r="H2312" s="72"/>
      <c r="I2312" s="64">
        <v>0.3</v>
      </c>
      <c r="J2312" s="67">
        <v>0.3</v>
      </c>
      <c r="K2312" s="70">
        <v>0.3</v>
      </c>
      <c r="L2312" s="64">
        <v>0.01</v>
      </c>
      <c r="M2312" s="67">
        <v>0.01</v>
      </c>
      <c r="N2312" s="70">
        <v>0.01</v>
      </c>
      <c r="O2312" s="64">
        <v>0.29</v>
      </c>
      <c r="P2312" s="67">
        <v>0.29</v>
      </c>
      <c r="Q2312" s="70">
        <v>0.29</v>
      </c>
      <c r="R2312" s="3"/>
    </row>
    <row r="2313">
      <c r="A2313" s="63">
        <v>13879.0</v>
      </c>
      <c r="B2313" s="65" t="str">
        <f t="shared" si="1"/>
        <v>ЭлектроникаКомпьютерная техникаКомпьютерная периферияРоутеры</v>
      </c>
      <c r="C2313" s="68" t="s">
        <v>763</v>
      </c>
      <c r="D2313" s="68" t="s">
        <v>776</v>
      </c>
      <c r="E2313" s="68" t="s">
        <v>1093</v>
      </c>
      <c r="F2313" s="68" t="s">
        <v>5112</v>
      </c>
      <c r="G2313" s="75"/>
      <c r="H2313" s="87"/>
      <c r="I2313" s="64">
        <v>0.15</v>
      </c>
      <c r="J2313" s="67">
        <v>0.15</v>
      </c>
      <c r="K2313" s="70">
        <v>0.15</v>
      </c>
      <c r="L2313" s="64">
        <v>0.0</v>
      </c>
      <c r="M2313" s="67">
        <v>0.0</v>
      </c>
      <c r="N2313" s="70">
        <v>0.0</v>
      </c>
      <c r="O2313" s="64">
        <v>0.15</v>
      </c>
      <c r="P2313" s="67">
        <v>0.15</v>
      </c>
      <c r="Q2313" s="70">
        <v>0.15</v>
      </c>
      <c r="R2313" s="3"/>
    </row>
    <row r="2314">
      <c r="A2314" s="63">
        <v>13880.0</v>
      </c>
      <c r="B2314" s="65" t="str">
        <f t="shared" si="1"/>
        <v>Бытовая техникаТехника для красотыАппаратная косметологияМассажеры для лица и тела</v>
      </c>
      <c r="C2314" s="68" t="s">
        <v>75</v>
      </c>
      <c r="D2314" s="68" t="s">
        <v>1082</v>
      </c>
      <c r="E2314" s="68" t="s">
        <v>3072</v>
      </c>
      <c r="F2314" s="68" t="s">
        <v>5114</v>
      </c>
      <c r="G2314" s="75"/>
      <c r="H2314" s="87"/>
      <c r="I2314" s="64">
        <v>0.2</v>
      </c>
      <c r="J2314" s="67">
        <v>0.2</v>
      </c>
      <c r="K2314" s="70">
        <v>0.2</v>
      </c>
      <c r="L2314" s="64">
        <v>0.0</v>
      </c>
      <c r="M2314" s="67">
        <v>0.0</v>
      </c>
      <c r="N2314" s="70">
        <v>0.0</v>
      </c>
      <c r="O2314" s="64">
        <v>0.2</v>
      </c>
      <c r="P2314" s="67">
        <v>0.2</v>
      </c>
      <c r="Q2314" s="70">
        <v>0.2</v>
      </c>
      <c r="R2314" s="3"/>
    </row>
    <row r="2315">
      <c r="A2315" s="63">
        <v>13881.0</v>
      </c>
      <c r="B2315" s="65" t="str">
        <f t="shared" si="1"/>
        <v>Бытовая техникаТехника для кухниТехника для жарки и варкиПрочая техника для жарки и варкиСуповарка</v>
      </c>
      <c r="C2315" s="68" t="s">
        <v>75</v>
      </c>
      <c r="D2315" s="68" t="s">
        <v>1099</v>
      </c>
      <c r="E2315" s="68" t="s">
        <v>1132</v>
      </c>
      <c r="F2315" s="68" t="s">
        <v>1134</v>
      </c>
      <c r="G2315" s="68" t="s">
        <v>5115</v>
      </c>
      <c r="H2315" s="72"/>
      <c r="I2315" s="64">
        <v>0.17</v>
      </c>
      <c r="J2315" s="67">
        <v>0.17</v>
      </c>
      <c r="K2315" s="70">
        <v>0.17</v>
      </c>
      <c r="L2315" s="64">
        <v>0.0</v>
      </c>
      <c r="M2315" s="67">
        <v>0.0</v>
      </c>
      <c r="N2315" s="70">
        <v>0.0</v>
      </c>
      <c r="O2315" s="64">
        <v>0.17</v>
      </c>
      <c r="P2315" s="67">
        <v>0.17</v>
      </c>
      <c r="Q2315" s="70">
        <v>0.17</v>
      </c>
      <c r="R2315" s="3"/>
    </row>
    <row r="2316">
      <c r="A2316" s="63">
        <v>13882.0</v>
      </c>
      <c r="B2316" s="65" t="str">
        <f t="shared" si="1"/>
        <v>АксессуарыЖенские аксессуарыЮвелирные украшенияЧасы</v>
      </c>
      <c r="C2316" s="68" t="s">
        <v>330</v>
      </c>
      <c r="D2316" s="68" t="s">
        <v>331</v>
      </c>
      <c r="E2316" s="68" t="s">
        <v>1312</v>
      </c>
      <c r="F2316" s="68" t="s">
        <v>333</v>
      </c>
      <c r="G2316" s="2"/>
      <c r="H2316" s="72"/>
      <c r="I2316" s="64" t="s">
        <v>225</v>
      </c>
      <c r="J2316" s="67">
        <v>0.25</v>
      </c>
      <c r="K2316" s="70">
        <v>0.25</v>
      </c>
      <c r="L2316" s="64">
        <v>0.0</v>
      </c>
      <c r="M2316" s="67">
        <v>0.1</v>
      </c>
      <c r="N2316" s="70">
        <v>0.15</v>
      </c>
      <c r="O2316" s="64" t="s">
        <v>225</v>
      </c>
      <c r="P2316" s="67">
        <v>0.15</v>
      </c>
      <c r="Q2316" s="70">
        <v>0.1</v>
      </c>
      <c r="R2316" s="3"/>
    </row>
    <row r="2317">
      <c r="A2317" s="63">
        <v>13883.0</v>
      </c>
      <c r="B2317" s="65" t="str">
        <f t="shared" si="1"/>
        <v>Красота и уходМаникюр и педикюрСредства для снятия лака</v>
      </c>
      <c r="C2317" s="68" t="s">
        <v>247</v>
      </c>
      <c r="D2317" s="68" t="s">
        <v>513</v>
      </c>
      <c r="E2317" s="68" t="s">
        <v>5118</v>
      </c>
      <c r="F2317" s="75"/>
      <c r="G2317" s="75"/>
      <c r="H2317" s="72"/>
      <c r="I2317" s="64">
        <v>0.25</v>
      </c>
      <c r="J2317" s="67">
        <v>0.25</v>
      </c>
      <c r="K2317" s="70">
        <v>0.25</v>
      </c>
      <c r="L2317" s="64">
        <v>0.02</v>
      </c>
      <c r="M2317" s="67">
        <v>0.02</v>
      </c>
      <c r="N2317" s="70">
        <v>0.02</v>
      </c>
      <c r="O2317" s="64">
        <v>0.23</v>
      </c>
      <c r="P2317" s="67">
        <v>0.23</v>
      </c>
      <c r="Q2317" s="70">
        <v>0.23</v>
      </c>
      <c r="R2317" s="3"/>
    </row>
    <row r="2318">
      <c r="A2318" s="63">
        <v>13884.0</v>
      </c>
      <c r="B2318" s="65" t="str">
        <f t="shared" si="1"/>
        <v>Строительство и ремонтЛакокрасочные материалыМалярные и отделочные инструментыПравила для отделочных работ</v>
      </c>
      <c r="C2318" s="68" t="s">
        <v>100</v>
      </c>
      <c r="D2318" s="68" t="s">
        <v>1075</v>
      </c>
      <c r="E2318" s="68" t="s">
        <v>1076</v>
      </c>
      <c r="F2318" s="68" t="s">
        <v>5121</v>
      </c>
      <c r="G2318" s="75"/>
      <c r="H2318" s="72"/>
      <c r="I2318" s="64">
        <v>0.25</v>
      </c>
      <c r="J2318" s="67">
        <v>0.25</v>
      </c>
      <c r="K2318" s="70">
        <v>0.25</v>
      </c>
      <c r="L2318" s="64">
        <v>0.0</v>
      </c>
      <c r="M2318" s="67">
        <v>0.0</v>
      </c>
      <c r="N2318" s="70">
        <v>0.0</v>
      </c>
      <c r="O2318" s="64">
        <v>0.25</v>
      </c>
      <c r="P2318" s="67">
        <v>0.25</v>
      </c>
      <c r="Q2318" s="70">
        <v>0.25</v>
      </c>
      <c r="R2318" s="3"/>
    </row>
    <row r="2319">
      <c r="A2319" s="63">
        <v>13886.0</v>
      </c>
      <c r="B2319" s="65" t="str">
        <f t="shared" si="1"/>
        <v>Товары для домаТовары для кухниАксессуары для напитковЩипцы для льда</v>
      </c>
      <c r="C2319" s="68" t="s">
        <v>583</v>
      </c>
      <c r="D2319" s="68" t="s">
        <v>585</v>
      </c>
      <c r="E2319" s="68" t="s">
        <v>1358</v>
      </c>
      <c r="F2319" s="68" t="s">
        <v>5124</v>
      </c>
      <c r="G2319" s="75"/>
      <c r="H2319" s="72"/>
      <c r="I2319" s="64">
        <v>0.25</v>
      </c>
      <c r="J2319" s="67">
        <v>0.25</v>
      </c>
      <c r="K2319" s="70">
        <v>0.25</v>
      </c>
      <c r="L2319" s="64">
        <v>0.0</v>
      </c>
      <c r="M2319" s="67">
        <v>0.0</v>
      </c>
      <c r="N2319" s="70">
        <v>0.0</v>
      </c>
      <c r="O2319" s="64">
        <v>0.25</v>
      </c>
      <c r="P2319" s="67">
        <v>0.25</v>
      </c>
      <c r="Q2319" s="70">
        <v>0.25</v>
      </c>
      <c r="R2319" s="3"/>
    </row>
    <row r="2320">
      <c r="A2320" s="63">
        <v>13887.0</v>
      </c>
      <c r="B2320" s="65" t="str">
        <f t="shared" si="1"/>
        <v>Товары для домаТовары для кухниПорядок на кухнеПодставки для столовых приборов</v>
      </c>
      <c r="C2320" s="68" t="s">
        <v>583</v>
      </c>
      <c r="D2320" s="68" t="s">
        <v>585</v>
      </c>
      <c r="E2320" s="68" t="s">
        <v>1814</v>
      </c>
      <c r="F2320" s="68" t="s">
        <v>5126</v>
      </c>
      <c r="G2320" s="75"/>
      <c r="H2320" s="72"/>
      <c r="I2320" s="64">
        <v>0.25</v>
      </c>
      <c r="J2320" s="67">
        <v>0.25</v>
      </c>
      <c r="K2320" s="70">
        <v>0.25</v>
      </c>
      <c r="L2320" s="64">
        <v>0.0</v>
      </c>
      <c r="M2320" s="67">
        <v>0.0</v>
      </c>
      <c r="N2320" s="70">
        <v>0.0</v>
      </c>
      <c r="O2320" s="64">
        <v>0.25</v>
      </c>
      <c r="P2320" s="67">
        <v>0.25</v>
      </c>
      <c r="Q2320" s="70">
        <v>0.25</v>
      </c>
      <c r="R2320" s="3"/>
    </row>
    <row r="2321">
      <c r="A2321" s="63">
        <v>13888.0</v>
      </c>
      <c r="B2321" s="65" t="str">
        <f t="shared" si="1"/>
        <v>ОбувьЖенская обувьБотинкиМартинсы</v>
      </c>
      <c r="C2321" s="68" t="s">
        <v>804</v>
      </c>
      <c r="D2321" s="68" t="s">
        <v>805</v>
      </c>
      <c r="E2321" s="68" t="s">
        <v>864</v>
      </c>
      <c r="F2321" s="68" t="s">
        <v>4753</v>
      </c>
      <c r="G2321" s="75"/>
      <c r="H2321" s="72"/>
      <c r="I2321" s="64">
        <v>0.2</v>
      </c>
      <c r="J2321" s="67">
        <v>0.2</v>
      </c>
      <c r="K2321" s="70">
        <v>0.2</v>
      </c>
      <c r="L2321" s="64">
        <v>0.0</v>
      </c>
      <c r="M2321" s="67">
        <v>0.0</v>
      </c>
      <c r="N2321" s="70">
        <v>0.0</v>
      </c>
      <c r="O2321" s="64">
        <v>0.2</v>
      </c>
      <c r="P2321" s="67">
        <v>0.2</v>
      </c>
      <c r="Q2321" s="70">
        <v>0.2</v>
      </c>
      <c r="R2321" s="3"/>
    </row>
    <row r="2322">
      <c r="A2322" s="63">
        <v>13889.0</v>
      </c>
      <c r="B2322" s="65" t="str">
        <f t="shared" si="1"/>
        <v>Дача, сад и огородСадовый инструментАксессуары и расходные материалыЯщики</v>
      </c>
      <c r="C2322" s="68" t="s">
        <v>552</v>
      </c>
      <c r="D2322" s="68" t="s">
        <v>1072</v>
      </c>
      <c r="E2322" s="68" t="s">
        <v>1521</v>
      </c>
      <c r="F2322" s="82" t="s">
        <v>5129</v>
      </c>
      <c r="G2322" s="2"/>
      <c r="H2322" s="72"/>
      <c r="I2322" s="64">
        <v>0.25</v>
      </c>
      <c r="J2322" s="67">
        <v>0.25</v>
      </c>
      <c r="K2322" s="70">
        <v>0.25</v>
      </c>
      <c r="L2322" s="64">
        <v>0.0</v>
      </c>
      <c r="M2322" s="67">
        <v>0.0</v>
      </c>
      <c r="N2322" s="70">
        <v>0.0</v>
      </c>
      <c r="O2322" s="64">
        <v>0.25</v>
      </c>
      <c r="P2322" s="67">
        <v>0.25</v>
      </c>
      <c r="Q2322" s="70">
        <v>0.25</v>
      </c>
      <c r="R2322" s="3"/>
    </row>
    <row r="2323">
      <c r="A2323" s="63">
        <v>13890.0</v>
      </c>
      <c r="B2323" s="65" t="str">
        <f t="shared" si="1"/>
        <v>ОбувьЖенская обувьСабо</v>
      </c>
      <c r="C2323" s="68" t="s">
        <v>804</v>
      </c>
      <c r="D2323" s="68" t="s">
        <v>805</v>
      </c>
      <c r="E2323" s="68" t="s">
        <v>1931</v>
      </c>
      <c r="F2323" s="75"/>
      <c r="G2323" s="75"/>
      <c r="H2323" s="72"/>
      <c r="I2323" s="64">
        <v>0.2</v>
      </c>
      <c r="J2323" s="67">
        <v>0.2</v>
      </c>
      <c r="K2323" s="70">
        <v>0.2</v>
      </c>
      <c r="L2323" s="64">
        <v>0.0</v>
      </c>
      <c r="M2323" s="67">
        <v>0.0</v>
      </c>
      <c r="N2323" s="70">
        <v>0.0</v>
      </c>
      <c r="O2323" s="64">
        <v>0.2</v>
      </c>
      <c r="P2323" s="67">
        <v>0.2</v>
      </c>
      <c r="Q2323" s="70">
        <v>0.2</v>
      </c>
      <c r="R2323" s="3"/>
    </row>
    <row r="2324">
      <c r="A2324" s="63">
        <v>13891.0</v>
      </c>
      <c r="B2324" s="65" t="str">
        <f t="shared" si="1"/>
        <v>Красота и уходУход за волосамиАксессуары для ухода за волосамиБигуди</v>
      </c>
      <c r="C2324" s="68" t="s">
        <v>247</v>
      </c>
      <c r="D2324" s="68" t="s">
        <v>1151</v>
      </c>
      <c r="E2324" s="68" t="s">
        <v>2047</v>
      </c>
      <c r="F2324" s="68" t="s">
        <v>5133</v>
      </c>
      <c r="G2324" s="2"/>
      <c r="H2324" s="72"/>
      <c r="I2324" s="64">
        <v>0.25</v>
      </c>
      <c r="J2324" s="67">
        <v>0.25</v>
      </c>
      <c r="K2324" s="70">
        <v>0.25</v>
      </c>
      <c r="L2324" s="64">
        <v>0.025</v>
      </c>
      <c r="M2324" s="67">
        <v>0.025</v>
      </c>
      <c r="N2324" s="70">
        <v>0.025</v>
      </c>
      <c r="O2324" s="64">
        <v>0.225</v>
      </c>
      <c r="P2324" s="67">
        <v>0.225</v>
      </c>
      <c r="Q2324" s="70">
        <v>0.225</v>
      </c>
      <c r="R2324" s="3"/>
    </row>
    <row r="2325">
      <c r="A2325" s="63">
        <v>13892.0</v>
      </c>
      <c r="B2325" s="65" t="str">
        <f t="shared" si="1"/>
        <v>Красота и уходУход за волосамиСредства для укладкиМуссы и пенки</v>
      </c>
      <c r="C2325" s="68" t="s">
        <v>247</v>
      </c>
      <c r="D2325" s="68" t="s">
        <v>1151</v>
      </c>
      <c r="E2325" s="68" t="s">
        <v>2363</v>
      </c>
      <c r="F2325" s="68" t="s">
        <v>5136</v>
      </c>
      <c r="G2325" s="75"/>
      <c r="H2325" s="72"/>
      <c r="I2325" s="64">
        <v>0.2</v>
      </c>
      <c r="J2325" s="67">
        <v>0.2</v>
      </c>
      <c r="K2325" s="70">
        <v>0.2</v>
      </c>
      <c r="L2325" s="64">
        <v>0.015000000000000013</v>
      </c>
      <c r="M2325" s="67">
        <v>0.015000000000000013</v>
      </c>
      <c r="N2325" s="70">
        <v>0.015000000000000013</v>
      </c>
      <c r="O2325" s="64">
        <v>0.185</v>
      </c>
      <c r="P2325" s="67">
        <v>0.185</v>
      </c>
      <c r="Q2325" s="70">
        <v>0.185</v>
      </c>
      <c r="R2325" s="3"/>
    </row>
    <row r="2326">
      <c r="A2326" s="63">
        <v>13893.0</v>
      </c>
      <c r="B2326" s="65" t="str">
        <f t="shared" si="1"/>
        <v>ЭлектроникаНоутбуки, планшеты и электронные книгиПланшеты и электронные книгиАксессуары для планшетов и электронных книгЗащитные пленки и стекла</v>
      </c>
      <c r="C2326" s="68" t="s">
        <v>763</v>
      </c>
      <c r="D2326" s="68" t="s">
        <v>764</v>
      </c>
      <c r="E2326" s="68" t="s">
        <v>765</v>
      </c>
      <c r="F2326" s="68" t="s">
        <v>766</v>
      </c>
      <c r="G2326" s="68" t="s">
        <v>5138</v>
      </c>
      <c r="H2326" s="72"/>
      <c r="I2326" s="64">
        <v>0.3</v>
      </c>
      <c r="J2326" s="67">
        <v>0.3</v>
      </c>
      <c r="K2326" s="70">
        <v>0.3</v>
      </c>
      <c r="L2326" s="64">
        <v>0.0</v>
      </c>
      <c r="M2326" s="67">
        <v>0.0</v>
      </c>
      <c r="N2326" s="70">
        <v>0.0</v>
      </c>
      <c r="O2326" s="64">
        <v>0.3</v>
      </c>
      <c r="P2326" s="67">
        <v>0.3</v>
      </c>
      <c r="Q2326" s="70">
        <v>0.3</v>
      </c>
      <c r="R2326" s="3"/>
    </row>
    <row r="2327">
      <c r="A2327" s="63">
        <v>13894.0</v>
      </c>
      <c r="B2327" s="65" t="str">
        <f t="shared" si="1"/>
        <v>ОбувьЖенская обувьКеды</v>
      </c>
      <c r="C2327" s="68" t="s">
        <v>804</v>
      </c>
      <c r="D2327" s="68" t="s">
        <v>805</v>
      </c>
      <c r="E2327" s="68" t="s">
        <v>2108</v>
      </c>
      <c r="F2327" s="75"/>
      <c r="G2327" s="75"/>
      <c r="H2327" s="87"/>
      <c r="I2327" s="64">
        <v>0.2</v>
      </c>
      <c r="J2327" s="67">
        <v>0.2</v>
      </c>
      <c r="K2327" s="70">
        <v>0.2</v>
      </c>
      <c r="L2327" s="64">
        <v>0.0</v>
      </c>
      <c r="M2327" s="67">
        <v>0.0</v>
      </c>
      <c r="N2327" s="70">
        <v>0.0</v>
      </c>
      <c r="O2327" s="64">
        <v>0.2</v>
      </c>
      <c r="P2327" s="67">
        <v>0.2</v>
      </c>
      <c r="Q2327" s="70">
        <v>0.2</v>
      </c>
      <c r="R2327" s="3"/>
    </row>
    <row r="2328">
      <c r="A2328" s="63">
        <v>13895.0</v>
      </c>
      <c r="B2328" s="65" t="str">
        <f t="shared" si="1"/>
        <v>Хобби и творчествоПазлы, мозаика и фрескаНаборы для рисования песком</v>
      </c>
      <c r="C2328" s="68" t="s">
        <v>176</v>
      </c>
      <c r="D2328" s="68" t="s">
        <v>177</v>
      </c>
      <c r="E2328" s="68" t="s">
        <v>5141</v>
      </c>
      <c r="F2328" s="75"/>
      <c r="G2328" s="2"/>
      <c r="H2328" s="72"/>
      <c r="I2328" s="64">
        <v>0.22</v>
      </c>
      <c r="J2328" s="67">
        <v>0.22</v>
      </c>
      <c r="K2328" s="70">
        <v>0.22</v>
      </c>
      <c r="L2328" s="64">
        <v>0.005</v>
      </c>
      <c r="M2328" s="67">
        <v>0.005</v>
      </c>
      <c r="N2328" s="70">
        <v>0.005</v>
      </c>
      <c r="O2328" s="64">
        <v>0.215</v>
      </c>
      <c r="P2328" s="67">
        <v>0.215</v>
      </c>
      <c r="Q2328" s="70">
        <v>0.215</v>
      </c>
      <c r="R2328" s="3"/>
    </row>
    <row r="2329">
      <c r="A2329" s="63">
        <v>13896.0</v>
      </c>
      <c r="B2329" s="65" t="str">
        <f t="shared" si="1"/>
        <v>Бытовая техникаКрупная бытовая техникаАксессуары для крупной бытовой техникиЧехлы</v>
      </c>
      <c r="C2329" s="68" t="s">
        <v>75</v>
      </c>
      <c r="D2329" s="68" t="s">
        <v>78</v>
      </c>
      <c r="E2329" s="68" t="s">
        <v>2796</v>
      </c>
      <c r="F2329" s="68" t="s">
        <v>2004</v>
      </c>
      <c r="G2329" s="75"/>
      <c r="H2329" s="72"/>
      <c r="I2329" s="64">
        <v>0.3</v>
      </c>
      <c r="J2329" s="67">
        <v>0.3</v>
      </c>
      <c r="K2329" s="70">
        <v>0.3</v>
      </c>
      <c r="L2329" s="64">
        <v>0.0</v>
      </c>
      <c r="M2329" s="67">
        <v>0.0</v>
      </c>
      <c r="N2329" s="70">
        <v>0.0</v>
      </c>
      <c r="O2329" s="64">
        <v>0.3</v>
      </c>
      <c r="P2329" s="67">
        <v>0.3</v>
      </c>
      <c r="Q2329" s="70">
        <v>0.3</v>
      </c>
      <c r="R2329" s="3"/>
    </row>
    <row r="2330">
      <c r="A2330" s="63">
        <v>13897.0</v>
      </c>
      <c r="B2330" s="65" t="str">
        <f t="shared" si="1"/>
        <v>АвтотоварыАвтозвукСабвуферы для авто</v>
      </c>
      <c r="C2330" s="68" t="s">
        <v>162</v>
      </c>
      <c r="D2330" s="68" t="s">
        <v>2560</v>
      </c>
      <c r="E2330" s="68" t="s">
        <v>5145</v>
      </c>
      <c r="F2330" s="75"/>
      <c r="G2330" s="75"/>
      <c r="H2330" s="87"/>
      <c r="I2330" s="64">
        <v>0.1</v>
      </c>
      <c r="J2330" s="67">
        <v>0.1</v>
      </c>
      <c r="K2330" s="70">
        <v>0.1</v>
      </c>
      <c r="L2330" s="64">
        <v>0.0</v>
      </c>
      <c r="M2330" s="67">
        <v>0.0</v>
      </c>
      <c r="N2330" s="70">
        <v>0.0</v>
      </c>
      <c r="O2330" s="64">
        <v>0.1</v>
      </c>
      <c r="P2330" s="67">
        <v>0.1</v>
      </c>
      <c r="Q2330" s="70">
        <v>0.1</v>
      </c>
      <c r="R2330" s="3"/>
    </row>
    <row r="2331">
      <c r="A2331" s="63">
        <v>13898.0</v>
      </c>
      <c r="B2331" s="65" t="str">
        <f t="shared" si="1"/>
        <v>АксессуарыЖенские аксессуарыСумки и рюкзакиРюкзаки</v>
      </c>
      <c r="C2331" s="68" t="s">
        <v>330</v>
      </c>
      <c r="D2331" s="68" t="s">
        <v>331</v>
      </c>
      <c r="E2331" s="68" t="s">
        <v>1653</v>
      </c>
      <c r="F2331" s="68" t="s">
        <v>2385</v>
      </c>
      <c r="G2331" s="75"/>
      <c r="H2331" s="72"/>
      <c r="I2331" s="64">
        <v>0.25</v>
      </c>
      <c r="J2331" s="67">
        <v>0.25</v>
      </c>
      <c r="K2331" s="70">
        <v>0.25</v>
      </c>
      <c r="L2331" s="64">
        <v>0.0</v>
      </c>
      <c r="M2331" s="67">
        <v>0.0</v>
      </c>
      <c r="N2331" s="70">
        <v>0.0</v>
      </c>
      <c r="O2331" s="64">
        <v>0.25</v>
      </c>
      <c r="P2331" s="67">
        <v>0.25</v>
      </c>
      <c r="Q2331" s="70">
        <v>0.25</v>
      </c>
      <c r="R2331" s="3"/>
    </row>
    <row r="2332">
      <c r="A2332" s="63">
        <v>13899.0</v>
      </c>
      <c r="B2332" s="65" t="str">
        <f t="shared" si="1"/>
        <v>Строительство и ремонтСредства индивидуальной защитыМаски защитные</v>
      </c>
      <c r="C2332" s="68" t="s">
        <v>100</v>
      </c>
      <c r="D2332" s="68" t="s">
        <v>3063</v>
      </c>
      <c r="E2332" s="68" t="s">
        <v>5147</v>
      </c>
      <c r="F2332" s="75"/>
      <c r="G2332" s="2"/>
      <c r="H2332" s="72"/>
      <c r="I2332" s="64">
        <v>0.25</v>
      </c>
      <c r="J2332" s="67">
        <v>0.25</v>
      </c>
      <c r="K2332" s="70">
        <v>0.25</v>
      </c>
      <c r="L2332" s="64">
        <v>0.0</v>
      </c>
      <c r="M2332" s="67">
        <v>0.0</v>
      </c>
      <c r="N2332" s="70">
        <v>0.0</v>
      </c>
      <c r="O2332" s="64">
        <v>0.25</v>
      </c>
      <c r="P2332" s="67">
        <v>0.25</v>
      </c>
      <c r="Q2332" s="70">
        <v>0.25</v>
      </c>
      <c r="R2332" s="3"/>
    </row>
    <row r="2333">
      <c r="A2333" s="63">
        <v>13900.0</v>
      </c>
      <c r="B2333" s="65" t="str">
        <f t="shared" si="1"/>
        <v>КанцтоварыДемонстрационные доскиУказки</v>
      </c>
      <c r="C2333" s="68" t="s">
        <v>134</v>
      </c>
      <c r="D2333" s="68" t="s">
        <v>1129</v>
      </c>
      <c r="E2333" s="68" t="s">
        <v>5149</v>
      </c>
      <c r="F2333" s="75"/>
      <c r="G2333" s="2"/>
      <c r="H2333" s="72"/>
      <c r="I2333" s="64">
        <v>0.2</v>
      </c>
      <c r="J2333" s="67">
        <v>0.2</v>
      </c>
      <c r="K2333" s="70">
        <v>0.2</v>
      </c>
      <c r="L2333" s="64">
        <v>0.0</v>
      </c>
      <c r="M2333" s="67">
        <v>0.0</v>
      </c>
      <c r="N2333" s="70">
        <v>0.0</v>
      </c>
      <c r="O2333" s="64">
        <v>0.2</v>
      </c>
      <c r="P2333" s="67">
        <v>0.2</v>
      </c>
      <c r="Q2333" s="70">
        <v>0.2</v>
      </c>
      <c r="R2333" s="3"/>
    </row>
    <row r="2334">
      <c r="A2334" s="63">
        <v>13901.0</v>
      </c>
      <c r="B2334" s="65" t="str">
        <f t="shared" si="1"/>
        <v>Товары для домаТовары для кухниХранение продуктовЕмкости для специй и мельницы</v>
      </c>
      <c r="C2334" s="68" t="s">
        <v>583</v>
      </c>
      <c r="D2334" s="68" t="s">
        <v>585</v>
      </c>
      <c r="E2334" s="68" t="s">
        <v>1069</v>
      </c>
      <c r="F2334" s="68" t="s">
        <v>5151</v>
      </c>
      <c r="G2334" s="75"/>
      <c r="H2334" s="72"/>
      <c r="I2334" s="64">
        <v>0.25</v>
      </c>
      <c r="J2334" s="67">
        <v>0.25</v>
      </c>
      <c r="K2334" s="70">
        <v>0.25</v>
      </c>
      <c r="L2334" s="64">
        <v>0.0</v>
      </c>
      <c r="M2334" s="67">
        <v>0.0</v>
      </c>
      <c r="N2334" s="70">
        <v>0.0</v>
      </c>
      <c r="O2334" s="64">
        <v>0.25</v>
      </c>
      <c r="P2334" s="67">
        <v>0.25</v>
      </c>
      <c r="Q2334" s="70">
        <v>0.25</v>
      </c>
      <c r="R2334" s="3"/>
    </row>
    <row r="2335">
      <c r="A2335" s="63">
        <v>13902.0</v>
      </c>
      <c r="B2335" s="65" t="str">
        <f t="shared" si="1"/>
        <v>ЭлектроникаНаушники и аудиотехникаПериферия и аксессуарыAV-ресиверы</v>
      </c>
      <c r="C2335" s="68" t="s">
        <v>763</v>
      </c>
      <c r="D2335" s="68" t="s">
        <v>772</v>
      </c>
      <c r="E2335" s="68" t="s">
        <v>1234</v>
      </c>
      <c r="F2335" s="68" t="s">
        <v>5153</v>
      </c>
      <c r="G2335" s="75"/>
      <c r="H2335" s="72"/>
      <c r="I2335" s="64">
        <v>0.2</v>
      </c>
      <c r="J2335" s="67">
        <v>0.2</v>
      </c>
      <c r="K2335" s="70">
        <v>0.2</v>
      </c>
      <c r="L2335" s="64">
        <v>0.0</v>
      </c>
      <c r="M2335" s="67">
        <v>0.0</v>
      </c>
      <c r="N2335" s="70">
        <v>0.0</v>
      </c>
      <c r="O2335" s="64">
        <v>0.2</v>
      </c>
      <c r="P2335" s="67">
        <v>0.2</v>
      </c>
      <c r="Q2335" s="70">
        <v>0.2</v>
      </c>
      <c r="R2335" s="3"/>
    </row>
    <row r="2336">
      <c r="A2336" s="63">
        <v>13903.0</v>
      </c>
      <c r="B2336" s="65" t="str">
        <f t="shared" si="1"/>
        <v>Спорт и отдыхСвободные весаТяжелая атлетикаЭкипировка для тяжелой атлетики</v>
      </c>
      <c r="C2336" s="68" t="s">
        <v>290</v>
      </c>
      <c r="D2336" s="68" t="s">
        <v>984</v>
      </c>
      <c r="E2336" s="68" t="s">
        <v>985</v>
      </c>
      <c r="F2336" s="68" t="s">
        <v>5155</v>
      </c>
      <c r="G2336" s="75"/>
      <c r="H2336" s="72"/>
      <c r="I2336" s="64">
        <v>0.25</v>
      </c>
      <c r="J2336" s="67">
        <v>0.25</v>
      </c>
      <c r="K2336" s="70">
        <v>0.25</v>
      </c>
      <c r="L2336" s="64">
        <v>0.0</v>
      </c>
      <c r="M2336" s="67">
        <v>0.0</v>
      </c>
      <c r="N2336" s="70">
        <v>0.0</v>
      </c>
      <c r="O2336" s="64">
        <v>0.25</v>
      </c>
      <c r="P2336" s="67">
        <v>0.25</v>
      </c>
      <c r="Q2336" s="70">
        <v>0.25</v>
      </c>
      <c r="R2336" s="3"/>
    </row>
    <row r="2337">
      <c r="A2337" s="63">
        <v>13904.0</v>
      </c>
      <c r="B2337" s="65" t="str">
        <f t="shared" si="1"/>
        <v>ОдеждаОдежда для мальчиковДомашняя одеждаПижамы</v>
      </c>
      <c r="C2337" s="68" t="s">
        <v>310</v>
      </c>
      <c r="D2337" s="68" t="s">
        <v>327</v>
      </c>
      <c r="E2337" s="68" t="s">
        <v>325</v>
      </c>
      <c r="F2337" s="68" t="s">
        <v>3508</v>
      </c>
      <c r="G2337" s="2"/>
      <c r="H2337" s="72"/>
      <c r="I2337" s="64">
        <v>0.25</v>
      </c>
      <c r="J2337" s="67">
        <v>0.25</v>
      </c>
      <c r="K2337" s="70">
        <v>0.25</v>
      </c>
      <c r="L2337" s="64">
        <v>0.0</v>
      </c>
      <c r="M2337" s="67">
        <v>0.0</v>
      </c>
      <c r="N2337" s="70">
        <v>0.0</v>
      </c>
      <c r="O2337" s="64">
        <v>0.25</v>
      </c>
      <c r="P2337" s="67">
        <v>0.25</v>
      </c>
      <c r="Q2337" s="70">
        <v>0.25</v>
      </c>
      <c r="R2337" s="3"/>
    </row>
    <row r="2338">
      <c r="A2338" s="63">
        <v>13905.0</v>
      </c>
      <c r="B2338" s="65" t="str">
        <f t="shared" si="1"/>
        <v>ОдеждаОдежда для девочекНижнее бельё и термобельёКомплекты нижнего белья</v>
      </c>
      <c r="C2338" s="68" t="s">
        <v>310</v>
      </c>
      <c r="D2338" s="68" t="s">
        <v>880</v>
      </c>
      <c r="E2338" s="68" t="s">
        <v>2720</v>
      </c>
      <c r="F2338" s="68" t="s">
        <v>3282</v>
      </c>
      <c r="G2338" s="75"/>
      <c r="H2338" s="72"/>
      <c r="I2338" s="64">
        <v>0.25</v>
      </c>
      <c r="J2338" s="67">
        <v>0.25</v>
      </c>
      <c r="K2338" s="70">
        <v>0.25</v>
      </c>
      <c r="L2338" s="64">
        <v>0.0</v>
      </c>
      <c r="M2338" s="67">
        <v>0.0</v>
      </c>
      <c r="N2338" s="70">
        <v>0.0</v>
      </c>
      <c r="O2338" s="64">
        <v>0.25</v>
      </c>
      <c r="P2338" s="67">
        <v>0.25</v>
      </c>
      <c r="Q2338" s="70">
        <v>0.25</v>
      </c>
      <c r="R2338" s="3"/>
    </row>
    <row r="2339">
      <c r="A2339" s="63">
        <v>13906.0</v>
      </c>
      <c r="B2339" s="65" t="str">
        <f t="shared" si="1"/>
        <v>АксессуарыАксессуары для девочекБижутерные украшенияКольца</v>
      </c>
      <c r="C2339" s="68" t="s">
        <v>330</v>
      </c>
      <c r="D2339" s="68" t="s">
        <v>956</v>
      </c>
      <c r="E2339" s="68" t="s">
        <v>1214</v>
      </c>
      <c r="F2339" s="68" t="s">
        <v>1351</v>
      </c>
      <c r="G2339" s="75"/>
      <c r="H2339" s="87"/>
      <c r="I2339" s="64">
        <v>0.3</v>
      </c>
      <c r="J2339" s="67">
        <v>0.3</v>
      </c>
      <c r="K2339" s="70">
        <v>0.3</v>
      </c>
      <c r="L2339" s="64">
        <v>0.0</v>
      </c>
      <c r="M2339" s="67">
        <v>0.0</v>
      </c>
      <c r="N2339" s="70">
        <v>0.0</v>
      </c>
      <c r="O2339" s="64">
        <v>0.3</v>
      </c>
      <c r="P2339" s="67">
        <v>0.3</v>
      </c>
      <c r="Q2339" s="70">
        <v>0.3</v>
      </c>
      <c r="R2339" s="3"/>
    </row>
    <row r="2340">
      <c r="A2340" s="63">
        <v>13907.0</v>
      </c>
      <c r="B2340" s="65" t="str">
        <f t="shared" si="1"/>
        <v>КнигиУчебная литератураАбитуриентам, студентам и аспирантам</v>
      </c>
      <c r="C2340" s="68" t="s">
        <v>88</v>
      </c>
      <c r="D2340" s="68" t="s">
        <v>1140</v>
      </c>
      <c r="E2340" s="68" t="s">
        <v>5156</v>
      </c>
      <c r="F2340" s="75"/>
      <c r="G2340" s="75"/>
      <c r="H2340" s="72"/>
      <c r="I2340" s="64">
        <v>0.2</v>
      </c>
      <c r="J2340" s="67">
        <v>0.2</v>
      </c>
      <c r="K2340" s="70">
        <v>0.2</v>
      </c>
      <c r="L2340" s="64">
        <v>0.0</v>
      </c>
      <c r="M2340" s="67">
        <v>0.0</v>
      </c>
      <c r="N2340" s="70">
        <v>0.0</v>
      </c>
      <c r="O2340" s="64">
        <v>0.2</v>
      </c>
      <c r="P2340" s="67">
        <v>0.2</v>
      </c>
      <c r="Q2340" s="70">
        <v>0.2</v>
      </c>
      <c r="R2340" s="3"/>
    </row>
    <row r="2341">
      <c r="A2341" s="63">
        <v>13908.0</v>
      </c>
      <c r="B2341" s="65" t="str">
        <f t="shared" si="1"/>
        <v>ЭлектроникаФото и видеотехникаОборудование для фотографовФотостолы</v>
      </c>
      <c r="C2341" s="68" t="s">
        <v>763</v>
      </c>
      <c r="D2341" s="68" t="s">
        <v>919</v>
      </c>
      <c r="E2341" s="68" t="s">
        <v>921</v>
      </c>
      <c r="F2341" s="68" t="s">
        <v>5158</v>
      </c>
      <c r="G2341" s="2"/>
      <c r="H2341" s="72"/>
      <c r="I2341" s="64">
        <v>0.22</v>
      </c>
      <c r="J2341" s="67">
        <v>0.22</v>
      </c>
      <c r="K2341" s="70">
        <v>0.22</v>
      </c>
      <c r="L2341" s="64">
        <v>0.0</v>
      </c>
      <c r="M2341" s="67">
        <v>0.0</v>
      </c>
      <c r="N2341" s="70">
        <v>0.0</v>
      </c>
      <c r="O2341" s="64">
        <v>0.22</v>
      </c>
      <c r="P2341" s="67">
        <v>0.22</v>
      </c>
      <c r="Q2341" s="70">
        <v>0.22</v>
      </c>
      <c r="R2341" s="3"/>
    </row>
    <row r="2342">
      <c r="A2342" s="63">
        <v>13909.0</v>
      </c>
      <c r="B2342" s="65" t="str">
        <f t="shared" si="1"/>
        <v>Спорт и отдыхФитнес и йогаЙога и пилатесГамаки</v>
      </c>
      <c r="C2342" s="68" t="s">
        <v>290</v>
      </c>
      <c r="D2342" s="68" t="s">
        <v>1161</v>
      </c>
      <c r="E2342" s="68" t="s">
        <v>1354</v>
      </c>
      <c r="F2342" s="68" t="s">
        <v>5160</v>
      </c>
      <c r="G2342" s="75"/>
      <c r="H2342" s="72"/>
      <c r="I2342" s="64">
        <v>0.22</v>
      </c>
      <c r="J2342" s="67">
        <v>0.22</v>
      </c>
      <c r="K2342" s="70">
        <v>0.22</v>
      </c>
      <c r="L2342" s="64">
        <v>0.0</v>
      </c>
      <c r="M2342" s="67">
        <v>0.0</v>
      </c>
      <c r="N2342" s="70">
        <v>0.0</v>
      </c>
      <c r="O2342" s="64">
        <v>0.22</v>
      </c>
      <c r="P2342" s="67">
        <v>0.22</v>
      </c>
      <c r="Q2342" s="70">
        <v>0.22</v>
      </c>
      <c r="R2342" s="3"/>
    </row>
    <row r="2343">
      <c r="A2343" s="63">
        <v>13910.0</v>
      </c>
      <c r="B2343" s="65" t="str">
        <f t="shared" si="1"/>
        <v>АвтотоварыТовары для мототехники, мотоэкипировкаМото-аксессуары</v>
      </c>
      <c r="C2343" s="68" t="s">
        <v>162</v>
      </c>
      <c r="D2343" s="68" t="s">
        <v>2357</v>
      </c>
      <c r="E2343" s="68" t="s">
        <v>5163</v>
      </c>
      <c r="F2343" s="75"/>
      <c r="G2343" s="75"/>
      <c r="H2343" s="72"/>
      <c r="I2343" s="64">
        <v>0.25</v>
      </c>
      <c r="J2343" s="67">
        <v>0.25</v>
      </c>
      <c r="K2343" s="70">
        <v>0.25</v>
      </c>
      <c r="L2343" s="64">
        <v>0.0</v>
      </c>
      <c r="M2343" s="67">
        <v>0.0</v>
      </c>
      <c r="N2343" s="70">
        <v>0.0</v>
      </c>
      <c r="O2343" s="64">
        <v>0.25</v>
      </c>
      <c r="P2343" s="67">
        <v>0.25</v>
      </c>
      <c r="Q2343" s="70">
        <v>0.25</v>
      </c>
      <c r="R2343" s="3"/>
    </row>
    <row r="2344">
      <c r="A2344" s="63">
        <v>13912.0</v>
      </c>
      <c r="B2344" s="65" t="str">
        <f t="shared" si="1"/>
        <v>ЭлектроникаКомпьютерная техникаКомпьютерыМониторы</v>
      </c>
      <c r="C2344" s="68" t="s">
        <v>763</v>
      </c>
      <c r="D2344" s="68" t="s">
        <v>776</v>
      </c>
      <c r="E2344" s="68" t="s">
        <v>1332</v>
      </c>
      <c r="F2344" s="68" t="s">
        <v>5164</v>
      </c>
      <c r="G2344" s="75"/>
      <c r="H2344" s="87"/>
      <c r="I2344" s="64">
        <v>0.05</v>
      </c>
      <c r="J2344" s="67">
        <v>0.05</v>
      </c>
      <c r="K2344" s="70">
        <v>0.05</v>
      </c>
      <c r="L2344" s="64">
        <v>0.0</v>
      </c>
      <c r="M2344" s="67">
        <v>0.0</v>
      </c>
      <c r="N2344" s="70">
        <v>0.0</v>
      </c>
      <c r="O2344" s="64">
        <v>0.05</v>
      </c>
      <c r="P2344" s="67">
        <v>0.05</v>
      </c>
      <c r="Q2344" s="70">
        <v>0.05</v>
      </c>
      <c r="R2344" s="3"/>
    </row>
    <row r="2345">
      <c r="A2345" s="63">
        <v>13913.0</v>
      </c>
      <c r="B2345" s="65" t="str">
        <f t="shared" si="1"/>
        <v>АвтотоварыШины и дискиАксессуары для шин и дисковФлипперы и эмблемы</v>
      </c>
      <c r="C2345" s="68" t="s">
        <v>162</v>
      </c>
      <c r="D2345" s="68" t="s">
        <v>967</v>
      </c>
      <c r="E2345" s="68" t="s">
        <v>2811</v>
      </c>
      <c r="F2345" s="68" t="s">
        <v>5166</v>
      </c>
      <c r="G2345" s="75"/>
      <c r="H2345" s="87"/>
      <c r="I2345" s="64">
        <v>0.3</v>
      </c>
      <c r="J2345" s="67">
        <v>0.3</v>
      </c>
      <c r="K2345" s="70">
        <v>0.3</v>
      </c>
      <c r="L2345" s="64">
        <v>0.0</v>
      </c>
      <c r="M2345" s="67">
        <v>0.0</v>
      </c>
      <c r="N2345" s="70">
        <v>0.0</v>
      </c>
      <c r="O2345" s="64">
        <v>0.3</v>
      </c>
      <c r="P2345" s="67">
        <v>0.3</v>
      </c>
      <c r="Q2345" s="70">
        <v>0.3</v>
      </c>
      <c r="R2345" s="3"/>
    </row>
    <row r="2346">
      <c r="A2346" s="63">
        <v>13914.0</v>
      </c>
      <c r="B2346" s="65" t="str">
        <f t="shared" si="1"/>
        <v>ОдеждаМужская одеждаВерхняя одеждаШубы и дубленки</v>
      </c>
      <c r="C2346" s="68" t="s">
        <v>310</v>
      </c>
      <c r="D2346" s="68" t="s">
        <v>324</v>
      </c>
      <c r="E2346" s="68" t="s">
        <v>905</v>
      </c>
      <c r="F2346" s="68" t="s">
        <v>4924</v>
      </c>
      <c r="G2346" s="75"/>
      <c r="H2346" s="72"/>
      <c r="I2346" s="64">
        <v>0.25</v>
      </c>
      <c r="J2346" s="67">
        <v>0.25</v>
      </c>
      <c r="K2346" s="70">
        <v>0.25</v>
      </c>
      <c r="L2346" s="64">
        <v>0.0</v>
      </c>
      <c r="M2346" s="67">
        <v>0.0</v>
      </c>
      <c r="N2346" s="70">
        <v>0.0</v>
      </c>
      <c r="O2346" s="64">
        <v>0.25</v>
      </c>
      <c r="P2346" s="67">
        <v>0.25</v>
      </c>
      <c r="Q2346" s="70">
        <v>0.25</v>
      </c>
      <c r="R2346" s="3"/>
    </row>
    <row r="2347">
      <c r="A2347" s="63">
        <v>13915.0</v>
      </c>
      <c r="B2347" s="65" t="str">
        <f t="shared" si="1"/>
        <v>КнигиУчебная литература1 класс</v>
      </c>
      <c r="C2347" s="68" t="s">
        <v>88</v>
      </c>
      <c r="D2347" s="68" t="s">
        <v>1140</v>
      </c>
      <c r="E2347" s="68" t="s">
        <v>5170</v>
      </c>
      <c r="F2347" s="75"/>
      <c r="G2347" s="75"/>
      <c r="H2347" s="72"/>
      <c r="I2347" s="64">
        <v>0.2</v>
      </c>
      <c r="J2347" s="67">
        <v>0.2</v>
      </c>
      <c r="K2347" s="70">
        <v>0.2</v>
      </c>
      <c r="L2347" s="64">
        <v>0.02</v>
      </c>
      <c r="M2347" s="67">
        <v>0.02</v>
      </c>
      <c r="N2347" s="70">
        <v>0.02</v>
      </c>
      <c r="O2347" s="64">
        <v>0.18</v>
      </c>
      <c r="P2347" s="67">
        <v>0.18</v>
      </c>
      <c r="Q2347" s="70">
        <v>0.18</v>
      </c>
      <c r="R2347" s="3"/>
    </row>
    <row r="2348">
      <c r="A2348" s="63">
        <v>13916.0</v>
      </c>
      <c r="B2348" s="65" t="str">
        <f t="shared" si="1"/>
        <v>Бытовая техникаКрупная бытовая техникаКулеры для воды и аксессуарыКулеры для воды</v>
      </c>
      <c r="C2348" s="68" t="s">
        <v>75</v>
      </c>
      <c r="D2348" s="68" t="s">
        <v>78</v>
      </c>
      <c r="E2348" s="68" t="s">
        <v>1752</v>
      </c>
      <c r="F2348" s="68" t="s">
        <v>5172</v>
      </c>
      <c r="G2348" s="2"/>
      <c r="H2348" s="72"/>
      <c r="I2348" s="64">
        <v>0.2</v>
      </c>
      <c r="J2348" s="67">
        <v>0.2</v>
      </c>
      <c r="K2348" s="70">
        <v>0.2</v>
      </c>
      <c r="L2348" s="64">
        <v>0.0</v>
      </c>
      <c r="M2348" s="67">
        <v>0.0</v>
      </c>
      <c r="N2348" s="70">
        <v>0.0</v>
      </c>
      <c r="O2348" s="64">
        <v>0.2</v>
      </c>
      <c r="P2348" s="67">
        <v>0.2</v>
      </c>
      <c r="Q2348" s="70">
        <v>0.2</v>
      </c>
      <c r="R2348" s="3"/>
    </row>
    <row r="2349">
      <c r="A2349" s="63">
        <v>13917.0</v>
      </c>
      <c r="B2349" s="65" t="str">
        <f t="shared" si="1"/>
        <v>КанцтоварыПапки и файлыПружины для переплета</v>
      </c>
      <c r="C2349" s="68" t="s">
        <v>134</v>
      </c>
      <c r="D2349" s="68" t="s">
        <v>1128</v>
      </c>
      <c r="E2349" s="68" t="s">
        <v>5173</v>
      </c>
      <c r="F2349" s="75"/>
      <c r="G2349" s="75"/>
      <c r="H2349" s="72"/>
      <c r="I2349" s="64">
        <v>0.2</v>
      </c>
      <c r="J2349" s="67">
        <v>0.2</v>
      </c>
      <c r="K2349" s="70">
        <v>0.2</v>
      </c>
      <c r="L2349" s="64">
        <v>0.0</v>
      </c>
      <c r="M2349" s="67">
        <v>0.0</v>
      </c>
      <c r="N2349" s="70">
        <v>0.0</v>
      </c>
      <c r="O2349" s="64">
        <v>0.2</v>
      </c>
      <c r="P2349" s="67">
        <v>0.2</v>
      </c>
      <c r="Q2349" s="70">
        <v>0.2</v>
      </c>
      <c r="R2349" s="3"/>
    </row>
    <row r="2350">
      <c r="A2350" s="63">
        <v>13918.0</v>
      </c>
      <c r="B2350" s="65" t="str">
        <f t="shared" si="1"/>
        <v>Хобби и творчествоРисованиеСкетчбуки</v>
      </c>
      <c r="C2350" s="68" t="s">
        <v>176</v>
      </c>
      <c r="D2350" s="68" t="s">
        <v>976</v>
      </c>
      <c r="E2350" s="68" t="s">
        <v>5174</v>
      </c>
      <c r="F2350" s="75"/>
      <c r="G2350" s="2"/>
      <c r="H2350" s="72"/>
      <c r="I2350" s="64">
        <v>0.22</v>
      </c>
      <c r="J2350" s="67">
        <v>0.22</v>
      </c>
      <c r="K2350" s="70">
        <v>0.22</v>
      </c>
      <c r="L2350" s="64">
        <v>0.0</v>
      </c>
      <c r="M2350" s="67">
        <v>0.0</v>
      </c>
      <c r="N2350" s="70">
        <v>0.0</v>
      </c>
      <c r="O2350" s="64">
        <v>0.22</v>
      </c>
      <c r="P2350" s="67">
        <v>0.22</v>
      </c>
      <c r="Q2350" s="70">
        <v>0.22</v>
      </c>
      <c r="R2350" s="3"/>
    </row>
    <row r="2351">
      <c r="A2351" s="63">
        <v>13919.0</v>
      </c>
      <c r="B2351" s="65" t="str">
        <f t="shared" si="1"/>
        <v>ЭлектроникаФото и видеотехникаАксессуары для фото и видеокамерАквабоксы</v>
      </c>
      <c r="C2351" s="68" t="s">
        <v>763</v>
      </c>
      <c r="D2351" s="68" t="s">
        <v>919</v>
      </c>
      <c r="E2351" s="68" t="s">
        <v>1196</v>
      </c>
      <c r="F2351" s="68" t="s">
        <v>5175</v>
      </c>
      <c r="G2351" s="75"/>
      <c r="H2351" s="72"/>
      <c r="I2351" s="64">
        <v>0.22</v>
      </c>
      <c r="J2351" s="67">
        <v>0.22</v>
      </c>
      <c r="K2351" s="70">
        <v>0.22</v>
      </c>
      <c r="L2351" s="64">
        <v>0.0</v>
      </c>
      <c r="M2351" s="67">
        <v>0.0</v>
      </c>
      <c r="N2351" s="70">
        <v>0.0</v>
      </c>
      <c r="O2351" s="64">
        <v>0.22</v>
      </c>
      <c r="P2351" s="67">
        <v>0.22</v>
      </c>
      <c r="Q2351" s="70">
        <v>0.22</v>
      </c>
      <c r="R2351" s="3"/>
    </row>
    <row r="2352">
      <c r="A2352" s="63">
        <v>13920.0</v>
      </c>
      <c r="B2352" s="65" t="str">
        <f t="shared" si="1"/>
        <v>КанцтоварыБумажная продукцияБланки, визитки и сертификатыБланк для грамоты</v>
      </c>
      <c r="C2352" s="68" t="s">
        <v>134</v>
      </c>
      <c r="D2352" s="68" t="s">
        <v>1101</v>
      </c>
      <c r="E2352" s="68" t="s">
        <v>3600</v>
      </c>
      <c r="F2352" s="68" t="s">
        <v>5176</v>
      </c>
      <c r="G2352" s="75"/>
      <c r="H2352" s="72"/>
      <c r="I2352" s="64">
        <v>0.25</v>
      </c>
      <c r="J2352" s="67">
        <v>0.25</v>
      </c>
      <c r="K2352" s="70">
        <v>0.25</v>
      </c>
      <c r="L2352" s="64">
        <v>0.09</v>
      </c>
      <c r="M2352" s="67">
        <v>0.09</v>
      </c>
      <c r="N2352" s="70">
        <v>0.09</v>
      </c>
      <c r="O2352" s="64">
        <v>0.16</v>
      </c>
      <c r="P2352" s="67">
        <v>0.16</v>
      </c>
      <c r="Q2352" s="70">
        <v>0.16</v>
      </c>
      <c r="R2352" s="3"/>
    </row>
    <row r="2353">
      <c r="A2353" s="63">
        <v>13921.0</v>
      </c>
      <c r="B2353" s="65" t="str">
        <f t="shared" si="1"/>
        <v>ЭлектроникаАксессуары для электроникиБоксы для проводов</v>
      </c>
      <c r="C2353" s="68" t="s">
        <v>763</v>
      </c>
      <c r="D2353" s="68" t="s">
        <v>1032</v>
      </c>
      <c r="E2353" s="68" t="s">
        <v>5177</v>
      </c>
      <c r="F2353" s="75"/>
      <c r="G2353" s="2"/>
      <c r="H2353" s="72"/>
      <c r="I2353" s="64">
        <v>0.3</v>
      </c>
      <c r="J2353" s="67">
        <v>0.3</v>
      </c>
      <c r="K2353" s="70">
        <v>0.3</v>
      </c>
      <c r="L2353" s="64">
        <v>0.0</v>
      </c>
      <c r="M2353" s="67">
        <v>0.0</v>
      </c>
      <c r="N2353" s="70">
        <v>0.0</v>
      </c>
      <c r="O2353" s="64">
        <v>0.3</v>
      </c>
      <c r="P2353" s="67">
        <v>0.3</v>
      </c>
      <c r="Q2353" s="70">
        <v>0.3</v>
      </c>
      <c r="R2353" s="3"/>
    </row>
    <row r="2354">
      <c r="A2354" s="63">
        <v>13922.0</v>
      </c>
      <c r="B2354" s="65" t="str">
        <f t="shared" si="1"/>
        <v>АвтотоварыЭлектроника для автоНагревательные элементы</v>
      </c>
      <c r="C2354" s="68" t="s">
        <v>162</v>
      </c>
      <c r="D2354" s="68" t="s">
        <v>163</v>
      </c>
      <c r="E2354" s="68" t="s">
        <v>5180</v>
      </c>
      <c r="F2354" s="75"/>
      <c r="G2354" s="2"/>
      <c r="H2354" s="72"/>
      <c r="I2354" s="64">
        <v>0.25</v>
      </c>
      <c r="J2354" s="67">
        <v>0.25</v>
      </c>
      <c r="K2354" s="70">
        <v>0.25</v>
      </c>
      <c r="L2354" s="64">
        <v>0.0</v>
      </c>
      <c r="M2354" s="67">
        <v>0.0</v>
      </c>
      <c r="N2354" s="70">
        <v>0.0</v>
      </c>
      <c r="O2354" s="64">
        <v>0.25</v>
      </c>
      <c r="P2354" s="67">
        <v>0.25</v>
      </c>
      <c r="Q2354" s="70">
        <v>0.25</v>
      </c>
      <c r="R2354" s="3"/>
    </row>
    <row r="2355">
      <c r="A2355" s="63">
        <v>13923.0</v>
      </c>
      <c r="B2355" s="65" t="str">
        <f t="shared" si="1"/>
        <v>АвтотоварыАксессуары и принадлежностиПеревозка багажаБагажники для лыж и сноубордов</v>
      </c>
      <c r="C2355" s="68" t="s">
        <v>162</v>
      </c>
      <c r="D2355" s="68" t="s">
        <v>344</v>
      </c>
      <c r="E2355" s="68" t="s">
        <v>1545</v>
      </c>
      <c r="F2355" s="68" t="s">
        <v>5183</v>
      </c>
      <c r="G2355" s="75"/>
      <c r="H2355" s="87"/>
      <c r="I2355" s="64">
        <v>0.2</v>
      </c>
      <c r="J2355" s="67">
        <v>0.2</v>
      </c>
      <c r="K2355" s="70">
        <v>0.2</v>
      </c>
      <c r="L2355" s="64">
        <v>0.0</v>
      </c>
      <c r="M2355" s="67">
        <v>0.0</v>
      </c>
      <c r="N2355" s="70">
        <v>0.0</v>
      </c>
      <c r="O2355" s="64">
        <v>0.2</v>
      </c>
      <c r="P2355" s="67">
        <v>0.2</v>
      </c>
      <c r="Q2355" s="70">
        <v>0.2</v>
      </c>
      <c r="R2355" s="3"/>
    </row>
    <row r="2356">
      <c r="A2356" s="63">
        <v>13925.0</v>
      </c>
      <c r="B2356" s="65" t="str">
        <f t="shared" si="1"/>
        <v>ЭлектроникаФото и видеотехникаФото и видеокамерыБеззеркальные фотоаппараты</v>
      </c>
      <c r="C2356" s="68" t="s">
        <v>763</v>
      </c>
      <c r="D2356" s="68" t="s">
        <v>919</v>
      </c>
      <c r="E2356" s="68" t="s">
        <v>1335</v>
      </c>
      <c r="F2356" s="68" t="s">
        <v>5185</v>
      </c>
      <c r="G2356" s="75"/>
      <c r="H2356" s="72"/>
      <c r="I2356" s="64">
        <v>0.05</v>
      </c>
      <c r="J2356" s="67">
        <v>0.05</v>
      </c>
      <c r="K2356" s="70">
        <v>0.05</v>
      </c>
      <c r="L2356" s="64">
        <v>0.0</v>
      </c>
      <c r="M2356" s="67">
        <v>0.0</v>
      </c>
      <c r="N2356" s="70">
        <v>0.0</v>
      </c>
      <c r="O2356" s="64">
        <v>0.05</v>
      </c>
      <c r="P2356" s="67">
        <v>0.05</v>
      </c>
      <c r="Q2356" s="70">
        <v>0.05</v>
      </c>
      <c r="R2356" s="3"/>
    </row>
    <row r="2357">
      <c r="A2357" s="63">
        <v>13926.0</v>
      </c>
      <c r="B2357" s="65" t="str">
        <f t="shared" si="1"/>
        <v>Бытовая техникаТехника для домаШвейные машины и аксессуарыАксессуары для швейных машинИглы</v>
      </c>
      <c r="C2357" s="68" t="s">
        <v>75</v>
      </c>
      <c r="D2357" s="68" t="s">
        <v>1156</v>
      </c>
      <c r="E2357" s="68" t="s">
        <v>1460</v>
      </c>
      <c r="F2357" s="82" t="s">
        <v>3301</v>
      </c>
      <c r="G2357" s="82" t="s">
        <v>713</v>
      </c>
      <c r="H2357" s="72"/>
      <c r="I2357" s="64">
        <v>0.3</v>
      </c>
      <c r="J2357" s="67">
        <v>0.3</v>
      </c>
      <c r="K2357" s="70">
        <v>0.3</v>
      </c>
      <c r="L2357" s="64">
        <v>0.0</v>
      </c>
      <c r="M2357" s="67">
        <v>0.0</v>
      </c>
      <c r="N2357" s="70">
        <v>0.0</v>
      </c>
      <c r="O2357" s="64">
        <v>0.3</v>
      </c>
      <c r="P2357" s="67">
        <v>0.3</v>
      </c>
      <c r="Q2357" s="70">
        <v>0.3</v>
      </c>
      <c r="R2357" s="3"/>
    </row>
    <row r="2358">
      <c r="A2358" s="63">
        <v>13927.0</v>
      </c>
      <c r="B2358" s="65" t="str">
        <f t="shared" si="1"/>
        <v>Строительство и ремонтИнструментыКлючи и отверткиГаечные ключи</v>
      </c>
      <c r="C2358" s="68" t="s">
        <v>100</v>
      </c>
      <c r="D2358" s="68" t="s">
        <v>104</v>
      </c>
      <c r="E2358" s="68" t="s">
        <v>5189</v>
      </c>
      <c r="F2358" s="82" t="s">
        <v>5191</v>
      </c>
      <c r="G2358" s="2"/>
      <c r="H2358" s="72"/>
      <c r="I2358" s="64">
        <v>0.25</v>
      </c>
      <c r="J2358" s="67">
        <v>0.25</v>
      </c>
      <c r="K2358" s="70">
        <v>0.25</v>
      </c>
      <c r="L2358" s="64">
        <v>0.0</v>
      </c>
      <c r="M2358" s="67">
        <v>0.0</v>
      </c>
      <c r="N2358" s="70">
        <v>0.0</v>
      </c>
      <c r="O2358" s="64">
        <v>0.25</v>
      </c>
      <c r="P2358" s="67">
        <v>0.25</v>
      </c>
      <c r="Q2358" s="70">
        <v>0.25</v>
      </c>
      <c r="R2358" s="3"/>
    </row>
    <row r="2359">
      <c r="A2359" s="63">
        <v>13928.0</v>
      </c>
      <c r="B2359" s="65" t="str">
        <f t="shared" si="1"/>
        <v>АксессуарыЖенские аксессуарыПерчатки и варежкиРукава</v>
      </c>
      <c r="C2359" s="68" t="s">
        <v>330</v>
      </c>
      <c r="D2359" s="68" t="s">
        <v>331</v>
      </c>
      <c r="E2359" s="68" t="s">
        <v>1452</v>
      </c>
      <c r="F2359" s="68" t="s">
        <v>5193</v>
      </c>
      <c r="G2359" s="2"/>
      <c r="H2359" s="72"/>
      <c r="I2359" s="64">
        <v>0.3</v>
      </c>
      <c r="J2359" s="67">
        <v>0.3</v>
      </c>
      <c r="K2359" s="70">
        <v>0.3</v>
      </c>
      <c r="L2359" s="64">
        <v>0.0</v>
      </c>
      <c r="M2359" s="67">
        <v>0.0</v>
      </c>
      <c r="N2359" s="70">
        <v>0.0</v>
      </c>
      <c r="O2359" s="64">
        <v>0.3</v>
      </c>
      <c r="P2359" s="67">
        <v>0.3</v>
      </c>
      <c r="Q2359" s="70">
        <v>0.3</v>
      </c>
      <c r="R2359" s="3"/>
    </row>
    <row r="2360">
      <c r="A2360" s="63">
        <v>13929.0</v>
      </c>
      <c r="B2360" s="65" t="str">
        <f t="shared" si="1"/>
        <v>АксессуарыАксессуары для мальчиковГоловные уборыКосынки</v>
      </c>
      <c r="C2360" s="68" t="s">
        <v>330</v>
      </c>
      <c r="D2360" s="68" t="s">
        <v>1001</v>
      </c>
      <c r="E2360" s="68" t="s">
        <v>1309</v>
      </c>
      <c r="F2360" s="68" t="s">
        <v>2846</v>
      </c>
      <c r="G2360" s="75"/>
      <c r="H2360" s="72"/>
      <c r="I2360" s="64">
        <v>0.22</v>
      </c>
      <c r="J2360" s="67">
        <v>0.22</v>
      </c>
      <c r="K2360" s="70">
        <v>0.22</v>
      </c>
      <c r="L2360" s="64">
        <v>0.0</v>
      </c>
      <c r="M2360" s="67">
        <v>0.0</v>
      </c>
      <c r="N2360" s="70">
        <v>0.0</v>
      </c>
      <c r="O2360" s="64">
        <v>0.22</v>
      </c>
      <c r="P2360" s="67">
        <v>0.22</v>
      </c>
      <c r="Q2360" s="70">
        <v>0.22</v>
      </c>
      <c r="R2360" s="3"/>
    </row>
    <row r="2361">
      <c r="A2361" s="63">
        <v>13930.0</v>
      </c>
      <c r="B2361" s="65" t="str">
        <f t="shared" si="1"/>
        <v>КанцтоварыБумажная продукцияБумага миллиметровая</v>
      </c>
      <c r="C2361" s="68" t="s">
        <v>134</v>
      </c>
      <c r="D2361" s="68" t="s">
        <v>1101</v>
      </c>
      <c r="E2361" s="68" t="s">
        <v>5196</v>
      </c>
      <c r="F2361" s="75"/>
      <c r="G2361" s="75"/>
      <c r="H2361" s="72"/>
      <c r="I2361" s="64">
        <v>0.2</v>
      </c>
      <c r="J2361" s="67">
        <v>0.2</v>
      </c>
      <c r="K2361" s="70">
        <v>0.2</v>
      </c>
      <c r="L2361" s="64">
        <v>0.09</v>
      </c>
      <c r="M2361" s="67">
        <v>0.09</v>
      </c>
      <c r="N2361" s="70">
        <v>0.09</v>
      </c>
      <c r="O2361" s="64">
        <v>0.11</v>
      </c>
      <c r="P2361" s="67">
        <v>0.11</v>
      </c>
      <c r="Q2361" s="70">
        <v>0.11</v>
      </c>
      <c r="R2361" s="3"/>
    </row>
    <row r="2362">
      <c r="A2362" s="63">
        <v>13931.0</v>
      </c>
      <c r="B2362" s="65" t="str">
        <f t="shared" si="1"/>
        <v>ЗоотоварыДля рыб и рептилийАквариумы и аксессуары</v>
      </c>
      <c r="C2362" s="68" t="s">
        <v>959</v>
      </c>
      <c r="D2362" s="68" t="s">
        <v>1116</v>
      </c>
      <c r="E2362" s="68" t="s">
        <v>5199</v>
      </c>
      <c r="F2362" s="75"/>
      <c r="G2362" s="2"/>
      <c r="H2362" s="72"/>
      <c r="I2362" s="64">
        <v>0.12</v>
      </c>
      <c r="J2362" s="67">
        <v>0.12</v>
      </c>
      <c r="K2362" s="70">
        <v>0.12</v>
      </c>
      <c r="L2362" s="64">
        <v>0.0</v>
      </c>
      <c r="M2362" s="67">
        <v>0.0</v>
      </c>
      <c r="N2362" s="70">
        <v>0.0</v>
      </c>
      <c r="O2362" s="64">
        <v>0.12</v>
      </c>
      <c r="P2362" s="67">
        <v>0.12</v>
      </c>
      <c r="Q2362" s="70">
        <v>0.12</v>
      </c>
      <c r="R2362" s="3"/>
    </row>
    <row r="2363">
      <c r="A2363" s="63">
        <v>13932.0</v>
      </c>
      <c r="B2363" s="65" t="str">
        <f t="shared" si="1"/>
        <v>ОдеждаОдежда для девочекКостюмы и пиджакиПиджаки и жакеты</v>
      </c>
      <c r="C2363" s="68" t="s">
        <v>310</v>
      </c>
      <c r="D2363" s="68" t="s">
        <v>880</v>
      </c>
      <c r="E2363" s="68" t="s">
        <v>2816</v>
      </c>
      <c r="F2363" s="68" t="s">
        <v>2817</v>
      </c>
      <c r="G2363" s="75"/>
      <c r="H2363" s="87"/>
      <c r="I2363" s="64">
        <v>0.25</v>
      </c>
      <c r="J2363" s="67">
        <v>0.25</v>
      </c>
      <c r="K2363" s="70">
        <v>0.25</v>
      </c>
      <c r="L2363" s="64">
        <v>0.0</v>
      </c>
      <c r="M2363" s="67">
        <v>0.0</v>
      </c>
      <c r="N2363" s="70">
        <v>0.0</v>
      </c>
      <c r="O2363" s="64">
        <v>0.25</v>
      </c>
      <c r="P2363" s="67">
        <v>0.25</v>
      </c>
      <c r="Q2363" s="70">
        <v>0.25</v>
      </c>
      <c r="R2363" s="3"/>
    </row>
    <row r="2364">
      <c r="A2364" s="63">
        <v>13933.0</v>
      </c>
      <c r="B2364" s="65" t="str">
        <f t="shared" si="1"/>
        <v>Строительство и ремонтРасходные материалы и оснасткаОснасткаОснастка для пескоструйного оборудованияПильные диски</v>
      </c>
      <c r="C2364" s="68" t="s">
        <v>100</v>
      </c>
      <c r="D2364" s="68" t="s">
        <v>336</v>
      </c>
      <c r="E2364" s="68" t="s">
        <v>337</v>
      </c>
      <c r="F2364" s="68" t="s">
        <v>972</v>
      </c>
      <c r="G2364" s="82" t="s">
        <v>5204</v>
      </c>
      <c r="H2364" s="72"/>
      <c r="I2364" s="64">
        <v>0.25</v>
      </c>
      <c r="J2364" s="67">
        <v>0.25</v>
      </c>
      <c r="K2364" s="70">
        <v>0.25</v>
      </c>
      <c r="L2364" s="64">
        <v>0.0</v>
      </c>
      <c r="M2364" s="67">
        <v>0.0</v>
      </c>
      <c r="N2364" s="70">
        <v>0.0</v>
      </c>
      <c r="O2364" s="64">
        <v>0.25</v>
      </c>
      <c r="P2364" s="67">
        <v>0.25</v>
      </c>
      <c r="Q2364" s="70">
        <v>0.25</v>
      </c>
      <c r="R2364" s="3"/>
    </row>
    <row r="2365">
      <c r="A2365" s="63">
        <v>13934.0</v>
      </c>
      <c r="B2365" s="65" t="str">
        <f t="shared" si="1"/>
        <v>Товары для домаТекстильШторы и карнизыЯпонские панели</v>
      </c>
      <c r="C2365" s="68" t="s">
        <v>583</v>
      </c>
      <c r="D2365" s="68" t="s">
        <v>1029</v>
      </c>
      <c r="E2365" s="68" t="s">
        <v>658</v>
      </c>
      <c r="F2365" s="82" t="s">
        <v>5206</v>
      </c>
      <c r="G2365" s="2"/>
      <c r="H2365" s="72"/>
      <c r="I2365" s="64">
        <v>0.22</v>
      </c>
      <c r="J2365" s="67">
        <v>0.22</v>
      </c>
      <c r="K2365" s="70">
        <v>0.22</v>
      </c>
      <c r="L2365" s="64">
        <v>0.0</v>
      </c>
      <c r="M2365" s="67">
        <v>0.0</v>
      </c>
      <c r="N2365" s="70">
        <v>0.0</v>
      </c>
      <c r="O2365" s="64">
        <v>0.22</v>
      </c>
      <c r="P2365" s="67">
        <v>0.22</v>
      </c>
      <c r="Q2365" s="70">
        <v>0.22</v>
      </c>
      <c r="R2365" s="3"/>
    </row>
    <row r="2366">
      <c r="A2366" s="63">
        <v>13935.0</v>
      </c>
      <c r="B2366" s="65" t="str">
        <f t="shared" si="1"/>
        <v>КнигиНехудожественная литератураНаучная и научно-популярная литератураФизика</v>
      </c>
      <c r="C2366" s="68" t="s">
        <v>88</v>
      </c>
      <c r="D2366" s="68" t="s">
        <v>754</v>
      </c>
      <c r="E2366" s="68" t="s">
        <v>998</v>
      </c>
      <c r="F2366" s="68" t="s">
        <v>5207</v>
      </c>
      <c r="G2366" s="2"/>
      <c r="H2366" s="72"/>
      <c r="I2366" s="64">
        <v>0.2</v>
      </c>
      <c r="J2366" s="67">
        <v>0.2</v>
      </c>
      <c r="K2366" s="70">
        <v>0.2</v>
      </c>
      <c r="L2366" s="64">
        <v>0.0</v>
      </c>
      <c r="M2366" s="67">
        <v>0.0</v>
      </c>
      <c r="N2366" s="70">
        <v>0.0</v>
      </c>
      <c r="O2366" s="64">
        <v>0.2</v>
      </c>
      <c r="P2366" s="67">
        <v>0.2</v>
      </c>
      <c r="Q2366" s="70">
        <v>0.2</v>
      </c>
      <c r="R2366" s="3"/>
    </row>
    <row r="2367">
      <c r="A2367" s="63">
        <v>13936.0</v>
      </c>
      <c r="B2367" s="65" t="str">
        <f t="shared" si="1"/>
        <v>ЭлектроникаСмартфоны и телефоныАксессуары для смартфоновАксессуары для мобильной съемкиДержатели для фотооборудования</v>
      </c>
      <c r="C2367" s="68" t="s">
        <v>763</v>
      </c>
      <c r="D2367" s="68" t="s">
        <v>1339</v>
      </c>
      <c r="E2367" s="68" t="s">
        <v>1340</v>
      </c>
      <c r="F2367" s="68" t="s">
        <v>2299</v>
      </c>
      <c r="G2367" s="68" t="s">
        <v>5209</v>
      </c>
      <c r="H2367" s="72"/>
      <c r="I2367" s="64">
        <v>0.2</v>
      </c>
      <c r="J2367" s="67">
        <v>0.2</v>
      </c>
      <c r="K2367" s="70">
        <v>0.2</v>
      </c>
      <c r="L2367" s="64">
        <v>0.0</v>
      </c>
      <c r="M2367" s="67">
        <v>0.0</v>
      </c>
      <c r="N2367" s="70">
        <v>0.0</v>
      </c>
      <c r="O2367" s="64">
        <v>0.2</v>
      </c>
      <c r="P2367" s="67">
        <v>0.2</v>
      </c>
      <c r="Q2367" s="70">
        <v>0.2</v>
      </c>
      <c r="R2367" s="3"/>
    </row>
    <row r="2368">
      <c r="A2368" s="63">
        <v>13938.0</v>
      </c>
      <c r="B2368" s="65" t="str">
        <f t="shared" si="1"/>
        <v>Красота и уходМакияжАксессуары для макияжаЗеркала косметические</v>
      </c>
      <c r="C2368" s="68" t="s">
        <v>247</v>
      </c>
      <c r="D2368" s="68" t="s">
        <v>368</v>
      </c>
      <c r="E2368" s="68" t="s">
        <v>369</v>
      </c>
      <c r="F2368" s="68" t="s">
        <v>5210</v>
      </c>
      <c r="G2368" s="75"/>
      <c r="H2368" s="72"/>
      <c r="I2368" s="64">
        <v>0.3</v>
      </c>
      <c r="J2368" s="67">
        <v>0.3</v>
      </c>
      <c r="K2368" s="70">
        <v>0.3</v>
      </c>
      <c r="L2368" s="64">
        <v>0.019999999999999962</v>
      </c>
      <c r="M2368" s="67">
        <v>0.019999999999999962</v>
      </c>
      <c r="N2368" s="70">
        <v>0.019999999999999962</v>
      </c>
      <c r="O2368" s="64">
        <v>0.28</v>
      </c>
      <c r="P2368" s="67">
        <v>0.28</v>
      </c>
      <c r="Q2368" s="70">
        <v>0.28</v>
      </c>
      <c r="R2368" s="3"/>
    </row>
    <row r="2369">
      <c r="A2369" s="63">
        <v>13939.0</v>
      </c>
      <c r="B2369" s="65" t="str">
        <f t="shared" si="1"/>
        <v>ЭлектроникаКомпьютерная техникаКомпьютерная периферия3G/4G роутеры</v>
      </c>
      <c r="C2369" s="68" t="s">
        <v>763</v>
      </c>
      <c r="D2369" s="68" t="s">
        <v>776</v>
      </c>
      <c r="E2369" s="68" t="s">
        <v>1093</v>
      </c>
      <c r="F2369" s="68" t="s">
        <v>5211</v>
      </c>
      <c r="G2369" s="75"/>
      <c r="H2369" s="72"/>
      <c r="I2369" s="64">
        <v>0.15</v>
      </c>
      <c r="J2369" s="67">
        <v>0.15</v>
      </c>
      <c r="K2369" s="70">
        <v>0.15</v>
      </c>
      <c r="L2369" s="64">
        <v>0.0</v>
      </c>
      <c r="M2369" s="67">
        <v>0.0</v>
      </c>
      <c r="N2369" s="70">
        <v>0.0</v>
      </c>
      <c r="O2369" s="64">
        <v>0.15</v>
      </c>
      <c r="P2369" s="67">
        <v>0.15</v>
      </c>
      <c r="Q2369" s="70">
        <v>0.15</v>
      </c>
      <c r="R2369" s="3"/>
    </row>
    <row r="2370">
      <c r="A2370" s="63">
        <v>13940.0</v>
      </c>
      <c r="B2370" s="65" t="str">
        <f t="shared" si="1"/>
        <v>КнигиУчебная литература2 класс</v>
      </c>
      <c r="C2370" s="68" t="s">
        <v>88</v>
      </c>
      <c r="D2370" s="68" t="s">
        <v>1140</v>
      </c>
      <c r="E2370" s="68" t="s">
        <v>5212</v>
      </c>
      <c r="F2370" s="75"/>
      <c r="G2370" s="75"/>
      <c r="H2370" s="72"/>
      <c r="I2370" s="64">
        <v>0.2</v>
      </c>
      <c r="J2370" s="67">
        <v>0.2</v>
      </c>
      <c r="K2370" s="70">
        <v>0.2</v>
      </c>
      <c r="L2370" s="64">
        <v>0.0</v>
      </c>
      <c r="M2370" s="67">
        <v>0.0</v>
      </c>
      <c r="N2370" s="70">
        <v>0.0</v>
      </c>
      <c r="O2370" s="64">
        <v>0.2</v>
      </c>
      <c r="P2370" s="67">
        <v>0.2</v>
      </c>
      <c r="Q2370" s="70">
        <v>0.2</v>
      </c>
      <c r="R2370" s="3"/>
    </row>
    <row r="2371">
      <c r="A2371" s="63">
        <v>13941.0</v>
      </c>
      <c r="B2371" s="65" t="str">
        <f t="shared" si="1"/>
        <v>Красота и уходМаникюр и педикюрИнструменты для маникюраКусачки</v>
      </c>
      <c r="C2371" s="68" t="s">
        <v>247</v>
      </c>
      <c r="D2371" s="68" t="s">
        <v>513</v>
      </c>
      <c r="E2371" s="68" t="s">
        <v>519</v>
      </c>
      <c r="F2371" s="68" t="s">
        <v>5214</v>
      </c>
      <c r="G2371" s="2"/>
      <c r="H2371" s="72"/>
      <c r="I2371" s="64">
        <v>0.25</v>
      </c>
      <c r="J2371" s="67">
        <v>0.25</v>
      </c>
      <c r="K2371" s="70">
        <v>0.25</v>
      </c>
      <c r="L2371" s="64">
        <v>0.010000000000000009</v>
      </c>
      <c r="M2371" s="67">
        <v>0.010000000000000009</v>
      </c>
      <c r="N2371" s="70">
        <v>0.010000000000000009</v>
      </c>
      <c r="O2371" s="64">
        <v>0.24</v>
      </c>
      <c r="P2371" s="67">
        <v>0.24</v>
      </c>
      <c r="Q2371" s="70">
        <v>0.24</v>
      </c>
      <c r="R2371" s="3"/>
    </row>
    <row r="2372">
      <c r="A2372" s="63">
        <v>13942.0</v>
      </c>
      <c r="B2372" s="65" t="str">
        <f t="shared" si="1"/>
        <v>ЭлектроникаКомпьютерная техникаКомпьютерыМоноблоки</v>
      </c>
      <c r="C2372" s="68" t="s">
        <v>763</v>
      </c>
      <c r="D2372" s="68" t="s">
        <v>776</v>
      </c>
      <c r="E2372" s="68" t="s">
        <v>1332</v>
      </c>
      <c r="F2372" s="68" t="s">
        <v>5216</v>
      </c>
      <c r="G2372" s="2"/>
      <c r="H2372" s="72"/>
      <c r="I2372" s="64">
        <v>0.05</v>
      </c>
      <c r="J2372" s="67">
        <v>0.05</v>
      </c>
      <c r="K2372" s="70">
        <v>0.05</v>
      </c>
      <c r="L2372" s="64">
        <v>0.0</v>
      </c>
      <c r="M2372" s="67">
        <v>0.0</v>
      </c>
      <c r="N2372" s="70">
        <v>0.0</v>
      </c>
      <c r="O2372" s="64">
        <v>0.05</v>
      </c>
      <c r="P2372" s="67">
        <v>0.05</v>
      </c>
      <c r="Q2372" s="70">
        <v>0.05</v>
      </c>
      <c r="R2372" s="3"/>
    </row>
    <row r="2373">
      <c r="A2373" s="63">
        <v>13943.0</v>
      </c>
      <c r="B2373" s="65" t="str">
        <f t="shared" si="1"/>
        <v>Строительство и ремонтВодоснабжение для дома и садаАвтоматика и комплектующие</v>
      </c>
      <c r="C2373" s="68" t="s">
        <v>100</v>
      </c>
      <c r="D2373" s="68" t="s">
        <v>101</v>
      </c>
      <c r="E2373" s="68" t="s">
        <v>5218</v>
      </c>
      <c r="F2373" s="75"/>
      <c r="G2373" s="2"/>
      <c r="H2373" s="72"/>
      <c r="I2373" s="64">
        <v>0.15</v>
      </c>
      <c r="J2373" s="67">
        <v>0.15</v>
      </c>
      <c r="K2373" s="70">
        <v>0.15</v>
      </c>
      <c r="L2373" s="64">
        <v>0.0</v>
      </c>
      <c r="M2373" s="67">
        <v>0.0</v>
      </c>
      <c r="N2373" s="70">
        <v>0.0</v>
      </c>
      <c r="O2373" s="64">
        <v>0.15</v>
      </c>
      <c r="P2373" s="67">
        <v>0.15</v>
      </c>
      <c r="Q2373" s="70">
        <v>0.15</v>
      </c>
      <c r="R2373" s="3"/>
    </row>
    <row r="2374">
      <c r="A2374" s="63">
        <v>13945.0</v>
      </c>
      <c r="B2374" s="65" t="str">
        <f t="shared" si="1"/>
        <v>ЭлектроникаУмный дом и безопасностьБезопасность домаЭлектронные замки</v>
      </c>
      <c r="C2374" s="68" t="s">
        <v>763</v>
      </c>
      <c r="D2374" s="68" t="s">
        <v>1595</v>
      </c>
      <c r="E2374" s="68" t="s">
        <v>1596</v>
      </c>
      <c r="F2374" s="68" t="s">
        <v>5221</v>
      </c>
      <c r="G2374" s="75"/>
      <c r="H2374" s="72"/>
      <c r="I2374" s="64">
        <v>0.2</v>
      </c>
      <c r="J2374" s="67">
        <v>0.2</v>
      </c>
      <c r="K2374" s="70">
        <v>0.2</v>
      </c>
      <c r="L2374" s="64">
        <v>0.0</v>
      </c>
      <c r="M2374" s="67">
        <v>0.0</v>
      </c>
      <c r="N2374" s="70">
        <v>0.0</v>
      </c>
      <c r="O2374" s="64">
        <v>0.2</v>
      </c>
      <c r="P2374" s="67">
        <v>0.2</v>
      </c>
      <c r="Q2374" s="70">
        <v>0.2</v>
      </c>
      <c r="R2374" s="3"/>
    </row>
    <row r="2375">
      <c r="A2375" s="63">
        <v>13946.0</v>
      </c>
      <c r="B2375" s="65" t="str">
        <f t="shared" si="1"/>
        <v>ОдеждаМужская одеждаПлавки и шорты для плаванияПлавки</v>
      </c>
      <c r="C2375" s="68" t="s">
        <v>310</v>
      </c>
      <c r="D2375" s="68" t="s">
        <v>324</v>
      </c>
      <c r="E2375" s="68" t="s">
        <v>5222</v>
      </c>
      <c r="F2375" s="68" t="s">
        <v>5224</v>
      </c>
      <c r="G2375" s="2"/>
      <c r="H2375" s="72"/>
      <c r="I2375" s="64">
        <v>0.25</v>
      </c>
      <c r="J2375" s="67">
        <v>0.25</v>
      </c>
      <c r="K2375" s="70">
        <v>0.25</v>
      </c>
      <c r="L2375" s="64">
        <v>0.0</v>
      </c>
      <c r="M2375" s="67">
        <v>0.0</v>
      </c>
      <c r="N2375" s="70">
        <v>0.0</v>
      </c>
      <c r="O2375" s="64">
        <v>0.25</v>
      </c>
      <c r="P2375" s="67">
        <v>0.25</v>
      </c>
      <c r="Q2375" s="70">
        <v>0.25</v>
      </c>
      <c r="R2375" s="3"/>
    </row>
    <row r="2376">
      <c r="A2376" s="63">
        <v>13947.0</v>
      </c>
      <c r="B2376" s="65" t="str">
        <f t="shared" si="1"/>
        <v>Бытовая техникаТехника для домаШвейные машины и аксессуарыАксессуары для швейных машинСумки и коврики</v>
      </c>
      <c r="C2376" s="68" t="s">
        <v>75</v>
      </c>
      <c r="D2376" s="68" t="s">
        <v>1156</v>
      </c>
      <c r="E2376" s="68" t="s">
        <v>1460</v>
      </c>
      <c r="F2376" s="68" t="s">
        <v>3301</v>
      </c>
      <c r="G2376" s="68" t="s">
        <v>5227</v>
      </c>
      <c r="H2376" s="87"/>
      <c r="I2376" s="64">
        <v>0.3</v>
      </c>
      <c r="J2376" s="67">
        <v>0.3</v>
      </c>
      <c r="K2376" s="70">
        <v>0.3</v>
      </c>
      <c r="L2376" s="64">
        <v>0.0</v>
      </c>
      <c r="M2376" s="67">
        <v>0.0</v>
      </c>
      <c r="N2376" s="70">
        <v>0.0</v>
      </c>
      <c r="O2376" s="64">
        <v>0.3</v>
      </c>
      <c r="P2376" s="67">
        <v>0.3</v>
      </c>
      <c r="Q2376" s="70">
        <v>0.3</v>
      </c>
      <c r="R2376" s="3"/>
    </row>
    <row r="2377">
      <c r="A2377" s="63">
        <v>13948.0</v>
      </c>
      <c r="B2377" s="65" t="str">
        <f t="shared" si="1"/>
        <v>ЭлектроникаНоутбуки, планшеты и электронные книгиАксессуары для ноутбуковСумки и рюкзаки для ноутбуков</v>
      </c>
      <c r="C2377" s="68" t="s">
        <v>763</v>
      </c>
      <c r="D2377" s="68" t="s">
        <v>764</v>
      </c>
      <c r="E2377" s="68" t="s">
        <v>3867</v>
      </c>
      <c r="F2377" s="68" t="s">
        <v>5229</v>
      </c>
      <c r="G2377" s="75"/>
      <c r="H2377" s="87"/>
      <c r="I2377" s="64">
        <v>0.3</v>
      </c>
      <c r="J2377" s="67">
        <v>0.3</v>
      </c>
      <c r="K2377" s="70">
        <v>0.3</v>
      </c>
      <c r="L2377" s="64">
        <v>0.0</v>
      </c>
      <c r="M2377" s="67">
        <v>0.0</v>
      </c>
      <c r="N2377" s="70">
        <v>0.0</v>
      </c>
      <c r="O2377" s="64">
        <v>0.3</v>
      </c>
      <c r="P2377" s="67">
        <v>0.3</v>
      </c>
      <c r="Q2377" s="70">
        <v>0.3</v>
      </c>
      <c r="R2377" s="3"/>
    </row>
    <row r="2378">
      <c r="A2378" s="63">
        <v>13950.0</v>
      </c>
      <c r="B2378" s="65" t="str">
        <f t="shared" si="1"/>
        <v>ОдеждаОдежда для мальчиковНижнее бельё и термобельёТермобельё</v>
      </c>
      <c r="C2378" s="68" t="s">
        <v>310</v>
      </c>
      <c r="D2378" s="68" t="s">
        <v>327</v>
      </c>
      <c r="E2378" s="68" t="s">
        <v>2720</v>
      </c>
      <c r="F2378" s="68" t="s">
        <v>2721</v>
      </c>
      <c r="G2378" s="75"/>
      <c r="H2378" s="87"/>
      <c r="I2378" s="64">
        <v>0.25</v>
      </c>
      <c r="J2378" s="67">
        <v>0.25</v>
      </c>
      <c r="K2378" s="70">
        <v>0.25</v>
      </c>
      <c r="L2378" s="64">
        <v>0.0</v>
      </c>
      <c r="M2378" s="67">
        <v>0.0</v>
      </c>
      <c r="N2378" s="70">
        <v>0.0</v>
      </c>
      <c r="O2378" s="64">
        <v>0.25</v>
      </c>
      <c r="P2378" s="67">
        <v>0.25</v>
      </c>
      <c r="Q2378" s="70">
        <v>0.25</v>
      </c>
      <c r="R2378" s="3"/>
    </row>
    <row r="2379">
      <c r="A2379" s="63">
        <v>13951.0</v>
      </c>
      <c r="B2379" s="65" t="str">
        <f t="shared" si="1"/>
        <v>Красота и уходУход за лицомСредства для проблемной кожиМатирующие салфетки</v>
      </c>
      <c r="C2379" s="68" t="s">
        <v>247</v>
      </c>
      <c r="D2379" s="68" t="s">
        <v>377</v>
      </c>
      <c r="E2379" s="68" t="s">
        <v>1109</v>
      </c>
      <c r="F2379" s="68" t="s">
        <v>5233</v>
      </c>
      <c r="G2379" s="75"/>
      <c r="H2379" s="72"/>
      <c r="I2379" s="64">
        <v>0.2</v>
      </c>
      <c r="J2379" s="67">
        <v>0.2</v>
      </c>
      <c r="K2379" s="70">
        <v>0.2</v>
      </c>
      <c r="L2379" s="64">
        <v>0.015</v>
      </c>
      <c r="M2379" s="67">
        <v>0.015</v>
      </c>
      <c r="N2379" s="70">
        <v>0.015</v>
      </c>
      <c r="O2379" s="64">
        <v>0.185</v>
      </c>
      <c r="P2379" s="67">
        <v>0.185</v>
      </c>
      <c r="Q2379" s="70">
        <v>0.185</v>
      </c>
      <c r="R2379" s="3"/>
    </row>
    <row r="2380">
      <c r="A2380" s="63">
        <v>13952.0</v>
      </c>
      <c r="B2380" s="65" t="str">
        <f t="shared" si="1"/>
        <v>Красота и уходУход за волосамиСредства для укладкиПудры</v>
      </c>
      <c r="C2380" s="68" t="s">
        <v>247</v>
      </c>
      <c r="D2380" s="68" t="s">
        <v>1151</v>
      </c>
      <c r="E2380" s="68" t="s">
        <v>2363</v>
      </c>
      <c r="F2380" s="68" t="s">
        <v>3256</v>
      </c>
      <c r="G2380" s="75"/>
      <c r="H2380" s="87"/>
      <c r="I2380" s="64">
        <v>0.2</v>
      </c>
      <c r="J2380" s="67">
        <v>0.2</v>
      </c>
      <c r="K2380" s="70">
        <v>0.2</v>
      </c>
      <c r="L2380" s="64">
        <v>0.015000000000000013</v>
      </c>
      <c r="M2380" s="67">
        <v>0.015000000000000013</v>
      </c>
      <c r="N2380" s="70">
        <v>0.015000000000000013</v>
      </c>
      <c r="O2380" s="64">
        <v>0.185</v>
      </c>
      <c r="P2380" s="67">
        <v>0.185</v>
      </c>
      <c r="Q2380" s="70">
        <v>0.185</v>
      </c>
      <c r="R2380" s="3"/>
    </row>
    <row r="2381">
      <c r="A2381" s="63">
        <v>13953.0</v>
      </c>
      <c r="B2381" s="65" t="str">
        <f t="shared" si="1"/>
        <v>КанцтоварыБумажная продукцияБлокноты и записные книжкиБлокноты</v>
      </c>
      <c r="C2381" s="68" t="s">
        <v>134</v>
      </c>
      <c r="D2381" s="68" t="s">
        <v>1101</v>
      </c>
      <c r="E2381" s="68" t="s">
        <v>5236</v>
      </c>
      <c r="F2381" s="68" t="s">
        <v>5237</v>
      </c>
      <c r="G2381" s="75"/>
      <c r="H2381" s="72"/>
      <c r="I2381" s="64">
        <v>0.2</v>
      </c>
      <c r="J2381" s="67">
        <v>0.2</v>
      </c>
      <c r="K2381" s="70">
        <v>0.2</v>
      </c>
      <c r="L2381" s="64">
        <v>0.0</v>
      </c>
      <c r="M2381" s="67">
        <v>0.0</v>
      </c>
      <c r="N2381" s="70">
        <v>0.0</v>
      </c>
      <c r="O2381" s="64">
        <v>0.2</v>
      </c>
      <c r="P2381" s="67">
        <v>0.2</v>
      </c>
      <c r="Q2381" s="70">
        <v>0.2</v>
      </c>
      <c r="R2381" s="3"/>
    </row>
    <row r="2382">
      <c r="A2382" s="63">
        <v>13954.0</v>
      </c>
      <c r="B2382" s="65" t="str">
        <f t="shared" si="1"/>
        <v>Товары для домаХранение вещейКоробки, корзины, контейнеры</v>
      </c>
      <c r="C2382" s="68" t="s">
        <v>583</v>
      </c>
      <c r="D2382" s="68" t="s">
        <v>2548</v>
      </c>
      <c r="E2382" s="68" t="s">
        <v>5239</v>
      </c>
      <c r="F2382" s="75"/>
      <c r="G2382" s="2"/>
      <c r="H2382" s="72"/>
      <c r="I2382" s="64">
        <v>0.27</v>
      </c>
      <c r="J2382" s="67">
        <v>0.27</v>
      </c>
      <c r="K2382" s="70">
        <v>0.27</v>
      </c>
      <c r="L2382" s="64">
        <v>0.0</v>
      </c>
      <c r="M2382" s="67">
        <v>0.0</v>
      </c>
      <c r="N2382" s="70">
        <v>0.0</v>
      </c>
      <c r="O2382" s="64">
        <v>0.27</v>
      </c>
      <c r="P2382" s="67">
        <v>0.27</v>
      </c>
      <c r="Q2382" s="70">
        <v>0.27</v>
      </c>
      <c r="R2382" s="3"/>
    </row>
    <row r="2383">
      <c r="A2383" s="63">
        <v>13955.0</v>
      </c>
      <c r="B2383" s="65" t="str">
        <f t="shared" si="1"/>
        <v>АксессуарыАксессуары для путешествийЧемоданы</v>
      </c>
      <c r="C2383" s="68" t="s">
        <v>330</v>
      </c>
      <c r="D2383" s="68" t="s">
        <v>997</v>
      </c>
      <c r="E2383" s="68" t="s">
        <v>5241</v>
      </c>
      <c r="F2383" s="75"/>
      <c r="G2383" s="2"/>
      <c r="H2383" s="72"/>
      <c r="I2383" s="64">
        <v>0.2</v>
      </c>
      <c r="J2383" s="67">
        <v>0.2</v>
      </c>
      <c r="K2383" s="70">
        <v>0.2</v>
      </c>
      <c r="L2383" s="64">
        <v>0.0</v>
      </c>
      <c r="M2383" s="67">
        <v>0.0</v>
      </c>
      <c r="N2383" s="70">
        <v>0.0</v>
      </c>
      <c r="O2383" s="64">
        <v>0.2</v>
      </c>
      <c r="P2383" s="67">
        <v>0.2</v>
      </c>
      <c r="Q2383" s="70">
        <v>0.2</v>
      </c>
      <c r="R2383" s="3"/>
    </row>
    <row r="2384">
      <c r="A2384" s="63">
        <v>13956.0</v>
      </c>
      <c r="B2384" s="65" t="str">
        <f t="shared" si="1"/>
        <v>Товары для домаДекор и интерьерКартины, постеры и плакаты</v>
      </c>
      <c r="C2384" s="68" t="s">
        <v>583</v>
      </c>
      <c r="D2384" s="68" t="s">
        <v>602</v>
      </c>
      <c r="E2384" s="68" t="s">
        <v>5244</v>
      </c>
      <c r="F2384" s="75"/>
      <c r="G2384" s="2"/>
      <c r="H2384" s="72"/>
      <c r="I2384" s="64">
        <v>0.27</v>
      </c>
      <c r="J2384" s="67">
        <v>0.27</v>
      </c>
      <c r="K2384" s="70">
        <v>0.27</v>
      </c>
      <c r="L2384" s="64">
        <v>0.0</v>
      </c>
      <c r="M2384" s="67">
        <v>0.0</v>
      </c>
      <c r="N2384" s="70">
        <v>0.0</v>
      </c>
      <c r="O2384" s="64">
        <v>0.27</v>
      </c>
      <c r="P2384" s="67">
        <v>0.27</v>
      </c>
      <c r="Q2384" s="70">
        <v>0.27</v>
      </c>
      <c r="R2384" s="3"/>
    </row>
    <row r="2385">
      <c r="A2385" s="63">
        <v>13958.0</v>
      </c>
      <c r="B2385" s="65" t="str">
        <f t="shared" si="1"/>
        <v>Бытовая химияБумажная продукцияСалфетки</v>
      </c>
      <c r="C2385" s="68" t="s">
        <v>447</v>
      </c>
      <c r="D2385" s="68" t="s">
        <v>1101</v>
      </c>
      <c r="E2385" s="68" t="s">
        <v>2713</v>
      </c>
      <c r="F2385" s="75"/>
      <c r="G2385" s="75"/>
      <c r="H2385" s="87"/>
      <c r="I2385" s="64">
        <v>0.2</v>
      </c>
      <c r="J2385" s="67">
        <v>0.2</v>
      </c>
      <c r="K2385" s="70">
        <v>0.2</v>
      </c>
      <c r="L2385" s="64">
        <v>0.09</v>
      </c>
      <c r="M2385" s="67">
        <v>0.09</v>
      </c>
      <c r="N2385" s="70">
        <v>0.09</v>
      </c>
      <c r="O2385" s="64">
        <v>0.11</v>
      </c>
      <c r="P2385" s="67">
        <v>0.11</v>
      </c>
      <c r="Q2385" s="70">
        <v>0.11</v>
      </c>
      <c r="R2385" s="3"/>
    </row>
    <row r="2386">
      <c r="A2386" s="63">
        <v>13959.0</v>
      </c>
      <c r="B2386" s="65" t="str">
        <f t="shared" si="1"/>
        <v>ЭлектроникаТелевизоры и видеотехникаПроекторы и аксессуарыПроекционные экраны</v>
      </c>
      <c r="C2386" s="68" t="s">
        <v>763</v>
      </c>
      <c r="D2386" s="68" t="s">
        <v>1085</v>
      </c>
      <c r="E2386" s="68" t="s">
        <v>1086</v>
      </c>
      <c r="F2386" s="68" t="s">
        <v>5247</v>
      </c>
      <c r="G2386" s="75"/>
      <c r="H2386" s="72"/>
      <c r="I2386" s="64">
        <v>0.2</v>
      </c>
      <c r="J2386" s="67">
        <v>0.2</v>
      </c>
      <c r="K2386" s="70">
        <v>0.2</v>
      </c>
      <c r="L2386" s="64">
        <v>0.0</v>
      </c>
      <c r="M2386" s="67">
        <v>0.0</v>
      </c>
      <c r="N2386" s="70">
        <v>0.0</v>
      </c>
      <c r="O2386" s="64">
        <v>0.2</v>
      </c>
      <c r="P2386" s="67">
        <v>0.2</v>
      </c>
      <c r="Q2386" s="70">
        <v>0.2</v>
      </c>
      <c r="R2386" s="3"/>
    </row>
    <row r="2387">
      <c r="A2387" s="63">
        <v>13960.0</v>
      </c>
      <c r="B2387" s="65" t="str">
        <f t="shared" si="1"/>
        <v>АвтотоварыАксессуары и принадлежностиСувениры автомобильныеНаклейки и знаки</v>
      </c>
      <c r="C2387" s="68" t="s">
        <v>162</v>
      </c>
      <c r="D2387" s="68" t="s">
        <v>344</v>
      </c>
      <c r="E2387" s="68" t="s">
        <v>2101</v>
      </c>
      <c r="F2387" s="68" t="s">
        <v>5248</v>
      </c>
      <c r="G2387" s="2"/>
      <c r="H2387" s="72"/>
      <c r="I2387" s="64">
        <v>0.25</v>
      </c>
      <c r="J2387" s="67">
        <v>0.25</v>
      </c>
      <c r="K2387" s="70">
        <v>0.25</v>
      </c>
      <c r="L2387" s="64">
        <v>0.0</v>
      </c>
      <c r="M2387" s="67">
        <v>0.0</v>
      </c>
      <c r="N2387" s="70">
        <v>0.0</v>
      </c>
      <c r="O2387" s="64">
        <v>0.25</v>
      </c>
      <c r="P2387" s="67">
        <v>0.25</v>
      </c>
      <c r="Q2387" s="70">
        <v>0.25</v>
      </c>
      <c r="R2387" s="3"/>
    </row>
    <row r="2388">
      <c r="A2388" s="63">
        <v>13961.0</v>
      </c>
      <c r="B2388" s="65" t="str">
        <f t="shared" si="1"/>
        <v>Товары для домаТовары для кухниСтоловые приборыНожи столовые</v>
      </c>
      <c r="C2388" s="68" t="s">
        <v>583</v>
      </c>
      <c r="D2388" s="68" t="s">
        <v>585</v>
      </c>
      <c r="E2388" s="68" t="s">
        <v>2361</v>
      </c>
      <c r="F2388" s="68" t="s">
        <v>5249</v>
      </c>
      <c r="G2388" s="75"/>
      <c r="H2388" s="72"/>
      <c r="I2388" s="64">
        <v>0.22</v>
      </c>
      <c r="J2388" s="67">
        <v>0.22</v>
      </c>
      <c r="K2388" s="70">
        <v>0.22</v>
      </c>
      <c r="L2388" s="64">
        <v>0.0</v>
      </c>
      <c r="M2388" s="67">
        <v>0.0</v>
      </c>
      <c r="N2388" s="70">
        <v>0.0</v>
      </c>
      <c r="O2388" s="64">
        <v>0.22</v>
      </c>
      <c r="P2388" s="67">
        <v>0.22</v>
      </c>
      <c r="Q2388" s="70">
        <v>0.22</v>
      </c>
      <c r="R2388" s="3"/>
    </row>
    <row r="2389">
      <c r="A2389" s="63">
        <v>13962.0</v>
      </c>
      <c r="B2389" s="65" t="str">
        <f t="shared" si="1"/>
        <v>ЭлектроникаТовары для геймеровИгровые приставкиАксессуары и запчасти для игровых приставокБеспроводные адаптеры</v>
      </c>
      <c r="C2389" s="68" t="s">
        <v>763</v>
      </c>
      <c r="D2389" s="68" t="s">
        <v>1790</v>
      </c>
      <c r="E2389" s="68" t="s">
        <v>1791</v>
      </c>
      <c r="F2389" s="68" t="s">
        <v>1792</v>
      </c>
      <c r="G2389" s="82" t="s">
        <v>5250</v>
      </c>
      <c r="H2389" s="72"/>
      <c r="I2389" s="64">
        <v>0.15</v>
      </c>
      <c r="J2389" s="67">
        <v>0.15</v>
      </c>
      <c r="K2389" s="70">
        <v>0.15</v>
      </c>
      <c r="L2389" s="64">
        <v>0.0</v>
      </c>
      <c r="M2389" s="67">
        <v>0.0</v>
      </c>
      <c r="N2389" s="70">
        <v>0.0</v>
      </c>
      <c r="O2389" s="64">
        <v>0.15</v>
      </c>
      <c r="P2389" s="67">
        <v>0.15</v>
      </c>
      <c r="Q2389" s="70">
        <v>0.15</v>
      </c>
      <c r="R2389" s="3"/>
    </row>
    <row r="2390">
      <c r="A2390" s="63">
        <v>13963.0</v>
      </c>
      <c r="B2390" s="65" t="str">
        <f t="shared" si="1"/>
        <v>АксессуарыЖенские аксессуарыАксессуары для волосНаборы аксессуаров для волос</v>
      </c>
      <c r="C2390" s="68" t="s">
        <v>330</v>
      </c>
      <c r="D2390" s="68" t="s">
        <v>331</v>
      </c>
      <c r="E2390" s="68" t="s">
        <v>1760</v>
      </c>
      <c r="F2390" s="68" t="s">
        <v>5251</v>
      </c>
      <c r="G2390" s="75"/>
      <c r="H2390" s="72"/>
      <c r="I2390" s="64">
        <v>0.27</v>
      </c>
      <c r="J2390" s="67">
        <v>0.27</v>
      </c>
      <c r="K2390" s="70">
        <v>0.27</v>
      </c>
      <c r="L2390" s="64">
        <v>0.0</v>
      </c>
      <c r="M2390" s="67">
        <v>0.0</v>
      </c>
      <c r="N2390" s="70">
        <v>0.0</v>
      </c>
      <c r="O2390" s="64">
        <v>0.27</v>
      </c>
      <c r="P2390" s="67">
        <v>0.27</v>
      </c>
      <c r="Q2390" s="70">
        <v>0.27</v>
      </c>
      <c r="R2390" s="3"/>
    </row>
    <row r="2391">
      <c r="A2391" s="63">
        <v>13964.0</v>
      </c>
      <c r="B2391" s="65" t="str">
        <f t="shared" si="1"/>
        <v>Дача, сад и огородСадовая техникаКусторезыБензиновый кусторез</v>
      </c>
      <c r="C2391" s="68" t="s">
        <v>552</v>
      </c>
      <c r="D2391" s="68" t="s">
        <v>2449</v>
      </c>
      <c r="E2391" s="68" t="s">
        <v>5253</v>
      </c>
      <c r="F2391" s="68" t="s">
        <v>5254</v>
      </c>
      <c r="G2391" s="2"/>
      <c r="H2391" s="72"/>
      <c r="I2391" s="64">
        <v>0.1</v>
      </c>
      <c r="J2391" s="67">
        <v>0.1</v>
      </c>
      <c r="K2391" s="70">
        <v>0.1</v>
      </c>
      <c r="L2391" s="64">
        <v>0.0</v>
      </c>
      <c r="M2391" s="67">
        <v>0.0</v>
      </c>
      <c r="N2391" s="70">
        <v>0.0</v>
      </c>
      <c r="O2391" s="64">
        <v>0.1</v>
      </c>
      <c r="P2391" s="67">
        <v>0.1</v>
      </c>
      <c r="Q2391" s="70">
        <v>0.1</v>
      </c>
      <c r="R2391" s="3"/>
    </row>
    <row r="2392">
      <c r="A2392" s="63">
        <v>13965.0</v>
      </c>
      <c r="B2392" s="65" t="str">
        <f t="shared" si="1"/>
        <v>ЗоотоварыДля грызуновКорма и лакомства для грызуновПодкормки</v>
      </c>
      <c r="C2392" s="68" t="s">
        <v>959</v>
      </c>
      <c r="D2392" s="68" t="s">
        <v>1115</v>
      </c>
      <c r="E2392" s="68" t="s">
        <v>2618</v>
      </c>
      <c r="F2392" s="68" t="s">
        <v>5257</v>
      </c>
      <c r="G2392" s="75"/>
      <c r="H2392" s="72"/>
      <c r="I2392" s="64">
        <v>0.15</v>
      </c>
      <c r="J2392" s="67">
        <v>0.15</v>
      </c>
      <c r="K2392" s="70">
        <v>0.15</v>
      </c>
      <c r="L2392" s="64">
        <v>0.024999999999999994</v>
      </c>
      <c r="M2392" s="67">
        <v>0.024999999999999994</v>
      </c>
      <c r="N2392" s="70">
        <v>0.024999999999999994</v>
      </c>
      <c r="O2392" s="64">
        <v>0.125</v>
      </c>
      <c r="P2392" s="67">
        <v>0.125</v>
      </c>
      <c r="Q2392" s="70">
        <v>0.125</v>
      </c>
      <c r="R2392" s="3"/>
    </row>
    <row r="2393">
      <c r="A2393" s="63">
        <v>13967.0</v>
      </c>
      <c r="B2393" s="65" t="str">
        <f t="shared" si="1"/>
        <v>ЗоотоварыДля кошекКорма и лакомстваВлажные корма</v>
      </c>
      <c r="C2393" s="68" t="s">
        <v>959</v>
      </c>
      <c r="D2393" s="68" t="s">
        <v>960</v>
      </c>
      <c r="E2393" s="68" t="s">
        <v>2774</v>
      </c>
      <c r="F2393" s="68" t="s">
        <v>2775</v>
      </c>
      <c r="G2393" s="2"/>
      <c r="H2393" s="72"/>
      <c r="I2393" s="64">
        <v>0.2</v>
      </c>
      <c r="J2393" s="67">
        <v>0.2</v>
      </c>
      <c r="K2393" s="70">
        <v>0.2</v>
      </c>
      <c r="L2393" s="64">
        <v>0.025000000000000022</v>
      </c>
      <c r="M2393" s="67">
        <v>0.025000000000000022</v>
      </c>
      <c r="N2393" s="70">
        <v>0.025000000000000022</v>
      </c>
      <c r="O2393" s="64">
        <v>0.175</v>
      </c>
      <c r="P2393" s="67">
        <v>0.175</v>
      </c>
      <c r="Q2393" s="70">
        <v>0.175</v>
      </c>
      <c r="R2393" s="3"/>
    </row>
    <row r="2394">
      <c r="A2394" s="63">
        <v>13968.0</v>
      </c>
      <c r="B2394" s="65" t="str">
        <f t="shared" si="1"/>
        <v>ОдеждаМужская одеждаСпецодеждаОдежда для поваров и официантов</v>
      </c>
      <c r="C2394" s="68" t="s">
        <v>310</v>
      </c>
      <c r="D2394" s="68" t="s">
        <v>324</v>
      </c>
      <c r="E2394" s="68" t="s">
        <v>2574</v>
      </c>
      <c r="F2394" s="68" t="s">
        <v>5261</v>
      </c>
      <c r="G2394" s="75"/>
      <c r="H2394" s="87"/>
      <c r="I2394" s="64">
        <v>0.25</v>
      </c>
      <c r="J2394" s="67">
        <v>0.25</v>
      </c>
      <c r="K2394" s="70">
        <v>0.25</v>
      </c>
      <c r="L2394" s="64">
        <v>0.0</v>
      </c>
      <c r="M2394" s="67">
        <v>0.0</v>
      </c>
      <c r="N2394" s="70">
        <v>0.0</v>
      </c>
      <c r="O2394" s="64">
        <v>0.25</v>
      </c>
      <c r="P2394" s="67">
        <v>0.25</v>
      </c>
      <c r="Q2394" s="70">
        <v>0.25</v>
      </c>
      <c r="R2394" s="3"/>
    </row>
    <row r="2395">
      <c r="A2395" s="63">
        <v>13969.0</v>
      </c>
      <c r="B2395" s="65" t="str">
        <f t="shared" si="1"/>
        <v>Дача, сад и огородУборка снегаПротивогололедные реагенты</v>
      </c>
      <c r="C2395" s="68" t="s">
        <v>552</v>
      </c>
      <c r="D2395" s="68" t="s">
        <v>4424</v>
      </c>
      <c r="E2395" s="68" t="s">
        <v>5263</v>
      </c>
      <c r="F2395" s="75"/>
      <c r="G2395" s="75"/>
      <c r="H2395" s="87"/>
      <c r="I2395" s="64">
        <v>0.22</v>
      </c>
      <c r="J2395" s="67">
        <v>0.22</v>
      </c>
      <c r="K2395" s="70">
        <v>0.22</v>
      </c>
      <c r="L2395" s="64">
        <v>0.0</v>
      </c>
      <c r="M2395" s="67">
        <v>0.0</v>
      </c>
      <c r="N2395" s="70">
        <v>0.0</v>
      </c>
      <c r="O2395" s="64">
        <v>0.22</v>
      </c>
      <c r="P2395" s="67">
        <v>0.22</v>
      </c>
      <c r="Q2395" s="70">
        <v>0.22</v>
      </c>
      <c r="R2395" s="3"/>
    </row>
    <row r="2396">
      <c r="A2396" s="63">
        <v>13970.0</v>
      </c>
      <c r="B2396" s="65" t="str">
        <f t="shared" si="1"/>
        <v>Дача, сад и огородПикник, барбекю, грильШампуры</v>
      </c>
      <c r="C2396" s="68" t="s">
        <v>552</v>
      </c>
      <c r="D2396" s="68" t="s">
        <v>1286</v>
      </c>
      <c r="E2396" s="68" t="s">
        <v>5266</v>
      </c>
      <c r="F2396" s="75"/>
      <c r="G2396" s="2"/>
      <c r="H2396" s="72"/>
      <c r="I2396" s="64">
        <v>0.1</v>
      </c>
      <c r="J2396" s="67">
        <v>0.1</v>
      </c>
      <c r="K2396" s="70">
        <v>0.1</v>
      </c>
      <c r="L2396" s="64">
        <v>0.0</v>
      </c>
      <c r="M2396" s="67">
        <v>0.0</v>
      </c>
      <c r="N2396" s="70">
        <v>0.0</v>
      </c>
      <c r="O2396" s="64">
        <v>0.1</v>
      </c>
      <c r="P2396" s="67">
        <v>0.1</v>
      </c>
      <c r="Q2396" s="70">
        <v>0.1</v>
      </c>
      <c r="R2396" s="3"/>
    </row>
    <row r="2397">
      <c r="A2397" s="63">
        <v>13972.0</v>
      </c>
      <c r="B2397" s="65" t="str">
        <f t="shared" si="1"/>
        <v>Строительство и ремонтИнструментыЭлектроинструментыПрочие электроинструментыОтбойный молоток</v>
      </c>
      <c r="C2397" s="68" t="s">
        <v>100</v>
      </c>
      <c r="D2397" s="68" t="s">
        <v>104</v>
      </c>
      <c r="E2397" s="68" t="s">
        <v>105</v>
      </c>
      <c r="F2397" s="68" t="s">
        <v>2174</v>
      </c>
      <c r="G2397" s="82" t="s">
        <v>5267</v>
      </c>
      <c r="H2397" s="72"/>
      <c r="I2397" s="64">
        <v>0.15</v>
      </c>
      <c r="J2397" s="67">
        <v>0.15</v>
      </c>
      <c r="K2397" s="70">
        <v>0.15</v>
      </c>
      <c r="L2397" s="64">
        <v>0.0</v>
      </c>
      <c r="M2397" s="67">
        <v>0.0</v>
      </c>
      <c r="N2397" s="70">
        <v>0.0</v>
      </c>
      <c r="O2397" s="64">
        <v>0.15</v>
      </c>
      <c r="P2397" s="67">
        <v>0.15</v>
      </c>
      <c r="Q2397" s="70">
        <v>0.15</v>
      </c>
      <c r="R2397" s="3"/>
    </row>
    <row r="2398">
      <c r="A2398" s="63">
        <v>13974.0</v>
      </c>
      <c r="B2398" s="65" t="str">
        <f t="shared" si="1"/>
        <v>АвтотоварыАксессуары и принадлежностиТюнинг и внешний декорАвтомобильные очистители воздуха</v>
      </c>
      <c r="C2398" s="68" t="s">
        <v>162</v>
      </c>
      <c r="D2398" s="68" t="s">
        <v>344</v>
      </c>
      <c r="E2398" s="68" t="s">
        <v>1346</v>
      </c>
      <c r="F2398" s="68" t="s">
        <v>5270</v>
      </c>
      <c r="G2398" s="75"/>
      <c r="H2398" s="72"/>
      <c r="I2398" s="64">
        <v>0.25</v>
      </c>
      <c r="J2398" s="67">
        <v>0.25</v>
      </c>
      <c r="K2398" s="70">
        <v>0.25</v>
      </c>
      <c r="L2398" s="64">
        <v>0.0</v>
      </c>
      <c r="M2398" s="67">
        <v>0.0</v>
      </c>
      <c r="N2398" s="70">
        <v>0.0</v>
      </c>
      <c r="O2398" s="64">
        <v>0.25</v>
      </c>
      <c r="P2398" s="67">
        <v>0.25</v>
      </c>
      <c r="Q2398" s="70">
        <v>0.25</v>
      </c>
      <c r="R2398" s="3"/>
    </row>
    <row r="2399">
      <c r="A2399" s="63">
        <v>13975.0</v>
      </c>
      <c r="B2399" s="65" t="str">
        <f t="shared" si="1"/>
        <v>ОдеждаЖенская одеждаБрюкиБриджи и капри</v>
      </c>
      <c r="C2399" s="68" t="s">
        <v>310</v>
      </c>
      <c r="D2399" s="68" t="s">
        <v>311</v>
      </c>
      <c r="E2399" s="68" t="s">
        <v>1324</v>
      </c>
      <c r="F2399" s="68" t="s">
        <v>1894</v>
      </c>
      <c r="G2399" s="2"/>
      <c r="H2399" s="72"/>
      <c r="I2399" s="64">
        <v>0.25</v>
      </c>
      <c r="J2399" s="67">
        <v>0.25</v>
      </c>
      <c r="K2399" s="70">
        <v>0.25</v>
      </c>
      <c r="L2399" s="64">
        <v>0.0</v>
      </c>
      <c r="M2399" s="67">
        <v>0.0</v>
      </c>
      <c r="N2399" s="70">
        <v>0.0</v>
      </c>
      <c r="O2399" s="64">
        <v>0.25</v>
      </c>
      <c r="P2399" s="67">
        <v>0.25</v>
      </c>
      <c r="Q2399" s="70">
        <v>0.25</v>
      </c>
      <c r="R2399" s="3"/>
    </row>
    <row r="2400">
      <c r="A2400" s="63">
        <v>13976.0</v>
      </c>
      <c r="B2400" s="65" t="str">
        <f t="shared" si="1"/>
        <v>ЭлектроникаНоутбуки, планшеты и электронные книгиАксессуары для ноутбуковЗапчасти для ноутбуков</v>
      </c>
      <c r="C2400" s="68" t="s">
        <v>763</v>
      </c>
      <c r="D2400" s="68" t="s">
        <v>764</v>
      </c>
      <c r="E2400" s="68" t="s">
        <v>3867</v>
      </c>
      <c r="F2400" s="68" t="s">
        <v>5274</v>
      </c>
      <c r="G2400" s="75"/>
      <c r="H2400" s="72"/>
      <c r="I2400" s="64">
        <v>0.3</v>
      </c>
      <c r="J2400" s="67">
        <v>0.3</v>
      </c>
      <c r="K2400" s="70">
        <v>0.3</v>
      </c>
      <c r="L2400" s="64">
        <v>0.0</v>
      </c>
      <c r="M2400" s="67">
        <v>0.0</v>
      </c>
      <c r="N2400" s="70">
        <v>0.0</v>
      </c>
      <c r="O2400" s="64">
        <v>0.3</v>
      </c>
      <c r="P2400" s="67">
        <v>0.3</v>
      </c>
      <c r="Q2400" s="70">
        <v>0.3</v>
      </c>
      <c r="R2400" s="3"/>
    </row>
    <row r="2401">
      <c r="A2401" s="63">
        <v>13977.0</v>
      </c>
      <c r="B2401" s="65" t="str">
        <f t="shared" si="1"/>
        <v>АксессуарыМужские аксессуарыСумки и рюкзакиПортфели</v>
      </c>
      <c r="C2401" s="68" t="s">
        <v>330</v>
      </c>
      <c r="D2401" s="68" t="s">
        <v>335</v>
      </c>
      <c r="E2401" s="68" t="s">
        <v>1653</v>
      </c>
      <c r="F2401" s="68" t="s">
        <v>5276</v>
      </c>
      <c r="G2401" s="2"/>
      <c r="H2401" s="72"/>
      <c r="I2401" s="64">
        <v>0.25</v>
      </c>
      <c r="J2401" s="67">
        <v>0.25</v>
      </c>
      <c r="K2401" s="70">
        <v>0.25</v>
      </c>
      <c r="L2401" s="64">
        <v>0.0</v>
      </c>
      <c r="M2401" s="67">
        <v>0.0</v>
      </c>
      <c r="N2401" s="70">
        <v>0.0</v>
      </c>
      <c r="O2401" s="64">
        <v>0.25</v>
      </c>
      <c r="P2401" s="67">
        <v>0.25</v>
      </c>
      <c r="Q2401" s="70">
        <v>0.25</v>
      </c>
      <c r="R2401" s="3"/>
    </row>
    <row r="2402">
      <c r="A2402" s="63">
        <v>13978.0</v>
      </c>
      <c r="B2402" s="65" t="str">
        <f t="shared" si="1"/>
        <v>ЭлектроникаОфисная техникаКомплектующие для офисной техникиТонеры</v>
      </c>
      <c r="C2402" s="68" t="s">
        <v>763</v>
      </c>
      <c r="D2402" s="68" t="s">
        <v>1095</v>
      </c>
      <c r="E2402" s="68" t="s">
        <v>1368</v>
      </c>
      <c r="F2402" s="68" t="s">
        <v>5278</v>
      </c>
      <c r="G2402" s="75"/>
      <c r="H2402" s="72"/>
      <c r="I2402" s="64">
        <v>0.3</v>
      </c>
      <c r="J2402" s="67">
        <v>0.3</v>
      </c>
      <c r="K2402" s="70">
        <v>0.3</v>
      </c>
      <c r="L2402" s="64">
        <v>0.0</v>
      </c>
      <c r="M2402" s="67">
        <v>0.0</v>
      </c>
      <c r="N2402" s="70">
        <v>0.0</v>
      </c>
      <c r="O2402" s="64">
        <v>0.3</v>
      </c>
      <c r="P2402" s="67">
        <v>0.3</v>
      </c>
      <c r="Q2402" s="70">
        <v>0.3</v>
      </c>
      <c r="R2402" s="3"/>
    </row>
    <row r="2403">
      <c r="A2403" s="63">
        <v>13980.0</v>
      </c>
      <c r="B2403" s="65" t="str">
        <f t="shared" si="1"/>
        <v>Дача, сад и огородПикник, барбекю, грильНаборы для барбекю</v>
      </c>
      <c r="C2403" s="68" t="s">
        <v>552</v>
      </c>
      <c r="D2403" s="68" t="s">
        <v>1286</v>
      </c>
      <c r="E2403" s="68" t="s">
        <v>5280</v>
      </c>
      <c r="F2403" s="75"/>
      <c r="G2403" s="75"/>
      <c r="H2403" s="72"/>
      <c r="I2403" s="64">
        <v>0.25</v>
      </c>
      <c r="J2403" s="67">
        <v>0.25</v>
      </c>
      <c r="K2403" s="70">
        <v>0.25</v>
      </c>
      <c r="L2403" s="64">
        <v>0.0</v>
      </c>
      <c r="M2403" s="67">
        <v>0.0</v>
      </c>
      <c r="N2403" s="70">
        <v>0.0</v>
      </c>
      <c r="O2403" s="64">
        <v>0.25</v>
      </c>
      <c r="P2403" s="67">
        <v>0.25</v>
      </c>
      <c r="Q2403" s="70">
        <v>0.25</v>
      </c>
      <c r="R2403" s="3"/>
    </row>
    <row r="2404">
      <c r="A2404" s="63">
        <v>13981.0</v>
      </c>
      <c r="B2404" s="65" t="str">
        <f t="shared" si="1"/>
        <v>ОбувьОбувь для девочекБосоножки</v>
      </c>
      <c r="C2404" s="68" t="s">
        <v>804</v>
      </c>
      <c r="D2404" s="68" t="s">
        <v>1007</v>
      </c>
      <c r="E2404" s="68" t="s">
        <v>2633</v>
      </c>
      <c r="F2404" s="75"/>
      <c r="G2404" s="2"/>
      <c r="H2404" s="72"/>
      <c r="I2404" s="64">
        <v>0.2</v>
      </c>
      <c r="J2404" s="67">
        <v>0.2</v>
      </c>
      <c r="K2404" s="70">
        <v>0.2</v>
      </c>
      <c r="L2404" s="64">
        <v>0.0</v>
      </c>
      <c r="M2404" s="67">
        <v>0.0</v>
      </c>
      <c r="N2404" s="70">
        <v>0.0</v>
      </c>
      <c r="O2404" s="64">
        <v>0.2</v>
      </c>
      <c r="P2404" s="67">
        <v>0.2</v>
      </c>
      <c r="Q2404" s="70">
        <v>0.2</v>
      </c>
      <c r="R2404" s="3"/>
    </row>
    <row r="2405">
      <c r="A2405" s="63">
        <v>13982.0</v>
      </c>
      <c r="B2405" s="65" t="str">
        <f t="shared" si="1"/>
        <v>ОдеждаЖенская одеждаТопы и майкиТопы</v>
      </c>
      <c r="C2405" s="68" t="s">
        <v>310</v>
      </c>
      <c r="D2405" s="68" t="s">
        <v>311</v>
      </c>
      <c r="E2405" s="68" t="s">
        <v>1743</v>
      </c>
      <c r="F2405" s="68" t="s">
        <v>4204</v>
      </c>
      <c r="G2405" s="75"/>
      <c r="H2405" s="72"/>
      <c r="I2405" s="64">
        <v>0.25</v>
      </c>
      <c r="J2405" s="67">
        <v>0.25</v>
      </c>
      <c r="K2405" s="70">
        <v>0.25</v>
      </c>
      <c r="L2405" s="64">
        <v>0.0</v>
      </c>
      <c r="M2405" s="67">
        <v>0.0</v>
      </c>
      <c r="N2405" s="70">
        <v>0.0</v>
      </c>
      <c r="O2405" s="64">
        <v>0.25</v>
      </c>
      <c r="P2405" s="67">
        <v>0.25</v>
      </c>
      <c r="Q2405" s="70">
        <v>0.25</v>
      </c>
      <c r="R2405" s="3"/>
    </row>
    <row r="2406">
      <c r="A2406" s="63">
        <v>13983.0</v>
      </c>
      <c r="B2406" s="65" t="str">
        <f t="shared" si="1"/>
        <v>ОбувьМужская обувьКроссовки</v>
      </c>
      <c r="C2406" s="68" t="s">
        <v>804</v>
      </c>
      <c r="D2406" s="68" t="s">
        <v>1012</v>
      </c>
      <c r="E2406" s="68" t="s">
        <v>3553</v>
      </c>
      <c r="F2406" s="75"/>
      <c r="G2406" s="2"/>
      <c r="H2406" s="72"/>
      <c r="I2406" s="64">
        <v>0.2</v>
      </c>
      <c r="J2406" s="67">
        <v>0.2</v>
      </c>
      <c r="K2406" s="70">
        <v>0.2</v>
      </c>
      <c r="L2406" s="64">
        <v>0.0</v>
      </c>
      <c r="M2406" s="67">
        <v>0.0</v>
      </c>
      <c r="N2406" s="70">
        <v>0.0</v>
      </c>
      <c r="O2406" s="64">
        <v>0.2</v>
      </c>
      <c r="P2406" s="67">
        <v>0.2</v>
      </c>
      <c r="Q2406" s="70">
        <v>0.2</v>
      </c>
      <c r="R2406" s="3"/>
    </row>
    <row r="2407">
      <c r="A2407" s="63">
        <v>13984.0</v>
      </c>
      <c r="B2407" s="65" t="str">
        <f t="shared" si="1"/>
        <v>ОбувьОбувь для мальчиковСапоги и уггиУгги</v>
      </c>
      <c r="C2407" s="68" t="s">
        <v>804</v>
      </c>
      <c r="D2407" s="68" t="s">
        <v>1005</v>
      </c>
      <c r="E2407" s="68" t="s">
        <v>1042</v>
      </c>
      <c r="F2407" s="68" t="s">
        <v>1535</v>
      </c>
      <c r="G2407" s="2"/>
      <c r="H2407" s="72"/>
      <c r="I2407" s="64">
        <v>0.2</v>
      </c>
      <c r="J2407" s="67">
        <v>0.2</v>
      </c>
      <c r="K2407" s="70">
        <v>0.2</v>
      </c>
      <c r="L2407" s="64">
        <v>0.0</v>
      </c>
      <c r="M2407" s="67">
        <v>0.0</v>
      </c>
      <c r="N2407" s="70">
        <v>0.0</v>
      </c>
      <c r="O2407" s="64">
        <v>0.2</v>
      </c>
      <c r="P2407" s="67">
        <v>0.2</v>
      </c>
      <c r="Q2407" s="70">
        <v>0.2</v>
      </c>
      <c r="R2407" s="3"/>
    </row>
    <row r="2408">
      <c r="A2408" s="63">
        <v>13985.0</v>
      </c>
      <c r="B2408" s="65" t="str">
        <f t="shared" si="1"/>
        <v>ЗоотоварыДля грызуновИгрушки</v>
      </c>
      <c r="C2408" s="68" t="s">
        <v>959</v>
      </c>
      <c r="D2408" s="68" t="s">
        <v>1115</v>
      </c>
      <c r="E2408" s="68" t="s">
        <v>3826</v>
      </c>
      <c r="F2408" s="75"/>
      <c r="G2408" s="2"/>
      <c r="H2408" s="72"/>
      <c r="I2408" s="64">
        <v>0.12</v>
      </c>
      <c r="J2408" s="67">
        <v>0.12</v>
      </c>
      <c r="K2408" s="70">
        <v>0.12</v>
      </c>
      <c r="L2408" s="64">
        <v>0.025</v>
      </c>
      <c r="M2408" s="67">
        <v>0.025</v>
      </c>
      <c r="N2408" s="70">
        <v>0.025</v>
      </c>
      <c r="O2408" s="64">
        <v>0.095</v>
      </c>
      <c r="P2408" s="67">
        <v>0.095</v>
      </c>
      <c r="Q2408" s="70">
        <v>0.095</v>
      </c>
      <c r="R2408" s="3"/>
    </row>
    <row r="2409">
      <c r="A2409" s="63">
        <v>13986.0</v>
      </c>
      <c r="B2409" s="65" t="str">
        <f t="shared" si="1"/>
        <v>Товары для домаТовары для кухниКухонные инструментыПоловники</v>
      </c>
      <c r="C2409" s="68" t="s">
        <v>583</v>
      </c>
      <c r="D2409" s="68" t="s">
        <v>585</v>
      </c>
      <c r="E2409" s="68" t="s">
        <v>598</v>
      </c>
      <c r="F2409" s="68" t="s">
        <v>5288</v>
      </c>
      <c r="G2409" s="75"/>
      <c r="H2409" s="87"/>
      <c r="I2409" s="64">
        <v>0.25</v>
      </c>
      <c r="J2409" s="67">
        <v>0.25</v>
      </c>
      <c r="K2409" s="70">
        <v>0.25</v>
      </c>
      <c r="L2409" s="64">
        <v>0.0</v>
      </c>
      <c r="M2409" s="67">
        <v>0.0</v>
      </c>
      <c r="N2409" s="70">
        <v>0.0</v>
      </c>
      <c r="O2409" s="64">
        <v>0.25</v>
      </c>
      <c r="P2409" s="67">
        <v>0.25</v>
      </c>
      <c r="Q2409" s="70">
        <v>0.25</v>
      </c>
      <c r="R2409" s="3"/>
    </row>
    <row r="2410">
      <c r="A2410" s="63">
        <v>13987.0</v>
      </c>
      <c r="B2410" s="65" t="str">
        <f t="shared" si="1"/>
        <v>Хобби и творчествоПрочие хоббиБарельефы и витражи</v>
      </c>
      <c r="C2410" s="68" t="s">
        <v>176</v>
      </c>
      <c r="D2410" s="68" t="s">
        <v>740</v>
      </c>
      <c r="E2410" s="68" t="s">
        <v>5290</v>
      </c>
      <c r="F2410" s="75"/>
      <c r="G2410" s="75"/>
      <c r="H2410" s="87"/>
      <c r="I2410" s="64">
        <v>0.22</v>
      </c>
      <c r="J2410" s="67">
        <v>0.22</v>
      </c>
      <c r="K2410" s="70">
        <v>0.22</v>
      </c>
      <c r="L2410" s="64">
        <v>0.01</v>
      </c>
      <c r="M2410" s="67">
        <v>0.01</v>
      </c>
      <c r="N2410" s="70">
        <v>0.01</v>
      </c>
      <c r="O2410" s="64">
        <v>0.21</v>
      </c>
      <c r="P2410" s="67">
        <v>0.21</v>
      </c>
      <c r="Q2410" s="70">
        <v>0.21</v>
      </c>
      <c r="R2410" s="3"/>
    </row>
    <row r="2411">
      <c r="A2411" s="63">
        <v>13988.0</v>
      </c>
      <c r="B2411" s="65" t="str">
        <f t="shared" si="1"/>
        <v>ЭлектроникаУмный дом и безопасностьВидеонаблюдениеРегистраторы</v>
      </c>
      <c r="C2411" s="68" t="s">
        <v>763</v>
      </c>
      <c r="D2411" s="68" t="s">
        <v>1595</v>
      </c>
      <c r="E2411" s="68" t="s">
        <v>2032</v>
      </c>
      <c r="F2411" s="68" t="s">
        <v>5293</v>
      </c>
      <c r="G2411" s="75"/>
      <c r="H2411" s="72"/>
      <c r="I2411" s="64">
        <v>0.2</v>
      </c>
      <c r="J2411" s="67">
        <v>0.2</v>
      </c>
      <c r="K2411" s="70">
        <v>0.2</v>
      </c>
      <c r="L2411" s="64">
        <v>0.0</v>
      </c>
      <c r="M2411" s="67">
        <v>0.0</v>
      </c>
      <c r="N2411" s="70">
        <v>0.0</v>
      </c>
      <c r="O2411" s="64">
        <v>0.2</v>
      </c>
      <c r="P2411" s="67">
        <v>0.2</v>
      </c>
      <c r="Q2411" s="70">
        <v>0.2</v>
      </c>
      <c r="R2411" s="3"/>
    </row>
    <row r="2412">
      <c r="A2412" s="63">
        <v>13989.0</v>
      </c>
      <c r="B2412" s="65" t="str">
        <f t="shared" si="1"/>
        <v>Красота и уходМакияжБровиСыворотки и масла для ухода за бровями</v>
      </c>
      <c r="C2412" s="68" t="s">
        <v>247</v>
      </c>
      <c r="D2412" s="68" t="s">
        <v>368</v>
      </c>
      <c r="E2412" s="68" t="s">
        <v>3890</v>
      </c>
      <c r="F2412" s="68" t="s">
        <v>5295</v>
      </c>
      <c r="G2412" s="75"/>
      <c r="H2412" s="87"/>
      <c r="I2412" s="64">
        <v>0.2</v>
      </c>
      <c r="J2412" s="67">
        <v>0.2</v>
      </c>
      <c r="K2412" s="70">
        <v>0.2</v>
      </c>
      <c r="L2412" s="64">
        <v>0.020000000000000018</v>
      </c>
      <c r="M2412" s="67">
        <v>0.020000000000000018</v>
      </c>
      <c r="N2412" s="70">
        <v>0.020000000000000018</v>
      </c>
      <c r="O2412" s="64">
        <v>0.18</v>
      </c>
      <c r="P2412" s="67">
        <v>0.18</v>
      </c>
      <c r="Q2412" s="70">
        <v>0.18</v>
      </c>
      <c r="R2412" s="3"/>
    </row>
    <row r="2413">
      <c r="A2413" s="63">
        <v>13990.0</v>
      </c>
      <c r="B2413" s="65" t="str">
        <f t="shared" si="1"/>
        <v>Красота и уходУход за лицомОчищение и умываниеОчищающие полоски</v>
      </c>
      <c r="C2413" s="68" t="s">
        <v>247</v>
      </c>
      <c r="D2413" s="68" t="s">
        <v>377</v>
      </c>
      <c r="E2413" s="68" t="s">
        <v>1444</v>
      </c>
      <c r="F2413" s="68" t="s">
        <v>5298</v>
      </c>
      <c r="G2413" s="75"/>
      <c r="H2413" s="72"/>
      <c r="I2413" s="64">
        <v>0.2</v>
      </c>
      <c r="J2413" s="67">
        <v>0.2</v>
      </c>
      <c r="K2413" s="70">
        <v>0.2</v>
      </c>
      <c r="L2413" s="64">
        <v>0.015</v>
      </c>
      <c r="M2413" s="67">
        <v>0.015</v>
      </c>
      <c r="N2413" s="70">
        <v>0.015</v>
      </c>
      <c r="O2413" s="64">
        <v>0.185</v>
      </c>
      <c r="P2413" s="67">
        <v>0.185</v>
      </c>
      <c r="Q2413" s="70">
        <v>0.185</v>
      </c>
      <c r="R2413" s="3"/>
    </row>
    <row r="2414">
      <c r="A2414" s="63">
        <v>13991.0</v>
      </c>
      <c r="B2414" s="65" t="str">
        <f t="shared" si="1"/>
        <v>Спорт и отдыхФитнес и йогаФитнесОбручи</v>
      </c>
      <c r="C2414" s="68" t="s">
        <v>290</v>
      </c>
      <c r="D2414" s="68" t="s">
        <v>1161</v>
      </c>
      <c r="E2414" s="68" t="s">
        <v>1162</v>
      </c>
      <c r="F2414" s="68" t="s">
        <v>5301</v>
      </c>
      <c r="G2414" s="2"/>
      <c r="H2414" s="72"/>
      <c r="I2414" s="64">
        <v>0.22</v>
      </c>
      <c r="J2414" s="67">
        <v>0.22</v>
      </c>
      <c r="K2414" s="70">
        <v>0.22</v>
      </c>
      <c r="L2414" s="64">
        <v>0.005</v>
      </c>
      <c r="M2414" s="67">
        <v>0.005</v>
      </c>
      <c r="N2414" s="70">
        <v>0.005</v>
      </c>
      <c r="O2414" s="64">
        <v>0.215</v>
      </c>
      <c r="P2414" s="67">
        <v>0.215</v>
      </c>
      <c r="Q2414" s="70">
        <v>0.215</v>
      </c>
      <c r="R2414" s="3"/>
    </row>
    <row r="2415">
      <c r="A2415" s="63">
        <v>13992.0</v>
      </c>
      <c r="B2415" s="65" t="str">
        <f t="shared" si="1"/>
        <v>Строительство и ремонтИнструментыЭлектроинструментыШлифмашиныВибрационная пневмошлифмашина</v>
      </c>
      <c r="C2415" s="68" t="s">
        <v>100</v>
      </c>
      <c r="D2415" s="68" t="s">
        <v>104</v>
      </c>
      <c r="E2415" s="68" t="s">
        <v>105</v>
      </c>
      <c r="F2415" s="68" t="s">
        <v>3673</v>
      </c>
      <c r="G2415" s="68" t="s">
        <v>5305</v>
      </c>
      <c r="H2415" s="72"/>
      <c r="I2415" s="64">
        <v>0.12</v>
      </c>
      <c r="J2415" s="67">
        <v>0.12</v>
      </c>
      <c r="K2415" s="70">
        <v>0.12</v>
      </c>
      <c r="L2415" s="64">
        <v>0.0</v>
      </c>
      <c r="M2415" s="67">
        <v>0.0</v>
      </c>
      <c r="N2415" s="70">
        <v>0.0</v>
      </c>
      <c r="O2415" s="64">
        <v>0.12</v>
      </c>
      <c r="P2415" s="67">
        <v>0.12</v>
      </c>
      <c r="Q2415" s="70">
        <v>0.12</v>
      </c>
      <c r="R2415" s="3"/>
    </row>
    <row r="2416">
      <c r="A2416" s="63">
        <v>13993.0</v>
      </c>
      <c r="B2416" s="65" t="str">
        <f t="shared" si="1"/>
        <v>Красота и уходЛичная гигиенаВатная продукцияВатные палочки</v>
      </c>
      <c r="C2416" s="68" t="s">
        <v>247</v>
      </c>
      <c r="D2416" s="68" t="s">
        <v>248</v>
      </c>
      <c r="E2416" s="68" t="s">
        <v>249</v>
      </c>
      <c r="F2416" s="68" t="s">
        <v>5306</v>
      </c>
      <c r="G2416" s="2"/>
      <c r="H2416" s="72"/>
      <c r="I2416" s="64">
        <v>0.2</v>
      </c>
      <c r="J2416" s="67">
        <v>0.2</v>
      </c>
      <c r="K2416" s="70">
        <v>0.2</v>
      </c>
      <c r="L2416" s="64">
        <v>0.02</v>
      </c>
      <c r="M2416" s="67">
        <v>0.02</v>
      </c>
      <c r="N2416" s="70">
        <v>0.02</v>
      </c>
      <c r="O2416" s="64">
        <v>0.18</v>
      </c>
      <c r="P2416" s="67">
        <v>0.18</v>
      </c>
      <c r="Q2416" s="70">
        <v>0.18</v>
      </c>
      <c r="R2416" s="3"/>
    </row>
    <row r="2417">
      <c r="A2417" s="63">
        <v>13994.0</v>
      </c>
      <c r="B2417" s="65" t="str">
        <f t="shared" si="1"/>
        <v>Товары для домаТовары для бани и сауныКовши и черпаки</v>
      </c>
      <c r="C2417" s="68" t="s">
        <v>583</v>
      </c>
      <c r="D2417" s="68" t="s">
        <v>2143</v>
      </c>
      <c r="E2417" s="68" t="s">
        <v>5308</v>
      </c>
      <c r="F2417" s="75"/>
      <c r="G2417" s="2"/>
      <c r="H2417" s="72"/>
      <c r="I2417" s="64">
        <v>0.22</v>
      </c>
      <c r="J2417" s="67">
        <v>0.22</v>
      </c>
      <c r="K2417" s="70">
        <v>0.22</v>
      </c>
      <c r="L2417" s="64">
        <v>0.0</v>
      </c>
      <c r="M2417" s="67">
        <v>0.0</v>
      </c>
      <c r="N2417" s="70">
        <v>0.0</v>
      </c>
      <c r="O2417" s="64">
        <v>0.22</v>
      </c>
      <c r="P2417" s="67">
        <v>0.22</v>
      </c>
      <c r="Q2417" s="70">
        <v>0.22</v>
      </c>
      <c r="R2417" s="3"/>
    </row>
    <row r="2418">
      <c r="A2418" s="63">
        <v>13995.0</v>
      </c>
      <c r="B2418" s="65" t="str">
        <f t="shared" si="1"/>
        <v>Красота и уходМаникюр и педикюрГель-лаки</v>
      </c>
      <c r="C2418" s="68" t="s">
        <v>247</v>
      </c>
      <c r="D2418" s="68" t="s">
        <v>513</v>
      </c>
      <c r="E2418" s="68" t="s">
        <v>5309</v>
      </c>
      <c r="F2418" s="75"/>
      <c r="G2418" s="75"/>
      <c r="H2418" s="87"/>
      <c r="I2418" s="64">
        <v>0.25</v>
      </c>
      <c r="J2418" s="67">
        <v>0.25</v>
      </c>
      <c r="K2418" s="70">
        <v>0.25</v>
      </c>
      <c r="L2418" s="64">
        <v>0.010000000000000009</v>
      </c>
      <c r="M2418" s="67">
        <v>0.010000000000000009</v>
      </c>
      <c r="N2418" s="70">
        <v>0.010000000000000009</v>
      </c>
      <c r="O2418" s="64">
        <v>0.24</v>
      </c>
      <c r="P2418" s="67">
        <v>0.24</v>
      </c>
      <c r="Q2418" s="70">
        <v>0.24</v>
      </c>
      <c r="R2418" s="3"/>
    </row>
    <row r="2419">
      <c r="A2419" s="63">
        <v>13997.0</v>
      </c>
      <c r="B2419" s="65" t="str">
        <f t="shared" si="1"/>
        <v>АксессуарыАксессуары для мальчиковСумки и рюкзакиСумки</v>
      </c>
      <c r="C2419" s="68" t="s">
        <v>330</v>
      </c>
      <c r="D2419" s="68" t="s">
        <v>1001</v>
      </c>
      <c r="E2419" s="68" t="s">
        <v>1653</v>
      </c>
      <c r="F2419" s="68" t="s">
        <v>1695</v>
      </c>
      <c r="G2419" s="2"/>
      <c r="H2419" s="72"/>
      <c r="I2419" s="64">
        <v>0.3</v>
      </c>
      <c r="J2419" s="67">
        <v>0.3</v>
      </c>
      <c r="K2419" s="70">
        <v>0.3</v>
      </c>
      <c r="L2419" s="64">
        <v>0.0</v>
      </c>
      <c r="M2419" s="67">
        <v>0.0</v>
      </c>
      <c r="N2419" s="70">
        <v>0.0</v>
      </c>
      <c r="O2419" s="64">
        <v>0.3</v>
      </c>
      <c r="P2419" s="67">
        <v>0.3</v>
      </c>
      <c r="Q2419" s="70">
        <v>0.3</v>
      </c>
      <c r="R2419" s="3"/>
    </row>
    <row r="2420">
      <c r="A2420" s="63">
        <v>13999.0</v>
      </c>
      <c r="B2420" s="65" t="str">
        <f t="shared" si="1"/>
        <v>Спорт и отдыхБег и ходьбаПоясные сумки и рюкзаки-гидраторы для бега</v>
      </c>
      <c r="C2420" s="68" t="s">
        <v>290</v>
      </c>
      <c r="D2420" s="68" t="s">
        <v>1229</v>
      </c>
      <c r="E2420" s="68" t="s">
        <v>5313</v>
      </c>
      <c r="F2420" s="75"/>
      <c r="G2420" s="75"/>
      <c r="H2420" s="72"/>
      <c r="I2420" s="64">
        <v>0.25</v>
      </c>
      <c r="J2420" s="67">
        <v>0.25</v>
      </c>
      <c r="K2420" s="70">
        <v>0.25</v>
      </c>
      <c r="L2420" s="64">
        <v>0.0</v>
      </c>
      <c r="M2420" s="67">
        <v>0.0</v>
      </c>
      <c r="N2420" s="70">
        <v>0.0</v>
      </c>
      <c r="O2420" s="64">
        <v>0.25</v>
      </c>
      <c r="P2420" s="67">
        <v>0.25</v>
      </c>
      <c r="Q2420" s="70">
        <v>0.25</v>
      </c>
      <c r="R2420" s="3"/>
    </row>
    <row r="2421">
      <c r="A2421" s="63">
        <v>14000.0</v>
      </c>
      <c r="B2421" s="65" t="str">
        <f t="shared" si="1"/>
        <v>ЭлектроникаКомпьютерная техникаКомплектующие для компьютерной техникиКонтроллеры интерфейсов</v>
      </c>
      <c r="C2421" s="68" t="s">
        <v>763</v>
      </c>
      <c r="D2421" s="68" t="s">
        <v>776</v>
      </c>
      <c r="E2421" s="68" t="s">
        <v>777</v>
      </c>
      <c r="F2421" s="68" t="s">
        <v>5316</v>
      </c>
      <c r="G2421" s="75"/>
      <c r="H2421" s="72"/>
      <c r="I2421" s="64">
        <v>0.1</v>
      </c>
      <c r="J2421" s="67">
        <v>0.1</v>
      </c>
      <c r="K2421" s="70">
        <v>0.1</v>
      </c>
      <c r="L2421" s="64">
        <v>0.0</v>
      </c>
      <c r="M2421" s="67">
        <v>0.0</v>
      </c>
      <c r="N2421" s="70">
        <v>0.0</v>
      </c>
      <c r="O2421" s="64">
        <v>0.1</v>
      </c>
      <c r="P2421" s="67">
        <v>0.1</v>
      </c>
      <c r="Q2421" s="70">
        <v>0.1</v>
      </c>
      <c r="R2421" s="3"/>
    </row>
    <row r="2422">
      <c r="A2422" s="63">
        <v>14001.0</v>
      </c>
      <c r="B2422" s="65" t="str">
        <f t="shared" si="1"/>
        <v>АвтотоварыТовары для мототехники, мотоэкипировкаКвадроциклы</v>
      </c>
      <c r="C2422" s="68" t="s">
        <v>162</v>
      </c>
      <c r="D2422" s="68" t="s">
        <v>2357</v>
      </c>
      <c r="E2422" s="68" t="s">
        <v>5318</v>
      </c>
      <c r="F2422" s="75"/>
      <c r="G2422" s="75"/>
      <c r="H2422" s="87"/>
      <c r="I2422" s="64">
        <v>0.22</v>
      </c>
      <c r="J2422" s="67">
        <v>0.22</v>
      </c>
      <c r="K2422" s="70">
        <v>0.22</v>
      </c>
      <c r="L2422" s="64">
        <v>0.0</v>
      </c>
      <c r="M2422" s="67">
        <v>0.0</v>
      </c>
      <c r="N2422" s="70">
        <v>0.0</v>
      </c>
      <c r="O2422" s="64">
        <v>0.22</v>
      </c>
      <c r="P2422" s="67">
        <v>0.22</v>
      </c>
      <c r="Q2422" s="70">
        <v>0.22</v>
      </c>
      <c r="R2422" s="3"/>
    </row>
    <row r="2423">
      <c r="A2423" s="63">
        <v>14003.0</v>
      </c>
      <c r="B2423" s="65" t="str">
        <f t="shared" si="1"/>
        <v>Товары для домаДекор и интерьерАроматы для дома</v>
      </c>
      <c r="C2423" s="68" t="s">
        <v>583</v>
      </c>
      <c r="D2423" s="68" t="s">
        <v>602</v>
      </c>
      <c r="E2423" s="68" t="s">
        <v>5321</v>
      </c>
      <c r="F2423" s="75"/>
      <c r="G2423" s="75"/>
      <c r="H2423" s="72"/>
      <c r="I2423" s="64">
        <v>0.27</v>
      </c>
      <c r="J2423" s="67">
        <v>0.27</v>
      </c>
      <c r="K2423" s="70">
        <v>0.27</v>
      </c>
      <c r="L2423" s="64">
        <v>0.0</v>
      </c>
      <c r="M2423" s="67">
        <v>0.0</v>
      </c>
      <c r="N2423" s="70">
        <v>0.0</v>
      </c>
      <c r="O2423" s="64">
        <v>0.27</v>
      </c>
      <c r="P2423" s="67">
        <v>0.27</v>
      </c>
      <c r="Q2423" s="70">
        <v>0.27</v>
      </c>
      <c r="R2423" s="3"/>
    </row>
    <row r="2424">
      <c r="A2424" s="63">
        <v>14004.0</v>
      </c>
      <c r="B2424" s="65" t="str">
        <f t="shared" si="1"/>
        <v>Строительство и ремонтВентиляцияВентиляционные установки</v>
      </c>
      <c r="C2424" s="68" t="s">
        <v>100</v>
      </c>
      <c r="D2424" s="68" t="s">
        <v>2029</v>
      </c>
      <c r="E2424" s="68" t="s">
        <v>5323</v>
      </c>
      <c r="F2424" s="75"/>
      <c r="G2424" s="75"/>
      <c r="H2424" s="72"/>
      <c r="I2424" s="64">
        <v>0.25</v>
      </c>
      <c r="J2424" s="67">
        <v>0.25</v>
      </c>
      <c r="K2424" s="70">
        <v>0.25</v>
      </c>
      <c r="L2424" s="64">
        <v>0.0</v>
      </c>
      <c r="M2424" s="67">
        <v>0.0</v>
      </c>
      <c r="N2424" s="70">
        <v>0.0</v>
      </c>
      <c r="O2424" s="64">
        <v>0.25</v>
      </c>
      <c r="P2424" s="67">
        <v>0.25</v>
      </c>
      <c r="Q2424" s="70">
        <v>0.25</v>
      </c>
      <c r="R2424" s="3"/>
    </row>
    <row r="2425">
      <c r="A2425" s="63">
        <v>14005.0</v>
      </c>
      <c r="B2425" s="65" t="str">
        <f t="shared" si="1"/>
        <v>ОдеждаОдежда для новорождённыхПлатья и юбки</v>
      </c>
      <c r="C2425" s="68" t="s">
        <v>310</v>
      </c>
      <c r="D2425" s="68" t="s">
        <v>1003</v>
      </c>
      <c r="E2425" s="68" t="s">
        <v>5326</v>
      </c>
      <c r="F2425" s="75"/>
      <c r="G2425" s="75"/>
      <c r="H2425" s="87"/>
      <c r="I2425" s="64">
        <v>0.1</v>
      </c>
      <c r="J2425" s="67">
        <v>0.1</v>
      </c>
      <c r="K2425" s="70">
        <v>0.1</v>
      </c>
      <c r="L2425" s="64">
        <v>0.0</v>
      </c>
      <c r="M2425" s="67">
        <v>0.0</v>
      </c>
      <c r="N2425" s="70">
        <v>0.0</v>
      </c>
      <c r="O2425" s="64">
        <v>0.1</v>
      </c>
      <c r="P2425" s="67">
        <v>0.1</v>
      </c>
      <c r="Q2425" s="70">
        <v>0.1</v>
      </c>
      <c r="R2425" s="3"/>
    </row>
    <row r="2426">
      <c r="A2426" s="63">
        <v>14006.0</v>
      </c>
      <c r="B2426" s="65" t="str">
        <f t="shared" si="1"/>
        <v>Бытовая техникаТехника для кухниТехника для жарки и варкиТостеры</v>
      </c>
      <c r="C2426" s="68" t="s">
        <v>75</v>
      </c>
      <c r="D2426" s="68" t="s">
        <v>1099</v>
      </c>
      <c r="E2426" s="68" t="s">
        <v>1132</v>
      </c>
      <c r="F2426" s="68" t="s">
        <v>5329</v>
      </c>
      <c r="G2426" s="2"/>
      <c r="H2426" s="72"/>
      <c r="I2426" s="64">
        <v>0.17</v>
      </c>
      <c r="J2426" s="67">
        <v>0.17</v>
      </c>
      <c r="K2426" s="70">
        <v>0.17</v>
      </c>
      <c r="L2426" s="64">
        <v>0.0</v>
      </c>
      <c r="M2426" s="67">
        <v>0.0</v>
      </c>
      <c r="N2426" s="70">
        <v>0.0</v>
      </c>
      <c r="O2426" s="64">
        <v>0.17</v>
      </c>
      <c r="P2426" s="67">
        <v>0.17</v>
      </c>
      <c r="Q2426" s="70">
        <v>0.17</v>
      </c>
      <c r="R2426" s="3"/>
    </row>
    <row r="2427">
      <c r="A2427" s="63">
        <v>14007.0</v>
      </c>
      <c r="B2427" s="65" t="str">
        <f t="shared" si="1"/>
        <v>АксессуарыАксессуары для девочекАксессуары для волосЗаколки</v>
      </c>
      <c r="C2427" s="68" t="s">
        <v>330</v>
      </c>
      <c r="D2427" s="68" t="s">
        <v>956</v>
      </c>
      <c r="E2427" s="68" t="s">
        <v>1760</v>
      </c>
      <c r="F2427" s="68" t="s">
        <v>5330</v>
      </c>
      <c r="G2427" s="75"/>
      <c r="H2427" s="72"/>
      <c r="I2427" s="64">
        <v>0.3</v>
      </c>
      <c r="J2427" s="67">
        <v>0.3</v>
      </c>
      <c r="K2427" s="70">
        <v>0.3</v>
      </c>
      <c r="L2427" s="64">
        <v>0.0</v>
      </c>
      <c r="M2427" s="67">
        <v>0.0</v>
      </c>
      <c r="N2427" s="70">
        <v>0.0</v>
      </c>
      <c r="O2427" s="64">
        <v>0.3</v>
      </c>
      <c r="P2427" s="67">
        <v>0.3</v>
      </c>
      <c r="Q2427" s="70">
        <v>0.3</v>
      </c>
      <c r="R2427" s="3"/>
    </row>
    <row r="2428">
      <c r="A2428" s="63">
        <v>14008.0</v>
      </c>
      <c r="B2428" s="65" t="str">
        <f t="shared" si="1"/>
        <v>ОдеждаОдежда для мальчиковШорты</v>
      </c>
      <c r="C2428" s="68" t="s">
        <v>310</v>
      </c>
      <c r="D2428" s="68" t="s">
        <v>327</v>
      </c>
      <c r="E2428" s="68" t="s">
        <v>2330</v>
      </c>
      <c r="F2428" s="75"/>
      <c r="G2428" s="2"/>
      <c r="H2428" s="72"/>
      <c r="I2428" s="64">
        <v>0.25</v>
      </c>
      <c r="J2428" s="67">
        <v>0.25</v>
      </c>
      <c r="K2428" s="70">
        <v>0.25</v>
      </c>
      <c r="L2428" s="64">
        <v>0.0</v>
      </c>
      <c r="M2428" s="67">
        <v>0.0</v>
      </c>
      <c r="N2428" s="70">
        <v>0.0</v>
      </c>
      <c r="O2428" s="64">
        <v>0.25</v>
      </c>
      <c r="P2428" s="67">
        <v>0.25</v>
      </c>
      <c r="Q2428" s="70">
        <v>0.25</v>
      </c>
      <c r="R2428" s="3"/>
    </row>
    <row r="2429">
      <c r="A2429" s="63">
        <v>14009.0</v>
      </c>
      <c r="B2429" s="65" t="str">
        <f t="shared" si="1"/>
        <v>КанцтоварыОфисные принадлежностиКорректоры для текста</v>
      </c>
      <c r="C2429" s="68" t="s">
        <v>134</v>
      </c>
      <c r="D2429" s="68" t="s">
        <v>1502</v>
      </c>
      <c r="E2429" s="68" t="s">
        <v>5331</v>
      </c>
      <c r="F2429" s="75"/>
      <c r="G2429" s="2"/>
      <c r="H2429" s="72"/>
      <c r="I2429" s="64">
        <v>0.2</v>
      </c>
      <c r="J2429" s="67">
        <v>0.2</v>
      </c>
      <c r="K2429" s="70">
        <v>0.2</v>
      </c>
      <c r="L2429" s="64">
        <v>0.04</v>
      </c>
      <c r="M2429" s="67">
        <v>0.04</v>
      </c>
      <c r="N2429" s="70">
        <v>0.04</v>
      </c>
      <c r="O2429" s="64">
        <v>0.16</v>
      </c>
      <c r="P2429" s="67">
        <v>0.16</v>
      </c>
      <c r="Q2429" s="70">
        <v>0.16</v>
      </c>
      <c r="R2429" s="3"/>
    </row>
    <row r="2430">
      <c r="A2430" s="63">
        <v>14010.0</v>
      </c>
      <c r="B2430" s="65" t="str">
        <f t="shared" si="1"/>
        <v>КанцтоварыБумажная продукцияФотобумага</v>
      </c>
      <c r="C2430" s="68" t="s">
        <v>134</v>
      </c>
      <c r="D2430" s="68" t="s">
        <v>1101</v>
      </c>
      <c r="E2430" s="68" t="s">
        <v>5332</v>
      </c>
      <c r="F2430" s="75"/>
      <c r="G2430" s="75"/>
      <c r="H2430" s="72"/>
      <c r="I2430" s="64">
        <v>0.2</v>
      </c>
      <c r="J2430" s="67">
        <v>0.2</v>
      </c>
      <c r="K2430" s="70">
        <v>0.2</v>
      </c>
      <c r="L2430" s="64">
        <v>0.09</v>
      </c>
      <c r="M2430" s="67">
        <v>0.09</v>
      </c>
      <c r="N2430" s="70">
        <v>0.09</v>
      </c>
      <c r="O2430" s="64">
        <v>0.11</v>
      </c>
      <c r="P2430" s="67">
        <v>0.11</v>
      </c>
      <c r="Q2430" s="70">
        <v>0.11</v>
      </c>
      <c r="R2430" s="3"/>
    </row>
    <row r="2431">
      <c r="A2431" s="63">
        <v>14011.0</v>
      </c>
      <c r="B2431" s="65" t="str">
        <f t="shared" si="1"/>
        <v>Товары для домаТовары для кухниКухонные инструментыЩипцы кухонные</v>
      </c>
      <c r="C2431" s="68" t="s">
        <v>583</v>
      </c>
      <c r="D2431" s="68" t="s">
        <v>585</v>
      </c>
      <c r="E2431" s="68" t="s">
        <v>598</v>
      </c>
      <c r="F2431" s="68" t="s">
        <v>5333</v>
      </c>
      <c r="G2431" s="2"/>
      <c r="H2431" s="72"/>
      <c r="I2431" s="64">
        <v>0.25</v>
      </c>
      <c r="J2431" s="67">
        <v>0.25</v>
      </c>
      <c r="K2431" s="70">
        <v>0.25</v>
      </c>
      <c r="L2431" s="64">
        <v>0.0</v>
      </c>
      <c r="M2431" s="67">
        <v>0.0</v>
      </c>
      <c r="N2431" s="70">
        <v>0.0</v>
      </c>
      <c r="O2431" s="64">
        <v>0.25</v>
      </c>
      <c r="P2431" s="67">
        <v>0.25</v>
      </c>
      <c r="Q2431" s="70">
        <v>0.25</v>
      </c>
      <c r="R2431" s="3"/>
    </row>
    <row r="2432">
      <c r="A2432" s="63">
        <v>14012.0</v>
      </c>
      <c r="B2432" s="65" t="str">
        <f t="shared" si="1"/>
        <v>Бытовая техникаТехника для кухниТехника для жарки и варкиПрочая техника для жарки и варкиЭлектросковородки</v>
      </c>
      <c r="C2432" s="68" t="s">
        <v>75</v>
      </c>
      <c r="D2432" s="68" t="s">
        <v>1099</v>
      </c>
      <c r="E2432" s="68" t="s">
        <v>1132</v>
      </c>
      <c r="F2432" s="68" t="s">
        <v>1134</v>
      </c>
      <c r="G2432" s="68" t="s">
        <v>5335</v>
      </c>
      <c r="H2432" s="72"/>
      <c r="I2432" s="64">
        <v>0.17</v>
      </c>
      <c r="J2432" s="67">
        <v>0.17</v>
      </c>
      <c r="K2432" s="70">
        <v>0.17</v>
      </c>
      <c r="L2432" s="64">
        <v>0.0</v>
      </c>
      <c r="M2432" s="67">
        <v>0.0</v>
      </c>
      <c r="N2432" s="70">
        <v>0.0</v>
      </c>
      <c r="O2432" s="64">
        <v>0.17</v>
      </c>
      <c r="P2432" s="67">
        <v>0.17</v>
      </c>
      <c r="Q2432" s="70">
        <v>0.17</v>
      </c>
      <c r="R2432" s="3"/>
    </row>
    <row r="2433">
      <c r="A2433" s="63">
        <v>14013.0</v>
      </c>
      <c r="B2433" s="65" t="str">
        <f t="shared" si="1"/>
        <v>Бытовая техникаТехника для кухниПрочая кухонная техникаМороженицы</v>
      </c>
      <c r="C2433" s="68" t="s">
        <v>75</v>
      </c>
      <c r="D2433" s="68" t="s">
        <v>1099</v>
      </c>
      <c r="E2433" s="68" t="s">
        <v>1100</v>
      </c>
      <c r="F2433" s="68" t="s">
        <v>5336</v>
      </c>
      <c r="G2433" s="2"/>
      <c r="H2433" s="72"/>
      <c r="I2433" s="64">
        <v>0.2</v>
      </c>
      <c r="J2433" s="67">
        <v>0.2</v>
      </c>
      <c r="K2433" s="70">
        <v>0.2</v>
      </c>
      <c r="L2433" s="64">
        <v>0.0</v>
      </c>
      <c r="M2433" s="67">
        <v>0.0</v>
      </c>
      <c r="N2433" s="70">
        <v>0.0</v>
      </c>
      <c r="O2433" s="64">
        <v>0.2</v>
      </c>
      <c r="P2433" s="67">
        <v>0.2</v>
      </c>
      <c r="Q2433" s="70">
        <v>0.2</v>
      </c>
      <c r="R2433" s="3"/>
    </row>
    <row r="2434">
      <c r="A2434" s="63">
        <v>14014.0</v>
      </c>
      <c r="B2434" s="65" t="str">
        <f t="shared" si="1"/>
        <v>ОдеждаОдежда для мальчиковФутболки и майкиФутболки</v>
      </c>
      <c r="C2434" s="68" t="s">
        <v>310</v>
      </c>
      <c r="D2434" s="68" t="s">
        <v>327</v>
      </c>
      <c r="E2434" s="68" t="s">
        <v>2000</v>
      </c>
      <c r="F2434" s="68" t="s">
        <v>2039</v>
      </c>
      <c r="G2434" s="2"/>
      <c r="H2434" s="72"/>
      <c r="I2434" s="64">
        <v>0.25</v>
      </c>
      <c r="J2434" s="67">
        <v>0.25</v>
      </c>
      <c r="K2434" s="70">
        <v>0.25</v>
      </c>
      <c r="L2434" s="64">
        <v>0.0</v>
      </c>
      <c r="M2434" s="67">
        <v>0.0</v>
      </c>
      <c r="N2434" s="70">
        <v>0.0</v>
      </c>
      <c r="O2434" s="64">
        <v>0.25</v>
      </c>
      <c r="P2434" s="67">
        <v>0.25</v>
      </c>
      <c r="Q2434" s="70">
        <v>0.25</v>
      </c>
      <c r="R2434" s="3"/>
    </row>
    <row r="2435">
      <c r="A2435" s="63">
        <v>14015.0</v>
      </c>
      <c r="B2435" s="65" t="str">
        <f t="shared" si="1"/>
        <v>Строительство и ремонтИнструментыЭлектроинструментыГайковерты</v>
      </c>
      <c r="C2435" s="68" t="s">
        <v>100</v>
      </c>
      <c r="D2435" s="68" t="s">
        <v>104</v>
      </c>
      <c r="E2435" s="68" t="s">
        <v>105</v>
      </c>
      <c r="F2435" s="68" t="s">
        <v>5340</v>
      </c>
      <c r="G2435" s="2"/>
      <c r="H2435" s="72"/>
      <c r="I2435" s="64">
        <v>0.15</v>
      </c>
      <c r="J2435" s="67">
        <v>0.15</v>
      </c>
      <c r="K2435" s="70">
        <v>0.15</v>
      </c>
      <c r="L2435" s="64">
        <v>0.0</v>
      </c>
      <c r="M2435" s="67">
        <v>0.0</v>
      </c>
      <c r="N2435" s="70">
        <v>0.0</v>
      </c>
      <c r="O2435" s="64">
        <v>0.15</v>
      </c>
      <c r="P2435" s="67">
        <v>0.15</v>
      </c>
      <c r="Q2435" s="70">
        <v>0.15</v>
      </c>
      <c r="R2435" s="3"/>
    </row>
    <row r="2436">
      <c r="A2436" s="63">
        <v>14017.0</v>
      </c>
      <c r="B2436" s="65" t="str">
        <f t="shared" si="1"/>
        <v>Детские товарыГигиена и подгузникиДетская косметикаДетские шампуни</v>
      </c>
      <c r="C2436" s="68" t="s">
        <v>262</v>
      </c>
      <c r="D2436" s="68" t="s">
        <v>270</v>
      </c>
      <c r="E2436" s="68" t="s">
        <v>509</v>
      </c>
      <c r="F2436" s="68" t="s">
        <v>5342</v>
      </c>
      <c r="G2436" s="2"/>
      <c r="H2436" s="72"/>
      <c r="I2436" s="64">
        <v>0.2</v>
      </c>
      <c r="J2436" s="67">
        <v>0.2</v>
      </c>
      <c r="K2436" s="70">
        <v>0.2</v>
      </c>
      <c r="L2436" s="64">
        <v>0.02</v>
      </c>
      <c r="M2436" s="67">
        <v>0.02</v>
      </c>
      <c r="N2436" s="70">
        <v>0.02</v>
      </c>
      <c r="O2436" s="64">
        <v>0.18</v>
      </c>
      <c r="P2436" s="67">
        <v>0.18</v>
      </c>
      <c r="Q2436" s="70">
        <v>0.18</v>
      </c>
      <c r="R2436" s="3"/>
    </row>
    <row r="2437">
      <c r="A2437" s="63">
        <v>14018.0</v>
      </c>
      <c r="B2437" s="65" t="str">
        <f t="shared" si="1"/>
        <v>Товары для домаТовары для кухниИзмельчители и соковыжималкиСтупки с пестиком</v>
      </c>
      <c r="C2437" s="68" t="s">
        <v>583</v>
      </c>
      <c r="D2437" s="68" t="s">
        <v>585</v>
      </c>
      <c r="E2437" s="68" t="s">
        <v>1448</v>
      </c>
      <c r="F2437" s="68" t="s">
        <v>5345</v>
      </c>
      <c r="G2437" s="75"/>
      <c r="H2437" s="72"/>
      <c r="I2437" s="64">
        <v>0.25</v>
      </c>
      <c r="J2437" s="67">
        <v>0.25</v>
      </c>
      <c r="K2437" s="70">
        <v>0.25</v>
      </c>
      <c r="L2437" s="64">
        <v>0.0</v>
      </c>
      <c r="M2437" s="67">
        <v>0.0</v>
      </c>
      <c r="N2437" s="70">
        <v>0.0</v>
      </c>
      <c r="O2437" s="64">
        <v>0.25</v>
      </c>
      <c r="P2437" s="67">
        <v>0.25</v>
      </c>
      <c r="Q2437" s="70">
        <v>0.25</v>
      </c>
      <c r="R2437" s="3"/>
    </row>
    <row r="2438">
      <c r="A2438" s="63">
        <v>14019.0</v>
      </c>
      <c r="B2438" s="65" t="str">
        <f t="shared" si="1"/>
        <v>Товары для домаТовары для кухниЧайники и кофейникиЧайники</v>
      </c>
      <c r="C2438" s="68" t="s">
        <v>583</v>
      </c>
      <c r="D2438" s="68" t="s">
        <v>585</v>
      </c>
      <c r="E2438" s="68" t="s">
        <v>2688</v>
      </c>
      <c r="F2438" s="68" t="s">
        <v>5348</v>
      </c>
      <c r="G2438" s="75"/>
      <c r="H2438" s="72"/>
      <c r="I2438" s="64">
        <v>0.25</v>
      </c>
      <c r="J2438" s="67">
        <v>0.25</v>
      </c>
      <c r="K2438" s="70">
        <v>0.25</v>
      </c>
      <c r="L2438" s="64">
        <v>0.0</v>
      </c>
      <c r="M2438" s="67">
        <v>0.0</v>
      </c>
      <c r="N2438" s="70">
        <v>0.0</v>
      </c>
      <c r="O2438" s="64">
        <v>0.25</v>
      </c>
      <c r="P2438" s="67">
        <v>0.25</v>
      </c>
      <c r="Q2438" s="70">
        <v>0.25</v>
      </c>
      <c r="R2438" s="3"/>
    </row>
    <row r="2439">
      <c r="A2439" s="63">
        <v>14020.0</v>
      </c>
      <c r="B2439" s="65" t="str">
        <f t="shared" si="1"/>
        <v>АвтотоварыТовары для мототехники, мотоэкипировкаИнструменты и запчасти для мототехники</v>
      </c>
      <c r="C2439" s="68" t="s">
        <v>162</v>
      </c>
      <c r="D2439" s="68" t="s">
        <v>2357</v>
      </c>
      <c r="E2439" s="68" t="s">
        <v>5350</v>
      </c>
      <c r="F2439" s="75"/>
      <c r="G2439" s="75"/>
      <c r="H2439" s="87"/>
      <c r="I2439" s="64">
        <v>0.25</v>
      </c>
      <c r="J2439" s="67">
        <v>0.25</v>
      </c>
      <c r="K2439" s="70">
        <v>0.25</v>
      </c>
      <c r="L2439" s="64">
        <v>0.0</v>
      </c>
      <c r="M2439" s="67">
        <v>0.0</v>
      </c>
      <c r="N2439" s="70">
        <v>0.0</v>
      </c>
      <c r="O2439" s="64">
        <v>0.25</v>
      </c>
      <c r="P2439" s="67">
        <v>0.25</v>
      </c>
      <c r="Q2439" s="70">
        <v>0.25</v>
      </c>
      <c r="R2439" s="3"/>
    </row>
    <row r="2440">
      <c r="A2440" s="63">
        <v>14021.0</v>
      </c>
      <c r="B2440" s="65" t="str">
        <f t="shared" si="1"/>
        <v>ЗоотоварыДля грызуновТуалеты и наполнители</v>
      </c>
      <c r="C2440" s="68" t="s">
        <v>959</v>
      </c>
      <c r="D2440" s="68" t="s">
        <v>1115</v>
      </c>
      <c r="E2440" s="68" t="s">
        <v>5353</v>
      </c>
      <c r="F2440" s="75"/>
      <c r="G2440" s="75"/>
      <c r="H2440" s="72"/>
      <c r="I2440" s="64">
        <v>0.12</v>
      </c>
      <c r="J2440" s="67">
        <v>0.12</v>
      </c>
      <c r="K2440" s="70">
        <v>0.12</v>
      </c>
      <c r="L2440" s="64">
        <v>0.025</v>
      </c>
      <c r="M2440" s="67">
        <v>0.025</v>
      </c>
      <c r="N2440" s="70">
        <v>0.025</v>
      </c>
      <c r="O2440" s="64">
        <v>0.095</v>
      </c>
      <c r="P2440" s="67">
        <v>0.095</v>
      </c>
      <c r="Q2440" s="70">
        <v>0.095</v>
      </c>
      <c r="R2440" s="3"/>
    </row>
    <row r="2441">
      <c r="A2441" s="63">
        <v>14022.0</v>
      </c>
      <c r="B2441" s="65" t="str">
        <f t="shared" si="1"/>
        <v>ЭлектроникаНавигаторыЭлектронные компасы</v>
      </c>
      <c r="C2441" s="68" t="s">
        <v>763</v>
      </c>
      <c r="D2441" s="68" t="s">
        <v>1671</v>
      </c>
      <c r="E2441" s="68" t="s">
        <v>5356</v>
      </c>
      <c r="F2441" s="75"/>
      <c r="G2441" s="2"/>
      <c r="H2441" s="72"/>
      <c r="I2441" s="64">
        <v>0.22</v>
      </c>
      <c r="J2441" s="67">
        <v>0.22</v>
      </c>
      <c r="K2441" s="70">
        <v>0.22</v>
      </c>
      <c r="L2441" s="64">
        <v>0.0</v>
      </c>
      <c r="M2441" s="67">
        <v>0.0</v>
      </c>
      <c r="N2441" s="70">
        <v>0.0</v>
      </c>
      <c r="O2441" s="64">
        <v>0.22</v>
      </c>
      <c r="P2441" s="67">
        <v>0.22</v>
      </c>
      <c r="Q2441" s="70">
        <v>0.22</v>
      </c>
      <c r="R2441" s="3"/>
    </row>
    <row r="2442">
      <c r="A2442" s="63">
        <v>14023.0</v>
      </c>
      <c r="B2442" s="65" t="str">
        <f t="shared" si="1"/>
        <v>АксессуарыЖенские аксессуарыСвадебные аксессуарыТюбетейки</v>
      </c>
      <c r="C2442" s="68" t="s">
        <v>330</v>
      </c>
      <c r="D2442" s="68" t="s">
        <v>331</v>
      </c>
      <c r="E2442" s="68" t="s">
        <v>2434</v>
      </c>
      <c r="F2442" s="68" t="s">
        <v>5358</v>
      </c>
      <c r="G2442" s="75"/>
      <c r="H2442" s="72"/>
      <c r="I2442" s="64">
        <v>0.3</v>
      </c>
      <c r="J2442" s="67">
        <v>0.3</v>
      </c>
      <c r="K2442" s="70">
        <v>0.3</v>
      </c>
      <c r="L2442" s="64">
        <v>0.0</v>
      </c>
      <c r="M2442" s="67">
        <v>0.0</v>
      </c>
      <c r="N2442" s="70">
        <v>0.0</v>
      </c>
      <c r="O2442" s="64">
        <v>0.3</v>
      </c>
      <c r="P2442" s="67">
        <v>0.3</v>
      </c>
      <c r="Q2442" s="70">
        <v>0.3</v>
      </c>
      <c r="R2442" s="3"/>
    </row>
    <row r="2443">
      <c r="A2443" s="63">
        <v>14024.0</v>
      </c>
      <c r="B2443" s="65" t="str">
        <f t="shared" si="1"/>
        <v>АксессуарыЖенские аксессуарыОчкиАксессуары для очков</v>
      </c>
      <c r="C2443" s="68" t="s">
        <v>330</v>
      </c>
      <c r="D2443" s="68" t="s">
        <v>331</v>
      </c>
      <c r="E2443" s="68" t="s">
        <v>1830</v>
      </c>
      <c r="F2443" s="82" t="s">
        <v>1831</v>
      </c>
      <c r="G2443" s="2"/>
      <c r="H2443" s="72"/>
      <c r="I2443" s="64">
        <v>0.3</v>
      </c>
      <c r="J2443" s="67">
        <v>0.3</v>
      </c>
      <c r="K2443" s="70">
        <v>0.3</v>
      </c>
      <c r="L2443" s="64">
        <v>0.0</v>
      </c>
      <c r="M2443" s="67">
        <v>0.0</v>
      </c>
      <c r="N2443" s="70">
        <v>0.0</v>
      </c>
      <c r="O2443" s="64">
        <v>0.3</v>
      </c>
      <c r="P2443" s="67">
        <v>0.3</v>
      </c>
      <c r="Q2443" s="70">
        <v>0.3</v>
      </c>
      <c r="R2443" s="3"/>
    </row>
    <row r="2444">
      <c r="A2444" s="63">
        <v>14025.0</v>
      </c>
      <c r="B2444" s="65" t="str">
        <f t="shared" si="1"/>
        <v>ЭлектроникаКомпьютерная техникаКомпьютерная периферияКоммутаторы</v>
      </c>
      <c r="C2444" s="68" t="s">
        <v>763</v>
      </c>
      <c r="D2444" s="68" t="s">
        <v>776</v>
      </c>
      <c r="E2444" s="68" t="s">
        <v>1093</v>
      </c>
      <c r="F2444" s="68" t="s">
        <v>5363</v>
      </c>
      <c r="G2444" s="75"/>
      <c r="H2444" s="72"/>
      <c r="I2444" s="64">
        <v>0.15</v>
      </c>
      <c r="J2444" s="67">
        <v>0.15</v>
      </c>
      <c r="K2444" s="70">
        <v>0.15</v>
      </c>
      <c r="L2444" s="64">
        <v>0.0</v>
      </c>
      <c r="M2444" s="67">
        <v>0.0</v>
      </c>
      <c r="N2444" s="70">
        <v>0.0</v>
      </c>
      <c r="O2444" s="64">
        <v>0.15</v>
      </c>
      <c r="P2444" s="67">
        <v>0.15</v>
      </c>
      <c r="Q2444" s="70">
        <v>0.15</v>
      </c>
      <c r="R2444" s="3"/>
    </row>
    <row r="2445">
      <c r="A2445" s="63">
        <v>14026.0</v>
      </c>
      <c r="B2445" s="65" t="str">
        <f t="shared" si="1"/>
        <v>Бытовая химияЧистящие и моющие средстваСредства для мытья посуды</v>
      </c>
      <c r="C2445" s="68" t="s">
        <v>447</v>
      </c>
      <c r="D2445" s="68" t="s">
        <v>448</v>
      </c>
      <c r="E2445" s="68" t="s">
        <v>5365</v>
      </c>
      <c r="F2445" s="75"/>
      <c r="G2445" s="2"/>
      <c r="H2445" s="72"/>
      <c r="I2445" s="64">
        <v>0.17</v>
      </c>
      <c r="J2445" s="67">
        <v>0.17</v>
      </c>
      <c r="K2445" s="70">
        <v>0.17</v>
      </c>
      <c r="L2445" s="64">
        <v>0.03</v>
      </c>
      <c r="M2445" s="67">
        <v>0.03</v>
      </c>
      <c r="N2445" s="70">
        <v>0.03</v>
      </c>
      <c r="O2445" s="64">
        <v>0.14</v>
      </c>
      <c r="P2445" s="67">
        <v>0.14</v>
      </c>
      <c r="Q2445" s="70">
        <v>0.14</v>
      </c>
      <c r="R2445" s="3"/>
    </row>
    <row r="2446">
      <c r="A2446" s="63">
        <v>14027.0</v>
      </c>
      <c r="B2446" s="65" t="str">
        <f t="shared" si="1"/>
        <v>ОбувьОбувь для мальчиковСапоги и уггиДутики</v>
      </c>
      <c r="C2446" s="68" t="s">
        <v>804</v>
      </c>
      <c r="D2446" s="68" t="s">
        <v>1005</v>
      </c>
      <c r="E2446" s="68" t="s">
        <v>1042</v>
      </c>
      <c r="F2446" s="68" t="s">
        <v>2083</v>
      </c>
      <c r="G2446" s="75"/>
      <c r="H2446" s="72"/>
      <c r="I2446" s="64">
        <v>0.2</v>
      </c>
      <c r="J2446" s="67">
        <v>0.2</v>
      </c>
      <c r="K2446" s="70">
        <v>0.2</v>
      </c>
      <c r="L2446" s="64">
        <v>0.0</v>
      </c>
      <c r="M2446" s="67">
        <v>0.0</v>
      </c>
      <c r="N2446" s="70">
        <v>0.0</v>
      </c>
      <c r="O2446" s="64">
        <v>0.2</v>
      </c>
      <c r="P2446" s="67">
        <v>0.2</v>
      </c>
      <c r="Q2446" s="70">
        <v>0.2</v>
      </c>
      <c r="R2446" s="3"/>
    </row>
    <row r="2447">
      <c r="A2447" s="63">
        <v>14028.0</v>
      </c>
      <c r="B2447" s="65" t="str">
        <f t="shared" si="1"/>
        <v>Красота и уходУход за волосамиСредства для очищения и уходаТвёрдые шампуни</v>
      </c>
      <c r="C2447" s="68" t="s">
        <v>247</v>
      </c>
      <c r="D2447" s="68" t="s">
        <v>1151</v>
      </c>
      <c r="E2447" s="68" t="s">
        <v>1531</v>
      </c>
      <c r="F2447" s="68" t="s">
        <v>5368</v>
      </c>
      <c r="G2447" s="2"/>
      <c r="H2447" s="72"/>
      <c r="I2447" s="64">
        <v>0.2</v>
      </c>
      <c r="J2447" s="67">
        <v>0.2</v>
      </c>
      <c r="K2447" s="70">
        <v>0.2</v>
      </c>
      <c r="L2447" s="64">
        <v>0.025</v>
      </c>
      <c r="M2447" s="67">
        <v>0.025</v>
      </c>
      <c r="N2447" s="70">
        <v>0.025</v>
      </c>
      <c r="O2447" s="64">
        <v>0.175</v>
      </c>
      <c r="P2447" s="67">
        <v>0.175</v>
      </c>
      <c r="Q2447" s="70">
        <v>0.175</v>
      </c>
      <c r="R2447" s="3"/>
    </row>
    <row r="2448">
      <c r="A2448" s="63">
        <v>14029.0</v>
      </c>
      <c r="B2448" s="65" t="str">
        <f t="shared" si="1"/>
        <v>КанцтоварыБумажная продукцияПленка самоклеящаяся, наклейки и этикеткиЭтикетки</v>
      </c>
      <c r="C2448" s="68" t="s">
        <v>134</v>
      </c>
      <c r="D2448" s="68" t="s">
        <v>1101</v>
      </c>
      <c r="E2448" s="68" t="s">
        <v>4476</v>
      </c>
      <c r="F2448" s="68" t="s">
        <v>5371</v>
      </c>
      <c r="G2448" s="2"/>
      <c r="H2448" s="72"/>
      <c r="I2448" s="64">
        <v>0.2</v>
      </c>
      <c r="J2448" s="67">
        <v>0.2</v>
      </c>
      <c r="K2448" s="70">
        <v>0.2</v>
      </c>
      <c r="L2448" s="64">
        <v>0.09</v>
      </c>
      <c r="M2448" s="67">
        <v>0.09</v>
      </c>
      <c r="N2448" s="70">
        <v>0.09</v>
      </c>
      <c r="O2448" s="64">
        <v>0.11</v>
      </c>
      <c r="P2448" s="67">
        <v>0.11</v>
      </c>
      <c r="Q2448" s="70">
        <v>0.11</v>
      </c>
      <c r="R2448" s="3"/>
    </row>
    <row r="2449">
      <c r="A2449" s="63">
        <v>14030.0</v>
      </c>
      <c r="B2449" s="65" t="str">
        <f t="shared" si="1"/>
        <v>Товары для домаТовары для кухниКухонные инструментыНожи кухонные</v>
      </c>
      <c r="C2449" s="68" t="s">
        <v>583</v>
      </c>
      <c r="D2449" s="68" t="s">
        <v>585</v>
      </c>
      <c r="E2449" s="68" t="s">
        <v>598</v>
      </c>
      <c r="F2449" s="68" t="s">
        <v>5372</v>
      </c>
      <c r="G2449" s="75"/>
      <c r="H2449" s="72"/>
      <c r="I2449" s="64">
        <v>0.25</v>
      </c>
      <c r="J2449" s="67">
        <v>0.25</v>
      </c>
      <c r="K2449" s="70">
        <v>0.25</v>
      </c>
      <c r="L2449" s="64">
        <v>0.0</v>
      </c>
      <c r="M2449" s="67">
        <v>0.0</v>
      </c>
      <c r="N2449" s="70">
        <v>0.0</v>
      </c>
      <c r="O2449" s="64">
        <v>0.25</v>
      </c>
      <c r="P2449" s="67">
        <v>0.25</v>
      </c>
      <c r="Q2449" s="70">
        <v>0.25</v>
      </c>
      <c r="R2449" s="3"/>
    </row>
    <row r="2450">
      <c r="A2450" s="63">
        <v>14031.0</v>
      </c>
      <c r="B2450" s="65" t="str">
        <f t="shared" si="1"/>
        <v>Спорт и отдыхРолики, скейты и самокатыРоликовые коньки, экипировка и запчастиАксессуары и запчасти для роликовых коньков</v>
      </c>
      <c r="C2450" s="68" t="s">
        <v>290</v>
      </c>
      <c r="D2450" s="68" t="s">
        <v>1182</v>
      </c>
      <c r="E2450" s="68" t="s">
        <v>3687</v>
      </c>
      <c r="F2450" s="68" t="s">
        <v>5374</v>
      </c>
      <c r="G2450" s="75"/>
      <c r="H2450" s="87"/>
      <c r="I2450" s="64">
        <v>0.25</v>
      </c>
      <c r="J2450" s="67">
        <v>0.25</v>
      </c>
      <c r="K2450" s="70">
        <v>0.25</v>
      </c>
      <c r="L2450" s="64">
        <v>0.0</v>
      </c>
      <c r="M2450" s="67">
        <v>0.0</v>
      </c>
      <c r="N2450" s="70">
        <v>0.0</v>
      </c>
      <c r="O2450" s="64">
        <v>0.25</v>
      </c>
      <c r="P2450" s="67">
        <v>0.25</v>
      </c>
      <c r="Q2450" s="70">
        <v>0.25</v>
      </c>
      <c r="R2450" s="3"/>
    </row>
    <row r="2451">
      <c r="A2451" s="63">
        <v>14032.0</v>
      </c>
      <c r="B2451" s="65" t="str">
        <f t="shared" si="1"/>
        <v>Красота и уходМакияжАксессуары для макияжаПовязки косметические</v>
      </c>
      <c r="C2451" s="68" t="s">
        <v>247</v>
      </c>
      <c r="D2451" s="68" t="s">
        <v>368</v>
      </c>
      <c r="E2451" s="68" t="s">
        <v>369</v>
      </c>
      <c r="F2451" s="68" t="s">
        <v>5376</v>
      </c>
      <c r="G2451" s="75"/>
      <c r="H2451" s="72"/>
      <c r="I2451" s="64">
        <v>0.3</v>
      </c>
      <c r="J2451" s="67">
        <v>0.3</v>
      </c>
      <c r="K2451" s="70">
        <v>0.3</v>
      </c>
      <c r="L2451" s="64">
        <v>0.03</v>
      </c>
      <c r="M2451" s="67">
        <v>0.03</v>
      </c>
      <c r="N2451" s="70">
        <v>0.03</v>
      </c>
      <c r="O2451" s="64">
        <v>0.27</v>
      </c>
      <c r="P2451" s="67">
        <v>0.27</v>
      </c>
      <c r="Q2451" s="70">
        <v>0.27</v>
      </c>
      <c r="R2451" s="3"/>
    </row>
    <row r="2452">
      <c r="A2452" s="63">
        <v>14033.0</v>
      </c>
      <c r="B2452" s="65" t="str">
        <f t="shared" si="1"/>
        <v>ОдеждаЖенская одеждаСпортивная одеждаСпортивные комбинезоны</v>
      </c>
      <c r="C2452" s="68" t="s">
        <v>310</v>
      </c>
      <c r="D2452" s="68" t="s">
        <v>311</v>
      </c>
      <c r="E2452" s="68" t="s">
        <v>843</v>
      </c>
      <c r="F2452" s="68" t="s">
        <v>5379</v>
      </c>
      <c r="G2452" s="75"/>
      <c r="H2452" s="72"/>
      <c r="I2452" s="64">
        <v>0.25</v>
      </c>
      <c r="J2452" s="67">
        <v>0.25</v>
      </c>
      <c r="K2452" s="70">
        <v>0.25</v>
      </c>
      <c r="L2452" s="64">
        <v>0.0</v>
      </c>
      <c r="M2452" s="67">
        <v>0.0</v>
      </c>
      <c r="N2452" s="70">
        <v>0.0</v>
      </c>
      <c r="O2452" s="64">
        <v>0.25</v>
      </c>
      <c r="P2452" s="67">
        <v>0.25</v>
      </c>
      <c r="Q2452" s="70">
        <v>0.25</v>
      </c>
      <c r="R2452" s="3"/>
    </row>
    <row r="2453">
      <c r="A2453" s="63">
        <v>14034.0</v>
      </c>
      <c r="B2453" s="65" t="str">
        <f t="shared" si="1"/>
        <v>АксессуарыЖенские аксессуарыГоловные уборыШапки</v>
      </c>
      <c r="C2453" s="68" t="s">
        <v>330</v>
      </c>
      <c r="D2453" s="68" t="s">
        <v>331</v>
      </c>
      <c r="E2453" s="68" t="s">
        <v>1309</v>
      </c>
      <c r="F2453" s="68" t="s">
        <v>1311</v>
      </c>
      <c r="G2453" s="2"/>
      <c r="H2453" s="72"/>
      <c r="I2453" s="64">
        <v>0.3</v>
      </c>
      <c r="J2453" s="67">
        <v>0.3</v>
      </c>
      <c r="K2453" s="70">
        <v>0.3</v>
      </c>
      <c r="L2453" s="64">
        <v>0.0</v>
      </c>
      <c r="M2453" s="67">
        <v>0.0</v>
      </c>
      <c r="N2453" s="70">
        <v>0.0</v>
      </c>
      <c r="O2453" s="64">
        <v>0.3</v>
      </c>
      <c r="P2453" s="67">
        <v>0.3</v>
      </c>
      <c r="Q2453" s="70">
        <v>0.3</v>
      </c>
      <c r="R2453" s="3"/>
    </row>
    <row r="2454">
      <c r="A2454" s="63">
        <v>14035.0</v>
      </c>
      <c r="B2454" s="65" t="str">
        <f t="shared" si="1"/>
        <v>Бытовая техникаТехника для домаПылесосы и аксессуарыЗапчасти и аксессуары для пылесосовЩетки и насадки</v>
      </c>
      <c r="C2454" s="68" t="s">
        <v>75</v>
      </c>
      <c r="D2454" s="68" t="s">
        <v>1156</v>
      </c>
      <c r="E2454" s="68" t="s">
        <v>1157</v>
      </c>
      <c r="F2454" s="68" t="s">
        <v>1158</v>
      </c>
      <c r="G2454" s="82" t="s">
        <v>5382</v>
      </c>
      <c r="H2454" s="72"/>
      <c r="I2454" s="64">
        <v>0.18</v>
      </c>
      <c r="J2454" s="67">
        <v>0.18</v>
      </c>
      <c r="K2454" s="70">
        <v>0.18</v>
      </c>
      <c r="L2454" s="64">
        <v>0.0</v>
      </c>
      <c r="M2454" s="67">
        <v>0.0</v>
      </c>
      <c r="N2454" s="70">
        <v>0.0</v>
      </c>
      <c r="O2454" s="64">
        <v>0.18</v>
      </c>
      <c r="P2454" s="67">
        <v>0.18</v>
      </c>
      <c r="Q2454" s="70">
        <v>0.18</v>
      </c>
      <c r="R2454" s="3"/>
    </row>
    <row r="2455">
      <c r="A2455" s="63">
        <v>14036.0</v>
      </c>
      <c r="B2455" s="65" t="str">
        <f t="shared" si="1"/>
        <v>Товары для домаТовары для кухниКухонные инструментыТочилки для ножей</v>
      </c>
      <c r="C2455" s="68" t="s">
        <v>583</v>
      </c>
      <c r="D2455" s="68" t="s">
        <v>585</v>
      </c>
      <c r="E2455" s="68" t="s">
        <v>598</v>
      </c>
      <c r="F2455" s="68" t="s">
        <v>5384</v>
      </c>
      <c r="G2455" s="2"/>
      <c r="H2455" s="72"/>
      <c r="I2455" s="64">
        <v>0.25</v>
      </c>
      <c r="J2455" s="67">
        <v>0.25</v>
      </c>
      <c r="K2455" s="70">
        <v>0.25</v>
      </c>
      <c r="L2455" s="64">
        <v>0.0</v>
      </c>
      <c r="M2455" s="67">
        <v>0.0</v>
      </c>
      <c r="N2455" s="70">
        <v>0.0</v>
      </c>
      <c r="O2455" s="64">
        <v>0.25</v>
      </c>
      <c r="P2455" s="67">
        <v>0.25</v>
      </c>
      <c r="Q2455" s="70">
        <v>0.25</v>
      </c>
      <c r="R2455" s="3"/>
    </row>
    <row r="2456">
      <c r="A2456" s="63">
        <v>14037.0</v>
      </c>
      <c r="B2456" s="65" t="str">
        <f t="shared" si="1"/>
        <v>ЭлектроникаСмартфоны и телефоныАксессуары для смартфоновВнешние аккумуляторы</v>
      </c>
      <c r="C2456" s="68" t="s">
        <v>763</v>
      </c>
      <c r="D2456" s="68" t="s">
        <v>1339</v>
      </c>
      <c r="E2456" s="68" t="s">
        <v>1340</v>
      </c>
      <c r="F2456" s="68" t="s">
        <v>5385</v>
      </c>
      <c r="G2456" s="75"/>
      <c r="H2456" s="72"/>
      <c r="I2456" s="64">
        <v>0.25</v>
      </c>
      <c r="J2456" s="67">
        <v>0.25</v>
      </c>
      <c r="K2456" s="70">
        <v>0.25</v>
      </c>
      <c r="L2456" s="64">
        <v>0.0</v>
      </c>
      <c r="M2456" s="67">
        <v>0.0</v>
      </c>
      <c r="N2456" s="70">
        <v>0.0</v>
      </c>
      <c r="O2456" s="64">
        <v>0.25</v>
      </c>
      <c r="P2456" s="67">
        <v>0.25</v>
      </c>
      <c r="Q2456" s="70">
        <v>0.25</v>
      </c>
      <c r="R2456" s="3"/>
    </row>
    <row r="2457">
      <c r="A2457" s="63">
        <v>14038.0</v>
      </c>
      <c r="B2457" s="65" t="str">
        <f t="shared" si="1"/>
        <v>ОдеждаОдежда для мальчиковПлавки и шорты для плавания</v>
      </c>
      <c r="C2457" s="68" t="s">
        <v>310</v>
      </c>
      <c r="D2457" s="68" t="s">
        <v>327</v>
      </c>
      <c r="E2457" s="68" t="s">
        <v>5222</v>
      </c>
      <c r="F2457" s="75"/>
      <c r="G2457" s="75"/>
      <c r="H2457" s="72"/>
      <c r="I2457" s="64">
        <v>0.25</v>
      </c>
      <c r="J2457" s="67">
        <v>0.25</v>
      </c>
      <c r="K2457" s="70">
        <v>0.25</v>
      </c>
      <c r="L2457" s="64">
        <v>0.0</v>
      </c>
      <c r="M2457" s="67">
        <v>0.0</v>
      </c>
      <c r="N2457" s="70">
        <v>0.0</v>
      </c>
      <c r="O2457" s="64">
        <v>0.25</v>
      </c>
      <c r="P2457" s="67">
        <v>0.25</v>
      </c>
      <c r="Q2457" s="70">
        <v>0.25</v>
      </c>
      <c r="R2457" s="3"/>
    </row>
    <row r="2458">
      <c r="A2458" s="63">
        <v>14040.0</v>
      </c>
      <c r="B2458" s="65" t="str">
        <f t="shared" si="1"/>
        <v>АвтотоварыЭлектроника для автоБортовые компьютеры</v>
      </c>
      <c r="C2458" s="68" t="s">
        <v>162</v>
      </c>
      <c r="D2458" s="68" t="s">
        <v>163</v>
      </c>
      <c r="E2458" s="68" t="s">
        <v>5387</v>
      </c>
      <c r="F2458" s="75"/>
      <c r="G2458" s="2"/>
      <c r="H2458" s="72"/>
      <c r="I2458" s="64">
        <v>0.2</v>
      </c>
      <c r="J2458" s="67">
        <v>0.2</v>
      </c>
      <c r="K2458" s="70">
        <v>0.2</v>
      </c>
      <c r="L2458" s="64">
        <v>0.0</v>
      </c>
      <c r="M2458" s="67">
        <v>0.0</v>
      </c>
      <c r="N2458" s="70">
        <v>0.0</v>
      </c>
      <c r="O2458" s="64">
        <v>0.2</v>
      </c>
      <c r="P2458" s="67">
        <v>0.2</v>
      </c>
      <c r="Q2458" s="70">
        <v>0.2</v>
      </c>
      <c r="R2458" s="3"/>
    </row>
    <row r="2459">
      <c r="A2459" s="63">
        <v>14041.0</v>
      </c>
      <c r="B2459" s="65" t="str">
        <f t="shared" si="1"/>
        <v>Дача, сад и огородСадовый инструментИзмерители почвы</v>
      </c>
      <c r="C2459" s="68" t="s">
        <v>552</v>
      </c>
      <c r="D2459" s="68" t="s">
        <v>1072</v>
      </c>
      <c r="E2459" s="68" t="s">
        <v>5389</v>
      </c>
      <c r="F2459" s="75"/>
      <c r="G2459" s="2"/>
      <c r="H2459" s="72"/>
      <c r="I2459" s="64">
        <v>0.25</v>
      </c>
      <c r="J2459" s="67">
        <v>0.25</v>
      </c>
      <c r="K2459" s="70">
        <v>0.25</v>
      </c>
      <c r="L2459" s="64">
        <v>0.0</v>
      </c>
      <c r="M2459" s="67">
        <v>0.0</v>
      </c>
      <c r="N2459" s="70">
        <v>0.0</v>
      </c>
      <c r="O2459" s="64">
        <v>0.25</v>
      </c>
      <c r="P2459" s="67">
        <v>0.25</v>
      </c>
      <c r="Q2459" s="70">
        <v>0.25</v>
      </c>
      <c r="R2459" s="3"/>
    </row>
    <row r="2460">
      <c r="A2460" s="63">
        <v>14042.0</v>
      </c>
      <c r="B2460" s="65" t="str">
        <f t="shared" si="1"/>
        <v>Красота и уходУход за лицомСредства для проблемной кожиСкраб</v>
      </c>
      <c r="C2460" s="68" t="s">
        <v>247</v>
      </c>
      <c r="D2460" s="68" t="s">
        <v>377</v>
      </c>
      <c r="E2460" s="68" t="s">
        <v>1109</v>
      </c>
      <c r="F2460" s="68" t="s">
        <v>5392</v>
      </c>
      <c r="G2460" s="75"/>
      <c r="H2460" s="72"/>
      <c r="I2460" s="64">
        <v>0.2</v>
      </c>
      <c r="J2460" s="67">
        <v>0.2</v>
      </c>
      <c r="K2460" s="70">
        <v>0.2</v>
      </c>
      <c r="L2460" s="64">
        <v>0.010000000000000009</v>
      </c>
      <c r="M2460" s="67">
        <v>0.010000000000000009</v>
      </c>
      <c r="N2460" s="70">
        <v>0.010000000000000009</v>
      </c>
      <c r="O2460" s="64">
        <v>0.19</v>
      </c>
      <c r="P2460" s="67">
        <v>0.19</v>
      </c>
      <c r="Q2460" s="70">
        <v>0.19</v>
      </c>
      <c r="R2460" s="3"/>
    </row>
    <row r="2461">
      <c r="A2461" s="63">
        <v>14043.0</v>
      </c>
      <c r="B2461" s="65" t="str">
        <f t="shared" si="1"/>
        <v>ОбувьМужская обувьСлипоны</v>
      </c>
      <c r="C2461" s="68" t="s">
        <v>804</v>
      </c>
      <c r="D2461" s="68" t="s">
        <v>1012</v>
      </c>
      <c r="E2461" s="68" t="s">
        <v>2074</v>
      </c>
      <c r="F2461" s="75"/>
      <c r="G2461" s="75"/>
      <c r="H2461" s="72"/>
      <c r="I2461" s="64">
        <v>0.2</v>
      </c>
      <c r="J2461" s="67">
        <v>0.2</v>
      </c>
      <c r="K2461" s="70">
        <v>0.2</v>
      </c>
      <c r="L2461" s="64">
        <v>0.0</v>
      </c>
      <c r="M2461" s="67">
        <v>0.0</v>
      </c>
      <c r="N2461" s="70">
        <v>0.0</v>
      </c>
      <c r="O2461" s="64">
        <v>0.2</v>
      </c>
      <c r="P2461" s="67">
        <v>0.2</v>
      </c>
      <c r="Q2461" s="70">
        <v>0.2</v>
      </c>
      <c r="R2461" s="3"/>
    </row>
    <row r="2462">
      <c r="A2462" s="63">
        <v>14044.0</v>
      </c>
      <c r="B2462" s="65" t="str">
        <f t="shared" si="1"/>
        <v>Бытовая химияСредства по уходу за обувьюКремы и воски для обуви</v>
      </c>
      <c r="C2462" s="68" t="s">
        <v>447</v>
      </c>
      <c r="D2462" s="68" t="s">
        <v>899</v>
      </c>
      <c r="E2462" s="68" t="s">
        <v>5395</v>
      </c>
      <c r="F2462" s="75"/>
      <c r="G2462" s="2"/>
      <c r="H2462" s="72"/>
      <c r="I2462" s="64">
        <v>0.2</v>
      </c>
      <c r="J2462" s="67">
        <v>0.2</v>
      </c>
      <c r="K2462" s="70">
        <v>0.2</v>
      </c>
      <c r="L2462" s="64">
        <v>0.015</v>
      </c>
      <c r="M2462" s="67">
        <v>0.015</v>
      </c>
      <c r="N2462" s="70">
        <v>0.015</v>
      </c>
      <c r="O2462" s="64">
        <v>0.185</v>
      </c>
      <c r="P2462" s="67">
        <v>0.185</v>
      </c>
      <c r="Q2462" s="70">
        <v>0.185</v>
      </c>
      <c r="R2462" s="3"/>
    </row>
    <row r="2463">
      <c r="A2463" s="63">
        <v>14046.0</v>
      </c>
      <c r="B2463" s="65" t="str">
        <f t="shared" si="1"/>
        <v>ЭлектроникаКомпьютерная техникаКомпьютерная периферияHDMI оборудование</v>
      </c>
      <c r="C2463" s="68" t="s">
        <v>763</v>
      </c>
      <c r="D2463" s="68" t="s">
        <v>776</v>
      </c>
      <c r="E2463" s="68" t="s">
        <v>1093</v>
      </c>
      <c r="F2463" s="68" t="s">
        <v>5398</v>
      </c>
      <c r="G2463" s="75"/>
      <c r="H2463" s="87"/>
      <c r="I2463" s="64">
        <v>0.2</v>
      </c>
      <c r="J2463" s="67">
        <v>0.2</v>
      </c>
      <c r="K2463" s="70">
        <v>0.2</v>
      </c>
      <c r="L2463" s="64">
        <v>0.0</v>
      </c>
      <c r="M2463" s="67">
        <v>0.0</v>
      </c>
      <c r="N2463" s="70">
        <v>0.0</v>
      </c>
      <c r="O2463" s="64">
        <v>0.2</v>
      </c>
      <c r="P2463" s="67">
        <v>0.2</v>
      </c>
      <c r="Q2463" s="70">
        <v>0.2</v>
      </c>
      <c r="R2463" s="3"/>
    </row>
    <row r="2464">
      <c r="A2464" s="63">
        <v>14047.0</v>
      </c>
      <c r="B2464" s="65" t="str">
        <f t="shared" si="1"/>
        <v>Спорт и отдыхРолики, скейты и самокатыРоликовые коньки, экипировка и запчастиРоликовые коньки</v>
      </c>
      <c r="C2464" s="68" t="s">
        <v>290</v>
      </c>
      <c r="D2464" s="68" t="s">
        <v>1182</v>
      </c>
      <c r="E2464" s="68" t="s">
        <v>3687</v>
      </c>
      <c r="F2464" s="68" t="s">
        <v>5401</v>
      </c>
      <c r="G2464" s="2"/>
      <c r="H2464" s="72"/>
      <c r="I2464" s="64">
        <v>0.2</v>
      </c>
      <c r="J2464" s="67">
        <v>0.2</v>
      </c>
      <c r="K2464" s="70">
        <v>0.2</v>
      </c>
      <c r="L2464" s="64">
        <v>0.0</v>
      </c>
      <c r="M2464" s="67">
        <v>0.0</v>
      </c>
      <c r="N2464" s="70">
        <v>0.0</v>
      </c>
      <c r="O2464" s="64">
        <v>0.2</v>
      </c>
      <c r="P2464" s="67">
        <v>0.2</v>
      </c>
      <c r="Q2464" s="70">
        <v>0.2</v>
      </c>
      <c r="R2464" s="3"/>
    </row>
    <row r="2465">
      <c r="A2465" s="63">
        <v>14048.0</v>
      </c>
      <c r="B2465" s="65" t="str">
        <f t="shared" si="1"/>
        <v>АксессуарыАксессуары для путешествийАксессуары для чемодановБрелоки для чемоданов</v>
      </c>
      <c r="C2465" s="68" t="s">
        <v>330</v>
      </c>
      <c r="D2465" s="68" t="s">
        <v>997</v>
      </c>
      <c r="E2465" s="68" t="s">
        <v>1948</v>
      </c>
      <c r="F2465" s="68" t="s">
        <v>5404</v>
      </c>
      <c r="G2465" s="75"/>
      <c r="H2465" s="72"/>
      <c r="I2465" s="64">
        <v>0.3</v>
      </c>
      <c r="J2465" s="67">
        <v>0.3</v>
      </c>
      <c r="K2465" s="70">
        <v>0.3</v>
      </c>
      <c r="L2465" s="64">
        <v>0.0</v>
      </c>
      <c r="M2465" s="67">
        <v>0.0</v>
      </c>
      <c r="N2465" s="70">
        <v>0.0</v>
      </c>
      <c r="O2465" s="64">
        <v>0.3</v>
      </c>
      <c r="P2465" s="67">
        <v>0.3</v>
      </c>
      <c r="Q2465" s="70">
        <v>0.3</v>
      </c>
      <c r="R2465" s="3"/>
    </row>
    <row r="2466">
      <c r="A2466" s="63">
        <v>14050.0</v>
      </c>
      <c r="B2466" s="65" t="str">
        <f t="shared" si="1"/>
        <v>ОдеждаЖенская одеждаДжемперы, свитеры и кардиганыДжемперы и пуловеры</v>
      </c>
      <c r="C2466" s="68" t="s">
        <v>310</v>
      </c>
      <c r="D2466" s="68" t="s">
        <v>311</v>
      </c>
      <c r="E2466" s="68" t="s">
        <v>1552</v>
      </c>
      <c r="F2466" s="68" t="s">
        <v>2080</v>
      </c>
      <c r="G2466" s="75"/>
      <c r="H2466" s="72"/>
      <c r="I2466" s="64">
        <v>0.25</v>
      </c>
      <c r="J2466" s="67">
        <v>0.25</v>
      </c>
      <c r="K2466" s="70">
        <v>0.25</v>
      </c>
      <c r="L2466" s="64">
        <v>0.0</v>
      </c>
      <c r="M2466" s="67">
        <v>0.0</v>
      </c>
      <c r="N2466" s="70">
        <v>0.0</v>
      </c>
      <c r="O2466" s="64">
        <v>0.25</v>
      </c>
      <c r="P2466" s="67">
        <v>0.25</v>
      </c>
      <c r="Q2466" s="70">
        <v>0.25</v>
      </c>
      <c r="R2466" s="3"/>
    </row>
    <row r="2467">
      <c r="A2467" s="63">
        <v>14051.0</v>
      </c>
      <c r="B2467" s="65" t="str">
        <f t="shared" si="1"/>
        <v>КанцтоварыПапки и файлыПапки адресные</v>
      </c>
      <c r="C2467" s="68" t="s">
        <v>134</v>
      </c>
      <c r="D2467" s="68" t="s">
        <v>1128</v>
      </c>
      <c r="E2467" s="68" t="s">
        <v>5405</v>
      </c>
      <c r="F2467" s="75"/>
      <c r="G2467" s="2"/>
      <c r="H2467" s="72"/>
      <c r="I2467" s="64">
        <v>0.2</v>
      </c>
      <c r="J2467" s="67">
        <v>0.2</v>
      </c>
      <c r="K2467" s="70">
        <v>0.2</v>
      </c>
      <c r="L2467" s="64">
        <v>0.03</v>
      </c>
      <c r="M2467" s="67">
        <v>0.03</v>
      </c>
      <c r="N2467" s="70">
        <v>0.03</v>
      </c>
      <c r="O2467" s="64">
        <v>0.17</v>
      </c>
      <c r="P2467" s="67">
        <v>0.17</v>
      </c>
      <c r="Q2467" s="70">
        <v>0.17</v>
      </c>
      <c r="R2467" s="3"/>
    </row>
    <row r="2468">
      <c r="A2468" s="63">
        <v>14052.0</v>
      </c>
      <c r="B2468" s="65" t="str">
        <f t="shared" si="1"/>
        <v>ЗдоровьеОртопедические изделияБинты эластичные</v>
      </c>
      <c r="C2468" s="68" t="s">
        <v>117</v>
      </c>
      <c r="D2468" s="68" t="s">
        <v>421</v>
      </c>
      <c r="E2468" s="68" t="s">
        <v>5407</v>
      </c>
      <c r="F2468" s="75"/>
      <c r="G2468" s="2"/>
      <c r="H2468" s="72"/>
      <c r="I2468" s="64">
        <v>0.3</v>
      </c>
      <c r="J2468" s="67">
        <v>0.3</v>
      </c>
      <c r="K2468" s="70">
        <v>0.3</v>
      </c>
      <c r="L2468" s="64">
        <v>0.0</v>
      </c>
      <c r="M2468" s="67">
        <v>0.0</v>
      </c>
      <c r="N2468" s="70">
        <v>0.0</v>
      </c>
      <c r="O2468" s="64">
        <v>0.3</v>
      </c>
      <c r="P2468" s="67">
        <v>0.3</v>
      </c>
      <c r="Q2468" s="70">
        <v>0.3</v>
      </c>
      <c r="R2468" s="3"/>
    </row>
    <row r="2469">
      <c r="A2469" s="63">
        <v>14053.0</v>
      </c>
      <c r="B2469" s="65" t="str">
        <f t="shared" si="1"/>
        <v>АвтотоварыАксессуары и принадлежностиПеревозка багажаБагажные системы</v>
      </c>
      <c r="C2469" s="68" t="s">
        <v>162</v>
      </c>
      <c r="D2469" s="68" t="s">
        <v>344</v>
      </c>
      <c r="E2469" s="68" t="s">
        <v>1545</v>
      </c>
      <c r="F2469" s="68" t="s">
        <v>5410</v>
      </c>
      <c r="G2469" s="75"/>
      <c r="H2469" s="87"/>
      <c r="I2469" s="64">
        <v>0.25</v>
      </c>
      <c r="J2469" s="67">
        <v>0.25</v>
      </c>
      <c r="K2469" s="70">
        <v>0.25</v>
      </c>
      <c r="L2469" s="64">
        <v>0.0</v>
      </c>
      <c r="M2469" s="67">
        <v>0.0</v>
      </c>
      <c r="N2469" s="70">
        <v>0.0</v>
      </c>
      <c r="O2469" s="64">
        <v>0.25</v>
      </c>
      <c r="P2469" s="67">
        <v>0.25</v>
      </c>
      <c r="Q2469" s="70">
        <v>0.25</v>
      </c>
      <c r="R2469" s="3"/>
    </row>
    <row r="2470">
      <c r="A2470" s="63">
        <v>14054.0</v>
      </c>
      <c r="B2470" s="65" t="str">
        <f t="shared" si="1"/>
        <v>ОдеждаЖенская одеждаНижнее бельёАксессуары для бюстгальтеровБретели, вкладыши</v>
      </c>
      <c r="C2470" s="68" t="s">
        <v>310</v>
      </c>
      <c r="D2470" s="68" t="s">
        <v>311</v>
      </c>
      <c r="E2470" s="68" t="s">
        <v>321</v>
      </c>
      <c r="F2470" s="68" t="s">
        <v>3489</v>
      </c>
      <c r="G2470" s="68" t="s">
        <v>5412</v>
      </c>
      <c r="H2470" s="72"/>
      <c r="I2470" s="64">
        <v>0.25</v>
      </c>
      <c r="J2470" s="67">
        <v>0.25</v>
      </c>
      <c r="K2470" s="70">
        <v>0.25</v>
      </c>
      <c r="L2470" s="64">
        <v>0.0</v>
      </c>
      <c r="M2470" s="67">
        <v>0.0</v>
      </c>
      <c r="N2470" s="70">
        <v>0.0</v>
      </c>
      <c r="O2470" s="64">
        <v>0.25</v>
      </c>
      <c r="P2470" s="67">
        <v>0.25</v>
      </c>
      <c r="Q2470" s="70">
        <v>0.25</v>
      </c>
      <c r="R2470" s="3"/>
    </row>
    <row r="2471">
      <c r="A2471" s="63">
        <v>14055.0</v>
      </c>
      <c r="B2471" s="65" t="str">
        <f t="shared" si="1"/>
        <v>АвтотоварыГараж и автосервисРемонтные лежаки</v>
      </c>
      <c r="C2471" s="68" t="s">
        <v>162</v>
      </c>
      <c r="D2471" s="68" t="s">
        <v>1174</v>
      </c>
      <c r="E2471" s="68" t="s">
        <v>5413</v>
      </c>
      <c r="F2471" s="75"/>
      <c r="G2471" s="75"/>
      <c r="H2471" s="87"/>
      <c r="I2471" s="64">
        <v>0.17</v>
      </c>
      <c r="J2471" s="67">
        <v>0.17</v>
      </c>
      <c r="K2471" s="70">
        <v>0.17</v>
      </c>
      <c r="L2471" s="64">
        <v>0.0</v>
      </c>
      <c r="M2471" s="67">
        <v>0.0</v>
      </c>
      <c r="N2471" s="70">
        <v>0.0</v>
      </c>
      <c r="O2471" s="64">
        <v>0.17</v>
      </c>
      <c r="P2471" s="67">
        <v>0.17</v>
      </c>
      <c r="Q2471" s="70">
        <v>0.17</v>
      </c>
      <c r="R2471" s="3"/>
    </row>
    <row r="2472">
      <c r="A2472" s="63">
        <v>14056.0</v>
      </c>
      <c r="B2472" s="65" t="str">
        <f t="shared" si="1"/>
        <v>Бытовая техникаТехника для кухниПрочая кухонная техникаПосуда для приготовления йогуртов</v>
      </c>
      <c r="C2472" s="68" t="s">
        <v>75</v>
      </c>
      <c r="D2472" s="68" t="s">
        <v>1099</v>
      </c>
      <c r="E2472" s="68" t="s">
        <v>1100</v>
      </c>
      <c r="F2472" s="68" t="s">
        <v>5415</v>
      </c>
      <c r="G2472" s="75"/>
      <c r="H2472" s="72"/>
      <c r="I2472" s="64">
        <v>0.2</v>
      </c>
      <c r="J2472" s="67">
        <v>0.2</v>
      </c>
      <c r="K2472" s="70">
        <v>0.2</v>
      </c>
      <c r="L2472" s="64">
        <v>0.0</v>
      </c>
      <c r="M2472" s="67">
        <v>0.0</v>
      </c>
      <c r="N2472" s="70">
        <v>0.0</v>
      </c>
      <c r="O2472" s="64">
        <v>0.2</v>
      </c>
      <c r="P2472" s="67">
        <v>0.2</v>
      </c>
      <c r="Q2472" s="70">
        <v>0.2</v>
      </c>
      <c r="R2472" s="3"/>
    </row>
    <row r="2473">
      <c r="A2473" s="63">
        <v>14058.0</v>
      </c>
      <c r="B2473" s="65" t="str">
        <f t="shared" si="1"/>
        <v>ЗдоровьеОптикаОправы</v>
      </c>
      <c r="C2473" s="68" t="s">
        <v>117</v>
      </c>
      <c r="D2473" s="68" t="s">
        <v>412</v>
      </c>
      <c r="E2473" s="68" t="s">
        <v>5417</v>
      </c>
      <c r="F2473" s="75"/>
      <c r="G2473" s="75"/>
      <c r="H2473" s="72"/>
      <c r="I2473" s="64">
        <v>0.3</v>
      </c>
      <c r="J2473" s="67">
        <v>0.3</v>
      </c>
      <c r="K2473" s="70">
        <v>0.3</v>
      </c>
      <c r="L2473" s="64">
        <v>0.0</v>
      </c>
      <c r="M2473" s="67">
        <v>0.0</v>
      </c>
      <c r="N2473" s="70">
        <v>0.0</v>
      </c>
      <c r="O2473" s="64">
        <v>0.3</v>
      </c>
      <c r="P2473" s="67">
        <v>0.3</v>
      </c>
      <c r="Q2473" s="70">
        <v>0.3</v>
      </c>
      <c r="R2473" s="3"/>
    </row>
    <row r="2474">
      <c r="A2474" s="63">
        <v>14059.0</v>
      </c>
      <c r="B2474" s="65" t="str">
        <f t="shared" si="1"/>
        <v>АвтотоварыЭлектроника для автоТранспондеры</v>
      </c>
      <c r="C2474" s="68" t="s">
        <v>162</v>
      </c>
      <c r="D2474" s="68" t="s">
        <v>163</v>
      </c>
      <c r="E2474" s="68" t="s">
        <v>5419</v>
      </c>
      <c r="F2474" s="75"/>
      <c r="G2474" s="2"/>
      <c r="H2474" s="72"/>
      <c r="I2474" s="64">
        <v>0.22</v>
      </c>
      <c r="J2474" s="67">
        <v>0.22</v>
      </c>
      <c r="K2474" s="70">
        <v>0.22</v>
      </c>
      <c r="L2474" s="64">
        <v>0.0</v>
      </c>
      <c r="M2474" s="67">
        <v>0.0</v>
      </c>
      <c r="N2474" s="70">
        <v>0.0</v>
      </c>
      <c r="O2474" s="64">
        <v>0.22</v>
      </c>
      <c r="P2474" s="67">
        <v>0.22</v>
      </c>
      <c r="Q2474" s="70">
        <v>0.22</v>
      </c>
      <c r="R2474" s="3"/>
    </row>
    <row r="2475">
      <c r="A2475" s="63">
        <v>14061.0</v>
      </c>
      <c r="B2475" s="65" t="str">
        <f t="shared" si="1"/>
        <v>АксессуарыЖенские аксессуарыБижутерные украшенияШармы</v>
      </c>
      <c r="C2475" s="68" t="s">
        <v>330</v>
      </c>
      <c r="D2475" s="68" t="s">
        <v>331</v>
      </c>
      <c r="E2475" s="68" t="s">
        <v>1214</v>
      </c>
      <c r="F2475" s="68" t="s">
        <v>3394</v>
      </c>
      <c r="G2475" s="75"/>
      <c r="H2475" s="72"/>
      <c r="I2475" s="64">
        <v>0.25</v>
      </c>
      <c r="J2475" s="67">
        <v>0.25</v>
      </c>
      <c r="K2475" s="70">
        <v>0.25</v>
      </c>
      <c r="L2475" s="64">
        <v>0.0</v>
      </c>
      <c r="M2475" s="67">
        <v>0.0</v>
      </c>
      <c r="N2475" s="70">
        <v>0.0</v>
      </c>
      <c r="O2475" s="64">
        <v>0.25</v>
      </c>
      <c r="P2475" s="67">
        <v>0.25</v>
      </c>
      <c r="Q2475" s="70">
        <v>0.25</v>
      </c>
      <c r="R2475" s="3"/>
    </row>
    <row r="2476">
      <c r="A2476" s="63">
        <v>14062.0</v>
      </c>
      <c r="B2476" s="65" t="str">
        <f t="shared" si="1"/>
        <v>Красота и уходУход за лицомУвлажнение и питаниеФлюиды</v>
      </c>
      <c r="C2476" s="68" t="s">
        <v>247</v>
      </c>
      <c r="D2476" s="68" t="s">
        <v>377</v>
      </c>
      <c r="E2476" s="68" t="s">
        <v>378</v>
      </c>
      <c r="F2476" s="68" t="s">
        <v>5422</v>
      </c>
      <c r="G2476" s="75"/>
      <c r="H2476" s="87"/>
      <c r="I2476" s="64">
        <v>0.2</v>
      </c>
      <c r="J2476" s="67">
        <v>0.2</v>
      </c>
      <c r="K2476" s="70">
        <v>0.2</v>
      </c>
      <c r="L2476" s="64">
        <v>0.015</v>
      </c>
      <c r="M2476" s="67">
        <v>0.015</v>
      </c>
      <c r="N2476" s="70">
        <v>0.015</v>
      </c>
      <c r="O2476" s="64">
        <v>0.185</v>
      </c>
      <c r="P2476" s="67">
        <v>0.185</v>
      </c>
      <c r="Q2476" s="70">
        <v>0.185</v>
      </c>
      <c r="R2476" s="3"/>
    </row>
    <row r="2477">
      <c r="A2477" s="63">
        <v>14064.0</v>
      </c>
      <c r="B2477" s="65" t="str">
        <f t="shared" si="1"/>
        <v>Товары для домаТовары для кухниКружки, стаканы и бокалыПодстаканники</v>
      </c>
      <c r="C2477" s="68" t="s">
        <v>583</v>
      </c>
      <c r="D2477" s="68" t="s">
        <v>585</v>
      </c>
      <c r="E2477" s="68" t="s">
        <v>2134</v>
      </c>
      <c r="F2477" s="82" t="s">
        <v>5424</v>
      </c>
      <c r="G2477" s="2"/>
      <c r="H2477" s="72"/>
      <c r="I2477" s="64">
        <v>0.25</v>
      </c>
      <c r="J2477" s="67">
        <v>0.25</v>
      </c>
      <c r="K2477" s="70">
        <v>0.25</v>
      </c>
      <c r="L2477" s="64">
        <v>0.0</v>
      </c>
      <c r="M2477" s="67">
        <v>0.0</v>
      </c>
      <c r="N2477" s="70">
        <v>0.0</v>
      </c>
      <c r="O2477" s="64">
        <v>0.25</v>
      </c>
      <c r="P2477" s="67">
        <v>0.25</v>
      </c>
      <c r="Q2477" s="70">
        <v>0.25</v>
      </c>
      <c r="R2477" s="3"/>
    </row>
    <row r="2478">
      <c r="A2478" s="63">
        <v>14065.0</v>
      </c>
      <c r="B2478" s="65" t="str">
        <f t="shared" si="1"/>
        <v>ЭлектроникаАксессуары для электроникиЗарядные устройства для аккумуляторов</v>
      </c>
      <c r="C2478" s="68" t="s">
        <v>763</v>
      </c>
      <c r="D2478" s="68" t="s">
        <v>1032</v>
      </c>
      <c r="E2478" s="68" t="s">
        <v>5096</v>
      </c>
      <c r="F2478" s="75"/>
      <c r="G2478" s="75"/>
      <c r="H2478" s="72"/>
      <c r="I2478" s="64">
        <v>0.3</v>
      </c>
      <c r="J2478" s="67">
        <v>0.3</v>
      </c>
      <c r="K2478" s="70">
        <v>0.3</v>
      </c>
      <c r="L2478" s="64">
        <v>0.0</v>
      </c>
      <c r="M2478" s="67">
        <v>0.0</v>
      </c>
      <c r="N2478" s="70">
        <v>0.0</v>
      </c>
      <c r="O2478" s="64">
        <v>0.3</v>
      </c>
      <c r="P2478" s="67">
        <v>0.3</v>
      </c>
      <c r="Q2478" s="70">
        <v>0.3</v>
      </c>
      <c r="R2478" s="3"/>
    </row>
    <row r="2479">
      <c r="A2479" s="63">
        <v>14066.0</v>
      </c>
      <c r="B2479" s="65" t="str">
        <f t="shared" si="1"/>
        <v>ЭлектроникаОфисная техникаКомплектующие для офисной техникиСистемы непрерывной подачи чернил</v>
      </c>
      <c r="C2479" s="68" t="s">
        <v>763</v>
      </c>
      <c r="D2479" s="68" t="s">
        <v>1095</v>
      </c>
      <c r="E2479" s="68" t="s">
        <v>1368</v>
      </c>
      <c r="F2479" s="68" t="s">
        <v>5426</v>
      </c>
      <c r="G2479" s="75"/>
      <c r="H2479" s="72"/>
      <c r="I2479" s="64">
        <v>0.3</v>
      </c>
      <c r="J2479" s="67">
        <v>0.3</v>
      </c>
      <c r="K2479" s="70">
        <v>0.3</v>
      </c>
      <c r="L2479" s="64">
        <v>0.0</v>
      </c>
      <c r="M2479" s="67">
        <v>0.0</v>
      </c>
      <c r="N2479" s="70">
        <v>0.0</v>
      </c>
      <c r="O2479" s="64">
        <v>0.3</v>
      </c>
      <c r="P2479" s="67">
        <v>0.3</v>
      </c>
      <c r="Q2479" s="70">
        <v>0.3</v>
      </c>
      <c r="R2479" s="3"/>
    </row>
    <row r="2480">
      <c r="A2480" s="63">
        <v>14067.0</v>
      </c>
      <c r="B2480" s="65" t="str">
        <f t="shared" si="1"/>
        <v>Товары для домаТекстильКовры и ковровые дорожкиКоврики прикроватные</v>
      </c>
      <c r="C2480" s="68" t="s">
        <v>583</v>
      </c>
      <c r="D2480" s="68" t="s">
        <v>1029</v>
      </c>
      <c r="E2480" s="68" t="s">
        <v>1481</v>
      </c>
      <c r="F2480" s="68" t="s">
        <v>5429</v>
      </c>
      <c r="G2480" s="75"/>
      <c r="H2480" s="87"/>
      <c r="I2480" s="64">
        <v>0.22</v>
      </c>
      <c r="J2480" s="67">
        <v>0.22</v>
      </c>
      <c r="K2480" s="70">
        <v>0.22</v>
      </c>
      <c r="L2480" s="64">
        <v>0.0</v>
      </c>
      <c r="M2480" s="67">
        <v>0.0</v>
      </c>
      <c r="N2480" s="70">
        <v>0.0</v>
      </c>
      <c r="O2480" s="64">
        <v>0.22</v>
      </c>
      <c r="P2480" s="67">
        <v>0.22</v>
      </c>
      <c r="Q2480" s="70">
        <v>0.22</v>
      </c>
      <c r="R2480" s="3"/>
    </row>
    <row r="2481">
      <c r="A2481" s="63">
        <v>14068.0</v>
      </c>
      <c r="B2481" s="65" t="str">
        <f t="shared" si="1"/>
        <v>Красота и уходЛичная гигиенаГигиена полости ртаПолоскание и уход за полостью рта</v>
      </c>
      <c r="C2481" s="68" t="s">
        <v>247</v>
      </c>
      <c r="D2481" s="68" t="s">
        <v>248</v>
      </c>
      <c r="E2481" s="68" t="s">
        <v>252</v>
      </c>
      <c r="F2481" s="68" t="s">
        <v>5431</v>
      </c>
      <c r="G2481" s="75"/>
      <c r="H2481" s="72"/>
      <c r="I2481" s="64">
        <v>0.2</v>
      </c>
      <c r="J2481" s="67">
        <v>0.2</v>
      </c>
      <c r="K2481" s="70">
        <v>0.2</v>
      </c>
      <c r="L2481" s="64">
        <v>0.010000000000000009</v>
      </c>
      <c r="M2481" s="67">
        <v>0.010000000000000009</v>
      </c>
      <c r="N2481" s="70">
        <v>0.010000000000000009</v>
      </c>
      <c r="O2481" s="64">
        <v>0.19</v>
      </c>
      <c r="P2481" s="67">
        <v>0.19</v>
      </c>
      <c r="Q2481" s="70">
        <v>0.19</v>
      </c>
      <c r="R2481" s="3"/>
    </row>
    <row r="2482">
      <c r="A2482" s="63">
        <v>14069.0</v>
      </c>
      <c r="B2482" s="65" t="str">
        <f t="shared" si="1"/>
        <v>Товары для домаТекстильШторы и карнизыКарнизы</v>
      </c>
      <c r="C2482" s="68" t="s">
        <v>583</v>
      </c>
      <c r="D2482" s="68" t="s">
        <v>1029</v>
      </c>
      <c r="E2482" s="68" t="s">
        <v>658</v>
      </c>
      <c r="F2482" s="68" t="s">
        <v>5434</v>
      </c>
      <c r="G2482" s="2"/>
      <c r="H2482" s="72"/>
      <c r="I2482" s="64">
        <v>0.22</v>
      </c>
      <c r="J2482" s="67">
        <v>0.22</v>
      </c>
      <c r="K2482" s="70">
        <v>0.22</v>
      </c>
      <c r="L2482" s="64">
        <v>0.0</v>
      </c>
      <c r="M2482" s="67">
        <v>0.0</v>
      </c>
      <c r="N2482" s="70">
        <v>0.0</v>
      </c>
      <c r="O2482" s="64">
        <v>0.22</v>
      </c>
      <c r="P2482" s="67">
        <v>0.22</v>
      </c>
      <c r="Q2482" s="70">
        <v>0.22</v>
      </c>
      <c r="R2482" s="3"/>
    </row>
    <row r="2483">
      <c r="A2483" s="63">
        <v>14071.0</v>
      </c>
      <c r="B2483" s="65" t="str">
        <f t="shared" si="1"/>
        <v>Красота и уходМаникюр и педикюрИнструменты для маникюраШтампы для стемпинга</v>
      </c>
      <c r="C2483" s="68" t="s">
        <v>247</v>
      </c>
      <c r="D2483" s="68" t="s">
        <v>513</v>
      </c>
      <c r="E2483" s="68" t="s">
        <v>519</v>
      </c>
      <c r="F2483" s="82" t="s">
        <v>5436</v>
      </c>
      <c r="G2483" s="2"/>
      <c r="H2483" s="72"/>
      <c r="I2483" s="64">
        <v>0.2</v>
      </c>
      <c r="J2483" s="67">
        <v>0.2</v>
      </c>
      <c r="K2483" s="70">
        <v>0.2</v>
      </c>
      <c r="L2483" s="64">
        <v>0.02</v>
      </c>
      <c r="M2483" s="67">
        <v>0.02</v>
      </c>
      <c r="N2483" s="70">
        <v>0.02</v>
      </c>
      <c r="O2483" s="64">
        <v>0.18</v>
      </c>
      <c r="P2483" s="67">
        <v>0.18</v>
      </c>
      <c r="Q2483" s="70">
        <v>0.18</v>
      </c>
      <c r="R2483" s="3"/>
    </row>
    <row r="2484">
      <c r="A2484" s="63">
        <v>14072.0</v>
      </c>
      <c r="B2484" s="65" t="str">
        <f t="shared" si="1"/>
        <v>Красота и уходУход за волосамиПрофессиональные инструменты парикмахераИнструменты для постижа</v>
      </c>
      <c r="C2484" s="68" t="s">
        <v>247</v>
      </c>
      <c r="D2484" s="68" t="s">
        <v>1151</v>
      </c>
      <c r="E2484" s="68" t="s">
        <v>1633</v>
      </c>
      <c r="F2484" s="68" t="s">
        <v>5438</v>
      </c>
      <c r="G2484" s="75"/>
      <c r="H2484" s="72"/>
      <c r="I2484" s="64">
        <v>0.2</v>
      </c>
      <c r="J2484" s="67">
        <v>0.2</v>
      </c>
      <c r="K2484" s="70">
        <v>0.2</v>
      </c>
      <c r="L2484" s="64">
        <v>0.015000000000000013</v>
      </c>
      <c r="M2484" s="67">
        <v>0.015000000000000013</v>
      </c>
      <c r="N2484" s="70">
        <v>0.015000000000000013</v>
      </c>
      <c r="O2484" s="64">
        <v>0.185</v>
      </c>
      <c r="P2484" s="67">
        <v>0.185</v>
      </c>
      <c r="Q2484" s="70">
        <v>0.185</v>
      </c>
      <c r="R2484" s="3"/>
    </row>
    <row r="2485">
      <c r="A2485" s="63">
        <v>14073.0</v>
      </c>
      <c r="B2485" s="65" t="str">
        <f t="shared" si="1"/>
        <v>Красота и уходЛичная гигиенаМылоМыло-скраб</v>
      </c>
      <c r="C2485" s="68" t="s">
        <v>247</v>
      </c>
      <c r="D2485" s="68" t="s">
        <v>248</v>
      </c>
      <c r="E2485" s="68" t="s">
        <v>2290</v>
      </c>
      <c r="F2485" s="68" t="s">
        <v>5441</v>
      </c>
      <c r="G2485" s="75"/>
      <c r="H2485" s="72"/>
      <c r="I2485" s="64">
        <v>0.2</v>
      </c>
      <c r="J2485" s="67">
        <v>0.2</v>
      </c>
      <c r="K2485" s="70">
        <v>0.2</v>
      </c>
      <c r="L2485" s="64">
        <v>0.02</v>
      </c>
      <c r="M2485" s="67">
        <v>0.02</v>
      </c>
      <c r="N2485" s="70">
        <v>0.02</v>
      </c>
      <c r="O2485" s="64">
        <v>0.18</v>
      </c>
      <c r="P2485" s="67">
        <v>0.18</v>
      </c>
      <c r="Q2485" s="70">
        <v>0.18</v>
      </c>
      <c r="R2485" s="3"/>
    </row>
    <row r="2486">
      <c r="A2486" s="63">
        <v>14074.0</v>
      </c>
      <c r="B2486" s="65" t="str">
        <f t="shared" si="1"/>
        <v>Бытовая техникаТехника для домаСушилки для рук</v>
      </c>
      <c r="C2486" s="68" t="s">
        <v>75</v>
      </c>
      <c r="D2486" s="68" t="s">
        <v>1156</v>
      </c>
      <c r="E2486" s="68" t="s">
        <v>5443</v>
      </c>
      <c r="F2486" s="75"/>
      <c r="G2486" s="2"/>
      <c r="H2486" s="72"/>
      <c r="I2486" s="64">
        <v>0.15</v>
      </c>
      <c r="J2486" s="67">
        <v>0.15</v>
      </c>
      <c r="K2486" s="70">
        <v>0.15</v>
      </c>
      <c r="L2486" s="64">
        <v>0.0</v>
      </c>
      <c r="M2486" s="67">
        <v>0.0</v>
      </c>
      <c r="N2486" s="70">
        <v>0.0</v>
      </c>
      <c r="O2486" s="64">
        <v>0.15</v>
      </c>
      <c r="P2486" s="67">
        <v>0.15</v>
      </c>
      <c r="Q2486" s="70">
        <v>0.15</v>
      </c>
      <c r="R2486" s="3"/>
    </row>
    <row r="2487">
      <c r="A2487" s="63">
        <v>14075.0</v>
      </c>
      <c r="B2487" s="65" t="str">
        <f t="shared" si="1"/>
        <v>Красота и уходМакияжБровиКарандаши для бровей</v>
      </c>
      <c r="C2487" s="68" t="s">
        <v>247</v>
      </c>
      <c r="D2487" s="68" t="s">
        <v>368</v>
      </c>
      <c r="E2487" s="68" t="s">
        <v>3890</v>
      </c>
      <c r="F2487" s="68" t="s">
        <v>5446</v>
      </c>
      <c r="G2487" s="2"/>
      <c r="H2487" s="72"/>
      <c r="I2487" s="64">
        <v>0.2</v>
      </c>
      <c r="J2487" s="67">
        <v>0.2</v>
      </c>
      <c r="K2487" s="70">
        <v>0.2</v>
      </c>
      <c r="L2487" s="64">
        <v>0.03</v>
      </c>
      <c r="M2487" s="67">
        <v>0.03</v>
      </c>
      <c r="N2487" s="70">
        <v>0.03</v>
      </c>
      <c r="O2487" s="64">
        <v>0.17</v>
      </c>
      <c r="P2487" s="67">
        <v>0.17</v>
      </c>
      <c r="Q2487" s="70">
        <v>0.17</v>
      </c>
      <c r="R2487" s="3"/>
    </row>
    <row r="2488">
      <c r="A2488" s="63">
        <v>14076.0</v>
      </c>
      <c r="B2488" s="65" t="str">
        <f t="shared" si="1"/>
        <v>АксессуарыЖенские аксессуарыЮвелирные украшенияСерьги</v>
      </c>
      <c r="C2488" s="68" t="s">
        <v>330</v>
      </c>
      <c r="D2488" s="68" t="s">
        <v>331</v>
      </c>
      <c r="E2488" s="68" t="s">
        <v>1312</v>
      </c>
      <c r="F2488" s="68" t="s">
        <v>1582</v>
      </c>
      <c r="G2488" s="2"/>
      <c r="H2488" s="72"/>
      <c r="I2488" s="64" t="s">
        <v>225</v>
      </c>
      <c r="J2488" s="67">
        <v>0.25</v>
      </c>
      <c r="K2488" s="70">
        <v>0.25</v>
      </c>
      <c r="L2488" s="64">
        <v>0.0</v>
      </c>
      <c r="M2488" s="67">
        <v>0.1</v>
      </c>
      <c r="N2488" s="70">
        <v>0.15</v>
      </c>
      <c r="O2488" s="64" t="s">
        <v>225</v>
      </c>
      <c r="P2488" s="67">
        <v>0.15</v>
      </c>
      <c r="Q2488" s="70">
        <v>0.1</v>
      </c>
      <c r="R2488" s="3"/>
    </row>
    <row r="2489">
      <c r="A2489" s="63">
        <v>14077.0</v>
      </c>
      <c r="B2489" s="65" t="str">
        <f t="shared" si="1"/>
        <v>ЭлектроникаКомпьютерная техникаКомпьютерная периферияWi-Fi контроллеры</v>
      </c>
      <c r="C2489" s="68" t="s">
        <v>763</v>
      </c>
      <c r="D2489" s="68" t="s">
        <v>776</v>
      </c>
      <c r="E2489" s="68" t="s">
        <v>1093</v>
      </c>
      <c r="F2489" s="68" t="s">
        <v>5449</v>
      </c>
      <c r="G2489" s="75"/>
      <c r="H2489" s="87"/>
      <c r="I2489" s="64">
        <v>0.2</v>
      </c>
      <c r="J2489" s="67">
        <v>0.2</v>
      </c>
      <c r="K2489" s="70">
        <v>0.2</v>
      </c>
      <c r="L2489" s="64">
        <v>0.0</v>
      </c>
      <c r="M2489" s="67">
        <v>0.0</v>
      </c>
      <c r="N2489" s="70">
        <v>0.0</v>
      </c>
      <c r="O2489" s="64">
        <v>0.2</v>
      </c>
      <c r="P2489" s="67">
        <v>0.2</v>
      </c>
      <c r="Q2489" s="70">
        <v>0.2</v>
      </c>
      <c r="R2489" s="3"/>
    </row>
    <row r="2490">
      <c r="A2490" s="63">
        <v>14078.0</v>
      </c>
      <c r="B2490" s="65" t="str">
        <f t="shared" si="1"/>
        <v>Дача, сад и огородСадовый инструментАксессуары и расходные материалыВеревки, шпагаты</v>
      </c>
      <c r="C2490" s="68" t="s">
        <v>552</v>
      </c>
      <c r="D2490" s="68" t="s">
        <v>1072</v>
      </c>
      <c r="E2490" s="68" t="s">
        <v>1521</v>
      </c>
      <c r="F2490" s="68" t="s">
        <v>5451</v>
      </c>
      <c r="G2490" s="75"/>
      <c r="H2490" s="72"/>
      <c r="I2490" s="64">
        <v>0.25</v>
      </c>
      <c r="J2490" s="67">
        <v>0.25</v>
      </c>
      <c r="K2490" s="70">
        <v>0.25</v>
      </c>
      <c r="L2490" s="64">
        <v>0.0</v>
      </c>
      <c r="M2490" s="67">
        <v>0.0</v>
      </c>
      <c r="N2490" s="70">
        <v>0.0</v>
      </c>
      <c r="O2490" s="64">
        <v>0.25</v>
      </c>
      <c r="P2490" s="67">
        <v>0.25</v>
      </c>
      <c r="Q2490" s="70">
        <v>0.25</v>
      </c>
      <c r="R2490" s="3"/>
    </row>
    <row r="2491">
      <c r="A2491" s="63">
        <v>14079.0</v>
      </c>
      <c r="B2491" s="65" t="str">
        <f t="shared" si="1"/>
        <v>Красота и уходУход за волосамиСредства для укладкиЛаки</v>
      </c>
      <c r="C2491" s="68" t="s">
        <v>247</v>
      </c>
      <c r="D2491" s="68" t="s">
        <v>1151</v>
      </c>
      <c r="E2491" s="68" t="s">
        <v>2363</v>
      </c>
      <c r="F2491" s="68" t="s">
        <v>3606</v>
      </c>
      <c r="G2491" s="75"/>
      <c r="H2491" s="72"/>
      <c r="I2491" s="64">
        <v>0.2</v>
      </c>
      <c r="J2491" s="67">
        <v>0.2</v>
      </c>
      <c r="K2491" s="70">
        <v>0.2</v>
      </c>
      <c r="L2491" s="64">
        <v>0.025</v>
      </c>
      <c r="M2491" s="67">
        <v>0.025</v>
      </c>
      <c r="N2491" s="70">
        <v>0.025</v>
      </c>
      <c r="O2491" s="64">
        <v>0.175</v>
      </c>
      <c r="P2491" s="67">
        <v>0.175</v>
      </c>
      <c r="Q2491" s="70">
        <v>0.175</v>
      </c>
      <c r="R2491" s="3"/>
    </row>
    <row r="2492">
      <c r="A2492" s="63">
        <v>14080.0</v>
      </c>
      <c r="B2492" s="65" t="str">
        <f t="shared" si="1"/>
        <v>Детские товарыДетская комнатаЗащита и безопасностьБлокираторы</v>
      </c>
      <c r="C2492" s="68" t="s">
        <v>262</v>
      </c>
      <c r="D2492" s="68" t="s">
        <v>1103</v>
      </c>
      <c r="E2492" s="68" t="s">
        <v>3226</v>
      </c>
      <c r="F2492" s="68" t="s">
        <v>5455</v>
      </c>
      <c r="G2492" s="75"/>
      <c r="H2492" s="72"/>
      <c r="I2492" s="64">
        <v>0.25</v>
      </c>
      <c r="J2492" s="67">
        <v>0.25</v>
      </c>
      <c r="K2492" s="70">
        <v>0.25</v>
      </c>
      <c r="L2492" s="64">
        <v>0.0</v>
      </c>
      <c r="M2492" s="67">
        <v>0.0</v>
      </c>
      <c r="N2492" s="70">
        <v>0.0</v>
      </c>
      <c r="O2492" s="64">
        <v>0.25</v>
      </c>
      <c r="P2492" s="67">
        <v>0.25</v>
      </c>
      <c r="Q2492" s="70">
        <v>0.25</v>
      </c>
      <c r="R2492" s="3"/>
    </row>
    <row r="2493">
      <c r="A2493" s="63">
        <v>14081.0</v>
      </c>
      <c r="B2493" s="65" t="str">
        <f t="shared" si="1"/>
        <v>Бытовая техникаТехника для красотыЭлектробритвы</v>
      </c>
      <c r="C2493" s="68" t="s">
        <v>75</v>
      </c>
      <c r="D2493" s="68" t="s">
        <v>1082</v>
      </c>
      <c r="E2493" s="68" t="s">
        <v>5456</v>
      </c>
      <c r="F2493" s="75"/>
      <c r="G2493" s="75"/>
      <c r="H2493" s="72"/>
      <c r="I2493" s="64">
        <v>0.17</v>
      </c>
      <c r="J2493" s="67">
        <v>0.17</v>
      </c>
      <c r="K2493" s="70">
        <v>0.17</v>
      </c>
      <c r="L2493" s="64">
        <v>0.0</v>
      </c>
      <c r="M2493" s="67">
        <v>0.0</v>
      </c>
      <c r="N2493" s="70">
        <v>0.0</v>
      </c>
      <c r="O2493" s="64">
        <v>0.17</v>
      </c>
      <c r="P2493" s="67">
        <v>0.17</v>
      </c>
      <c r="Q2493" s="70">
        <v>0.17</v>
      </c>
      <c r="R2493" s="3"/>
    </row>
    <row r="2494">
      <c r="A2494" s="63">
        <v>14082.0</v>
      </c>
      <c r="B2494" s="65" t="str">
        <f t="shared" si="1"/>
        <v>Строительство и ремонтИнструментыСпециальные инструментыШило</v>
      </c>
      <c r="C2494" s="68" t="s">
        <v>100</v>
      </c>
      <c r="D2494" s="68" t="s">
        <v>104</v>
      </c>
      <c r="E2494" s="68" t="s">
        <v>5458</v>
      </c>
      <c r="F2494" s="68" t="s">
        <v>5459</v>
      </c>
      <c r="G2494" s="2"/>
      <c r="H2494" s="72"/>
      <c r="I2494" s="64">
        <v>0.25</v>
      </c>
      <c r="J2494" s="67">
        <v>0.25</v>
      </c>
      <c r="K2494" s="70">
        <v>0.25</v>
      </c>
      <c r="L2494" s="64">
        <v>0.0</v>
      </c>
      <c r="M2494" s="67">
        <v>0.0</v>
      </c>
      <c r="N2494" s="70">
        <v>0.0</v>
      </c>
      <c r="O2494" s="64">
        <v>0.25</v>
      </c>
      <c r="P2494" s="67">
        <v>0.25</v>
      </c>
      <c r="Q2494" s="70">
        <v>0.25</v>
      </c>
      <c r="R2494" s="3"/>
    </row>
    <row r="2495">
      <c r="A2495" s="63">
        <v>14083.0</v>
      </c>
      <c r="B2495" s="65" t="str">
        <f t="shared" si="1"/>
        <v>Красота и уходЛичная гигиенаИнтимная гигиенаВкладыши от пота</v>
      </c>
      <c r="C2495" s="68" t="s">
        <v>247</v>
      </c>
      <c r="D2495" s="68" t="s">
        <v>248</v>
      </c>
      <c r="E2495" s="68" t="s">
        <v>3760</v>
      </c>
      <c r="F2495" s="68" t="s">
        <v>5461</v>
      </c>
      <c r="G2495" s="2"/>
      <c r="H2495" s="72"/>
      <c r="I2495" s="64">
        <v>0.2</v>
      </c>
      <c r="J2495" s="67">
        <v>0.2</v>
      </c>
      <c r="K2495" s="70">
        <v>0.2</v>
      </c>
      <c r="L2495" s="64">
        <v>0.02</v>
      </c>
      <c r="M2495" s="67">
        <v>0.02</v>
      </c>
      <c r="N2495" s="70">
        <v>0.02</v>
      </c>
      <c r="O2495" s="64">
        <v>0.18</v>
      </c>
      <c r="P2495" s="67">
        <v>0.18</v>
      </c>
      <c r="Q2495" s="70">
        <v>0.18</v>
      </c>
      <c r="R2495" s="3"/>
    </row>
    <row r="2496">
      <c r="A2496" s="63">
        <v>14084.0</v>
      </c>
      <c r="B2496" s="65" t="str">
        <f t="shared" si="1"/>
        <v>КнигиУчебная литература10 класс</v>
      </c>
      <c r="C2496" s="68" t="s">
        <v>88</v>
      </c>
      <c r="D2496" s="68" t="s">
        <v>1140</v>
      </c>
      <c r="E2496" s="68" t="s">
        <v>5463</v>
      </c>
      <c r="F2496" s="75"/>
      <c r="G2496" s="2"/>
      <c r="H2496" s="72"/>
      <c r="I2496" s="64">
        <v>0.2</v>
      </c>
      <c r="J2496" s="67">
        <v>0.2</v>
      </c>
      <c r="K2496" s="70">
        <v>0.2</v>
      </c>
      <c r="L2496" s="64">
        <v>0.02</v>
      </c>
      <c r="M2496" s="67">
        <v>0.02</v>
      </c>
      <c r="N2496" s="70">
        <v>0.02</v>
      </c>
      <c r="O2496" s="64">
        <v>0.18</v>
      </c>
      <c r="P2496" s="67">
        <v>0.18</v>
      </c>
      <c r="Q2496" s="70">
        <v>0.18</v>
      </c>
      <c r="R2496" s="3"/>
    </row>
    <row r="2497">
      <c r="A2497" s="63">
        <v>14085.0</v>
      </c>
      <c r="B2497" s="65" t="str">
        <f t="shared" si="1"/>
        <v>Спорт и отдыхЭлектротранспортМоноколеса и сигвеи</v>
      </c>
      <c r="C2497" s="68" t="s">
        <v>290</v>
      </c>
      <c r="D2497" s="68" t="s">
        <v>1172</v>
      </c>
      <c r="E2497" s="68" t="s">
        <v>5466</v>
      </c>
      <c r="F2497" s="75"/>
      <c r="G2497" s="2"/>
      <c r="H2497" s="72"/>
      <c r="I2497" s="64">
        <v>0.22</v>
      </c>
      <c r="J2497" s="67">
        <v>0.22</v>
      </c>
      <c r="K2497" s="70">
        <v>0.22</v>
      </c>
      <c r="L2497" s="64">
        <v>0.005</v>
      </c>
      <c r="M2497" s="67">
        <v>0.005</v>
      </c>
      <c r="N2497" s="70">
        <v>0.005</v>
      </c>
      <c r="O2497" s="64">
        <v>0.215</v>
      </c>
      <c r="P2497" s="67">
        <v>0.215</v>
      </c>
      <c r="Q2497" s="70">
        <v>0.215</v>
      </c>
      <c r="R2497" s="3"/>
    </row>
    <row r="2498">
      <c r="A2498" s="63">
        <v>14086.0</v>
      </c>
      <c r="B2498" s="65" t="str">
        <f t="shared" si="1"/>
        <v>Бытовая химияСредства по уходу за обувьюЗащита от воды, от соли и реагентов</v>
      </c>
      <c r="C2498" s="68" t="s">
        <v>447</v>
      </c>
      <c r="D2498" s="68" t="s">
        <v>899</v>
      </c>
      <c r="E2498" s="68" t="s">
        <v>5468</v>
      </c>
      <c r="F2498" s="75"/>
      <c r="G2498" s="2"/>
      <c r="H2498" s="72"/>
      <c r="I2498" s="64">
        <v>0.2</v>
      </c>
      <c r="J2498" s="67">
        <v>0.2</v>
      </c>
      <c r="K2498" s="70">
        <v>0.2</v>
      </c>
      <c r="L2498" s="64">
        <v>0.0</v>
      </c>
      <c r="M2498" s="67">
        <v>0.0</v>
      </c>
      <c r="N2498" s="70">
        <v>0.0</v>
      </c>
      <c r="O2498" s="64">
        <v>0.2</v>
      </c>
      <c r="P2498" s="67">
        <v>0.2</v>
      </c>
      <c r="Q2498" s="70">
        <v>0.2</v>
      </c>
      <c r="R2498" s="3"/>
    </row>
    <row r="2499">
      <c r="A2499" s="63">
        <v>14088.0</v>
      </c>
      <c r="B2499" s="65" t="str">
        <f t="shared" si="1"/>
        <v>ОдеждаЖенская одеждаОдежда для беременныхПлатья</v>
      </c>
      <c r="C2499" s="68" t="s">
        <v>310</v>
      </c>
      <c r="D2499" s="68" t="s">
        <v>311</v>
      </c>
      <c r="E2499" s="68" t="s">
        <v>1113</v>
      </c>
      <c r="F2499" s="68" t="s">
        <v>3112</v>
      </c>
      <c r="G2499" s="75"/>
      <c r="H2499" s="87"/>
      <c r="I2499" s="64">
        <v>0.25</v>
      </c>
      <c r="J2499" s="67">
        <v>0.25</v>
      </c>
      <c r="K2499" s="70">
        <v>0.25</v>
      </c>
      <c r="L2499" s="64">
        <v>0.0</v>
      </c>
      <c r="M2499" s="67">
        <v>0.0</v>
      </c>
      <c r="N2499" s="70">
        <v>0.0</v>
      </c>
      <c r="O2499" s="64">
        <v>0.25</v>
      </c>
      <c r="P2499" s="67">
        <v>0.25</v>
      </c>
      <c r="Q2499" s="70">
        <v>0.25</v>
      </c>
      <c r="R2499" s="3"/>
    </row>
    <row r="2500">
      <c r="A2500" s="63">
        <v>14089.0</v>
      </c>
      <c r="B2500" s="65" t="str">
        <f t="shared" si="1"/>
        <v>ОбувьОбувь для мальчиковТуфли и чешкиТуфли</v>
      </c>
      <c r="C2500" s="68" t="s">
        <v>804</v>
      </c>
      <c r="D2500" s="68" t="s">
        <v>1005</v>
      </c>
      <c r="E2500" s="68" t="s">
        <v>1458</v>
      </c>
      <c r="F2500" s="68" t="s">
        <v>837</v>
      </c>
      <c r="G2500" s="75"/>
      <c r="H2500" s="87"/>
      <c r="I2500" s="64">
        <v>0.2</v>
      </c>
      <c r="J2500" s="67">
        <v>0.2</v>
      </c>
      <c r="K2500" s="70">
        <v>0.2</v>
      </c>
      <c r="L2500" s="64">
        <v>0.0</v>
      </c>
      <c r="M2500" s="67">
        <v>0.0</v>
      </c>
      <c r="N2500" s="70">
        <v>0.0</v>
      </c>
      <c r="O2500" s="64">
        <v>0.2</v>
      </c>
      <c r="P2500" s="67">
        <v>0.2</v>
      </c>
      <c r="Q2500" s="70">
        <v>0.2</v>
      </c>
      <c r="R2500" s="3"/>
    </row>
    <row r="2501">
      <c r="A2501" s="63">
        <v>14090.0</v>
      </c>
      <c r="B2501" s="65" t="str">
        <f t="shared" si="1"/>
        <v>ЗдоровьеОртопедические изделияКорсеты и корректоры осанки</v>
      </c>
      <c r="C2501" s="68" t="s">
        <v>117</v>
      </c>
      <c r="D2501" s="68" t="s">
        <v>421</v>
      </c>
      <c r="E2501" s="68" t="s">
        <v>5473</v>
      </c>
      <c r="F2501" s="75"/>
      <c r="G2501" s="2"/>
      <c r="H2501" s="72"/>
      <c r="I2501" s="64">
        <v>0.3</v>
      </c>
      <c r="J2501" s="67">
        <v>0.3</v>
      </c>
      <c r="K2501" s="70">
        <v>0.3</v>
      </c>
      <c r="L2501" s="64">
        <v>0.0</v>
      </c>
      <c r="M2501" s="67">
        <v>0.0</v>
      </c>
      <c r="N2501" s="70">
        <v>0.0</v>
      </c>
      <c r="O2501" s="64">
        <v>0.3</v>
      </c>
      <c r="P2501" s="67">
        <v>0.3</v>
      </c>
      <c r="Q2501" s="70">
        <v>0.3</v>
      </c>
      <c r="R2501" s="3"/>
    </row>
    <row r="2502">
      <c r="A2502" s="63">
        <v>14092.0</v>
      </c>
      <c r="B2502" s="65" t="str">
        <f t="shared" si="1"/>
        <v>АвтотоварыАксессуары и принадлежностиАварийные принадлежностиАвтомобильные ведра</v>
      </c>
      <c r="C2502" s="68" t="s">
        <v>162</v>
      </c>
      <c r="D2502" s="68" t="s">
        <v>344</v>
      </c>
      <c r="E2502" s="68" t="s">
        <v>1599</v>
      </c>
      <c r="F2502" s="68" t="s">
        <v>5475</v>
      </c>
      <c r="G2502" s="75"/>
      <c r="H2502" s="87"/>
      <c r="I2502" s="64">
        <v>0.25</v>
      </c>
      <c r="J2502" s="67">
        <v>0.25</v>
      </c>
      <c r="K2502" s="70">
        <v>0.25</v>
      </c>
      <c r="L2502" s="64">
        <v>0.0</v>
      </c>
      <c r="M2502" s="67">
        <v>0.0</v>
      </c>
      <c r="N2502" s="70">
        <v>0.0</v>
      </c>
      <c r="O2502" s="64">
        <v>0.25</v>
      </c>
      <c r="P2502" s="67">
        <v>0.25</v>
      </c>
      <c r="Q2502" s="70">
        <v>0.25</v>
      </c>
      <c r="R2502" s="3"/>
    </row>
    <row r="2503">
      <c r="A2503" s="63">
        <v>14093.0</v>
      </c>
      <c r="B2503" s="65" t="str">
        <f t="shared" si="1"/>
        <v>АксессуарыЖенские аксессуарыГоловные уборыБанданы</v>
      </c>
      <c r="C2503" s="68" t="s">
        <v>330</v>
      </c>
      <c r="D2503" s="68" t="s">
        <v>331</v>
      </c>
      <c r="E2503" s="68" t="s">
        <v>1309</v>
      </c>
      <c r="F2503" s="68" t="s">
        <v>3556</v>
      </c>
      <c r="G2503" s="75"/>
      <c r="H2503" s="87"/>
      <c r="I2503" s="64">
        <v>0.3</v>
      </c>
      <c r="J2503" s="67">
        <v>0.3</v>
      </c>
      <c r="K2503" s="70">
        <v>0.3</v>
      </c>
      <c r="L2503" s="64">
        <v>0.0</v>
      </c>
      <c r="M2503" s="67">
        <v>0.0</v>
      </c>
      <c r="N2503" s="70">
        <v>0.0</v>
      </c>
      <c r="O2503" s="64">
        <v>0.3</v>
      </c>
      <c r="P2503" s="67">
        <v>0.3</v>
      </c>
      <c r="Q2503" s="70">
        <v>0.3</v>
      </c>
      <c r="R2503" s="3"/>
    </row>
    <row r="2504">
      <c r="A2504" s="63">
        <v>14094.0</v>
      </c>
      <c r="B2504" s="65" t="str">
        <f t="shared" si="1"/>
        <v>Хобби и творчествоРисованиеПланшеты для рисования</v>
      </c>
      <c r="C2504" s="68" t="s">
        <v>176</v>
      </c>
      <c r="D2504" s="68" t="s">
        <v>976</v>
      </c>
      <c r="E2504" s="68" t="s">
        <v>5478</v>
      </c>
      <c r="F2504" s="75"/>
      <c r="G2504" s="75"/>
      <c r="H2504" s="72"/>
      <c r="I2504" s="64">
        <v>0.22</v>
      </c>
      <c r="J2504" s="67">
        <v>0.22</v>
      </c>
      <c r="K2504" s="70">
        <v>0.22</v>
      </c>
      <c r="L2504" s="64">
        <v>0.0</v>
      </c>
      <c r="M2504" s="67">
        <v>0.0</v>
      </c>
      <c r="N2504" s="70">
        <v>0.0</v>
      </c>
      <c r="O2504" s="64">
        <v>0.22</v>
      </c>
      <c r="P2504" s="67">
        <v>0.22</v>
      </c>
      <c r="Q2504" s="70">
        <v>0.22</v>
      </c>
      <c r="R2504" s="3"/>
    </row>
    <row r="2505">
      <c r="A2505" s="63">
        <v>14095.0</v>
      </c>
      <c r="B2505" s="65" t="str">
        <f t="shared" si="1"/>
        <v>Товары для домаХозяйственные товарыМусорные ведра и баки</v>
      </c>
      <c r="C2505" s="68" t="s">
        <v>583</v>
      </c>
      <c r="D2505" s="68" t="s">
        <v>605</v>
      </c>
      <c r="E2505" s="68" t="s">
        <v>5482</v>
      </c>
      <c r="F2505" s="75"/>
      <c r="G2505" s="75"/>
      <c r="H2505" s="72"/>
      <c r="I2505" s="64">
        <v>0.2</v>
      </c>
      <c r="J2505" s="67">
        <v>0.2</v>
      </c>
      <c r="K2505" s="70">
        <v>0.2</v>
      </c>
      <c r="L2505" s="64">
        <v>0.0</v>
      </c>
      <c r="M2505" s="67">
        <v>0.0</v>
      </c>
      <c r="N2505" s="70">
        <v>0.0</v>
      </c>
      <c r="O2505" s="64">
        <v>0.2</v>
      </c>
      <c r="P2505" s="67">
        <v>0.2</v>
      </c>
      <c r="Q2505" s="70">
        <v>0.2</v>
      </c>
      <c r="R2505" s="3"/>
    </row>
    <row r="2506">
      <c r="A2506" s="63">
        <v>14096.0</v>
      </c>
      <c r="B2506" s="65" t="str">
        <f t="shared" si="1"/>
        <v>Красота и уходУход за волосамиСредства для очищения и уходаКремы</v>
      </c>
      <c r="C2506" s="68" t="s">
        <v>247</v>
      </c>
      <c r="D2506" s="68" t="s">
        <v>1151</v>
      </c>
      <c r="E2506" s="68" t="s">
        <v>1531</v>
      </c>
      <c r="F2506" s="68" t="s">
        <v>3929</v>
      </c>
      <c r="G2506" s="2"/>
      <c r="H2506" s="72"/>
      <c r="I2506" s="64">
        <v>0.2</v>
      </c>
      <c r="J2506" s="67">
        <v>0.2</v>
      </c>
      <c r="K2506" s="70">
        <v>0.2</v>
      </c>
      <c r="L2506" s="64">
        <v>0.025</v>
      </c>
      <c r="M2506" s="67">
        <v>0.025</v>
      </c>
      <c r="N2506" s="70">
        <v>0.025</v>
      </c>
      <c r="O2506" s="64">
        <v>0.175</v>
      </c>
      <c r="P2506" s="67">
        <v>0.175</v>
      </c>
      <c r="Q2506" s="70">
        <v>0.175</v>
      </c>
      <c r="R2506" s="3"/>
    </row>
    <row r="2507">
      <c r="A2507" s="63">
        <v>14097.0</v>
      </c>
      <c r="B2507" s="65" t="str">
        <f t="shared" si="1"/>
        <v>ОдеждаЖенская одеждаПиджаки и костюмыКлассические костюмы</v>
      </c>
      <c r="C2507" s="68" t="s">
        <v>310</v>
      </c>
      <c r="D2507" s="68" t="s">
        <v>311</v>
      </c>
      <c r="E2507" s="68" t="s">
        <v>2188</v>
      </c>
      <c r="F2507" s="68" t="s">
        <v>5485</v>
      </c>
      <c r="G2507" s="75"/>
      <c r="H2507" s="72"/>
      <c r="I2507" s="64">
        <v>0.25</v>
      </c>
      <c r="J2507" s="67">
        <v>0.25</v>
      </c>
      <c r="K2507" s="70">
        <v>0.25</v>
      </c>
      <c r="L2507" s="64">
        <v>0.0</v>
      </c>
      <c r="M2507" s="67">
        <v>0.0</v>
      </c>
      <c r="N2507" s="70">
        <v>0.0</v>
      </c>
      <c r="O2507" s="64">
        <v>0.25</v>
      </c>
      <c r="P2507" s="67">
        <v>0.25</v>
      </c>
      <c r="Q2507" s="70">
        <v>0.25</v>
      </c>
      <c r="R2507" s="3"/>
    </row>
    <row r="2508">
      <c r="A2508" s="63">
        <v>14098.0</v>
      </c>
      <c r="B2508" s="65" t="str">
        <f t="shared" si="1"/>
        <v>Спорт и отдыхФитнес и йогаПетли, лестницы, барьеры для кроссфитаБарьер тренировочный</v>
      </c>
      <c r="C2508" s="68" t="s">
        <v>290</v>
      </c>
      <c r="D2508" s="68" t="s">
        <v>1161</v>
      </c>
      <c r="E2508" s="68" t="s">
        <v>2369</v>
      </c>
      <c r="F2508" s="68" t="s">
        <v>5488</v>
      </c>
      <c r="G2508" s="75"/>
      <c r="H2508" s="72"/>
      <c r="I2508" s="64">
        <v>0.22</v>
      </c>
      <c r="J2508" s="67">
        <v>0.22</v>
      </c>
      <c r="K2508" s="70">
        <v>0.22</v>
      </c>
      <c r="L2508" s="64">
        <v>0.005</v>
      </c>
      <c r="M2508" s="67">
        <v>0.005</v>
      </c>
      <c r="N2508" s="70">
        <v>0.005</v>
      </c>
      <c r="O2508" s="64">
        <v>0.215</v>
      </c>
      <c r="P2508" s="67">
        <v>0.215</v>
      </c>
      <c r="Q2508" s="70">
        <v>0.215</v>
      </c>
      <c r="R2508" s="3"/>
    </row>
    <row r="2509">
      <c r="A2509" s="63">
        <v>14099.0</v>
      </c>
      <c r="B2509" s="65" t="str">
        <f t="shared" si="1"/>
        <v>ОдеждаОдежда для мальчиковНоскиНоски и подследники</v>
      </c>
      <c r="C2509" s="68" t="s">
        <v>310</v>
      </c>
      <c r="D2509" s="68" t="s">
        <v>327</v>
      </c>
      <c r="E2509" s="68" t="s">
        <v>328</v>
      </c>
      <c r="F2509" s="68" t="s">
        <v>3624</v>
      </c>
      <c r="G2509" s="75"/>
      <c r="H2509" s="72"/>
      <c r="I2509" s="64">
        <v>0.25</v>
      </c>
      <c r="J2509" s="67">
        <v>0.25</v>
      </c>
      <c r="K2509" s="70">
        <v>0.25</v>
      </c>
      <c r="L2509" s="64">
        <v>0.0</v>
      </c>
      <c r="M2509" s="67">
        <v>0.0</v>
      </c>
      <c r="N2509" s="70">
        <v>0.0</v>
      </c>
      <c r="O2509" s="64">
        <v>0.25</v>
      </c>
      <c r="P2509" s="67">
        <v>0.25</v>
      </c>
      <c r="Q2509" s="70">
        <v>0.25</v>
      </c>
      <c r="R2509" s="3"/>
    </row>
    <row r="2510">
      <c r="A2510" s="63">
        <v>14100.0</v>
      </c>
      <c r="B2510" s="65" t="str">
        <f t="shared" si="1"/>
        <v>АвтотоварыАксессуары и принадлежностиОбустройство салонаКозырьки солнцезащитные</v>
      </c>
      <c r="C2510" s="68" t="s">
        <v>162</v>
      </c>
      <c r="D2510" s="68" t="s">
        <v>344</v>
      </c>
      <c r="E2510" s="68" t="s">
        <v>1104</v>
      </c>
      <c r="F2510" s="68" t="s">
        <v>5492</v>
      </c>
      <c r="G2510" s="75"/>
      <c r="H2510" s="72"/>
      <c r="I2510" s="64">
        <v>0.25</v>
      </c>
      <c r="J2510" s="67">
        <v>0.25</v>
      </c>
      <c r="K2510" s="70">
        <v>0.25</v>
      </c>
      <c r="L2510" s="64">
        <v>0.0</v>
      </c>
      <c r="M2510" s="67">
        <v>0.0</v>
      </c>
      <c r="N2510" s="70">
        <v>0.0</v>
      </c>
      <c r="O2510" s="64">
        <v>0.25</v>
      </c>
      <c r="P2510" s="67">
        <v>0.25</v>
      </c>
      <c r="Q2510" s="70">
        <v>0.25</v>
      </c>
      <c r="R2510" s="3"/>
    </row>
    <row r="2511">
      <c r="A2511" s="63">
        <v>14101.0</v>
      </c>
      <c r="B2511" s="65" t="str">
        <f t="shared" si="1"/>
        <v>КанцтоварыОфисные принадлежностиДыроколы</v>
      </c>
      <c r="C2511" s="68" t="s">
        <v>134</v>
      </c>
      <c r="D2511" s="68" t="s">
        <v>1502</v>
      </c>
      <c r="E2511" s="68" t="s">
        <v>5495</v>
      </c>
      <c r="F2511" s="75"/>
      <c r="G2511" s="75"/>
      <c r="H2511" s="72"/>
      <c r="I2511" s="64">
        <v>0.2</v>
      </c>
      <c r="J2511" s="67">
        <v>0.2</v>
      </c>
      <c r="K2511" s="70">
        <v>0.2</v>
      </c>
      <c r="L2511" s="64">
        <v>0.0</v>
      </c>
      <c r="M2511" s="67">
        <v>0.0</v>
      </c>
      <c r="N2511" s="70">
        <v>0.0</v>
      </c>
      <c r="O2511" s="64">
        <v>0.2</v>
      </c>
      <c r="P2511" s="67">
        <v>0.2</v>
      </c>
      <c r="Q2511" s="70">
        <v>0.2</v>
      </c>
      <c r="R2511" s="3"/>
    </row>
    <row r="2512">
      <c r="A2512" s="63">
        <v>14102.0</v>
      </c>
      <c r="B2512" s="65" t="str">
        <f t="shared" si="1"/>
        <v>Бытовая химияСредства от насекомых и грызуновРепелленты</v>
      </c>
      <c r="C2512" s="68" t="s">
        <v>447</v>
      </c>
      <c r="D2512" s="68" t="s">
        <v>2914</v>
      </c>
      <c r="E2512" s="68" t="s">
        <v>5497</v>
      </c>
      <c r="F2512" s="75"/>
      <c r="G2512" s="75"/>
      <c r="H2512" s="87"/>
      <c r="I2512" s="64">
        <v>0.2</v>
      </c>
      <c r="J2512" s="67">
        <v>0.2</v>
      </c>
      <c r="K2512" s="70">
        <v>0.2</v>
      </c>
      <c r="L2512" s="64">
        <v>0.03</v>
      </c>
      <c r="M2512" s="67">
        <v>0.03</v>
      </c>
      <c r="N2512" s="70">
        <v>0.03</v>
      </c>
      <c r="O2512" s="64">
        <v>0.17</v>
      </c>
      <c r="P2512" s="67">
        <v>0.17</v>
      </c>
      <c r="Q2512" s="70">
        <v>0.17</v>
      </c>
      <c r="R2512" s="3"/>
    </row>
    <row r="2513">
      <c r="A2513" s="63">
        <v>14103.0</v>
      </c>
      <c r="B2513" s="65" t="str">
        <f t="shared" si="1"/>
        <v>Товары для домаТовары для кухниКружки, стаканы и бокалыБокалы и фужеры</v>
      </c>
      <c r="C2513" s="68" t="s">
        <v>583</v>
      </c>
      <c r="D2513" s="68" t="s">
        <v>585</v>
      </c>
      <c r="E2513" s="68" t="s">
        <v>2134</v>
      </c>
      <c r="F2513" s="68" t="s">
        <v>5500</v>
      </c>
      <c r="G2513" s="2"/>
      <c r="H2513" s="72"/>
      <c r="I2513" s="64">
        <v>0.25</v>
      </c>
      <c r="J2513" s="67">
        <v>0.25</v>
      </c>
      <c r="K2513" s="70">
        <v>0.25</v>
      </c>
      <c r="L2513" s="64">
        <v>0.0</v>
      </c>
      <c r="M2513" s="67">
        <v>0.0</v>
      </c>
      <c r="N2513" s="70">
        <v>0.0</v>
      </c>
      <c r="O2513" s="64">
        <v>0.25</v>
      </c>
      <c r="P2513" s="67">
        <v>0.25</v>
      </c>
      <c r="Q2513" s="70">
        <v>0.25</v>
      </c>
      <c r="R2513" s="3"/>
    </row>
    <row r="2514">
      <c r="A2514" s="63">
        <v>14104.0</v>
      </c>
      <c r="B2514" s="65" t="str">
        <f t="shared" si="1"/>
        <v>Бытовая техникаТехника для кухниПриготовление кофеКофемолки</v>
      </c>
      <c r="C2514" s="68" t="s">
        <v>75</v>
      </c>
      <c r="D2514" s="68" t="s">
        <v>1099</v>
      </c>
      <c r="E2514" s="68" t="s">
        <v>1486</v>
      </c>
      <c r="F2514" s="68" t="s">
        <v>5504</v>
      </c>
      <c r="G2514" s="75"/>
      <c r="H2514" s="72"/>
      <c r="I2514" s="64">
        <v>0.17</v>
      </c>
      <c r="J2514" s="67">
        <v>0.17</v>
      </c>
      <c r="K2514" s="70">
        <v>0.17</v>
      </c>
      <c r="L2514" s="64">
        <v>0.0</v>
      </c>
      <c r="M2514" s="67">
        <v>0.0</v>
      </c>
      <c r="N2514" s="70">
        <v>0.0</v>
      </c>
      <c r="O2514" s="64">
        <v>0.17</v>
      </c>
      <c r="P2514" s="67">
        <v>0.17</v>
      </c>
      <c r="Q2514" s="70">
        <v>0.17</v>
      </c>
      <c r="R2514" s="3"/>
    </row>
    <row r="2515">
      <c r="A2515" s="63">
        <v>14105.0</v>
      </c>
      <c r="B2515" s="65" t="str">
        <f t="shared" si="1"/>
        <v>Красота и уходУход за лицомОчищение и умываниеМолочко косметическое</v>
      </c>
      <c r="C2515" s="68" t="s">
        <v>247</v>
      </c>
      <c r="D2515" s="68" t="s">
        <v>377</v>
      </c>
      <c r="E2515" s="68" t="s">
        <v>1444</v>
      </c>
      <c r="F2515" s="68" t="s">
        <v>5505</v>
      </c>
      <c r="G2515" s="75"/>
      <c r="H2515" s="72"/>
      <c r="I2515" s="64">
        <v>0.2</v>
      </c>
      <c r="J2515" s="67">
        <v>0.2</v>
      </c>
      <c r="K2515" s="70">
        <v>0.2</v>
      </c>
      <c r="L2515" s="64">
        <v>0.015</v>
      </c>
      <c r="M2515" s="67">
        <v>0.015</v>
      </c>
      <c r="N2515" s="70">
        <v>0.015</v>
      </c>
      <c r="O2515" s="64">
        <v>0.185</v>
      </c>
      <c r="P2515" s="67">
        <v>0.185</v>
      </c>
      <c r="Q2515" s="70">
        <v>0.185</v>
      </c>
      <c r="R2515" s="3"/>
    </row>
    <row r="2516">
      <c r="A2516" s="63">
        <v>14106.0</v>
      </c>
      <c r="B2516" s="65" t="str">
        <f t="shared" si="1"/>
        <v>ЭлектроникаКомпьютерная техникаКомпьютерная периферияУсилители сотового сигнала</v>
      </c>
      <c r="C2516" s="68" t="s">
        <v>763</v>
      </c>
      <c r="D2516" s="68" t="s">
        <v>776</v>
      </c>
      <c r="E2516" s="68" t="s">
        <v>1093</v>
      </c>
      <c r="F2516" s="68" t="s">
        <v>5508</v>
      </c>
      <c r="G2516" s="2"/>
      <c r="H2516" s="72"/>
      <c r="I2516" s="64">
        <v>0.15</v>
      </c>
      <c r="J2516" s="67">
        <v>0.15</v>
      </c>
      <c r="K2516" s="70">
        <v>0.15</v>
      </c>
      <c r="L2516" s="64">
        <v>0.0</v>
      </c>
      <c r="M2516" s="67">
        <v>0.0</v>
      </c>
      <c r="N2516" s="70">
        <v>0.0</v>
      </c>
      <c r="O2516" s="64">
        <v>0.15</v>
      </c>
      <c r="P2516" s="67">
        <v>0.15</v>
      </c>
      <c r="Q2516" s="70">
        <v>0.15</v>
      </c>
      <c r="R2516" s="3"/>
    </row>
    <row r="2517">
      <c r="A2517" s="63">
        <v>14107.0</v>
      </c>
      <c r="B2517" s="65" t="str">
        <f t="shared" si="1"/>
        <v>АвтотоварыАксессуары и принадлежностиТюнинг и внешний декорАвтохолодильники</v>
      </c>
      <c r="C2517" s="68" t="s">
        <v>162</v>
      </c>
      <c r="D2517" s="68" t="s">
        <v>344</v>
      </c>
      <c r="E2517" s="68" t="s">
        <v>1346</v>
      </c>
      <c r="F2517" s="68" t="s">
        <v>5511</v>
      </c>
      <c r="G2517" s="2"/>
      <c r="H2517" s="72"/>
      <c r="I2517" s="64">
        <v>0.1</v>
      </c>
      <c r="J2517" s="67">
        <v>0.1</v>
      </c>
      <c r="K2517" s="70">
        <v>0.1</v>
      </c>
      <c r="L2517" s="64">
        <v>0.0</v>
      </c>
      <c r="M2517" s="67">
        <v>0.0</v>
      </c>
      <c r="N2517" s="70">
        <v>0.0</v>
      </c>
      <c r="O2517" s="64">
        <v>0.1</v>
      </c>
      <c r="P2517" s="67">
        <v>0.1</v>
      </c>
      <c r="Q2517" s="70">
        <v>0.1</v>
      </c>
      <c r="R2517" s="3"/>
    </row>
    <row r="2518">
      <c r="A2518" s="63">
        <v>14108.0</v>
      </c>
      <c r="B2518" s="65" t="str">
        <f t="shared" si="1"/>
        <v>АксессуарыМужские аксессуарыКошельки, ключницы и визитницыЗажимы для денег</v>
      </c>
      <c r="C2518" s="68" t="s">
        <v>330</v>
      </c>
      <c r="D2518" s="68" t="s">
        <v>335</v>
      </c>
      <c r="E2518" s="68" t="s">
        <v>1677</v>
      </c>
      <c r="F2518" s="68" t="s">
        <v>5513</v>
      </c>
      <c r="G2518" s="2"/>
      <c r="H2518" s="72"/>
      <c r="I2518" s="64">
        <v>0.3</v>
      </c>
      <c r="J2518" s="67">
        <v>0.3</v>
      </c>
      <c r="K2518" s="70">
        <v>0.3</v>
      </c>
      <c r="L2518" s="64">
        <v>0.0</v>
      </c>
      <c r="M2518" s="67">
        <v>0.0</v>
      </c>
      <c r="N2518" s="70">
        <v>0.0</v>
      </c>
      <c r="O2518" s="64">
        <v>0.3</v>
      </c>
      <c r="P2518" s="67">
        <v>0.3</v>
      </c>
      <c r="Q2518" s="70">
        <v>0.3</v>
      </c>
      <c r="R2518" s="3"/>
    </row>
    <row r="2519">
      <c r="A2519" s="63">
        <v>14110.0</v>
      </c>
      <c r="B2519" s="65" t="str">
        <f t="shared" si="1"/>
        <v>ЭлектроникаУмный дом и безопасностьУмный домУправление для умного дома</v>
      </c>
      <c r="C2519" s="68" t="s">
        <v>763</v>
      </c>
      <c r="D2519" s="68" t="s">
        <v>1595</v>
      </c>
      <c r="E2519" s="68" t="s">
        <v>2535</v>
      </c>
      <c r="F2519" s="68" t="s">
        <v>5515</v>
      </c>
      <c r="G2519" s="75"/>
      <c r="H2519" s="72"/>
      <c r="I2519" s="64">
        <v>0.2</v>
      </c>
      <c r="J2519" s="67">
        <v>0.2</v>
      </c>
      <c r="K2519" s="70">
        <v>0.2</v>
      </c>
      <c r="L2519" s="64">
        <v>0.0</v>
      </c>
      <c r="M2519" s="67">
        <v>0.0</v>
      </c>
      <c r="N2519" s="70">
        <v>0.0</v>
      </c>
      <c r="O2519" s="64">
        <v>0.2</v>
      </c>
      <c r="P2519" s="67">
        <v>0.2</v>
      </c>
      <c r="Q2519" s="70">
        <v>0.2</v>
      </c>
      <c r="R2519" s="3"/>
    </row>
    <row r="2520">
      <c r="A2520" s="63">
        <v>14111.0</v>
      </c>
      <c r="B2520" s="65" t="str">
        <f t="shared" si="1"/>
        <v>Товары для домаТовары для кухниКухонные инструментыДуршлаги и сита</v>
      </c>
      <c r="C2520" s="68" t="s">
        <v>583</v>
      </c>
      <c r="D2520" s="68" t="s">
        <v>585</v>
      </c>
      <c r="E2520" s="68" t="s">
        <v>598</v>
      </c>
      <c r="F2520" s="68" t="s">
        <v>5517</v>
      </c>
      <c r="G2520" s="2"/>
      <c r="H2520" s="72"/>
      <c r="I2520" s="64">
        <v>0.25</v>
      </c>
      <c r="J2520" s="67">
        <v>0.25</v>
      </c>
      <c r="K2520" s="70">
        <v>0.25</v>
      </c>
      <c r="L2520" s="64">
        <v>0.0</v>
      </c>
      <c r="M2520" s="67">
        <v>0.0</v>
      </c>
      <c r="N2520" s="70">
        <v>0.0</v>
      </c>
      <c r="O2520" s="64">
        <v>0.25</v>
      </c>
      <c r="P2520" s="67">
        <v>0.25</v>
      </c>
      <c r="Q2520" s="70">
        <v>0.25</v>
      </c>
      <c r="R2520" s="3"/>
    </row>
    <row r="2521">
      <c r="A2521" s="63">
        <v>14112.0</v>
      </c>
      <c r="B2521" s="65" t="str">
        <f t="shared" si="1"/>
        <v>ОбувьМужская обувьАкваобувь</v>
      </c>
      <c r="C2521" s="68" t="s">
        <v>804</v>
      </c>
      <c r="D2521" s="68" t="s">
        <v>1012</v>
      </c>
      <c r="E2521" s="68" t="s">
        <v>824</v>
      </c>
      <c r="F2521" s="75"/>
      <c r="G2521" s="75"/>
      <c r="H2521" s="87"/>
      <c r="I2521" s="64">
        <v>0.2</v>
      </c>
      <c r="J2521" s="67">
        <v>0.2</v>
      </c>
      <c r="K2521" s="70">
        <v>0.2</v>
      </c>
      <c r="L2521" s="64">
        <v>0.0</v>
      </c>
      <c r="M2521" s="67">
        <v>0.0</v>
      </c>
      <c r="N2521" s="70">
        <v>0.0</v>
      </c>
      <c r="O2521" s="64">
        <v>0.2</v>
      </c>
      <c r="P2521" s="67">
        <v>0.2</v>
      </c>
      <c r="Q2521" s="70">
        <v>0.2</v>
      </c>
      <c r="R2521" s="3"/>
    </row>
    <row r="2522">
      <c r="A2522" s="63">
        <v>14113.0</v>
      </c>
      <c r="B2522" s="65" t="str">
        <f t="shared" si="1"/>
        <v>Красота и уходУход за теломУвлажнение и питаниеКремы для ног</v>
      </c>
      <c r="C2522" s="68" t="s">
        <v>247</v>
      </c>
      <c r="D2522" s="68" t="s">
        <v>465</v>
      </c>
      <c r="E2522" s="68" t="s">
        <v>378</v>
      </c>
      <c r="F2522" s="68" t="s">
        <v>5520</v>
      </c>
      <c r="G2522" s="2"/>
      <c r="H2522" s="72"/>
      <c r="I2522" s="64">
        <v>0.2</v>
      </c>
      <c r="J2522" s="67">
        <v>0.2</v>
      </c>
      <c r="K2522" s="70">
        <v>0.2</v>
      </c>
      <c r="L2522" s="64">
        <v>0.01</v>
      </c>
      <c r="M2522" s="67">
        <v>0.01</v>
      </c>
      <c r="N2522" s="70">
        <v>0.01</v>
      </c>
      <c r="O2522" s="64">
        <v>0.19</v>
      </c>
      <c r="P2522" s="67">
        <v>0.19</v>
      </c>
      <c r="Q2522" s="70">
        <v>0.19</v>
      </c>
      <c r="R2522" s="3"/>
    </row>
    <row r="2523">
      <c r="A2523" s="63">
        <v>14114.0</v>
      </c>
      <c r="B2523" s="65" t="str">
        <f t="shared" si="1"/>
        <v>ЭлектроникаФото и видеотехникаФото и видеокамерыКомпактные фотоаппараты</v>
      </c>
      <c r="C2523" s="68" t="s">
        <v>763</v>
      </c>
      <c r="D2523" s="68" t="s">
        <v>919</v>
      </c>
      <c r="E2523" s="68" t="s">
        <v>1335</v>
      </c>
      <c r="F2523" s="68" t="s">
        <v>5521</v>
      </c>
      <c r="G2523" s="75"/>
      <c r="H2523" s="72"/>
      <c r="I2523" s="64">
        <v>0.25</v>
      </c>
      <c r="J2523" s="67">
        <v>0.25</v>
      </c>
      <c r="K2523" s="70">
        <v>0.25</v>
      </c>
      <c r="L2523" s="64">
        <v>0.0</v>
      </c>
      <c r="M2523" s="67">
        <v>0.0</v>
      </c>
      <c r="N2523" s="70">
        <v>0.0</v>
      </c>
      <c r="O2523" s="64">
        <v>0.25</v>
      </c>
      <c r="P2523" s="67">
        <v>0.25</v>
      </c>
      <c r="Q2523" s="70">
        <v>0.25</v>
      </c>
      <c r="R2523" s="3"/>
    </row>
    <row r="2524">
      <c r="A2524" s="63">
        <v>14115.0</v>
      </c>
      <c r="B2524" s="65" t="str">
        <f t="shared" si="1"/>
        <v>Бытовая химияЧистящие и моющие средстваСредства для чистки стекол</v>
      </c>
      <c r="C2524" s="68" t="s">
        <v>447</v>
      </c>
      <c r="D2524" s="68" t="s">
        <v>448</v>
      </c>
      <c r="E2524" s="68" t="s">
        <v>5522</v>
      </c>
      <c r="F2524" s="75"/>
      <c r="G2524" s="75"/>
      <c r="H2524" s="72"/>
      <c r="I2524" s="64">
        <v>0.17</v>
      </c>
      <c r="J2524" s="67">
        <v>0.17</v>
      </c>
      <c r="K2524" s="70">
        <v>0.17</v>
      </c>
      <c r="L2524" s="64">
        <v>0.03</v>
      </c>
      <c r="M2524" s="67">
        <v>0.03</v>
      </c>
      <c r="N2524" s="70">
        <v>0.03</v>
      </c>
      <c r="O2524" s="64">
        <v>0.14</v>
      </c>
      <c r="P2524" s="67">
        <v>0.14</v>
      </c>
      <c r="Q2524" s="70">
        <v>0.14</v>
      </c>
      <c r="R2524" s="3"/>
    </row>
    <row r="2525">
      <c r="A2525" s="63">
        <v>14117.0</v>
      </c>
      <c r="B2525" s="65" t="str">
        <f t="shared" si="1"/>
        <v>ЭлектроникаОфисная техникаАксессуары и уход за офисной техникойЗапчасти и аксессуары для офисной техники</v>
      </c>
      <c r="C2525" s="68" t="s">
        <v>763</v>
      </c>
      <c r="D2525" s="68" t="s">
        <v>1095</v>
      </c>
      <c r="E2525" s="68" t="s">
        <v>1096</v>
      </c>
      <c r="F2525" s="68" t="s">
        <v>5523</v>
      </c>
      <c r="G2525" s="75"/>
      <c r="H2525" s="87"/>
      <c r="I2525" s="64">
        <v>0.3</v>
      </c>
      <c r="J2525" s="67">
        <v>0.3</v>
      </c>
      <c r="K2525" s="70">
        <v>0.3</v>
      </c>
      <c r="L2525" s="64">
        <v>0.0</v>
      </c>
      <c r="M2525" s="67">
        <v>0.0</v>
      </c>
      <c r="N2525" s="70">
        <v>0.0</v>
      </c>
      <c r="O2525" s="64">
        <v>0.3</v>
      </c>
      <c r="P2525" s="67">
        <v>0.3</v>
      </c>
      <c r="Q2525" s="70">
        <v>0.3</v>
      </c>
      <c r="R2525" s="3"/>
    </row>
    <row r="2526">
      <c r="A2526" s="63">
        <v>14118.0</v>
      </c>
      <c r="B2526" s="65" t="str">
        <f t="shared" si="1"/>
        <v>Детские товарыГигиена и подгузникиГигиена полости ртаДетские прорезыватели</v>
      </c>
      <c r="C2526" s="68" t="s">
        <v>262</v>
      </c>
      <c r="D2526" s="68" t="s">
        <v>270</v>
      </c>
      <c r="E2526" s="68" t="s">
        <v>252</v>
      </c>
      <c r="F2526" s="68" t="s">
        <v>5525</v>
      </c>
      <c r="G2526" s="75"/>
      <c r="H2526" s="87"/>
      <c r="I2526" s="64">
        <v>0.2</v>
      </c>
      <c r="J2526" s="67">
        <v>0.2</v>
      </c>
      <c r="K2526" s="70">
        <v>0.2</v>
      </c>
      <c r="L2526" s="64">
        <v>0.02</v>
      </c>
      <c r="M2526" s="67">
        <v>0.02</v>
      </c>
      <c r="N2526" s="70">
        <v>0.02</v>
      </c>
      <c r="O2526" s="64">
        <v>0.18</v>
      </c>
      <c r="P2526" s="67">
        <v>0.18</v>
      </c>
      <c r="Q2526" s="70">
        <v>0.18</v>
      </c>
      <c r="R2526" s="3"/>
    </row>
    <row r="2527">
      <c r="A2527" s="63">
        <v>14119.0</v>
      </c>
      <c r="B2527" s="65" t="str">
        <f t="shared" si="1"/>
        <v>ОбувьОбувь для девочекCандалии и сабоСабо</v>
      </c>
      <c r="C2527" s="68" t="s">
        <v>804</v>
      </c>
      <c r="D2527" s="68" t="s">
        <v>1007</v>
      </c>
      <c r="E2527" s="68" t="s">
        <v>1655</v>
      </c>
      <c r="F2527" s="68" t="s">
        <v>1931</v>
      </c>
      <c r="G2527" s="2"/>
      <c r="H2527" s="72"/>
      <c r="I2527" s="64">
        <v>0.2</v>
      </c>
      <c r="J2527" s="67">
        <v>0.2</v>
      </c>
      <c r="K2527" s="70">
        <v>0.2</v>
      </c>
      <c r="L2527" s="64">
        <v>0.0</v>
      </c>
      <c r="M2527" s="67">
        <v>0.0</v>
      </c>
      <c r="N2527" s="70">
        <v>0.0</v>
      </c>
      <c r="O2527" s="64">
        <v>0.2</v>
      </c>
      <c r="P2527" s="67">
        <v>0.2</v>
      </c>
      <c r="Q2527" s="70">
        <v>0.2</v>
      </c>
      <c r="R2527" s="3"/>
    </row>
    <row r="2528">
      <c r="A2528" s="63">
        <v>14120.0</v>
      </c>
      <c r="B2528" s="65" t="str">
        <f t="shared" si="1"/>
        <v>АвтотоварыУход за автомобилемОсушители для автомобилей</v>
      </c>
      <c r="C2528" s="68" t="s">
        <v>162</v>
      </c>
      <c r="D2528" s="68" t="s">
        <v>1403</v>
      </c>
      <c r="E2528" s="68" t="s">
        <v>5528</v>
      </c>
      <c r="F2528" s="75"/>
      <c r="G2528" s="2"/>
      <c r="H2528" s="72"/>
      <c r="I2528" s="64">
        <v>0.25</v>
      </c>
      <c r="J2528" s="67">
        <v>0.25</v>
      </c>
      <c r="K2528" s="70">
        <v>0.25</v>
      </c>
      <c r="L2528" s="64">
        <v>0.0</v>
      </c>
      <c r="M2528" s="67">
        <v>0.0</v>
      </c>
      <c r="N2528" s="70">
        <v>0.0</v>
      </c>
      <c r="O2528" s="64">
        <v>0.25</v>
      </c>
      <c r="P2528" s="67">
        <v>0.25</v>
      </c>
      <c r="Q2528" s="70">
        <v>0.25</v>
      </c>
      <c r="R2528" s="3"/>
    </row>
    <row r="2529">
      <c r="A2529" s="63">
        <v>14121.0</v>
      </c>
      <c r="B2529" s="65" t="str">
        <f t="shared" si="1"/>
        <v>Строительство и ремонтВодоснабжение для дома и садаНасосыКанализационные насосы</v>
      </c>
      <c r="C2529" s="68" t="s">
        <v>100</v>
      </c>
      <c r="D2529" s="68" t="s">
        <v>101</v>
      </c>
      <c r="E2529" s="68" t="s">
        <v>3885</v>
      </c>
      <c r="F2529" s="75" t="s">
        <v>5530</v>
      </c>
      <c r="G2529" s="2"/>
      <c r="H2529" s="72"/>
      <c r="I2529" s="64">
        <v>0.15</v>
      </c>
      <c r="J2529" s="67">
        <v>0.15</v>
      </c>
      <c r="K2529" s="70">
        <v>0.15</v>
      </c>
      <c r="L2529" s="64">
        <v>0.0</v>
      </c>
      <c r="M2529" s="67">
        <v>0.0</v>
      </c>
      <c r="N2529" s="70">
        <v>0.0</v>
      </c>
      <c r="O2529" s="64">
        <v>0.15</v>
      </c>
      <c r="P2529" s="67">
        <v>0.15</v>
      </c>
      <c r="Q2529" s="70">
        <v>0.15</v>
      </c>
      <c r="R2529" s="2"/>
      <c r="S2529" s="2"/>
      <c r="T2529" s="79"/>
      <c r="U2529" s="2"/>
      <c r="V2529" s="2"/>
      <c r="W2529" s="80"/>
      <c r="X2529" s="80"/>
      <c r="Y2529" s="80"/>
      <c r="Z2529" s="80"/>
      <c r="AA2529" s="80"/>
      <c r="AB2529" s="80"/>
      <c r="AC2529" s="80"/>
      <c r="AD2529" s="80"/>
    </row>
    <row r="2530">
      <c r="A2530" s="63">
        <v>14122.0</v>
      </c>
      <c r="B2530" s="65" t="str">
        <f t="shared" si="1"/>
        <v>КанцтоварыПисьменные принадлежностиФломастеры</v>
      </c>
      <c r="C2530" s="68" t="s">
        <v>134</v>
      </c>
      <c r="D2530" s="68" t="s">
        <v>135</v>
      </c>
      <c r="E2530" s="68" t="s">
        <v>5534</v>
      </c>
      <c r="F2530" s="75"/>
      <c r="G2530" s="2"/>
      <c r="H2530" s="72"/>
      <c r="I2530" s="64">
        <v>0.2</v>
      </c>
      <c r="J2530" s="67">
        <v>0.2</v>
      </c>
      <c r="K2530" s="70">
        <v>0.2</v>
      </c>
      <c r="L2530" s="64">
        <v>0.105</v>
      </c>
      <c r="M2530" s="67">
        <v>0.105</v>
      </c>
      <c r="N2530" s="70">
        <v>0.105</v>
      </c>
      <c r="O2530" s="64">
        <v>0.095</v>
      </c>
      <c r="P2530" s="67">
        <v>0.095</v>
      </c>
      <c r="Q2530" s="70">
        <v>0.095</v>
      </c>
      <c r="R2530" s="3"/>
    </row>
    <row r="2531">
      <c r="A2531" s="63">
        <v>14123.0</v>
      </c>
      <c r="B2531" s="65" t="str">
        <f t="shared" si="1"/>
        <v>Бытовая техникаТехника для красотыУкладка волосЩипцы для завивки</v>
      </c>
      <c r="C2531" s="68" t="s">
        <v>75</v>
      </c>
      <c r="D2531" s="68" t="s">
        <v>1082</v>
      </c>
      <c r="E2531" s="68" t="s">
        <v>1083</v>
      </c>
      <c r="F2531" s="68" t="s">
        <v>5536</v>
      </c>
      <c r="G2531" s="75"/>
      <c r="H2531" s="72"/>
      <c r="I2531" s="64">
        <v>0.17</v>
      </c>
      <c r="J2531" s="67">
        <v>0.17</v>
      </c>
      <c r="K2531" s="70">
        <v>0.17</v>
      </c>
      <c r="L2531" s="64">
        <v>0.0</v>
      </c>
      <c r="M2531" s="67">
        <v>0.0</v>
      </c>
      <c r="N2531" s="70">
        <v>0.0</v>
      </c>
      <c r="O2531" s="64">
        <v>0.17</v>
      </c>
      <c r="P2531" s="67">
        <v>0.17</v>
      </c>
      <c r="Q2531" s="70">
        <v>0.17</v>
      </c>
      <c r="R2531" s="3"/>
    </row>
    <row r="2532">
      <c r="A2532" s="63">
        <v>14124.0</v>
      </c>
      <c r="B2532" s="65" t="str">
        <f t="shared" si="1"/>
        <v>Детские товарыТовары для кормленияПодогреватели бутылочек и Стерилизаторы</v>
      </c>
      <c r="C2532" s="68" t="s">
        <v>262</v>
      </c>
      <c r="D2532" s="68" t="s">
        <v>267</v>
      </c>
      <c r="E2532" s="68" t="s">
        <v>5538</v>
      </c>
      <c r="F2532" s="75"/>
      <c r="G2532" s="75"/>
      <c r="H2532" s="72"/>
      <c r="I2532" s="64">
        <v>0.25</v>
      </c>
      <c r="J2532" s="67">
        <v>0.25</v>
      </c>
      <c r="K2532" s="70">
        <v>0.25</v>
      </c>
      <c r="L2532" s="64">
        <v>0.015</v>
      </c>
      <c r="M2532" s="67">
        <v>0.015</v>
      </c>
      <c r="N2532" s="70">
        <v>0.015</v>
      </c>
      <c r="O2532" s="64">
        <v>0.235</v>
      </c>
      <c r="P2532" s="67">
        <v>0.235</v>
      </c>
      <c r="Q2532" s="70">
        <v>0.235</v>
      </c>
      <c r="R2532" s="3"/>
    </row>
    <row r="2533">
      <c r="A2533" s="63">
        <v>14125.0</v>
      </c>
      <c r="B2533" s="65" t="str">
        <f t="shared" si="1"/>
        <v>Красота и уходУход за лицомМаскиМаски тканевые</v>
      </c>
      <c r="C2533" s="68" t="s">
        <v>247</v>
      </c>
      <c r="D2533" s="68" t="s">
        <v>377</v>
      </c>
      <c r="E2533" s="68" t="s">
        <v>436</v>
      </c>
      <c r="F2533" s="82" t="s">
        <v>5540</v>
      </c>
      <c r="G2533" s="2"/>
      <c r="H2533" s="72"/>
      <c r="I2533" s="64">
        <v>0.15</v>
      </c>
      <c r="J2533" s="67">
        <v>0.15</v>
      </c>
      <c r="K2533" s="70">
        <v>0.15</v>
      </c>
      <c r="L2533" s="64">
        <v>0.015</v>
      </c>
      <c r="M2533" s="67">
        <v>0.015</v>
      </c>
      <c r="N2533" s="70">
        <v>0.015</v>
      </c>
      <c r="O2533" s="64">
        <v>0.135</v>
      </c>
      <c r="P2533" s="67">
        <v>0.135</v>
      </c>
      <c r="Q2533" s="70">
        <v>0.135</v>
      </c>
      <c r="R2533" s="3"/>
    </row>
    <row r="2534">
      <c r="A2534" s="63">
        <v>14126.0</v>
      </c>
      <c r="B2534" s="65" t="str">
        <f t="shared" si="1"/>
        <v>Спорт и отдыхВодный спорт и отдых на водеДайвингАксессуары для дайвинга</v>
      </c>
      <c r="C2534" s="68" t="s">
        <v>290</v>
      </c>
      <c r="D2534" s="68" t="s">
        <v>291</v>
      </c>
      <c r="E2534" s="68" t="s">
        <v>4221</v>
      </c>
      <c r="F2534" s="68" t="s">
        <v>5542</v>
      </c>
      <c r="G2534" s="75"/>
      <c r="H2534" s="72"/>
      <c r="I2534" s="64">
        <v>0.25</v>
      </c>
      <c r="J2534" s="67">
        <v>0.25</v>
      </c>
      <c r="K2534" s="70">
        <v>0.25</v>
      </c>
      <c r="L2534" s="64">
        <v>0.0</v>
      </c>
      <c r="M2534" s="67">
        <v>0.0</v>
      </c>
      <c r="N2534" s="70">
        <v>0.0</v>
      </c>
      <c r="O2534" s="64">
        <v>0.25</v>
      </c>
      <c r="P2534" s="67">
        <v>0.25</v>
      </c>
      <c r="Q2534" s="70">
        <v>0.25</v>
      </c>
      <c r="R2534" s="3"/>
    </row>
    <row r="2535">
      <c r="A2535" s="63">
        <v>14127.0</v>
      </c>
      <c r="B2535" s="65" t="str">
        <f t="shared" si="1"/>
        <v>АвтотоварыЭлектроника для автоКамеры заднего вида</v>
      </c>
      <c r="C2535" s="68" t="s">
        <v>162</v>
      </c>
      <c r="D2535" s="68" t="s">
        <v>163</v>
      </c>
      <c r="E2535" s="68" t="s">
        <v>5543</v>
      </c>
      <c r="F2535" s="75"/>
      <c r="G2535" s="2"/>
      <c r="H2535" s="72"/>
      <c r="I2535" s="64">
        <v>0.15</v>
      </c>
      <c r="J2535" s="67">
        <v>0.15</v>
      </c>
      <c r="K2535" s="70">
        <v>0.15</v>
      </c>
      <c r="L2535" s="64">
        <v>0.0</v>
      </c>
      <c r="M2535" s="67">
        <v>0.0</v>
      </c>
      <c r="N2535" s="70">
        <v>0.0</v>
      </c>
      <c r="O2535" s="64">
        <v>0.15</v>
      </c>
      <c r="P2535" s="67">
        <v>0.15</v>
      </c>
      <c r="Q2535" s="70">
        <v>0.15</v>
      </c>
      <c r="R2535" s="3"/>
    </row>
    <row r="2536">
      <c r="A2536" s="63">
        <v>14130.0</v>
      </c>
      <c r="B2536" s="65" t="str">
        <f t="shared" si="1"/>
        <v>КнигиУчебная литература9 класс</v>
      </c>
      <c r="C2536" s="68" t="s">
        <v>88</v>
      </c>
      <c r="D2536" s="68" t="s">
        <v>1140</v>
      </c>
      <c r="E2536" s="68" t="s">
        <v>5545</v>
      </c>
      <c r="F2536" s="75"/>
      <c r="G2536" s="2"/>
      <c r="H2536" s="72"/>
      <c r="I2536" s="64">
        <v>0.2</v>
      </c>
      <c r="J2536" s="67">
        <v>0.2</v>
      </c>
      <c r="K2536" s="70">
        <v>0.2</v>
      </c>
      <c r="L2536" s="64">
        <v>0.02</v>
      </c>
      <c r="M2536" s="67">
        <v>0.02</v>
      </c>
      <c r="N2536" s="70">
        <v>0.02</v>
      </c>
      <c r="O2536" s="64">
        <v>0.18</v>
      </c>
      <c r="P2536" s="67">
        <v>0.18</v>
      </c>
      <c r="Q2536" s="70">
        <v>0.18</v>
      </c>
      <c r="R2536" s="3"/>
    </row>
    <row r="2537">
      <c r="A2537" s="63">
        <v>14131.0</v>
      </c>
      <c r="B2537" s="65" t="str">
        <f t="shared" si="1"/>
        <v>Бытовая техникаТехника для кухниПрочая кухонная техникаСушилки для овощей и фруктов</v>
      </c>
      <c r="C2537" s="68" t="s">
        <v>75</v>
      </c>
      <c r="D2537" s="68" t="s">
        <v>1099</v>
      </c>
      <c r="E2537" s="68" t="s">
        <v>1100</v>
      </c>
      <c r="F2537" s="68" t="s">
        <v>5547</v>
      </c>
      <c r="G2537" s="75"/>
      <c r="H2537" s="72"/>
      <c r="I2537" s="64">
        <v>0.2</v>
      </c>
      <c r="J2537" s="67">
        <v>0.2</v>
      </c>
      <c r="K2537" s="70">
        <v>0.2</v>
      </c>
      <c r="L2537" s="64">
        <v>0.0</v>
      </c>
      <c r="M2537" s="67">
        <v>0.0</v>
      </c>
      <c r="N2537" s="70">
        <v>0.0</v>
      </c>
      <c r="O2537" s="64">
        <v>0.2</v>
      </c>
      <c r="P2537" s="67">
        <v>0.2</v>
      </c>
      <c r="Q2537" s="70">
        <v>0.2</v>
      </c>
      <c r="R2537" s="3"/>
    </row>
    <row r="2538">
      <c r="A2538" s="63">
        <v>14132.0</v>
      </c>
      <c r="B2538" s="65" t="str">
        <f t="shared" si="1"/>
        <v>ОбувьМужская обувьРезиновые сапоги и галоши</v>
      </c>
      <c r="C2538" s="68" t="s">
        <v>804</v>
      </c>
      <c r="D2538" s="68" t="s">
        <v>1012</v>
      </c>
      <c r="E2538" s="68" t="s">
        <v>807</v>
      </c>
      <c r="F2538" s="75"/>
      <c r="G2538" s="75"/>
      <c r="H2538" s="72"/>
      <c r="I2538" s="64">
        <v>0.2</v>
      </c>
      <c r="J2538" s="67">
        <v>0.2</v>
      </c>
      <c r="K2538" s="70">
        <v>0.2</v>
      </c>
      <c r="L2538" s="64">
        <v>0.0</v>
      </c>
      <c r="M2538" s="67">
        <v>0.0</v>
      </c>
      <c r="N2538" s="70">
        <v>0.0</v>
      </c>
      <c r="O2538" s="64">
        <v>0.2</v>
      </c>
      <c r="P2538" s="67">
        <v>0.2</v>
      </c>
      <c r="Q2538" s="70">
        <v>0.2</v>
      </c>
      <c r="R2538" s="3"/>
    </row>
    <row r="2539">
      <c r="A2539" s="63">
        <v>14133.0</v>
      </c>
      <c r="B2539" s="65" t="str">
        <f t="shared" si="1"/>
        <v>АксессуарыЖенские аксессуарыГоловные уборыПанамы</v>
      </c>
      <c r="C2539" s="68" t="s">
        <v>330</v>
      </c>
      <c r="D2539" s="68" t="s">
        <v>331</v>
      </c>
      <c r="E2539" s="68" t="s">
        <v>1309</v>
      </c>
      <c r="F2539" s="68" t="s">
        <v>2931</v>
      </c>
      <c r="G2539" s="75"/>
      <c r="H2539" s="72"/>
      <c r="I2539" s="64">
        <v>0.3</v>
      </c>
      <c r="J2539" s="67">
        <v>0.3</v>
      </c>
      <c r="K2539" s="70">
        <v>0.3</v>
      </c>
      <c r="L2539" s="64">
        <v>0.0</v>
      </c>
      <c r="M2539" s="67">
        <v>0.0</v>
      </c>
      <c r="N2539" s="70">
        <v>0.0</v>
      </c>
      <c r="O2539" s="64">
        <v>0.3</v>
      </c>
      <c r="P2539" s="67">
        <v>0.3</v>
      </c>
      <c r="Q2539" s="70">
        <v>0.3</v>
      </c>
      <c r="R2539" s="3"/>
    </row>
    <row r="2540">
      <c r="A2540" s="63">
        <v>14134.0</v>
      </c>
      <c r="B2540" s="65" t="str">
        <f t="shared" si="1"/>
        <v>Товары для домаТекстильТекстиль с электроподогревомЭлектроодеяла</v>
      </c>
      <c r="C2540" s="68" t="s">
        <v>583</v>
      </c>
      <c r="D2540" s="68" t="s">
        <v>1029</v>
      </c>
      <c r="E2540" s="68" t="s">
        <v>1777</v>
      </c>
      <c r="F2540" s="68" t="s">
        <v>5552</v>
      </c>
      <c r="G2540" s="2"/>
      <c r="H2540" s="72"/>
      <c r="I2540" s="64">
        <v>0.25</v>
      </c>
      <c r="J2540" s="67">
        <v>0.25</v>
      </c>
      <c r="K2540" s="70">
        <v>0.25</v>
      </c>
      <c r="L2540" s="64">
        <v>0.0</v>
      </c>
      <c r="M2540" s="67">
        <v>0.0</v>
      </c>
      <c r="N2540" s="70">
        <v>0.0</v>
      </c>
      <c r="O2540" s="64">
        <v>0.25</v>
      </c>
      <c r="P2540" s="67">
        <v>0.25</v>
      </c>
      <c r="Q2540" s="70">
        <v>0.25</v>
      </c>
      <c r="R2540" s="3"/>
    </row>
    <row r="2541">
      <c r="A2541" s="63">
        <v>14135.0</v>
      </c>
      <c r="B2541" s="65" t="str">
        <f t="shared" si="1"/>
        <v>Товары для домаТовары для кухниХранение продуктовКоробки</v>
      </c>
      <c r="C2541" s="68" t="s">
        <v>583</v>
      </c>
      <c r="D2541" s="68" t="s">
        <v>585</v>
      </c>
      <c r="E2541" s="68" t="s">
        <v>1069</v>
      </c>
      <c r="F2541" s="68" t="s">
        <v>1670</v>
      </c>
      <c r="G2541" s="2"/>
      <c r="H2541" s="72"/>
      <c r="I2541" s="64">
        <v>0.25</v>
      </c>
      <c r="J2541" s="67">
        <v>0.25</v>
      </c>
      <c r="K2541" s="70">
        <v>0.25</v>
      </c>
      <c r="L2541" s="64">
        <v>0.0</v>
      </c>
      <c r="M2541" s="67">
        <v>0.0</v>
      </c>
      <c r="N2541" s="70">
        <v>0.0</v>
      </c>
      <c r="O2541" s="64">
        <v>0.25</v>
      </c>
      <c r="P2541" s="67">
        <v>0.25</v>
      </c>
      <c r="Q2541" s="70">
        <v>0.25</v>
      </c>
      <c r="R2541" s="3"/>
    </row>
    <row r="2542">
      <c r="A2542" s="63">
        <v>14136.0</v>
      </c>
      <c r="B2542" s="65" t="str">
        <f t="shared" si="1"/>
        <v>ЭлектроникаФото и видеотехникаАксессуары для фото и видеокамерСумки и рюкзаки</v>
      </c>
      <c r="C2542" s="68" t="s">
        <v>763</v>
      </c>
      <c r="D2542" s="68" t="s">
        <v>919</v>
      </c>
      <c r="E2542" s="68" t="s">
        <v>1196</v>
      </c>
      <c r="F2542" s="68" t="s">
        <v>1653</v>
      </c>
      <c r="G2542" s="75"/>
      <c r="H2542" s="72"/>
      <c r="I2542" s="64">
        <v>0.3</v>
      </c>
      <c r="J2542" s="67">
        <v>0.3</v>
      </c>
      <c r="K2542" s="70">
        <v>0.3</v>
      </c>
      <c r="L2542" s="64">
        <v>0.0</v>
      </c>
      <c r="M2542" s="67">
        <v>0.0</v>
      </c>
      <c r="N2542" s="70">
        <v>0.0</v>
      </c>
      <c r="O2542" s="64">
        <v>0.3</v>
      </c>
      <c r="P2542" s="67">
        <v>0.3</v>
      </c>
      <c r="Q2542" s="70">
        <v>0.3</v>
      </c>
      <c r="R2542" s="3"/>
    </row>
    <row r="2543">
      <c r="A2543" s="63">
        <v>14137.0</v>
      </c>
      <c r="B2543" s="65" t="str">
        <f t="shared" si="1"/>
        <v>Красота и уходУход за теломСредства для душа и ванныМасло для ванны</v>
      </c>
      <c r="C2543" s="68" t="s">
        <v>247</v>
      </c>
      <c r="D2543" s="68" t="s">
        <v>465</v>
      </c>
      <c r="E2543" s="68" t="s">
        <v>2157</v>
      </c>
      <c r="F2543" s="68" t="s">
        <v>5554</v>
      </c>
      <c r="G2543" s="2"/>
      <c r="H2543" s="72"/>
      <c r="I2543" s="64">
        <v>0.2</v>
      </c>
      <c r="J2543" s="67">
        <v>0.2</v>
      </c>
      <c r="K2543" s="70">
        <v>0.2</v>
      </c>
      <c r="L2543" s="64">
        <v>0.01</v>
      </c>
      <c r="M2543" s="67">
        <v>0.01</v>
      </c>
      <c r="N2543" s="70">
        <v>0.01</v>
      </c>
      <c r="O2543" s="64">
        <v>0.19</v>
      </c>
      <c r="P2543" s="67">
        <v>0.19</v>
      </c>
      <c r="Q2543" s="70">
        <v>0.19</v>
      </c>
      <c r="R2543" s="3"/>
    </row>
    <row r="2544">
      <c r="A2544" s="63">
        <v>14138.0</v>
      </c>
      <c r="B2544" s="65" t="str">
        <f t="shared" si="1"/>
        <v>Спорт и отдыхВодный спорт и отдых на водеКруги и матрасы</v>
      </c>
      <c r="C2544" s="68" t="s">
        <v>290</v>
      </c>
      <c r="D2544" s="68" t="s">
        <v>291</v>
      </c>
      <c r="E2544" s="68" t="s">
        <v>294</v>
      </c>
      <c r="F2544" s="75"/>
      <c r="G2544" s="75"/>
      <c r="H2544" s="72"/>
      <c r="I2544" s="64">
        <v>0.22</v>
      </c>
      <c r="J2544" s="67">
        <v>0.22</v>
      </c>
      <c r="K2544" s="70">
        <v>0.22</v>
      </c>
      <c r="L2544" s="64">
        <v>0.0</v>
      </c>
      <c r="M2544" s="67">
        <v>0.0</v>
      </c>
      <c r="N2544" s="70">
        <v>0.0</v>
      </c>
      <c r="O2544" s="64">
        <v>0.22</v>
      </c>
      <c r="P2544" s="67">
        <v>0.22</v>
      </c>
      <c r="Q2544" s="70">
        <v>0.22</v>
      </c>
      <c r="R2544" s="3"/>
    </row>
    <row r="2545">
      <c r="A2545" s="63">
        <v>14139.0</v>
      </c>
      <c r="B2545" s="65" t="str">
        <f t="shared" si="1"/>
        <v>АвтотоварыМасла и автохимияАнтикоры</v>
      </c>
      <c r="C2545" s="68" t="s">
        <v>162</v>
      </c>
      <c r="D2545" s="68" t="s">
        <v>1437</v>
      </c>
      <c r="E2545" s="68" t="s">
        <v>5557</v>
      </c>
      <c r="F2545" s="75"/>
      <c r="G2545" s="2"/>
      <c r="H2545" s="72"/>
      <c r="I2545" s="64">
        <v>0.2</v>
      </c>
      <c r="J2545" s="67">
        <v>0.2</v>
      </c>
      <c r="K2545" s="70">
        <v>0.2</v>
      </c>
      <c r="L2545" s="64">
        <v>0.0</v>
      </c>
      <c r="M2545" s="67">
        <v>0.0</v>
      </c>
      <c r="N2545" s="70">
        <v>0.0</v>
      </c>
      <c r="O2545" s="64">
        <v>0.2</v>
      </c>
      <c r="P2545" s="67">
        <v>0.2</v>
      </c>
      <c r="Q2545" s="70">
        <v>0.2</v>
      </c>
      <c r="R2545" s="3"/>
    </row>
    <row r="2546">
      <c r="A2546" s="63">
        <v>14140.0</v>
      </c>
      <c r="B2546" s="65" t="str">
        <f t="shared" si="1"/>
        <v>ЭлектроникаКомпьютерная техникаАксессуары для компьютеровКомплекты клавиатур и мышей</v>
      </c>
      <c r="C2546" s="68" t="s">
        <v>763</v>
      </c>
      <c r="D2546" s="68" t="s">
        <v>776</v>
      </c>
      <c r="E2546" s="68" t="s">
        <v>3832</v>
      </c>
      <c r="F2546" s="68" t="s">
        <v>5558</v>
      </c>
      <c r="G2546" s="75"/>
      <c r="H2546" s="72"/>
      <c r="I2546" s="64">
        <v>0.25</v>
      </c>
      <c r="J2546" s="67">
        <v>0.25</v>
      </c>
      <c r="K2546" s="70">
        <v>0.25</v>
      </c>
      <c r="L2546" s="64">
        <v>0.0</v>
      </c>
      <c r="M2546" s="67">
        <v>0.0</v>
      </c>
      <c r="N2546" s="70">
        <v>0.0</v>
      </c>
      <c r="O2546" s="64">
        <v>0.25</v>
      </c>
      <c r="P2546" s="67">
        <v>0.25</v>
      </c>
      <c r="Q2546" s="70">
        <v>0.25</v>
      </c>
      <c r="R2546" s="3"/>
    </row>
    <row r="2547">
      <c r="A2547" s="63">
        <v>14141.0</v>
      </c>
      <c r="B2547" s="65" t="str">
        <f t="shared" si="1"/>
        <v>АксессуарыЖенские аксессуарыБижутерные украшенияБраслеты на ногу</v>
      </c>
      <c r="C2547" s="68" t="s">
        <v>330</v>
      </c>
      <c r="D2547" s="68" t="s">
        <v>331</v>
      </c>
      <c r="E2547" s="68" t="s">
        <v>1214</v>
      </c>
      <c r="F2547" s="68" t="s">
        <v>5559</v>
      </c>
      <c r="G2547" s="75"/>
      <c r="H2547" s="87"/>
      <c r="I2547" s="64">
        <v>0.25</v>
      </c>
      <c r="J2547" s="67">
        <v>0.25</v>
      </c>
      <c r="K2547" s="70">
        <v>0.25</v>
      </c>
      <c r="L2547" s="64">
        <v>0.0</v>
      </c>
      <c r="M2547" s="67">
        <v>0.0</v>
      </c>
      <c r="N2547" s="70">
        <v>0.0</v>
      </c>
      <c r="O2547" s="64">
        <v>0.25</v>
      </c>
      <c r="P2547" s="67">
        <v>0.25</v>
      </c>
      <c r="Q2547" s="70">
        <v>0.25</v>
      </c>
      <c r="R2547" s="3"/>
    </row>
    <row r="2548">
      <c r="A2548" s="63">
        <v>14142.0</v>
      </c>
      <c r="B2548" s="65" t="str">
        <f t="shared" si="1"/>
        <v>Товары для домаТекстильТекстиль с электроподогревомЭлектроматрасы</v>
      </c>
      <c r="C2548" s="68" t="s">
        <v>583</v>
      </c>
      <c r="D2548" s="68" t="s">
        <v>1029</v>
      </c>
      <c r="E2548" s="68" t="s">
        <v>1777</v>
      </c>
      <c r="F2548" s="68" t="s">
        <v>5560</v>
      </c>
      <c r="G2548" s="75"/>
      <c r="H2548" s="72"/>
      <c r="I2548" s="64">
        <v>0.25</v>
      </c>
      <c r="J2548" s="67">
        <v>0.25</v>
      </c>
      <c r="K2548" s="70">
        <v>0.25</v>
      </c>
      <c r="L2548" s="64">
        <v>0.0</v>
      </c>
      <c r="M2548" s="67">
        <v>0.0</v>
      </c>
      <c r="N2548" s="70">
        <v>0.0</v>
      </c>
      <c r="O2548" s="64">
        <v>0.25</v>
      </c>
      <c r="P2548" s="67">
        <v>0.25</v>
      </c>
      <c r="Q2548" s="70">
        <v>0.25</v>
      </c>
      <c r="R2548" s="3"/>
    </row>
    <row r="2549">
      <c r="A2549" s="63">
        <v>14143.0</v>
      </c>
      <c r="B2549" s="65" t="str">
        <f t="shared" si="1"/>
        <v>Товары для домаТовары для кухниСтоловые приборыПалочки для еды</v>
      </c>
      <c r="C2549" s="68" t="s">
        <v>583</v>
      </c>
      <c r="D2549" s="68" t="s">
        <v>585</v>
      </c>
      <c r="E2549" s="68" t="s">
        <v>2361</v>
      </c>
      <c r="F2549" s="82" t="s">
        <v>5561</v>
      </c>
      <c r="G2549" s="2"/>
      <c r="H2549" s="72"/>
      <c r="I2549" s="64">
        <v>0.22</v>
      </c>
      <c r="J2549" s="67">
        <v>0.22</v>
      </c>
      <c r="K2549" s="70">
        <v>0.22</v>
      </c>
      <c r="L2549" s="64">
        <v>0.0</v>
      </c>
      <c r="M2549" s="67">
        <v>0.0</v>
      </c>
      <c r="N2549" s="70">
        <v>0.0</v>
      </c>
      <c r="O2549" s="64">
        <v>0.22</v>
      </c>
      <c r="P2549" s="67">
        <v>0.22</v>
      </c>
      <c r="Q2549" s="70">
        <v>0.22</v>
      </c>
      <c r="R2549" s="3"/>
    </row>
    <row r="2550">
      <c r="A2550" s="63">
        <v>14144.0</v>
      </c>
      <c r="B2550" s="65" t="str">
        <f t="shared" si="1"/>
        <v>Дача, сад и огородПикник, барбекю, грильРешетки и аксессуары для мангала, коптильниСумки и чехлы для грилей, мангалов</v>
      </c>
      <c r="C2550" s="68" t="s">
        <v>552</v>
      </c>
      <c r="D2550" s="68" t="s">
        <v>1286</v>
      </c>
      <c r="E2550" s="68" t="s">
        <v>5562</v>
      </c>
      <c r="F2550" s="82" t="s">
        <v>5563</v>
      </c>
      <c r="G2550" s="2"/>
      <c r="H2550" s="72"/>
      <c r="I2550" s="64">
        <v>0.2</v>
      </c>
      <c r="J2550" s="67">
        <v>0.2</v>
      </c>
      <c r="K2550" s="70">
        <v>0.2</v>
      </c>
      <c r="L2550" s="64">
        <v>0.0</v>
      </c>
      <c r="M2550" s="67">
        <v>0.0</v>
      </c>
      <c r="N2550" s="70">
        <v>0.0</v>
      </c>
      <c r="O2550" s="64">
        <v>0.2</v>
      </c>
      <c r="P2550" s="67">
        <v>0.2</v>
      </c>
      <c r="Q2550" s="70">
        <v>0.2</v>
      </c>
      <c r="R2550" s="3"/>
    </row>
    <row r="2551">
      <c r="A2551" s="63">
        <v>14145.0</v>
      </c>
      <c r="B2551" s="65" t="str">
        <f t="shared" si="1"/>
        <v>Спорт и отдыхВелоспортВелоаксессуары</v>
      </c>
      <c r="C2551" s="68" t="s">
        <v>290</v>
      </c>
      <c r="D2551" s="68" t="s">
        <v>1176</v>
      </c>
      <c r="E2551" s="68" t="s">
        <v>5564</v>
      </c>
      <c r="F2551" s="75"/>
      <c r="G2551" s="75"/>
      <c r="H2551" s="72"/>
      <c r="I2551" s="64">
        <v>0.25</v>
      </c>
      <c r="J2551" s="67">
        <v>0.25</v>
      </c>
      <c r="K2551" s="70">
        <v>0.25</v>
      </c>
      <c r="L2551" s="64">
        <v>0.0</v>
      </c>
      <c r="M2551" s="67">
        <v>0.0</v>
      </c>
      <c r="N2551" s="70">
        <v>0.0</v>
      </c>
      <c r="O2551" s="64">
        <v>0.25</v>
      </c>
      <c r="P2551" s="67">
        <v>0.25</v>
      </c>
      <c r="Q2551" s="70">
        <v>0.25</v>
      </c>
      <c r="R2551" s="3"/>
    </row>
    <row r="2552">
      <c r="A2552" s="63">
        <v>14146.0</v>
      </c>
      <c r="B2552" s="65" t="str">
        <f t="shared" si="1"/>
        <v>Бытовая техникаКрупная бытовая техникаВарочные панели</v>
      </c>
      <c r="C2552" s="68" t="s">
        <v>75</v>
      </c>
      <c r="D2552" s="68" t="s">
        <v>78</v>
      </c>
      <c r="E2552" s="68" t="s">
        <v>5565</v>
      </c>
      <c r="F2552" s="75"/>
      <c r="G2552" s="2"/>
      <c r="H2552" s="72"/>
      <c r="I2552" s="64">
        <v>0.1</v>
      </c>
      <c r="J2552" s="67">
        <v>0.1</v>
      </c>
      <c r="K2552" s="70">
        <v>0.1</v>
      </c>
      <c r="L2552" s="64">
        <v>0.0</v>
      </c>
      <c r="M2552" s="67">
        <v>0.0</v>
      </c>
      <c r="N2552" s="70">
        <v>0.0</v>
      </c>
      <c r="O2552" s="64">
        <v>0.1</v>
      </c>
      <c r="P2552" s="67">
        <v>0.1</v>
      </c>
      <c r="Q2552" s="70">
        <v>0.1</v>
      </c>
      <c r="R2552" s="3"/>
    </row>
    <row r="2553">
      <c r="A2553" s="63">
        <v>14147.0</v>
      </c>
      <c r="B2553" s="65" t="str">
        <f t="shared" si="1"/>
        <v>Дача, сад и огородУход за растениямиФитолампы для растений</v>
      </c>
      <c r="C2553" s="68" t="s">
        <v>552</v>
      </c>
      <c r="D2553" s="68" t="s">
        <v>554</v>
      </c>
      <c r="E2553" s="68" t="s">
        <v>5566</v>
      </c>
      <c r="F2553" s="75"/>
      <c r="G2553" s="2"/>
      <c r="H2553" s="72"/>
      <c r="I2553" s="64">
        <v>0.2</v>
      </c>
      <c r="J2553" s="67">
        <v>0.2</v>
      </c>
      <c r="K2553" s="70">
        <v>0.2</v>
      </c>
      <c r="L2553" s="64">
        <v>0.0</v>
      </c>
      <c r="M2553" s="67">
        <v>0.0</v>
      </c>
      <c r="N2553" s="70">
        <v>0.0</v>
      </c>
      <c r="O2553" s="64">
        <v>0.2</v>
      </c>
      <c r="P2553" s="67">
        <v>0.2</v>
      </c>
      <c r="Q2553" s="70">
        <v>0.2</v>
      </c>
      <c r="R2553" s="3"/>
    </row>
    <row r="2554">
      <c r="A2554" s="63">
        <v>14148.0</v>
      </c>
      <c r="B2554" s="65" t="str">
        <f t="shared" si="1"/>
        <v>Спорт и отдыхФитнес и йогаПетли, лестницы, барьеры для кроссфитаНавесы для штанг</v>
      </c>
      <c r="C2554" s="68" t="s">
        <v>290</v>
      </c>
      <c r="D2554" s="68" t="s">
        <v>1161</v>
      </c>
      <c r="E2554" s="68" t="s">
        <v>2369</v>
      </c>
      <c r="F2554" s="68" t="s">
        <v>5568</v>
      </c>
      <c r="G2554" s="75"/>
      <c r="H2554" s="72"/>
      <c r="I2554" s="64">
        <v>0.22</v>
      </c>
      <c r="J2554" s="67">
        <v>0.22</v>
      </c>
      <c r="K2554" s="70">
        <v>0.22</v>
      </c>
      <c r="L2554" s="64">
        <v>0.005</v>
      </c>
      <c r="M2554" s="67">
        <v>0.005</v>
      </c>
      <c r="N2554" s="70">
        <v>0.005</v>
      </c>
      <c r="O2554" s="64">
        <v>0.215</v>
      </c>
      <c r="P2554" s="67">
        <v>0.215</v>
      </c>
      <c r="Q2554" s="70">
        <v>0.215</v>
      </c>
      <c r="R2554" s="3"/>
    </row>
    <row r="2555">
      <c r="A2555" s="63">
        <v>14149.0</v>
      </c>
      <c r="B2555" s="65" t="str">
        <f t="shared" si="1"/>
        <v>Товары для домаТовары для кухниПорядок на кухнеПолки кухонные</v>
      </c>
      <c r="C2555" s="68" t="s">
        <v>583</v>
      </c>
      <c r="D2555" s="68" t="s">
        <v>585</v>
      </c>
      <c r="E2555" s="68" t="s">
        <v>1814</v>
      </c>
      <c r="F2555" s="68" t="s">
        <v>5570</v>
      </c>
      <c r="G2555" s="75"/>
      <c r="H2555" s="72"/>
      <c r="I2555" s="64">
        <v>0.25</v>
      </c>
      <c r="J2555" s="67">
        <v>0.25</v>
      </c>
      <c r="K2555" s="70">
        <v>0.25</v>
      </c>
      <c r="L2555" s="64">
        <v>0.0</v>
      </c>
      <c r="M2555" s="67">
        <v>0.0</v>
      </c>
      <c r="N2555" s="70">
        <v>0.0</v>
      </c>
      <c r="O2555" s="64">
        <v>0.25</v>
      </c>
      <c r="P2555" s="67">
        <v>0.25</v>
      </c>
      <c r="Q2555" s="70">
        <v>0.25</v>
      </c>
      <c r="R2555" s="3"/>
    </row>
    <row r="2556">
      <c r="A2556" s="63">
        <v>14150.0</v>
      </c>
      <c r="B2556" s="65" t="str">
        <f t="shared" si="1"/>
        <v>Бытовая техникаТехника для кухниТехника для жарки и варкиПрочая техника для жарки и варкиЭлектрокоптильни</v>
      </c>
      <c r="C2556" s="68" t="s">
        <v>75</v>
      </c>
      <c r="D2556" s="68" t="s">
        <v>1099</v>
      </c>
      <c r="E2556" s="68" t="s">
        <v>1132</v>
      </c>
      <c r="F2556" s="68" t="s">
        <v>1134</v>
      </c>
      <c r="G2556" s="68" t="s">
        <v>5571</v>
      </c>
      <c r="H2556" s="72"/>
      <c r="I2556" s="64">
        <v>0.17</v>
      </c>
      <c r="J2556" s="67">
        <v>0.17</v>
      </c>
      <c r="K2556" s="70">
        <v>0.17</v>
      </c>
      <c r="L2556" s="64">
        <v>0.0</v>
      </c>
      <c r="M2556" s="67">
        <v>0.0</v>
      </c>
      <c r="N2556" s="70">
        <v>0.0</v>
      </c>
      <c r="O2556" s="64">
        <v>0.17</v>
      </c>
      <c r="P2556" s="67">
        <v>0.17</v>
      </c>
      <c r="Q2556" s="70">
        <v>0.17</v>
      </c>
      <c r="R2556" s="3"/>
    </row>
    <row r="2557">
      <c r="A2557" s="63">
        <v>14152.0</v>
      </c>
      <c r="B2557" s="65" t="str">
        <f t="shared" si="1"/>
        <v>КанцтоварыБумажная продукцияДневникиДневники школьные</v>
      </c>
      <c r="C2557" s="68" t="s">
        <v>134</v>
      </c>
      <c r="D2557" s="68" t="s">
        <v>1101</v>
      </c>
      <c r="E2557" s="68" t="s">
        <v>5573</v>
      </c>
      <c r="F2557" s="68" t="s">
        <v>5574</v>
      </c>
      <c r="G2557" s="75"/>
      <c r="H2557" s="72"/>
      <c r="I2557" s="64">
        <v>0.2</v>
      </c>
      <c r="J2557" s="67">
        <v>0.2</v>
      </c>
      <c r="K2557" s="70">
        <v>0.2</v>
      </c>
      <c r="L2557" s="64">
        <v>0.09</v>
      </c>
      <c r="M2557" s="67">
        <v>0.09</v>
      </c>
      <c r="N2557" s="70">
        <v>0.09</v>
      </c>
      <c r="O2557" s="64">
        <v>0.11</v>
      </c>
      <c r="P2557" s="67">
        <v>0.11</v>
      </c>
      <c r="Q2557" s="70">
        <v>0.11</v>
      </c>
      <c r="R2557" s="3"/>
    </row>
    <row r="2558">
      <c r="A2558" s="63">
        <v>14154.0</v>
      </c>
      <c r="B2558" s="65" t="str">
        <f t="shared" si="1"/>
        <v>ЭлектроникаЧасы и электронные будильникиАромабудильники и картриджи</v>
      </c>
      <c r="C2558" s="68" t="s">
        <v>763</v>
      </c>
      <c r="D2558" s="68" t="s">
        <v>1973</v>
      </c>
      <c r="E2558" s="68" t="s">
        <v>5576</v>
      </c>
      <c r="F2558" s="75"/>
      <c r="G2558" s="2"/>
      <c r="H2558" s="72"/>
      <c r="I2558" s="64">
        <v>0.2</v>
      </c>
      <c r="J2558" s="67">
        <v>0.2</v>
      </c>
      <c r="K2558" s="70">
        <v>0.2</v>
      </c>
      <c r="L2558" s="64">
        <v>0.0</v>
      </c>
      <c r="M2558" s="67">
        <v>0.0</v>
      </c>
      <c r="N2558" s="70">
        <v>0.0</v>
      </c>
      <c r="O2558" s="64">
        <v>0.2</v>
      </c>
      <c r="P2558" s="67">
        <v>0.2</v>
      </c>
      <c r="Q2558" s="70">
        <v>0.2</v>
      </c>
      <c r="R2558" s="3"/>
    </row>
    <row r="2559">
      <c r="A2559" s="63">
        <v>14156.0</v>
      </c>
      <c r="B2559" s="65" t="str">
        <f t="shared" si="1"/>
        <v>Дача, сад и огородОбустройство дачи и садаСадовый декор</v>
      </c>
      <c r="C2559" s="68" t="s">
        <v>552</v>
      </c>
      <c r="D2559" s="68" t="s">
        <v>570</v>
      </c>
      <c r="E2559" s="68" t="s">
        <v>5578</v>
      </c>
      <c r="F2559" s="75"/>
      <c r="G2559" s="75"/>
      <c r="H2559" s="72"/>
      <c r="I2559" s="64">
        <v>0.25</v>
      </c>
      <c r="J2559" s="67">
        <v>0.25</v>
      </c>
      <c r="K2559" s="70">
        <v>0.25</v>
      </c>
      <c r="L2559" s="64">
        <v>0.0</v>
      </c>
      <c r="M2559" s="67">
        <v>0.0</v>
      </c>
      <c r="N2559" s="70">
        <v>0.0</v>
      </c>
      <c r="O2559" s="64">
        <v>0.25</v>
      </c>
      <c r="P2559" s="67">
        <v>0.25</v>
      </c>
      <c r="Q2559" s="70">
        <v>0.25</v>
      </c>
      <c r="R2559" s="3"/>
    </row>
    <row r="2560">
      <c r="A2560" s="63">
        <v>14157.0</v>
      </c>
      <c r="B2560" s="65" t="str">
        <f t="shared" si="1"/>
        <v>КанцтоварыОфисные принадлежностиСкотч</v>
      </c>
      <c r="C2560" s="68" t="s">
        <v>134</v>
      </c>
      <c r="D2560" s="68" t="s">
        <v>1502</v>
      </c>
      <c r="E2560" s="68" t="s">
        <v>5580</v>
      </c>
      <c r="F2560" s="75"/>
      <c r="G2560" s="75"/>
      <c r="H2560" s="87"/>
      <c r="I2560" s="64">
        <v>0.2</v>
      </c>
      <c r="J2560" s="67">
        <v>0.2</v>
      </c>
      <c r="K2560" s="70">
        <v>0.2</v>
      </c>
      <c r="L2560" s="64">
        <v>0.04</v>
      </c>
      <c r="M2560" s="67">
        <v>0.04</v>
      </c>
      <c r="N2560" s="70">
        <v>0.04</v>
      </c>
      <c r="O2560" s="64">
        <v>0.16</v>
      </c>
      <c r="P2560" s="67">
        <v>0.16</v>
      </c>
      <c r="Q2560" s="70">
        <v>0.16</v>
      </c>
      <c r="R2560" s="3"/>
    </row>
    <row r="2561">
      <c r="A2561" s="63">
        <v>14158.0</v>
      </c>
      <c r="B2561" s="65" t="str">
        <f t="shared" si="1"/>
        <v>Товары для домаХозяйственные товарыИнвентарь для уборкиЩетки и сметки</v>
      </c>
      <c r="C2561" s="68" t="s">
        <v>583</v>
      </c>
      <c r="D2561" s="68" t="s">
        <v>605</v>
      </c>
      <c r="E2561" s="68" t="s">
        <v>1477</v>
      </c>
      <c r="F2561" s="68" t="s">
        <v>5582</v>
      </c>
      <c r="G2561" s="75"/>
      <c r="H2561" s="72"/>
      <c r="I2561" s="64">
        <v>0.2</v>
      </c>
      <c r="J2561" s="67">
        <v>0.2</v>
      </c>
      <c r="K2561" s="70">
        <v>0.2</v>
      </c>
      <c r="L2561" s="64">
        <v>0.0</v>
      </c>
      <c r="M2561" s="67">
        <v>0.0</v>
      </c>
      <c r="N2561" s="70">
        <v>0.0</v>
      </c>
      <c r="O2561" s="64">
        <v>0.2</v>
      </c>
      <c r="P2561" s="67">
        <v>0.2</v>
      </c>
      <c r="Q2561" s="70">
        <v>0.2</v>
      </c>
      <c r="R2561" s="3"/>
    </row>
    <row r="2562">
      <c r="A2562" s="63">
        <v>14159.0</v>
      </c>
      <c r="B2562" s="65" t="str">
        <f t="shared" si="1"/>
        <v>КанцтоварыДемонстрационные доскиМагниты для досок</v>
      </c>
      <c r="C2562" s="68" t="s">
        <v>134</v>
      </c>
      <c r="D2562" s="68" t="s">
        <v>1129</v>
      </c>
      <c r="E2562" s="68" t="s">
        <v>5585</v>
      </c>
      <c r="F2562" s="75"/>
      <c r="G2562" s="75"/>
      <c r="H2562" s="72"/>
      <c r="I2562" s="64">
        <v>0.2</v>
      </c>
      <c r="J2562" s="67">
        <v>0.2</v>
      </c>
      <c r="K2562" s="70">
        <v>0.2</v>
      </c>
      <c r="L2562" s="64">
        <v>0.04000000000000001</v>
      </c>
      <c r="M2562" s="67">
        <v>0.04000000000000001</v>
      </c>
      <c r="N2562" s="70">
        <v>0.04000000000000001</v>
      </c>
      <c r="O2562" s="64">
        <v>0.16</v>
      </c>
      <c r="P2562" s="67">
        <v>0.16</v>
      </c>
      <c r="Q2562" s="70">
        <v>0.16</v>
      </c>
      <c r="R2562" s="3"/>
    </row>
    <row r="2563">
      <c r="A2563" s="63">
        <v>14160.0</v>
      </c>
      <c r="B2563" s="65" t="str">
        <f t="shared" si="1"/>
        <v>ОдеждаЖенская одеждаПлатья и сарафаныПлатья офисные</v>
      </c>
      <c r="C2563" s="68" t="s">
        <v>310</v>
      </c>
      <c r="D2563" s="68" t="s">
        <v>311</v>
      </c>
      <c r="E2563" s="68" t="s">
        <v>2473</v>
      </c>
      <c r="F2563" s="68" t="s">
        <v>5587</v>
      </c>
      <c r="G2563" s="75"/>
      <c r="H2563" s="72"/>
      <c r="I2563" s="64">
        <v>0.25</v>
      </c>
      <c r="J2563" s="67">
        <v>0.25</v>
      </c>
      <c r="K2563" s="70">
        <v>0.25</v>
      </c>
      <c r="L2563" s="64">
        <v>0.0</v>
      </c>
      <c r="M2563" s="67">
        <v>0.0</v>
      </c>
      <c r="N2563" s="70">
        <v>0.0</v>
      </c>
      <c r="O2563" s="64">
        <v>0.25</v>
      </c>
      <c r="P2563" s="67">
        <v>0.25</v>
      </c>
      <c r="Q2563" s="70">
        <v>0.25</v>
      </c>
      <c r="R2563" s="3"/>
    </row>
    <row r="2564">
      <c r="A2564" s="63">
        <v>14161.0</v>
      </c>
      <c r="B2564" s="65" t="str">
        <f t="shared" si="1"/>
        <v>ОдеждаОдежда для мальчиковТолстовки и олимпийкиТолстовки и свитшоты</v>
      </c>
      <c r="C2564" s="68" t="s">
        <v>310</v>
      </c>
      <c r="D2564" s="68" t="s">
        <v>327</v>
      </c>
      <c r="E2564" s="68" t="s">
        <v>1118</v>
      </c>
      <c r="F2564" s="68" t="s">
        <v>3725</v>
      </c>
      <c r="G2564" s="2"/>
      <c r="H2564" s="72"/>
      <c r="I2564" s="64">
        <v>0.25</v>
      </c>
      <c r="J2564" s="67">
        <v>0.25</v>
      </c>
      <c r="K2564" s="70">
        <v>0.25</v>
      </c>
      <c r="L2564" s="64">
        <v>0.0</v>
      </c>
      <c r="M2564" s="67">
        <v>0.0</v>
      </c>
      <c r="N2564" s="70">
        <v>0.0</v>
      </c>
      <c r="O2564" s="64">
        <v>0.25</v>
      </c>
      <c r="P2564" s="67">
        <v>0.25</v>
      </c>
      <c r="Q2564" s="70">
        <v>0.25</v>
      </c>
      <c r="R2564" s="3"/>
    </row>
    <row r="2565">
      <c r="A2565" s="63">
        <v>14162.0</v>
      </c>
      <c r="B2565" s="65" t="str">
        <f t="shared" si="1"/>
        <v>КанцтоварыБумажная продукцияЕженедельники и ежедневники, планнерыЕженедельники</v>
      </c>
      <c r="C2565" s="68" t="s">
        <v>134</v>
      </c>
      <c r="D2565" s="68" t="s">
        <v>1101</v>
      </c>
      <c r="E2565" s="68" t="s">
        <v>5589</v>
      </c>
      <c r="F2565" s="68" t="s">
        <v>5590</v>
      </c>
      <c r="G2565" s="75"/>
      <c r="H2565" s="87"/>
      <c r="I2565" s="64">
        <v>0.2</v>
      </c>
      <c r="J2565" s="67">
        <v>0.2</v>
      </c>
      <c r="K2565" s="70">
        <v>0.2</v>
      </c>
      <c r="L2565" s="64">
        <v>0.09</v>
      </c>
      <c r="M2565" s="67">
        <v>0.09</v>
      </c>
      <c r="N2565" s="70">
        <v>0.09</v>
      </c>
      <c r="O2565" s="64">
        <v>0.11</v>
      </c>
      <c r="P2565" s="67">
        <v>0.11</v>
      </c>
      <c r="Q2565" s="70">
        <v>0.11</v>
      </c>
      <c r="R2565" s="3"/>
    </row>
    <row r="2566">
      <c r="A2566" s="63">
        <v>14164.0</v>
      </c>
      <c r="B2566" s="65" t="str">
        <f t="shared" si="1"/>
        <v>КанцтоварыБумажная продукцияКалендари</v>
      </c>
      <c r="C2566" s="68" t="s">
        <v>134</v>
      </c>
      <c r="D2566" s="68" t="s">
        <v>1101</v>
      </c>
      <c r="E2566" s="68" t="s">
        <v>5592</v>
      </c>
      <c r="F2566" s="75"/>
      <c r="G2566" s="2"/>
      <c r="H2566" s="72"/>
      <c r="I2566" s="64">
        <v>0.2</v>
      </c>
      <c r="J2566" s="67">
        <v>0.2</v>
      </c>
      <c r="K2566" s="70">
        <v>0.2</v>
      </c>
      <c r="L2566" s="64">
        <v>0.09</v>
      </c>
      <c r="M2566" s="67">
        <v>0.09</v>
      </c>
      <c r="N2566" s="70">
        <v>0.09</v>
      </c>
      <c r="O2566" s="64">
        <v>0.11</v>
      </c>
      <c r="P2566" s="67">
        <v>0.11</v>
      </c>
      <c r="Q2566" s="70">
        <v>0.11</v>
      </c>
      <c r="R2566" s="3"/>
    </row>
    <row r="2567">
      <c r="A2567" s="63">
        <v>14165.0</v>
      </c>
      <c r="B2567" s="65" t="str">
        <f t="shared" si="1"/>
        <v>Товары для домаТовары для кухниИзмельчители и соковыжималкиЯйцерезки</v>
      </c>
      <c r="C2567" s="68" t="s">
        <v>583</v>
      </c>
      <c r="D2567" s="68" t="s">
        <v>585</v>
      </c>
      <c r="E2567" s="68" t="s">
        <v>1448</v>
      </c>
      <c r="F2567" s="68" t="s">
        <v>5593</v>
      </c>
      <c r="G2567" s="2"/>
      <c r="H2567" s="72"/>
      <c r="I2567" s="64">
        <v>0.25</v>
      </c>
      <c r="J2567" s="67">
        <v>0.25</v>
      </c>
      <c r="K2567" s="70">
        <v>0.25</v>
      </c>
      <c r="L2567" s="64">
        <v>0.0</v>
      </c>
      <c r="M2567" s="67">
        <v>0.0</v>
      </c>
      <c r="N2567" s="70">
        <v>0.0</v>
      </c>
      <c r="O2567" s="64">
        <v>0.25</v>
      </c>
      <c r="P2567" s="67">
        <v>0.25</v>
      </c>
      <c r="Q2567" s="70">
        <v>0.25</v>
      </c>
      <c r="R2567" s="3"/>
    </row>
    <row r="2568">
      <c r="A2568" s="63">
        <v>14166.0</v>
      </c>
      <c r="B2568" s="65" t="str">
        <f t="shared" si="1"/>
        <v>Спорт и отдыхФитнес и йогаЙога и пилатесЗвонки и гонги</v>
      </c>
      <c r="C2568" s="68" t="s">
        <v>290</v>
      </c>
      <c r="D2568" s="68" t="s">
        <v>1161</v>
      </c>
      <c r="E2568" s="68" t="s">
        <v>1354</v>
      </c>
      <c r="F2568" s="82" t="s">
        <v>5595</v>
      </c>
      <c r="G2568" s="2"/>
      <c r="H2568" s="72"/>
      <c r="I2568" s="64">
        <v>0.22</v>
      </c>
      <c r="J2568" s="67">
        <v>0.22</v>
      </c>
      <c r="K2568" s="70">
        <v>0.22</v>
      </c>
      <c r="L2568" s="64">
        <v>0.005</v>
      </c>
      <c r="M2568" s="67">
        <v>0.005</v>
      </c>
      <c r="N2568" s="70">
        <v>0.005</v>
      </c>
      <c r="O2568" s="64">
        <v>0.215</v>
      </c>
      <c r="P2568" s="67">
        <v>0.215</v>
      </c>
      <c r="Q2568" s="70">
        <v>0.215</v>
      </c>
      <c r="R2568" s="3"/>
    </row>
    <row r="2569">
      <c r="A2569" s="63">
        <v>14167.0</v>
      </c>
      <c r="B2569" s="65" t="str">
        <f t="shared" si="1"/>
        <v>АксессуарыАксессуары для мальчиковРемни и подтяжкиРемни</v>
      </c>
      <c r="C2569" s="68" t="s">
        <v>330</v>
      </c>
      <c r="D2569" s="68" t="s">
        <v>1001</v>
      </c>
      <c r="E2569" s="68" t="s">
        <v>3217</v>
      </c>
      <c r="F2569" s="68" t="s">
        <v>3218</v>
      </c>
      <c r="G2569" s="2"/>
      <c r="H2569" s="72"/>
      <c r="I2569" s="64">
        <v>0.3</v>
      </c>
      <c r="J2569" s="67">
        <v>0.3</v>
      </c>
      <c r="K2569" s="70">
        <v>0.3</v>
      </c>
      <c r="L2569" s="64">
        <v>0.0</v>
      </c>
      <c r="M2569" s="67">
        <v>0.0</v>
      </c>
      <c r="N2569" s="70">
        <v>0.0</v>
      </c>
      <c r="O2569" s="64">
        <v>0.3</v>
      </c>
      <c r="P2569" s="67">
        <v>0.3</v>
      </c>
      <c r="Q2569" s="70">
        <v>0.3</v>
      </c>
      <c r="R2569" s="3"/>
    </row>
    <row r="2570">
      <c r="A2570" s="63">
        <v>14168.0</v>
      </c>
      <c r="B2570" s="65" t="str">
        <f t="shared" si="1"/>
        <v>Строительство и ремонтРасходные материалы и оснасткаОснасткаОснастка для пескоструйного оборудованияПолотна для сабельных пил</v>
      </c>
      <c r="C2570" s="68" t="s">
        <v>100</v>
      </c>
      <c r="D2570" s="68" t="s">
        <v>336</v>
      </c>
      <c r="E2570" s="68" t="s">
        <v>337</v>
      </c>
      <c r="F2570" s="68" t="s">
        <v>972</v>
      </c>
      <c r="G2570" s="68" t="s">
        <v>5599</v>
      </c>
      <c r="H2570" s="72"/>
      <c r="I2570" s="64">
        <v>0.25</v>
      </c>
      <c r="J2570" s="67">
        <v>0.25</v>
      </c>
      <c r="K2570" s="70">
        <v>0.25</v>
      </c>
      <c r="L2570" s="64">
        <v>0.0</v>
      </c>
      <c r="M2570" s="67">
        <v>0.0</v>
      </c>
      <c r="N2570" s="70">
        <v>0.0</v>
      </c>
      <c r="O2570" s="64">
        <v>0.25</v>
      </c>
      <c r="P2570" s="67">
        <v>0.25</v>
      </c>
      <c r="Q2570" s="70">
        <v>0.25</v>
      </c>
      <c r="R2570" s="3"/>
    </row>
    <row r="2571">
      <c r="A2571" s="63">
        <v>14169.0</v>
      </c>
      <c r="B2571" s="65" t="str">
        <f t="shared" si="1"/>
        <v>КанцтоварыНастольные подставки и визитницыПодставки для карандашей и ручек</v>
      </c>
      <c r="C2571" s="68" t="s">
        <v>134</v>
      </c>
      <c r="D2571" s="68" t="s">
        <v>1130</v>
      </c>
      <c r="E2571" s="68" t="s">
        <v>5601</v>
      </c>
      <c r="F2571" s="75"/>
      <c r="G2571" s="75"/>
      <c r="H2571" s="72"/>
      <c r="I2571" s="64">
        <v>0.2</v>
      </c>
      <c r="J2571" s="67">
        <v>0.2</v>
      </c>
      <c r="K2571" s="70">
        <v>0.2</v>
      </c>
      <c r="L2571" s="64">
        <v>0.0</v>
      </c>
      <c r="M2571" s="67">
        <v>0.0</v>
      </c>
      <c r="N2571" s="70">
        <v>0.0</v>
      </c>
      <c r="O2571" s="64">
        <v>0.2</v>
      </c>
      <c r="P2571" s="67">
        <v>0.2</v>
      </c>
      <c r="Q2571" s="70">
        <v>0.2</v>
      </c>
      <c r="R2571" s="3"/>
    </row>
    <row r="2572">
      <c r="A2572" s="63">
        <v>14170.0</v>
      </c>
      <c r="B2572" s="65" t="str">
        <f t="shared" si="1"/>
        <v>Спорт и отдыхВодный спорт и отдых на водеПлаваниеОчки и маски для плавания</v>
      </c>
      <c r="C2572" s="68" t="s">
        <v>290</v>
      </c>
      <c r="D2572" s="68" t="s">
        <v>291</v>
      </c>
      <c r="E2572" s="68" t="s">
        <v>293</v>
      </c>
      <c r="F2572" s="68" t="s">
        <v>5603</v>
      </c>
      <c r="G2572" s="2"/>
      <c r="H2572" s="72"/>
      <c r="I2572" s="64">
        <v>0.25</v>
      </c>
      <c r="J2572" s="67">
        <v>0.25</v>
      </c>
      <c r="K2572" s="70">
        <v>0.25</v>
      </c>
      <c r="L2572" s="64">
        <v>0.01</v>
      </c>
      <c r="M2572" s="67">
        <v>0.01</v>
      </c>
      <c r="N2572" s="70">
        <v>0.01</v>
      </c>
      <c r="O2572" s="64">
        <v>0.24</v>
      </c>
      <c r="P2572" s="67">
        <v>0.24</v>
      </c>
      <c r="Q2572" s="70">
        <v>0.24</v>
      </c>
      <c r="R2572" s="3"/>
    </row>
    <row r="2573">
      <c r="A2573" s="63">
        <v>14171.0</v>
      </c>
      <c r="B2573" s="65" t="str">
        <f t="shared" si="1"/>
        <v>ОдеждаОдежда для мальчиковКостюмы и пиджакиКомплекты костюмов и пиджаков</v>
      </c>
      <c r="C2573" s="68" t="s">
        <v>310</v>
      </c>
      <c r="D2573" s="68" t="s">
        <v>327</v>
      </c>
      <c r="E2573" s="68" t="s">
        <v>2816</v>
      </c>
      <c r="F2573" s="68" t="s">
        <v>4269</v>
      </c>
      <c r="G2573" s="2"/>
      <c r="H2573" s="72"/>
      <c r="I2573" s="64">
        <v>0.25</v>
      </c>
      <c r="J2573" s="67">
        <v>0.25</v>
      </c>
      <c r="K2573" s="70">
        <v>0.25</v>
      </c>
      <c r="L2573" s="64">
        <v>0.0</v>
      </c>
      <c r="M2573" s="67">
        <v>0.0</v>
      </c>
      <c r="N2573" s="70">
        <v>0.0</v>
      </c>
      <c r="O2573" s="64">
        <v>0.25</v>
      </c>
      <c r="P2573" s="67">
        <v>0.25</v>
      </c>
      <c r="Q2573" s="70">
        <v>0.25</v>
      </c>
      <c r="R2573" s="3"/>
    </row>
    <row r="2574">
      <c r="A2574" s="63">
        <v>14172.0</v>
      </c>
      <c r="B2574" s="65" t="str">
        <f t="shared" si="1"/>
        <v>ОдеждаОдежда для девочекБрюки и джинсыДжинсы</v>
      </c>
      <c r="C2574" s="68" t="s">
        <v>310</v>
      </c>
      <c r="D2574" s="68" t="s">
        <v>880</v>
      </c>
      <c r="E2574" s="68" t="s">
        <v>1323</v>
      </c>
      <c r="F2574" s="68" t="s">
        <v>1629</v>
      </c>
      <c r="G2574" s="75"/>
      <c r="H2574" s="72"/>
      <c r="I2574" s="64">
        <v>0.25</v>
      </c>
      <c r="J2574" s="67">
        <v>0.25</v>
      </c>
      <c r="K2574" s="70">
        <v>0.25</v>
      </c>
      <c r="L2574" s="64">
        <v>0.0</v>
      </c>
      <c r="M2574" s="67">
        <v>0.0</v>
      </c>
      <c r="N2574" s="70">
        <v>0.0</v>
      </c>
      <c r="O2574" s="64">
        <v>0.25</v>
      </c>
      <c r="P2574" s="67">
        <v>0.25</v>
      </c>
      <c r="Q2574" s="70">
        <v>0.25</v>
      </c>
      <c r="R2574" s="3"/>
    </row>
    <row r="2575">
      <c r="A2575" s="63">
        <v>14173.0</v>
      </c>
      <c r="B2575" s="65" t="str">
        <f t="shared" si="1"/>
        <v>КанцтоварыПапки и файлыФайлы и разделители</v>
      </c>
      <c r="C2575" s="68" t="s">
        <v>134</v>
      </c>
      <c r="D2575" s="68" t="s">
        <v>1128</v>
      </c>
      <c r="E2575" s="68" t="s">
        <v>5606</v>
      </c>
      <c r="F2575" s="75"/>
      <c r="G2575" s="75"/>
      <c r="H2575" s="72"/>
      <c r="I2575" s="64">
        <v>0.2</v>
      </c>
      <c r="J2575" s="67">
        <v>0.2</v>
      </c>
      <c r="K2575" s="70">
        <v>0.2</v>
      </c>
      <c r="L2575" s="64">
        <v>0.03</v>
      </c>
      <c r="M2575" s="67">
        <v>0.03</v>
      </c>
      <c r="N2575" s="70">
        <v>0.03</v>
      </c>
      <c r="O2575" s="64">
        <v>0.17</v>
      </c>
      <c r="P2575" s="67">
        <v>0.17</v>
      </c>
      <c r="Q2575" s="70">
        <v>0.17</v>
      </c>
      <c r="R2575" s="3"/>
    </row>
    <row r="2576">
      <c r="A2576" s="63">
        <v>14174.0</v>
      </c>
      <c r="B2576" s="65" t="str">
        <f t="shared" si="1"/>
        <v>Строительство и ремонтОтделочные материалыОбоиЖидкие обои</v>
      </c>
      <c r="C2576" s="68" t="s">
        <v>100</v>
      </c>
      <c r="D2576" s="68" t="s">
        <v>990</v>
      </c>
      <c r="E2576" s="68" t="s">
        <v>4698</v>
      </c>
      <c r="F2576" s="68" t="s">
        <v>5608</v>
      </c>
      <c r="G2576" s="2"/>
      <c r="H2576" s="72"/>
      <c r="I2576" s="64">
        <v>0.18</v>
      </c>
      <c r="J2576" s="67">
        <v>0.18</v>
      </c>
      <c r="K2576" s="70">
        <v>0.18</v>
      </c>
      <c r="L2576" s="64">
        <v>0.0</v>
      </c>
      <c r="M2576" s="67">
        <v>0.0</v>
      </c>
      <c r="N2576" s="70">
        <v>0.0</v>
      </c>
      <c r="O2576" s="64">
        <v>0.18</v>
      </c>
      <c r="P2576" s="67">
        <v>0.18</v>
      </c>
      <c r="Q2576" s="70">
        <v>0.18</v>
      </c>
      <c r="R2576" s="3"/>
    </row>
    <row r="2577">
      <c r="A2577" s="63">
        <v>14176.0</v>
      </c>
      <c r="B2577" s="65" t="str">
        <f t="shared" si="1"/>
        <v>АвтотоварыШины и дискиАксессуары для шин и дисковКолпаки на диски</v>
      </c>
      <c r="C2577" s="68" t="s">
        <v>162</v>
      </c>
      <c r="D2577" s="68" t="s">
        <v>967</v>
      </c>
      <c r="E2577" s="68" t="s">
        <v>2811</v>
      </c>
      <c r="F2577" s="68" t="s">
        <v>5611</v>
      </c>
      <c r="G2577" s="75"/>
      <c r="H2577" s="87"/>
      <c r="I2577" s="64">
        <v>0.2</v>
      </c>
      <c r="J2577" s="67">
        <v>0.2</v>
      </c>
      <c r="K2577" s="70">
        <v>0.2</v>
      </c>
      <c r="L2577" s="64">
        <v>0.0</v>
      </c>
      <c r="M2577" s="67">
        <v>0.0</v>
      </c>
      <c r="N2577" s="70">
        <v>0.0</v>
      </c>
      <c r="O2577" s="64">
        <v>0.2</v>
      </c>
      <c r="P2577" s="67">
        <v>0.2</v>
      </c>
      <c r="Q2577" s="70">
        <v>0.2</v>
      </c>
      <c r="R2577" s="3"/>
    </row>
    <row r="2578">
      <c r="A2578" s="63">
        <v>14177.0</v>
      </c>
      <c r="B2578" s="65" t="str">
        <f t="shared" si="1"/>
        <v>Строительство и ремонтИнструментыКлючи и отверткиТрещоточные ключи</v>
      </c>
      <c r="C2578" s="68" t="s">
        <v>100</v>
      </c>
      <c r="D2578" s="68" t="s">
        <v>104</v>
      </c>
      <c r="E2578" s="68" t="s">
        <v>5189</v>
      </c>
      <c r="F2578" s="68" t="s">
        <v>5613</v>
      </c>
      <c r="G2578" s="75"/>
      <c r="H2578" s="72"/>
      <c r="I2578" s="64">
        <v>0.25</v>
      </c>
      <c r="J2578" s="67">
        <v>0.25</v>
      </c>
      <c r="K2578" s="70">
        <v>0.25</v>
      </c>
      <c r="L2578" s="64">
        <v>0.0</v>
      </c>
      <c r="M2578" s="67">
        <v>0.0</v>
      </c>
      <c r="N2578" s="70">
        <v>0.0</v>
      </c>
      <c r="O2578" s="64">
        <v>0.25</v>
      </c>
      <c r="P2578" s="67">
        <v>0.25</v>
      </c>
      <c r="Q2578" s="70">
        <v>0.25</v>
      </c>
      <c r="R2578" s="3"/>
    </row>
    <row r="2579">
      <c r="A2579" s="63">
        <v>14178.0</v>
      </c>
      <c r="B2579" s="65" t="str">
        <f t="shared" si="1"/>
        <v>Строительство и ремонтРасходные материалы и оснасткаОснасткаОснастка для пескоструйного оборудованияПилки для электролобзиков</v>
      </c>
      <c r="C2579" s="68" t="s">
        <v>100</v>
      </c>
      <c r="D2579" s="68" t="s">
        <v>336</v>
      </c>
      <c r="E2579" s="68" t="s">
        <v>337</v>
      </c>
      <c r="F2579" s="68" t="s">
        <v>972</v>
      </c>
      <c r="G2579" s="68" t="s">
        <v>5614</v>
      </c>
      <c r="H2579" s="87"/>
      <c r="I2579" s="64">
        <v>0.25</v>
      </c>
      <c r="J2579" s="67">
        <v>0.25</v>
      </c>
      <c r="K2579" s="70">
        <v>0.25</v>
      </c>
      <c r="L2579" s="64">
        <v>0.0</v>
      </c>
      <c r="M2579" s="67">
        <v>0.0</v>
      </c>
      <c r="N2579" s="70">
        <v>0.0</v>
      </c>
      <c r="O2579" s="64">
        <v>0.25</v>
      </c>
      <c r="P2579" s="67">
        <v>0.25</v>
      </c>
      <c r="Q2579" s="70">
        <v>0.25</v>
      </c>
      <c r="R2579" s="3"/>
    </row>
    <row r="2580">
      <c r="A2580" s="63">
        <v>14179.0</v>
      </c>
      <c r="B2580" s="65" t="str">
        <f t="shared" si="1"/>
        <v>Детские товарыДетское творчествоФокусы</v>
      </c>
      <c r="C2580" s="68" t="s">
        <v>262</v>
      </c>
      <c r="D2580" s="68" t="s">
        <v>1712</v>
      </c>
      <c r="E2580" s="68" t="s">
        <v>5616</v>
      </c>
      <c r="F2580" s="75"/>
      <c r="G2580" s="75"/>
      <c r="H2580" s="72"/>
      <c r="I2580" s="64">
        <v>0.3</v>
      </c>
      <c r="J2580" s="67">
        <v>0.3</v>
      </c>
      <c r="K2580" s="70">
        <v>0.3</v>
      </c>
      <c r="L2580" s="64">
        <v>0.0</v>
      </c>
      <c r="M2580" s="67">
        <v>0.0</v>
      </c>
      <c r="N2580" s="70">
        <v>0.0</v>
      </c>
      <c r="O2580" s="64">
        <v>0.3</v>
      </c>
      <c r="P2580" s="67">
        <v>0.3</v>
      </c>
      <c r="Q2580" s="70">
        <v>0.3</v>
      </c>
      <c r="R2580" s="3"/>
    </row>
    <row r="2581">
      <c r="A2581" s="63">
        <v>14180.0</v>
      </c>
      <c r="B2581" s="65" t="str">
        <f t="shared" si="1"/>
        <v>КанцтоварыТовары для школы и обученияКанцелярские наборы</v>
      </c>
      <c r="C2581" s="68" t="s">
        <v>134</v>
      </c>
      <c r="D2581" s="68" t="s">
        <v>341</v>
      </c>
      <c r="E2581" s="68" t="s">
        <v>5619</v>
      </c>
      <c r="F2581" s="75"/>
      <c r="G2581" s="75"/>
      <c r="H2581" s="87"/>
      <c r="I2581" s="64">
        <v>0.2</v>
      </c>
      <c r="J2581" s="67">
        <v>0.2</v>
      </c>
      <c r="K2581" s="70">
        <v>0.2</v>
      </c>
      <c r="L2581" s="64">
        <v>0.055</v>
      </c>
      <c r="M2581" s="67">
        <v>0.055</v>
      </c>
      <c r="N2581" s="70">
        <v>0.055</v>
      </c>
      <c r="O2581" s="64">
        <v>0.145</v>
      </c>
      <c r="P2581" s="67">
        <v>0.145</v>
      </c>
      <c r="Q2581" s="70">
        <v>0.145</v>
      </c>
      <c r="R2581" s="3"/>
    </row>
    <row r="2582">
      <c r="A2582" s="63">
        <v>14181.0</v>
      </c>
      <c r="B2582" s="65" t="str">
        <f t="shared" si="1"/>
        <v>КанцтоварыЧертежные принадлежностиРейсфедеры</v>
      </c>
      <c r="C2582" s="68" t="s">
        <v>134</v>
      </c>
      <c r="D2582" s="68" t="s">
        <v>1125</v>
      </c>
      <c r="E2582" s="68" t="s">
        <v>5621</v>
      </c>
      <c r="F2582" s="75"/>
      <c r="G2582" s="75"/>
      <c r="H2582" s="72"/>
      <c r="I2582" s="64">
        <v>0.2</v>
      </c>
      <c r="J2582" s="67">
        <v>0.2</v>
      </c>
      <c r="K2582" s="70">
        <v>0.2</v>
      </c>
      <c r="L2582" s="64">
        <v>0.03</v>
      </c>
      <c r="M2582" s="67">
        <v>0.03</v>
      </c>
      <c r="N2582" s="70">
        <v>0.03</v>
      </c>
      <c r="O2582" s="64">
        <v>0.17</v>
      </c>
      <c r="P2582" s="67">
        <v>0.17</v>
      </c>
      <c r="Q2582" s="70">
        <v>0.17</v>
      </c>
      <c r="R2582" s="3"/>
    </row>
    <row r="2583">
      <c r="A2583" s="63">
        <v>14182.0</v>
      </c>
      <c r="B2583" s="65" t="str">
        <f t="shared" si="1"/>
        <v>АксессуарыМужские аксессуарыЮвелирные украшенияБраслеты</v>
      </c>
      <c r="C2583" s="68" t="s">
        <v>330</v>
      </c>
      <c r="D2583" s="68" t="s">
        <v>335</v>
      </c>
      <c r="E2583" s="68" t="s">
        <v>1312</v>
      </c>
      <c r="F2583" s="68" t="s">
        <v>1263</v>
      </c>
      <c r="G2583" s="2"/>
      <c r="H2583" s="72"/>
      <c r="I2583" s="64" t="s">
        <v>225</v>
      </c>
      <c r="J2583" s="67">
        <v>0.25</v>
      </c>
      <c r="K2583" s="70">
        <v>0.25</v>
      </c>
      <c r="L2583" s="64">
        <v>0.0</v>
      </c>
      <c r="M2583" s="67">
        <v>0.1</v>
      </c>
      <c r="N2583" s="70">
        <v>0.15</v>
      </c>
      <c r="O2583" s="64" t="s">
        <v>225</v>
      </c>
      <c r="P2583" s="67">
        <v>0.15</v>
      </c>
      <c r="Q2583" s="70">
        <v>0.1</v>
      </c>
      <c r="R2583" s="3"/>
    </row>
    <row r="2584">
      <c r="A2584" s="63">
        <v>14183.0</v>
      </c>
      <c r="B2584" s="65" t="str">
        <f t="shared" si="1"/>
        <v>ЗоотоварыДля сельскохозяйственных животныхДля сельскохозяйственных птиц</v>
      </c>
      <c r="C2584" s="68" t="s">
        <v>959</v>
      </c>
      <c r="D2584" s="68" t="s">
        <v>1120</v>
      </c>
      <c r="E2584" s="68" t="s">
        <v>5623</v>
      </c>
      <c r="F2584" s="75"/>
      <c r="G2584" s="2"/>
      <c r="H2584" s="72"/>
      <c r="I2584" s="64">
        <v>0.12</v>
      </c>
      <c r="J2584" s="67">
        <v>0.12</v>
      </c>
      <c r="K2584" s="70">
        <v>0.12</v>
      </c>
      <c r="L2584" s="64">
        <v>0.005</v>
      </c>
      <c r="M2584" s="67">
        <v>0.005</v>
      </c>
      <c r="N2584" s="70">
        <v>0.005</v>
      </c>
      <c r="O2584" s="64">
        <v>0.115</v>
      </c>
      <c r="P2584" s="67">
        <v>0.115</v>
      </c>
      <c r="Q2584" s="70">
        <v>0.115</v>
      </c>
      <c r="R2584" s="3"/>
    </row>
    <row r="2585">
      <c r="A2585" s="63">
        <v>14185.0</v>
      </c>
      <c r="B2585" s="65" t="str">
        <f t="shared" si="1"/>
        <v>Спорт и отдыхКомандный спортБейсболБейсбольные перчатки</v>
      </c>
      <c r="C2585" s="68" t="s">
        <v>290</v>
      </c>
      <c r="D2585" s="68" t="s">
        <v>914</v>
      </c>
      <c r="E2585" s="68" t="s">
        <v>2085</v>
      </c>
      <c r="F2585" s="82" t="s">
        <v>5625</v>
      </c>
      <c r="G2585" s="2"/>
      <c r="H2585" s="72"/>
      <c r="I2585" s="64">
        <v>0.22</v>
      </c>
      <c r="J2585" s="67">
        <v>0.22</v>
      </c>
      <c r="K2585" s="70">
        <v>0.22</v>
      </c>
      <c r="L2585" s="64">
        <v>0.0</v>
      </c>
      <c r="M2585" s="67">
        <v>0.0</v>
      </c>
      <c r="N2585" s="70">
        <v>0.0</v>
      </c>
      <c r="O2585" s="64">
        <v>0.22</v>
      </c>
      <c r="P2585" s="67">
        <v>0.22</v>
      </c>
      <c r="Q2585" s="70">
        <v>0.22</v>
      </c>
      <c r="R2585" s="3"/>
    </row>
    <row r="2586">
      <c r="A2586" s="63">
        <v>14186.0</v>
      </c>
      <c r="B2586" s="65" t="str">
        <f t="shared" si="1"/>
        <v>ОдеждаОдежда для девочекНижнее бельё и термобельёТопы и бюстгальтеры</v>
      </c>
      <c r="C2586" s="68" t="s">
        <v>310</v>
      </c>
      <c r="D2586" s="68" t="s">
        <v>880</v>
      </c>
      <c r="E2586" s="68" t="s">
        <v>2720</v>
      </c>
      <c r="F2586" s="68" t="s">
        <v>5628</v>
      </c>
      <c r="G2586" s="75"/>
      <c r="H2586" s="87"/>
      <c r="I2586" s="64">
        <v>0.25</v>
      </c>
      <c r="J2586" s="67">
        <v>0.25</v>
      </c>
      <c r="K2586" s="70">
        <v>0.25</v>
      </c>
      <c r="L2586" s="64">
        <v>0.0</v>
      </c>
      <c r="M2586" s="67">
        <v>0.0</v>
      </c>
      <c r="N2586" s="70">
        <v>0.0</v>
      </c>
      <c r="O2586" s="64">
        <v>0.25</v>
      </c>
      <c r="P2586" s="67">
        <v>0.25</v>
      </c>
      <c r="Q2586" s="70">
        <v>0.25</v>
      </c>
      <c r="R2586" s="3"/>
    </row>
    <row r="2587">
      <c r="A2587" s="63">
        <v>14187.0</v>
      </c>
      <c r="B2587" s="65" t="str">
        <f t="shared" si="1"/>
        <v>Детские товарыИгрушки и игрыИгрушечное оружие и бластеры</v>
      </c>
      <c r="C2587" s="68" t="s">
        <v>262</v>
      </c>
      <c r="D2587" s="68" t="s">
        <v>265</v>
      </c>
      <c r="E2587" s="68" t="s">
        <v>5630</v>
      </c>
      <c r="F2587" s="75"/>
      <c r="G2587" s="75"/>
      <c r="H2587" s="87"/>
      <c r="I2587" s="64">
        <v>0.2</v>
      </c>
      <c r="J2587" s="67">
        <v>0.2</v>
      </c>
      <c r="K2587" s="70">
        <v>0.2</v>
      </c>
      <c r="L2587" s="64">
        <v>0.03</v>
      </c>
      <c r="M2587" s="67">
        <v>0.03</v>
      </c>
      <c r="N2587" s="70">
        <v>0.03</v>
      </c>
      <c r="O2587" s="64">
        <v>0.17</v>
      </c>
      <c r="P2587" s="67">
        <v>0.17</v>
      </c>
      <c r="Q2587" s="70">
        <v>0.17</v>
      </c>
      <c r="R2587" s="3"/>
    </row>
    <row r="2588">
      <c r="A2588" s="63">
        <v>14188.0</v>
      </c>
      <c r="B2588" s="65" t="str">
        <f t="shared" si="1"/>
        <v>КнигиУчебная литератураИтоговое тестирование и ВПР</v>
      </c>
      <c r="C2588" s="68" t="s">
        <v>88</v>
      </c>
      <c r="D2588" s="68" t="s">
        <v>1140</v>
      </c>
      <c r="E2588" s="68" t="s">
        <v>5632</v>
      </c>
      <c r="F2588" s="75"/>
      <c r="G2588" s="75"/>
      <c r="H2588" s="72"/>
      <c r="I2588" s="64">
        <v>0.2</v>
      </c>
      <c r="J2588" s="67">
        <v>0.2</v>
      </c>
      <c r="K2588" s="70">
        <v>0.2</v>
      </c>
      <c r="L2588" s="64">
        <v>0.02</v>
      </c>
      <c r="M2588" s="67">
        <v>0.02</v>
      </c>
      <c r="N2588" s="70">
        <v>0.02</v>
      </c>
      <c r="O2588" s="64">
        <v>0.18</v>
      </c>
      <c r="P2588" s="67">
        <v>0.18</v>
      </c>
      <c r="Q2588" s="70">
        <v>0.18</v>
      </c>
      <c r="R2588" s="3"/>
    </row>
    <row r="2589">
      <c r="A2589" s="63">
        <v>14189.0</v>
      </c>
      <c r="B2589" s="65" t="str">
        <f t="shared" si="1"/>
        <v>АвтотоварыАвтозапчастиПрочие автозапчасти</v>
      </c>
      <c r="C2589" s="68" t="s">
        <v>162</v>
      </c>
      <c r="D2589" s="68" t="s">
        <v>1849</v>
      </c>
      <c r="E2589" s="68" t="s">
        <v>5635</v>
      </c>
      <c r="F2589" s="75"/>
      <c r="G2589" s="2"/>
      <c r="H2589" s="72"/>
      <c r="I2589" s="64">
        <v>0.1</v>
      </c>
      <c r="J2589" s="67">
        <v>0.1</v>
      </c>
      <c r="K2589" s="70">
        <v>0.1</v>
      </c>
      <c r="L2589" s="64">
        <v>0.0</v>
      </c>
      <c r="M2589" s="67">
        <v>0.0</v>
      </c>
      <c r="N2589" s="70">
        <v>0.0</v>
      </c>
      <c r="O2589" s="64">
        <v>0.1</v>
      </c>
      <c r="P2589" s="67">
        <v>0.1</v>
      </c>
      <c r="Q2589" s="70">
        <v>0.1</v>
      </c>
      <c r="R2589" s="3"/>
    </row>
    <row r="2590">
      <c r="A2590" s="63">
        <v>14190.0</v>
      </c>
      <c r="B2590" s="65" t="str">
        <f t="shared" si="1"/>
        <v>Хобби и творчествоСоздание картин, фоторамок, открытокКартины по номерамЦветы и натюрморты</v>
      </c>
      <c r="C2590" s="68" t="s">
        <v>176</v>
      </c>
      <c r="D2590" s="68" t="s">
        <v>1201</v>
      </c>
      <c r="E2590" s="68" t="s">
        <v>1265</v>
      </c>
      <c r="F2590" s="82" t="s">
        <v>5636</v>
      </c>
      <c r="G2590" s="2"/>
      <c r="H2590" s="72"/>
      <c r="I2590" s="64">
        <v>0.22</v>
      </c>
      <c r="J2590" s="67">
        <v>0.22</v>
      </c>
      <c r="K2590" s="70">
        <v>0.22</v>
      </c>
      <c r="L2590" s="64">
        <v>0.0</v>
      </c>
      <c r="M2590" s="67">
        <v>0.0</v>
      </c>
      <c r="N2590" s="70">
        <v>0.0</v>
      </c>
      <c r="O2590" s="64">
        <v>0.22</v>
      </c>
      <c r="P2590" s="67">
        <v>0.22</v>
      </c>
      <c r="Q2590" s="70">
        <v>0.22</v>
      </c>
      <c r="R2590" s="3"/>
    </row>
    <row r="2591">
      <c r="A2591" s="63">
        <v>14191.0</v>
      </c>
      <c r="B2591" s="65" t="str">
        <f t="shared" si="1"/>
        <v>ОдеждаЖенская одеждаБлузки и рубашкиБлузки</v>
      </c>
      <c r="C2591" s="68" t="s">
        <v>310</v>
      </c>
      <c r="D2591" s="68" t="s">
        <v>311</v>
      </c>
      <c r="E2591" s="68" t="s">
        <v>2592</v>
      </c>
      <c r="F2591" s="68" t="s">
        <v>5639</v>
      </c>
      <c r="G2591" s="75"/>
      <c r="H2591" s="72"/>
      <c r="I2591" s="64">
        <v>0.25</v>
      </c>
      <c r="J2591" s="67">
        <v>0.25</v>
      </c>
      <c r="K2591" s="70">
        <v>0.25</v>
      </c>
      <c r="L2591" s="64">
        <v>0.0</v>
      </c>
      <c r="M2591" s="67">
        <v>0.0</v>
      </c>
      <c r="N2591" s="70">
        <v>0.0</v>
      </c>
      <c r="O2591" s="64">
        <v>0.25</v>
      </c>
      <c r="P2591" s="67">
        <v>0.25</v>
      </c>
      <c r="Q2591" s="70">
        <v>0.25</v>
      </c>
      <c r="R2591" s="3"/>
    </row>
    <row r="2592">
      <c r="A2592" s="63">
        <v>14194.0</v>
      </c>
      <c r="B2592" s="65" t="str">
        <f t="shared" si="1"/>
        <v>Спорт и отдыхБокс и единоборстваКапы</v>
      </c>
      <c r="C2592" s="68" t="s">
        <v>290</v>
      </c>
      <c r="D2592" s="68" t="s">
        <v>3033</v>
      </c>
      <c r="E2592" s="68" t="s">
        <v>5640</v>
      </c>
      <c r="F2592" s="75"/>
      <c r="G2592" s="2"/>
      <c r="H2592" s="72"/>
      <c r="I2592" s="64">
        <v>0.25</v>
      </c>
      <c r="J2592" s="67">
        <v>0.25</v>
      </c>
      <c r="K2592" s="70">
        <v>0.25</v>
      </c>
      <c r="L2592" s="64">
        <v>0.0</v>
      </c>
      <c r="M2592" s="67">
        <v>0.0</v>
      </c>
      <c r="N2592" s="70">
        <v>0.0</v>
      </c>
      <c r="O2592" s="64">
        <v>0.25</v>
      </c>
      <c r="P2592" s="67">
        <v>0.25</v>
      </c>
      <c r="Q2592" s="70">
        <v>0.25</v>
      </c>
      <c r="R2592" s="3"/>
    </row>
    <row r="2593">
      <c r="A2593" s="63">
        <v>14195.0</v>
      </c>
      <c r="B2593" s="65" t="str">
        <f t="shared" si="1"/>
        <v>Бытовая техникаКлиматическая техникаКондиционеры и сплит-системыАксессуары и запчасти для кондиционеров</v>
      </c>
      <c r="C2593" s="68" t="s">
        <v>75</v>
      </c>
      <c r="D2593" s="68" t="s">
        <v>1585</v>
      </c>
      <c r="E2593" s="68" t="s">
        <v>4402</v>
      </c>
      <c r="F2593" s="68" t="s">
        <v>5642</v>
      </c>
      <c r="G2593" s="75"/>
      <c r="H2593" s="87"/>
      <c r="I2593" s="64">
        <v>0.3</v>
      </c>
      <c r="J2593" s="67">
        <v>0.3</v>
      </c>
      <c r="K2593" s="70">
        <v>0.3</v>
      </c>
      <c r="L2593" s="64">
        <v>0.0</v>
      </c>
      <c r="M2593" s="67">
        <v>0.0</v>
      </c>
      <c r="N2593" s="70">
        <v>0.0</v>
      </c>
      <c r="O2593" s="64">
        <v>0.3</v>
      </c>
      <c r="P2593" s="67">
        <v>0.3</v>
      </c>
      <c r="Q2593" s="70">
        <v>0.3</v>
      </c>
      <c r="R2593" s="3"/>
    </row>
    <row r="2594">
      <c r="A2594" s="63">
        <v>14196.0</v>
      </c>
      <c r="B2594" s="65" t="str">
        <f t="shared" si="1"/>
        <v>Товары для домаТовары для кухниПорядок на кухнеЛотки для столовых приборов</v>
      </c>
      <c r="C2594" s="68" t="s">
        <v>583</v>
      </c>
      <c r="D2594" s="68" t="s">
        <v>585</v>
      </c>
      <c r="E2594" s="68" t="s">
        <v>1814</v>
      </c>
      <c r="F2594" s="68" t="s">
        <v>5643</v>
      </c>
      <c r="G2594" s="75"/>
      <c r="H2594" s="72"/>
      <c r="I2594" s="64">
        <v>0.25</v>
      </c>
      <c r="J2594" s="67">
        <v>0.25</v>
      </c>
      <c r="K2594" s="70">
        <v>0.25</v>
      </c>
      <c r="L2594" s="64">
        <v>0.0</v>
      </c>
      <c r="M2594" s="67">
        <v>0.0</v>
      </c>
      <c r="N2594" s="70">
        <v>0.0</v>
      </c>
      <c r="O2594" s="64">
        <v>0.25</v>
      </c>
      <c r="P2594" s="67">
        <v>0.25</v>
      </c>
      <c r="Q2594" s="70">
        <v>0.25</v>
      </c>
      <c r="R2594" s="3"/>
    </row>
    <row r="2595">
      <c r="A2595" s="63">
        <v>14197.0</v>
      </c>
      <c r="B2595" s="65" t="str">
        <f t="shared" si="1"/>
        <v>АвтотоварыЭлектроника для автоБегущая строка</v>
      </c>
      <c r="C2595" s="68" t="s">
        <v>162</v>
      </c>
      <c r="D2595" s="68" t="s">
        <v>163</v>
      </c>
      <c r="E2595" s="68" t="s">
        <v>5644</v>
      </c>
      <c r="F2595" s="75"/>
      <c r="G2595" s="2"/>
      <c r="H2595" s="72"/>
      <c r="I2595" s="64">
        <v>0.2</v>
      </c>
      <c r="J2595" s="67">
        <v>0.2</v>
      </c>
      <c r="K2595" s="70">
        <v>0.2</v>
      </c>
      <c r="L2595" s="64">
        <v>0.0</v>
      </c>
      <c r="M2595" s="67">
        <v>0.0</v>
      </c>
      <c r="N2595" s="70">
        <v>0.0</v>
      </c>
      <c r="O2595" s="64">
        <v>0.2</v>
      </c>
      <c r="P2595" s="67">
        <v>0.2</v>
      </c>
      <c r="Q2595" s="70">
        <v>0.2</v>
      </c>
      <c r="R2595" s="3"/>
    </row>
    <row r="2596">
      <c r="A2596" s="63">
        <v>14198.0</v>
      </c>
      <c r="B2596" s="65" t="str">
        <f t="shared" si="1"/>
        <v>Бытовая химияСредства для посудомоечных машинПорошки для пмм</v>
      </c>
      <c r="C2596" s="68" t="s">
        <v>447</v>
      </c>
      <c r="D2596" s="68" t="s">
        <v>2341</v>
      </c>
      <c r="E2596" s="68" t="s">
        <v>5645</v>
      </c>
      <c r="F2596" s="75"/>
      <c r="G2596" s="75"/>
      <c r="H2596" s="72"/>
      <c r="I2596" s="64">
        <v>0.17</v>
      </c>
      <c r="J2596" s="67">
        <v>0.17</v>
      </c>
      <c r="K2596" s="70">
        <v>0.17</v>
      </c>
      <c r="L2596" s="64">
        <v>0.01</v>
      </c>
      <c r="M2596" s="67">
        <v>0.01</v>
      </c>
      <c r="N2596" s="70">
        <v>0.01</v>
      </c>
      <c r="O2596" s="64">
        <v>0.16</v>
      </c>
      <c r="P2596" s="67">
        <v>0.16</v>
      </c>
      <c r="Q2596" s="70">
        <v>0.16</v>
      </c>
      <c r="R2596" s="3"/>
    </row>
    <row r="2597">
      <c r="A2597" s="63">
        <v>14199.0</v>
      </c>
      <c r="B2597" s="65" t="str">
        <f t="shared" si="1"/>
        <v>ЭлектроникаУмный дом и безопасностьУмный домУмные розетки</v>
      </c>
      <c r="C2597" s="68" t="s">
        <v>763</v>
      </c>
      <c r="D2597" s="68" t="s">
        <v>1595</v>
      </c>
      <c r="E2597" s="68" t="s">
        <v>2535</v>
      </c>
      <c r="F2597" s="68" t="s">
        <v>5646</v>
      </c>
      <c r="G2597" s="75"/>
      <c r="H2597" s="72"/>
      <c r="I2597" s="64">
        <v>0.2</v>
      </c>
      <c r="J2597" s="67">
        <v>0.2</v>
      </c>
      <c r="K2597" s="70">
        <v>0.2</v>
      </c>
      <c r="L2597" s="64">
        <v>0.0</v>
      </c>
      <c r="M2597" s="67">
        <v>0.0</v>
      </c>
      <c r="N2597" s="70">
        <v>0.0</v>
      </c>
      <c r="O2597" s="64">
        <v>0.2</v>
      </c>
      <c r="P2597" s="67">
        <v>0.2</v>
      </c>
      <c r="Q2597" s="70">
        <v>0.2</v>
      </c>
      <c r="R2597" s="3"/>
    </row>
    <row r="2598">
      <c r="A2598" s="63">
        <v>14200.0</v>
      </c>
      <c r="B2598" s="65" t="str">
        <f t="shared" si="1"/>
        <v>ЭлектроникаКомпьютерная техникаАксессуары для компьютеровПодставки для компьютеров</v>
      </c>
      <c r="C2598" s="68" t="s">
        <v>763</v>
      </c>
      <c r="D2598" s="68" t="s">
        <v>776</v>
      </c>
      <c r="E2598" s="68" t="s">
        <v>3832</v>
      </c>
      <c r="F2598" s="68" t="s">
        <v>5647</v>
      </c>
      <c r="G2598" s="75"/>
      <c r="H2598" s="72"/>
      <c r="I2598" s="64">
        <v>0.2</v>
      </c>
      <c r="J2598" s="67">
        <v>0.2</v>
      </c>
      <c r="K2598" s="70">
        <v>0.2</v>
      </c>
      <c r="L2598" s="64">
        <v>0.0</v>
      </c>
      <c r="M2598" s="67">
        <v>0.0</v>
      </c>
      <c r="N2598" s="70">
        <v>0.0</v>
      </c>
      <c r="O2598" s="64">
        <v>0.2</v>
      </c>
      <c r="P2598" s="67">
        <v>0.2</v>
      </c>
      <c r="Q2598" s="70">
        <v>0.2</v>
      </c>
      <c r="R2598" s="3"/>
    </row>
    <row r="2599">
      <c r="A2599" s="63">
        <v>14202.0</v>
      </c>
      <c r="B2599" s="65" t="str">
        <f t="shared" si="1"/>
        <v>АксессуарыМужские аксессуарыПерчатки и варежкиВарежки</v>
      </c>
      <c r="C2599" s="68" t="s">
        <v>330</v>
      </c>
      <c r="D2599" s="68" t="s">
        <v>335</v>
      </c>
      <c r="E2599" s="68" t="s">
        <v>1452</v>
      </c>
      <c r="F2599" s="68" t="s">
        <v>1588</v>
      </c>
      <c r="G2599" s="75"/>
      <c r="H2599" s="87"/>
      <c r="I2599" s="64">
        <v>0.3</v>
      </c>
      <c r="J2599" s="67">
        <v>0.3</v>
      </c>
      <c r="K2599" s="70">
        <v>0.3</v>
      </c>
      <c r="L2599" s="64">
        <v>0.0</v>
      </c>
      <c r="M2599" s="67">
        <v>0.0</v>
      </c>
      <c r="N2599" s="70">
        <v>0.0</v>
      </c>
      <c r="O2599" s="64">
        <v>0.3</v>
      </c>
      <c r="P2599" s="67">
        <v>0.3</v>
      </c>
      <c r="Q2599" s="70">
        <v>0.3</v>
      </c>
      <c r="R2599" s="3"/>
    </row>
    <row r="2600">
      <c r="A2600" s="63">
        <v>14204.0</v>
      </c>
      <c r="B2600" s="65" t="str">
        <f t="shared" si="1"/>
        <v>КнигиХудожественная литератураДетективы</v>
      </c>
      <c r="C2600" s="68" t="s">
        <v>88</v>
      </c>
      <c r="D2600" s="68" t="s">
        <v>1139</v>
      </c>
      <c r="E2600" s="68" t="s">
        <v>5649</v>
      </c>
      <c r="F2600" s="75"/>
      <c r="G2600" s="2"/>
      <c r="H2600" s="72"/>
      <c r="I2600" s="64">
        <v>0.2</v>
      </c>
      <c r="J2600" s="67">
        <v>0.2</v>
      </c>
      <c r="K2600" s="70">
        <v>0.2</v>
      </c>
      <c r="L2600" s="64">
        <v>0.02</v>
      </c>
      <c r="M2600" s="67">
        <v>0.02</v>
      </c>
      <c r="N2600" s="70">
        <v>0.02</v>
      </c>
      <c r="O2600" s="64">
        <v>0.18</v>
      </c>
      <c r="P2600" s="67">
        <v>0.18</v>
      </c>
      <c r="Q2600" s="70">
        <v>0.18</v>
      </c>
      <c r="R2600" s="3"/>
    </row>
    <row r="2601">
      <c r="A2601" s="63">
        <v>14205.0</v>
      </c>
      <c r="B2601" s="65" t="str">
        <f t="shared" si="1"/>
        <v>ЭлектроникаАксессуары для электроникиУдлинители</v>
      </c>
      <c r="C2601" s="68" t="s">
        <v>763</v>
      </c>
      <c r="D2601" s="68" t="s">
        <v>1032</v>
      </c>
      <c r="E2601" s="68" t="s">
        <v>5651</v>
      </c>
      <c r="F2601" s="75"/>
      <c r="G2601" s="75"/>
      <c r="H2601" s="72"/>
      <c r="I2601" s="64">
        <v>0.3</v>
      </c>
      <c r="J2601" s="67">
        <v>0.3</v>
      </c>
      <c r="K2601" s="70">
        <v>0.3</v>
      </c>
      <c r="L2601" s="64">
        <v>0.0</v>
      </c>
      <c r="M2601" s="67">
        <v>0.0</v>
      </c>
      <c r="N2601" s="70">
        <v>0.0</v>
      </c>
      <c r="O2601" s="64">
        <v>0.3</v>
      </c>
      <c r="P2601" s="67">
        <v>0.3</v>
      </c>
      <c r="Q2601" s="70">
        <v>0.3</v>
      </c>
      <c r="R2601" s="3"/>
    </row>
    <row r="2602">
      <c r="A2602" s="63">
        <v>14206.0</v>
      </c>
      <c r="B2602" s="65" t="str">
        <f t="shared" si="1"/>
        <v>ЭлектроникаУмный дом и безопасностьБезопасность домаСКУД</v>
      </c>
      <c r="C2602" s="68" t="s">
        <v>763</v>
      </c>
      <c r="D2602" s="68" t="s">
        <v>1595</v>
      </c>
      <c r="E2602" s="68" t="s">
        <v>1596</v>
      </c>
      <c r="F2602" s="68" t="s">
        <v>5653</v>
      </c>
      <c r="G2602" s="2"/>
      <c r="H2602" s="72"/>
      <c r="I2602" s="64">
        <v>0.2</v>
      </c>
      <c r="J2602" s="67">
        <v>0.2</v>
      </c>
      <c r="K2602" s="70">
        <v>0.2</v>
      </c>
      <c r="L2602" s="64">
        <v>0.0</v>
      </c>
      <c r="M2602" s="67">
        <v>0.0</v>
      </c>
      <c r="N2602" s="70">
        <v>0.0</v>
      </c>
      <c r="O2602" s="64">
        <v>0.2</v>
      </c>
      <c r="P2602" s="67">
        <v>0.2</v>
      </c>
      <c r="Q2602" s="70">
        <v>0.2</v>
      </c>
      <c r="R2602" s="3"/>
    </row>
    <row r="2603">
      <c r="A2603" s="63">
        <v>14207.0</v>
      </c>
      <c r="B2603" s="65" t="str">
        <f t="shared" si="1"/>
        <v>ЭлектроникаФото и видеотехникаОборудование для фотографовСвет для фотостудии</v>
      </c>
      <c r="C2603" s="68" t="s">
        <v>763</v>
      </c>
      <c r="D2603" s="68" t="s">
        <v>919</v>
      </c>
      <c r="E2603" s="68" t="s">
        <v>921</v>
      </c>
      <c r="F2603" s="68" t="s">
        <v>5655</v>
      </c>
      <c r="G2603" s="75"/>
      <c r="H2603" s="72"/>
      <c r="I2603" s="64">
        <v>0.2</v>
      </c>
      <c r="J2603" s="67">
        <v>0.2</v>
      </c>
      <c r="K2603" s="70">
        <v>0.2</v>
      </c>
      <c r="L2603" s="64">
        <v>0.0</v>
      </c>
      <c r="M2603" s="67">
        <v>0.0</v>
      </c>
      <c r="N2603" s="70">
        <v>0.0</v>
      </c>
      <c r="O2603" s="64">
        <v>0.2</v>
      </c>
      <c r="P2603" s="67">
        <v>0.2</v>
      </c>
      <c r="Q2603" s="70">
        <v>0.2</v>
      </c>
      <c r="R2603" s="3"/>
    </row>
    <row r="2604">
      <c r="A2604" s="63">
        <v>14208.0</v>
      </c>
      <c r="B2604" s="65" t="str">
        <f t="shared" si="1"/>
        <v>ЗдоровьеОптикаУвлажняющие капли</v>
      </c>
      <c r="C2604" s="68" t="s">
        <v>117</v>
      </c>
      <c r="D2604" s="68" t="s">
        <v>412</v>
      </c>
      <c r="E2604" s="68" t="s">
        <v>5657</v>
      </c>
      <c r="F2604" s="75"/>
      <c r="G2604" s="2"/>
      <c r="H2604" s="72"/>
      <c r="I2604" s="64">
        <v>0.2</v>
      </c>
      <c r="J2604" s="67">
        <v>0.2</v>
      </c>
      <c r="K2604" s="70">
        <v>0.2</v>
      </c>
      <c r="L2604" s="64">
        <v>0.0</v>
      </c>
      <c r="M2604" s="67">
        <v>0.0</v>
      </c>
      <c r="N2604" s="70">
        <v>0.0</v>
      </c>
      <c r="O2604" s="64">
        <v>0.2</v>
      </c>
      <c r="P2604" s="67">
        <v>0.2</v>
      </c>
      <c r="Q2604" s="70">
        <v>0.2</v>
      </c>
      <c r="R2604" s="3"/>
    </row>
    <row r="2605">
      <c r="A2605" s="63">
        <v>14209.0</v>
      </c>
      <c r="B2605" s="65" t="str">
        <f t="shared" si="1"/>
        <v>Строительство и ремонтВодоснабжение для дома и садаДля автоматического водоснабжения</v>
      </c>
      <c r="C2605" s="68" t="s">
        <v>100</v>
      </c>
      <c r="D2605" s="68" t="s">
        <v>101</v>
      </c>
      <c r="E2605" s="68" t="s">
        <v>5659</v>
      </c>
      <c r="F2605" s="75"/>
      <c r="G2605" s="75"/>
      <c r="H2605" s="72"/>
      <c r="I2605" s="64">
        <v>0.15</v>
      </c>
      <c r="J2605" s="67">
        <v>0.15</v>
      </c>
      <c r="K2605" s="70">
        <v>0.15</v>
      </c>
      <c r="L2605" s="64">
        <v>0.0</v>
      </c>
      <c r="M2605" s="67">
        <v>0.0</v>
      </c>
      <c r="N2605" s="70">
        <v>0.0</v>
      </c>
      <c r="O2605" s="64">
        <v>0.15</v>
      </c>
      <c r="P2605" s="67">
        <v>0.15</v>
      </c>
      <c r="Q2605" s="70">
        <v>0.15</v>
      </c>
      <c r="R2605" s="3"/>
    </row>
    <row r="2606">
      <c r="A2606" s="63">
        <v>14210.0</v>
      </c>
      <c r="B2606" s="65" t="str">
        <f t="shared" si="1"/>
        <v>Детские товарыТовары для мамБандажи для беременных</v>
      </c>
      <c r="C2606" s="68" t="s">
        <v>262</v>
      </c>
      <c r="D2606" s="68" t="s">
        <v>1106</v>
      </c>
      <c r="E2606" s="68" t="s">
        <v>5661</v>
      </c>
      <c r="F2606" s="75"/>
      <c r="G2606" s="75"/>
      <c r="H2606" s="72"/>
      <c r="I2606" s="64">
        <v>0.15</v>
      </c>
      <c r="J2606" s="67">
        <v>0.15</v>
      </c>
      <c r="K2606" s="70">
        <v>0.15</v>
      </c>
      <c r="L2606" s="64">
        <v>0.01</v>
      </c>
      <c r="M2606" s="67">
        <v>0.01</v>
      </c>
      <c r="N2606" s="70">
        <v>0.01</v>
      </c>
      <c r="O2606" s="64">
        <v>0.14</v>
      </c>
      <c r="P2606" s="67">
        <v>0.14</v>
      </c>
      <c r="Q2606" s="70">
        <v>0.14</v>
      </c>
      <c r="R2606" s="3"/>
    </row>
    <row r="2607">
      <c r="A2607" s="63">
        <v>14211.0</v>
      </c>
      <c r="B2607" s="65" t="str">
        <f t="shared" si="1"/>
        <v>Бытовая техникаТехника для кухниТехника для жарки и варкиПрочая техника для жарки и варкиТарталетницы</v>
      </c>
      <c r="C2607" s="68" t="s">
        <v>75</v>
      </c>
      <c r="D2607" s="68" t="s">
        <v>1099</v>
      </c>
      <c r="E2607" s="68" t="s">
        <v>1132</v>
      </c>
      <c r="F2607" s="82" t="s">
        <v>1134</v>
      </c>
      <c r="G2607" s="82" t="s">
        <v>5663</v>
      </c>
      <c r="H2607" s="72"/>
      <c r="I2607" s="64">
        <v>0.17</v>
      </c>
      <c r="J2607" s="67">
        <v>0.17</v>
      </c>
      <c r="K2607" s="70">
        <v>0.17</v>
      </c>
      <c r="L2607" s="64">
        <v>0.0</v>
      </c>
      <c r="M2607" s="67">
        <v>0.0</v>
      </c>
      <c r="N2607" s="70">
        <v>0.0</v>
      </c>
      <c r="O2607" s="64">
        <v>0.17</v>
      </c>
      <c r="P2607" s="67">
        <v>0.17</v>
      </c>
      <c r="Q2607" s="70">
        <v>0.17</v>
      </c>
      <c r="R2607" s="3"/>
    </row>
    <row r="2608">
      <c r="A2608" s="63">
        <v>14215.0</v>
      </c>
      <c r="B2608" s="65" t="str">
        <f t="shared" si="1"/>
        <v>ЭлектроникаТелевизоры и видеотехникаЦифровое и спутниковое ТВАнтенны для цифрового ТВ</v>
      </c>
      <c r="C2608" s="68" t="s">
        <v>763</v>
      </c>
      <c r="D2608" s="68" t="s">
        <v>1085</v>
      </c>
      <c r="E2608" s="68" t="s">
        <v>1269</v>
      </c>
      <c r="F2608" s="68" t="s">
        <v>5665</v>
      </c>
      <c r="G2608" s="75"/>
      <c r="H2608" s="72"/>
      <c r="I2608" s="64">
        <v>0.22</v>
      </c>
      <c r="J2608" s="67">
        <v>0.22</v>
      </c>
      <c r="K2608" s="70">
        <v>0.22</v>
      </c>
      <c r="L2608" s="64">
        <v>0.0</v>
      </c>
      <c r="M2608" s="67">
        <v>0.0</v>
      </c>
      <c r="N2608" s="70">
        <v>0.0</v>
      </c>
      <c r="O2608" s="64">
        <v>0.22</v>
      </c>
      <c r="P2608" s="67">
        <v>0.22</v>
      </c>
      <c r="Q2608" s="70">
        <v>0.22</v>
      </c>
      <c r="R2608" s="3"/>
    </row>
    <row r="2609">
      <c r="A2609" s="63">
        <v>14216.0</v>
      </c>
      <c r="B2609" s="65" t="str">
        <f t="shared" si="1"/>
        <v>ОдеждаЖенская одеждаФутболки и полоЛонгсливы</v>
      </c>
      <c r="C2609" s="68" t="s">
        <v>310</v>
      </c>
      <c r="D2609" s="68" t="s">
        <v>311</v>
      </c>
      <c r="E2609" s="68" t="s">
        <v>1840</v>
      </c>
      <c r="F2609" s="68" t="s">
        <v>1842</v>
      </c>
      <c r="G2609" s="2"/>
      <c r="H2609" s="72"/>
      <c r="I2609" s="64">
        <v>0.25</v>
      </c>
      <c r="J2609" s="67">
        <v>0.25</v>
      </c>
      <c r="K2609" s="70">
        <v>0.25</v>
      </c>
      <c r="L2609" s="64">
        <v>0.0</v>
      </c>
      <c r="M2609" s="67">
        <v>0.0</v>
      </c>
      <c r="N2609" s="70">
        <v>0.0</v>
      </c>
      <c r="O2609" s="64">
        <v>0.25</v>
      </c>
      <c r="P2609" s="67">
        <v>0.25</v>
      </c>
      <c r="Q2609" s="70">
        <v>0.25</v>
      </c>
      <c r="R2609" s="3"/>
    </row>
    <row r="2610">
      <c r="A2610" s="63">
        <v>14217.0</v>
      </c>
      <c r="B2610" s="65" t="str">
        <f t="shared" si="1"/>
        <v>Бытовая химияСредства для посудомоечных машинТаблетки и капсулы для пмм</v>
      </c>
      <c r="C2610" s="68" t="s">
        <v>447</v>
      </c>
      <c r="D2610" s="68" t="s">
        <v>2341</v>
      </c>
      <c r="E2610" s="68" t="s">
        <v>5667</v>
      </c>
      <c r="F2610" s="75"/>
      <c r="G2610" s="2"/>
      <c r="H2610" s="72"/>
      <c r="I2610" s="64">
        <v>0.17</v>
      </c>
      <c r="J2610" s="67">
        <v>0.17</v>
      </c>
      <c r="K2610" s="70">
        <v>0.17</v>
      </c>
      <c r="L2610" s="64">
        <v>0.01</v>
      </c>
      <c r="M2610" s="67">
        <v>0.01</v>
      </c>
      <c r="N2610" s="70">
        <v>0.01</v>
      </c>
      <c r="O2610" s="64">
        <v>0.16</v>
      </c>
      <c r="P2610" s="67">
        <v>0.16</v>
      </c>
      <c r="Q2610" s="70">
        <v>0.16</v>
      </c>
      <c r="R2610" s="3"/>
    </row>
    <row r="2611">
      <c r="A2611" s="63">
        <v>14219.0</v>
      </c>
      <c r="B2611" s="65" t="str">
        <f t="shared" si="1"/>
        <v>Красота и уходУход за лицомУвлажнение и питаниеБальзамы и гели</v>
      </c>
      <c r="C2611" s="68" t="s">
        <v>247</v>
      </c>
      <c r="D2611" s="68" t="s">
        <v>377</v>
      </c>
      <c r="E2611" s="68" t="s">
        <v>378</v>
      </c>
      <c r="F2611" s="68" t="s">
        <v>5670</v>
      </c>
      <c r="G2611" s="75"/>
      <c r="H2611" s="72"/>
      <c r="I2611" s="64">
        <v>0.2</v>
      </c>
      <c r="J2611" s="67">
        <v>0.2</v>
      </c>
      <c r="K2611" s="70">
        <v>0.2</v>
      </c>
      <c r="L2611" s="64">
        <v>0.015</v>
      </c>
      <c r="M2611" s="67">
        <v>0.015</v>
      </c>
      <c r="N2611" s="70">
        <v>0.015</v>
      </c>
      <c r="O2611" s="64">
        <v>0.185</v>
      </c>
      <c r="P2611" s="67">
        <v>0.185</v>
      </c>
      <c r="Q2611" s="70">
        <v>0.185</v>
      </c>
      <c r="R2611" s="3"/>
    </row>
    <row r="2612">
      <c r="A2612" s="63">
        <v>14220.0</v>
      </c>
      <c r="B2612" s="65" t="str">
        <f t="shared" si="1"/>
        <v>Красота и уходУход за волосамиАксессуары для ухода за волосамиРасчески и щетки</v>
      </c>
      <c r="C2612" s="68" t="s">
        <v>247</v>
      </c>
      <c r="D2612" s="68" t="s">
        <v>1151</v>
      </c>
      <c r="E2612" s="68" t="s">
        <v>2047</v>
      </c>
      <c r="F2612" s="68" t="s">
        <v>5673</v>
      </c>
      <c r="G2612" s="2"/>
      <c r="H2612" s="72"/>
      <c r="I2612" s="64">
        <v>0.25</v>
      </c>
      <c r="J2612" s="67">
        <v>0.25</v>
      </c>
      <c r="K2612" s="70">
        <v>0.25</v>
      </c>
      <c r="L2612" s="64">
        <v>0.025</v>
      </c>
      <c r="M2612" s="67">
        <v>0.025</v>
      </c>
      <c r="N2612" s="70">
        <v>0.025</v>
      </c>
      <c r="O2612" s="64">
        <v>0.225</v>
      </c>
      <c r="P2612" s="67">
        <v>0.225</v>
      </c>
      <c r="Q2612" s="70">
        <v>0.225</v>
      </c>
      <c r="R2612" s="3"/>
    </row>
    <row r="2613">
      <c r="A2613" s="63">
        <v>14221.0</v>
      </c>
      <c r="B2613" s="65" t="str">
        <f t="shared" si="1"/>
        <v>Товары для домаХозяйственные товарыИнвентарь для уборкиМешки для мусора</v>
      </c>
      <c r="C2613" s="68" t="s">
        <v>583</v>
      </c>
      <c r="D2613" s="68" t="s">
        <v>605</v>
      </c>
      <c r="E2613" s="68" t="s">
        <v>1477</v>
      </c>
      <c r="F2613" s="68" t="s">
        <v>5675</v>
      </c>
      <c r="G2613" s="2"/>
      <c r="H2613" s="72"/>
      <c r="I2613" s="64">
        <v>0.2</v>
      </c>
      <c r="J2613" s="67">
        <v>0.2</v>
      </c>
      <c r="K2613" s="70">
        <v>0.2</v>
      </c>
      <c r="L2613" s="64">
        <v>0.0</v>
      </c>
      <c r="M2613" s="67">
        <v>0.0</v>
      </c>
      <c r="N2613" s="70">
        <v>0.0</v>
      </c>
      <c r="O2613" s="64">
        <v>0.2</v>
      </c>
      <c r="P2613" s="67">
        <v>0.2</v>
      </c>
      <c r="Q2613" s="70">
        <v>0.2</v>
      </c>
      <c r="R2613" s="3"/>
    </row>
    <row r="2614">
      <c r="A2614" s="63">
        <v>14222.0</v>
      </c>
      <c r="B2614" s="65" t="str">
        <f t="shared" si="1"/>
        <v>Строительство и ремонтИнструментыЭлектроинструментыПрочие электроинструментыЭлектроножницы по металлу</v>
      </c>
      <c r="C2614" s="68" t="s">
        <v>100</v>
      </c>
      <c r="D2614" s="68" t="s">
        <v>104</v>
      </c>
      <c r="E2614" s="68" t="s">
        <v>105</v>
      </c>
      <c r="F2614" s="68" t="s">
        <v>2174</v>
      </c>
      <c r="G2614" s="82" t="s">
        <v>5677</v>
      </c>
      <c r="H2614" s="72"/>
      <c r="I2614" s="64">
        <v>0.15</v>
      </c>
      <c r="J2614" s="67">
        <v>0.15</v>
      </c>
      <c r="K2614" s="70">
        <v>0.15</v>
      </c>
      <c r="L2614" s="64">
        <v>0.0</v>
      </c>
      <c r="M2614" s="67">
        <v>0.0</v>
      </c>
      <c r="N2614" s="70">
        <v>0.0</v>
      </c>
      <c r="O2614" s="64">
        <v>0.15</v>
      </c>
      <c r="P2614" s="67">
        <v>0.15</v>
      </c>
      <c r="Q2614" s="70">
        <v>0.15</v>
      </c>
      <c r="R2614" s="3"/>
    </row>
    <row r="2615">
      <c r="A2615" s="63">
        <v>14223.0</v>
      </c>
      <c r="B2615" s="65" t="str">
        <f t="shared" si="1"/>
        <v>ОдеждаМужская одеждаВерхняя одеждаПальто</v>
      </c>
      <c r="C2615" s="68" t="s">
        <v>310</v>
      </c>
      <c r="D2615" s="68" t="s">
        <v>324</v>
      </c>
      <c r="E2615" s="68" t="s">
        <v>905</v>
      </c>
      <c r="F2615" s="68" t="s">
        <v>4870</v>
      </c>
      <c r="G2615" s="75"/>
      <c r="H2615" s="72"/>
      <c r="I2615" s="64">
        <v>0.25</v>
      </c>
      <c r="J2615" s="67">
        <v>0.25</v>
      </c>
      <c r="K2615" s="70">
        <v>0.25</v>
      </c>
      <c r="L2615" s="64">
        <v>0.0</v>
      </c>
      <c r="M2615" s="67">
        <v>0.0</v>
      </c>
      <c r="N2615" s="70">
        <v>0.0</v>
      </c>
      <c r="O2615" s="64">
        <v>0.25</v>
      </c>
      <c r="P2615" s="67">
        <v>0.25</v>
      </c>
      <c r="Q2615" s="70">
        <v>0.25</v>
      </c>
      <c r="R2615" s="3"/>
    </row>
    <row r="2616">
      <c r="A2616" s="63">
        <v>14224.0</v>
      </c>
      <c r="B2616" s="65" t="str">
        <f t="shared" si="1"/>
        <v>Строительство и ремонтИнструментыПаяльное оборудованиеПаяльная станция</v>
      </c>
      <c r="C2616" s="68" t="s">
        <v>100</v>
      </c>
      <c r="D2616" s="68" t="s">
        <v>104</v>
      </c>
      <c r="E2616" s="68" t="s">
        <v>2234</v>
      </c>
      <c r="F2616" s="68" t="s">
        <v>5681</v>
      </c>
      <c r="G2616" s="75"/>
      <c r="H2616" s="72"/>
      <c r="I2616" s="64">
        <v>0.17</v>
      </c>
      <c r="J2616" s="67">
        <v>0.17</v>
      </c>
      <c r="K2616" s="70">
        <v>0.17</v>
      </c>
      <c r="L2616" s="64">
        <v>0.0</v>
      </c>
      <c r="M2616" s="67">
        <v>0.0</v>
      </c>
      <c r="N2616" s="70">
        <v>0.0</v>
      </c>
      <c r="O2616" s="64">
        <v>0.17</v>
      </c>
      <c r="P2616" s="67">
        <v>0.17</v>
      </c>
      <c r="Q2616" s="70">
        <v>0.17</v>
      </c>
      <c r="R2616" s="3"/>
    </row>
    <row r="2617">
      <c r="A2617" s="63">
        <v>14225.0</v>
      </c>
      <c r="B2617" s="65" t="str">
        <f t="shared" si="1"/>
        <v>ЭлектроникаСмартфоны и телефоныАксессуары для смартфоновЗарядные устройстваСетевые зарядные устройства</v>
      </c>
      <c r="C2617" s="68" t="s">
        <v>763</v>
      </c>
      <c r="D2617" s="68" t="s">
        <v>1339</v>
      </c>
      <c r="E2617" s="68" t="s">
        <v>1340</v>
      </c>
      <c r="F2617" s="82" t="s">
        <v>3212</v>
      </c>
      <c r="G2617" s="82" t="s">
        <v>5682</v>
      </c>
      <c r="H2617" s="72"/>
      <c r="I2617" s="64">
        <v>0.28</v>
      </c>
      <c r="J2617" s="67">
        <v>0.28</v>
      </c>
      <c r="K2617" s="70">
        <v>0.28</v>
      </c>
      <c r="L2617" s="64">
        <v>0.0</v>
      </c>
      <c r="M2617" s="67">
        <v>0.0</v>
      </c>
      <c r="N2617" s="70">
        <v>0.0</v>
      </c>
      <c r="O2617" s="64">
        <v>0.28</v>
      </c>
      <c r="P2617" s="67">
        <v>0.28</v>
      </c>
      <c r="Q2617" s="70">
        <v>0.28</v>
      </c>
      <c r="R2617" s="3"/>
    </row>
    <row r="2618">
      <c r="A2618" s="63">
        <v>14226.0</v>
      </c>
      <c r="B2618" s="65" t="str">
        <f t="shared" si="1"/>
        <v>ОдеждаОдежда для девочекДжемперы, свитеры и кардиганыКардиганы</v>
      </c>
      <c r="C2618" s="68" t="s">
        <v>310</v>
      </c>
      <c r="D2618" s="68" t="s">
        <v>880</v>
      </c>
      <c r="E2618" s="68" t="s">
        <v>1552</v>
      </c>
      <c r="F2618" s="82" t="s">
        <v>3426</v>
      </c>
      <c r="G2618" s="2"/>
      <c r="H2618" s="72"/>
      <c r="I2618" s="64">
        <v>0.25</v>
      </c>
      <c r="J2618" s="67">
        <v>0.25</v>
      </c>
      <c r="K2618" s="70">
        <v>0.25</v>
      </c>
      <c r="L2618" s="64">
        <v>0.0</v>
      </c>
      <c r="M2618" s="67">
        <v>0.0</v>
      </c>
      <c r="N2618" s="70">
        <v>0.0</v>
      </c>
      <c r="O2618" s="64">
        <v>0.25</v>
      </c>
      <c r="P2618" s="67">
        <v>0.25</v>
      </c>
      <c r="Q2618" s="70">
        <v>0.25</v>
      </c>
      <c r="R2618" s="3"/>
    </row>
    <row r="2619">
      <c r="A2619" s="63">
        <v>14227.0</v>
      </c>
      <c r="B2619" s="65" t="str">
        <f t="shared" si="1"/>
        <v>Товары для домаТовары для кухниПосуда для приготовленияМолоковарки</v>
      </c>
      <c r="C2619" s="68" t="s">
        <v>583</v>
      </c>
      <c r="D2619" s="68" t="s">
        <v>585</v>
      </c>
      <c r="E2619" s="68" t="s">
        <v>2016</v>
      </c>
      <c r="F2619" s="68" t="s">
        <v>5685</v>
      </c>
      <c r="G2619" s="2"/>
      <c r="H2619" s="72"/>
      <c r="I2619" s="64">
        <v>0.25</v>
      </c>
      <c r="J2619" s="67">
        <v>0.25</v>
      </c>
      <c r="K2619" s="70">
        <v>0.25</v>
      </c>
      <c r="L2619" s="64">
        <v>0.0</v>
      </c>
      <c r="M2619" s="67">
        <v>0.0</v>
      </c>
      <c r="N2619" s="70">
        <v>0.0</v>
      </c>
      <c r="O2619" s="64">
        <v>0.25</v>
      </c>
      <c r="P2619" s="67">
        <v>0.25</v>
      </c>
      <c r="Q2619" s="70">
        <v>0.25</v>
      </c>
      <c r="R2619" s="3"/>
    </row>
    <row r="2620">
      <c r="A2620" s="63">
        <v>14228.0</v>
      </c>
      <c r="B2620" s="65" t="str">
        <f t="shared" si="1"/>
        <v>Спорт и отдыхТеннис и бадминтонСквош, падел, спидрол</v>
      </c>
      <c r="C2620" s="68" t="s">
        <v>290</v>
      </c>
      <c r="D2620" s="68" t="s">
        <v>1179</v>
      </c>
      <c r="E2620" s="68" t="s">
        <v>5687</v>
      </c>
      <c r="F2620" s="75"/>
      <c r="G2620" s="2"/>
      <c r="H2620" s="72"/>
      <c r="I2620" s="64">
        <v>0.25</v>
      </c>
      <c r="J2620" s="67">
        <v>0.25</v>
      </c>
      <c r="K2620" s="70">
        <v>0.25</v>
      </c>
      <c r="L2620" s="64">
        <v>0.0</v>
      </c>
      <c r="M2620" s="67">
        <v>0.0</v>
      </c>
      <c r="N2620" s="70">
        <v>0.0</v>
      </c>
      <c r="O2620" s="64">
        <v>0.25</v>
      </c>
      <c r="P2620" s="67">
        <v>0.25</v>
      </c>
      <c r="Q2620" s="70">
        <v>0.25</v>
      </c>
      <c r="R2620" s="3"/>
    </row>
    <row r="2621">
      <c r="A2621" s="63">
        <v>14230.0</v>
      </c>
      <c r="B2621" s="65" t="str">
        <f t="shared" si="1"/>
        <v>Детские товарыТовары для кормленияПосуда и принадлежности для кормленияКонтейнеры для детского питания</v>
      </c>
      <c r="C2621" s="68" t="s">
        <v>262</v>
      </c>
      <c r="D2621" s="68" t="s">
        <v>267</v>
      </c>
      <c r="E2621" s="68" t="s">
        <v>268</v>
      </c>
      <c r="F2621" s="68" t="s">
        <v>5689</v>
      </c>
      <c r="G2621" s="75"/>
      <c r="H2621" s="72"/>
      <c r="I2621" s="64">
        <v>0.2</v>
      </c>
      <c r="J2621" s="67">
        <v>0.2</v>
      </c>
      <c r="K2621" s="70">
        <v>0.2</v>
      </c>
      <c r="L2621" s="64">
        <v>0.015</v>
      </c>
      <c r="M2621" s="67">
        <v>0.015</v>
      </c>
      <c r="N2621" s="70">
        <v>0.015</v>
      </c>
      <c r="O2621" s="64">
        <v>0.185</v>
      </c>
      <c r="P2621" s="67">
        <v>0.185</v>
      </c>
      <c r="Q2621" s="70">
        <v>0.185</v>
      </c>
      <c r="R2621" s="3"/>
    </row>
    <row r="2622">
      <c r="A2622" s="63">
        <v>14232.0</v>
      </c>
      <c r="B2622" s="65" t="str">
        <f t="shared" si="1"/>
        <v>Бытовая техникаТехника для домаПылесосы и аксессуарыМоющие пылесосы</v>
      </c>
      <c r="C2622" s="68" t="s">
        <v>75</v>
      </c>
      <c r="D2622" s="68" t="s">
        <v>1156</v>
      </c>
      <c r="E2622" s="68" t="s">
        <v>1157</v>
      </c>
      <c r="F2622" s="82" t="s">
        <v>5690</v>
      </c>
      <c r="G2622" s="2"/>
      <c r="H2622" s="72"/>
      <c r="I2622" s="64">
        <v>0.12</v>
      </c>
      <c r="J2622" s="67">
        <v>0.12</v>
      </c>
      <c r="K2622" s="70">
        <v>0.12</v>
      </c>
      <c r="L2622" s="64">
        <v>0.0</v>
      </c>
      <c r="M2622" s="67">
        <v>0.0</v>
      </c>
      <c r="N2622" s="70">
        <v>0.0</v>
      </c>
      <c r="O2622" s="64">
        <v>0.12</v>
      </c>
      <c r="P2622" s="67">
        <v>0.12</v>
      </c>
      <c r="Q2622" s="70">
        <v>0.12</v>
      </c>
      <c r="R2622" s="3"/>
    </row>
    <row r="2623">
      <c r="A2623" s="63">
        <v>14233.0</v>
      </c>
      <c r="B2623" s="65" t="str">
        <f t="shared" si="1"/>
        <v>ОдеждаЖенская одеждаНижнее бельёТрусы</v>
      </c>
      <c r="C2623" s="68" t="s">
        <v>310</v>
      </c>
      <c r="D2623" s="68" t="s">
        <v>311</v>
      </c>
      <c r="E2623" s="68" t="s">
        <v>321</v>
      </c>
      <c r="F2623" s="68" t="s">
        <v>2635</v>
      </c>
      <c r="G2623" s="75"/>
      <c r="H2623" s="72"/>
      <c r="I2623" s="64">
        <v>0.25</v>
      </c>
      <c r="J2623" s="67">
        <v>0.25</v>
      </c>
      <c r="K2623" s="70">
        <v>0.25</v>
      </c>
      <c r="L2623" s="64">
        <v>0.0</v>
      </c>
      <c r="M2623" s="67">
        <v>0.0</v>
      </c>
      <c r="N2623" s="70">
        <v>0.0</v>
      </c>
      <c r="O2623" s="64">
        <v>0.25</v>
      </c>
      <c r="P2623" s="67">
        <v>0.25</v>
      </c>
      <c r="Q2623" s="70">
        <v>0.25</v>
      </c>
      <c r="R2623" s="3"/>
    </row>
    <row r="2624">
      <c r="A2624" s="63">
        <v>14234.0</v>
      </c>
      <c r="B2624" s="65" t="str">
        <f t="shared" si="1"/>
        <v>КанцтоварыПечати и штампыОснастки и футляры для штампов</v>
      </c>
      <c r="C2624" s="68" t="s">
        <v>134</v>
      </c>
      <c r="D2624" s="68" t="s">
        <v>1518</v>
      </c>
      <c r="E2624" s="68" t="s">
        <v>5692</v>
      </c>
      <c r="F2624" s="75"/>
      <c r="G2624" s="75"/>
      <c r="H2624" s="87"/>
      <c r="I2624" s="64">
        <v>0.2</v>
      </c>
      <c r="J2624" s="67">
        <v>0.2</v>
      </c>
      <c r="K2624" s="70">
        <v>0.2</v>
      </c>
      <c r="L2624" s="64">
        <v>0.02</v>
      </c>
      <c r="M2624" s="67">
        <v>0.02</v>
      </c>
      <c r="N2624" s="70">
        <v>0.02</v>
      </c>
      <c r="O2624" s="64">
        <v>0.18</v>
      </c>
      <c r="P2624" s="67">
        <v>0.18</v>
      </c>
      <c r="Q2624" s="70">
        <v>0.18</v>
      </c>
      <c r="R2624" s="3"/>
    </row>
    <row r="2625">
      <c r="A2625" s="63">
        <v>14235.0</v>
      </c>
      <c r="B2625" s="65" t="str">
        <f t="shared" si="1"/>
        <v>ЭлектроникаКомпьютерная техникаАксессуары для компьютеровКоврики для мыши</v>
      </c>
      <c r="C2625" s="68" t="s">
        <v>763</v>
      </c>
      <c r="D2625" s="68" t="s">
        <v>776</v>
      </c>
      <c r="E2625" s="68" t="s">
        <v>3832</v>
      </c>
      <c r="F2625" s="68" t="s">
        <v>5694</v>
      </c>
      <c r="G2625" s="2"/>
      <c r="H2625" s="72"/>
      <c r="I2625" s="64">
        <v>0.3</v>
      </c>
      <c r="J2625" s="67">
        <v>0.3</v>
      </c>
      <c r="K2625" s="70">
        <v>0.3</v>
      </c>
      <c r="L2625" s="64">
        <v>0.0</v>
      </c>
      <c r="M2625" s="67">
        <v>0.0</v>
      </c>
      <c r="N2625" s="70">
        <v>0.0</v>
      </c>
      <c r="O2625" s="64">
        <v>0.3</v>
      </c>
      <c r="P2625" s="67">
        <v>0.3</v>
      </c>
      <c r="Q2625" s="70">
        <v>0.3</v>
      </c>
      <c r="R2625" s="3"/>
    </row>
    <row r="2626">
      <c r="A2626" s="63">
        <v>14236.0</v>
      </c>
      <c r="B2626" s="65" t="str">
        <f t="shared" si="1"/>
        <v>Бытовая техникаТехника для домаУтюги и отпаривателиГладильные системы и прессы</v>
      </c>
      <c r="C2626" s="68" t="s">
        <v>75</v>
      </c>
      <c r="D2626" s="68" t="s">
        <v>1156</v>
      </c>
      <c r="E2626" s="68" t="s">
        <v>2563</v>
      </c>
      <c r="F2626" s="68" t="s">
        <v>5696</v>
      </c>
      <c r="G2626" s="75"/>
      <c r="H2626" s="72"/>
      <c r="I2626" s="64">
        <v>0.17</v>
      </c>
      <c r="J2626" s="67">
        <v>0.17</v>
      </c>
      <c r="K2626" s="70">
        <v>0.17</v>
      </c>
      <c r="L2626" s="64">
        <v>0.0</v>
      </c>
      <c r="M2626" s="67">
        <v>0.0</v>
      </c>
      <c r="N2626" s="70">
        <v>0.0</v>
      </c>
      <c r="O2626" s="64">
        <v>0.17</v>
      </c>
      <c r="P2626" s="67">
        <v>0.17</v>
      </c>
      <c r="Q2626" s="70">
        <v>0.17</v>
      </c>
      <c r="R2626" s="3"/>
    </row>
    <row r="2627">
      <c r="A2627" s="63">
        <v>14237.0</v>
      </c>
      <c r="B2627" s="65" t="str">
        <f t="shared" si="1"/>
        <v>ОбувьЖенская обувьКроссовки</v>
      </c>
      <c r="C2627" s="68" t="s">
        <v>804</v>
      </c>
      <c r="D2627" s="68" t="s">
        <v>805</v>
      </c>
      <c r="E2627" s="68" t="s">
        <v>3553</v>
      </c>
      <c r="F2627" s="75"/>
      <c r="G2627" s="75"/>
      <c r="H2627" s="72"/>
      <c r="I2627" s="64">
        <v>0.2</v>
      </c>
      <c r="J2627" s="67">
        <v>0.2</v>
      </c>
      <c r="K2627" s="70">
        <v>0.2</v>
      </c>
      <c r="L2627" s="64">
        <v>0.0</v>
      </c>
      <c r="M2627" s="67">
        <v>0.0</v>
      </c>
      <c r="N2627" s="70">
        <v>0.0</v>
      </c>
      <c r="O2627" s="64">
        <v>0.2</v>
      </c>
      <c r="P2627" s="67">
        <v>0.2</v>
      </c>
      <c r="Q2627" s="70">
        <v>0.2</v>
      </c>
      <c r="R2627" s="3"/>
    </row>
    <row r="2628">
      <c r="A2628" s="63">
        <v>14238.0</v>
      </c>
      <c r="B2628" s="65" t="str">
        <f t="shared" si="1"/>
        <v>ОдеждаОдежда для мальчиковДжемперы, свитеры и кардиганыЖилеты</v>
      </c>
      <c r="C2628" s="68" t="s">
        <v>310</v>
      </c>
      <c r="D2628" s="68" t="s">
        <v>327</v>
      </c>
      <c r="E2628" s="68" t="s">
        <v>1552</v>
      </c>
      <c r="F2628" s="68" t="s">
        <v>2013</v>
      </c>
      <c r="G2628" s="2"/>
      <c r="H2628" s="72"/>
      <c r="I2628" s="64">
        <v>0.25</v>
      </c>
      <c r="J2628" s="67">
        <v>0.25</v>
      </c>
      <c r="K2628" s="70">
        <v>0.25</v>
      </c>
      <c r="L2628" s="64">
        <v>0.0</v>
      </c>
      <c r="M2628" s="67">
        <v>0.0</v>
      </c>
      <c r="N2628" s="70">
        <v>0.0</v>
      </c>
      <c r="O2628" s="64">
        <v>0.25</v>
      </c>
      <c r="P2628" s="67">
        <v>0.25</v>
      </c>
      <c r="Q2628" s="70">
        <v>0.25</v>
      </c>
      <c r="R2628" s="3"/>
    </row>
    <row r="2629">
      <c r="A2629" s="63">
        <v>14239.0</v>
      </c>
      <c r="B2629" s="65" t="str">
        <f t="shared" si="1"/>
        <v>АвтотоварыМасла и автохимияСредства для очистки рук</v>
      </c>
      <c r="C2629" s="68" t="s">
        <v>162</v>
      </c>
      <c r="D2629" s="68" t="s">
        <v>1437</v>
      </c>
      <c r="E2629" s="68" t="s">
        <v>5700</v>
      </c>
      <c r="F2629" s="75"/>
      <c r="G2629" s="75"/>
      <c r="H2629" s="87"/>
      <c r="I2629" s="64">
        <v>0.25</v>
      </c>
      <c r="J2629" s="67">
        <v>0.25</v>
      </c>
      <c r="K2629" s="70">
        <v>0.25</v>
      </c>
      <c r="L2629" s="64">
        <v>0.0</v>
      </c>
      <c r="M2629" s="67">
        <v>0.0</v>
      </c>
      <c r="N2629" s="70">
        <v>0.0</v>
      </c>
      <c r="O2629" s="64">
        <v>0.25</v>
      </c>
      <c r="P2629" s="67">
        <v>0.25</v>
      </c>
      <c r="Q2629" s="70">
        <v>0.25</v>
      </c>
      <c r="R2629" s="3"/>
    </row>
    <row r="2630">
      <c r="A2630" s="63">
        <v>14240.0</v>
      </c>
      <c r="B2630" s="65" t="str">
        <f t="shared" si="1"/>
        <v>Хобби и творчествоМузыкальные инструментыДуховые инструменты</v>
      </c>
      <c r="C2630" s="68" t="s">
        <v>176</v>
      </c>
      <c r="D2630" s="68" t="s">
        <v>1204</v>
      </c>
      <c r="E2630" s="68" t="s">
        <v>5702</v>
      </c>
      <c r="F2630" s="75"/>
      <c r="G2630" s="2"/>
      <c r="H2630" s="72"/>
      <c r="I2630" s="64">
        <v>0.15</v>
      </c>
      <c r="J2630" s="67">
        <v>0.15</v>
      </c>
      <c r="K2630" s="70">
        <v>0.15</v>
      </c>
      <c r="L2630" s="64">
        <v>0.0050000000000000044</v>
      </c>
      <c r="M2630" s="67">
        <v>0.0050000000000000044</v>
      </c>
      <c r="N2630" s="70">
        <v>0.0050000000000000044</v>
      </c>
      <c r="O2630" s="64">
        <v>0.145</v>
      </c>
      <c r="P2630" s="67">
        <v>0.145</v>
      </c>
      <c r="Q2630" s="70">
        <v>0.145</v>
      </c>
      <c r="R2630" s="3"/>
    </row>
    <row r="2631">
      <c r="A2631" s="63">
        <v>14241.0</v>
      </c>
      <c r="B2631" s="65" t="str">
        <f t="shared" si="1"/>
        <v>ЭлектроникаСмартфоны и телефоныАксессуары для смартфоновПодставки и держатели</v>
      </c>
      <c r="C2631" s="68" t="s">
        <v>763</v>
      </c>
      <c r="D2631" s="68" t="s">
        <v>1339</v>
      </c>
      <c r="E2631" s="68" t="s">
        <v>1340</v>
      </c>
      <c r="F2631" s="68" t="s">
        <v>2255</v>
      </c>
      <c r="G2631" s="2"/>
      <c r="H2631" s="72"/>
      <c r="I2631" s="64">
        <v>0.3</v>
      </c>
      <c r="J2631" s="67">
        <v>0.3</v>
      </c>
      <c r="K2631" s="70">
        <v>0.3</v>
      </c>
      <c r="L2631" s="64">
        <v>0.0</v>
      </c>
      <c r="M2631" s="67">
        <v>0.0</v>
      </c>
      <c r="N2631" s="70">
        <v>0.0</v>
      </c>
      <c r="O2631" s="64">
        <v>0.3</v>
      </c>
      <c r="P2631" s="67">
        <v>0.3</v>
      </c>
      <c r="Q2631" s="70">
        <v>0.3</v>
      </c>
      <c r="R2631" s="3"/>
    </row>
    <row r="2632">
      <c r="A2632" s="63">
        <v>14242.0</v>
      </c>
      <c r="B2632" s="65" t="str">
        <f t="shared" si="1"/>
        <v>ОдеждаЖенская одеждаПлатья и сарафаныПовседневные платья</v>
      </c>
      <c r="C2632" s="68" t="s">
        <v>310</v>
      </c>
      <c r="D2632" s="68" t="s">
        <v>311</v>
      </c>
      <c r="E2632" s="68" t="s">
        <v>2473</v>
      </c>
      <c r="F2632" s="82" t="s">
        <v>5705</v>
      </c>
      <c r="G2632" s="2"/>
      <c r="H2632" s="72"/>
      <c r="I2632" s="64">
        <v>0.25</v>
      </c>
      <c r="J2632" s="67">
        <v>0.25</v>
      </c>
      <c r="K2632" s="70">
        <v>0.25</v>
      </c>
      <c r="L2632" s="64">
        <v>0.0</v>
      </c>
      <c r="M2632" s="67">
        <v>0.0</v>
      </c>
      <c r="N2632" s="70">
        <v>0.0</v>
      </c>
      <c r="O2632" s="64">
        <v>0.25</v>
      </c>
      <c r="P2632" s="67">
        <v>0.25</v>
      </c>
      <c r="Q2632" s="70">
        <v>0.25</v>
      </c>
      <c r="R2632" s="3"/>
    </row>
    <row r="2633">
      <c r="A2633" s="63">
        <v>14243.0</v>
      </c>
      <c r="B2633" s="65" t="str">
        <f t="shared" si="1"/>
        <v>Товары для домаТекстильКовры и ковровые дорожкиЗащитные коврики для пола</v>
      </c>
      <c r="C2633" s="68" t="s">
        <v>583</v>
      </c>
      <c r="D2633" s="68" t="s">
        <v>1029</v>
      </c>
      <c r="E2633" s="68" t="s">
        <v>1481</v>
      </c>
      <c r="F2633" s="68" t="s">
        <v>5708</v>
      </c>
      <c r="G2633" s="75"/>
      <c r="H2633" s="72"/>
      <c r="I2633" s="64">
        <v>0.22</v>
      </c>
      <c r="J2633" s="67">
        <v>0.22</v>
      </c>
      <c r="K2633" s="70">
        <v>0.22</v>
      </c>
      <c r="L2633" s="64">
        <v>0.0</v>
      </c>
      <c r="M2633" s="67">
        <v>0.0</v>
      </c>
      <c r="N2633" s="70">
        <v>0.0</v>
      </c>
      <c r="O2633" s="64">
        <v>0.22</v>
      </c>
      <c r="P2633" s="67">
        <v>0.22</v>
      </c>
      <c r="Q2633" s="70">
        <v>0.22</v>
      </c>
      <c r="R2633" s="3"/>
    </row>
    <row r="2634">
      <c r="A2634" s="63">
        <v>14244.0</v>
      </c>
      <c r="B2634" s="65" t="str">
        <f t="shared" si="1"/>
        <v>Красота и уходМакияжЛицоРумяна и бронзеры</v>
      </c>
      <c r="C2634" s="68" t="s">
        <v>247</v>
      </c>
      <c r="D2634" s="68" t="s">
        <v>368</v>
      </c>
      <c r="E2634" s="68" t="s">
        <v>374</v>
      </c>
      <c r="F2634" s="68" t="s">
        <v>5710</v>
      </c>
      <c r="G2634" s="2"/>
      <c r="H2634" s="72"/>
      <c r="I2634" s="64">
        <v>0.2</v>
      </c>
      <c r="J2634" s="67">
        <v>0.2</v>
      </c>
      <c r="K2634" s="70">
        <v>0.2</v>
      </c>
      <c r="L2634" s="64">
        <v>0.03</v>
      </c>
      <c r="M2634" s="67">
        <v>0.03</v>
      </c>
      <c r="N2634" s="70">
        <v>0.03</v>
      </c>
      <c r="O2634" s="64">
        <v>0.17</v>
      </c>
      <c r="P2634" s="67">
        <v>0.17</v>
      </c>
      <c r="Q2634" s="70">
        <v>0.17</v>
      </c>
      <c r="R2634" s="3"/>
    </row>
    <row r="2635">
      <c r="A2635" s="63">
        <v>14245.0</v>
      </c>
      <c r="B2635" s="65" t="str">
        <f t="shared" si="1"/>
        <v>ОдеждаЖенская одеждаОдежда для беременныхДомашняя одежда</v>
      </c>
      <c r="C2635" s="68" t="s">
        <v>310</v>
      </c>
      <c r="D2635" s="68" t="s">
        <v>311</v>
      </c>
      <c r="E2635" s="68" t="s">
        <v>1113</v>
      </c>
      <c r="F2635" s="68" t="s">
        <v>325</v>
      </c>
      <c r="G2635" s="75"/>
      <c r="H2635" s="72"/>
      <c r="I2635" s="64">
        <v>0.25</v>
      </c>
      <c r="J2635" s="67">
        <v>0.25</v>
      </c>
      <c r="K2635" s="70">
        <v>0.25</v>
      </c>
      <c r="L2635" s="64">
        <v>0.0</v>
      </c>
      <c r="M2635" s="67">
        <v>0.0</v>
      </c>
      <c r="N2635" s="70">
        <v>0.0</v>
      </c>
      <c r="O2635" s="64">
        <v>0.25</v>
      </c>
      <c r="P2635" s="67">
        <v>0.25</v>
      </c>
      <c r="Q2635" s="70">
        <v>0.25</v>
      </c>
      <c r="R2635" s="3"/>
    </row>
    <row r="2636">
      <c r="A2636" s="63">
        <v>14246.0</v>
      </c>
      <c r="B2636" s="65" t="str">
        <f t="shared" si="1"/>
        <v>Спорт и отдыхТеннис и бадминтонБадминтон</v>
      </c>
      <c r="C2636" s="68" t="s">
        <v>290</v>
      </c>
      <c r="D2636" s="68" t="s">
        <v>1179</v>
      </c>
      <c r="E2636" s="68" t="s">
        <v>5712</v>
      </c>
      <c r="F2636" s="75"/>
      <c r="G2636" s="2"/>
      <c r="H2636" s="72"/>
      <c r="I2636" s="64">
        <v>0.25</v>
      </c>
      <c r="J2636" s="67">
        <v>0.25</v>
      </c>
      <c r="K2636" s="70">
        <v>0.25</v>
      </c>
      <c r="L2636" s="64">
        <v>0.0</v>
      </c>
      <c r="M2636" s="67">
        <v>0.0</v>
      </c>
      <c r="N2636" s="70">
        <v>0.0</v>
      </c>
      <c r="O2636" s="64">
        <v>0.25</v>
      </c>
      <c r="P2636" s="67">
        <v>0.25</v>
      </c>
      <c r="Q2636" s="70">
        <v>0.25</v>
      </c>
      <c r="R2636" s="3"/>
    </row>
    <row r="2637">
      <c r="A2637" s="63">
        <v>14248.0</v>
      </c>
      <c r="B2637" s="65" t="str">
        <f t="shared" si="1"/>
        <v>Красота и уходУход за теломСредства против целлюлита и растяжекСредство от растяжек</v>
      </c>
      <c r="C2637" s="68" t="s">
        <v>247</v>
      </c>
      <c r="D2637" s="68" t="s">
        <v>465</v>
      </c>
      <c r="E2637" s="68" t="s">
        <v>1944</v>
      </c>
      <c r="F2637" s="82" t="s">
        <v>5714</v>
      </c>
      <c r="G2637" s="2"/>
      <c r="H2637" s="72"/>
      <c r="I2637" s="64">
        <v>0.2</v>
      </c>
      <c r="J2637" s="67">
        <v>0.2</v>
      </c>
      <c r="K2637" s="70">
        <v>0.2</v>
      </c>
      <c r="L2637" s="64">
        <v>0.0</v>
      </c>
      <c r="M2637" s="67">
        <v>0.0</v>
      </c>
      <c r="N2637" s="70">
        <v>0.0</v>
      </c>
      <c r="O2637" s="64">
        <v>0.2</v>
      </c>
      <c r="P2637" s="67">
        <v>0.2</v>
      </c>
      <c r="Q2637" s="70">
        <v>0.2</v>
      </c>
      <c r="R2637" s="3"/>
    </row>
    <row r="2638">
      <c r="A2638" s="63">
        <v>14249.0</v>
      </c>
      <c r="B2638" s="65" t="str">
        <f t="shared" si="1"/>
        <v>КнигиДетям и родителямДосуг и творчество детейКниги с наклейками</v>
      </c>
      <c r="C2638" s="68" t="s">
        <v>88</v>
      </c>
      <c r="D2638" s="68" t="s">
        <v>1144</v>
      </c>
      <c r="E2638" s="68" t="s">
        <v>3298</v>
      </c>
      <c r="F2638" s="68" t="s">
        <v>5715</v>
      </c>
      <c r="G2638" s="75"/>
      <c r="H2638" s="87"/>
      <c r="I2638" s="64">
        <v>0.22</v>
      </c>
      <c r="J2638" s="67">
        <v>0.22</v>
      </c>
      <c r="K2638" s="70">
        <v>0.22</v>
      </c>
      <c r="L2638" s="64">
        <v>0.025</v>
      </c>
      <c r="M2638" s="67">
        <v>0.025</v>
      </c>
      <c r="N2638" s="70">
        <v>0.025</v>
      </c>
      <c r="O2638" s="64">
        <v>0.195</v>
      </c>
      <c r="P2638" s="67">
        <v>0.195</v>
      </c>
      <c r="Q2638" s="70">
        <v>0.195</v>
      </c>
      <c r="R2638" s="3"/>
    </row>
    <row r="2639">
      <c r="A2639" s="63">
        <v>14250.0</v>
      </c>
      <c r="B2639" s="65" t="str">
        <f t="shared" si="1"/>
        <v>ЗоотоварыДля собакПереноски и аксессуары для перевозкиАксессуары для перевозки</v>
      </c>
      <c r="C2639" s="68" t="s">
        <v>959</v>
      </c>
      <c r="D2639" s="68" t="s">
        <v>981</v>
      </c>
      <c r="E2639" s="68" t="s">
        <v>982</v>
      </c>
      <c r="F2639" s="68" t="s">
        <v>4862</v>
      </c>
      <c r="G2639" s="2"/>
      <c r="H2639" s="72"/>
      <c r="I2639" s="64">
        <v>0.2</v>
      </c>
      <c r="J2639" s="67">
        <v>0.2</v>
      </c>
      <c r="K2639" s="70">
        <v>0.2</v>
      </c>
      <c r="L2639" s="64">
        <v>0.01</v>
      </c>
      <c r="M2639" s="67">
        <v>0.01</v>
      </c>
      <c r="N2639" s="70">
        <v>0.01</v>
      </c>
      <c r="O2639" s="64">
        <v>0.19</v>
      </c>
      <c r="P2639" s="67">
        <v>0.19</v>
      </c>
      <c r="Q2639" s="70">
        <v>0.19</v>
      </c>
      <c r="R2639" s="3"/>
    </row>
    <row r="2640">
      <c r="A2640" s="63">
        <v>14251.0</v>
      </c>
      <c r="B2640" s="65" t="str">
        <f t="shared" si="1"/>
        <v>Красота и уходМакияжГлазаТуши для ресниц</v>
      </c>
      <c r="C2640" s="68" t="s">
        <v>247</v>
      </c>
      <c r="D2640" s="68" t="s">
        <v>368</v>
      </c>
      <c r="E2640" s="68" t="s">
        <v>1732</v>
      </c>
      <c r="F2640" s="68" t="s">
        <v>5719</v>
      </c>
      <c r="G2640" s="75"/>
      <c r="H2640" s="87"/>
      <c r="I2640" s="64">
        <v>0.2</v>
      </c>
      <c r="J2640" s="67">
        <v>0.2</v>
      </c>
      <c r="K2640" s="70">
        <v>0.2</v>
      </c>
      <c r="L2640" s="64">
        <v>0.020000000000000018</v>
      </c>
      <c r="M2640" s="67">
        <v>0.020000000000000018</v>
      </c>
      <c r="N2640" s="70">
        <v>0.020000000000000018</v>
      </c>
      <c r="O2640" s="64">
        <v>0.18</v>
      </c>
      <c r="P2640" s="67">
        <v>0.18</v>
      </c>
      <c r="Q2640" s="70">
        <v>0.18</v>
      </c>
      <c r="R2640" s="3"/>
    </row>
    <row r="2641">
      <c r="A2641" s="63">
        <v>14253.0</v>
      </c>
      <c r="B2641" s="65" t="str">
        <f t="shared" si="1"/>
        <v>Строительство и ремонтСредства индивидуальной защитыРеспираторы и защитные маски</v>
      </c>
      <c r="C2641" s="68" t="s">
        <v>100</v>
      </c>
      <c r="D2641" s="68" t="s">
        <v>3063</v>
      </c>
      <c r="E2641" s="68" t="s">
        <v>5720</v>
      </c>
      <c r="F2641" s="75"/>
      <c r="G2641" s="75"/>
      <c r="H2641" s="72"/>
      <c r="I2641" s="64">
        <v>0.25</v>
      </c>
      <c r="J2641" s="67">
        <v>0.25</v>
      </c>
      <c r="K2641" s="70">
        <v>0.25</v>
      </c>
      <c r="L2641" s="64">
        <v>0.0</v>
      </c>
      <c r="M2641" s="67">
        <v>0.0</v>
      </c>
      <c r="N2641" s="70">
        <v>0.0</v>
      </c>
      <c r="O2641" s="64">
        <v>0.25</v>
      </c>
      <c r="P2641" s="67">
        <v>0.25</v>
      </c>
      <c r="Q2641" s="70">
        <v>0.25</v>
      </c>
      <c r="R2641" s="3"/>
    </row>
    <row r="2642">
      <c r="A2642" s="63">
        <v>14254.0</v>
      </c>
      <c r="B2642" s="65" t="str">
        <f t="shared" si="1"/>
        <v>Детские товарыДетская комнатаТовары для снаКоконы и позиционеры</v>
      </c>
      <c r="C2642" s="68" t="s">
        <v>262</v>
      </c>
      <c r="D2642" s="68" t="s">
        <v>1103</v>
      </c>
      <c r="E2642" s="68" t="s">
        <v>1857</v>
      </c>
      <c r="F2642" s="68" t="s">
        <v>5721</v>
      </c>
      <c r="G2642" s="75"/>
      <c r="H2642" s="72"/>
      <c r="I2642" s="64">
        <v>0.2</v>
      </c>
      <c r="J2642" s="67">
        <v>0.2</v>
      </c>
      <c r="K2642" s="70">
        <v>0.2</v>
      </c>
      <c r="L2642" s="64">
        <v>0.0</v>
      </c>
      <c r="M2642" s="67">
        <v>0.0</v>
      </c>
      <c r="N2642" s="70">
        <v>0.0</v>
      </c>
      <c r="O2642" s="64">
        <v>0.2</v>
      </c>
      <c r="P2642" s="67">
        <v>0.2</v>
      </c>
      <c r="Q2642" s="70">
        <v>0.2</v>
      </c>
      <c r="R2642" s="3"/>
    </row>
    <row r="2643">
      <c r="A2643" s="63">
        <v>14255.0</v>
      </c>
      <c r="B2643" s="65" t="str">
        <f t="shared" si="1"/>
        <v>Товары для домаТовары для кухниАксессуары для напитковОхлаждение напитков</v>
      </c>
      <c r="C2643" s="68" t="s">
        <v>583</v>
      </c>
      <c r="D2643" s="68" t="s">
        <v>585</v>
      </c>
      <c r="E2643" s="68" t="s">
        <v>1358</v>
      </c>
      <c r="F2643" s="68" t="s">
        <v>5722</v>
      </c>
      <c r="G2643" s="75"/>
      <c r="H2643" s="72"/>
      <c r="I2643" s="64">
        <v>0.25</v>
      </c>
      <c r="J2643" s="67">
        <v>0.25</v>
      </c>
      <c r="K2643" s="70">
        <v>0.25</v>
      </c>
      <c r="L2643" s="64">
        <v>0.0</v>
      </c>
      <c r="M2643" s="67">
        <v>0.0</v>
      </c>
      <c r="N2643" s="70">
        <v>0.0</v>
      </c>
      <c r="O2643" s="64">
        <v>0.25</v>
      </c>
      <c r="P2643" s="67">
        <v>0.25</v>
      </c>
      <c r="Q2643" s="70">
        <v>0.25</v>
      </c>
      <c r="R2643" s="3"/>
    </row>
    <row r="2644">
      <c r="A2644" s="63">
        <v>14256.0</v>
      </c>
      <c r="B2644" s="65" t="str">
        <f t="shared" si="1"/>
        <v>Красота и уходУход за лицомСредства для проблемной кожиПенка для умывания</v>
      </c>
      <c r="C2644" s="68" t="s">
        <v>247</v>
      </c>
      <c r="D2644" s="68" t="s">
        <v>377</v>
      </c>
      <c r="E2644" s="68" t="s">
        <v>1109</v>
      </c>
      <c r="F2644" s="68" t="s">
        <v>4167</v>
      </c>
      <c r="G2644" s="75"/>
      <c r="H2644" s="72"/>
      <c r="I2644" s="64">
        <v>0.2</v>
      </c>
      <c r="J2644" s="67">
        <v>0.2</v>
      </c>
      <c r="K2644" s="70">
        <v>0.2</v>
      </c>
      <c r="L2644" s="64">
        <v>0.010000000000000009</v>
      </c>
      <c r="M2644" s="67">
        <v>0.010000000000000009</v>
      </c>
      <c r="N2644" s="70">
        <v>0.010000000000000009</v>
      </c>
      <c r="O2644" s="64">
        <v>0.19</v>
      </c>
      <c r="P2644" s="67">
        <v>0.19</v>
      </c>
      <c r="Q2644" s="70">
        <v>0.19</v>
      </c>
      <c r="R2644" s="3"/>
    </row>
    <row r="2645">
      <c r="A2645" s="63">
        <v>14257.0</v>
      </c>
      <c r="B2645" s="65" t="str">
        <f t="shared" si="1"/>
        <v>Красота и уходЛичная гигиенаГигиена полости ртаОтбеливание зубов</v>
      </c>
      <c r="C2645" s="68" t="s">
        <v>247</v>
      </c>
      <c r="D2645" s="68" t="s">
        <v>248</v>
      </c>
      <c r="E2645" s="68" t="s">
        <v>252</v>
      </c>
      <c r="F2645" s="68" t="s">
        <v>5723</v>
      </c>
      <c r="G2645" s="75"/>
      <c r="H2645" s="72"/>
      <c r="I2645" s="64">
        <v>0.2</v>
      </c>
      <c r="J2645" s="67">
        <v>0.2</v>
      </c>
      <c r="K2645" s="70">
        <v>0.2</v>
      </c>
      <c r="L2645" s="64">
        <v>0.010000000000000009</v>
      </c>
      <c r="M2645" s="67">
        <v>0.010000000000000009</v>
      </c>
      <c r="N2645" s="70">
        <v>0.010000000000000009</v>
      </c>
      <c r="O2645" s="64">
        <v>0.19</v>
      </c>
      <c r="P2645" s="67">
        <v>0.19</v>
      </c>
      <c r="Q2645" s="70">
        <v>0.19</v>
      </c>
      <c r="R2645" s="3"/>
    </row>
    <row r="2646">
      <c r="A2646" s="63">
        <v>14258.0</v>
      </c>
      <c r="B2646" s="65" t="str">
        <f t="shared" si="1"/>
        <v>Товары для домаТовары для кухниКухонные инструментыРыбочистки и зажимы</v>
      </c>
      <c r="C2646" s="68" t="s">
        <v>583</v>
      </c>
      <c r="D2646" s="68" t="s">
        <v>585</v>
      </c>
      <c r="E2646" s="68" t="s">
        <v>598</v>
      </c>
      <c r="F2646" s="68" t="s">
        <v>5724</v>
      </c>
      <c r="G2646" s="75"/>
      <c r="H2646" s="72"/>
      <c r="I2646" s="64">
        <v>0.25</v>
      </c>
      <c r="J2646" s="67">
        <v>0.25</v>
      </c>
      <c r="K2646" s="70">
        <v>0.25</v>
      </c>
      <c r="L2646" s="64">
        <v>0.0</v>
      </c>
      <c r="M2646" s="67">
        <v>0.0</v>
      </c>
      <c r="N2646" s="70">
        <v>0.0</v>
      </c>
      <c r="O2646" s="64">
        <v>0.25</v>
      </c>
      <c r="P2646" s="67">
        <v>0.25</v>
      </c>
      <c r="Q2646" s="70">
        <v>0.25</v>
      </c>
      <c r="R2646" s="3"/>
    </row>
    <row r="2647">
      <c r="A2647" s="63">
        <v>14259.0</v>
      </c>
      <c r="B2647" s="65" t="str">
        <f t="shared" si="1"/>
        <v>ЭлектроникаКомпьютерная техникаКомпьютерная периферияВнешние оптические приводы</v>
      </c>
      <c r="C2647" s="68" t="s">
        <v>763</v>
      </c>
      <c r="D2647" s="68" t="s">
        <v>776</v>
      </c>
      <c r="E2647" s="68" t="s">
        <v>1093</v>
      </c>
      <c r="F2647" s="68" t="s">
        <v>5725</v>
      </c>
      <c r="G2647" s="75"/>
      <c r="H2647" s="72"/>
      <c r="I2647" s="64">
        <v>0.2</v>
      </c>
      <c r="J2647" s="67">
        <v>0.2</v>
      </c>
      <c r="K2647" s="70">
        <v>0.2</v>
      </c>
      <c r="L2647" s="64">
        <v>0.0</v>
      </c>
      <c r="M2647" s="67">
        <v>0.0</v>
      </c>
      <c r="N2647" s="70">
        <v>0.0</v>
      </c>
      <c r="O2647" s="64">
        <v>0.2</v>
      </c>
      <c r="P2647" s="67">
        <v>0.2</v>
      </c>
      <c r="Q2647" s="70">
        <v>0.2</v>
      </c>
      <c r="R2647" s="3"/>
    </row>
    <row r="2648">
      <c r="A2648" s="63">
        <v>14260.0</v>
      </c>
      <c r="B2648" s="65" t="str">
        <f t="shared" si="1"/>
        <v>Детские товарыГигиена и подгузникиУход за ребенкомДетские наборы инструментов для чистки ушей</v>
      </c>
      <c r="C2648" s="68" t="s">
        <v>262</v>
      </c>
      <c r="D2648" s="68" t="s">
        <v>270</v>
      </c>
      <c r="E2648" s="68" t="s">
        <v>2092</v>
      </c>
      <c r="F2648" s="68" t="s">
        <v>5728</v>
      </c>
      <c r="G2648" s="75"/>
      <c r="H2648" s="87"/>
      <c r="I2648" s="64">
        <v>0.2</v>
      </c>
      <c r="J2648" s="67">
        <v>0.2</v>
      </c>
      <c r="K2648" s="70">
        <v>0.2</v>
      </c>
      <c r="L2648" s="64">
        <v>0.02</v>
      </c>
      <c r="M2648" s="67">
        <v>0.02</v>
      </c>
      <c r="N2648" s="70">
        <v>0.02</v>
      </c>
      <c r="O2648" s="64">
        <v>0.18</v>
      </c>
      <c r="P2648" s="67">
        <v>0.18</v>
      </c>
      <c r="Q2648" s="70">
        <v>0.18</v>
      </c>
      <c r="R2648" s="3"/>
    </row>
    <row r="2649">
      <c r="A2649" s="63">
        <v>14261.0</v>
      </c>
      <c r="B2649" s="65" t="str">
        <f t="shared" si="1"/>
        <v>АксессуарыАксессуары для мальчиковГоловные уборыБанданы</v>
      </c>
      <c r="C2649" s="68" t="s">
        <v>330</v>
      </c>
      <c r="D2649" s="68" t="s">
        <v>1001</v>
      </c>
      <c r="E2649" s="68" t="s">
        <v>1309</v>
      </c>
      <c r="F2649" s="68" t="s">
        <v>3556</v>
      </c>
      <c r="G2649" s="2"/>
      <c r="H2649" s="72"/>
      <c r="I2649" s="64">
        <v>0.3</v>
      </c>
      <c r="J2649" s="67">
        <v>0.3</v>
      </c>
      <c r="K2649" s="70">
        <v>0.3</v>
      </c>
      <c r="L2649" s="64">
        <v>0.0</v>
      </c>
      <c r="M2649" s="67">
        <v>0.0</v>
      </c>
      <c r="N2649" s="70">
        <v>0.0</v>
      </c>
      <c r="O2649" s="64">
        <v>0.3</v>
      </c>
      <c r="P2649" s="67">
        <v>0.3</v>
      </c>
      <c r="Q2649" s="70">
        <v>0.3</v>
      </c>
      <c r="R2649" s="3"/>
    </row>
    <row r="2650">
      <c r="A2650" s="63">
        <v>14262.0</v>
      </c>
      <c r="B2650" s="65" t="str">
        <f t="shared" si="1"/>
        <v>ЭлектроникаСмартфоны и телефоныКнопочные телефоны</v>
      </c>
      <c r="C2650" s="68" t="s">
        <v>763</v>
      </c>
      <c r="D2650" s="68" t="s">
        <v>1339</v>
      </c>
      <c r="E2650" s="68" t="s">
        <v>5730</v>
      </c>
      <c r="F2650" s="75"/>
      <c r="G2650" s="75"/>
      <c r="H2650" s="72"/>
      <c r="I2650" s="64">
        <v>0.17</v>
      </c>
      <c r="J2650" s="67">
        <v>0.17</v>
      </c>
      <c r="K2650" s="70">
        <v>0.17</v>
      </c>
      <c r="L2650" s="64">
        <v>0.0</v>
      </c>
      <c r="M2650" s="67">
        <v>0.0</v>
      </c>
      <c r="N2650" s="70">
        <v>0.0</v>
      </c>
      <c r="O2650" s="64">
        <v>0.17</v>
      </c>
      <c r="P2650" s="67">
        <v>0.17</v>
      </c>
      <c r="Q2650" s="70">
        <v>0.17</v>
      </c>
      <c r="R2650" s="3"/>
    </row>
    <row r="2651">
      <c r="A2651" s="63">
        <v>14263.0</v>
      </c>
      <c r="B2651" s="65" t="str">
        <f t="shared" si="1"/>
        <v>Красота и уходУход за лицомУвлажнение и питаниеЛосьоны</v>
      </c>
      <c r="C2651" s="68" t="s">
        <v>247</v>
      </c>
      <c r="D2651" s="68" t="s">
        <v>377</v>
      </c>
      <c r="E2651" s="68" t="s">
        <v>378</v>
      </c>
      <c r="F2651" s="68" t="s">
        <v>2500</v>
      </c>
      <c r="G2651" s="75"/>
      <c r="H2651" s="87"/>
      <c r="I2651" s="64">
        <v>0.2</v>
      </c>
      <c r="J2651" s="67">
        <v>0.2</v>
      </c>
      <c r="K2651" s="70">
        <v>0.2</v>
      </c>
      <c r="L2651" s="64">
        <v>0.010000000000000009</v>
      </c>
      <c r="M2651" s="67">
        <v>0.010000000000000009</v>
      </c>
      <c r="N2651" s="70">
        <v>0.010000000000000009</v>
      </c>
      <c r="O2651" s="64">
        <v>0.19</v>
      </c>
      <c r="P2651" s="67">
        <v>0.19</v>
      </c>
      <c r="Q2651" s="70">
        <v>0.19</v>
      </c>
      <c r="R2651" s="3"/>
    </row>
    <row r="2652">
      <c r="A2652" s="63">
        <v>14264.0</v>
      </c>
      <c r="B2652" s="65" t="str">
        <f t="shared" si="1"/>
        <v>Строительство и ремонтРасходные материалы и оснасткаОснасткаНожи и лезвияСменный ролик</v>
      </c>
      <c r="C2652" s="68" t="s">
        <v>100</v>
      </c>
      <c r="D2652" s="68" t="s">
        <v>336</v>
      </c>
      <c r="E2652" s="68" t="s">
        <v>337</v>
      </c>
      <c r="F2652" s="68" t="s">
        <v>3818</v>
      </c>
      <c r="G2652" s="82" t="s">
        <v>5733</v>
      </c>
      <c r="H2652" s="72"/>
      <c r="I2652" s="64">
        <v>0.2</v>
      </c>
      <c r="J2652" s="67">
        <v>0.2</v>
      </c>
      <c r="K2652" s="70">
        <v>0.2</v>
      </c>
      <c r="L2652" s="64">
        <v>0.0</v>
      </c>
      <c r="M2652" s="67">
        <v>0.0</v>
      </c>
      <c r="N2652" s="70">
        <v>0.0</v>
      </c>
      <c r="O2652" s="64">
        <v>0.2</v>
      </c>
      <c r="P2652" s="67">
        <v>0.2</v>
      </c>
      <c r="Q2652" s="70">
        <v>0.2</v>
      </c>
      <c r="R2652" s="3"/>
    </row>
    <row r="2653">
      <c r="A2653" s="63">
        <v>14265.0</v>
      </c>
      <c r="B2653" s="65" t="str">
        <f t="shared" si="1"/>
        <v>Товары для домаТовары для праздниковНовогодние товарыЁлки искусственные</v>
      </c>
      <c r="C2653" s="68" t="s">
        <v>583</v>
      </c>
      <c r="D2653" s="68" t="s">
        <v>665</v>
      </c>
      <c r="E2653" s="68" t="s">
        <v>666</v>
      </c>
      <c r="F2653" s="68" t="s">
        <v>5735</v>
      </c>
      <c r="G2653" s="75"/>
      <c r="H2653" s="72"/>
      <c r="I2653" s="64">
        <v>0.15</v>
      </c>
      <c r="J2653" s="67">
        <v>0.15</v>
      </c>
      <c r="K2653" s="70">
        <v>0.15</v>
      </c>
      <c r="L2653" s="64">
        <v>0.0</v>
      </c>
      <c r="M2653" s="67">
        <v>0.0</v>
      </c>
      <c r="N2653" s="70">
        <v>0.0</v>
      </c>
      <c r="O2653" s="64">
        <v>0.15</v>
      </c>
      <c r="P2653" s="67">
        <v>0.15</v>
      </c>
      <c r="Q2653" s="70">
        <v>0.15</v>
      </c>
      <c r="R2653" s="3"/>
    </row>
    <row r="2654">
      <c r="A2654" s="63">
        <v>14266.0</v>
      </c>
      <c r="B2654" s="65" t="str">
        <f t="shared" si="1"/>
        <v>ЭлектроникаУмный дом и безопасностьВидеонаблюдениеСистемы видеонаблюдения</v>
      </c>
      <c r="C2654" s="68" t="s">
        <v>763</v>
      </c>
      <c r="D2654" s="68" t="s">
        <v>1595</v>
      </c>
      <c r="E2654" s="68" t="s">
        <v>2032</v>
      </c>
      <c r="F2654" s="68" t="s">
        <v>5738</v>
      </c>
      <c r="G2654" s="75"/>
      <c r="H2654" s="87"/>
      <c r="I2654" s="64">
        <v>0.18</v>
      </c>
      <c r="J2654" s="67">
        <v>0.18</v>
      </c>
      <c r="K2654" s="70">
        <v>0.18</v>
      </c>
      <c r="L2654" s="64">
        <v>0.0</v>
      </c>
      <c r="M2654" s="67">
        <v>0.0</v>
      </c>
      <c r="N2654" s="70">
        <v>0.0</v>
      </c>
      <c r="O2654" s="64">
        <v>0.18</v>
      </c>
      <c r="P2654" s="67">
        <v>0.18</v>
      </c>
      <c r="Q2654" s="70">
        <v>0.18</v>
      </c>
      <c r="R2654" s="3"/>
    </row>
    <row r="2655">
      <c r="A2655" s="63">
        <v>14267.0</v>
      </c>
      <c r="B2655" s="65" t="str">
        <f t="shared" si="1"/>
        <v>Красота и уходМаникюр и педикюрИнструменты для маникюраАпельсиновые палочки и салфетки для ногтей</v>
      </c>
      <c r="C2655" s="68" t="s">
        <v>247</v>
      </c>
      <c r="D2655" s="68" t="s">
        <v>513</v>
      </c>
      <c r="E2655" s="68" t="s">
        <v>519</v>
      </c>
      <c r="F2655" s="68" t="s">
        <v>5740</v>
      </c>
      <c r="G2655" s="75"/>
      <c r="H2655" s="87"/>
      <c r="I2655" s="64">
        <v>0.2</v>
      </c>
      <c r="J2655" s="67">
        <v>0.2</v>
      </c>
      <c r="K2655" s="70">
        <v>0.2</v>
      </c>
      <c r="L2655" s="64">
        <v>0.02</v>
      </c>
      <c r="M2655" s="67">
        <v>0.02</v>
      </c>
      <c r="N2655" s="70">
        <v>0.02</v>
      </c>
      <c r="O2655" s="64">
        <v>0.18</v>
      </c>
      <c r="P2655" s="67">
        <v>0.18</v>
      </c>
      <c r="Q2655" s="70">
        <v>0.18</v>
      </c>
      <c r="R2655" s="3"/>
    </row>
    <row r="2656">
      <c r="A2656" s="63">
        <v>14268.0</v>
      </c>
      <c r="B2656" s="65" t="str">
        <f t="shared" si="1"/>
        <v>Спорт и отдыхСвободные весаДиски и блины для штанг</v>
      </c>
      <c r="C2656" s="68" t="s">
        <v>290</v>
      </c>
      <c r="D2656" s="68" t="s">
        <v>984</v>
      </c>
      <c r="E2656" s="68" t="s">
        <v>5742</v>
      </c>
      <c r="F2656" s="75"/>
      <c r="G2656" s="75"/>
      <c r="H2656" s="87"/>
      <c r="I2656" s="64">
        <v>0.22</v>
      </c>
      <c r="J2656" s="67">
        <v>0.22</v>
      </c>
      <c r="K2656" s="70">
        <v>0.22</v>
      </c>
      <c r="L2656" s="64">
        <v>0.0</v>
      </c>
      <c r="M2656" s="67">
        <v>0.0</v>
      </c>
      <c r="N2656" s="70">
        <v>0.0</v>
      </c>
      <c r="O2656" s="64">
        <v>0.22</v>
      </c>
      <c r="P2656" s="67">
        <v>0.22</v>
      </c>
      <c r="Q2656" s="70">
        <v>0.22</v>
      </c>
      <c r="R2656" s="3"/>
    </row>
    <row r="2657">
      <c r="A2657" s="63">
        <v>14269.0</v>
      </c>
      <c r="B2657" s="65" t="str">
        <f t="shared" si="1"/>
        <v>ЭлектроникаСмартфоны и телефоныАксессуары для смартфоновШнурки</v>
      </c>
      <c r="C2657" s="68" t="s">
        <v>763</v>
      </c>
      <c r="D2657" s="68" t="s">
        <v>1339</v>
      </c>
      <c r="E2657" s="68" t="s">
        <v>1340</v>
      </c>
      <c r="F2657" s="68" t="s">
        <v>5743</v>
      </c>
      <c r="G2657" s="2"/>
      <c r="H2657" s="72"/>
      <c r="I2657" s="64">
        <v>0.3</v>
      </c>
      <c r="J2657" s="67">
        <v>0.3</v>
      </c>
      <c r="K2657" s="70">
        <v>0.3</v>
      </c>
      <c r="L2657" s="64">
        <v>0.0</v>
      </c>
      <c r="M2657" s="67">
        <v>0.0</v>
      </c>
      <c r="N2657" s="70">
        <v>0.0</v>
      </c>
      <c r="O2657" s="64">
        <v>0.3</v>
      </c>
      <c r="P2657" s="67">
        <v>0.3</v>
      </c>
      <c r="Q2657" s="70">
        <v>0.3</v>
      </c>
      <c r="R2657" s="3"/>
    </row>
    <row r="2658">
      <c r="A2658" s="63">
        <v>14270.0</v>
      </c>
      <c r="B2658" s="65" t="str">
        <f t="shared" si="1"/>
        <v>Хобби и творчествоСоздание картин, фоторамок, открытокНаборы для создания открыток</v>
      </c>
      <c r="C2658" s="68" t="s">
        <v>176</v>
      </c>
      <c r="D2658" s="68" t="s">
        <v>1201</v>
      </c>
      <c r="E2658" s="68" t="s">
        <v>5745</v>
      </c>
      <c r="F2658" s="75"/>
      <c r="G2658" s="2"/>
      <c r="H2658" s="72"/>
      <c r="I2658" s="64">
        <v>0.22</v>
      </c>
      <c r="J2658" s="67">
        <v>0.22</v>
      </c>
      <c r="K2658" s="70">
        <v>0.22</v>
      </c>
      <c r="L2658" s="64">
        <v>0.005</v>
      </c>
      <c r="M2658" s="67">
        <v>0.005</v>
      </c>
      <c r="N2658" s="70">
        <v>0.005</v>
      </c>
      <c r="O2658" s="64">
        <v>0.215</v>
      </c>
      <c r="P2658" s="67">
        <v>0.215</v>
      </c>
      <c r="Q2658" s="70">
        <v>0.215</v>
      </c>
      <c r="R2658" s="3"/>
    </row>
    <row r="2659">
      <c r="A2659" s="63">
        <v>14271.0</v>
      </c>
      <c r="B2659" s="65" t="str">
        <f t="shared" si="1"/>
        <v>Красота и уходУход за теломУвлажнение и питаниеТермальная вода, тоники и спреи</v>
      </c>
      <c r="C2659" s="68" t="s">
        <v>247</v>
      </c>
      <c r="D2659" s="68" t="s">
        <v>465</v>
      </c>
      <c r="E2659" s="68" t="s">
        <v>378</v>
      </c>
      <c r="F2659" s="82" t="s">
        <v>5746</v>
      </c>
      <c r="G2659" s="2"/>
      <c r="H2659" s="72"/>
      <c r="I2659" s="64">
        <v>0.2</v>
      </c>
      <c r="J2659" s="67">
        <v>0.2</v>
      </c>
      <c r="K2659" s="70">
        <v>0.2</v>
      </c>
      <c r="L2659" s="64">
        <v>0.0</v>
      </c>
      <c r="M2659" s="67">
        <v>0.0</v>
      </c>
      <c r="N2659" s="70">
        <v>0.0</v>
      </c>
      <c r="O2659" s="64">
        <v>0.2</v>
      </c>
      <c r="P2659" s="67">
        <v>0.2</v>
      </c>
      <c r="Q2659" s="70">
        <v>0.2</v>
      </c>
      <c r="R2659" s="3"/>
    </row>
    <row r="2660">
      <c r="A2660" s="63">
        <v>14273.0</v>
      </c>
      <c r="B2660" s="65" t="str">
        <f t="shared" si="1"/>
        <v>ЗоотоварыДля собакКорма и лакомстваСухие корма</v>
      </c>
      <c r="C2660" s="68" t="s">
        <v>959</v>
      </c>
      <c r="D2660" s="68" t="s">
        <v>981</v>
      </c>
      <c r="E2660" s="68" t="s">
        <v>2774</v>
      </c>
      <c r="F2660" s="68" t="s">
        <v>4208</v>
      </c>
      <c r="G2660" s="75"/>
      <c r="H2660" s="87"/>
      <c r="I2660" s="64">
        <v>0.12</v>
      </c>
      <c r="J2660" s="67">
        <v>0.12</v>
      </c>
      <c r="K2660" s="70">
        <v>0.12</v>
      </c>
      <c r="L2660" s="64">
        <v>0.01999999999999999</v>
      </c>
      <c r="M2660" s="67">
        <v>0.01999999999999999</v>
      </c>
      <c r="N2660" s="70">
        <v>0.01999999999999999</v>
      </c>
      <c r="O2660" s="64">
        <v>0.1</v>
      </c>
      <c r="P2660" s="67">
        <v>0.1</v>
      </c>
      <c r="Q2660" s="70">
        <v>0.1</v>
      </c>
      <c r="R2660" s="3"/>
    </row>
    <row r="2661">
      <c r="A2661" s="63">
        <v>14275.0</v>
      </c>
      <c r="B2661" s="65" t="str">
        <f t="shared" si="1"/>
        <v>Бытовая техникаТехника для красотыСтрижка волосЗапчасти и аксессуары к машинкам для стрижки</v>
      </c>
      <c r="C2661" s="68" t="s">
        <v>75</v>
      </c>
      <c r="D2661" s="68" t="s">
        <v>1082</v>
      </c>
      <c r="E2661" s="68" t="s">
        <v>1326</v>
      </c>
      <c r="F2661" s="82" t="s">
        <v>5749</v>
      </c>
      <c r="G2661" s="2"/>
      <c r="H2661" s="72"/>
      <c r="I2661" s="64">
        <v>0.22</v>
      </c>
      <c r="J2661" s="67">
        <v>0.22</v>
      </c>
      <c r="K2661" s="70">
        <v>0.22</v>
      </c>
      <c r="L2661" s="64">
        <v>0.0</v>
      </c>
      <c r="M2661" s="67">
        <v>0.0</v>
      </c>
      <c r="N2661" s="70">
        <v>0.0</v>
      </c>
      <c r="O2661" s="64">
        <v>0.22</v>
      </c>
      <c r="P2661" s="67">
        <v>0.22</v>
      </c>
      <c r="Q2661" s="70">
        <v>0.22</v>
      </c>
      <c r="R2661" s="3"/>
    </row>
    <row r="2662">
      <c r="A2662" s="63">
        <v>14276.0</v>
      </c>
      <c r="B2662" s="65" t="str">
        <f t="shared" si="1"/>
        <v>АксессуарыЖенские аксессуарыОчкиСолнцезащитные очки</v>
      </c>
      <c r="C2662" s="68" t="s">
        <v>330</v>
      </c>
      <c r="D2662" s="68" t="s">
        <v>331</v>
      </c>
      <c r="E2662" s="68" t="s">
        <v>1830</v>
      </c>
      <c r="F2662" s="68" t="s">
        <v>3717</v>
      </c>
      <c r="G2662" s="75"/>
      <c r="H2662" s="72"/>
      <c r="I2662" s="64">
        <v>0.3</v>
      </c>
      <c r="J2662" s="67">
        <v>0.3</v>
      </c>
      <c r="K2662" s="70">
        <v>0.3</v>
      </c>
      <c r="L2662" s="64">
        <v>0.0</v>
      </c>
      <c r="M2662" s="67">
        <v>0.0</v>
      </c>
      <c r="N2662" s="70">
        <v>0.0</v>
      </c>
      <c r="O2662" s="64">
        <v>0.3</v>
      </c>
      <c r="P2662" s="67">
        <v>0.3</v>
      </c>
      <c r="Q2662" s="70">
        <v>0.3</v>
      </c>
      <c r="R2662" s="3"/>
    </row>
    <row r="2663">
      <c r="A2663" s="63">
        <v>14277.0</v>
      </c>
      <c r="B2663" s="65" t="str">
        <f t="shared" si="1"/>
        <v>ЭлектроникаНаушники и аудиотехникаНаушникиBluetooth-гарнитуры</v>
      </c>
      <c r="C2663" s="68" t="s">
        <v>763</v>
      </c>
      <c r="D2663" s="68" t="s">
        <v>772</v>
      </c>
      <c r="E2663" s="68" t="s">
        <v>773</v>
      </c>
      <c r="F2663" s="68" t="s">
        <v>5753</v>
      </c>
      <c r="G2663" s="75"/>
      <c r="H2663" s="72"/>
      <c r="I2663" s="64">
        <v>0.3</v>
      </c>
      <c r="J2663" s="67">
        <v>0.3</v>
      </c>
      <c r="K2663" s="70">
        <v>0.3</v>
      </c>
      <c r="L2663" s="64">
        <v>0.0</v>
      </c>
      <c r="M2663" s="67">
        <v>0.0</v>
      </c>
      <c r="N2663" s="70">
        <v>0.0</v>
      </c>
      <c r="O2663" s="64">
        <v>0.3</v>
      </c>
      <c r="P2663" s="67">
        <v>0.3</v>
      </c>
      <c r="Q2663" s="70">
        <v>0.3</v>
      </c>
      <c r="R2663" s="3"/>
    </row>
    <row r="2664">
      <c r="A2664" s="63">
        <v>14278.0</v>
      </c>
      <c r="B2664" s="65" t="str">
        <f t="shared" si="1"/>
        <v>ОдеждаОдежда для мальчиковНижнее бельё и термобельёТрусы</v>
      </c>
      <c r="C2664" s="68" t="s">
        <v>310</v>
      </c>
      <c r="D2664" s="68" t="s">
        <v>327</v>
      </c>
      <c r="E2664" s="68" t="s">
        <v>2720</v>
      </c>
      <c r="F2664" s="68" t="s">
        <v>2635</v>
      </c>
      <c r="G2664" s="75"/>
      <c r="H2664" s="72"/>
      <c r="I2664" s="64">
        <v>0.25</v>
      </c>
      <c r="J2664" s="67">
        <v>0.25</v>
      </c>
      <c r="K2664" s="70">
        <v>0.25</v>
      </c>
      <c r="L2664" s="64">
        <v>0.0</v>
      </c>
      <c r="M2664" s="67">
        <v>0.0</v>
      </c>
      <c r="N2664" s="70">
        <v>0.0</v>
      </c>
      <c r="O2664" s="64">
        <v>0.25</v>
      </c>
      <c r="P2664" s="67">
        <v>0.25</v>
      </c>
      <c r="Q2664" s="70">
        <v>0.25</v>
      </c>
      <c r="R2664" s="3"/>
    </row>
    <row r="2665">
      <c r="A2665" s="63">
        <v>14279.0</v>
      </c>
      <c r="B2665" s="65" t="str">
        <f t="shared" si="1"/>
        <v>ОдеждаЖенская одеждаДжинсыПрямые джинсы</v>
      </c>
      <c r="C2665" s="68" t="s">
        <v>310</v>
      </c>
      <c r="D2665" s="68" t="s">
        <v>311</v>
      </c>
      <c r="E2665" s="68" t="s">
        <v>1629</v>
      </c>
      <c r="F2665" s="68" t="s">
        <v>5757</v>
      </c>
      <c r="G2665" s="2"/>
      <c r="H2665" s="72"/>
      <c r="I2665" s="64">
        <v>0.25</v>
      </c>
      <c r="J2665" s="67">
        <v>0.25</v>
      </c>
      <c r="K2665" s="70">
        <v>0.25</v>
      </c>
      <c r="L2665" s="64">
        <v>0.0</v>
      </c>
      <c r="M2665" s="67">
        <v>0.0</v>
      </c>
      <c r="N2665" s="70">
        <v>0.0</v>
      </c>
      <c r="O2665" s="64">
        <v>0.25</v>
      </c>
      <c r="P2665" s="67">
        <v>0.25</v>
      </c>
      <c r="Q2665" s="70">
        <v>0.25</v>
      </c>
      <c r="R2665" s="3"/>
    </row>
    <row r="2666">
      <c r="A2666" s="63">
        <v>14280.0</v>
      </c>
      <c r="B2666" s="65" t="str">
        <f t="shared" si="1"/>
        <v>АвтотоварыАксессуары и принадлежностиАварийные принадлежностиОгнетушители</v>
      </c>
      <c r="C2666" s="68" t="s">
        <v>162</v>
      </c>
      <c r="D2666" s="68" t="s">
        <v>344</v>
      </c>
      <c r="E2666" s="68" t="s">
        <v>1599</v>
      </c>
      <c r="F2666" s="68" t="s">
        <v>5760</v>
      </c>
      <c r="G2666" s="2"/>
      <c r="H2666" s="72"/>
      <c r="I2666" s="64">
        <v>0.25</v>
      </c>
      <c r="J2666" s="67">
        <v>0.25</v>
      </c>
      <c r="K2666" s="70">
        <v>0.25</v>
      </c>
      <c r="L2666" s="64">
        <v>0.0</v>
      </c>
      <c r="M2666" s="67">
        <v>0.0</v>
      </c>
      <c r="N2666" s="70">
        <v>0.0</v>
      </c>
      <c r="O2666" s="64">
        <v>0.25</v>
      </c>
      <c r="P2666" s="67">
        <v>0.25</v>
      </c>
      <c r="Q2666" s="70">
        <v>0.25</v>
      </c>
      <c r="R2666" s="3"/>
    </row>
    <row r="2667">
      <c r="A2667" s="63">
        <v>14281.0</v>
      </c>
      <c r="B2667" s="65" t="str">
        <f t="shared" si="1"/>
        <v>АксессуарыАксессуары для девочекСумки и рюкзакиСумки</v>
      </c>
      <c r="C2667" s="68" t="s">
        <v>330</v>
      </c>
      <c r="D2667" s="68" t="s">
        <v>956</v>
      </c>
      <c r="E2667" s="68" t="s">
        <v>1653</v>
      </c>
      <c r="F2667" s="68" t="s">
        <v>1695</v>
      </c>
      <c r="G2667" s="2"/>
      <c r="H2667" s="72"/>
      <c r="I2667" s="64">
        <v>0.3</v>
      </c>
      <c r="J2667" s="67">
        <v>0.3</v>
      </c>
      <c r="K2667" s="70">
        <v>0.3</v>
      </c>
      <c r="L2667" s="64">
        <v>0.0</v>
      </c>
      <c r="M2667" s="67">
        <v>0.0</v>
      </c>
      <c r="N2667" s="70">
        <v>0.0</v>
      </c>
      <c r="O2667" s="64">
        <v>0.3</v>
      </c>
      <c r="P2667" s="67">
        <v>0.3</v>
      </c>
      <c r="Q2667" s="70">
        <v>0.3</v>
      </c>
      <c r="R2667" s="3"/>
    </row>
    <row r="2668">
      <c r="A2668" s="63">
        <v>14282.0</v>
      </c>
      <c r="B2668" s="65" t="str">
        <f t="shared" si="1"/>
        <v>АксессуарыЖенские аксессуарыСумки и рюкзакиПоясные сумки</v>
      </c>
      <c r="C2668" s="68" t="s">
        <v>330</v>
      </c>
      <c r="D2668" s="68" t="s">
        <v>331</v>
      </c>
      <c r="E2668" s="68" t="s">
        <v>1653</v>
      </c>
      <c r="F2668" s="68" t="s">
        <v>4563</v>
      </c>
      <c r="G2668" s="75"/>
      <c r="H2668" s="87"/>
      <c r="I2668" s="64">
        <v>0.25</v>
      </c>
      <c r="J2668" s="67">
        <v>0.25</v>
      </c>
      <c r="K2668" s="70">
        <v>0.25</v>
      </c>
      <c r="L2668" s="64">
        <v>0.0</v>
      </c>
      <c r="M2668" s="67">
        <v>0.0</v>
      </c>
      <c r="N2668" s="70">
        <v>0.0</v>
      </c>
      <c r="O2668" s="64">
        <v>0.25</v>
      </c>
      <c r="P2668" s="67">
        <v>0.25</v>
      </c>
      <c r="Q2668" s="70">
        <v>0.25</v>
      </c>
      <c r="R2668" s="3"/>
    </row>
    <row r="2669">
      <c r="A2669" s="63">
        <v>14283.0</v>
      </c>
      <c r="B2669" s="65" t="str">
        <f t="shared" si="1"/>
        <v>Продукты питанияМасла, соусы и приправыМаслаПодсолнечное масло</v>
      </c>
      <c r="C2669" s="68" t="s">
        <v>123</v>
      </c>
      <c r="D2669" s="68" t="s">
        <v>205</v>
      </c>
      <c r="E2669" s="68" t="s">
        <v>1532</v>
      </c>
      <c r="F2669" s="68" t="s">
        <v>5765</v>
      </c>
      <c r="G2669" s="75"/>
      <c r="H2669" s="72"/>
      <c r="I2669" s="64">
        <v>0.15</v>
      </c>
      <c r="J2669" s="67">
        <v>0.15</v>
      </c>
      <c r="K2669" s="70">
        <v>0.15</v>
      </c>
      <c r="L2669" s="64">
        <v>0.009999999999999981</v>
      </c>
      <c r="M2669" s="67">
        <v>0.009999999999999981</v>
      </c>
      <c r="N2669" s="70">
        <v>0.009999999999999981</v>
      </c>
      <c r="O2669" s="64">
        <v>0.14</v>
      </c>
      <c r="P2669" s="67">
        <v>0.14</v>
      </c>
      <c r="Q2669" s="70">
        <v>0.14</v>
      </c>
      <c r="R2669" s="3"/>
    </row>
    <row r="2670">
      <c r="A2670" s="63">
        <v>14286.0</v>
      </c>
      <c r="B2670" s="65" t="str">
        <f t="shared" si="1"/>
        <v>Строительство и ремонтСантехникаВанны и комплектующиеКомплектующиеЭкран для ванны</v>
      </c>
      <c r="C2670" s="68" t="s">
        <v>100</v>
      </c>
      <c r="D2670" s="68" t="s">
        <v>112</v>
      </c>
      <c r="E2670" s="68" t="s">
        <v>968</v>
      </c>
      <c r="F2670" s="68" t="s">
        <v>969</v>
      </c>
      <c r="G2670" s="68" t="s">
        <v>5767</v>
      </c>
      <c r="H2670" s="72"/>
      <c r="I2670" s="64">
        <v>0.18</v>
      </c>
      <c r="J2670" s="67">
        <v>0.18</v>
      </c>
      <c r="K2670" s="70">
        <v>0.18</v>
      </c>
      <c r="L2670" s="64">
        <v>0.0</v>
      </c>
      <c r="M2670" s="67">
        <v>0.0</v>
      </c>
      <c r="N2670" s="70">
        <v>0.0</v>
      </c>
      <c r="O2670" s="64">
        <v>0.18</v>
      </c>
      <c r="P2670" s="67">
        <v>0.18</v>
      </c>
      <c r="Q2670" s="70">
        <v>0.18</v>
      </c>
      <c r="R2670" s="3"/>
    </row>
    <row r="2671">
      <c r="A2671" s="63">
        <v>14287.0</v>
      </c>
      <c r="B2671" s="65" t="str">
        <f t="shared" si="1"/>
        <v>Продукты питанияМакароны, крупы и сухие завтракиКрупы и бобовыеРис</v>
      </c>
      <c r="C2671" s="68" t="s">
        <v>123</v>
      </c>
      <c r="D2671" s="68" t="s">
        <v>144</v>
      </c>
      <c r="E2671" s="68" t="s">
        <v>146</v>
      </c>
      <c r="F2671" s="68" t="s">
        <v>5770</v>
      </c>
      <c r="G2671" s="2"/>
      <c r="H2671" s="72"/>
      <c r="I2671" s="64">
        <v>0.12</v>
      </c>
      <c r="J2671" s="67">
        <v>0.12</v>
      </c>
      <c r="K2671" s="70">
        <v>0.12</v>
      </c>
      <c r="L2671" s="64">
        <v>0.045</v>
      </c>
      <c r="M2671" s="67">
        <v>0.045</v>
      </c>
      <c r="N2671" s="70">
        <v>0.045</v>
      </c>
      <c r="O2671" s="64">
        <v>0.075</v>
      </c>
      <c r="P2671" s="67">
        <v>0.075</v>
      </c>
      <c r="Q2671" s="70">
        <v>0.075</v>
      </c>
      <c r="R2671" s="3"/>
    </row>
    <row r="2672">
      <c r="A2672" s="63">
        <v>14288.0</v>
      </c>
      <c r="B2672" s="65" t="str">
        <f t="shared" si="1"/>
        <v>Продукты питанияМакароны, крупы и сухие завтракиКрупы и бобовыеГречка</v>
      </c>
      <c r="C2672" s="68" t="s">
        <v>123</v>
      </c>
      <c r="D2672" s="68" t="s">
        <v>144</v>
      </c>
      <c r="E2672" s="68" t="s">
        <v>146</v>
      </c>
      <c r="F2672" s="68" t="s">
        <v>5773</v>
      </c>
      <c r="G2672" s="75"/>
      <c r="H2672" s="72"/>
      <c r="I2672" s="64">
        <v>0.12</v>
      </c>
      <c r="J2672" s="67">
        <v>0.12</v>
      </c>
      <c r="K2672" s="70">
        <v>0.12</v>
      </c>
      <c r="L2672" s="64">
        <v>0.045</v>
      </c>
      <c r="M2672" s="67">
        <v>0.045</v>
      </c>
      <c r="N2672" s="70">
        <v>0.045</v>
      </c>
      <c r="O2672" s="64">
        <v>0.075</v>
      </c>
      <c r="P2672" s="67">
        <v>0.075</v>
      </c>
      <c r="Q2672" s="70">
        <v>0.075</v>
      </c>
      <c r="R2672" s="3"/>
    </row>
    <row r="2673">
      <c r="A2673" s="63">
        <v>14289.0</v>
      </c>
      <c r="B2673" s="65" t="str">
        <f t="shared" si="1"/>
        <v>Продукты питанияМакароны, крупы и сухие завтракиКрупы и бобовыеБобовые</v>
      </c>
      <c r="C2673" s="68" t="s">
        <v>123</v>
      </c>
      <c r="D2673" s="68" t="s">
        <v>144</v>
      </c>
      <c r="E2673" s="68" t="s">
        <v>146</v>
      </c>
      <c r="F2673" s="68" t="s">
        <v>5775</v>
      </c>
      <c r="G2673" s="2"/>
      <c r="H2673" s="72"/>
      <c r="I2673" s="64">
        <v>0.12</v>
      </c>
      <c r="J2673" s="67">
        <v>0.12</v>
      </c>
      <c r="K2673" s="70">
        <v>0.12</v>
      </c>
      <c r="L2673" s="64">
        <v>0.045</v>
      </c>
      <c r="M2673" s="67">
        <v>0.045</v>
      </c>
      <c r="N2673" s="70">
        <v>0.045</v>
      </c>
      <c r="O2673" s="64">
        <v>0.075</v>
      </c>
      <c r="P2673" s="67">
        <v>0.075</v>
      </c>
      <c r="Q2673" s="70">
        <v>0.075</v>
      </c>
      <c r="R2673" s="3"/>
    </row>
    <row r="2674">
      <c r="A2674" s="63">
        <v>14290.0</v>
      </c>
      <c r="B2674" s="65" t="str">
        <f t="shared" si="1"/>
        <v>Продукты питанияМакароны, крупы и сухие завтракиКрупы и бобовыеБулгур, киноа, кускус</v>
      </c>
      <c r="C2674" s="68" t="s">
        <v>123</v>
      </c>
      <c r="D2674" s="68" t="s">
        <v>144</v>
      </c>
      <c r="E2674" s="68" t="s">
        <v>146</v>
      </c>
      <c r="F2674" s="68" t="s">
        <v>5778</v>
      </c>
      <c r="G2674" s="75"/>
      <c r="H2674" s="72"/>
      <c r="I2674" s="64">
        <v>0.12</v>
      </c>
      <c r="J2674" s="67">
        <v>0.12</v>
      </c>
      <c r="K2674" s="70">
        <v>0.12</v>
      </c>
      <c r="L2674" s="64">
        <v>0.0</v>
      </c>
      <c r="M2674" s="67">
        <v>0.0</v>
      </c>
      <c r="N2674" s="70">
        <v>0.0</v>
      </c>
      <c r="O2674" s="64">
        <v>0.12</v>
      </c>
      <c r="P2674" s="67">
        <v>0.12</v>
      </c>
      <c r="Q2674" s="70">
        <v>0.12</v>
      </c>
      <c r="R2674" s="3"/>
    </row>
    <row r="2675">
      <c r="A2675" s="63">
        <v>14291.0</v>
      </c>
      <c r="B2675" s="65" t="str">
        <f t="shared" si="1"/>
        <v>Продукты питанияКонсервацияРыбные консервы</v>
      </c>
      <c r="C2675" s="68" t="s">
        <v>123</v>
      </c>
      <c r="D2675" s="68" t="s">
        <v>203</v>
      </c>
      <c r="E2675" s="68" t="s">
        <v>5780</v>
      </c>
      <c r="F2675" s="75"/>
      <c r="G2675" s="2"/>
      <c r="H2675" s="72"/>
      <c r="I2675" s="64">
        <v>0.15</v>
      </c>
      <c r="J2675" s="67">
        <v>0.15</v>
      </c>
      <c r="K2675" s="70">
        <v>0.15</v>
      </c>
      <c r="L2675" s="64">
        <v>0.0</v>
      </c>
      <c r="M2675" s="67">
        <v>0.0</v>
      </c>
      <c r="N2675" s="70">
        <v>0.0</v>
      </c>
      <c r="O2675" s="64">
        <v>0.15</v>
      </c>
      <c r="P2675" s="67">
        <v>0.15</v>
      </c>
      <c r="Q2675" s="70">
        <v>0.15</v>
      </c>
      <c r="R2675" s="3"/>
    </row>
    <row r="2676">
      <c r="A2676" s="63">
        <v>14292.0</v>
      </c>
      <c r="B2676" s="65" t="str">
        <f t="shared" si="1"/>
        <v>Продукты питанияВыпечка и сладостиКонфетыВафельные конфеты</v>
      </c>
      <c r="C2676" s="68" t="s">
        <v>123</v>
      </c>
      <c r="D2676" s="68" t="s">
        <v>223</v>
      </c>
      <c r="E2676" s="68" t="s">
        <v>5781</v>
      </c>
      <c r="F2676" s="68" t="s">
        <v>5783</v>
      </c>
      <c r="G2676" s="2"/>
      <c r="H2676" s="72"/>
      <c r="I2676" s="64">
        <v>0.2</v>
      </c>
      <c r="J2676" s="67">
        <v>0.2</v>
      </c>
      <c r="K2676" s="70">
        <v>0.2</v>
      </c>
      <c r="L2676" s="64">
        <v>0.015</v>
      </c>
      <c r="M2676" s="67">
        <v>0.015</v>
      </c>
      <c r="N2676" s="70">
        <v>0.015</v>
      </c>
      <c r="O2676" s="64">
        <v>0.185</v>
      </c>
      <c r="P2676" s="67">
        <v>0.185</v>
      </c>
      <c r="Q2676" s="70">
        <v>0.185</v>
      </c>
      <c r="R2676" s="3"/>
    </row>
    <row r="2677">
      <c r="A2677" s="63">
        <v>14294.0</v>
      </c>
      <c r="B2677" s="65" t="str">
        <f t="shared" si="1"/>
        <v>Продукты питанияПродукты для выпечки и десертовСмеси для приготовления десертов и выпечки</v>
      </c>
      <c r="C2677" s="68" t="s">
        <v>123</v>
      </c>
      <c r="D2677" s="68" t="s">
        <v>179</v>
      </c>
      <c r="E2677" s="68" t="s">
        <v>5786</v>
      </c>
      <c r="F2677" s="75"/>
      <c r="G2677" s="75"/>
      <c r="H2677" s="72"/>
      <c r="I2677" s="64">
        <v>0.15</v>
      </c>
      <c r="J2677" s="67">
        <v>0.15</v>
      </c>
      <c r="K2677" s="70">
        <v>0.15</v>
      </c>
      <c r="L2677" s="64">
        <v>0.035</v>
      </c>
      <c r="M2677" s="67">
        <v>0.035</v>
      </c>
      <c r="N2677" s="70">
        <v>0.035</v>
      </c>
      <c r="O2677" s="64">
        <v>0.115</v>
      </c>
      <c r="P2677" s="67">
        <v>0.115</v>
      </c>
      <c r="Q2677" s="70">
        <v>0.115</v>
      </c>
      <c r="R2677" s="3"/>
    </row>
    <row r="2678">
      <c r="A2678" s="63">
        <v>14295.0</v>
      </c>
      <c r="B2678" s="65" t="str">
        <f t="shared" si="1"/>
        <v>Продукты питанияЧай, кофе и какаоКофе в капсулах</v>
      </c>
      <c r="C2678" s="68" t="s">
        <v>123</v>
      </c>
      <c r="D2678" s="68" t="s">
        <v>215</v>
      </c>
      <c r="E2678" s="68" t="s">
        <v>5787</v>
      </c>
      <c r="F2678" s="75"/>
      <c r="G2678" s="75"/>
      <c r="H2678" s="72"/>
      <c r="I2678" s="64">
        <v>0.17</v>
      </c>
      <c r="J2678" s="67">
        <v>0.17</v>
      </c>
      <c r="K2678" s="70">
        <v>0.17</v>
      </c>
      <c r="L2678" s="64">
        <v>0.03</v>
      </c>
      <c r="M2678" s="67">
        <v>0.03</v>
      </c>
      <c r="N2678" s="70">
        <v>0.03</v>
      </c>
      <c r="O2678" s="64">
        <v>0.14</v>
      </c>
      <c r="P2678" s="67">
        <v>0.14</v>
      </c>
      <c r="Q2678" s="70">
        <v>0.14</v>
      </c>
      <c r="R2678" s="3"/>
    </row>
    <row r="2679">
      <c r="A2679" s="63">
        <v>14296.0</v>
      </c>
      <c r="B2679" s="65" t="str">
        <f t="shared" si="1"/>
        <v>Продукты питанияЧай, кофе и какаоКофе зерновой</v>
      </c>
      <c r="C2679" s="68" t="s">
        <v>123</v>
      </c>
      <c r="D2679" s="68" t="s">
        <v>215</v>
      </c>
      <c r="E2679" s="68" t="s">
        <v>5789</v>
      </c>
      <c r="F2679" s="75"/>
      <c r="G2679" s="75"/>
      <c r="H2679" s="72"/>
      <c r="I2679" s="64">
        <v>0.17</v>
      </c>
      <c r="J2679" s="67">
        <v>0.17</v>
      </c>
      <c r="K2679" s="70">
        <v>0.17</v>
      </c>
      <c r="L2679" s="64">
        <v>0.01</v>
      </c>
      <c r="M2679" s="67">
        <v>0.01</v>
      </c>
      <c r="N2679" s="70">
        <v>0.01</v>
      </c>
      <c r="O2679" s="64">
        <v>0.16</v>
      </c>
      <c r="P2679" s="67">
        <v>0.16</v>
      </c>
      <c r="Q2679" s="70">
        <v>0.16</v>
      </c>
      <c r="R2679" s="3"/>
    </row>
    <row r="2680">
      <c r="A2680" s="63">
        <v>14297.0</v>
      </c>
      <c r="B2680" s="65" t="str">
        <f t="shared" si="1"/>
        <v>Продукты питанияЧай, кофе и какаоКофе молотый</v>
      </c>
      <c r="C2680" s="68" t="s">
        <v>123</v>
      </c>
      <c r="D2680" s="68" t="s">
        <v>215</v>
      </c>
      <c r="E2680" s="68" t="s">
        <v>5791</v>
      </c>
      <c r="F2680" s="2"/>
      <c r="G2680" s="2"/>
      <c r="H2680" s="72"/>
      <c r="I2680" s="64">
        <v>0.17</v>
      </c>
      <c r="J2680" s="67">
        <v>0.17</v>
      </c>
      <c r="K2680" s="70">
        <v>0.17</v>
      </c>
      <c r="L2680" s="64">
        <v>0.03</v>
      </c>
      <c r="M2680" s="67">
        <v>0.03</v>
      </c>
      <c r="N2680" s="70">
        <v>0.03</v>
      </c>
      <c r="O2680" s="64">
        <v>0.14</v>
      </c>
      <c r="P2680" s="67">
        <v>0.14</v>
      </c>
      <c r="Q2680" s="70">
        <v>0.14</v>
      </c>
      <c r="R2680" s="3"/>
    </row>
    <row r="2681">
      <c r="A2681" s="63">
        <v>14298.0</v>
      </c>
      <c r="B2681" s="65" t="str">
        <f t="shared" si="1"/>
        <v>Продукты питанияЧай, кофе и какаоКофе растворимый</v>
      </c>
      <c r="C2681" s="68" t="s">
        <v>123</v>
      </c>
      <c r="D2681" s="68" t="s">
        <v>215</v>
      </c>
      <c r="E2681" s="68" t="s">
        <v>5793</v>
      </c>
      <c r="F2681" s="75"/>
      <c r="G2681" s="75"/>
      <c r="H2681" s="72"/>
      <c r="I2681" s="64">
        <v>0.17</v>
      </c>
      <c r="J2681" s="67">
        <v>0.17</v>
      </c>
      <c r="K2681" s="70">
        <v>0.17</v>
      </c>
      <c r="L2681" s="64">
        <v>0.03</v>
      </c>
      <c r="M2681" s="67">
        <v>0.03</v>
      </c>
      <c r="N2681" s="70">
        <v>0.03</v>
      </c>
      <c r="O2681" s="64">
        <v>0.14</v>
      </c>
      <c r="P2681" s="67">
        <v>0.14</v>
      </c>
      <c r="Q2681" s="70">
        <v>0.14</v>
      </c>
      <c r="R2681" s="3"/>
    </row>
    <row r="2682">
      <c r="A2682" s="63">
        <v>14299.0</v>
      </c>
      <c r="B2682" s="65" t="str">
        <f t="shared" si="1"/>
        <v>Продукты питанияЧай, кофе и какаоЧай черный</v>
      </c>
      <c r="C2682" s="68" t="s">
        <v>123</v>
      </c>
      <c r="D2682" s="68" t="s">
        <v>215</v>
      </c>
      <c r="E2682" s="68" t="s">
        <v>5795</v>
      </c>
      <c r="F2682" s="75"/>
      <c r="G2682" s="2"/>
      <c r="H2682" s="72"/>
      <c r="I2682" s="64">
        <v>0.17</v>
      </c>
      <c r="J2682" s="67">
        <v>0.17</v>
      </c>
      <c r="K2682" s="70">
        <v>0.17</v>
      </c>
      <c r="L2682" s="64">
        <v>0.01</v>
      </c>
      <c r="M2682" s="67">
        <v>0.01</v>
      </c>
      <c r="N2682" s="70">
        <v>0.01</v>
      </c>
      <c r="O2682" s="64">
        <v>0.16</v>
      </c>
      <c r="P2682" s="67">
        <v>0.16</v>
      </c>
      <c r="Q2682" s="70">
        <v>0.16</v>
      </c>
      <c r="R2682" s="3"/>
    </row>
    <row r="2683">
      <c r="A2683" s="63">
        <v>14300.0</v>
      </c>
      <c r="B2683" s="65" t="str">
        <f t="shared" si="1"/>
        <v>Продукты питанияЧай, кофе и какаоЧай зеленый</v>
      </c>
      <c r="C2683" s="68" t="s">
        <v>123</v>
      </c>
      <c r="D2683" s="68" t="s">
        <v>215</v>
      </c>
      <c r="E2683" s="68" t="s">
        <v>5797</v>
      </c>
      <c r="F2683" s="2"/>
      <c r="G2683" s="2"/>
      <c r="H2683" s="72"/>
      <c r="I2683" s="64">
        <v>0.17</v>
      </c>
      <c r="J2683" s="67">
        <v>0.17</v>
      </c>
      <c r="K2683" s="70">
        <v>0.17</v>
      </c>
      <c r="L2683" s="64">
        <v>0.01</v>
      </c>
      <c r="M2683" s="67">
        <v>0.01</v>
      </c>
      <c r="N2683" s="70">
        <v>0.01</v>
      </c>
      <c r="O2683" s="64">
        <v>0.16</v>
      </c>
      <c r="P2683" s="67">
        <v>0.16</v>
      </c>
      <c r="Q2683" s="70">
        <v>0.16</v>
      </c>
      <c r="R2683" s="3"/>
    </row>
    <row r="2684">
      <c r="A2684" s="63">
        <v>14301.0</v>
      </c>
      <c r="B2684" s="65" t="str">
        <f t="shared" si="1"/>
        <v>Продукты питанияЧай, кофе и какаоЧай травяной</v>
      </c>
      <c r="C2684" s="68" t="s">
        <v>123</v>
      </c>
      <c r="D2684" s="68" t="s">
        <v>215</v>
      </c>
      <c r="E2684" s="68" t="s">
        <v>5798</v>
      </c>
      <c r="F2684" s="75"/>
      <c r="G2684" s="2"/>
      <c r="H2684" s="72"/>
      <c r="I2684" s="64">
        <v>0.17</v>
      </c>
      <c r="J2684" s="67">
        <v>0.17</v>
      </c>
      <c r="K2684" s="70">
        <v>0.17</v>
      </c>
      <c r="L2684" s="64">
        <v>0.01</v>
      </c>
      <c r="M2684" s="67">
        <v>0.01</v>
      </c>
      <c r="N2684" s="70">
        <v>0.01</v>
      </c>
      <c r="O2684" s="64">
        <v>0.16</v>
      </c>
      <c r="P2684" s="67">
        <v>0.16</v>
      </c>
      <c r="Q2684" s="70">
        <v>0.16</v>
      </c>
      <c r="R2684" s="3"/>
    </row>
    <row r="2685">
      <c r="A2685" s="63">
        <v>14302.0</v>
      </c>
      <c r="B2685" s="65" t="str">
        <f t="shared" si="1"/>
        <v>Продукты питанияЧай, кофе и какаоЧай красный</v>
      </c>
      <c r="C2685" s="68" t="s">
        <v>123</v>
      </c>
      <c r="D2685" s="68" t="s">
        <v>215</v>
      </c>
      <c r="E2685" s="68" t="s">
        <v>5800</v>
      </c>
      <c r="F2685" s="75"/>
      <c r="G2685" s="2"/>
      <c r="H2685" s="72"/>
      <c r="I2685" s="64">
        <v>0.17</v>
      </c>
      <c r="J2685" s="67">
        <v>0.17</v>
      </c>
      <c r="K2685" s="70">
        <v>0.17</v>
      </c>
      <c r="L2685" s="64">
        <v>0.01</v>
      </c>
      <c r="M2685" s="67">
        <v>0.01</v>
      </c>
      <c r="N2685" s="70">
        <v>0.01</v>
      </c>
      <c r="O2685" s="64">
        <v>0.16</v>
      </c>
      <c r="P2685" s="67">
        <v>0.16</v>
      </c>
      <c r="Q2685" s="70">
        <v>0.16</v>
      </c>
      <c r="R2685" s="3"/>
    </row>
    <row r="2686">
      <c r="A2686" s="63">
        <v>14303.0</v>
      </c>
      <c r="B2686" s="65" t="str">
        <f t="shared" si="1"/>
        <v>Продукты питанияЧай, кофе и какаоЧага</v>
      </c>
      <c r="C2686" s="68" t="s">
        <v>123</v>
      </c>
      <c r="D2686" s="68" t="s">
        <v>215</v>
      </c>
      <c r="E2686" s="68" t="s">
        <v>5802</v>
      </c>
      <c r="F2686" s="75"/>
      <c r="G2686" s="2"/>
      <c r="H2686" s="72"/>
      <c r="I2686" s="64">
        <v>0.22</v>
      </c>
      <c r="J2686" s="67">
        <v>0.22</v>
      </c>
      <c r="K2686" s="70">
        <v>0.22</v>
      </c>
      <c r="L2686" s="64">
        <v>0.01</v>
      </c>
      <c r="M2686" s="67">
        <v>0.01</v>
      </c>
      <c r="N2686" s="70">
        <v>0.01</v>
      </c>
      <c r="O2686" s="64">
        <v>0.21</v>
      </c>
      <c r="P2686" s="67">
        <v>0.21</v>
      </c>
      <c r="Q2686" s="70">
        <v>0.21</v>
      </c>
      <c r="R2686" s="3"/>
    </row>
    <row r="2687">
      <c r="A2687" s="63">
        <v>14304.0</v>
      </c>
      <c r="B2687" s="65" t="str">
        <f t="shared" si="1"/>
        <v>Продукты питанияЧай, кофе и какаоКакао, горячий шоколад</v>
      </c>
      <c r="C2687" s="68" t="s">
        <v>123</v>
      </c>
      <c r="D2687" s="68" t="s">
        <v>215</v>
      </c>
      <c r="E2687" s="68" t="s">
        <v>5804</v>
      </c>
      <c r="F2687" s="75"/>
      <c r="G2687" s="75"/>
      <c r="H2687" s="87"/>
      <c r="I2687" s="64">
        <v>0.17</v>
      </c>
      <c r="J2687" s="67">
        <v>0.17</v>
      </c>
      <c r="K2687" s="70">
        <v>0.17</v>
      </c>
      <c r="L2687" s="64">
        <v>0.01</v>
      </c>
      <c r="M2687" s="67">
        <v>0.01</v>
      </c>
      <c r="N2687" s="70">
        <v>0.01</v>
      </c>
      <c r="O2687" s="64">
        <v>0.16</v>
      </c>
      <c r="P2687" s="67">
        <v>0.16</v>
      </c>
      <c r="Q2687" s="70">
        <v>0.16</v>
      </c>
      <c r="R2687" s="3"/>
    </row>
    <row r="2688">
      <c r="A2688" s="63">
        <v>14305.0</v>
      </c>
      <c r="B2688" s="65" t="str">
        <f t="shared" si="1"/>
        <v>Продукты питанияЧай, кофе и какаоЧайные наборы</v>
      </c>
      <c r="C2688" s="68" t="s">
        <v>123</v>
      </c>
      <c r="D2688" s="68" t="s">
        <v>215</v>
      </c>
      <c r="E2688" s="68" t="s">
        <v>5805</v>
      </c>
      <c r="F2688" s="75"/>
      <c r="G2688" s="75"/>
      <c r="H2688" s="72"/>
      <c r="I2688" s="64">
        <v>0.15</v>
      </c>
      <c r="J2688" s="67">
        <v>0.15</v>
      </c>
      <c r="K2688" s="70">
        <v>0.15</v>
      </c>
      <c r="L2688" s="64">
        <v>0.01</v>
      </c>
      <c r="M2688" s="67">
        <v>0.01</v>
      </c>
      <c r="N2688" s="70">
        <v>0.01</v>
      </c>
      <c r="O2688" s="64">
        <v>0.14</v>
      </c>
      <c r="P2688" s="67">
        <v>0.14</v>
      </c>
      <c r="Q2688" s="70">
        <v>0.14</v>
      </c>
      <c r="R2688" s="3"/>
    </row>
    <row r="2689">
      <c r="A2689" s="63">
        <v>14307.0</v>
      </c>
      <c r="B2689" s="65" t="str">
        <f t="shared" si="1"/>
        <v>Продукты питанияВыпечка и сладостиКрафтовый шоколад</v>
      </c>
      <c r="C2689" s="68" t="s">
        <v>123</v>
      </c>
      <c r="D2689" s="68" t="s">
        <v>223</v>
      </c>
      <c r="E2689" s="68" t="s">
        <v>5806</v>
      </c>
      <c r="F2689" s="75"/>
      <c r="G2689" s="75"/>
      <c r="H2689" s="72"/>
      <c r="I2689" s="64">
        <v>0.15</v>
      </c>
      <c r="J2689" s="67" t="s">
        <v>225</v>
      </c>
      <c r="K2689" s="70">
        <v>0.15</v>
      </c>
      <c r="L2689" s="64">
        <v>0.014999999999999986</v>
      </c>
      <c r="M2689" s="67" t="s">
        <v>225</v>
      </c>
      <c r="N2689" s="70">
        <v>0.014999999999999986</v>
      </c>
      <c r="O2689" s="64">
        <v>0.135</v>
      </c>
      <c r="P2689" s="67" t="s">
        <v>225</v>
      </c>
      <c r="Q2689" s="70">
        <v>0.135</v>
      </c>
      <c r="R2689" s="3"/>
    </row>
    <row r="2690">
      <c r="A2690" s="63">
        <v>14310.0</v>
      </c>
      <c r="B2690" s="65" t="str">
        <f t="shared" si="1"/>
        <v>Продукты питанияВыпечка и сладостиЗефир, пастила, мармелад</v>
      </c>
      <c r="C2690" s="68" t="s">
        <v>123</v>
      </c>
      <c r="D2690" s="68" t="s">
        <v>223</v>
      </c>
      <c r="E2690" s="68" t="s">
        <v>5807</v>
      </c>
      <c r="F2690" s="75"/>
      <c r="G2690" s="2"/>
      <c r="H2690" s="72"/>
      <c r="I2690" s="64">
        <v>0.2</v>
      </c>
      <c r="J2690" s="67">
        <v>0.2</v>
      </c>
      <c r="K2690" s="70">
        <v>0.2</v>
      </c>
      <c r="L2690" s="64">
        <v>0.015</v>
      </c>
      <c r="M2690" s="67">
        <v>0.015</v>
      </c>
      <c r="N2690" s="70">
        <v>0.015</v>
      </c>
      <c r="O2690" s="64">
        <v>0.185</v>
      </c>
      <c r="P2690" s="67">
        <v>0.185</v>
      </c>
      <c r="Q2690" s="70">
        <v>0.185</v>
      </c>
      <c r="R2690" s="3"/>
    </row>
    <row r="2691">
      <c r="A2691" s="63">
        <v>14311.0</v>
      </c>
      <c r="B2691" s="65" t="str">
        <f t="shared" si="1"/>
        <v>Продукты питанияВыпечка и сладостиПряники, вафли</v>
      </c>
      <c r="C2691" s="68" t="s">
        <v>123</v>
      </c>
      <c r="D2691" s="68" t="s">
        <v>223</v>
      </c>
      <c r="E2691" s="68" t="s">
        <v>5808</v>
      </c>
      <c r="F2691" s="75"/>
      <c r="G2691" s="2"/>
      <c r="H2691" s="72"/>
      <c r="I2691" s="64">
        <v>0.2</v>
      </c>
      <c r="J2691" s="67">
        <v>0.2</v>
      </c>
      <c r="K2691" s="70">
        <v>0.2</v>
      </c>
      <c r="L2691" s="64">
        <v>0.015</v>
      </c>
      <c r="M2691" s="67">
        <v>0.015</v>
      </c>
      <c r="N2691" s="70">
        <v>0.015</v>
      </c>
      <c r="O2691" s="64">
        <v>0.185</v>
      </c>
      <c r="P2691" s="67">
        <v>0.185</v>
      </c>
      <c r="Q2691" s="70">
        <v>0.185</v>
      </c>
      <c r="R2691" s="3"/>
    </row>
    <row r="2692">
      <c r="A2692" s="63">
        <v>14312.0</v>
      </c>
      <c r="B2692" s="65" t="str">
        <f t="shared" si="1"/>
        <v>Продукты питанияВыпечка и сладостиВосточные сладости</v>
      </c>
      <c r="C2692" s="68" t="s">
        <v>123</v>
      </c>
      <c r="D2692" s="68" t="s">
        <v>223</v>
      </c>
      <c r="E2692" s="68" t="s">
        <v>5809</v>
      </c>
      <c r="F2692" s="75"/>
      <c r="G2692" s="2"/>
      <c r="H2692" s="72"/>
      <c r="I2692" s="64">
        <v>0.2</v>
      </c>
      <c r="J2692" s="67">
        <v>0.2</v>
      </c>
      <c r="K2692" s="70">
        <v>0.2</v>
      </c>
      <c r="L2692" s="64">
        <v>0.015</v>
      </c>
      <c r="M2692" s="67">
        <v>0.015</v>
      </c>
      <c r="N2692" s="70">
        <v>0.015</v>
      </c>
      <c r="O2692" s="64">
        <v>0.185</v>
      </c>
      <c r="P2692" s="67">
        <v>0.185</v>
      </c>
      <c r="Q2692" s="70">
        <v>0.185</v>
      </c>
      <c r="R2692" s="3"/>
    </row>
    <row r="2693">
      <c r="A2693" s="63">
        <v>14313.0</v>
      </c>
      <c r="B2693" s="65" t="str">
        <f t="shared" si="1"/>
        <v>Продукты питанияВыпечка и сладостиШоколадные яйца и Яйца-сюрприз</v>
      </c>
      <c r="C2693" s="68" t="s">
        <v>123</v>
      </c>
      <c r="D2693" s="68" t="s">
        <v>223</v>
      </c>
      <c r="E2693" s="68" t="s">
        <v>5810</v>
      </c>
      <c r="F2693" s="75"/>
      <c r="G2693" s="2"/>
      <c r="H2693" s="72"/>
      <c r="I2693" s="64">
        <v>0.2</v>
      </c>
      <c r="J2693" s="67" t="s">
        <v>225</v>
      </c>
      <c r="K2693" s="70">
        <v>0.2</v>
      </c>
      <c r="L2693" s="64">
        <v>0.015</v>
      </c>
      <c r="M2693" s="67">
        <v>0.015</v>
      </c>
      <c r="N2693" s="70">
        <v>0.015</v>
      </c>
      <c r="O2693" s="64">
        <v>0.185</v>
      </c>
      <c r="P2693" s="67" t="s">
        <v>225</v>
      </c>
      <c r="Q2693" s="70">
        <v>0.185</v>
      </c>
      <c r="R2693" s="3"/>
    </row>
    <row r="2694">
      <c r="A2694" s="63">
        <v>14314.0</v>
      </c>
      <c r="B2694" s="65" t="str">
        <f t="shared" si="1"/>
        <v>Продукты питанияВыпечка и сладостиКонфеты в коробках, подарочные наборы</v>
      </c>
      <c r="C2694" s="68" t="s">
        <v>123</v>
      </c>
      <c r="D2694" s="68" t="s">
        <v>223</v>
      </c>
      <c r="E2694" s="68" t="s">
        <v>5812</v>
      </c>
      <c r="F2694" s="75"/>
      <c r="G2694" s="75"/>
      <c r="H2694" s="72"/>
      <c r="I2694" s="64">
        <v>0.2</v>
      </c>
      <c r="J2694" s="67" t="s">
        <v>225</v>
      </c>
      <c r="K2694" s="70">
        <v>0.2</v>
      </c>
      <c r="L2694" s="64">
        <v>0.015</v>
      </c>
      <c r="M2694" s="67">
        <v>0.015</v>
      </c>
      <c r="N2694" s="70">
        <v>0.015</v>
      </c>
      <c r="O2694" s="64">
        <v>0.185</v>
      </c>
      <c r="P2694" s="67" t="s">
        <v>225</v>
      </c>
      <c r="Q2694" s="70">
        <v>0.185</v>
      </c>
      <c r="R2694" s="3"/>
    </row>
    <row r="2695">
      <c r="A2695" s="63">
        <v>14316.0</v>
      </c>
      <c r="B2695" s="65" t="str">
        <f t="shared" si="1"/>
        <v>Продукты питанияВыпечка и сладостиТорты, рулеты, кексы</v>
      </c>
      <c r="C2695" s="68" t="s">
        <v>123</v>
      </c>
      <c r="D2695" s="68" t="s">
        <v>223</v>
      </c>
      <c r="E2695" s="68" t="s">
        <v>5814</v>
      </c>
      <c r="F2695" s="75"/>
      <c r="G2695" s="75"/>
      <c r="H2695" s="87"/>
      <c r="I2695" s="64">
        <v>0.2</v>
      </c>
      <c r="J2695" s="67">
        <v>0.2</v>
      </c>
      <c r="K2695" s="70">
        <v>0.2</v>
      </c>
      <c r="L2695" s="64">
        <v>0.015000000000000013</v>
      </c>
      <c r="M2695" s="67">
        <v>0.015000000000000013</v>
      </c>
      <c r="N2695" s="70">
        <v>0.015000000000000013</v>
      </c>
      <c r="O2695" s="64">
        <v>0.185</v>
      </c>
      <c r="P2695" s="67">
        <v>0.185</v>
      </c>
      <c r="Q2695" s="70">
        <v>0.185</v>
      </c>
      <c r="R2695" s="3"/>
    </row>
    <row r="2696">
      <c r="A2696" s="63">
        <v>14317.0</v>
      </c>
      <c r="B2696" s="65" t="str">
        <f t="shared" si="1"/>
        <v>Продукты питанияКонсервацияОвощная икра и закуски</v>
      </c>
      <c r="C2696" s="68" t="s">
        <v>123</v>
      </c>
      <c r="D2696" s="68" t="s">
        <v>203</v>
      </c>
      <c r="E2696" s="68" t="s">
        <v>5816</v>
      </c>
      <c r="F2696" s="75"/>
      <c r="G2696" s="75"/>
      <c r="H2696" s="72"/>
      <c r="I2696" s="64">
        <v>0.15</v>
      </c>
      <c r="J2696" s="67">
        <v>0.15</v>
      </c>
      <c r="K2696" s="70">
        <v>0.15</v>
      </c>
      <c r="L2696" s="64">
        <v>0.005</v>
      </c>
      <c r="M2696" s="67">
        <v>0.005</v>
      </c>
      <c r="N2696" s="70">
        <v>0.005</v>
      </c>
      <c r="O2696" s="64">
        <v>0.145</v>
      </c>
      <c r="P2696" s="67">
        <v>0.145</v>
      </c>
      <c r="Q2696" s="70">
        <v>0.145</v>
      </c>
      <c r="R2696" s="3"/>
    </row>
    <row r="2697">
      <c r="A2697" s="63">
        <v>14318.0</v>
      </c>
      <c r="B2697" s="65" t="str">
        <f t="shared" si="1"/>
        <v>Продукты питанияМед, варенье, сладкая консервацияМед и продукты пчеловодстваВоск</v>
      </c>
      <c r="C2697" s="68" t="s">
        <v>123</v>
      </c>
      <c r="D2697" s="68" t="s">
        <v>155</v>
      </c>
      <c r="E2697" s="68" t="s">
        <v>5818</v>
      </c>
      <c r="F2697" s="68" t="s">
        <v>2639</v>
      </c>
      <c r="G2697" s="2"/>
      <c r="H2697" s="72"/>
      <c r="I2697" s="64">
        <v>0.15</v>
      </c>
      <c r="J2697" s="67">
        <v>0.15</v>
      </c>
      <c r="K2697" s="70">
        <v>0.15</v>
      </c>
      <c r="L2697" s="64">
        <v>0.0</v>
      </c>
      <c r="M2697" s="67">
        <v>0.0</v>
      </c>
      <c r="N2697" s="70">
        <v>0.0</v>
      </c>
      <c r="O2697" s="64">
        <v>0.15</v>
      </c>
      <c r="P2697" s="67">
        <v>0.15</v>
      </c>
      <c r="Q2697" s="70">
        <v>0.15</v>
      </c>
      <c r="R2697" s="3"/>
    </row>
    <row r="2698">
      <c r="A2698" s="63">
        <v>14319.0</v>
      </c>
      <c r="B2698" s="65" t="str">
        <f t="shared" si="1"/>
        <v>Продукты питанияКонсервацияКонсервированные фрукты</v>
      </c>
      <c r="C2698" s="68" t="s">
        <v>123</v>
      </c>
      <c r="D2698" s="68" t="s">
        <v>203</v>
      </c>
      <c r="E2698" s="68" t="s">
        <v>5820</v>
      </c>
      <c r="F2698" s="75"/>
      <c r="G2698" s="75"/>
      <c r="H2698" s="87"/>
      <c r="I2698" s="64">
        <v>0.15</v>
      </c>
      <c r="J2698" s="67">
        <v>0.15</v>
      </c>
      <c r="K2698" s="70">
        <v>0.15</v>
      </c>
      <c r="L2698" s="64">
        <v>0.0</v>
      </c>
      <c r="M2698" s="67">
        <v>0.0</v>
      </c>
      <c r="N2698" s="70">
        <v>0.0</v>
      </c>
      <c r="O2698" s="64">
        <v>0.15</v>
      </c>
      <c r="P2698" s="67">
        <v>0.15</v>
      </c>
      <c r="Q2698" s="70">
        <v>0.15</v>
      </c>
      <c r="R2698" s="3"/>
    </row>
    <row r="2699">
      <c r="A2699" s="63">
        <v>14320.0</v>
      </c>
      <c r="B2699" s="65" t="str">
        <f t="shared" si="1"/>
        <v>Продукты питанияМед, варенье, сладкая консервацияМед и продукты пчеловодстваМед</v>
      </c>
      <c r="C2699" s="68" t="s">
        <v>123</v>
      </c>
      <c r="D2699" s="68" t="s">
        <v>155</v>
      </c>
      <c r="E2699" s="68" t="s">
        <v>5818</v>
      </c>
      <c r="F2699" s="68" t="s">
        <v>5821</v>
      </c>
      <c r="G2699" s="75"/>
      <c r="H2699" s="72"/>
      <c r="I2699" s="64">
        <v>0.15</v>
      </c>
      <c r="J2699" s="67">
        <v>0.15</v>
      </c>
      <c r="K2699" s="70">
        <v>0.15</v>
      </c>
      <c r="L2699" s="64">
        <v>0.005</v>
      </c>
      <c r="M2699" s="67">
        <v>0.005</v>
      </c>
      <c r="N2699" s="70">
        <v>0.005</v>
      </c>
      <c r="O2699" s="64">
        <v>0.145</v>
      </c>
      <c r="P2699" s="67">
        <v>0.145</v>
      </c>
      <c r="Q2699" s="70">
        <v>0.145</v>
      </c>
      <c r="R2699" s="3"/>
    </row>
    <row r="2700">
      <c r="A2700" s="63">
        <v>14321.0</v>
      </c>
      <c r="B2700" s="65" t="str">
        <f t="shared" si="1"/>
        <v>Продукты питанияМед, варенье, сладкая консервацияСгущенное молоко</v>
      </c>
      <c r="C2700" s="68" t="s">
        <v>123</v>
      </c>
      <c r="D2700" s="68" t="s">
        <v>155</v>
      </c>
      <c r="E2700" s="68" t="s">
        <v>5823</v>
      </c>
      <c r="F2700" s="2"/>
      <c r="G2700" s="2"/>
      <c r="H2700" s="72"/>
      <c r="I2700" s="64">
        <v>0.15</v>
      </c>
      <c r="J2700" s="67">
        <v>0.15</v>
      </c>
      <c r="K2700" s="70">
        <v>0.15</v>
      </c>
      <c r="L2700" s="64">
        <v>0.005</v>
      </c>
      <c r="M2700" s="67">
        <v>0.005</v>
      </c>
      <c r="N2700" s="70">
        <v>0.005</v>
      </c>
      <c r="O2700" s="64">
        <v>0.145</v>
      </c>
      <c r="P2700" s="67">
        <v>0.145</v>
      </c>
      <c r="Q2700" s="70">
        <v>0.145</v>
      </c>
      <c r="R2700" s="3"/>
    </row>
    <row r="2701">
      <c r="A2701" s="63">
        <v>14322.0</v>
      </c>
      <c r="B2701" s="65" t="str">
        <f t="shared" si="1"/>
        <v>Продукты питанияСнеки, орехи и семечкиСушеные фрукты и овощи</v>
      </c>
      <c r="C2701" s="68" t="s">
        <v>123</v>
      </c>
      <c r="D2701" s="68" t="s">
        <v>217</v>
      </c>
      <c r="E2701" s="68" t="s">
        <v>5825</v>
      </c>
      <c r="F2701" s="75"/>
      <c r="G2701" s="75"/>
      <c r="H2701" s="72"/>
      <c r="I2701" s="64">
        <v>0.15</v>
      </c>
      <c r="J2701" s="67">
        <v>0.15</v>
      </c>
      <c r="K2701" s="70">
        <v>0.15</v>
      </c>
      <c r="L2701" s="64">
        <v>0.01</v>
      </c>
      <c r="M2701" s="67">
        <v>0.01</v>
      </c>
      <c r="N2701" s="70">
        <v>0.01</v>
      </c>
      <c r="O2701" s="64">
        <v>0.14</v>
      </c>
      <c r="P2701" s="67">
        <v>0.14</v>
      </c>
      <c r="Q2701" s="70">
        <v>0.14</v>
      </c>
      <c r="R2701" s="3"/>
    </row>
    <row r="2702">
      <c r="A2702" s="63">
        <v>14323.0</v>
      </c>
      <c r="B2702" s="65" t="str">
        <f t="shared" si="1"/>
        <v>Продукты питанияСнеки, орехи и семечкиСемечки</v>
      </c>
      <c r="C2702" s="68" t="s">
        <v>123</v>
      </c>
      <c r="D2702" s="68" t="s">
        <v>217</v>
      </c>
      <c r="E2702" s="68" t="s">
        <v>5827</v>
      </c>
      <c r="F2702" s="75"/>
      <c r="G2702" s="2"/>
      <c r="H2702" s="72"/>
      <c r="I2702" s="64">
        <v>0.15</v>
      </c>
      <c r="J2702" s="67">
        <v>0.15</v>
      </c>
      <c r="K2702" s="70">
        <v>0.15</v>
      </c>
      <c r="L2702" s="64">
        <v>0.01</v>
      </c>
      <c r="M2702" s="67">
        <v>0.01</v>
      </c>
      <c r="N2702" s="70">
        <v>0.01</v>
      </c>
      <c r="O2702" s="64">
        <v>0.14</v>
      </c>
      <c r="P2702" s="67">
        <v>0.14</v>
      </c>
      <c r="Q2702" s="70">
        <v>0.14</v>
      </c>
      <c r="R2702" s="3"/>
    </row>
    <row r="2703">
      <c r="A2703" s="63">
        <v>14324.0</v>
      </c>
      <c r="B2703" s="65" t="str">
        <f t="shared" si="1"/>
        <v>Продукты питанияСнеки, орехи и семечкиФруктовые чипсы</v>
      </c>
      <c r="C2703" s="68" t="s">
        <v>123</v>
      </c>
      <c r="D2703" s="68" t="s">
        <v>217</v>
      </c>
      <c r="E2703" s="68" t="s">
        <v>5829</v>
      </c>
      <c r="F2703" s="75"/>
      <c r="G2703" s="75"/>
      <c r="H2703" s="72"/>
      <c r="I2703" s="64">
        <v>0.15</v>
      </c>
      <c r="J2703" s="67">
        <v>0.15</v>
      </c>
      <c r="K2703" s="70">
        <v>0.15</v>
      </c>
      <c r="L2703" s="64">
        <v>0.01</v>
      </c>
      <c r="M2703" s="67">
        <v>0.01</v>
      </c>
      <c r="N2703" s="70">
        <v>0.01</v>
      </c>
      <c r="O2703" s="64">
        <v>0.14</v>
      </c>
      <c r="P2703" s="67">
        <v>0.14</v>
      </c>
      <c r="Q2703" s="70">
        <v>0.14</v>
      </c>
      <c r="R2703" s="3"/>
    </row>
    <row r="2704">
      <c r="A2704" s="63">
        <v>14325.0</v>
      </c>
      <c r="B2704" s="65" t="str">
        <f t="shared" si="1"/>
        <v>Продукты питанияМасла, соусы и приправыСпеции</v>
      </c>
      <c r="C2704" s="68" t="s">
        <v>123</v>
      </c>
      <c r="D2704" s="68" t="s">
        <v>205</v>
      </c>
      <c r="E2704" s="68" t="s">
        <v>5831</v>
      </c>
      <c r="F2704" s="75"/>
      <c r="G2704" s="75"/>
      <c r="H2704" s="72"/>
      <c r="I2704" s="64">
        <v>0.15</v>
      </c>
      <c r="J2704" s="67">
        <v>0.15</v>
      </c>
      <c r="K2704" s="70">
        <v>0.15</v>
      </c>
      <c r="L2704" s="64">
        <v>0.01</v>
      </c>
      <c r="M2704" s="67">
        <v>0.01</v>
      </c>
      <c r="N2704" s="70">
        <v>0.01</v>
      </c>
      <c r="O2704" s="64">
        <v>0.14</v>
      </c>
      <c r="P2704" s="67">
        <v>0.14</v>
      </c>
      <c r="Q2704" s="70">
        <v>0.14</v>
      </c>
      <c r="R2704" s="3"/>
    </row>
    <row r="2705">
      <c r="A2705" s="63">
        <v>14327.0</v>
      </c>
      <c r="B2705" s="65" t="str">
        <f t="shared" si="1"/>
        <v>Продукты питанияВыпечка и сладостиКонфетыКарамельные конфеты</v>
      </c>
      <c r="C2705" s="68" t="s">
        <v>123</v>
      </c>
      <c r="D2705" s="68" t="s">
        <v>223</v>
      </c>
      <c r="E2705" s="68" t="s">
        <v>5781</v>
      </c>
      <c r="F2705" s="68" t="s">
        <v>5833</v>
      </c>
      <c r="G2705" s="75"/>
      <c r="H2705" s="72"/>
      <c r="I2705" s="64">
        <v>0.2</v>
      </c>
      <c r="J2705" s="67">
        <v>0.2</v>
      </c>
      <c r="K2705" s="70">
        <v>0.2</v>
      </c>
      <c r="L2705" s="64">
        <v>0.015</v>
      </c>
      <c r="M2705" s="67">
        <v>0.015</v>
      </c>
      <c r="N2705" s="70">
        <v>0.015</v>
      </c>
      <c r="O2705" s="64">
        <v>0.185</v>
      </c>
      <c r="P2705" s="67">
        <v>0.185</v>
      </c>
      <c r="Q2705" s="70">
        <v>0.185</v>
      </c>
      <c r="R2705" s="3"/>
    </row>
    <row r="2706">
      <c r="A2706" s="63">
        <v>14328.0</v>
      </c>
      <c r="B2706" s="65" t="str">
        <f t="shared" si="1"/>
        <v>Детские товарыДетское питаниеДетское пюре</v>
      </c>
      <c r="C2706" s="68" t="s">
        <v>262</v>
      </c>
      <c r="D2706" s="68" t="s">
        <v>1108</v>
      </c>
      <c r="E2706" s="68" t="s">
        <v>5837</v>
      </c>
      <c r="F2706" s="75"/>
      <c r="G2706" s="75"/>
      <c r="H2706" s="87"/>
      <c r="I2706" s="64">
        <v>0.15</v>
      </c>
      <c r="J2706" s="67">
        <v>0.15</v>
      </c>
      <c r="K2706" s="70">
        <v>0.15</v>
      </c>
      <c r="L2706" s="64">
        <v>0.005</v>
      </c>
      <c r="M2706" s="67">
        <v>0.005</v>
      </c>
      <c r="N2706" s="70">
        <v>0.005</v>
      </c>
      <c r="O2706" s="64">
        <v>0.145</v>
      </c>
      <c r="P2706" s="67">
        <v>0.145</v>
      </c>
      <c r="Q2706" s="70">
        <v>0.145</v>
      </c>
      <c r="R2706" s="3"/>
    </row>
    <row r="2707">
      <c r="A2707" s="63">
        <v>14329.0</v>
      </c>
      <c r="B2707" s="65" t="str">
        <f t="shared" si="1"/>
        <v>Детские товарыДетское питаниеДесерты для детейДетские батончики</v>
      </c>
      <c r="C2707" s="68" t="s">
        <v>262</v>
      </c>
      <c r="D2707" s="68" t="s">
        <v>1108</v>
      </c>
      <c r="E2707" s="68" t="s">
        <v>5838</v>
      </c>
      <c r="F2707" s="68" t="s">
        <v>5840</v>
      </c>
      <c r="G2707" s="75"/>
      <c r="H2707" s="87"/>
      <c r="I2707" s="64">
        <v>0.15</v>
      </c>
      <c r="J2707" s="67">
        <v>0.15</v>
      </c>
      <c r="K2707" s="70">
        <v>0.15</v>
      </c>
      <c r="L2707" s="64">
        <v>0.005</v>
      </c>
      <c r="M2707" s="67">
        <v>0.005</v>
      </c>
      <c r="N2707" s="70">
        <v>0.005</v>
      </c>
      <c r="O2707" s="64">
        <v>0.145</v>
      </c>
      <c r="P2707" s="67">
        <v>0.145</v>
      </c>
      <c r="Q2707" s="70">
        <v>0.145</v>
      </c>
      <c r="R2707" s="3"/>
    </row>
    <row r="2708">
      <c r="A2708" s="63">
        <v>14330.0</v>
      </c>
      <c r="B2708" s="65" t="str">
        <f t="shared" si="1"/>
        <v>Детские товарыДетское питаниеДесерты для детейДетское печенье</v>
      </c>
      <c r="C2708" s="68" t="s">
        <v>262</v>
      </c>
      <c r="D2708" s="68" t="s">
        <v>1108</v>
      </c>
      <c r="E2708" s="68" t="s">
        <v>5838</v>
      </c>
      <c r="F2708" s="68" t="s">
        <v>5842</v>
      </c>
      <c r="G2708" s="75"/>
      <c r="H2708" s="72"/>
      <c r="I2708" s="64">
        <v>0.15</v>
      </c>
      <c r="J2708" s="67">
        <v>0.15</v>
      </c>
      <c r="K2708" s="70">
        <v>0.15</v>
      </c>
      <c r="L2708" s="64">
        <v>0.005</v>
      </c>
      <c r="M2708" s="67">
        <v>0.005</v>
      </c>
      <c r="N2708" s="70">
        <v>0.005</v>
      </c>
      <c r="O2708" s="64">
        <v>0.145</v>
      </c>
      <c r="P2708" s="67">
        <v>0.145</v>
      </c>
      <c r="Q2708" s="70">
        <v>0.145</v>
      </c>
      <c r="R2708" s="3"/>
    </row>
    <row r="2709">
      <c r="A2709" s="63">
        <v>14331.0</v>
      </c>
      <c r="B2709" s="65" t="str">
        <f t="shared" si="1"/>
        <v>Детские товарыДетское питаниеВода, соки и чай для детей</v>
      </c>
      <c r="C2709" s="68" t="s">
        <v>262</v>
      </c>
      <c r="D2709" s="68" t="s">
        <v>1108</v>
      </c>
      <c r="E2709" s="68" t="s">
        <v>5843</v>
      </c>
      <c r="F2709" s="75"/>
      <c r="G2709" s="75"/>
      <c r="H2709" s="72"/>
      <c r="I2709" s="64">
        <v>0.15</v>
      </c>
      <c r="J2709" s="67">
        <v>0.15</v>
      </c>
      <c r="K2709" s="70">
        <v>0.15</v>
      </c>
      <c r="L2709" s="64">
        <v>0.005</v>
      </c>
      <c r="M2709" s="67">
        <v>0.005</v>
      </c>
      <c r="N2709" s="70">
        <v>0.005</v>
      </c>
      <c r="O2709" s="64">
        <v>0.145</v>
      </c>
      <c r="P2709" s="67">
        <v>0.145</v>
      </c>
      <c r="Q2709" s="70">
        <v>0.145</v>
      </c>
      <c r="R2709" s="3"/>
    </row>
    <row r="2710">
      <c r="A2710" s="63">
        <v>14332.0</v>
      </c>
      <c r="B2710" s="65" t="str">
        <f t="shared" si="1"/>
        <v>Детские товарыДетское творчествоДетское рисование</v>
      </c>
      <c r="C2710" s="68" t="s">
        <v>262</v>
      </c>
      <c r="D2710" s="68" t="s">
        <v>1712</v>
      </c>
      <c r="E2710" s="68" t="s">
        <v>5846</v>
      </c>
      <c r="F2710" s="75"/>
      <c r="G2710" s="75"/>
      <c r="H2710" s="72"/>
      <c r="I2710" s="64">
        <v>0.2</v>
      </c>
      <c r="J2710" s="67">
        <v>0.2</v>
      </c>
      <c r="K2710" s="70">
        <v>0.2</v>
      </c>
      <c r="L2710" s="64">
        <v>0.0</v>
      </c>
      <c r="M2710" s="67">
        <v>0.0</v>
      </c>
      <c r="N2710" s="70">
        <v>0.0</v>
      </c>
      <c r="O2710" s="64">
        <v>0.2</v>
      </c>
      <c r="P2710" s="67">
        <v>0.2</v>
      </c>
      <c r="Q2710" s="70">
        <v>0.2</v>
      </c>
      <c r="R2710" s="3"/>
    </row>
    <row r="2711">
      <c r="A2711" s="63">
        <v>14333.0</v>
      </c>
      <c r="B2711" s="65" t="str">
        <f t="shared" si="1"/>
        <v>Продукты питанияВода, соки, напиткиВода</v>
      </c>
      <c r="C2711" s="68" t="s">
        <v>123</v>
      </c>
      <c r="D2711" s="68" t="s">
        <v>124</v>
      </c>
      <c r="E2711" s="68" t="s">
        <v>5848</v>
      </c>
      <c r="F2711" s="2"/>
      <c r="G2711" s="2"/>
      <c r="H2711" s="72"/>
      <c r="I2711" s="64">
        <v>0.15</v>
      </c>
      <c r="J2711" s="67">
        <v>0.15</v>
      </c>
      <c r="K2711" s="70">
        <v>0.15</v>
      </c>
      <c r="L2711" s="64">
        <v>0.0</v>
      </c>
      <c r="M2711" s="67">
        <v>0.0</v>
      </c>
      <c r="N2711" s="70">
        <v>0.0</v>
      </c>
      <c r="O2711" s="64">
        <v>0.15</v>
      </c>
      <c r="P2711" s="67">
        <v>0.15</v>
      </c>
      <c r="Q2711" s="70">
        <v>0.15</v>
      </c>
      <c r="R2711" s="3"/>
    </row>
    <row r="2712">
      <c r="A2712" s="63">
        <v>14334.0</v>
      </c>
      <c r="B2712" s="65" t="str">
        <f t="shared" si="1"/>
        <v>Продукты питанияВода, соки, напиткиКвас, холодный чай, комбуча</v>
      </c>
      <c r="C2712" s="68" t="s">
        <v>123</v>
      </c>
      <c r="D2712" s="68" t="s">
        <v>124</v>
      </c>
      <c r="E2712" s="68" t="s">
        <v>5850</v>
      </c>
      <c r="F2712" s="75"/>
      <c r="G2712" s="75"/>
      <c r="H2712" s="72"/>
      <c r="I2712" s="64">
        <v>0.15</v>
      </c>
      <c r="J2712" s="67">
        <v>0.15</v>
      </c>
      <c r="K2712" s="70">
        <v>0.15</v>
      </c>
      <c r="L2712" s="64">
        <v>0.0</v>
      </c>
      <c r="M2712" s="67">
        <v>0.0</v>
      </c>
      <c r="N2712" s="70">
        <v>0.0</v>
      </c>
      <c r="O2712" s="64">
        <v>0.15</v>
      </c>
      <c r="P2712" s="67">
        <v>0.15</v>
      </c>
      <c r="Q2712" s="70">
        <v>0.15</v>
      </c>
      <c r="R2712" s="3"/>
    </row>
    <row r="2713">
      <c r="A2713" s="63">
        <v>14335.0</v>
      </c>
      <c r="B2713" s="65" t="str">
        <f t="shared" si="1"/>
        <v>Продукты питанияВода, соки, напиткиСоки, нектары, смузи</v>
      </c>
      <c r="C2713" s="68" t="s">
        <v>123</v>
      </c>
      <c r="D2713" s="68" t="s">
        <v>124</v>
      </c>
      <c r="E2713" s="68" t="s">
        <v>5851</v>
      </c>
      <c r="F2713" s="75"/>
      <c r="G2713" s="75"/>
      <c r="H2713" s="72"/>
      <c r="I2713" s="64">
        <v>0.15</v>
      </c>
      <c r="J2713" s="67">
        <v>0.15</v>
      </c>
      <c r="K2713" s="70">
        <v>0.15</v>
      </c>
      <c r="L2713" s="64">
        <v>0.02</v>
      </c>
      <c r="M2713" s="67">
        <v>0.02</v>
      </c>
      <c r="N2713" s="70">
        <v>0.02</v>
      </c>
      <c r="O2713" s="64">
        <v>0.13</v>
      </c>
      <c r="P2713" s="67">
        <v>0.13</v>
      </c>
      <c r="Q2713" s="70">
        <v>0.13</v>
      </c>
      <c r="R2713" s="3"/>
    </row>
    <row r="2714">
      <c r="A2714" s="63">
        <v>14336.0</v>
      </c>
      <c r="B2714" s="65" t="str">
        <f t="shared" si="1"/>
        <v>Продукты питанияЧай, кофе и какаоКофейные и молочные напитки</v>
      </c>
      <c r="C2714" s="68" t="s">
        <v>123</v>
      </c>
      <c r="D2714" s="68" t="s">
        <v>215</v>
      </c>
      <c r="E2714" s="68" t="s">
        <v>5853</v>
      </c>
      <c r="F2714" s="75"/>
      <c r="G2714" s="75"/>
      <c r="H2714" s="72"/>
      <c r="I2714" s="64">
        <v>0.15</v>
      </c>
      <c r="J2714" s="67">
        <v>0.15</v>
      </c>
      <c r="K2714" s="70">
        <v>0.15</v>
      </c>
      <c r="L2714" s="64">
        <v>0.0</v>
      </c>
      <c r="M2714" s="67">
        <v>0.0</v>
      </c>
      <c r="N2714" s="70">
        <v>0.0</v>
      </c>
      <c r="O2714" s="64">
        <v>0.15</v>
      </c>
      <c r="P2714" s="67">
        <v>0.15</v>
      </c>
      <c r="Q2714" s="70">
        <v>0.15</v>
      </c>
      <c r="R2714" s="3"/>
    </row>
    <row r="2715">
      <c r="A2715" s="63">
        <v>14337.0</v>
      </c>
      <c r="B2715" s="65" t="str">
        <f t="shared" si="1"/>
        <v>Продукты питанияВода, соки, напиткиМорсы, кисели, компоты</v>
      </c>
      <c r="C2715" s="68" t="s">
        <v>123</v>
      </c>
      <c r="D2715" s="68" t="s">
        <v>124</v>
      </c>
      <c r="E2715" s="68" t="s">
        <v>5855</v>
      </c>
      <c r="F2715" s="75"/>
      <c r="G2715" s="2"/>
      <c r="H2715" s="72"/>
      <c r="I2715" s="64">
        <v>0.15</v>
      </c>
      <c r="J2715" s="67">
        <v>0.15</v>
      </c>
      <c r="K2715" s="70">
        <v>0.15</v>
      </c>
      <c r="L2715" s="64">
        <v>0.02</v>
      </c>
      <c r="M2715" s="67">
        <v>0.02</v>
      </c>
      <c r="N2715" s="70">
        <v>0.02</v>
      </c>
      <c r="O2715" s="64">
        <v>0.13</v>
      </c>
      <c r="P2715" s="67">
        <v>0.13</v>
      </c>
      <c r="Q2715" s="70">
        <v>0.13</v>
      </c>
      <c r="R2715" s="3"/>
    </row>
    <row r="2716">
      <c r="A2716" s="63">
        <v>14338.0</v>
      </c>
      <c r="B2716" s="65" t="str">
        <f t="shared" si="1"/>
        <v>Продукты питанияВода, соки, напиткиГазированные напитки</v>
      </c>
      <c r="C2716" s="68" t="s">
        <v>123</v>
      </c>
      <c r="D2716" s="68" t="s">
        <v>124</v>
      </c>
      <c r="E2716" s="68" t="s">
        <v>5857</v>
      </c>
      <c r="F2716" s="75"/>
      <c r="G2716" s="75"/>
      <c r="H2716" s="87"/>
      <c r="I2716" s="64">
        <v>0.15</v>
      </c>
      <c r="J2716" s="67">
        <v>0.15</v>
      </c>
      <c r="K2716" s="70">
        <v>0.15</v>
      </c>
      <c r="L2716" s="64">
        <v>0.0</v>
      </c>
      <c r="M2716" s="67">
        <v>0.0</v>
      </c>
      <c r="N2716" s="70">
        <v>0.0</v>
      </c>
      <c r="O2716" s="64">
        <v>0.15</v>
      </c>
      <c r="P2716" s="67">
        <v>0.15</v>
      </c>
      <c r="Q2716" s="70">
        <v>0.15</v>
      </c>
      <c r="R2716" s="3"/>
    </row>
    <row r="2717">
      <c r="A2717" s="63">
        <v>14341.0</v>
      </c>
      <c r="B2717" s="65" t="str">
        <f t="shared" si="1"/>
        <v>Продукты питанияМед, варенье, сладкая консервацияМед и продукты пчеловодстваПыльца</v>
      </c>
      <c r="C2717" s="68" t="s">
        <v>123</v>
      </c>
      <c r="D2717" s="68" t="s">
        <v>155</v>
      </c>
      <c r="E2717" s="68" t="s">
        <v>5818</v>
      </c>
      <c r="F2717" s="68" t="s">
        <v>5859</v>
      </c>
      <c r="G2717" s="75"/>
      <c r="H2717" s="87"/>
      <c r="I2717" s="64">
        <v>0.15</v>
      </c>
      <c r="J2717" s="67">
        <v>0.15</v>
      </c>
      <c r="K2717" s="70">
        <v>0.15</v>
      </c>
      <c r="L2717" s="64">
        <v>0.005</v>
      </c>
      <c r="M2717" s="67">
        <v>0.005</v>
      </c>
      <c r="N2717" s="70">
        <v>0.005</v>
      </c>
      <c r="O2717" s="64">
        <v>0.145</v>
      </c>
      <c r="P2717" s="67">
        <v>0.145</v>
      </c>
      <c r="Q2717" s="70">
        <v>0.145</v>
      </c>
      <c r="R2717" s="3"/>
    </row>
    <row r="2718">
      <c r="A2718" s="63">
        <v>14342.0</v>
      </c>
      <c r="B2718" s="65" t="str">
        <f t="shared" si="1"/>
        <v>Продукты питанияСнеки, орехи и семечкиКрекеры</v>
      </c>
      <c r="C2718" s="68" t="s">
        <v>123</v>
      </c>
      <c r="D2718" s="68" t="s">
        <v>217</v>
      </c>
      <c r="E2718" s="68" t="s">
        <v>5861</v>
      </c>
      <c r="F2718" s="75"/>
      <c r="G2718" s="75"/>
      <c r="H2718" s="72"/>
      <c r="I2718" s="64">
        <v>0.15</v>
      </c>
      <c r="J2718" s="67">
        <v>0.15</v>
      </c>
      <c r="K2718" s="70">
        <v>0.15</v>
      </c>
      <c r="L2718" s="64">
        <v>0.01</v>
      </c>
      <c r="M2718" s="67">
        <v>0.01</v>
      </c>
      <c r="N2718" s="70">
        <v>0.01</v>
      </c>
      <c r="O2718" s="64">
        <v>0.14</v>
      </c>
      <c r="P2718" s="67">
        <v>0.14</v>
      </c>
      <c r="Q2718" s="70">
        <v>0.14</v>
      </c>
      <c r="R2718" s="3"/>
    </row>
    <row r="2719">
      <c r="A2719" s="63">
        <v>14343.0</v>
      </c>
      <c r="B2719" s="65" t="str">
        <f t="shared" si="1"/>
        <v>Продукты питанияСнеки, орехи и семечкиСухарики, сухари, баранки, сушки</v>
      </c>
      <c r="C2719" s="68" t="s">
        <v>123</v>
      </c>
      <c r="D2719" s="68" t="s">
        <v>217</v>
      </c>
      <c r="E2719" s="68" t="s">
        <v>5863</v>
      </c>
      <c r="F2719" s="75"/>
      <c r="G2719" s="75"/>
      <c r="H2719" s="87"/>
      <c r="I2719" s="64">
        <v>0.15</v>
      </c>
      <c r="J2719" s="67">
        <v>0.15</v>
      </c>
      <c r="K2719" s="70">
        <v>0.15</v>
      </c>
      <c r="L2719" s="64">
        <v>0.01</v>
      </c>
      <c r="M2719" s="67">
        <v>0.01</v>
      </c>
      <c r="N2719" s="70">
        <v>0.01</v>
      </c>
      <c r="O2719" s="64">
        <v>0.14</v>
      </c>
      <c r="P2719" s="67">
        <v>0.14</v>
      </c>
      <c r="Q2719" s="70">
        <v>0.14</v>
      </c>
      <c r="R2719" s="3"/>
    </row>
    <row r="2720">
      <c r="A2720" s="63">
        <v>14344.0</v>
      </c>
      <c r="B2720" s="65" t="str">
        <f t="shared" si="1"/>
        <v>Продукты питанияВыпечка и сладостиКонфетыКонфеты драже</v>
      </c>
      <c r="C2720" s="68" t="s">
        <v>123</v>
      </c>
      <c r="D2720" s="68" t="s">
        <v>223</v>
      </c>
      <c r="E2720" s="68" t="s">
        <v>5781</v>
      </c>
      <c r="F2720" s="68" t="s">
        <v>5865</v>
      </c>
      <c r="G2720" s="75"/>
      <c r="H2720" s="72"/>
      <c r="I2720" s="64">
        <v>0.2</v>
      </c>
      <c r="J2720" s="67">
        <v>0.2</v>
      </c>
      <c r="K2720" s="70">
        <v>0.2</v>
      </c>
      <c r="L2720" s="64">
        <v>0.015</v>
      </c>
      <c r="M2720" s="67">
        <v>0.015</v>
      </c>
      <c r="N2720" s="70">
        <v>0.015</v>
      </c>
      <c r="O2720" s="64">
        <v>0.185</v>
      </c>
      <c r="P2720" s="67">
        <v>0.185</v>
      </c>
      <c r="Q2720" s="70">
        <v>0.185</v>
      </c>
      <c r="R2720" s="3"/>
    </row>
    <row r="2721">
      <c r="A2721" s="63">
        <v>14345.0</v>
      </c>
      <c r="B2721" s="65" t="str">
        <f t="shared" si="1"/>
        <v>Продукты питанияСнеки, орехи и семечкиКопченые, вяленые, сушеные морепродукты и мясные закуски</v>
      </c>
      <c r="C2721" s="68" t="s">
        <v>123</v>
      </c>
      <c r="D2721" s="68" t="s">
        <v>217</v>
      </c>
      <c r="E2721" s="68" t="s">
        <v>5867</v>
      </c>
      <c r="F2721" s="75"/>
      <c r="G2721" s="75"/>
      <c r="H2721" s="87"/>
      <c r="I2721" s="64">
        <v>0.15</v>
      </c>
      <c r="J2721" s="67">
        <v>0.15</v>
      </c>
      <c r="K2721" s="70">
        <v>0.15</v>
      </c>
      <c r="L2721" s="64">
        <v>0.01</v>
      </c>
      <c r="M2721" s="67">
        <v>0.01</v>
      </c>
      <c r="N2721" s="70">
        <v>0.01</v>
      </c>
      <c r="O2721" s="64">
        <v>0.14</v>
      </c>
      <c r="P2721" s="67">
        <v>0.14</v>
      </c>
      <c r="Q2721" s="70">
        <v>0.14</v>
      </c>
      <c r="R2721" s="3"/>
    </row>
    <row r="2722">
      <c r="A2722" s="63">
        <v>14346.0</v>
      </c>
      <c r="B2722" s="65" t="str">
        <f t="shared" si="1"/>
        <v>Продукты питанияСнеки, орехи и семечкиЧипсы, попкорн</v>
      </c>
      <c r="C2722" s="68" t="s">
        <v>123</v>
      </c>
      <c r="D2722" s="68" t="s">
        <v>217</v>
      </c>
      <c r="E2722" s="68" t="s">
        <v>5869</v>
      </c>
      <c r="F2722" s="75"/>
      <c r="G2722" s="75"/>
      <c r="H2722" s="87"/>
      <c r="I2722" s="64">
        <v>0.15</v>
      </c>
      <c r="J2722" s="67">
        <v>0.15</v>
      </c>
      <c r="K2722" s="70">
        <v>0.15</v>
      </c>
      <c r="L2722" s="64">
        <v>0.01</v>
      </c>
      <c r="M2722" s="67">
        <v>0.01</v>
      </c>
      <c r="N2722" s="70">
        <v>0.01</v>
      </c>
      <c r="O2722" s="64">
        <v>0.14</v>
      </c>
      <c r="P2722" s="67">
        <v>0.14</v>
      </c>
      <c r="Q2722" s="70">
        <v>0.14</v>
      </c>
      <c r="R2722" s="3"/>
    </row>
    <row r="2723">
      <c r="A2723" s="63">
        <v>14347.0</v>
      </c>
      <c r="B2723" s="65" t="str">
        <f t="shared" si="1"/>
        <v>Продукты питанияПродукты для выпечки и десертовСухие сливки и молоко</v>
      </c>
      <c r="C2723" s="68" t="s">
        <v>123</v>
      </c>
      <c r="D2723" s="68" t="s">
        <v>179</v>
      </c>
      <c r="E2723" s="68" t="s">
        <v>5870</v>
      </c>
      <c r="F2723" s="75"/>
      <c r="G2723" s="75"/>
      <c r="H2723" s="87"/>
      <c r="I2723" s="64">
        <v>0.15</v>
      </c>
      <c r="J2723" s="67">
        <v>0.15</v>
      </c>
      <c r="K2723" s="70">
        <v>0.15</v>
      </c>
      <c r="L2723" s="64">
        <v>0.035</v>
      </c>
      <c r="M2723" s="67">
        <v>0.035</v>
      </c>
      <c r="N2723" s="70">
        <v>0.035</v>
      </c>
      <c r="O2723" s="64">
        <v>0.115</v>
      </c>
      <c r="P2723" s="67">
        <v>0.115</v>
      </c>
      <c r="Q2723" s="70">
        <v>0.115</v>
      </c>
      <c r="R2723" s="3"/>
    </row>
    <row r="2724">
      <c r="A2724" s="63">
        <v>14348.0</v>
      </c>
      <c r="B2724" s="65" t="str">
        <f t="shared" si="1"/>
        <v>Продукты питанияВыпечка и сладостиПеченье</v>
      </c>
      <c r="C2724" s="68" t="s">
        <v>123</v>
      </c>
      <c r="D2724" s="68" t="s">
        <v>223</v>
      </c>
      <c r="E2724" s="68" t="s">
        <v>5872</v>
      </c>
      <c r="F2724" s="75"/>
      <c r="G2724" s="75"/>
      <c r="H2724" s="72"/>
      <c r="I2724" s="64">
        <v>0.2</v>
      </c>
      <c r="J2724" s="67">
        <v>0.2</v>
      </c>
      <c r="K2724" s="70">
        <v>0.2</v>
      </c>
      <c r="L2724" s="64">
        <v>0.015000000000000013</v>
      </c>
      <c r="M2724" s="67">
        <v>0.015000000000000013</v>
      </c>
      <c r="N2724" s="70">
        <v>0.015000000000000013</v>
      </c>
      <c r="O2724" s="64">
        <v>0.185</v>
      </c>
      <c r="P2724" s="67">
        <v>0.185</v>
      </c>
      <c r="Q2724" s="70">
        <v>0.185</v>
      </c>
      <c r="R2724" s="3"/>
    </row>
    <row r="2725">
      <c r="A2725" s="63">
        <v>14349.0</v>
      </c>
      <c r="B2725" s="65" t="str">
        <f t="shared" si="1"/>
        <v>Продукты питанияЗдоровое питаниеХумус</v>
      </c>
      <c r="C2725" s="68" t="s">
        <v>123</v>
      </c>
      <c r="D2725" s="68" t="s">
        <v>152</v>
      </c>
      <c r="E2725" s="68" t="s">
        <v>5874</v>
      </c>
      <c r="F2725" s="75"/>
      <c r="G2725" s="75"/>
      <c r="H2725" s="87"/>
      <c r="I2725" s="64">
        <v>0.22</v>
      </c>
      <c r="J2725" s="67">
        <v>0.22</v>
      </c>
      <c r="K2725" s="70">
        <v>0.22</v>
      </c>
      <c r="L2725" s="64">
        <v>0.01</v>
      </c>
      <c r="M2725" s="67">
        <v>0.01</v>
      </c>
      <c r="N2725" s="70">
        <v>0.01</v>
      </c>
      <c r="O2725" s="64">
        <v>0.21</v>
      </c>
      <c r="P2725" s="67">
        <v>0.21</v>
      </c>
      <c r="Q2725" s="70">
        <v>0.21</v>
      </c>
      <c r="R2725" s="3"/>
    </row>
    <row r="2726">
      <c r="A2726" s="63">
        <v>14350.0</v>
      </c>
      <c r="B2726" s="65" t="str">
        <f t="shared" si="1"/>
        <v>Продукты питанияЗдоровое питаниеСуперфуды</v>
      </c>
      <c r="C2726" s="68" t="s">
        <v>123</v>
      </c>
      <c r="D2726" s="68" t="s">
        <v>152</v>
      </c>
      <c r="E2726" s="68" t="s">
        <v>5876</v>
      </c>
      <c r="F2726" s="75"/>
      <c r="G2726" s="2"/>
      <c r="H2726" s="72"/>
      <c r="I2726" s="64">
        <v>0.15</v>
      </c>
      <c r="J2726" s="67">
        <v>0.15</v>
      </c>
      <c r="K2726" s="70">
        <v>0.15</v>
      </c>
      <c r="L2726" s="64">
        <v>0.009999999999999981</v>
      </c>
      <c r="M2726" s="67">
        <v>0.009999999999999981</v>
      </c>
      <c r="N2726" s="70">
        <v>0.009999999999999981</v>
      </c>
      <c r="O2726" s="64">
        <v>0.14</v>
      </c>
      <c r="P2726" s="67">
        <v>0.14</v>
      </c>
      <c r="Q2726" s="70">
        <v>0.14</v>
      </c>
      <c r="R2726" s="3"/>
    </row>
    <row r="2727">
      <c r="A2727" s="63">
        <v>14352.0</v>
      </c>
      <c r="B2727" s="65" t="str">
        <f t="shared" si="1"/>
        <v>Продукты питанияВыпечка и сладостиКонфетыШоколадные конфеты</v>
      </c>
      <c r="C2727" s="68" t="s">
        <v>123</v>
      </c>
      <c r="D2727" s="68" t="s">
        <v>223</v>
      </c>
      <c r="E2727" s="68" t="s">
        <v>5781</v>
      </c>
      <c r="F2727" s="68" t="s">
        <v>5879</v>
      </c>
      <c r="G2727" s="75"/>
      <c r="H2727" s="72"/>
      <c r="I2727" s="64">
        <v>0.2</v>
      </c>
      <c r="J2727" s="67" t="s">
        <v>225</v>
      </c>
      <c r="K2727" s="70">
        <v>0.2</v>
      </c>
      <c r="L2727" s="64">
        <v>0.015000000000000013</v>
      </c>
      <c r="M2727" s="67" t="s">
        <v>225</v>
      </c>
      <c r="N2727" s="70">
        <v>0.015000000000000013</v>
      </c>
      <c r="O2727" s="64">
        <v>0.185</v>
      </c>
      <c r="P2727" s="67" t="s">
        <v>225</v>
      </c>
      <c r="Q2727" s="70">
        <v>0.185</v>
      </c>
      <c r="R2727" s="3"/>
    </row>
    <row r="2728">
      <c r="A2728" s="63">
        <v>14353.0</v>
      </c>
      <c r="B2728" s="65" t="str">
        <f t="shared" si="1"/>
        <v>Продукты питанияЗдоровое питаниеДиетические напиткиМолоко растительное</v>
      </c>
      <c r="C2728" s="68" t="s">
        <v>123</v>
      </c>
      <c r="D2728" s="68" t="s">
        <v>152</v>
      </c>
      <c r="E2728" s="68" t="s">
        <v>5880</v>
      </c>
      <c r="F2728" s="68" t="s">
        <v>5881</v>
      </c>
      <c r="G2728" s="2"/>
      <c r="H2728" s="72"/>
      <c r="I2728" s="64">
        <v>0.15</v>
      </c>
      <c r="J2728" s="67">
        <v>0.15</v>
      </c>
      <c r="K2728" s="70">
        <v>0.15</v>
      </c>
      <c r="L2728" s="64">
        <v>0.01</v>
      </c>
      <c r="M2728" s="67">
        <v>0.01</v>
      </c>
      <c r="N2728" s="70">
        <v>0.01</v>
      </c>
      <c r="O2728" s="64">
        <v>0.14</v>
      </c>
      <c r="P2728" s="67">
        <v>0.14</v>
      </c>
      <c r="Q2728" s="70">
        <v>0.14</v>
      </c>
      <c r="R2728" s="3"/>
    </row>
    <row r="2729">
      <c r="A2729" s="63">
        <v>14354.0</v>
      </c>
      <c r="B2729" s="65" t="str">
        <f t="shared" si="1"/>
        <v>ЗдоровьеВитамины и БАДыЦинк</v>
      </c>
      <c r="C2729" s="68" t="s">
        <v>117</v>
      </c>
      <c r="D2729" s="68" t="s">
        <v>549</v>
      </c>
      <c r="E2729" s="68" t="s">
        <v>5883</v>
      </c>
      <c r="F2729" s="2"/>
      <c r="G2729" s="2"/>
      <c r="H2729" s="72"/>
      <c r="I2729" s="64">
        <v>0.19</v>
      </c>
      <c r="J2729" s="67">
        <v>0.19</v>
      </c>
      <c r="K2729" s="70">
        <v>0.19</v>
      </c>
      <c r="L2729" s="64">
        <v>0.0</v>
      </c>
      <c r="M2729" s="67">
        <v>0.0</v>
      </c>
      <c r="N2729" s="70">
        <v>0.0</v>
      </c>
      <c r="O2729" s="64">
        <v>0.19</v>
      </c>
      <c r="P2729" s="67">
        <v>0.19</v>
      </c>
      <c r="Q2729" s="70">
        <v>0.19</v>
      </c>
      <c r="R2729" s="3"/>
    </row>
    <row r="2730">
      <c r="A2730" s="63">
        <v>14355.0</v>
      </c>
      <c r="B2730" s="65" t="str">
        <f t="shared" si="1"/>
        <v>Продукты питанияВыпечка и сладостиКонфетыЖевательные конфеты</v>
      </c>
      <c r="C2730" s="68" t="s">
        <v>123</v>
      </c>
      <c r="D2730" s="68" t="s">
        <v>223</v>
      </c>
      <c r="E2730" s="68" t="s">
        <v>5781</v>
      </c>
      <c r="F2730" s="68" t="s">
        <v>5885</v>
      </c>
      <c r="G2730" s="75"/>
      <c r="H2730" s="72"/>
      <c r="I2730" s="64">
        <v>0.2</v>
      </c>
      <c r="J2730" s="67">
        <v>0.2</v>
      </c>
      <c r="K2730" s="70">
        <v>0.2</v>
      </c>
      <c r="L2730" s="64">
        <v>0.015</v>
      </c>
      <c r="M2730" s="67">
        <v>0.015</v>
      </c>
      <c r="N2730" s="70">
        <v>0.015</v>
      </c>
      <c r="O2730" s="64">
        <v>0.185</v>
      </c>
      <c r="P2730" s="67">
        <v>0.185</v>
      </c>
      <c r="Q2730" s="70">
        <v>0.185</v>
      </c>
      <c r="R2730" s="3"/>
    </row>
    <row r="2731">
      <c r="A2731" s="63">
        <v>14356.0</v>
      </c>
      <c r="B2731" s="65" t="str">
        <f t="shared" si="1"/>
        <v>Продукты питанияЗдоровое питаниеСахарозаменители</v>
      </c>
      <c r="C2731" s="68" t="s">
        <v>123</v>
      </c>
      <c r="D2731" s="68" t="s">
        <v>152</v>
      </c>
      <c r="E2731" s="68" t="s">
        <v>5886</v>
      </c>
      <c r="F2731" s="2"/>
      <c r="G2731" s="2"/>
      <c r="H2731" s="72"/>
      <c r="I2731" s="64">
        <v>0.15</v>
      </c>
      <c r="J2731" s="67">
        <v>0.15</v>
      </c>
      <c r="K2731" s="70">
        <v>0.15</v>
      </c>
      <c r="L2731" s="64">
        <v>0.01</v>
      </c>
      <c r="M2731" s="67">
        <v>0.01</v>
      </c>
      <c r="N2731" s="70">
        <v>0.01</v>
      </c>
      <c r="O2731" s="64">
        <v>0.14</v>
      </c>
      <c r="P2731" s="67">
        <v>0.14</v>
      </c>
      <c r="Q2731" s="70">
        <v>0.14</v>
      </c>
      <c r="R2731" s="3"/>
    </row>
    <row r="2732">
      <c r="A2732" s="63">
        <v>14357.0</v>
      </c>
      <c r="B2732" s="65" t="str">
        <f t="shared" si="1"/>
        <v>Продукты питанияЗдоровое питаниеКэроб</v>
      </c>
      <c r="C2732" s="68" t="s">
        <v>123</v>
      </c>
      <c r="D2732" s="68" t="s">
        <v>152</v>
      </c>
      <c r="E2732" s="68" t="s">
        <v>5888</v>
      </c>
      <c r="F2732" s="75"/>
      <c r="G2732" s="2"/>
      <c r="H2732" s="72"/>
      <c r="I2732" s="64">
        <v>0.22</v>
      </c>
      <c r="J2732" s="67">
        <v>0.22</v>
      </c>
      <c r="K2732" s="70">
        <v>0.22</v>
      </c>
      <c r="L2732" s="64">
        <v>0.01</v>
      </c>
      <c r="M2732" s="67">
        <v>0.01</v>
      </c>
      <c r="N2732" s="70">
        <v>0.01</v>
      </c>
      <c r="O2732" s="64">
        <v>0.21</v>
      </c>
      <c r="P2732" s="67">
        <v>0.21</v>
      </c>
      <c r="Q2732" s="70">
        <v>0.21</v>
      </c>
      <c r="R2732" s="3"/>
    </row>
    <row r="2733">
      <c r="A2733" s="63">
        <v>14358.0</v>
      </c>
      <c r="B2733" s="65" t="str">
        <f t="shared" si="1"/>
        <v>Строительство и ремонтСантехникаВанны и комплектующиеКомплектующиеКаркас для ванны</v>
      </c>
      <c r="C2733" s="68" t="s">
        <v>100</v>
      </c>
      <c r="D2733" s="68" t="s">
        <v>112</v>
      </c>
      <c r="E2733" s="68" t="s">
        <v>968</v>
      </c>
      <c r="F2733" s="68" t="s">
        <v>969</v>
      </c>
      <c r="G2733" s="82" t="s">
        <v>5890</v>
      </c>
      <c r="H2733" s="72"/>
      <c r="I2733" s="64" t="s">
        <v>225</v>
      </c>
      <c r="J2733" s="67" t="s">
        <v>225</v>
      </c>
      <c r="K2733" s="70">
        <v>0.18</v>
      </c>
      <c r="L2733" s="64" t="s">
        <v>225</v>
      </c>
      <c r="M2733" s="67" t="s">
        <v>225</v>
      </c>
      <c r="N2733" s="70">
        <v>0.0</v>
      </c>
      <c r="O2733" s="64" t="s">
        <v>225</v>
      </c>
      <c r="P2733" s="67" t="s">
        <v>225</v>
      </c>
      <c r="Q2733" s="70">
        <v>0.18</v>
      </c>
      <c r="R2733" s="3"/>
    </row>
    <row r="2734">
      <c r="A2734" s="63">
        <v>14359.0</v>
      </c>
      <c r="B2734" s="65" t="str">
        <f t="shared" si="1"/>
        <v>Строительство и ремонтСантехникаВанны и комплектующиеКомплектующиеГидромассажный комплект</v>
      </c>
      <c r="C2734" s="68" t="s">
        <v>100</v>
      </c>
      <c r="D2734" s="68" t="s">
        <v>112</v>
      </c>
      <c r="E2734" s="68" t="s">
        <v>968</v>
      </c>
      <c r="F2734" s="68" t="s">
        <v>969</v>
      </c>
      <c r="G2734" s="82" t="s">
        <v>5892</v>
      </c>
      <c r="H2734" s="72"/>
      <c r="I2734" s="64">
        <v>0.18</v>
      </c>
      <c r="J2734" s="67">
        <v>0.18</v>
      </c>
      <c r="K2734" s="70">
        <v>0.18</v>
      </c>
      <c r="L2734" s="64">
        <v>0.0</v>
      </c>
      <c r="M2734" s="67">
        <v>0.0</v>
      </c>
      <c r="N2734" s="70">
        <v>0.0</v>
      </c>
      <c r="O2734" s="64">
        <v>0.18</v>
      </c>
      <c r="P2734" s="67">
        <v>0.18</v>
      </c>
      <c r="Q2734" s="70">
        <v>0.18</v>
      </c>
      <c r="R2734" s="3"/>
    </row>
    <row r="2735">
      <c r="A2735" s="63">
        <v>14360.0</v>
      </c>
      <c r="B2735" s="65" t="str">
        <f t="shared" si="1"/>
        <v>Строительство и ремонтСантехникаВанны и комплектующиеКомплектующиеНожки для ванны</v>
      </c>
      <c r="C2735" s="68" t="s">
        <v>100</v>
      </c>
      <c r="D2735" s="68" t="s">
        <v>112</v>
      </c>
      <c r="E2735" s="68" t="s">
        <v>968</v>
      </c>
      <c r="F2735" s="68" t="s">
        <v>969</v>
      </c>
      <c r="G2735" s="82" t="s">
        <v>5894</v>
      </c>
      <c r="H2735" s="72"/>
      <c r="I2735" s="64">
        <v>0.18</v>
      </c>
      <c r="J2735" s="67">
        <v>0.18</v>
      </c>
      <c r="K2735" s="70">
        <v>0.18</v>
      </c>
      <c r="L2735" s="64">
        <v>0.0</v>
      </c>
      <c r="M2735" s="67">
        <v>0.0</v>
      </c>
      <c r="N2735" s="70">
        <v>0.0</v>
      </c>
      <c r="O2735" s="64">
        <v>0.18</v>
      </c>
      <c r="P2735" s="67">
        <v>0.18</v>
      </c>
      <c r="Q2735" s="70">
        <v>0.18</v>
      </c>
      <c r="R2735" s="3"/>
    </row>
    <row r="2736">
      <c r="A2736" s="63">
        <v>14361.0</v>
      </c>
      <c r="B2736" s="65" t="str">
        <f t="shared" si="1"/>
        <v>Строительство и ремонтСантехникаВанны и комплектующиеКомплектующиеРешетка на ванну</v>
      </c>
      <c r="C2736" s="68" t="s">
        <v>100</v>
      </c>
      <c r="D2736" s="68" t="s">
        <v>112</v>
      </c>
      <c r="E2736" s="68" t="s">
        <v>968</v>
      </c>
      <c r="F2736" s="68" t="s">
        <v>969</v>
      </c>
      <c r="G2736" s="68" t="s">
        <v>5895</v>
      </c>
      <c r="H2736" s="72"/>
      <c r="I2736" s="64">
        <v>0.18</v>
      </c>
      <c r="J2736" s="67">
        <v>0.18</v>
      </c>
      <c r="K2736" s="70">
        <v>0.18</v>
      </c>
      <c r="L2736" s="64">
        <v>0.0</v>
      </c>
      <c r="M2736" s="67">
        <v>0.0</v>
      </c>
      <c r="N2736" s="70">
        <v>0.0</v>
      </c>
      <c r="O2736" s="64">
        <v>0.18</v>
      </c>
      <c r="P2736" s="67">
        <v>0.18</v>
      </c>
      <c r="Q2736" s="70">
        <v>0.18</v>
      </c>
      <c r="R2736" s="3"/>
    </row>
    <row r="2737">
      <c r="A2737" s="63">
        <v>14362.0</v>
      </c>
      <c r="B2737" s="65" t="str">
        <f t="shared" si="1"/>
        <v>ОбувьМужская обувьШлепанцы и сланцы</v>
      </c>
      <c r="C2737" s="68" t="s">
        <v>804</v>
      </c>
      <c r="D2737" s="68" t="s">
        <v>1012</v>
      </c>
      <c r="E2737" s="68" t="s">
        <v>2859</v>
      </c>
      <c r="F2737" s="75"/>
      <c r="G2737" s="75"/>
      <c r="H2737" s="87"/>
      <c r="I2737" s="64">
        <v>0.2</v>
      </c>
      <c r="J2737" s="67">
        <v>0.2</v>
      </c>
      <c r="K2737" s="70">
        <v>0.2</v>
      </c>
      <c r="L2737" s="64">
        <v>0.0</v>
      </c>
      <c r="M2737" s="67">
        <v>0.0</v>
      </c>
      <c r="N2737" s="70">
        <v>0.0</v>
      </c>
      <c r="O2737" s="64">
        <v>0.2</v>
      </c>
      <c r="P2737" s="67">
        <v>0.2</v>
      </c>
      <c r="Q2737" s="70">
        <v>0.2</v>
      </c>
      <c r="R2737" s="3"/>
    </row>
    <row r="2738">
      <c r="A2738" s="63">
        <v>14363.0</v>
      </c>
      <c r="B2738" s="65" t="str">
        <f t="shared" si="1"/>
        <v>Продукты питанияМакароны, крупы и сухие завтракиКрупы и бобовыеМанная</v>
      </c>
      <c r="C2738" s="68" t="s">
        <v>123</v>
      </c>
      <c r="D2738" s="68" t="s">
        <v>144</v>
      </c>
      <c r="E2738" s="68" t="s">
        <v>146</v>
      </c>
      <c r="F2738" s="68" t="s">
        <v>5896</v>
      </c>
      <c r="G2738" s="75"/>
      <c r="H2738" s="72"/>
      <c r="I2738" s="64">
        <v>0.12</v>
      </c>
      <c r="J2738" s="67">
        <v>0.12</v>
      </c>
      <c r="K2738" s="70">
        <v>0.12</v>
      </c>
      <c r="L2738" s="64">
        <v>0.045</v>
      </c>
      <c r="M2738" s="67">
        <v>0.045</v>
      </c>
      <c r="N2738" s="70">
        <v>0.045</v>
      </c>
      <c r="O2738" s="64">
        <v>0.075</v>
      </c>
      <c r="P2738" s="67">
        <v>0.075</v>
      </c>
      <c r="Q2738" s="70">
        <v>0.075</v>
      </c>
      <c r="R2738" s="3"/>
    </row>
    <row r="2739">
      <c r="A2739" s="63">
        <v>14364.0</v>
      </c>
      <c r="B2739" s="65" t="str">
        <f t="shared" si="1"/>
        <v>ОбувьМужская обувьТуфли и лоферыЛоферы</v>
      </c>
      <c r="C2739" s="68" t="s">
        <v>804</v>
      </c>
      <c r="D2739" s="68" t="s">
        <v>1012</v>
      </c>
      <c r="E2739" s="68" t="s">
        <v>3128</v>
      </c>
      <c r="F2739" s="68" t="s">
        <v>2770</v>
      </c>
      <c r="G2739" s="2"/>
      <c r="H2739" s="72"/>
      <c r="I2739" s="64">
        <v>0.2</v>
      </c>
      <c r="J2739" s="67">
        <v>0.2</v>
      </c>
      <c r="K2739" s="70">
        <v>0.2</v>
      </c>
      <c r="L2739" s="64">
        <v>0.0</v>
      </c>
      <c r="M2739" s="67">
        <v>0.0</v>
      </c>
      <c r="N2739" s="70">
        <v>0.0</v>
      </c>
      <c r="O2739" s="64">
        <v>0.2</v>
      </c>
      <c r="P2739" s="67">
        <v>0.2</v>
      </c>
      <c r="Q2739" s="70">
        <v>0.2</v>
      </c>
      <c r="R2739" s="3"/>
    </row>
    <row r="2740">
      <c r="A2740" s="63">
        <v>14365.0</v>
      </c>
      <c r="B2740" s="65" t="str">
        <f t="shared" si="1"/>
        <v>ОдеждаОдежда для девочекШкольная форма для девочек</v>
      </c>
      <c r="C2740" s="68" t="s">
        <v>310</v>
      </c>
      <c r="D2740" s="68" t="s">
        <v>880</v>
      </c>
      <c r="E2740" s="68" t="s">
        <v>5897</v>
      </c>
      <c r="F2740" s="75"/>
      <c r="G2740" s="2"/>
      <c r="H2740" s="72"/>
      <c r="I2740" s="64">
        <v>0.25</v>
      </c>
      <c r="J2740" s="67">
        <v>0.25</v>
      </c>
      <c r="K2740" s="70">
        <v>0.25</v>
      </c>
      <c r="L2740" s="64">
        <v>0.0</v>
      </c>
      <c r="M2740" s="67">
        <v>0.0</v>
      </c>
      <c r="N2740" s="70">
        <v>0.0</v>
      </c>
      <c r="O2740" s="64">
        <v>0.25</v>
      </c>
      <c r="P2740" s="67">
        <v>0.25</v>
      </c>
      <c r="Q2740" s="70">
        <v>0.25</v>
      </c>
      <c r="R2740" s="3"/>
    </row>
    <row r="2741">
      <c r="A2741" s="63">
        <v>14366.0</v>
      </c>
      <c r="B2741" s="65" t="str">
        <f t="shared" si="1"/>
        <v>ОдеждаОдежда для мальчиковШкольная форма для мальчиков</v>
      </c>
      <c r="C2741" s="68" t="s">
        <v>310</v>
      </c>
      <c r="D2741" s="68" t="s">
        <v>327</v>
      </c>
      <c r="E2741" s="68" t="s">
        <v>5898</v>
      </c>
      <c r="F2741" s="75"/>
      <c r="G2741" s="2"/>
      <c r="H2741" s="72"/>
      <c r="I2741" s="64">
        <v>0.25</v>
      </c>
      <c r="J2741" s="67">
        <v>0.25</v>
      </c>
      <c r="K2741" s="70">
        <v>0.25</v>
      </c>
      <c r="L2741" s="64">
        <v>0.0</v>
      </c>
      <c r="M2741" s="67">
        <v>0.0</v>
      </c>
      <c r="N2741" s="70">
        <v>0.0</v>
      </c>
      <c r="O2741" s="64">
        <v>0.25</v>
      </c>
      <c r="P2741" s="67">
        <v>0.25</v>
      </c>
      <c r="Q2741" s="70">
        <v>0.25</v>
      </c>
      <c r="R2741" s="3"/>
    </row>
    <row r="2742">
      <c r="A2742" s="63">
        <v>14367.0</v>
      </c>
      <c r="B2742" s="65" t="str">
        <f t="shared" si="1"/>
        <v>АксессуарыАксессуары для путешествийОрганайзеры для путешествий</v>
      </c>
      <c r="C2742" s="68" t="s">
        <v>330</v>
      </c>
      <c r="D2742" s="68" t="s">
        <v>997</v>
      </c>
      <c r="E2742" s="68" t="s">
        <v>5899</v>
      </c>
      <c r="F2742" s="75"/>
      <c r="G2742" s="75"/>
      <c r="H2742" s="87"/>
      <c r="I2742" s="64">
        <v>0.3</v>
      </c>
      <c r="J2742" s="67">
        <v>0.3</v>
      </c>
      <c r="K2742" s="70">
        <v>0.3</v>
      </c>
      <c r="L2742" s="64">
        <v>0.0</v>
      </c>
      <c r="M2742" s="67">
        <v>0.0</v>
      </c>
      <c r="N2742" s="70">
        <v>0.0</v>
      </c>
      <c r="O2742" s="64">
        <v>0.3</v>
      </c>
      <c r="P2742" s="67">
        <v>0.3</v>
      </c>
      <c r="Q2742" s="70">
        <v>0.3</v>
      </c>
      <c r="R2742" s="3"/>
    </row>
    <row r="2743">
      <c r="A2743" s="63">
        <v>14368.0</v>
      </c>
      <c r="B2743" s="65" t="str">
        <f t="shared" si="1"/>
        <v>Хобби и творчествоПрочие хоббиКоллекционирование</v>
      </c>
      <c r="C2743" s="68" t="s">
        <v>176</v>
      </c>
      <c r="D2743" s="68" t="s">
        <v>740</v>
      </c>
      <c r="E2743" s="68" t="s">
        <v>5901</v>
      </c>
      <c r="F2743" s="75"/>
      <c r="G2743" s="75"/>
      <c r="H2743" s="72"/>
      <c r="I2743" s="64">
        <v>0.22</v>
      </c>
      <c r="J2743" s="67">
        <v>0.22</v>
      </c>
      <c r="K2743" s="70">
        <v>0.22</v>
      </c>
      <c r="L2743" s="64">
        <v>0.0</v>
      </c>
      <c r="M2743" s="67">
        <v>0.0</v>
      </c>
      <c r="N2743" s="70">
        <v>0.0</v>
      </c>
      <c r="O2743" s="64">
        <v>0.22</v>
      </c>
      <c r="P2743" s="67">
        <v>0.22</v>
      </c>
      <c r="Q2743" s="70">
        <v>0.22</v>
      </c>
      <c r="R2743" s="3"/>
    </row>
    <row r="2744">
      <c r="A2744" s="63">
        <v>14370.0</v>
      </c>
      <c r="B2744" s="65" t="str">
        <f t="shared" si="1"/>
        <v>КанцтоварыТовары для школы и обученияГлобусы</v>
      </c>
      <c r="C2744" s="68" t="s">
        <v>134</v>
      </c>
      <c r="D2744" s="68" t="s">
        <v>341</v>
      </c>
      <c r="E2744" s="68" t="s">
        <v>5903</v>
      </c>
      <c r="F2744" s="2"/>
      <c r="G2744" s="2"/>
      <c r="H2744" s="72"/>
      <c r="I2744" s="64">
        <v>0.2</v>
      </c>
      <c r="J2744" s="67">
        <v>0.2</v>
      </c>
      <c r="K2744" s="70">
        <v>0.2</v>
      </c>
      <c r="L2744" s="64">
        <v>0.0</v>
      </c>
      <c r="M2744" s="67">
        <v>0.0</v>
      </c>
      <c r="N2744" s="70">
        <v>0.0</v>
      </c>
      <c r="O2744" s="64">
        <v>0.2</v>
      </c>
      <c r="P2744" s="67">
        <v>0.2</v>
      </c>
      <c r="Q2744" s="70">
        <v>0.2</v>
      </c>
      <c r="R2744" s="3"/>
    </row>
    <row r="2745">
      <c r="A2745" s="63">
        <v>14373.0</v>
      </c>
      <c r="B2745" s="65" t="str">
        <f t="shared" si="1"/>
        <v>Бытовая техникаКлиматическая техникаКондиционеры и сплит-системыСплит-системы</v>
      </c>
      <c r="C2745" s="68" t="s">
        <v>75</v>
      </c>
      <c r="D2745" s="68" t="s">
        <v>1585</v>
      </c>
      <c r="E2745" s="68" t="s">
        <v>4402</v>
      </c>
      <c r="F2745" s="68" t="s">
        <v>5905</v>
      </c>
      <c r="G2745" s="2"/>
      <c r="H2745" s="72"/>
      <c r="I2745" s="64">
        <v>0.07</v>
      </c>
      <c r="J2745" s="67">
        <v>0.07</v>
      </c>
      <c r="K2745" s="70">
        <v>0.07</v>
      </c>
      <c r="L2745" s="64">
        <v>0.0</v>
      </c>
      <c r="M2745" s="67">
        <v>0.0</v>
      </c>
      <c r="N2745" s="70">
        <v>0.0</v>
      </c>
      <c r="O2745" s="64">
        <v>0.07</v>
      </c>
      <c r="P2745" s="67">
        <v>0.07</v>
      </c>
      <c r="Q2745" s="70">
        <v>0.07</v>
      </c>
      <c r="R2745" s="3"/>
    </row>
    <row r="2746">
      <c r="A2746" s="63">
        <v>14374.0</v>
      </c>
      <c r="B2746" s="65" t="str">
        <f t="shared" si="1"/>
        <v>КанцтоварыОборудование для торговлиСчетчики и детекторы банкнот</v>
      </c>
      <c r="C2746" s="68" t="s">
        <v>134</v>
      </c>
      <c r="D2746" s="68" t="s">
        <v>3313</v>
      </c>
      <c r="E2746" s="68" t="s">
        <v>5906</v>
      </c>
      <c r="F2746" s="75"/>
      <c r="G2746" s="2"/>
      <c r="H2746" s="72"/>
      <c r="I2746" s="64">
        <v>0.15</v>
      </c>
      <c r="J2746" s="67">
        <v>0.15</v>
      </c>
      <c r="K2746" s="70">
        <v>0.15</v>
      </c>
      <c r="L2746" s="64">
        <v>0.0</v>
      </c>
      <c r="M2746" s="67">
        <v>0.0</v>
      </c>
      <c r="N2746" s="70">
        <v>0.0</v>
      </c>
      <c r="O2746" s="64">
        <v>0.15</v>
      </c>
      <c r="P2746" s="67">
        <v>0.15</v>
      </c>
      <c r="Q2746" s="70">
        <v>0.15</v>
      </c>
      <c r="R2746" s="3"/>
    </row>
    <row r="2747">
      <c r="A2747" s="63">
        <v>14376.0</v>
      </c>
      <c r="B2747" s="65" t="str">
        <f t="shared" si="1"/>
        <v>ЗдоровьеМедицинские изделия и расходные материалыДиагностические тестыТесты на беременность и овуляцию</v>
      </c>
      <c r="C2747" s="68" t="s">
        <v>117</v>
      </c>
      <c r="D2747" s="68" t="s">
        <v>452</v>
      </c>
      <c r="E2747" s="68" t="s">
        <v>5907</v>
      </c>
      <c r="F2747" s="68" t="s">
        <v>5908</v>
      </c>
      <c r="G2747" s="2"/>
      <c r="H2747" s="72"/>
      <c r="I2747" s="64">
        <v>0.2</v>
      </c>
      <c r="J2747" s="67">
        <v>0.2</v>
      </c>
      <c r="K2747" s="70">
        <v>0.2</v>
      </c>
      <c r="L2747" s="64">
        <v>0.015</v>
      </c>
      <c r="M2747" s="67">
        <v>0.015</v>
      </c>
      <c r="N2747" s="70">
        <v>0.015</v>
      </c>
      <c r="O2747" s="64">
        <v>0.185</v>
      </c>
      <c r="P2747" s="67">
        <v>0.185</v>
      </c>
      <c r="Q2747" s="70">
        <v>0.185</v>
      </c>
      <c r="R2747" s="3"/>
    </row>
    <row r="2748">
      <c r="A2748" s="63">
        <v>14377.0</v>
      </c>
      <c r="B2748" s="65" t="str">
        <f t="shared" si="1"/>
        <v>ЗдоровьеМедицинские изделия и расходные материалыДиагностические тестыТесты на определение наркотических веществ и алкоголя</v>
      </c>
      <c r="C2748" s="68" t="s">
        <v>117</v>
      </c>
      <c r="D2748" s="68" t="s">
        <v>452</v>
      </c>
      <c r="E2748" s="68" t="s">
        <v>5907</v>
      </c>
      <c r="F2748" s="68" t="s">
        <v>5910</v>
      </c>
      <c r="G2748" s="75"/>
      <c r="H2748" s="87"/>
      <c r="I2748" s="64">
        <v>0.22</v>
      </c>
      <c r="J2748" s="67">
        <v>0.22</v>
      </c>
      <c r="K2748" s="70">
        <v>0.22</v>
      </c>
      <c r="L2748" s="64">
        <v>0.015</v>
      </c>
      <c r="M2748" s="67">
        <v>0.015</v>
      </c>
      <c r="N2748" s="70">
        <v>0.015</v>
      </c>
      <c r="O2748" s="64">
        <v>0.205</v>
      </c>
      <c r="P2748" s="67">
        <v>0.205</v>
      </c>
      <c r="Q2748" s="70">
        <v>0.205</v>
      </c>
      <c r="R2748" s="3"/>
    </row>
    <row r="2749">
      <c r="A2749" s="63">
        <v>14378.0</v>
      </c>
      <c r="B2749" s="65" t="str">
        <f t="shared" si="1"/>
        <v>ЗдоровьеМедицинские изделия и расходные материалыДиагностические тестыЭкспресс-тесты на коронавирус</v>
      </c>
      <c r="C2749" s="68" t="s">
        <v>117</v>
      </c>
      <c r="D2749" s="68" t="s">
        <v>452</v>
      </c>
      <c r="E2749" s="68" t="s">
        <v>5907</v>
      </c>
      <c r="F2749" s="68" t="s">
        <v>5912</v>
      </c>
      <c r="G2749" s="75"/>
      <c r="H2749" s="72"/>
      <c r="I2749" s="64">
        <v>0.22</v>
      </c>
      <c r="J2749" s="67">
        <v>0.22</v>
      </c>
      <c r="K2749" s="70">
        <v>0.22</v>
      </c>
      <c r="L2749" s="64">
        <v>0.015</v>
      </c>
      <c r="M2749" s="67">
        <v>0.015</v>
      </c>
      <c r="N2749" s="70">
        <v>0.015</v>
      </c>
      <c r="O2749" s="64">
        <v>0.205</v>
      </c>
      <c r="P2749" s="67">
        <v>0.205</v>
      </c>
      <c r="Q2749" s="70">
        <v>0.205</v>
      </c>
      <c r="R2749" s="3"/>
    </row>
    <row r="2750">
      <c r="A2750" s="63">
        <v>14380.0</v>
      </c>
      <c r="B2750" s="65" t="str">
        <f t="shared" si="1"/>
        <v>АксессуарыЖенские аксессуарыЗонты и веерыВееры</v>
      </c>
      <c r="C2750" s="68" t="s">
        <v>330</v>
      </c>
      <c r="D2750" s="68" t="s">
        <v>331</v>
      </c>
      <c r="E2750" s="68" t="s">
        <v>3704</v>
      </c>
      <c r="F2750" s="82" t="s">
        <v>5913</v>
      </c>
      <c r="G2750" s="2"/>
      <c r="H2750" s="72"/>
      <c r="I2750" s="64">
        <v>0.3</v>
      </c>
      <c r="J2750" s="67">
        <v>0.3</v>
      </c>
      <c r="K2750" s="70">
        <v>0.3</v>
      </c>
      <c r="L2750" s="64">
        <v>0.0</v>
      </c>
      <c r="M2750" s="67">
        <v>0.0</v>
      </c>
      <c r="N2750" s="70">
        <v>0.0</v>
      </c>
      <c r="O2750" s="64">
        <v>0.3</v>
      </c>
      <c r="P2750" s="67">
        <v>0.3</v>
      </c>
      <c r="Q2750" s="70">
        <v>0.3</v>
      </c>
      <c r="R2750" s="3"/>
    </row>
    <row r="2751">
      <c r="A2751" s="63">
        <v>14382.0</v>
      </c>
      <c r="B2751" s="65" t="str">
        <f t="shared" si="1"/>
        <v>Спорт и отдыхФитнес и йогаХудожественная гимнастика и танцыИнвентарь для художественной гимнастики и танцев</v>
      </c>
      <c r="C2751" s="68" t="s">
        <v>290</v>
      </c>
      <c r="D2751" s="68" t="s">
        <v>1161</v>
      </c>
      <c r="E2751" s="68" t="s">
        <v>5915</v>
      </c>
      <c r="F2751" s="68" t="s">
        <v>5916</v>
      </c>
      <c r="G2751" s="2"/>
      <c r="H2751" s="72"/>
      <c r="I2751" s="64">
        <v>0.25</v>
      </c>
      <c r="J2751" s="67">
        <v>0.25</v>
      </c>
      <c r="K2751" s="70">
        <v>0.25</v>
      </c>
      <c r="L2751" s="64">
        <v>0.0</v>
      </c>
      <c r="M2751" s="67">
        <v>0.0</v>
      </c>
      <c r="N2751" s="70">
        <v>0.0</v>
      </c>
      <c r="O2751" s="64">
        <v>0.25</v>
      </c>
      <c r="P2751" s="67">
        <v>0.25</v>
      </c>
      <c r="Q2751" s="70">
        <v>0.25</v>
      </c>
      <c r="R2751" s="3"/>
    </row>
    <row r="2752">
      <c r="A2752" s="63">
        <v>14384.0</v>
      </c>
      <c r="B2752" s="65" t="str">
        <f t="shared" si="1"/>
        <v>Спорт и отдыхФитнес и йогаХудожественная гимнастика и танцыАксессуары для танцев</v>
      </c>
      <c r="C2752" s="68" t="s">
        <v>290</v>
      </c>
      <c r="D2752" s="68" t="s">
        <v>1161</v>
      </c>
      <c r="E2752" s="68" t="s">
        <v>5915</v>
      </c>
      <c r="F2752" s="68" t="s">
        <v>5918</v>
      </c>
      <c r="G2752" s="75"/>
      <c r="H2752" s="72"/>
      <c r="I2752" s="64">
        <v>0.25</v>
      </c>
      <c r="J2752" s="67">
        <v>0.25</v>
      </c>
      <c r="K2752" s="70">
        <v>0.25</v>
      </c>
      <c r="L2752" s="64">
        <v>0.005</v>
      </c>
      <c r="M2752" s="67">
        <v>0.005</v>
      </c>
      <c r="N2752" s="70">
        <v>0.005</v>
      </c>
      <c r="O2752" s="64">
        <v>0.245</v>
      </c>
      <c r="P2752" s="67">
        <v>0.245</v>
      </c>
      <c r="Q2752" s="70">
        <v>0.245</v>
      </c>
      <c r="R2752" s="3"/>
    </row>
    <row r="2753">
      <c r="A2753" s="63">
        <v>14386.0</v>
      </c>
      <c r="B2753" s="65" t="str">
        <f t="shared" si="1"/>
        <v>Строительство и ремонтОтделочные материалыОбоиОбои</v>
      </c>
      <c r="C2753" s="68" t="s">
        <v>100</v>
      </c>
      <c r="D2753" s="68" t="s">
        <v>990</v>
      </c>
      <c r="E2753" s="68" t="s">
        <v>4698</v>
      </c>
      <c r="F2753" s="68" t="s">
        <v>4698</v>
      </c>
      <c r="G2753" s="75"/>
      <c r="H2753" s="72"/>
      <c r="I2753" s="64">
        <v>0.18</v>
      </c>
      <c r="J2753" s="67">
        <v>0.18</v>
      </c>
      <c r="K2753" s="70">
        <v>0.18</v>
      </c>
      <c r="L2753" s="64">
        <v>0.0</v>
      </c>
      <c r="M2753" s="67">
        <v>0.0</v>
      </c>
      <c r="N2753" s="70">
        <v>0.0</v>
      </c>
      <c r="O2753" s="64">
        <v>0.18</v>
      </c>
      <c r="P2753" s="67">
        <v>0.18</v>
      </c>
      <c r="Q2753" s="70">
        <v>0.18</v>
      </c>
      <c r="R2753" s="3"/>
    </row>
    <row r="2754">
      <c r="A2754" s="63">
        <v>14388.0</v>
      </c>
      <c r="B2754" s="65" t="str">
        <f t="shared" si="1"/>
        <v>Хобби и творчествоНастольные и карточные игрыДомино</v>
      </c>
      <c r="C2754" s="68" t="s">
        <v>176</v>
      </c>
      <c r="D2754" s="68" t="s">
        <v>1638</v>
      </c>
      <c r="E2754" s="68" t="s">
        <v>5920</v>
      </c>
      <c r="F2754" s="75"/>
      <c r="G2754" s="75"/>
      <c r="H2754" s="72"/>
      <c r="I2754" s="64">
        <v>0.22</v>
      </c>
      <c r="J2754" s="67">
        <v>0.22</v>
      </c>
      <c r="K2754" s="70">
        <v>0.22</v>
      </c>
      <c r="L2754" s="64">
        <v>0.01</v>
      </c>
      <c r="M2754" s="67">
        <v>0.01</v>
      </c>
      <c r="N2754" s="70">
        <v>0.01</v>
      </c>
      <c r="O2754" s="64">
        <v>0.21</v>
      </c>
      <c r="P2754" s="67">
        <v>0.21</v>
      </c>
      <c r="Q2754" s="70">
        <v>0.21</v>
      </c>
      <c r="R2754" s="3"/>
    </row>
    <row r="2755">
      <c r="A2755" s="63">
        <v>14389.0</v>
      </c>
      <c r="B2755" s="65" t="str">
        <f t="shared" si="1"/>
        <v>Хобби и творчествоНастольные и карточные игрыЛото</v>
      </c>
      <c r="C2755" s="68" t="s">
        <v>176</v>
      </c>
      <c r="D2755" s="68" t="s">
        <v>1638</v>
      </c>
      <c r="E2755" s="68" t="s">
        <v>5922</v>
      </c>
      <c r="F2755" s="75"/>
      <c r="G2755" s="2"/>
      <c r="H2755" s="72"/>
      <c r="I2755" s="64">
        <v>0.22</v>
      </c>
      <c r="J2755" s="67">
        <v>0.22</v>
      </c>
      <c r="K2755" s="70">
        <v>0.22</v>
      </c>
      <c r="L2755" s="64">
        <v>0.01</v>
      </c>
      <c r="M2755" s="67">
        <v>0.01</v>
      </c>
      <c r="N2755" s="70">
        <v>0.01</v>
      </c>
      <c r="O2755" s="64">
        <v>0.21</v>
      </c>
      <c r="P2755" s="67">
        <v>0.21</v>
      </c>
      <c r="Q2755" s="70">
        <v>0.21</v>
      </c>
      <c r="R2755" s="3"/>
    </row>
    <row r="2756">
      <c r="A2756" s="63">
        <v>14390.0</v>
      </c>
      <c r="B2756" s="65" t="str">
        <f t="shared" si="1"/>
        <v>Хобби и творчествоНастольные и карточные игрыНастольные игры</v>
      </c>
      <c r="C2756" s="68" t="s">
        <v>176</v>
      </c>
      <c r="D2756" s="68" t="s">
        <v>1638</v>
      </c>
      <c r="E2756" s="68" t="s">
        <v>5924</v>
      </c>
      <c r="F2756" s="75"/>
      <c r="G2756" s="75"/>
      <c r="H2756" s="72"/>
      <c r="I2756" s="64">
        <v>0.2</v>
      </c>
      <c r="J2756" s="67">
        <v>0.2</v>
      </c>
      <c r="K2756" s="70">
        <v>0.2</v>
      </c>
      <c r="L2756" s="64">
        <v>0.010000000000000009</v>
      </c>
      <c r="M2756" s="67">
        <v>0.010000000000000009</v>
      </c>
      <c r="N2756" s="70">
        <v>0.010000000000000009</v>
      </c>
      <c r="O2756" s="64">
        <v>0.19</v>
      </c>
      <c r="P2756" s="67">
        <v>0.19</v>
      </c>
      <c r="Q2756" s="70">
        <v>0.19</v>
      </c>
      <c r="R2756" s="3"/>
    </row>
    <row r="2757">
      <c r="A2757" s="63">
        <v>14391.0</v>
      </c>
      <c r="B2757" s="65" t="str">
        <f t="shared" si="1"/>
        <v>Хобби и творчествоНастольные и карточные игрыШахматы, шашки, нарды</v>
      </c>
      <c r="C2757" s="68" t="s">
        <v>176</v>
      </c>
      <c r="D2757" s="68" t="s">
        <v>1638</v>
      </c>
      <c r="E2757" s="68" t="s">
        <v>5926</v>
      </c>
      <c r="F2757" s="75"/>
      <c r="G2757" s="75"/>
      <c r="H2757" s="72"/>
      <c r="I2757" s="64">
        <v>0.2</v>
      </c>
      <c r="J2757" s="67">
        <v>0.2</v>
      </c>
      <c r="K2757" s="70">
        <v>0.2</v>
      </c>
      <c r="L2757" s="64">
        <v>0.010000000000000009</v>
      </c>
      <c r="M2757" s="67">
        <v>0.010000000000000009</v>
      </c>
      <c r="N2757" s="70">
        <v>0.010000000000000009</v>
      </c>
      <c r="O2757" s="64">
        <v>0.19</v>
      </c>
      <c r="P2757" s="67">
        <v>0.19</v>
      </c>
      <c r="Q2757" s="70">
        <v>0.19</v>
      </c>
      <c r="R2757" s="3"/>
    </row>
    <row r="2758">
      <c r="A2758" s="63">
        <v>14393.0</v>
      </c>
      <c r="B2758" s="65" t="str">
        <f t="shared" si="1"/>
        <v>ЗдоровьеМедицинские изделия и расходные материалыДиагностические тестыТесты на инфекцию</v>
      </c>
      <c r="C2758" s="68" t="s">
        <v>117</v>
      </c>
      <c r="D2758" s="68" t="s">
        <v>452</v>
      </c>
      <c r="E2758" s="68" t="s">
        <v>5907</v>
      </c>
      <c r="F2758" s="68" t="s">
        <v>5927</v>
      </c>
      <c r="G2758" s="2"/>
      <c r="H2758" s="72"/>
      <c r="I2758" s="64">
        <v>0.22</v>
      </c>
      <c r="J2758" s="67">
        <v>0.22</v>
      </c>
      <c r="K2758" s="70">
        <v>0.22</v>
      </c>
      <c r="L2758" s="64">
        <v>0.015</v>
      </c>
      <c r="M2758" s="67">
        <v>0.015</v>
      </c>
      <c r="N2758" s="70">
        <v>0.015</v>
      </c>
      <c r="O2758" s="64">
        <v>0.205</v>
      </c>
      <c r="P2758" s="67">
        <v>0.205</v>
      </c>
      <c r="Q2758" s="70">
        <v>0.205</v>
      </c>
      <c r="R2758" s="3"/>
    </row>
    <row r="2759">
      <c r="A2759" s="63">
        <v>14395.0</v>
      </c>
      <c r="B2759" s="65" t="str">
        <f t="shared" si="1"/>
        <v>ЗдоровьеВитамины и БАДыДля пищеварительной системы</v>
      </c>
      <c r="C2759" s="68" t="s">
        <v>117</v>
      </c>
      <c r="D2759" s="68" t="s">
        <v>549</v>
      </c>
      <c r="E2759" s="68" t="s">
        <v>5929</v>
      </c>
      <c r="F2759" s="75"/>
      <c r="G2759" s="75"/>
      <c r="H2759" s="87"/>
      <c r="I2759" s="64">
        <v>0.19</v>
      </c>
      <c r="J2759" s="67">
        <v>0.19</v>
      </c>
      <c r="K2759" s="70">
        <v>0.19</v>
      </c>
      <c r="L2759" s="64">
        <v>0.0</v>
      </c>
      <c r="M2759" s="67">
        <v>0.0</v>
      </c>
      <c r="N2759" s="70">
        <v>0.0</v>
      </c>
      <c r="O2759" s="64">
        <v>0.19</v>
      </c>
      <c r="P2759" s="67">
        <v>0.19</v>
      </c>
      <c r="Q2759" s="70">
        <v>0.19</v>
      </c>
      <c r="R2759" s="3"/>
    </row>
    <row r="2760">
      <c r="A2760" s="63">
        <v>14396.0</v>
      </c>
      <c r="B2760" s="65" t="str">
        <f t="shared" si="1"/>
        <v>ЗдоровьеВитамины и БАДыВитаминно-минеральные комплексы</v>
      </c>
      <c r="C2760" s="68" t="s">
        <v>117</v>
      </c>
      <c r="D2760" s="68" t="s">
        <v>549</v>
      </c>
      <c r="E2760" s="68" t="s">
        <v>5931</v>
      </c>
      <c r="F2760" s="75"/>
      <c r="G2760" s="2"/>
      <c r="H2760" s="72"/>
      <c r="I2760" s="64">
        <v>0.19</v>
      </c>
      <c r="J2760" s="67">
        <v>0.19</v>
      </c>
      <c r="K2760" s="70">
        <v>0.19</v>
      </c>
      <c r="L2760" s="64">
        <v>0.0</v>
      </c>
      <c r="M2760" s="67">
        <v>0.0</v>
      </c>
      <c r="N2760" s="70">
        <v>0.0</v>
      </c>
      <c r="O2760" s="64">
        <v>0.19</v>
      </c>
      <c r="P2760" s="67">
        <v>0.19</v>
      </c>
      <c r="Q2760" s="70">
        <v>0.19</v>
      </c>
      <c r="R2760" s="3"/>
    </row>
    <row r="2761">
      <c r="A2761" s="63">
        <v>14397.0</v>
      </c>
      <c r="B2761" s="65" t="str">
        <f t="shared" si="1"/>
        <v>ЗдоровьеВитамины и БАДыСпециализированное питание</v>
      </c>
      <c r="C2761" s="68" t="s">
        <v>117</v>
      </c>
      <c r="D2761" s="68" t="s">
        <v>549</v>
      </c>
      <c r="E2761" s="68" t="s">
        <v>5933</v>
      </c>
      <c r="F2761" s="75"/>
      <c r="G2761" s="2"/>
      <c r="H2761" s="72"/>
      <c r="I2761" s="64">
        <v>0.19</v>
      </c>
      <c r="J2761" s="67">
        <v>0.19</v>
      </c>
      <c r="K2761" s="70">
        <v>0.19</v>
      </c>
      <c r="L2761" s="64">
        <v>0.0</v>
      </c>
      <c r="M2761" s="67">
        <v>0.0</v>
      </c>
      <c r="N2761" s="70">
        <v>0.0</v>
      </c>
      <c r="O2761" s="64">
        <v>0.19</v>
      </c>
      <c r="P2761" s="67">
        <v>0.19</v>
      </c>
      <c r="Q2761" s="70">
        <v>0.19</v>
      </c>
      <c r="R2761" s="3"/>
    </row>
    <row r="2762">
      <c r="A2762" s="63">
        <v>14399.0</v>
      </c>
      <c r="B2762" s="65" t="str">
        <f t="shared" si="1"/>
        <v>ЗдоровьеМедицинские изделия и расходные материалыДиагностические тестыЭкспресс-тесты</v>
      </c>
      <c r="C2762" s="68" t="s">
        <v>117</v>
      </c>
      <c r="D2762" s="68" t="s">
        <v>452</v>
      </c>
      <c r="E2762" s="68" t="s">
        <v>5907</v>
      </c>
      <c r="F2762" s="68" t="s">
        <v>5935</v>
      </c>
      <c r="G2762" s="75"/>
      <c r="H2762" s="87"/>
      <c r="I2762" s="64">
        <v>0.2</v>
      </c>
      <c r="J2762" s="67">
        <v>0.2</v>
      </c>
      <c r="K2762" s="70">
        <v>0.2</v>
      </c>
      <c r="L2762" s="64">
        <v>0.015</v>
      </c>
      <c r="M2762" s="67">
        <v>0.015</v>
      </c>
      <c r="N2762" s="70">
        <v>0.015</v>
      </c>
      <c r="O2762" s="64">
        <v>0.185</v>
      </c>
      <c r="P2762" s="67">
        <v>0.185</v>
      </c>
      <c r="Q2762" s="70">
        <v>0.185</v>
      </c>
      <c r="R2762" s="3"/>
    </row>
    <row r="2763">
      <c r="A2763" s="63">
        <v>14432.0</v>
      </c>
      <c r="B2763" s="65" t="str">
        <f t="shared" si="1"/>
        <v>Красота и уходПарфюмерияДухи сухие</v>
      </c>
      <c r="C2763" s="68" t="s">
        <v>247</v>
      </c>
      <c r="D2763" s="68" t="s">
        <v>1154</v>
      </c>
      <c r="E2763" s="68" t="s">
        <v>5936</v>
      </c>
      <c r="F2763" s="75"/>
      <c r="G2763" s="75"/>
      <c r="H2763" s="72"/>
      <c r="I2763" s="64">
        <v>0.2</v>
      </c>
      <c r="J2763" s="67">
        <v>0.2</v>
      </c>
      <c r="K2763" s="70">
        <v>0.2</v>
      </c>
      <c r="L2763" s="64">
        <v>0.01</v>
      </c>
      <c r="M2763" s="67">
        <v>0.01</v>
      </c>
      <c r="N2763" s="70">
        <v>0.01</v>
      </c>
      <c r="O2763" s="64">
        <v>0.19</v>
      </c>
      <c r="P2763" s="67">
        <v>0.19</v>
      </c>
      <c r="Q2763" s="70">
        <v>0.19</v>
      </c>
      <c r="R2763" s="3"/>
    </row>
    <row r="2764">
      <c r="A2764" s="63">
        <v>14433.0</v>
      </c>
      <c r="B2764" s="65" t="str">
        <f t="shared" si="1"/>
        <v>Красота и уходПарфюмерияДухи масляные</v>
      </c>
      <c r="C2764" s="68" t="s">
        <v>247</v>
      </c>
      <c r="D2764" s="68" t="s">
        <v>1154</v>
      </c>
      <c r="E2764" s="68" t="s">
        <v>5938</v>
      </c>
      <c r="F2764" s="75"/>
      <c r="G2764" s="2"/>
      <c r="H2764" s="72"/>
      <c r="I2764" s="64">
        <v>0.2</v>
      </c>
      <c r="J2764" s="67">
        <v>0.2</v>
      </c>
      <c r="K2764" s="70">
        <v>0.2</v>
      </c>
      <c r="L2764" s="64">
        <v>0.0</v>
      </c>
      <c r="M2764" s="67">
        <v>0.0</v>
      </c>
      <c r="N2764" s="70">
        <v>0.0</v>
      </c>
      <c r="O2764" s="64">
        <v>0.2</v>
      </c>
      <c r="P2764" s="67">
        <v>0.2</v>
      </c>
      <c r="Q2764" s="70">
        <v>0.2</v>
      </c>
      <c r="R2764" s="3"/>
    </row>
    <row r="2765">
      <c r="A2765" s="63">
        <v>14434.0</v>
      </c>
      <c r="B2765" s="65" t="str">
        <f t="shared" si="1"/>
        <v>Красота и уходПарфюмерияМиниатюры и пробники</v>
      </c>
      <c r="C2765" s="68" t="s">
        <v>247</v>
      </c>
      <c r="D2765" s="68" t="s">
        <v>1154</v>
      </c>
      <c r="E2765" s="68" t="s">
        <v>5940</v>
      </c>
      <c r="F2765" s="75"/>
      <c r="G2765" s="75"/>
      <c r="H2765" s="72"/>
      <c r="I2765" s="64">
        <v>0.2</v>
      </c>
      <c r="J2765" s="67">
        <v>0.2</v>
      </c>
      <c r="K2765" s="70">
        <v>0.2</v>
      </c>
      <c r="L2765" s="64">
        <v>0.0</v>
      </c>
      <c r="M2765" s="67">
        <v>0.0</v>
      </c>
      <c r="N2765" s="70">
        <v>0.0</v>
      </c>
      <c r="O2765" s="64">
        <v>0.2</v>
      </c>
      <c r="P2765" s="67">
        <v>0.2</v>
      </c>
      <c r="Q2765" s="70">
        <v>0.2</v>
      </c>
      <c r="R2765" s="3"/>
    </row>
    <row r="2766">
      <c r="A2766" s="63">
        <v>14467.0</v>
      </c>
      <c r="B2766" s="65" t="str">
        <f t="shared" si="1"/>
        <v>ЗдоровьеТовары для реабилитацииСлуховые аппараты и усилители звука</v>
      </c>
      <c r="C2766" s="68" t="s">
        <v>117</v>
      </c>
      <c r="D2766" s="68" t="s">
        <v>5941</v>
      </c>
      <c r="E2766" s="68" t="s">
        <v>5942</v>
      </c>
      <c r="F2766" s="75"/>
      <c r="G2766" s="75"/>
      <c r="H2766" s="72"/>
      <c r="I2766" s="64">
        <v>0.1</v>
      </c>
      <c r="J2766" s="67">
        <v>0.1</v>
      </c>
      <c r="K2766" s="70">
        <v>0.1</v>
      </c>
      <c r="L2766" s="64">
        <v>0.0</v>
      </c>
      <c r="M2766" s="67">
        <v>0.0</v>
      </c>
      <c r="N2766" s="70">
        <v>0.0</v>
      </c>
      <c r="O2766" s="64">
        <v>0.1</v>
      </c>
      <c r="P2766" s="67">
        <v>0.1</v>
      </c>
      <c r="Q2766" s="70">
        <v>0.1</v>
      </c>
      <c r="R2766" s="3"/>
    </row>
    <row r="2767">
      <c r="A2767" s="63">
        <v>14500.0</v>
      </c>
      <c r="B2767" s="65" t="str">
        <f t="shared" si="1"/>
        <v>ЭлектроникаАксессуары для электроникиЗащита кабеля</v>
      </c>
      <c r="C2767" s="68" t="s">
        <v>763</v>
      </c>
      <c r="D2767" s="68" t="s">
        <v>1032</v>
      </c>
      <c r="E2767" s="68" t="s">
        <v>5944</v>
      </c>
      <c r="F2767" s="75"/>
      <c r="G2767" s="2"/>
      <c r="H2767" s="72"/>
      <c r="I2767" s="64">
        <v>0.3</v>
      </c>
      <c r="J2767" s="67">
        <v>0.3</v>
      </c>
      <c r="K2767" s="70">
        <v>0.3</v>
      </c>
      <c r="L2767" s="64">
        <v>0.0</v>
      </c>
      <c r="M2767" s="67">
        <v>0.0</v>
      </c>
      <c r="N2767" s="70">
        <v>0.0</v>
      </c>
      <c r="O2767" s="64">
        <v>0.3</v>
      </c>
      <c r="P2767" s="67">
        <v>0.3</v>
      </c>
      <c r="Q2767" s="70">
        <v>0.3</v>
      </c>
      <c r="R2767" s="3"/>
    </row>
    <row r="2768">
      <c r="A2768" s="63">
        <v>14501.0</v>
      </c>
      <c r="B2768" s="65" t="str">
        <f t="shared" si="1"/>
        <v>Товары для домаТовары для праздниковПодарочные сертификаты, ваучеры</v>
      </c>
      <c r="C2768" s="68" t="s">
        <v>583</v>
      </c>
      <c r="D2768" s="68" t="s">
        <v>665</v>
      </c>
      <c r="E2768" s="68" t="s">
        <v>5946</v>
      </c>
      <c r="F2768" s="75"/>
      <c r="G2768" s="75"/>
      <c r="H2768" s="87"/>
      <c r="I2768" s="64">
        <v>0.3</v>
      </c>
      <c r="J2768" s="67">
        <v>0.3</v>
      </c>
      <c r="K2768" s="70">
        <v>0.3</v>
      </c>
      <c r="L2768" s="64">
        <v>0.0</v>
      </c>
      <c r="M2768" s="67">
        <v>0.0</v>
      </c>
      <c r="N2768" s="70">
        <v>0.0</v>
      </c>
      <c r="O2768" s="64">
        <v>0.3</v>
      </c>
      <c r="P2768" s="67">
        <v>0.3</v>
      </c>
      <c r="Q2768" s="70">
        <v>0.3</v>
      </c>
      <c r="R2768" s="3"/>
    </row>
    <row r="2769">
      <c r="A2769" s="63">
        <v>14502.0</v>
      </c>
      <c r="B2769" s="65" t="str">
        <f t="shared" si="1"/>
        <v>ЭлектроникаУмные часы и фитнес браслетыЗащита для часов и фитнес браслетовЧехлы для умных часов и фитнес браслетов</v>
      </c>
      <c r="C2769" s="68" t="s">
        <v>763</v>
      </c>
      <c r="D2769" s="68" t="s">
        <v>770</v>
      </c>
      <c r="E2769" s="68" t="s">
        <v>5947</v>
      </c>
      <c r="F2769" s="68" t="s">
        <v>5948</v>
      </c>
      <c r="G2769" s="75"/>
      <c r="H2769" s="87"/>
      <c r="I2769" s="64">
        <v>0.3</v>
      </c>
      <c r="J2769" s="67">
        <v>0.3</v>
      </c>
      <c r="K2769" s="70">
        <v>0.3</v>
      </c>
      <c r="L2769" s="64">
        <v>0.0</v>
      </c>
      <c r="M2769" s="67">
        <v>0.0</v>
      </c>
      <c r="N2769" s="70">
        <v>0.0</v>
      </c>
      <c r="O2769" s="64">
        <v>0.3</v>
      </c>
      <c r="P2769" s="67">
        <v>0.3</v>
      </c>
      <c r="Q2769" s="70">
        <v>0.3</v>
      </c>
      <c r="R2769" s="3"/>
    </row>
    <row r="2770">
      <c r="A2770" s="63">
        <v>14503.0</v>
      </c>
      <c r="B2770" s="65" t="str">
        <f t="shared" si="1"/>
        <v>ЭлектроникаУмные часы и фитнес браслетыЗащита для часов и фитнес браслетовЗащитные стекла</v>
      </c>
      <c r="C2770" s="68" t="s">
        <v>763</v>
      </c>
      <c r="D2770" s="68" t="s">
        <v>770</v>
      </c>
      <c r="E2770" s="68" t="s">
        <v>5947</v>
      </c>
      <c r="F2770" s="68" t="s">
        <v>3132</v>
      </c>
      <c r="G2770" s="75"/>
      <c r="H2770" s="72"/>
      <c r="I2770" s="64">
        <v>0.3</v>
      </c>
      <c r="J2770" s="67">
        <v>0.3</v>
      </c>
      <c r="K2770" s="70">
        <v>0.3</v>
      </c>
      <c r="L2770" s="64">
        <v>0.0</v>
      </c>
      <c r="M2770" s="67">
        <v>0.0</v>
      </c>
      <c r="N2770" s="70">
        <v>0.0</v>
      </c>
      <c r="O2770" s="64">
        <v>0.3</v>
      </c>
      <c r="P2770" s="67">
        <v>0.3</v>
      </c>
      <c r="Q2770" s="70">
        <v>0.3</v>
      </c>
      <c r="R2770" s="3"/>
    </row>
    <row r="2771">
      <c r="A2771" s="63">
        <v>14504.0</v>
      </c>
      <c r="B2771" s="65" t="str">
        <f t="shared" si="1"/>
        <v>АвтотоварыЭлектроника для автоАвтомобильные зарядные устройства</v>
      </c>
      <c r="C2771" s="68" t="s">
        <v>162</v>
      </c>
      <c r="D2771" s="68" t="s">
        <v>163</v>
      </c>
      <c r="E2771" s="68" t="s">
        <v>5950</v>
      </c>
      <c r="F2771" s="75"/>
      <c r="G2771" s="75"/>
      <c r="H2771" s="72"/>
      <c r="I2771" s="64">
        <v>0.2</v>
      </c>
      <c r="J2771" s="67">
        <v>0.2</v>
      </c>
      <c r="K2771" s="70">
        <v>0.2</v>
      </c>
      <c r="L2771" s="64">
        <v>0.0</v>
      </c>
      <c r="M2771" s="67">
        <v>0.0</v>
      </c>
      <c r="N2771" s="70">
        <v>0.0</v>
      </c>
      <c r="O2771" s="64">
        <v>0.2</v>
      </c>
      <c r="P2771" s="67">
        <v>0.2</v>
      </c>
      <c r="Q2771" s="70">
        <v>0.2</v>
      </c>
      <c r="R2771" s="3"/>
    </row>
    <row r="2772">
      <c r="A2772" s="63">
        <v>14537.0</v>
      </c>
      <c r="B2772" s="65" t="str">
        <f t="shared" si="1"/>
        <v>Строительство и ремонтОсвещениеНапольные и настольные светильникиСветильники USB</v>
      </c>
      <c r="C2772" s="68" t="s">
        <v>100</v>
      </c>
      <c r="D2772" s="68" t="s">
        <v>349</v>
      </c>
      <c r="E2772" s="68" t="s">
        <v>1660</v>
      </c>
      <c r="F2772" s="68" t="s">
        <v>5953</v>
      </c>
      <c r="G2772" s="2"/>
      <c r="H2772" s="72"/>
      <c r="I2772" s="64">
        <v>0.25</v>
      </c>
      <c r="J2772" s="67">
        <v>0.25</v>
      </c>
      <c r="K2772" s="70">
        <v>0.25</v>
      </c>
      <c r="L2772" s="64">
        <v>0.0</v>
      </c>
      <c r="M2772" s="67">
        <v>0.0</v>
      </c>
      <c r="N2772" s="70">
        <v>0.0</v>
      </c>
      <c r="O2772" s="64">
        <v>0.25</v>
      </c>
      <c r="P2772" s="67">
        <v>0.25</v>
      </c>
      <c r="Q2772" s="70">
        <v>0.25</v>
      </c>
      <c r="R2772" s="3"/>
    </row>
    <row r="2773">
      <c r="A2773" s="63">
        <v>14538.0</v>
      </c>
      <c r="B2773" s="65" t="str">
        <f t="shared" si="1"/>
        <v>ЭлектроникаНоутбуки, планшеты и электронные книгиПланшеты и электронные книгиАксессуары для планшетов и электронных книгЗапчасти для планшетов и электронных книг</v>
      </c>
      <c r="C2773" s="68" t="s">
        <v>763</v>
      </c>
      <c r="D2773" s="68" t="s">
        <v>764</v>
      </c>
      <c r="E2773" s="68" t="s">
        <v>765</v>
      </c>
      <c r="F2773" s="68" t="s">
        <v>766</v>
      </c>
      <c r="G2773" s="82" t="s">
        <v>5955</v>
      </c>
      <c r="H2773" s="72"/>
      <c r="I2773" s="64">
        <v>0.3</v>
      </c>
      <c r="J2773" s="67">
        <v>0.3</v>
      </c>
      <c r="K2773" s="70">
        <v>0.3</v>
      </c>
      <c r="L2773" s="64">
        <v>0.0</v>
      </c>
      <c r="M2773" s="67">
        <v>0.0</v>
      </c>
      <c r="N2773" s="70">
        <v>0.0</v>
      </c>
      <c r="O2773" s="64">
        <v>0.3</v>
      </c>
      <c r="P2773" s="67">
        <v>0.3</v>
      </c>
      <c r="Q2773" s="70">
        <v>0.3</v>
      </c>
      <c r="R2773" s="3"/>
    </row>
    <row r="2774">
      <c r="A2774" s="63">
        <v>14539.0</v>
      </c>
      <c r="B2774" s="65" t="str">
        <f t="shared" si="1"/>
        <v>ЭлектроникаКомпьютерная техникаКомплектующие для компьютерной техникиСистемы охлаждения для компьютеровРадиаторы и кулеры</v>
      </c>
      <c r="C2774" s="68" t="s">
        <v>763</v>
      </c>
      <c r="D2774" s="68" t="s">
        <v>776</v>
      </c>
      <c r="E2774" s="68" t="s">
        <v>777</v>
      </c>
      <c r="F2774" s="68" t="s">
        <v>5957</v>
      </c>
      <c r="G2774" s="82" t="s">
        <v>5958</v>
      </c>
      <c r="H2774" s="72"/>
      <c r="I2774" s="64">
        <v>0.15</v>
      </c>
      <c r="J2774" s="67">
        <v>0.15</v>
      </c>
      <c r="K2774" s="70">
        <v>0.15</v>
      </c>
      <c r="L2774" s="64">
        <v>0.0</v>
      </c>
      <c r="M2774" s="67">
        <v>0.0</v>
      </c>
      <c r="N2774" s="70">
        <v>0.0</v>
      </c>
      <c r="O2774" s="64">
        <v>0.15</v>
      </c>
      <c r="P2774" s="67">
        <v>0.15</v>
      </c>
      <c r="Q2774" s="70">
        <v>0.15</v>
      </c>
      <c r="R2774" s="3"/>
    </row>
    <row r="2775">
      <c r="A2775" s="63">
        <v>14540.0</v>
      </c>
      <c r="B2775" s="65" t="str">
        <f t="shared" si="1"/>
        <v>ЭлектроникаКомпьютерная техникаКомплектующие для компьютерной техникиСистемы охлаждения для компьютеровТермопасты и термопрокладки</v>
      </c>
      <c r="C2775" s="68" t="s">
        <v>763</v>
      </c>
      <c r="D2775" s="68" t="s">
        <v>776</v>
      </c>
      <c r="E2775" s="68" t="s">
        <v>777</v>
      </c>
      <c r="F2775" s="82" t="s">
        <v>5957</v>
      </c>
      <c r="G2775" s="82" t="s">
        <v>5960</v>
      </c>
      <c r="H2775" s="72"/>
      <c r="I2775" s="64">
        <v>0.15</v>
      </c>
      <c r="J2775" s="67">
        <v>0.15</v>
      </c>
      <c r="K2775" s="70">
        <v>0.15</v>
      </c>
      <c r="L2775" s="64">
        <v>0.0</v>
      </c>
      <c r="M2775" s="67">
        <v>0.0</v>
      </c>
      <c r="N2775" s="70">
        <v>0.0</v>
      </c>
      <c r="O2775" s="64">
        <v>0.15</v>
      </c>
      <c r="P2775" s="67">
        <v>0.15</v>
      </c>
      <c r="Q2775" s="70">
        <v>0.15</v>
      </c>
      <c r="R2775" s="3"/>
    </row>
    <row r="2776">
      <c r="A2776" s="63">
        <v>14542.0</v>
      </c>
      <c r="B2776" s="65" t="str">
        <f t="shared" si="1"/>
        <v>ЭлектроникаОфисная техникаОфисное оборудованиеОнлайн кассы</v>
      </c>
      <c r="C2776" s="68" t="s">
        <v>763</v>
      </c>
      <c r="D2776" s="68" t="s">
        <v>1095</v>
      </c>
      <c r="E2776" s="68" t="s">
        <v>2376</v>
      </c>
      <c r="F2776" s="68" t="s">
        <v>5962</v>
      </c>
      <c r="G2776" s="75"/>
      <c r="H2776" s="72"/>
      <c r="I2776" s="64">
        <v>0.1</v>
      </c>
      <c r="J2776" s="67">
        <v>0.1</v>
      </c>
      <c r="K2776" s="70">
        <v>0.1</v>
      </c>
      <c r="L2776" s="64">
        <v>0.0</v>
      </c>
      <c r="M2776" s="67">
        <v>0.0</v>
      </c>
      <c r="N2776" s="70">
        <v>0.0</v>
      </c>
      <c r="O2776" s="64">
        <v>0.1</v>
      </c>
      <c r="P2776" s="67">
        <v>0.1</v>
      </c>
      <c r="Q2776" s="70">
        <v>0.1</v>
      </c>
      <c r="R2776" s="3"/>
    </row>
    <row r="2777">
      <c r="A2777" s="63">
        <v>14543.0</v>
      </c>
      <c r="B2777" s="65" t="str">
        <f t="shared" si="1"/>
        <v>ЭлектроникаОфисная техникаОфисное оборудованиеСканеры штрих-кода</v>
      </c>
      <c r="C2777" s="68" t="s">
        <v>763</v>
      </c>
      <c r="D2777" s="68" t="s">
        <v>1095</v>
      </c>
      <c r="E2777" s="68" t="s">
        <v>2376</v>
      </c>
      <c r="F2777" s="68" t="s">
        <v>5964</v>
      </c>
      <c r="G2777" s="75"/>
      <c r="H2777" s="72"/>
      <c r="I2777" s="64">
        <v>0.3</v>
      </c>
      <c r="J2777" s="67">
        <v>0.3</v>
      </c>
      <c r="K2777" s="70">
        <v>0.3</v>
      </c>
      <c r="L2777" s="64">
        <v>0.0</v>
      </c>
      <c r="M2777" s="67">
        <v>0.0</v>
      </c>
      <c r="N2777" s="70">
        <v>0.0</v>
      </c>
      <c r="O2777" s="64">
        <v>0.3</v>
      </c>
      <c r="P2777" s="67">
        <v>0.3</v>
      </c>
      <c r="Q2777" s="70">
        <v>0.3</v>
      </c>
      <c r="R2777" s="3"/>
    </row>
    <row r="2778">
      <c r="A2778" s="63">
        <v>14544.0</v>
      </c>
      <c r="B2778" s="65" t="str">
        <f t="shared" si="1"/>
        <v>Бытовая техникаКлиматическая техникаВодонагреватели и котлы отопленияАксессуары и комплектующиеЗапчасти на котлы и водонагреватели</v>
      </c>
      <c r="C2778" s="68" t="s">
        <v>75</v>
      </c>
      <c r="D2778" s="68" t="s">
        <v>1585</v>
      </c>
      <c r="E2778" s="68" t="s">
        <v>5966</v>
      </c>
      <c r="F2778" s="68" t="s">
        <v>5967</v>
      </c>
      <c r="G2778" s="68" t="s">
        <v>5968</v>
      </c>
      <c r="H2778" s="87"/>
      <c r="I2778" s="64">
        <v>0.25</v>
      </c>
      <c r="J2778" s="67">
        <v>0.25</v>
      </c>
      <c r="K2778" s="70">
        <v>0.25</v>
      </c>
      <c r="L2778" s="64">
        <v>0.0</v>
      </c>
      <c r="M2778" s="67">
        <v>0.0</v>
      </c>
      <c r="N2778" s="70">
        <v>0.0</v>
      </c>
      <c r="O2778" s="64">
        <v>0.25</v>
      </c>
      <c r="P2778" s="67">
        <v>0.25</v>
      </c>
      <c r="Q2778" s="70">
        <v>0.25</v>
      </c>
      <c r="R2778" s="3"/>
    </row>
    <row r="2779">
      <c r="A2779" s="63">
        <v>14546.0</v>
      </c>
      <c r="B2779" s="65" t="str">
        <f t="shared" si="1"/>
        <v>ОдеждаЖенская одеждаДомашняя одеждаДомашние платья и туники</v>
      </c>
      <c r="C2779" s="68" t="s">
        <v>310</v>
      </c>
      <c r="D2779" s="68" t="s">
        <v>311</v>
      </c>
      <c r="E2779" s="68" t="s">
        <v>325</v>
      </c>
      <c r="F2779" s="68" t="s">
        <v>5970</v>
      </c>
      <c r="G2779" s="75"/>
      <c r="H2779" s="72"/>
      <c r="I2779" s="64">
        <v>0.25</v>
      </c>
      <c r="J2779" s="67">
        <v>0.25</v>
      </c>
      <c r="K2779" s="70">
        <v>0.25</v>
      </c>
      <c r="L2779" s="64">
        <v>0.0</v>
      </c>
      <c r="M2779" s="67">
        <v>0.0</v>
      </c>
      <c r="N2779" s="70">
        <v>0.0</v>
      </c>
      <c r="O2779" s="64">
        <v>0.25</v>
      </c>
      <c r="P2779" s="67">
        <v>0.25</v>
      </c>
      <c r="Q2779" s="70">
        <v>0.25</v>
      </c>
      <c r="R2779" s="3"/>
    </row>
    <row r="2780">
      <c r="A2780" s="63">
        <v>14547.0</v>
      </c>
      <c r="B2780" s="65" t="str">
        <f t="shared" si="1"/>
        <v>Товары для домаТовары для праздниковКарнавальные товарыКарнавальные костюмыМужские карнавальные костюмы</v>
      </c>
      <c r="C2780" s="68" t="s">
        <v>583</v>
      </c>
      <c r="D2780" s="68" t="s">
        <v>665</v>
      </c>
      <c r="E2780" s="68" t="s">
        <v>671</v>
      </c>
      <c r="F2780" s="68" t="s">
        <v>5972</v>
      </c>
      <c r="G2780" s="82" t="s">
        <v>5973</v>
      </c>
      <c r="H2780" s="72"/>
      <c r="I2780" s="64">
        <v>0.3</v>
      </c>
      <c r="J2780" s="67">
        <v>0.3</v>
      </c>
      <c r="K2780" s="70">
        <v>0.3</v>
      </c>
      <c r="L2780" s="64">
        <v>0.0</v>
      </c>
      <c r="M2780" s="67">
        <v>0.0</v>
      </c>
      <c r="N2780" s="70">
        <v>0.0</v>
      </c>
      <c r="O2780" s="64">
        <v>0.3</v>
      </c>
      <c r="P2780" s="67">
        <v>0.3</v>
      </c>
      <c r="Q2780" s="70">
        <v>0.3</v>
      </c>
      <c r="R2780" s="3"/>
    </row>
    <row r="2781">
      <c r="A2781" s="63">
        <v>14548.0</v>
      </c>
      <c r="B2781" s="65" t="str">
        <f t="shared" si="1"/>
        <v>Товары для домаТовары для праздниковКарнавальные товарыКарнавальные костюмыЖенские карнавальные костюмы</v>
      </c>
      <c r="C2781" s="68" t="s">
        <v>583</v>
      </c>
      <c r="D2781" s="68" t="s">
        <v>665</v>
      </c>
      <c r="E2781" s="68" t="s">
        <v>671</v>
      </c>
      <c r="F2781" s="82" t="s">
        <v>5972</v>
      </c>
      <c r="G2781" s="82" t="s">
        <v>5975</v>
      </c>
      <c r="H2781" s="72"/>
      <c r="I2781" s="64">
        <v>0.3</v>
      </c>
      <c r="J2781" s="67">
        <v>0.3</v>
      </c>
      <c r="K2781" s="70">
        <v>0.3</v>
      </c>
      <c r="L2781" s="64">
        <v>0.0</v>
      </c>
      <c r="M2781" s="67">
        <v>0.0</v>
      </c>
      <c r="N2781" s="70">
        <v>0.0</v>
      </c>
      <c r="O2781" s="64">
        <v>0.3</v>
      </c>
      <c r="P2781" s="67">
        <v>0.3</v>
      </c>
      <c r="Q2781" s="70">
        <v>0.3</v>
      </c>
      <c r="R2781" s="3"/>
    </row>
    <row r="2782">
      <c r="A2782" s="63">
        <v>14549.0</v>
      </c>
      <c r="B2782" s="65" t="str">
        <f t="shared" si="1"/>
        <v>Товары для домаТовары для праздниковКарнавальные товарыКарнавальные костюмыДетские карнавальные костюмы</v>
      </c>
      <c r="C2782" s="68" t="s">
        <v>583</v>
      </c>
      <c r="D2782" s="68" t="s">
        <v>665</v>
      </c>
      <c r="E2782" s="68" t="s">
        <v>671</v>
      </c>
      <c r="F2782" s="68" t="s">
        <v>5972</v>
      </c>
      <c r="G2782" s="82" t="s">
        <v>5977</v>
      </c>
      <c r="H2782" s="72"/>
      <c r="I2782" s="64">
        <v>0.3</v>
      </c>
      <c r="J2782" s="67">
        <v>0.3</v>
      </c>
      <c r="K2782" s="70">
        <v>0.3</v>
      </c>
      <c r="L2782" s="64">
        <v>0.0</v>
      </c>
      <c r="M2782" s="67">
        <v>0.0</v>
      </c>
      <c r="N2782" s="70">
        <v>0.0</v>
      </c>
      <c r="O2782" s="64">
        <v>0.3</v>
      </c>
      <c r="P2782" s="67">
        <v>0.3</v>
      </c>
      <c r="Q2782" s="70">
        <v>0.3</v>
      </c>
      <c r="R2782" s="3"/>
    </row>
    <row r="2783">
      <c r="A2783" s="63">
        <v>14550.0</v>
      </c>
      <c r="B2783" s="65" t="str">
        <f t="shared" si="1"/>
        <v>ЭлектроникаНаушники и аудиотехникаНаушникиАксессуары для наушников</v>
      </c>
      <c r="C2783" s="68" t="s">
        <v>763</v>
      </c>
      <c r="D2783" s="68" t="s">
        <v>772</v>
      </c>
      <c r="E2783" s="68" t="s">
        <v>773</v>
      </c>
      <c r="F2783" s="68" t="s">
        <v>5978</v>
      </c>
      <c r="G2783" s="75"/>
      <c r="H2783" s="87"/>
      <c r="I2783" s="64">
        <v>0.3</v>
      </c>
      <c r="J2783" s="67">
        <v>0.3</v>
      </c>
      <c r="K2783" s="70">
        <v>0.3</v>
      </c>
      <c r="L2783" s="64">
        <v>0.0</v>
      </c>
      <c r="M2783" s="67">
        <v>0.0</v>
      </c>
      <c r="N2783" s="70">
        <v>0.0</v>
      </c>
      <c r="O2783" s="64">
        <v>0.3</v>
      </c>
      <c r="P2783" s="67">
        <v>0.3</v>
      </c>
      <c r="Q2783" s="70">
        <v>0.3</v>
      </c>
      <c r="R2783" s="3"/>
    </row>
    <row r="2784">
      <c r="A2784" s="63">
        <v>14551.0</v>
      </c>
      <c r="B2784" s="65" t="str">
        <f t="shared" si="1"/>
        <v>ОдеждаЖенская одеждаВерхняя одеждаДемисезонные куртки</v>
      </c>
      <c r="C2784" s="68" t="s">
        <v>310</v>
      </c>
      <c r="D2784" s="68" t="s">
        <v>311</v>
      </c>
      <c r="E2784" s="68" t="s">
        <v>905</v>
      </c>
      <c r="F2784" s="68" t="s">
        <v>5979</v>
      </c>
      <c r="G2784" s="2"/>
      <c r="H2784" s="72"/>
      <c r="I2784" s="64">
        <v>0.25</v>
      </c>
      <c r="J2784" s="67">
        <v>0.25</v>
      </c>
      <c r="K2784" s="70">
        <v>0.25</v>
      </c>
      <c r="L2784" s="64">
        <v>0.0</v>
      </c>
      <c r="M2784" s="67">
        <v>0.0</v>
      </c>
      <c r="N2784" s="70">
        <v>0.0</v>
      </c>
      <c r="O2784" s="64">
        <v>0.25</v>
      </c>
      <c r="P2784" s="67">
        <v>0.25</v>
      </c>
      <c r="Q2784" s="70">
        <v>0.25</v>
      </c>
      <c r="R2784" s="3"/>
    </row>
    <row r="2785">
      <c r="A2785" s="63">
        <v>14552.0</v>
      </c>
      <c r="B2785" s="65" t="str">
        <f t="shared" si="1"/>
        <v>ОдеждаЖенская одеждаВерхняя одеждаПуховики и зимние куртки</v>
      </c>
      <c r="C2785" s="68" t="s">
        <v>310</v>
      </c>
      <c r="D2785" s="68" t="s">
        <v>311</v>
      </c>
      <c r="E2785" s="68" t="s">
        <v>905</v>
      </c>
      <c r="F2785" s="68" t="s">
        <v>3962</v>
      </c>
      <c r="G2785" s="75"/>
      <c r="H2785" s="87"/>
      <c r="I2785" s="64">
        <v>0.25</v>
      </c>
      <c r="J2785" s="67">
        <v>0.25</v>
      </c>
      <c r="K2785" s="70">
        <v>0.25</v>
      </c>
      <c r="L2785" s="64">
        <v>0.0</v>
      </c>
      <c r="M2785" s="67">
        <v>0.0</v>
      </c>
      <c r="N2785" s="70">
        <v>0.0</v>
      </c>
      <c r="O2785" s="64">
        <v>0.25</v>
      </c>
      <c r="P2785" s="67">
        <v>0.25</v>
      </c>
      <c r="Q2785" s="70">
        <v>0.25</v>
      </c>
      <c r="R2785" s="3"/>
    </row>
    <row r="2786">
      <c r="A2786" s="63">
        <v>14554.0</v>
      </c>
      <c r="B2786" s="65" t="str">
        <f t="shared" si="1"/>
        <v>Бытовая техникаТехника для кухниИзмельчение и смешиваниеМясорубки</v>
      </c>
      <c r="C2786" s="68" t="s">
        <v>75</v>
      </c>
      <c r="D2786" s="68" t="s">
        <v>1099</v>
      </c>
      <c r="E2786" s="68" t="s">
        <v>3002</v>
      </c>
      <c r="F2786" s="68" t="s">
        <v>5982</v>
      </c>
      <c r="G2786" s="2"/>
      <c r="H2786" s="72"/>
      <c r="I2786" s="64">
        <v>0.17</v>
      </c>
      <c r="J2786" s="67">
        <v>0.17</v>
      </c>
      <c r="K2786" s="70">
        <v>0.17</v>
      </c>
      <c r="L2786" s="64">
        <v>0.0</v>
      </c>
      <c r="M2786" s="67">
        <v>0.0</v>
      </c>
      <c r="N2786" s="70">
        <v>0.0</v>
      </c>
      <c r="O2786" s="64">
        <v>0.17</v>
      </c>
      <c r="P2786" s="67">
        <v>0.17</v>
      </c>
      <c r="Q2786" s="70">
        <v>0.17</v>
      </c>
      <c r="R2786" s="3"/>
    </row>
    <row r="2787">
      <c r="A2787" s="63">
        <v>14556.0</v>
      </c>
      <c r="B2787" s="65" t="str">
        <f t="shared" si="1"/>
        <v>Бытовая техникаТехника для домаШвейные машины и аксессуарыШвейные машины</v>
      </c>
      <c r="C2787" s="68" t="s">
        <v>75</v>
      </c>
      <c r="D2787" s="68" t="s">
        <v>1156</v>
      </c>
      <c r="E2787" s="68" t="s">
        <v>1460</v>
      </c>
      <c r="F2787" s="68" t="s">
        <v>5983</v>
      </c>
      <c r="G2787" s="2"/>
      <c r="H2787" s="72"/>
      <c r="I2787" s="64">
        <v>0.1</v>
      </c>
      <c r="J2787" s="67">
        <v>0.1</v>
      </c>
      <c r="K2787" s="70">
        <v>0.1</v>
      </c>
      <c r="L2787" s="64">
        <v>0.0</v>
      </c>
      <c r="M2787" s="67">
        <v>0.0</v>
      </c>
      <c r="N2787" s="70">
        <v>0.0</v>
      </c>
      <c r="O2787" s="64">
        <v>0.1</v>
      </c>
      <c r="P2787" s="67">
        <v>0.1</v>
      </c>
      <c r="Q2787" s="70">
        <v>0.1</v>
      </c>
      <c r="R2787" s="3"/>
    </row>
    <row r="2788">
      <c r="A2788" s="63">
        <v>14558.0</v>
      </c>
      <c r="B2788" s="65" t="str">
        <f t="shared" si="1"/>
        <v>Спорт и отдыхЗимний спортТюбинги</v>
      </c>
      <c r="C2788" s="68" t="s">
        <v>290</v>
      </c>
      <c r="D2788" s="68" t="s">
        <v>3862</v>
      </c>
      <c r="E2788" s="68" t="s">
        <v>5984</v>
      </c>
      <c r="F2788" s="75"/>
      <c r="G2788" s="2"/>
      <c r="H2788" s="72"/>
      <c r="I2788" s="64">
        <v>0.2</v>
      </c>
      <c r="J2788" s="67">
        <v>0.2</v>
      </c>
      <c r="K2788" s="70">
        <v>0.2</v>
      </c>
      <c r="L2788" s="64">
        <v>0.0</v>
      </c>
      <c r="M2788" s="67">
        <v>0.0</v>
      </c>
      <c r="N2788" s="70">
        <v>0.0</v>
      </c>
      <c r="O2788" s="64">
        <v>0.2</v>
      </c>
      <c r="P2788" s="67">
        <v>0.2</v>
      </c>
      <c r="Q2788" s="70">
        <v>0.2</v>
      </c>
      <c r="R2788" s="3"/>
    </row>
    <row r="2789">
      <c r="A2789" s="63">
        <v>14559.0</v>
      </c>
      <c r="B2789" s="65" t="str">
        <f t="shared" si="1"/>
        <v>Товары для домаХозяйственные товарыУход за одеждой и обувьюАксессуары для сушкиВерёвки бельевые</v>
      </c>
      <c r="C2789" s="68" t="s">
        <v>583</v>
      </c>
      <c r="D2789" s="68" t="s">
        <v>605</v>
      </c>
      <c r="E2789" s="68" t="s">
        <v>606</v>
      </c>
      <c r="F2789" s="68" t="s">
        <v>607</v>
      </c>
      <c r="G2789" s="82" t="s">
        <v>5985</v>
      </c>
      <c r="H2789" s="72"/>
      <c r="I2789" s="64">
        <v>0.2</v>
      </c>
      <c r="J2789" s="67">
        <v>0.2</v>
      </c>
      <c r="K2789" s="70">
        <v>0.2</v>
      </c>
      <c r="L2789" s="64">
        <v>0.0</v>
      </c>
      <c r="M2789" s="67">
        <v>0.0</v>
      </c>
      <c r="N2789" s="70">
        <v>0.0</v>
      </c>
      <c r="O2789" s="64">
        <v>0.2</v>
      </c>
      <c r="P2789" s="67">
        <v>0.2</v>
      </c>
      <c r="Q2789" s="70">
        <v>0.2</v>
      </c>
      <c r="R2789" s="3"/>
    </row>
    <row r="2790">
      <c r="A2790" s="63">
        <v>14560.0</v>
      </c>
      <c r="B2790" s="65" t="str">
        <f t="shared" si="1"/>
        <v>Спорт и отдыхЗимний спортГорные лыжиЛыжные ботинки</v>
      </c>
      <c r="C2790" s="68" t="s">
        <v>290</v>
      </c>
      <c r="D2790" s="68" t="s">
        <v>3862</v>
      </c>
      <c r="E2790" s="68" t="s">
        <v>5986</v>
      </c>
      <c r="F2790" s="68" t="s">
        <v>5987</v>
      </c>
      <c r="G2790" s="75"/>
      <c r="H2790" s="87"/>
      <c r="I2790" s="64">
        <v>0.22</v>
      </c>
      <c r="J2790" s="67">
        <v>0.22</v>
      </c>
      <c r="K2790" s="70">
        <v>0.22</v>
      </c>
      <c r="L2790" s="64">
        <v>0.0</v>
      </c>
      <c r="M2790" s="67">
        <v>0.0</v>
      </c>
      <c r="N2790" s="70">
        <v>0.0</v>
      </c>
      <c r="O2790" s="64">
        <v>0.22</v>
      </c>
      <c r="P2790" s="67">
        <v>0.22</v>
      </c>
      <c r="Q2790" s="70">
        <v>0.22</v>
      </c>
      <c r="R2790" s="3"/>
    </row>
    <row r="2791">
      <c r="A2791" s="63">
        <v>14561.0</v>
      </c>
      <c r="B2791" s="65" t="str">
        <f t="shared" si="1"/>
        <v>ЭлектроникаКомпьютерная техникаКомпьютерная периферияИБП и аксессуарыИБП</v>
      </c>
      <c r="C2791" s="68" t="s">
        <v>763</v>
      </c>
      <c r="D2791" s="68" t="s">
        <v>776</v>
      </c>
      <c r="E2791" s="68" t="s">
        <v>1093</v>
      </c>
      <c r="F2791" s="68" t="s">
        <v>5988</v>
      </c>
      <c r="G2791" s="68" t="s">
        <v>5989</v>
      </c>
      <c r="H2791" s="87"/>
      <c r="I2791" s="64">
        <v>0.15</v>
      </c>
      <c r="J2791" s="67">
        <v>0.15</v>
      </c>
      <c r="K2791" s="70">
        <v>0.15</v>
      </c>
      <c r="L2791" s="64">
        <v>0.0</v>
      </c>
      <c r="M2791" s="67">
        <v>0.0</v>
      </c>
      <c r="N2791" s="70">
        <v>0.0</v>
      </c>
      <c r="O2791" s="64">
        <v>0.15</v>
      </c>
      <c r="P2791" s="67">
        <v>0.15</v>
      </c>
      <c r="Q2791" s="70">
        <v>0.15</v>
      </c>
      <c r="R2791" s="3"/>
    </row>
    <row r="2792">
      <c r="A2792" s="63">
        <v>14562.0</v>
      </c>
      <c r="B2792" s="65" t="str">
        <f t="shared" si="1"/>
        <v>ЭлектроникаКомпьютерная техникаКомпьютерная периферияИБП и аксессуарыАксессуары и запчасти для ИБП</v>
      </c>
      <c r="C2792" s="68" t="s">
        <v>763</v>
      </c>
      <c r="D2792" s="68" t="s">
        <v>776</v>
      </c>
      <c r="E2792" s="68" t="s">
        <v>1093</v>
      </c>
      <c r="F2792" s="68" t="s">
        <v>5988</v>
      </c>
      <c r="G2792" s="68" t="s">
        <v>5990</v>
      </c>
      <c r="H2792" s="87"/>
      <c r="I2792" s="64">
        <v>0.15</v>
      </c>
      <c r="J2792" s="67">
        <v>0.15</v>
      </c>
      <c r="K2792" s="70">
        <v>0.15</v>
      </c>
      <c r="L2792" s="64">
        <v>0.0</v>
      </c>
      <c r="M2792" s="67">
        <v>0.0</v>
      </c>
      <c r="N2792" s="70">
        <v>0.0</v>
      </c>
      <c r="O2792" s="64">
        <v>0.15</v>
      </c>
      <c r="P2792" s="67">
        <v>0.15</v>
      </c>
      <c r="Q2792" s="70">
        <v>0.15</v>
      </c>
      <c r="R2792" s="3"/>
    </row>
    <row r="2793">
      <c r="A2793" s="63">
        <v>14563.0</v>
      </c>
      <c r="B2793" s="65" t="str">
        <f t="shared" si="1"/>
        <v>ЭлектроникаКомпьютерная техникаПрограммное обеспечение</v>
      </c>
      <c r="C2793" s="68" t="s">
        <v>763</v>
      </c>
      <c r="D2793" s="68" t="s">
        <v>776</v>
      </c>
      <c r="E2793" s="68" t="s">
        <v>5992</v>
      </c>
      <c r="F2793" s="75"/>
      <c r="G2793" s="75"/>
      <c r="H2793" s="72"/>
      <c r="I2793" s="64">
        <v>0.2</v>
      </c>
      <c r="J2793" s="67">
        <v>0.2</v>
      </c>
      <c r="K2793" s="70">
        <v>0.2</v>
      </c>
      <c r="L2793" s="64">
        <v>0.0</v>
      </c>
      <c r="M2793" s="67">
        <v>0.0</v>
      </c>
      <c r="N2793" s="70">
        <v>0.0</v>
      </c>
      <c r="O2793" s="64">
        <v>0.2</v>
      </c>
      <c r="P2793" s="67">
        <v>0.2</v>
      </c>
      <c r="Q2793" s="70">
        <v>0.2</v>
      </c>
      <c r="R2793" s="3"/>
    </row>
    <row r="2794">
      <c r="A2794" s="63">
        <v>14564.0</v>
      </c>
      <c r="B2794" s="65" t="str">
        <f t="shared" si="1"/>
        <v>Красота и уходУход за теломСредства для душа и ванныБомбочки для ванны</v>
      </c>
      <c r="C2794" s="68" t="s">
        <v>247</v>
      </c>
      <c r="D2794" s="68" t="s">
        <v>465</v>
      </c>
      <c r="E2794" s="68" t="s">
        <v>2157</v>
      </c>
      <c r="F2794" s="68" t="s">
        <v>5994</v>
      </c>
      <c r="G2794" s="75"/>
      <c r="H2794" s="72"/>
      <c r="I2794" s="64">
        <v>0.2</v>
      </c>
      <c r="J2794" s="67">
        <v>0.2</v>
      </c>
      <c r="K2794" s="70">
        <v>0.2</v>
      </c>
      <c r="L2794" s="64">
        <v>0.0</v>
      </c>
      <c r="M2794" s="67">
        <v>0.0</v>
      </c>
      <c r="N2794" s="70">
        <v>0.0</v>
      </c>
      <c r="O2794" s="64">
        <v>0.2</v>
      </c>
      <c r="P2794" s="67">
        <v>0.2</v>
      </c>
      <c r="Q2794" s="70">
        <v>0.2</v>
      </c>
      <c r="R2794" s="3"/>
    </row>
    <row r="2795">
      <c r="A2795" s="63">
        <v>14565.0</v>
      </c>
      <c r="B2795" s="65" t="str">
        <f t="shared" si="1"/>
        <v>ЗдоровьеОртопедические изделияОртопедическая обувь</v>
      </c>
      <c r="C2795" s="68" t="s">
        <v>117</v>
      </c>
      <c r="D2795" s="68" t="s">
        <v>421</v>
      </c>
      <c r="E2795" s="68" t="s">
        <v>5996</v>
      </c>
      <c r="F2795" s="75"/>
      <c r="G2795" s="75"/>
      <c r="H2795" s="72"/>
      <c r="I2795" s="64">
        <v>0.25</v>
      </c>
      <c r="J2795" s="67">
        <v>0.25</v>
      </c>
      <c r="K2795" s="70">
        <v>0.25</v>
      </c>
      <c r="L2795" s="64">
        <v>0.0</v>
      </c>
      <c r="M2795" s="67">
        <v>0.0</v>
      </c>
      <c r="N2795" s="70">
        <v>0.0</v>
      </c>
      <c r="O2795" s="64">
        <v>0.25</v>
      </c>
      <c r="P2795" s="67">
        <v>0.25</v>
      </c>
      <c r="Q2795" s="70">
        <v>0.25</v>
      </c>
      <c r="R2795" s="3"/>
    </row>
    <row r="2796">
      <c r="A2796" s="63">
        <v>14567.0</v>
      </c>
      <c r="B2796" s="65" t="str">
        <f t="shared" si="1"/>
        <v>ЗдоровьеТовары для реабилитацииТрости и костыли</v>
      </c>
      <c r="C2796" s="68" t="s">
        <v>117</v>
      </c>
      <c r="D2796" s="68" t="s">
        <v>5941</v>
      </c>
      <c r="E2796" s="68" t="s">
        <v>5998</v>
      </c>
      <c r="F2796" s="75"/>
      <c r="G2796" s="2"/>
      <c r="H2796" s="72"/>
      <c r="I2796" s="64">
        <v>0.2</v>
      </c>
      <c r="J2796" s="67">
        <v>0.2</v>
      </c>
      <c r="K2796" s="70">
        <v>0.2</v>
      </c>
      <c r="L2796" s="64">
        <v>0.02</v>
      </c>
      <c r="M2796" s="67">
        <v>0.02</v>
      </c>
      <c r="N2796" s="70">
        <v>0.02</v>
      </c>
      <c r="O2796" s="64">
        <v>0.18</v>
      </c>
      <c r="P2796" s="67">
        <v>0.18</v>
      </c>
      <c r="Q2796" s="70">
        <v>0.18</v>
      </c>
      <c r="R2796" s="3"/>
    </row>
    <row r="2797">
      <c r="A2797" s="63">
        <v>14568.0</v>
      </c>
      <c r="B2797" s="65" t="str">
        <f t="shared" si="1"/>
        <v>ЗдоровьеТовары для реабилитацииСудна и утки</v>
      </c>
      <c r="C2797" s="68" t="s">
        <v>117</v>
      </c>
      <c r="D2797" s="68" t="s">
        <v>5941</v>
      </c>
      <c r="E2797" s="68" t="s">
        <v>6000</v>
      </c>
      <c r="F2797" s="75"/>
      <c r="G2797" s="2"/>
      <c r="H2797" s="72"/>
      <c r="I2797" s="64">
        <v>0.15</v>
      </c>
      <c r="J2797" s="67">
        <v>0.15</v>
      </c>
      <c r="K2797" s="70">
        <v>0.15</v>
      </c>
      <c r="L2797" s="64">
        <v>0.0</v>
      </c>
      <c r="M2797" s="67">
        <v>0.0</v>
      </c>
      <c r="N2797" s="70">
        <v>0.0</v>
      </c>
      <c r="O2797" s="64">
        <v>0.15</v>
      </c>
      <c r="P2797" s="67">
        <v>0.15</v>
      </c>
      <c r="Q2797" s="70">
        <v>0.15</v>
      </c>
      <c r="R2797" s="3"/>
    </row>
    <row r="2798">
      <c r="A2798" s="63">
        <v>14569.0</v>
      </c>
      <c r="B2798" s="65" t="str">
        <f t="shared" si="1"/>
        <v>ЗдоровьеМедицинские изделия и расходные материалыРасходные материалыПеленки и простыни медицинские</v>
      </c>
      <c r="C2798" s="68" t="s">
        <v>117</v>
      </c>
      <c r="D2798" s="68" t="s">
        <v>452</v>
      </c>
      <c r="E2798" s="68" t="s">
        <v>538</v>
      </c>
      <c r="F2798" s="68" t="s">
        <v>6002</v>
      </c>
      <c r="G2798" s="75"/>
      <c r="H2798" s="72"/>
      <c r="I2798" s="64">
        <v>0.2</v>
      </c>
      <c r="J2798" s="67">
        <v>0.2</v>
      </c>
      <c r="K2798" s="70">
        <v>0.2</v>
      </c>
      <c r="L2798" s="64">
        <v>0.015</v>
      </c>
      <c r="M2798" s="67">
        <v>0.015</v>
      </c>
      <c r="N2798" s="70">
        <v>0.015</v>
      </c>
      <c r="O2798" s="64">
        <v>0.185</v>
      </c>
      <c r="P2798" s="67">
        <v>0.185</v>
      </c>
      <c r="Q2798" s="70">
        <v>0.185</v>
      </c>
      <c r="R2798" s="3"/>
    </row>
    <row r="2799">
      <c r="A2799" s="63">
        <v>14573.0</v>
      </c>
      <c r="B2799" s="65" t="str">
        <f t="shared" si="1"/>
        <v>Детские товарыДетское питаниеДетские смеси</v>
      </c>
      <c r="C2799" s="68" t="s">
        <v>262</v>
      </c>
      <c r="D2799" s="68" t="s">
        <v>1108</v>
      </c>
      <c r="E2799" s="68" t="s">
        <v>6005</v>
      </c>
      <c r="F2799" s="75"/>
      <c r="G2799" s="75"/>
      <c r="H2799" s="72"/>
      <c r="I2799" s="64">
        <v>0.15</v>
      </c>
      <c r="J2799" s="67">
        <v>0.15</v>
      </c>
      <c r="K2799" s="70">
        <v>0.15</v>
      </c>
      <c r="L2799" s="64">
        <v>0.005</v>
      </c>
      <c r="M2799" s="67">
        <v>0.005</v>
      </c>
      <c r="N2799" s="70">
        <v>0.005</v>
      </c>
      <c r="O2799" s="64">
        <v>0.145</v>
      </c>
      <c r="P2799" s="67">
        <v>0.145</v>
      </c>
      <c r="Q2799" s="70">
        <v>0.145</v>
      </c>
      <c r="R2799" s="3"/>
    </row>
    <row r="2800">
      <c r="A2800" s="63">
        <v>14574.0</v>
      </c>
      <c r="B2800" s="65" t="str">
        <f t="shared" si="1"/>
        <v>Детские товарыДетское питаниеДетские каши</v>
      </c>
      <c r="C2800" s="68" t="s">
        <v>262</v>
      </c>
      <c r="D2800" s="68" t="s">
        <v>1108</v>
      </c>
      <c r="E2800" s="68" t="s">
        <v>6007</v>
      </c>
      <c r="F2800" s="75"/>
      <c r="G2800" s="75"/>
      <c r="H2800" s="72"/>
      <c r="I2800" s="64">
        <v>0.15</v>
      </c>
      <c r="J2800" s="67">
        <v>0.15</v>
      </c>
      <c r="K2800" s="70">
        <v>0.15</v>
      </c>
      <c r="L2800" s="64">
        <v>0.0</v>
      </c>
      <c r="M2800" s="67">
        <v>0.0</v>
      </c>
      <c r="N2800" s="70">
        <v>0.0</v>
      </c>
      <c r="O2800" s="64">
        <v>0.15</v>
      </c>
      <c r="P2800" s="67">
        <v>0.15</v>
      </c>
      <c r="Q2800" s="70">
        <v>0.15</v>
      </c>
      <c r="R2800" s="3"/>
    </row>
    <row r="2801">
      <c r="A2801" s="63">
        <v>14575.0</v>
      </c>
      <c r="B2801" s="65" t="str">
        <f t="shared" si="1"/>
        <v>Туризм, рыбалка и охотаОхота и стрельбаРогатки</v>
      </c>
      <c r="C2801" s="68" t="s">
        <v>353</v>
      </c>
      <c r="D2801" s="68" t="s">
        <v>6010</v>
      </c>
      <c r="E2801" s="68" t="s">
        <v>6011</v>
      </c>
      <c r="F2801" s="75"/>
      <c r="G2801" s="2"/>
      <c r="H2801" s="72"/>
      <c r="I2801" s="64">
        <v>0.22</v>
      </c>
      <c r="J2801" s="67">
        <v>0.22</v>
      </c>
      <c r="K2801" s="70">
        <v>0.22</v>
      </c>
      <c r="L2801" s="64">
        <v>0.0</v>
      </c>
      <c r="M2801" s="67">
        <v>0.0</v>
      </c>
      <c r="N2801" s="70">
        <v>0.0</v>
      </c>
      <c r="O2801" s="64">
        <v>0.22</v>
      </c>
      <c r="P2801" s="67">
        <v>0.22</v>
      </c>
      <c r="Q2801" s="70">
        <v>0.22</v>
      </c>
      <c r="R2801" s="3"/>
    </row>
    <row r="2802">
      <c r="A2802" s="63">
        <v>14576.0</v>
      </c>
      <c r="B2802" s="65" t="str">
        <f t="shared" si="1"/>
        <v>Туризм, рыбалка и охотаОхота и стрельбаСпортивная стрельбаАксессуары для спортивной стрельбы</v>
      </c>
      <c r="C2802" s="68" t="s">
        <v>353</v>
      </c>
      <c r="D2802" s="68" t="s">
        <v>6010</v>
      </c>
      <c r="E2802" s="68" t="s">
        <v>6012</v>
      </c>
      <c r="F2802" s="68" t="s">
        <v>6013</v>
      </c>
      <c r="G2802" s="75"/>
      <c r="H2802" s="72"/>
      <c r="I2802" s="64">
        <v>0.2</v>
      </c>
      <c r="J2802" s="67">
        <v>0.2</v>
      </c>
      <c r="K2802" s="70">
        <v>0.2</v>
      </c>
      <c r="L2802" s="64">
        <v>0.0</v>
      </c>
      <c r="M2802" s="67">
        <v>0.0</v>
      </c>
      <c r="N2802" s="70">
        <v>0.0</v>
      </c>
      <c r="O2802" s="64">
        <v>0.2</v>
      </c>
      <c r="P2802" s="67">
        <v>0.2</v>
      </c>
      <c r="Q2802" s="70">
        <v>0.2</v>
      </c>
      <c r="R2802" s="3"/>
    </row>
    <row r="2803">
      <c r="A2803" s="63">
        <v>14577.0</v>
      </c>
      <c r="B2803" s="65" t="str">
        <f t="shared" si="1"/>
        <v>Туризм, рыбалка и охотаОхота и стрельбаСтрайкболПули и шарики для страйкбола</v>
      </c>
      <c r="C2803" s="68" t="s">
        <v>353</v>
      </c>
      <c r="D2803" s="68" t="s">
        <v>6010</v>
      </c>
      <c r="E2803" s="68" t="s">
        <v>6015</v>
      </c>
      <c r="F2803" s="68" t="s">
        <v>6016</v>
      </c>
      <c r="G2803" s="75"/>
      <c r="H2803" s="72"/>
      <c r="I2803" s="64">
        <v>0.22</v>
      </c>
      <c r="J2803" s="67">
        <v>0.22</v>
      </c>
      <c r="K2803" s="70">
        <v>0.22</v>
      </c>
      <c r="L2803" s="64">
        <v>0.0</v>
      </c>
      <c r="M2803" s="67">
        <v>0.0</v>
      </c>
      <c r="N2803" s="70">
        <v>0.0</v>
      </c>
      <c r="O2803" s="64">
        <v>0.22</v>
      </c>
      <c r="P2803" s="67">
        <v>0.22</v>
      </c>
      <c r="Q2803" s="70">
        <v>0.22</v>
      </c>
      <c r="R2803" s="3"/>
    </row>
    <row r="2804">
      <c r="A2804" s="63">
        <v>14578.0</v>
      </c>
      <c r="B2804" s="65" t="str">
        <f t="shared" si="1"/>
        <v>Туризм, рыбалка и охотаОхота и стрельбаСпортивная стрельбаМишени</v>
      </c>
      <c r="C2804" s="68" t="s">
        <v>353</v>
      </c>
      <c r="D2804" s="68" t="s">
        <v>6010</v>
      </c>
      <c r="E2804" s="68" t="s">
        <v>6012</v>
      </c>
      <c r="F2804" s="82" t="s">
        <v>6018</v>
      </c>
      <c r="G2804" s="2"/>
      <c r="H2804" s="72"/>
      <c r="I2804" s="64">
        <v>0.2</v>
      </c>
      <c r="J2804" s="67">
        <v>0.2</v>
      </c>
      <c r="K2804" s="70">
        <v>0.2</v>
      </c>
      <c r="L2804" s="64">
        <v>0.0</v>
      </c>
      <c r="M2804" s="67">
        <v>0.0</v>
      </c>
      <c r="N2804" s="70">
        <v>0.0</v>
      </c>
      <c r="O2804" s="64">
        <v>0.2</v>
      </c>
      <c r="P2804" s="67">
        <v>0.2</v>
      </c>
      <c r="Q2804" s="70">
        <v>0.2</v>
      </c>
      <c r="R2804" s="3"/>
    </row>
    <row r="2805">
      <c r="A2805" s="63">
        <v>14579.0</v>
      </c>
      <c r="B2805" s="65" t="str">
        <f t="shared" si="1"/>
        <v>Туризм, рыбалка и охотаОхота и стрельбаСпортивная стрельбаНаушники для спортивной стрельбы</v>
      </c>
      <c r="C2805" s="68" t="s">
        <v>353</v>
      </c>
      <c r="D2805" s="68" t="s">
        <v>6010</v>
      </c>
      <c r="E2805" s="68" t="s">
        <v>6012</v>
      </c>
      <c r="F2805" s="68" t="s">
        <v>6021</v>
      </c>
      <c r="G2805" s="75"/>
      <c r="H2805" s="72"/>
      <c r="I2805" s="64">
        <v>0.2</v>
      </c>
      <c r="J2805" s="67">
        <v>0.2</v>
      </c>
      <c r="K2805" s="70">
        <v>0.2</v>
      </c>
      <c r="L2805" s="64">
        <v>0.0</v>
      </c>
      <c r="M2805" s="67">
        <v>0.0</v>
      </c>
      <c r="N2805" s="70">
        <v>0.0</v>
      </c>
      <c r="O2805" s="64">
        <v>0.2</v>
      </c>
      <c r="P2805" s="67">
        <v>0.2</v>
      </c>
      <c r="Q2805" s="70">
        <v>0.2</v>
      </c>
      <c r="R2805" s="3"/>
    </row>
    <row r="2806">
      <c r="A2806" s="63">
        <v>14580.0</v>
      </c>
      <c r="B2806" s="65" t="str">
        <f t="shared" si="1"/>
        <v>Туризм, рыбалка и охотаОхота и стрельбаСпортивная стрельбаОчки для спортивной стрельбы</v>
      </c>
      <c r="C2806" s="68" t="s">
        <v>353</v>
      </c>
      <c r="D2806" s="68" t="s">
        <v>6010</v>
      </c>
      <c r="E2806" s="68" t="s">
        <v>6012</v>
      </c>
      <c r="F2806" s="68" t="s">
        <v>6023</v>
      </c>
      <c r="G2806" s="75"/>
      <c r="H2806" s="72"/>
      <c r="I2806" s="64">
        <v>0.2</v>
      </c>
      <c r="J2806" s="67">
        <v>0.2</v>
      </c>
      <c r="K2806" s="70">
        <v>0.2</v>
      </c>
      <c r="L2806" s="64">
        <v>0.0</v>
      </c>
      <c r="M2806" s="67">
        <v>0.0</v>
      </c>
      <c r="N2806" s="70">
        <v>0.0</v>
      </c>
      <c r="O2806" s="64">
        <v>0.2</v>
      </c>
      <c r="P2806" s="67">
        <v>0.2</v>
      </c>
      <c r="Q2806" s="70">
        <v>0.2</v>
      </c>
      <c r="R2806" s="3"/>
    </row>
    <row r="2807">
      <c r="A2807" s="63">
        <v>14581.0</v>
      </c>
      <c r="B2807" s="65" t="str">
        <f t="shared" si="1"/>
        <v>Туризм, рыбалка и охотаОхота и стрельбаСтрайкболКаски и маски для страйкбола</v>
      </c>
      <c r="C2807" s="68" t="s">
        <v>353</v>
      </c>
      <c r="D2807" s="68" t="s">
        <v>6010</v>
      </c>
      <c r="E2807" s="68" t="s">
        <v>6015</v>
      </c>
      <c r="F2807" s="68" t="s">
        <v>6025</v>
      </c>
      <c r="G2807" s="75"/>
      <c r="H2807" s="72"/>
      <c r="I2807" s="64">
        <v>0.22</v>
      </c>
      <c r="J2807" s="67">
        <v>0.22</v>
      </c>
      <c r="K2807" s="70">
        <v>0.22</v>
      </c>
      <c r="L2807" s="64">
        <v>0.0</v>
      </c>
      <c r="M2807" s="67">
        <v>0.0</v>
      </c>
      <c r="N2807" s="70">
        <v>0.0</v>
      </c>
      <c r="O2807" s="64">
        <v>0.22</v>
      </c>
      <c r="P2807" s="67">
        <v>0.22</v>
      </c>
      <c r="Q2807" s="70">
        <v>0.22</v>
      </c>
      <c r="R2807" s="3"/>
    </row>
    <row r="2808">
      <c r="A2808" s="63">
        <v>14582.0</v>
      </c>
      <c r="B2808" s="65" t="str">
        <f t="shared" si="1"/>
        <v>Туризм, рыбалка и охотаТуризм и отдых на природеСредства связи и безопасностиТовары для самообороныНаручники</v>
      </c>
      <c r="C2808" s="68" t="s">
        <v>353</v>
      </c>
      <c r="D2808" s="68" t="s">
        <v>354</v>
      </c>
      <c r="E2808" s="68" t="s">
        <v>6027</v>
      </c>
      <c r="F2808" s="68" t="s">
        <v>6028</v>
      </c>
      <c r="G2808" s="68" t="s">
        <v>6029</v>
      </c>
      <c r="H2808" s="87"/>
      <c r="I2808" s="64">
        <v>0.25</v>
      </c>
      <c r="J2808" s="67">
        <v>0.25</v>
      </c>
      <c r="K2808" s="70">
        <v>0.25</v>
      </c>
      <c r="L2808" s="64">
        <v>0.0</v>
      </c>
      <c r="M2808" s="67">
        <v>0.0</v>
      </c>
      <c r="N2808" s="70">
        <v>0.0</v>
      </c>
      <c r="O2808" s="64">
        <v>0.25</v>
      </c>
      <c r="P2808" s="67">
        <v>0.25</v>
      </c>
      <c r="Q2808" s="70">
        <v>0.25</v>
      </c>
      <c r="R2808" s="3"/>
    </row>
    <row r="2809">
      <c r="A2809" s="63">
        <v>14583.0</v>
      </c>
      <c r="B2809" s="65" t="str">
        <f t="shared" si="1"/>
        <v>Туризм, рыбалка и охотаТуризм и отдых на природеСредства связи и безопасностиТовары для самообороныУчебные газовые баллончики</v>
      </c>
      <c r="C2809" s="68" t="s">
        <v>353</v>
      </c>
      <c r="D2809" s="68" t="s">
        <v>354</v>
      </c>
      <c r="E2809" s="68" t="s">
        <v>6027</v>
      </c>
      <c r="F2809" s="68" t="s">
        <v>6028</v>
      </c>
      <c r="G2809" s="68" t="s">
        <v>6031</v>
      </c>
      <c r="H2809" s="72"/>
      <c r="I2809" s="64">
        <v>0.25</v>
      </c>
      <c r="J2809" s="67">
        <v>0.25</v>
      </c>
      <c r="K2809" s="70">
        <v>0.25</v>
      </c>
      <c r="L2809" s="64">
        <v>0.0</v>
      </c>
      <c r="M2809" s="67">
        <v>0.0</v>
      </c>
      <c r="N2809" s="70">
        <v>0.0</v>
      </c>
      <c r="O2809" s="64">
        <v>0.25</v>
      </c>
      <c r="P2809" s="67">
        <v>0.25</v>
      </c>
      <c r="Q2809" s="70">
        <v>0.25</v>
      </c>
      <c r="R2809" s="3"/>
    </row>
    <row r="2810">
      <c r="A2810" s="63">
        <v>14584.0</v>
      </c>
      <c r="B2810" s="65" t="str">
        <f t="shared" si="1"/>
        <v>Туризм, рыбалка и охотаТуризм и отдых на природеСредства связи и безопасностиТовары для самообороныСредства для отпугивания</v>
      </c>
      <c r="C2810" s="68" t="s">
        <v>353</v>
      </c>
      <c r="D2810" s="68" t="s">
        <v>354</v>
      </c>
      <c r="E2810" s="68" t="s">
        <v>6027</v>
      </c>
      <c r="F2810" s="68" t="s">
        <v>6028</v>
      </c>
      <c r="G2810" s="82" t="s">
        <v>6034</v>
      </c>
      <c r="H2810" s="72"/>
      <c r="I2810" s="64">
        <v>0.25</v>
      </c>
      <c r="J2810" s="67">
        <v>0.25</v>
      </c>
      <c r="K2810" s="70">
        <v>0.25</v>
      </c>
      <c r="L2810" s="64">
        <v>0.0</v>
      </c>
      <c r="M2810" s="67">
        <v>0.0</v>
      </c>
      <c r="N2810" s="70">
        <v>0.0</v>
      </c>
      <c r="O2810" s="64">
        <v>0.25</v>
      </c>
      <c r="P2810" s="67">
        <v>0.25</v>
      </c>
      <c r="Q2810" s="70">
        <v>0.25</v>
      </c>
      <c r="R2810" s="3"/>
    </row>
    <row r="2811">
      <c r="A2811" s="63">
        <v>14585.0</v>
      </c>
      <c r="B2811" s="65" t="str">
        <f t="shared" si="1"/>
        <v>ОдеждаЖенская одеждаВерхняя одеждаКомплекты верхней одежды</v>
      </c>
      <c r="C2811" s="68" t="s">
        <v>310</v>
      </c>
      <c r="D2811" s="68" t="s">
        <v>311</v>
      </c>
      <c r="E2811" s="68" t="s">
        <v>905</v>
      </c>
      <c r="F2811" s="68" t="s">
        <v>2045</v>
      </c>
      <c r="G2811" s="2"/>
      <c r="H2811" s="72"/>
      <c r="I2811" s="64">
        <v>0.25</v>
      </c>
      <c r="J2811" s="67">
        <v>0.25</v>
      </c>
      <c r="K2811" s="70">
        <v>0.25</v>
      </c>
      <c r="L2811" s="64">
        <v>0.0</v>
      </c>
      <c r="M2811" s="67">
        <v>0.0</v>
      </c>
      <c r="N2811" s="70">
        <v>0.0</v>
      </c>
      <c r="O2811" s="64">
        <v>0.25</v>
      </c>
      <c r="P2811" s="67">
        <v>0.25</v>
      </c>
      <c r="Q2811" s="70">
        <v>0.25</v>
      </c>
      <c r="R2811" s="3"/>
    </row>
    <row r="2812">
      <c r="A2812" s="63">
        <v>14586.0</v>
      </c>
      <c r="B2812" s="65" t="str">
        <f t="shared" si="1"/>
        <v>АксессуарыАксессуары для мальчиковГоловные уборыКомплекты головных уборов</v>
      </c>
      <c r="C2812" s="68" t="s">
        <v>330</v>
      </c>
      <c r="D2812" s="68" t="s">
        <v>1001</v>
      </c>
      <c r="E2812" s="68" t="s">
        <v>1309</v>
      </c>
      <c r="F2812" s="68" t="s">
        <v>1995</v>
      </c>
      <c r="G2812" s="2"/>
      <c r="H2812" s="72"/>
      <c r="I2812" s="64">
        <v>0.3</v>
      </c>
      <c r="J2812" s="67">
        <v>0.3</v>
      </c>
      <c r="K2812" s="70">
        <v>0.3</v>
      </c>
      <c r="L2812" s="64">
        <v>0.0</v>
      </c>
      <c r="M2812" s="67">
        <v>0.0</v>
      </c>
      <c r="N2812" s="70">
        <v>0.0</v>
      </c>
      <c r="O2812" s="64">
        <v>0.3</v>
      </c>
      <c r="P2812" s="67">
        <v>0.3</v>
      </c>
      <c r="Q2812" s="70">
        <v>0.3</v>
      </c>
      <c r="R2812" s="3"/>
    </row>
    <row r="2813">
      <c r="A2813" s="63">
        <v>14588.0</v>
      </c>
      <c r="B2813" s="65" t="str">
        <f t="shared" si="1"/>
        <v>АксессуарыРелигиозные аксессуарыЧетки</v>
      </c>
      <c r="C2813" s="68" t="s">
        <v>330</v>
      </c>
      <c r="D2813" s="68" t="s">
        <v>996</v>
      </c>
      <c r="E2813" s="68" t="s">
        <v>6039</v>
      </c>
      <c r="F2813" s="75"/>
      <c r="G2813" s="75"/>
      <c r="H2813" s="72"/>
      <c r="I2813" s="64">
        <v>0.3</v>
      </c>
      <c r="J2813" s="67">
        <v>0.3</v>
      </c>
      <c r="K2813" s="70">
        <v>0.3</v>
      </c>
      <c r="L2813" s="64">
        <v>0.0</v>
      </c>
      <c r="M2813" s="67">
        <v>0.0</v>
      </c>
      <c r="N2813" s="70">
        <v>0.0</v>
      </c>
      <c r="O2813" s="64">
        <v>0.3</v>
      </c>
      <c r="P2813" s="67">
        <v>0.3</v>
      </c>
      <c r="Q2813" s="70">
        <v>0.3</v>
      </c>
      <c r="R2813" s="3"/>
    </row>
    <row r="2814">
      <c r="A2814" s="63">
        <v>14589.0</v>
      </c>
      <c r="B2814" s="65" t="str">
        <f t="shared" si="1"/>
        <v>АксессуарыРелигиозные аксессуарыТюбетейки</v>
      </c>
      <c r="C2814" s="68" t="s">
        <v>330</v>
      </c>
      <c r="D2814" s="68" t="s">
        <v>996</v>
      </c>
      <c r="E2814" s="68" t="s">
        <v>5358</v>
      </c>
      <c r="F2814" s="75"/>
      <c r="G2814" s="75"/>
      <c r="H2814" s="72"/>
      <c r="I2814" s="64">
        <v>0.3</v>
      </c>
      <c r="J2814" s="67">
        <v>0.3</v>
      </c>
      <c r="K2814" s="70">
        <v>0.3</v>
      </c>
      <c r="L2814" s="64">
        <v>0.0</v>
      </c>
      <c r="M2814" s="67">
        <v>0.0</v>
      </c>
      <c r="N2814" s="70">
        <v>0.0</v>
      </c>
      <c r="O2814" s="64">
        <v>0.3</v>
      </c>
      <c r="P2814" s="67">
        <v>0.3</v>
      </c>
      <c r="Q2814" s="70">
        <v>0.3</v>
      </c>
      <c r="R2814" s="3"/>
    </row>
    <row r="2815">
      <c r="A2815" s="63">
        <v>14590.0</v>
      </c>
      <c r="B2815" s="65" t="str">
        <f t="shared" si="1"/>
        <v>Красота и уходМакияжГлазаНакладные ресницы</v>
      </c>
      <c r="C2815" s="68" t="s">
        <v>247</v>
      </c>
      <c r="D2815" s="68" t="s">
        <v>368</v>
      </c>
      <c r="E2815" s="68" t="s">
        <v>1732</v>
      </c>
      <c r="F2815" s="68" t="s">
        <v>6044</v>
      </c>
      <c r="G2815" s="75"/>
      <c r="H2815" s="87"/>
      <c r="I2815" s="64">
        <v>0.2</v>
      </c>
      <c r="J2815" s="67">
        <v>0.2</v>
      </c>
      <c r="K2815" s="70">
        <v>0.2</v>
      </c>
      <c r="L2815" s="64">
        <v>0.020000000000000018</v>
      </c>
      <c r="M2815" s="67">
        <v>0.020000000000000018</v>
      </c>
      <c r="N2815" s="70">
        <v>0.020000000000000018</v>
      </c>
      <c r="O2815" s="64">
        <v>0.18</v>
      </c>
      <c r="P2815" s="67">
        <v>0.18</v>
      </c>
      <c r="Q2815" s="70">
        <v>0.18</v>
      </c>
      <c r="R2815" s="3"/>
    </row>
    <row r="2816">
      <c r="A2816" s="63">
        <v>14592.0</v>
      </c>
      <c r="B2816" s="65" t="str">
        <f t="shared" si="1"/>
        <v>ЗдоровьеМассажеры и массажное оборудованиеМассажные коврики</v>
      </c>
      <c r="C2816" s="68" t="s">
        <v>117</v>
      </c>
      <c r="D2816" s="68" t="s">
        <v>1114</v>
      </c>
      <c r="E2816" s="68" t="s">
        <v>6047</v>
      </c>
      <c r="F2816" s="75"/>
      <c r="G2816" s="2"/>
      <c r="H2816" s="72"/>
      <c r="I2816" s="64">
        <v>0.2</v>
      </c>
      <c r="J2816" s="67">
        <v>0.2</v>
      </c>
      <c r="K2816" s="70">
        <v>0.2</v>
      </c>
      <c r="L2816" s="64">
        <v>0.0</v>
      </c>
      <c r="M2816" s="67">
        <v>0.0</v>
      </c>
      <c r="N2816" s="70">
        <v>0.0</v>
      </c>
      <c r="O2816" s="64">
        <v>0.2</v>
      </c>
      <c r="P2816" s="67">
        <v>0.2</v>
      </c>
      <c r="Q2816" s="70">
        <v>0.2</v>
      </c>
      <c r="R2816" s="3"/>
    </row>
    <row r="2817">
      <c r="A2817" s="63">
        <v>14593.0</v>
      </c>
      <c r="B2817" s="65" t="str">
        <f t="shared" si="1"/>
        <v>ЗдоровьеМассажеры и массажное оборудованиеБанки массажные</v>
      </c>
      <c r="C2817" s="68" t="s">
        <v>117</v>
      </c>
      <c r="D2817" s="68" t="s">
        <v>1114</v>
      </c>
      <c r="E2817" s="68" t="s">
        <v>6049</v>
      </c>
      <c r="F2817" s="75"/>
      <c r="G2817" s="75"/>
      <c r="H2817" s="72"/>
      <c r="I2817" s="64">
        <v>0.2</v>
      </c>
      <c r="J2817" s="67">
        <v>0.2</v>
      </c>
      <c r="K2817" s="70">
        <v>0.2</v>
      </c>
      <c r="L2817" s="64">
        <v>0.0</v>
      </c>
      <c r="M2817" s="67">
        <v>0.0</v>
      </c>
      <c r="N2817" s="70">
        <v>0.0</v>
      </c>
      <c r="O2817" s="64">
        <v>0.2</v>
      </c>
      <c r="P2817" s="67">
        <v>0.2</v>
      </c>
      <c r="Q2817" s="70">
        <v>0.2</v>
      </c>
      <c r="R2817" s="3"/>
    </row>
    <row r="2818">
      <c r="A2818" s="63">
        <v>14594.0</v>
      </c>
      <c r="B2818" s="65" t="str">
        <f t="shared" si="1"/>
        <v>ЗдоровьеМассажеры и массажное оборудованиеМассажеры для головы</v>
      </c>
      <c r="C2818" s="68" t="s">
        <v>117</v>
      </c>
      <c r="D2818" s="68" t="s">
        <v>1114</v>
      </c>
      <c r="E2818" s="68" t="s">
        <v>6051</v>
      </c>
      <c r="F2818" s="75"/>
      <c r="G2818" s="2"/>
      <c r="H2818" s="72"/>
      <c r="I2818" s="64">
        <v>0.2</v>
      </c>
      <c r="J2818" s="67">
        <v>0.2</v>
      </c>
      <c r="K2818" s="70">
        <v>0.2</v>
      </c>
      <c r="L2818" s="64">
        <v>0.0</v>
      </c>
      <c r="M2818" s="67">
        <v>0.0</v>
      </c>
      <c r="N2818" s="70">
        <v>0.0</v>
      </c>
      <c r="O2818" s="64">
        <v>0.2</v>
      </c>
      <c r="P2818" s="67">
        <v>0.2</v>
      </c>
      <c r="Q2818" s="70">
        <v>0.2</v>
      </c>
      <c r="R2818" s="3"/>
    </row>
    <row r="2819">
      <c r="A2819" s="63">
        <v>14595.0</v>
      </c>
      <c r="B2819" s="65" t="str">
        <f t="shared" si="1"/>
        <v>ЗдоровьеМассажеры и массажное оборудованиеМассажеры для ног</v>
      </c>
      <c r="C2819" s="68" t="s">
        <v>117</v>
      </c>
      <c r="D2819" s="68" t="s">
        <v>1114</v>
      </c>
      <c r="E2819" s="68" t="s">
        <v>6054</v>
      </c>
      <c r="F2819" s="75"/>
      <c r="G2819" s="75"/>
      <c r="H2819" s="72"/>
      <c r="I2819" s="64">
        <v>0.2</v>
      </c>
      <c r="J2819" s="67">
        <v>0.2</v>
      </c>
      <c r="K2819" s="70">
        <v>0.2</v>
      </c>
      <c r="L2819" s="64">
        <v>0.0</v>
      </c>
      <c r="M2819" s="67">
        <v>0.0</v>
      </c>
      <c r="N2819" s="70">
        <v>0.0</v>
      </c>
      <c r="O2819" s="64">
        <v>0.2</v>
      </c>
      <c r="P2819" s="67">
        <v>0.2</v>
      </c>
      <c r="Q2819" s="70">
        <v>0.2</v>
      </c>
      <c r="R2819" s="3"/>
    </row>
    <row r="2820">
      <c r="A2820" s="63">
        <v>14596.0</v>
      </c>
      <c r="B2820" s="65" t="str">
        <f t="shared" si="1"/>
        <v>ЗдоровьеМассажеры и массажное оборудованиеМассажеры для тела</v>
      </c>
      <c r="C2820" s="68" t="s">
        <v>117</v>
      </c>
      <c r="D2820" s="68" t="s">
        <v>1114</v>
      </c>
      <c r="E2820" s="68" t="s">
        <v>6055</v>
      </c>
      <c r="F2820" s="75"/>
      <c r="G2820" s="75"/>
      <c r="H2820" s="72"/>
      <c r="I2820" s="64">
        <v>0.2</v>
      </c>
      <c r="J2820" s="67">
        <v>0.2</v>
      </c>
      <c r="K2820" s="70">
        <v>0.2</v>
      </c>
      <c r="L2820" s="64">
        <v>0.01</v>
      </c>
      <c r="M2820" s="67">
        <v>0.01</v>
      </c>
      <c r="N2820" s="70">
        <v>0.01</v>
      </c>
      <c r="O2820" s="64">
        <v>0.19</v>
      </c>
      <c r="P2820" s="67">
        <v>0.19</v>
      </c>
      <c r="Q2820" s="70">
        <v>0.19</v>
      </c>
      <c r="R2820" s="3"/>
    </row>
    <row r="2821">
      <c r="A2821" s="63">
        <v>14601.0</v>
      </c>
      <c r="B2821" s="65" t="str">
        <f t="shared" si="1"/>
        <v>ОдеждаМужская одеждаРелигиозная одежда для мужчин</v>
      </c>
      <c r="C2821" s="68" t="s">
        <v>310</v>
      </c>
      <c r="D2821" s="68" t="s">
        <v>324</v>
      </c>
      <c r="E2821" s="68" t="s">
        <v>6056</v>
      </c>
      <c r="F2821" s="75"/>
      <c r="G2821" s="75"/>
      <c r="H2821" s="72"/>
      <c r="I2821" s="64">
        <v>0.25</v>
      </c>
      <c r="J2821" s="67">
        <v>0.25</v>
      </c>
      <c r="K2821" s="70">
        <v>0.25</v>
      </c>
      <c r="L2821" s="64">
        <v>0.0</v>
      </c>
      <c r="M2821" s="67">
        <v>0.0</v>
      </c>
      <c r="N2821" s="70">
        <v>0.0</v>
      </c>
      <c r="O2821" s="64">
        <v>0.25</v>
      </c>
      <c r="P2821" s="67">
        <v>0.25</v>
      </c>
      <c r="Q2821" s="70">
        <v>0.25</v>
      </c>
      <c r="R2821" s="3"/>
    </row>
    <row r="2822">
      <c r="A2822" s="63">
        <v>14603.0</v>
      </c>
      <c r="B2822" s="65" t="str">
        <f t="shared" si="1"/>
        <v>АксессуарыАксессуары для путешествийТовары для снаБеруши для сна</v>
      </c>
      <c r="C2822" s="68" t="s">
        <v>330</v>
      </c>
      <c r="D2822" s="68" t="s">
        <v>997</v>
      </c>
      <c r="E2822" s="68" t="s">
        <v>1857</v>
      </c>
      <c r="F2822" s="68" t="s">
        <v>6059</v>
      </c>
      <c r="G2822" s="75"/>
      <c r="H2822" s="72"/>
      <c r="I2822" s="64">
        <v>0.2</v>
      </c>
      <c r="J2822" s="67">
        <v>0.2</v>
      </c>
      <c r="K2822" s="70">
        <v>0.2</v>
      </c>
      <c r="L2822" s="64">
        <v>0.0</v>
      </c>
      <c r="M2822" s="67">
        <v>0.0</v>
      </c>
      <c r="N2822" s="70">
        <v>0.0</v>
      </c>
      <c r="O2822" s="64">
        <v>0.2</v>
      </c>
      <c r="P2822" s="67">
        <v>0.2</v>
      </c>
      <c r="Q2822" s="70">
        <v>0.2</v>
      </c>
      <c r="R2822" s="3"/>
    </row>
    <row r="2823">
      <c r="A2823" s="63">
        <v>14604.0</v>
      </c>
      <c r="B2823" s="65" t="str">
        <f t="shared" si="1"/>
        <v>АксессуарыРелигиозные аксессуарыКулоны и подвески</v>
      </c>
      <c r="C2823" s="68" t="s">
        <v>330</v>
      </c>
      <c r="D2823" s="68" t="s">
        <v>996</v>
      </c>
      <c r="E2823" s="68" t="s">
        <v>6062</v>
      </c>
      <c r="F2823" s="75"/>
      <c r="G2823" s="75"/>
      <c r="H2823" s="72"/>
      <c r="I2823" s="64">
        <v>0.3</v>
      </c>
      <c r="J2823" s="67">
        <v>0.3</v>
      </c>
      <c r="K2823" s="70">
        <v>0.3</v>
      </c>
      <c r="L2823" s="64">
        <v>0.0</v>
      </c>
      <c r="M2823" s="67">
        <v>0.0</v>
      </c>
      <c r="N2823" s="70">
        <v>0.0</v>
      </c>
      <c r="O2823" s="64">
        <v>0.3</v>
      </c>
      <c r="P2823" s="67">
        <v>0.3</v>
      </c>
      <c r="Q2823" s="70">
        <v>0.3</v>
      </c>
      <c r="R2823" s="3"/>
    </row>
    <row r="2824">
      <c r="A2824" s="63">
        <v>14605.0</v>
      </c>
      <c r="B2824" s="65" t="str">
        <f t="shared" si="1"/>
        <v>АксессуарыЖенские аксессуарыОчкиИмиджевые очки</v>
      </c>
      <c r="C2824" s="68" t="s">
        <v>330</v>
      </c>
      <c r="D2824" s="68" t="s">
        <v>331</v>
      </c>
      <c r="E2824" s="68" t="s">
        <v>1830</v>
      </c>
      <c r="F2824" s="68" t="s">
        <v>6064</v>
      </c>
      <c r="G2824" s="2"/>
      <c r="H2824" s="72"/>
      <c r="I2824" s="64">
        <v>0.3</v>
      </c>
      <c r="J2824" s="67">
        <v>0.3</v>
      </c>
      <c r="K2824" s="70">
        <v>0.3</v>
      </c>
      <c r="L2824" s="64">
        <v>0.0</v>
      </c>
      <c r="M2824" s="67">
        <v>0.0</v>
      </c>
      <c r="N2824" s="70">
        <v>0.0</v>
      </c>
      <c r="O2824" s="64">
        <v>0.3</v>
      </c>
      <c r="P2824" s="67">
        <v>0.3</v>
      </c>
      <c r="Q2824" s="70">
        <v>0.3</v>
      </c>
      <c r="R2824" s="3"/>
    </row>
    <row r="2825">
      <c r="A2825" s="63">
        <v>14606.0</v>
      </c>
      <c r="B2825" s="65" t="str">
        <f t="shared" si="1"/>
        <v>АксессуарыМужские аксессуарыОчкиИмиджевые очки</v>
      </c>
      <c r="C2825" s="68" t="s">
        <v>330</v>
      </c>
      <c r="D2825" s="68" t="s">
        <v>335</v>
      </c>
      <c r="E2825" s="68" t="s">
        <v>1830</v>
      </c>
      <c r="F2825" s="82" t="s">
        <v>6064</v>
      </c>
      <c r="G2825" s="2"/>
      <c r="H2825" s="72"/>
      <c r="I2825" s="64">
        <v>0.3</v>
      </c>
      <c r="J2825" s="67">
        <v>0.3</v>
      </c>
      <c r="K2825" s="70">
        <v>0.3</v>
      </c>
      <c r="L2825" s="64">
        <v>0.0</v>
      </c>
      <c r="M2825" s="67">
        <v>0.0</v>
      </c>
      <c r="N2825" s="70">
        <v>0.0</v>
      </c>
      <c r="O2825" s="64">
        <v>0.3</v>
      </c>
      <c r="P2825" s="67">
        <v>0.3</v>
      </c>
      <c r="Q2825" s="70">
        <v>0.3</v>
      </c>
      <c r="R2825" s="3"/>
    </row>
    <row r="2826">
      <c r="A2826" s="63">
        <v>14607.0</v>
      </c>
      <c r="B2826" s="65" t="str">
        <f t="shared" si="1"/>
        <v>АксессуарыАксессуары для девочекОчкиСолнцезащитные очки</v>
      </c>
      <c r="C2826" s="68" t="s">
        <v>330</v>
      </c>
      <c r="D2826" s="68" t="s">
        <v>956</v>
      </c>
      <c r="E2826" s="68" t="s">
        <v>1830</v>
      </c>
      <c r="F2826" s="68" t="s">
        <v>3717</v>
      </c>
      <c r="G2826" s="75"/>
      <c r="H2826" s="72"/>
      <c r="I2826" s="64">
        <v>0.25</v>
      </c>
      <c r="J2826" s="67">
        <v>0.25</v>
      </c>
      <c r="K2826" s="70">
        <v>0.25</v>
      </c>
      <c r="L2826" s="64">
        <v>0.0</v>
      </c>
      <c r="M2826" s="67">
        <v>0.0</v>
      </c>
      <c r="N2826" s="70">
        <v>0.0</v>
      </c>
      <c r="O2826" s="64">
        <v>0.25</v>
      </c>
      <c r="P2826" s="67">
        <v>0.25</v>
      </c>
      <c r="Q2826" s="70">
        <v>0.25</v>
      </c>
      <c r="R2826" s="3"/>
    </row>
    <row r="2827">
      <c r="A2827" s="63">
        <v>14608.0</v>
      </c>
      <c r="B2827" s="65" t="str">
        <f t="shared" si="1"/>
        <v>АксессуарыАксессуары для девочекОчкиЧехлы и футляры для очков</v>
      </c>
      <c r="C2827" s="68" t="s">
        <v>330</v>
      </c>
      <c r="D2827" s="68" t="s">
        <v>956</v>
      </c>
      <c r="E2827" s="68" t="s">
        <v>1830</v>
      </c>
      <c r="F2827" s="68" t="s">
        <v>6068</v>
      </c>
      <c r="G2827" s="75"/>
      <c r="H2827" s="72"/>
      <c r="I2827" s="64">
        <v>0.3</v>
      </c>
      <c r="J2827" s="67">
        <v>0.3</v>
      </c>
      <c r="K2827" s="70">
        <v>0.3</v>
      </c>
      <c r="L2827" s="64">
        <v>0.0</v>
      </c>
      <c r="M2827" s="67">
        <v>0.0</v>
      </c>
      <c r="N2827" s="70">
        <v>0.0</v>
      </c>
      <c r="O2827" s="64">
        <v>0.3</v>
      </c>
      <c r="P2827" s="67">
        <v>0.3</v>
      </c>
      <c r="Q2827" s="70">
        <v>0.3</v>
      </c>
      <c r="R2827" s="3"/>
    </row>
    <row r="2828">
      <c r="A2828" s="63">
        <v>14609.0</v>
      </c>
      <c r="B2828" s="65" t="str">
        <f t="shared" si="1"/>
        <v>АксессуарыАксессуары для мальчиковОчкиСолнцезащитные очки</v>
      </c>
      <c r="C2828" s="68" t="s">
        <v>330</v>
      </c>
      <c r="D2828" s="68" t="s">
        <v>1001</v>
      </c>
      <c r="E2828" s="68" t="s">
        <v>1830</v>
      </c>
      <c r="F2828" s="68" t="s">
        <v>3717</v>
      </c>
      <c r="G2828" s="75"/>
      <c r="H2828" s="87"/>
      <c r="I2828" s="64">
        <v>0.25</v>
      </c>
      <c r="J2828" s="67">
        <v>0.25</v>
      </c>
      <c r="K2828" s="70">
        <v>0.25</v>
      </c>
      <c r="L2828" s="64">
        <v>0.0</v>
      </c>
      <c r="M2828" s="67">
        <v>0.0</v>
      </c>
      <c r="N2828" s="70">
        <v>0.0</v>
      </c>
      <c r="O2828" s="64">
        <v>0.25</v>
      </c>
      <c r="P2828" s="67">
        <v>0.25</v>
      </c>
      <c r="Q2828" s="70">
        <v>0.25</v>
      </c>
      <c r="R2828" s="3"/>
    </row>
    <row r="2829">
      <c r="A2829" s="63">
        <v>14610.0</v>
      </c>
      <c r="B2829" s="65" t="str">
        <f t="shared" si="1"/>
        <v>АксессуарыАксессуары для мальчиковОчкиЧехлы и футляры для очков</v>
      </c>
      <c r="C2829" s="68" t="s">
        <v>330</v>
      </c>
      <c r="D2829" s="68" t="s">
        <v>1001</v>
      </c>
      <c r="E2829" s="68" t="s">
        <v>1830</v>
      </c>
      <c r="F2829" s="68" t="s">
        <v>6068</v>
      </c>
      <c r="G2829" s="75"/>
      <c r="H2829" s="72"/>
      <c r="I2829" s="64">
        <v>0.3</v>
      </c>
      <c r="J2829" s="67">
        <v>0.3</v>
      </c>
      <c r="K2829" s="70">
        <v>0.3</v>
      </c>
      <c r="L2829" s="64">
        <v>0.0</v>
      </c>
      <c r="M2829" s="67">
        <v>0.0</v>
      </c>
      <c r="N2829" s="70">
        <v>0.0</v>
      </c>
      <c r="O2829" s="64">
        <v>0.3</v>
      </c>
      <c r="P2829" s="67">
        <v>0.3</v>
      </c>
      <c r="Q2829" s="70">
        <v>0.3</v>
      </c>
      <c r="R2829" s="3"/>
    </row>
    <row r="2830">
      <c r="A2830" s="63">
        <v>14611.0</v>
      </c>
      <c r="B2830" s="65" t="str">
        <f t="shared" si="1"/>
        <v>ОбувьАксессуары для обувиШнурки</v>
      </c>
      <c r="C2830" s="68" t="s">
        <v>804</v>
      </c>
      <c r="D2830" s="68" t="s">
        <v>893</v>
      </c>
      <c r="E2830" s="68" t="s">
        <v>5743</v>
      </c>
      <c r="F2830" s="75"/>
      <c r="G2830" s="2"/>
      <c r="H2830" s="72"/>
      <c r="I2830" s="64">
        <v>0.3</v>
      </c>
      <c r="J2830" s="67">
        <v>0.3</v>
      </c>
      <c r="K2830" s="70">
        <v>0.3</v>
      </c>
      <c r="L2830" s="64">
        <v>0.0</v>
      </c>
      <c r="M2830" s="67">
        <v>0.0</v>
      </c>
      <c r="N2830" s="70">
        <v>0.0</v>
      </c>
      <c r="O2830" s="64">
        <v>0.3</v>
      </c>
      <c r="P2830" s="67">
        <v>0.3</v>
      </c>
      <c r="Q2830" s="70">
        <v>0.3</v>
      </c>
      <c r="R2830" s="3"/>
    </row>
    <row r="2831">
      <c r="A2831" s="63">
        <v>14612.0</v>
      </c>
      <c r="B2831" s="65" t="str">
        <f t="shared" si="1"/>
        <v>ОбувьАксессуары для обувиЧехлы</v>
      </c>
      <c r="C2831" s="68" t="s">
        <v>804</v>
      </c>
      <c r="D2831" s="68" t="s">
        <v>893</v>
      </c>
      <c r="E2831" s="68" t="s">
        <v>2004</v>
      </c>
      <c r="F2831" s="75"/>
      <c r="G2831" s="2"/>
      <c r="H2831" s="72"/>
      <c r="I2831" s="64">
        <v>0.3</v>
      </c>
      <c r="J2831" s="67">
        <v>0.3</v>
      </c>
      <c r="K2831" s="70">
        <v>0.3</v>
      </c>
      <c r="L2831" s="64">
        <v>0.0</v>
      </c>
      <c r="M2831" s="67">
        <v>0.0</v>
      </c>
      <c r="N2831" s="70">
        <v>0.0</v>
      </c>
      <c r="O2831" s="64">
        <v>0.3</v>
      </c>
      <c r="P2831" s="67">
        <v>0.3</v>
      </c>
      <c r="Q2831" s="70">
        <v>0.3</v>
      </c>
      <c r="R2831" s="3"/>
    </row>
    <row r="2832">
      <c r="A2832" s="63">
        <v>14613.0</v>
      </c>
      <c r="B2832" s="65" t="str">
        <f t="shared" si="1"/>
        <v>ОбувьАксессуары для обувиИзмерители стопы</v>
      </c>
      <c r="C2832" s="68" t="s">
        <v>804</v>
      </c>
      <c r="D2832" s="68" t="s">
        <v>893</v>
      </c>
      <c r="E2832" s="68" t="s">
        <v>6075</v>
      </c>
      <c r="F2832" s="75"/>
      <c r="G2832" s="75"/>
      <c r="H2832" s="87"/>
      <c r="I2832" s="64">
        <v>0.3</v>
      </c>
      <c r="J2832" s="67">
        <v>0.3</v>
      </c>
      <c r="K2832" s="70">
        <v>0.3</v>
      </c>
      <c r="L2832" s="64">
        <v>0.0</v>
      </c>
      <c r="M2832" s="67">
        <v>0.0</v>
      </c>
      <c r="N2832" s="70">
        <v>0.0</v>
      </c>
      <c r="O2832" s="64">
        <v>0.3</v>
      </c>
      <c r="P2832" s="67">
        <v>0.3</v>
      </c>
      <c r="Q2832" s="70">
        <v>0.3</v>
      </c>
      <c r="R2832" s="3"/>
    </row>
    <row r="2833">
      <c r="A2833" s="63">
        <v>14614.0</v>
      </c>
      <c r="B2833" s="65" t="str">
        <f t="shared" si="1"/>
        <v>ОбувьАксессуары для обувиСтельки и вставки</v>
      </c>
      <c r="C2833" s="68" t="s">
        <v>804</v>
      </c>
      <c r="D2833" s="68" t="s">
        <v>893</v>
      </c>
      <c r="E2833" s="68" t="s">
        <v>6076</v>
      </c>
      <c r="F2833" s="75"/>
      <c r="G2833" s="75"/>
      <c r="H2833" s="72"/>
      <c r="I2833" s="64">
        <v>0.3</v>
      </c>
      <c r="J2833" s="67">
        <v>0.3</v>
      </c>
      <c r="K2833" s="70">
        <v>0.3</v>
      </c>
      <c r="L2833" s="64">
        <v>0.0</v>
      </c>
      <c r="M2833" s="67">
        <v>0.0</v>
      </c>
      <c r="N2833" s="70">
        <v>0.0</v>
      </c>
      <c r="O2833" s="64">
        <v>0.3</v>
      </c>
      <c r="P2833" s="67">
        <v>0.3</v>
      </c>
      <c r="Q2833" s="70">
        <v>0.3</v>
      </c>
      <c r="R2833" s="3"/>
    </row>
    <row r="2834">
      <c r="A2834" s="63">
        <v>14615.0</v>
      </c>
      <c r="B2834" s="65" t="str">
        <f t="shared" si="1"/>
        <v>ОбувьАксессуары для обувиДжиббитсы</v>
      </c>
      <c r="C2834" s="68" t="s">
        <v>804</v>
      </c>
      <c r="D2834" s="68" t="s">
        <v>893</v>
      </c>
      <c r="E2834" s="68" t="s">
        <v>6077</v>
      </c>
      <c r="F2834" s="75"/>
      <c r="G2834" s="2"/>
      <c r="H2834" s="72"/>
      <c r="I2834" s="64">
        <v>0.3</v>
      </c>
      <c r="J2834" s="67">
        <v>0.3</v>
      </c>
      <c r="K2834" s="70">
        <v>0.3</v>
      </c>
      <c r="L2834" s="64">
        <v>0.0</v>
      </c>
      <c r="M2834" s="67">
        <v>0.0</v>
      </c>
      <c r="N2834" s="70">
        <v>0.0</v>
      </c>
      <c r="O2834" s="64">
        <v>0.3</v>
      </c>
      <c r="P2834" s="67">
        <v>0.3</v>
      </c>
      <c r="Q2834" s="70">
        <v>0.3</v>
      </c>
      <c r="R2834" s="3"/>
    </row>
    <row r="2835">
      <c r="A2835" s="63">
        <v>14617.0</v>
      </c>
      <c r="B2835" s="65" t="str">
        <f t="shared" si="1"/>
        <v>Красота и уходУход за теломЗагар и защита от солнцаСредства для загара</v>
      </c>
      <c r="C2835" s="68" t="s">
        <v>247</v>
      </c>
      <c r="D2835" s="68" t="s">
        <v>465</v>
      </c>
      <c r="E2835" s="68" t="s">
        <v>2925</v>
      </c>
      <c r="F2835" s="82" t="s">
        <v>6078</v>
      </c>
      <c r="G2835" s="2"/>
      <c r="H2835" s="72"/>
      <c r="I2835" s="64">
        <v>0.2</v>
      </c>
      <c r="J2835" s="67">
        <v>0.2</v>
      </c>
      <c r="K2835" s="70">
        <v>0.2</v>
      </c>
      <c r="L2835" s="64">
        <v>0.0</v>
      </c>
      <c r="M2835" s="67">
        <v>0.0</v>
      </c>
      <c r="N2835" s="70">
        <v>0.0</v>
      </c>
      <c r="O2835" s="64">
        <v>0.2</v>
      </c>
      <c r="P2835" s="67">
        <v>0.2</v>
      </c>
      <c r="Q2835" s="70">
        <v>0.2</v>
      </c>
      <c r="R2835" s="3"/>
    </row>
    <row r="2836">
      <c r="A2836" s="63">
        <v>14618.0</v>
      </c>
      <c r="B2836" s="65" t="str">
        <f t="shared" si="1"/>
        <v>Детские товарыГигиена и подгузникиПеленки и клеенки для малышейПеленки-коконы</v>
      </c>
      <c r="C2836" s="68" t="s">
        <v>262</v>
      </c>
      <c r="D2836" s="68" t="s">
        <v>270</v>
      </c>
      <c r="E2836" s="68" t="s">
        <v>6079</v>
      </c>
      <c r="F2836" s="68" t="s">
        <v>6080</v>
      </c>
      <c r="G2836" s="75"/>
      <c r="H2836" s="87"/>
      <c r="I2836" s="64">
        <v>0.1</v>
      </c>
      <c r="J2836" s="67">
        <v>0.1</v>
      </c>
      <c r="K2836" s="70">
        <v>0.1</v>
      </c>
      <c r="L2836" s="64">
        <v>0.02</v>
      </c>
      <c r="M2836" s="67">
        <v>0.02</v>
      </c>
      <c r="N2836" s="70">
        <v>0.02</v>
      </c>
      <c r="O2836" s="64">
        <v>0.08</v>
      </c>
      <c r="P2836" s="67">
        <v>0.08</v>
      </c>
      <c r="Q2836" s="70">
        <v>0.08</v>
      </c>
      <c r="R2836" s="3"/>
    </row>
    <row r="2837">
      <c r="A2837" s="63">
        <v>14619.0</v>
      </c>
      <c r="B2837" s="65" t="str">
        <f t="shared" si="1"/>
        <v>Детские товарыГигиена и подгузникиПеленки и клеенки для малышейКлеенки и наматрасники</v>
      </c>
      <c r="C2837" s="68" t="s">
        <v>262</v>
      </c>
      <c r="D2837" s="68" t="s">
        <v>270</v>
      </c>
      <c r="E2837" s="68" t="s">
        <v>6079</v>
      </c>
      <c r="F2837" s="68" t="s">
        <v>6081</v>
      </c>
      <c r="G2837" s="2"/>
      <c r="H2837" s="72"/>
      <c r="I2837" s="64">
        <v>0.1</v>
      </c>
      <c r="J2837" s="67">
        <v>0.1</v>
      </c>
      <c r="K2837" s="70">
        <v>0.1</v>
      </c>
      <c r="L2837" s="64">
        <v>0.0</v>
      </c>
      <c r="M2837" s="67">
        <v>0.0</v>
      </c>
      <c r="N2837" s="70">
        <v>0.0</v>
      </c>
      <c r="O2837" s="64">
        <v>0.1</v>
      </c>
      <c r="P2837" s="67">
        <v>0.1</v>
      </c>
      <c r="Q2837" s="70">
        <v>0.1</v>
      </c>
      <c r="R2837" s="3"/>
    </row>
    <row r="2838">
      <c r="A2838" s="63">
        <v>14620.0</v>
      </c>
      <c r="B2838" s="65" t="str">
        <f t="shared" si="1"/>
        <v>Детские товарыГигиена и подгузникиПеленки и клеенки для малышейПеленки многоразовые</v>
      </c>
      <c r="C2838" s="68" t="s">
        <v>262</v>
      </c>
      <c r="D2838" s="68" t="s">
        <v>270</v>
      </c>
      <c r="E2838" s="68" t="s">
        <v>6079</v>
      </c>
      <c r="F2838" s="68" t="s">
        <v>6082</v>
      </c>
      <c r="G2838" s="75"/>
      <c r="H2838" s="72"/>
      <c r="I2838" s="64">
        <v>0.1</v>
      </c>
      <c r="J2838" s="67">
        <v>0.1</v>
      </c>
      <c r="K2838" s="70">
        <v>0.1</v>
      </c>
      <c r="L2838" s="64">
        <v>0.0</v>
      </c>
      <c r="M2838" s="67">
        <v>0.0</v>
      </c>
      <c r="N2838" s="70">
        <v>0.0</v>
      </c>
      <c r="O2838" s="64">
        <v>0.1</v>
      </c>
      <c r="P2838" s="67">
        <v>0.1</v>
      </c>
      <c r="Q2838" s="70">
        <v>0.1</v>
      </c>
      <c r="R2838" s="3"/>
    </row>
    <row r="2839">
      <c r="A2839" s="63">
        <v>14621.0</v>
      </c>
      <c r="B2839" s="65" t="str">
        <f t="shared" si="1"/>
        <v>Детские товарыГигиена и подгузникиПеленки и клеенки для малышейПеленки одноразовые</v>
      </c>
      <c r="C2839" s="68" t="s">
        <v>262</v>
      </c>
      <c r="D2839" s="68" t="s">
        <v>270</v>
      </c>
      <c r="E2839" s="68" t="s">
        <v>6079</v>
      </c>
      <c r="F2839" s="68" t="s">
        <v>6083</v>
      </c>
      <c r="G2839" s="75"/>
      <c r="H2839" s="72"/>
      <c r="I2839" s="64">
        <v>0.1</v>
      </c>
      <c r="J2839" s="67">
        <v>0.1</v>
      </c>
      <c r="K2839" s="70">
        <v>0.1</v>
      </c>
      <c r="L2839" s="64">
        <v>0.02</v>
      </c>
      <c r="M2839" s="67">
        <v>0.02</v>
      </c>
      <c r="N2839" s="70">
        <v>0.02</v>
      </c>
      <c r="O2839" s="64">
        <v>0.08</v>
      </c>
      <c r="P2839" s="67">
        <v>0.08</v>
      </c>
      <c r="Q2839" s="70">
        <v>0.08</v>
      </c>
      <c r="R2839" s="3"/>
    </row>
    <row r="2840">
      <c r="A2840" s="63">
        <v>14622.0</v>
      </c>
      <c r="B2840" s="65" t="str">
        <f t="shared" si="1"/>
        <v>Детские товарыГигиена и подгузникиПодгузники и трусикиМногоразовые подгузники и вкладыши</v>
      </c>
      <c r="C2840" s="68" t="s">
        <v>262</v>
      </c>
      <c r="D2840" s="68" t="s">
        <v>270</v>
      </c>
      <c r="E2840" s="68" t="s">
        <v>6085</v>
      </c>
      <c r="F2840" s="68" t="s">
        <v>6086</v>
      </c>
      <c r="G2840" s="75"/>
      <c r="H2840" s="72"/>
      <c r="I2840" s="64">
        <v>0.1</v>
      </c>
      <c r="J2840" s="67">
        <v>0.1</v>
      </c>
      <c r="K2840" s="70">
        <v>0.1</v>
      </c>
      <c r="L2840" s="64">
        <v>0.0</v>
      </c>
      <c r="M2840" s="67">
        <v>0.0</v>
      </c>
      <c r="N2840" s="70">
        <v>0.0</v>
      </c>
      <c r="O2840" s="64">
        <v>0.1</v>
      </c>
      <c r="P2840" s="67">
        <v>0.1</v>
      </c>
      <c r="Q2840" s="70">
        <v>0.1</v>
      </c>
      <c r="R2840" s="3"/>
    </row>
    <row r="2841">
      <c r="A2841" s="63">
        <v>14623.0</v>
      </c>
      <c r="B2841" s="65" t="str">
        <f t="shared" si="1"/>
        <v>Детские товарыГигиена и подгузникиПодгузники и трусикиОдноразовые подгузники и трусики</v>
      </c>
      <c r="C2841" s="68" t="s">
        <v>262</v>
      </c>
      <c r="D2841" s="68" t="s">
        <v>270</v>
      </c>
      <c r="E2841" s="68" t="s">
        <v>6085</v>
      </c>
      <c r="F2841" s="68" t="s">
        <v>6088</v>
      </c>
      <c r="G2841" s="75"/>
      <c r="H2841" s="72"/>
      <c r="I2841" s="64">
        <v>0.1</v>
      </c>
      <c r="J2841" s="67">
        <v>0.1</v>
      </c>
      <c r="K2841" s="70">
        <v>0.1</v>
      </c>
      <c r="L2841" s="64">
        <v>0.02</v>
      </c>
      <c r="M2841" s="67">
        <v>0.02</v>
      </c>
      <c r="N2841" s="70">
        <v>0.02</v>
      </c>
      <c r="O2841" s="64">
        <v>0.08</v>
      </c>
      <c r="P2841" s="67">
        <v>0.08</v>
      </c>
      <c r="Q2841" s="70">
        <v>0.08</v>
      </c>
      <c r="R2841" s="3"/>
    </row>
    <row r="2842">
      <c r="A2842" s="63">
        <v>14624.0</v>
      </c>
      <c r="B2842" s="65" t="str">
        <f t="shared" si="1"/>
        <v>Детские товарыГигиена и подгузникиУход за ребенкомСалфетки для детей</v>
      </c>
      <c r="C2842" s="68" t="s">
        <v>262</v>
      </c>
      <c r="D2842" s="68" t="s">
        <v>270</v>
      </c>
      <c r="E2842" s="68" t="s">
        <v>2092</v>
      </c>
      <c r="F2842" s="68" t="s">
        <v>6091</v>
      </c>
      <c r="G2842" s="75"/>
      <c r="H2842" s="72"/>
      <c r="I2842" s="64">
        <v>0.2</v>
      </c>
      <c r="J2842" s="67">
        <v>0.2</v>
      </c>
      <c r="K2842" s="70">
        <v>0.2</v>
      </c>
      <c r="L2842" s="64">
        <v>0.02</v>
      </c>
      <c r="M2842" s="67">
        <v>0.02</v>
      </c>
      <c r="N2842" s="70">
        <v>0.02</v>
      </c>
      <c r="O2842" s="64">
        <v>0.18</v>
      </c>
      <c r="P2842" s="67">
        <v>0.18</v>
      </c>
      <c r="Q2842" s="70">
        <v>0.18</v>
      </c>
      <c r="R2842" s="3"/>
    </row>
    <row r="2843">
      <c r="A2843" s="63">
        <v>14625.0</v>
      </c>
      <c r="B2843" s="65" t="str">
        <f t="shared" si="1"/>
        <v>Детские товарыГигиена и подгузникиУход за ребенкомВатные палочки для детей</v>
      </c>
      <c r="C2843" s="68" t="s">
        <v>262</v>
      </c>
      <c r="D2843" s="68" t="s">
        <v>270</v>
      </c>
      <c r="E2843" s="68" t="s">
        <v>2092</v>
      </c>
      <c r="F2843" s="82" t="s">
        <v>6093</v>
      </c>
      <c r="G2843" s="2"/>
      <c r="H2843" s="72"/>
      <c r="I2843" s="64">
        <v>0.2</v>
      </c>
      <c r="J2843" s="67">
        <v>0.2</v>
      </c>
      <c r="K2843" s="70">
        <v>0.2</v>
      </c>
      <c r="L2843" s="64">
        <v>0.02</v>
      </c>
      <c r="M2843" s="67">
        <v>0.02</v>
      </c>
      <c r="N2843" s="70">
        <v>0.02</v>
      </c>
      <c r="O2843" s="64">
        <v>0.18</v>
      </c>
      <c r="P2843" s="67">
        <v>0.18</v>
      </c>
      <c r="Q2843" s="70">
        <v>0.18</v>
      </c>
      <c r="R2843" s="3"/>
    </row>
    <row r="2844">
      <c r="A2844" s="63">
        <v>14626.0</v>
      </c>
      <c r="B2844" s="65" t="str">
        <f t="shared" si="1"/>
        <v>Детские товарыДетская комнатаДекор и освещениеРостомеры</v>
      </c>
      <c r="C2844" s="68" t="s">
        <v>262</v>
      </c>
      <c r="D2844" s="68" t="s">
        <v>1103</v>
      </c>
      <c r="E2844" s="68" t="s">
        <v>3356</v>
      </c>
      <c r="F2844" s="68" t="s">
        <v>6095</v>
      </c>
      <c r="G2844" s="75"/>
      <c r="H2844" s="87"/>
      <c r="I2844" s="64">
        <v>0.2</v>
      </c>
      <c r="J2844" s="67">
        <v>0.2</v>
      </c>
      <c r="K2844" s="70">
        <v>0.2</v>
      </c>
      <c r="L2844" s="64">
        <v>0.0</v>
      </c>
      <c r="M2844" s="67">
        <v>0.0</v>
      </c>
      <c r="N2844" s="70">
        <v>0.0</v>
      </c>
      <c r="O2844" s="64">
        <v>0.2</v>
      </c>
      <c r="P2844" s="67">
        <v>0.2</v>
      </c>
      <c r="Q2844" s="70">
        <v>0.2</v>
      </c>
      <c r="R2844" s="3"/>
    </row>
    <row r="2845">
      <c r="A2845" s="63">
        <v>14628.0</v>
      </c>
      <c r="B2845" s="65" t="str">
        <f t="shared" si="1"/>
        <v>Детские товарыДетская комнатаДекор и освещениеИнтерьерные наклейки и плакаты</v>
      </c>
      <c r="C2845" s="68" t="s">
        <v>262</v>
      </c>
      <c r="D2845" s="68" t="s">
        <v>1103</v>
      </c>
      <c r="E2845" s="68" t="s">
        <v>3356</v>
      </c>
      <c r="F2845" s="68" t="s">
        <v>6097</v>
      </c>
      <c r="G2845" s="75"/>
      <c r="H2845" s="72"/>
      <c r="I2845" s="64">
        <v>0.2</v>
      </c>
      <c r="J2845" s="67">
        <v>0.2</v>
      </c>
      <c r="K2845" s="70">
        <v>0.2</v>
      </c>
      <c r="L2845" s="64">
        <v>0.0</v>
      </c>
      <c r="M2845" s="67">
        <v>0.0</v>
      </c>
      <c r="N2845" s="70">
        <v>0.0</v>
      </c>
      <c r="O2845" s="64">
        <v>0.2</v>
      </c>
      <c r="P2845" s="67">
        <v>0.2</v>
      </c>
      <c r="Q2845" s="70">
        <v>0.2</v>
      </c>
      <c r="R2845" s="3"/>
    </row>
    <row r="2846">
      <c r="A2846" s="63">
        <v>14629.0</v>
      </c>
      <c r="B2846" s="65" t="str">
        <f t="shared" si="1"/>
        <v>Детские товарыДетская комнатаДекор и освещениеКорзины и органайзеры</v>
      </c>
      <c r="C2846" s="68" t="s">
        <v>262</v>
      </c>
      <c r="D2846" s="68" t="s">
        <v>1103</v>
      </c>
      <c r="E2846" s="68" t="s">
        <v>3356</v>
      </c>
      <c r="F2846" s="68" t="s">
        <v>6100</v>
      </c>
      <c r="G2846" s="75"/>
      <c r="H2846" s="72"/>
      <c r="I2846" s="64">
        <v>0.2</v>
      </c>
      <c r="J2846" s="67">
        <v>0.2</v>
      </c>
      <c r="K2846" s="70">
        <v>0.2</v>
      </c>
      <c r="L2846" s="64">
        <v>0.02</v>
      </c>
      <c r="M2846" s="67">
        <v>0.02</v>
      </c>
      <c r="N2846" s="70">
        <v>0.02</v>
      </c>
      <c r="O2846" s="64">
        <v>0.18</v>
      </c>
      <c r="P2846" s="67">
        <v>0.18</v>
      </c>
      <c r="Q2846" s="70">
        <v>0.18</v>
      </c>
      <c r="R2846" s="3"/>
    </row>
    <row r="2847">
      <c r="A2847" s="63">
        <v>14630.0</v>
      </c>
      <c r="B2847" s="65" t="str">
        <f t="shared" si="1"/>
        <v>АксессуарыАксессуары для мальчиковКошельки для мальчиков</v>
      </c>
      <c r="C2847" s="68" t="s">
        <v>330</v>
      </c>
      <c r="D2847" s="68" t="s">
        <v>1001</v>
      </c>
      <c r="E2847" s="68" t="s">
        <v>6102</v>
      </c>
      <c r="F2847" s="75"/>
      <c r="G2847" s="75"/>
      <c r="H2847" s="72"/>
      <c r="I2847" s="64">
        <v>0.25</v>
      </c>
      <c r="J2847" s="67">
        <v>0.25</v>
      </c>
      <c r="K2847" s="70">
        <v>0.25</v>
      </c>
      <c r="L2847" s="64">
        <v>0.0</v>
      </c>
      <c r="M2847" s="67">
        <v>0.0</v>
      </c>
      <c r="N2847" s="70">
        <v>0.0</v>
      </c>
      <c r="O2847" s="64">
        <v>0.25</v>
      </c>
      <c r="P2847" s="67">
        <v>0.25</v>
      </c>
      <c r="Q2847" s="70">
        <v>0.25</v>
      </c>
      <c r="R2847" s="3"/>
    </row>
    <row r="2848">
      <c r="A2848" s="63">
        <v>14631.0</v>
      </c>
      <c r="B2848" s="65" t="str">
        <f t="shared" si="1"/>
        <v>АксессуарыАксессуары для девочекКошельки для девочек</v>
      </c>
      <c r="C2848" s="68" t="s">
        <v>330</v>
      </c>
      <c r="D2848" s="68" t="s">
        <v>956</v>
      </c>
      <c r="E2848" s="68" t="s">
        <v>6105</v>
      </c>
      <c r="F2848" s="75"/>
      <c r="G2848" s="75"/>
      <c r="H2848" s="87"/>
      <c r="I2848" s="64">
        <v>0.25</v>
      </c>
      <c r="J2848" s="67">
        <v>0.25</v>
      </c>
      <c r="K2848" s="70">
        <v>0.25</v>
      </c>
      <c r="L2848" s="64">
        <v>0.0</v>
      </c>
      <c r="M2848" s="67">
        <v>0.0</v>
      </c>
      <c r="N2848" s="70">
        <v>0.0</v>
      </c>
      <c r="O2848" s="64">
        <v>0.25</v>
      </c>
      <c r="P2848" s="67">
        <v>0.25</v>
      </c>
      <c r="Q2848" s="70">
        <v>0.25</v>
      </c>
      <c r="R2848" s="3"/>
    </row>
    <row r="2849">
      <c r="A2849" s="63">
        <v>14632.0</v>
      </c>
      <c r="B2849" s="65" t="str">
        <f t="shared" si="1"/>
        <v>Детские товарыДетская комнатаДетская мебельКомоды</v>
      </c>
      <c r="C2849" s="68" t="s">
        <v>262</v>
      </c>
      <c r="D2849" s="68" t="s">
        <v>1103</v>
      </c>
      <c r="E2849" s="68" t="s">
        <v>1152</v>
      </c>
      <c r="F2849" s="68" t="s">
        <v>6107</v>
      </c>
      <c r="G2849" s="2"/>
      <c r="H2849" s="72"/>
      <c r="I2849" s="64">
        <v>0.2</v>
      </c>
      <c r="J2849" s="67">
        <v>0.2</v>
      </c>
      <c r="K2849" s="70">
        <v>0.2</v>
      </c>
      <c r="L2849" s="64">
        <v>0.020000000000000018</v>
      </c>
      <c r="M2849" s="67">
        <v>0.020000000000000018</v>
      </c>
      <c r="N2849" s="70">
        <v>0.020000000000000018</v>
      </c>
      <c r="O2849" s="64">
        <v>0.18</v>
      </c>
      <c r="P2849" s="67">
        <v>0.18</v>
      </c>
      <c r="Q2849" s="70">
        <v>0.18</v>
      </c>
      <c r="R2849" s="3"/>
    </row>
    <row r="2850">
      <c r="A2850" s="63">
        <v>14633.0</v>
      </c>
      <c r="B2850" s="65" t="str">
        <f t="shared" si="1"/>
        <v>Детские товарыДетская комнатаДетская мебельМанежи</v>
      </c>
      <c r="C2850" s="68" t="s">
        <v>262</v>
      </c>
      <c r="D2850" s="68" t="s">
        <v>1103</v>
      </c>
      <c r="E2850" s="68" t="s">
        <v>1152</v>
      </c>
      <c r="F2850" s="68" t="s">
        <v>6109</v>
      </c>
      <c r="G2850" s="2"/>
      <c r="H2850" s="72"/>
      <c r="I2850" s="64">
        <v>0.2</v>
      </c>
      <c r="J2850" s="67">
        <v>0.2</v>
      </c>
      <c r="K2850" s="70">
        <v>0.2</v>
      </c>
      <c r="L2850" s="64">
        <v>0.020000000000000018</v>
      </c>
      <c r="M2850" s="67">
        <v>0.020000000000000018</v>
      </c>
      <c r="N2850" s="70">
        <v>0.020000000000000018</v>
      </c>
      <c r="O2850" s="64">
        <v>0.18</v>
      </c>
      <c r="P2850" s="67">
        <v>0.18</v>
      </c>
      <c r="Q2850" s="70">
        <v>0.18</v>
      </c>
      <c r="R2850" s="3"/>
    </row>
    <row r="2851">
      <c r="A2851" s="63">
        <v>14634.0</v>
      </c>
      <c r="B2851" s="65" t="str">
        <f t="shared" si="1"/>
        <v>Детские товарыДетская комнатаДетская мебельМольберты детские</v>
      </c>
      <c r="C2851" s="68" t="s">
        <v>262</v>
      </c>
      <c r="D2851" s="68" t="s">
        <v>1103</v>
      </c>
      <c r="E2851" s="68" t="s">
        <v>1152</v>
      </c>
      <c r="F2851" s="68" t="s">
        <v>6112</v>
      </c>
      <c r="G2851" s="75"/>
      <c r="H2851" s="72"/>
      <c r="I2851" s="64">
        <v>0.2</v>
      </c>
      <c r="J2851" s="67">
        <v>0.2</v>
      </c>
      <c r="K2851" s="70">
        <v>0.2</v>
      </c>
      <c r="L2851" s="64">
        <v>0.02</v>
      </c>
      <c r="M2851" s="67">
        <v>0.02</v>
      </c>
      <c r="N2851" s="70">
        <v>0.02</v>
      </c>
      <c r="O2851" s="64">
        <v>0.18</v>
      </c>
      <c r="P2851" s="67">
        <v>0.18</v>
      </c>
      <c r="Q2851" s="70">
        <v>0.18</v>
      </c>
      <c r="R2851" s="3"/>
    </row>
    <row r="2852">
      <c r="A2852" s="63">
        <v>14635.0</v>
      </c>
      <c r="B2852" s="65" t="str">
        <f t="shared" si="1"/>
        <v>Детские товарыДетская комнатаДетская мебельСтулья, табуретки и кресла</v>
      </c>
      <c r="C2852" s="68" t="s">
        <v>262</v>
      </c>
      <c r="D2852" s="68" t="s">
        <v>1103</v>
      </c>
      <c r="E2852" s="68" t="s">
        <v>1152</v>
      </c>
      <c r="F2852" s="68" t="s">
        <v>6114</v>
      </c>
      <c r="G2852" s="75"/>
      <c r="H2852" s="72"/>
      <c r="I2852" s="64">
        <v>0.2</v>
      </c>
      <c r="J2852" s="67">
        <v>0.2</v>
      </c>
      <c r="K2852" s="70">
        <v>0.2</v>
      </c>
      <c r="L2852" s="64">
        <v>0.05000000000000002</v>
      </c>
      <c r="M2852" s="67">
        <v>0.05000000000000002</v>
      </c>
      <c r="N2852" s="70">
        <v>0.05000000000000002</v>
      </c>
      <c r="O2852" s="64">
        <v>0.15</v>
      </c>
      <c r="P2852" s="67">
        <v>0.15</v>
      </c>
      <c r="Q2852" s="70">
        <v>0.15</v>
      </c>
      <c r="R2852" s="3"/>
    </row>
    <row r="2853">
      <c r="A2853" s="63">
        <v>14636.0</v>
      </c>
      <c r="B2853" s="65" t="str">
        <f t="shared" si="1"/>
        <v>Детские товарыДетская комнатаДетская мебельСтолы детские</v>
      </c>
      <c r="C2853" s="68" t="s">
        <v>262</v>
      </c>
      <c r="D2853" s="68" t="s">
        <v>1103</v>
      </c>
      <c r="E2853" s="68" t="s">
        <v>1152</v>
      </c>
      <c r="F2853" s="68" t="s">
        <v>6116</v>
      </c>
      <c r="G2853" s="75"/>
      <c r="H2853" s="72"/>
      <c r="I2853" s="64">
        <v>0.2</v>
      </c>
      <c r="J2853" s="67">
        <v>0.2</v>
      </c>
      <c r="K2853" s="70">
        <v>0.2</v>
      </c>
      <c r="L2853" s="64">
        <v>0.05000000000000002</v>
      </c>
      <c r="M2853" s="67">
        <v>0.05000000000000002</v>
      </c>
      <c r="N2853" s="70">
        <v>0.05000000000000002</v>
      </c>
      <c r="O2853" s="64">
        <v>0.15</v>
      </c>
      <c r="P2853" s="67">
        <v>0.15</v>
      </c>
      <c r="Q2853" s="70">
        <v>0.15</v>
      </c>
      <c r="R2853" s="3"/>
    </row>
    <row r="2854">
      <c r="A2854" s="63">
        <v>14637.0</v>
      </c>
      <c r="B2854" s="65" t="str">
        <f t="shared" si="1"/>
        <v>Детские товарыДетская комнатаДетская мебельКомплекты детской мебели</v>
      </c>
      <c r="C2854" s="68" t="s">
        <v>262</v>
      </c>
      <c r="D2854" s="68" t="s">
        <v>1103</v>
      </c>
      <c r="E2854" s="68" t="s">
        <v>1152</v>
      </c>
      <c r="F2854" s="68" t="s">
        <v>6118</v>
      </c>
      <c r="G2854" s="2"/>
      <c r="H2854" s="72"/>
      <c r="I2854" s="64">
        <v>0.2</v>
      </c>
      <c r="J2854" s="67">
        <v>0.2</v>
      </c>
      <c r="K2854" s="70">
        <v>0.2</v>
      </c>
      <c r="L2854" s="64">
        <v>0.020000000000000018</v>
      </c>
      <c r="M2854" s="67">
        <v>0.020000000000000018</v>
      </c>
      <c r="N2854" s="70">
        <v>0.020000000000000018</v>
      </c>
      <c r="O2854" s="64">
        <v>0.18</v>
      </c>
      <c r="P2854" s="67">
        <v>0.18</v>
      </c>
      <c r="Q2854" s="70">
        <v>0.18</v>
      </c>
      <c r="R2854" s="3"/>
    </row>
    <row r="2855">
      <c r="A2855" s="63">
        <v>14639.0</v>
      </c>
      <c r="B2855" s="65" t="str">
        <f t="shared" si="1"/>
        <v>Детские товарыГигиена и подгузникиУход за ребенкомДетские грелки и пояса</v>
      </c>
      <c r="C2855" s="68" t="s">
        <v>262</v>
      </c>
      <c r="D2855" s="68" t="s">
        <v>270</v>
      </c>
      <c r="E2855" s="68" t="s">
        <v>2092</v>
      </c>
      <c r="F2855" s="68" t="s">
        <v>6120</v>
      </c>
      <c r="G2855" s="2"/>
      <c r="H2855" s="72"/>
      <c r="I2855" s="64">
        <v>0.2</v>
      </c>
      <c r="J2855" s="67">
        <v>0.2</v>
      </c>
      <c r="K2855" s="70">
        <v>0.2</v>
      </c>
      <c r="L2855" s="64">
        <v>0.02</v>
      </c>
      <c r="M2855" s="67">
        <v>0.02</v>
      </c>
      <c r="N2855" s="70">
        <v>0.02</v>
      </c>
      <c r="O2855" s="64">
        <v>0.18</v>
      </c>
      <c r="P2855" s="67">
        <v>0.18</v>
      </c>
      <c r="Q2855" s="70">
        <v>0.18</v>
      </c>
      <c r="R2855" s="3"/>
    </row>
    <row r="2856">
      <c r="A2856" s="63">
        <v>14640.0</v>
      </c>
      <c r="B2856" s="65" t="str">
        <f t="shared" si="1"/>
        <v>Детские товарыГигиена и подгузникиУход за ребенкомАспираторы назальные</v>
      </c>
      <c r="C2856" s="68" t="s">
        <v>262</v>
      </c>
      <c r="D2856" s="68" t="s">
        <v>270</v>
      </c>
      <c r="E2856" s="68" t="s">
        <v>2092</v>
      </c>
      <c r="F2856" s="82" t="s">
        <v>6121</v>
      </c>
      <c r="G2856" s="2"/>
      <c r="H2856" s="72"/>
      <c r="I2856" s="64">
        <v>0.2</v>
      </c>
      <c r="J2856" s="67">
        <v>0.2</v>
      </c>
      <c r="K2856" s="70">
        <v>0.2</v>
      </c>
      <c r="L2856" s="64">
        <v>0.02</v>
      </c>
      <c r="M2856" s="67">
        <v>0.02</v>
      </c>
      <c r="N2856" s="70">
        <v>0.02</v>
      </c>
      <c r="O2856" s="64">
        <v>0.18</v>
      </c>
      <c r="P2856" s="67">
        <v>0.18</v>
      </c>
      <c r="Q2856" s="70">
        <v>0.18</v>
      </c>
      <c r="R2856" s="3"/>
    </row>
    <row r="2857">
      <c r="A2857" s="63">
        <v>14641.0</v>
      </c>
      <c r="B2857" s="65" t="str">
        <f t="shared" si="1"/>
        <v>Детские товарыГигиена и подгузникиКупание ребенкаГубки и мочалки</v>
      </c>
      <c r="C2857" s="68" t="s">
        <v>262</v>
      </c>
      <c r="D2857" s="68" t="s">
        <v>270</v>
      </c>
      <c r="E2857" s="68" t="s">
        <v>2184</v>
      </c>
      <c r="F2857" s="68" t="s">
        <v>6123</v>
      </c>
      <c r="G2857" s="75"/>
      <c r="H2857" s="72"/>
      <c r="I2857" s="64">
        <v>0.2</v>
      </c>
      <c r="J2857" s="67">
        <v>0.2</v>
      </c>
      <c r="K2857" s="70">
        <v>0.2</v>
      </c>
      <c r="L2857" s="64">
        <v>0.02</v>
      </c>
      <c r="M2857" s="67">
        <v>0.02</v>
      </c>
      <c r="N2857" s="70">
        <v>0.02</v>
      </c>
      <c r="O2857" s="64">
        <v>0.18</v>
      </c>
      <c r="P2857" s="67">
        <v>0.18</v>
      </c>
      <c r="Q2857" s="70">
        <v>0.18</v>
      </c>
      <c r="R2857" s="3"/>
    </row>
    <row r="2858">
      <c r="A2858" s="63">
        <v>14642.0</v>
      </c>
      <c r="B2858" s="65" t="str">
        <f t="shared" si="1"/>
        <v>Детские товарыГигиена и подгузникиКупание ребенкаТермометры для воды</v>
      </c>
      <c r="C2858" s="68" t="s">
        <v>262</v>
      </c>
      <c r="D2858" s="68" t="s">
        <v>270</v>
      </c>
      <c r="E2858" s="68" t="s">
        <v>2184</v>
      </c>
      <c r="F2858" s="68" t="s">
        <v>6124</v>
      </c>
      <c r="G2858" s="2"/>
      <c r="H2858" s="72"/>
      <c r="I2858" s="64">
        <v>0.2</v>
      </c>
      <c r="J2858" s="67">
        <v>0.2</v>
      </c>
      <c r="K2858" s="70">
        <v>0.2</v>
      </c>
      <c r="L2858" s="64">
        <v>0.0</v>
      </c>
      <c r="M2858" s="67">
        <v>0.0</v>
      </c>
      <c r="N2858" s="70">
        <v>0.0</v>
      </c>
      <c r="O2858" s="64">
        <v>0.2</v>
      </c>
      <c r="P2858" s="67">
        <v>0.2</v>
      </c>
      <c r="Q2858" s="70">
        <v>0.2</v>
      </c>
      <c r="R2858" s="3"/>
    </row>
    <row r="2859">
      <c r="A2859" s="63">
        <v>14643.0</v>
      </c>
      <c r="B2859" s="65" t="str">
        <f t="shared" si="1"/>
        <v>Детские товарыГигиена и подгузникиКупание ребенкаКоврики для купания</v>
      </c>
      <c r="C2859" s="68" t="s">
        <v>262</v>
      </c>
      <c r="D2859" s="68" t="s">
        <v>270</v>
      </c>
      <c r="E2859" s="68" t="s">
        <v>2184</v>
      </c>
      <c r="F2859" s="68" t="s">
        <v>6127</v>
      </c>
      <c r="G2859" s="75"/>
      <c r="H2859" s="72"/>
      <c r="I2859" s="64">
        <v>0.2</v>
      </c>
      <c r="J2859" s="67">
        <v>0.2</v>
      </c>
      <c r="K2859" s="70">
        <v>0.2</v>
      </c>
      <c r="L2859" s="64">
        <v>0.02</v>
      </c>
      <c r="M2859" s="67">
        <v>0.02</v>
      </c>
      <c r="N2859" s="70">
        <v>0.02</v>
      </c>
      <c r="O2859" s="64">
        <v>0.18</v>
      </c>
      <c r="P2859" s="67">
        <v>0.18</v>
      </c>
      <c r="Q2859" s="70">
        <v>0.18</v>
      </c>
      <c r="R2859" s="3"/>
    </row>
    <row r="2860">
      <c r="A2860" s="63">
        <v>14644.0</v>
      </c>
      <c r="B2860" s="65" t="str">
        <f t="shared" si="1"/>
        <v>Детские товарыГигиена и подгузникиДетская косметикаДетские гели для душа</v>
      </c>
      <c r="C2860" s="68" t="s">
        <v>262</v>
      </c>
      <c r="D2860" s="68" t="s">
        <v>270</v>
      </c>
      <c r="E2860" s="68" t="s">
        <v>509</v>
      </c>
      <c r="F2860" s="68" t="s">
        <v>6129</v>
      </c>
      <c r="G2860" s="75"/>
      <c r="H2860" s="72"/>
      <c r="I2860" s="64">
        <v>0.2</v>
      </c>
      <c r="J2860" s="67">
        <v>0.2</v>
      </c>
      <c r="K2860" s="70">
        <v>0.2</v>
      </c>
      <c r="L2860" s="64">
        <v>0.02</v>
      </c>
      <c r="M2860" s="67">
        <v>0.02</v>
      </c>
      <c r="N2860" s="70">
        <v>0.02</v>
      </c>
      <c r="O2860" s="64">
        <v>0.18</v>
      </c>
      <c r="P2860" s="67">
        <v>0.18</v>
      </c>
      <c r="Q2860" s="70">
        <v>0.18</v>
      </c>
      <c r="R2860" s="3"/>
    </row>
    <row r="2861">
      <c r="A2861" s="63">
        <v>14645.0</v>
      </c>
      <c r="B2861" s="65" t="str">
        <f t="shared" si="1"/>
        <v>Детские товарыГигиена и подгузникиДетская косметикаДетские бальзамы и спреи для волос</v>
      </c>
      <c r="C2861" s="68" t="s">
        <v>262</v>
      </c>
      <c r="D2861" s="68" t="s">
        <v>270</v>
      </c>
      <c r="E2861" s="68" t="s">
        <v>509</v>
      </c>
      <c r="F2861" s="68" t="s">
        <v>6132</v>
      </c>
      <c r="G2861" s="75"/>
      <c r="H2861" s="72"/>
      <c r="I2861" s="64">
        <v>0.2</v>
      </c>
      <c r="J2861" s="67">
        <v>0.2</v>
      </c>
      <c r="K2861" s="70">
        <v>0.2</v>
      </c>
      <c r="L2861" s="64">
        <v>0.02</v>
      </c>
      <c r="M2861" s="67">
        <v>0.02</v>
      </c>
      <c r="N2861" s="70">
        <v>0.02</v>
      </c>
      <c r="O2861" s="64">
        <v>0.18</v>
      </c>
      <c r="P2861" s="67">
        <v>0.18</v>
      </c>
      <c r="Q2861" s="70">
        <v>0.18</v>
      </c>
      <c r="R2861" s="3"/>
    </row>
    <row r="2862">
      <c r="A2862" s="63">
        <v>14646.0</v>
      </c>
      <c r="B2862" s="65" t="str">
        <f t="shared" si="1"/>
        <v>Детские товарыГигиена и подгузникиДетская косметикаДетские наборы гигиенических средств</v>
      </c>
      <c r="C2862" s="68" t="s">
        <v>262</v>
      </c>
      <c r="D2862" s="68" t="s">
        <v>270</v>
      </c>
      <c r="E2862" s="68" t="s">
        <v>509</v>
      </c>
      <c r="F2862" s="68" t="s">
        <v>6134</v>
      </c>
      <c r="G2862" s="75"/>
      <c r="H2862" s="72"/>
      <c r="I2862" s="64">
        <v>0.2</v>
      </c>
      <c r="J2862" s="67">
        <v>0.2</v>
      </c>
      <c r="K2862" s="70">
        <v>0.2</v>
      </c>
      <c r="L2862" s="64">
        <v>0.02</v>
      </c>
      <c r="M2862" s="67">
        <v>0.02</v>
      </c>
      <c r="N2862" s="70">
        <v>0.02</v>
      </c>
      <c r="O2862" s="64">
        <v>0.18</v>
      </c>
      <c r="P2862" s="67">
        <v>0.18</v>
      </c>
      <c r="Q2862" s="70">
        <v>0.18</v>
      </c>
      <c r="R2862" s="3"/>
    </row>
    <row r="2863">
      <c r="A2863" s="63">
        <v>14647.0</v>
      </c>
      <c r="B2863" s="65" t="str">
        <f t="shared" si="1"/>
        <v>Детские товарыТовары для мамКосметика и уход</v>
      </c>
      <c r="C2863" s="68" t="s">
        <v>262</v>
      </c>
      <c r="D2863" s="68" t="s">
        <v>1106</v>
      </c>
      <c r="E2863" s="68" t="s">
        <v>6138</v>
      </c>
      <c r="F2863" s="75"/>
      <c r="G2863" s="75"/>
      <c r="H2863" s="87"/>
      <c r="I2863" s="64">
        <v>0.15</v>
      </c>
      <c r="J2863" s="67">
        <v>0.15</v>
      </c>
      <c r="K2863" s="70">
        <v>0.15</v>
      </c>
      <c r="L2863" s="64">
        <v>0.01</v>
      </c>
      <c r="M2863" s="67">
        <v>0.01</v>
      </c>
      <c r="N2863" s="70">
        <v>0.01</v>
      </c>
      <c r="O2863" s="64">
        <v>0.14</v>
      </c>
      <c r="P2863" s="67">
        <v>0.14</v>
      </c>
      <c r="Q2863" s="70">
        <v>0.14</v>
      </c>
      <c r="R2863" s="3"/>
    </row>
    <row r="2864">
      <c r="A2864" s="63">
        <v>14648.0</v>
      </c>
      <c r="B2864" s="65" t="str">
        <f t="shared" si="1"/>
        <v>Детские товарыТовары для мамСумки и рюкзаки для мам</v>
      </c>
      <c r="C2864" s="68" t="s">
        <v>262</v>
      </c>
      <c r="D2864" s="68" t="s">
        <v>1106</v>
      </c>
      <c r="E2864" s="68" t="s">
        <v>6140</v>
      </c>
      <c r="F2864" s="75"/>
      <c r="G2864" s="75"/>
      <c r="H2864" s="72"/>
      <c r="I2864" s="64">
        <v>0.25</v>
      </c>
      <c r="J2864" s="67">
        <v>0.25</v>
      </c>
      <c r="K2864" s="70">
        <v>0.25</v>
      </c>
      <c r="L2864" s="64">
        <v>0.0</v>
      </c>
      <c r="M2864" s="67">
        <v>0.0</v>
      </c>
      <c r="N2864" s="70">
        <v>0.0</v>
      </c>
      <c r="O2864" s="64">
        <v>0.25</v>
      </c>
      <c r="P2864" s="67">
        <v>0.25</v>
      </c>
      <c r="Q2864" s="70">
        <v>0.25</v>
      </c>
      <c r="R2864" s="3"/>
    </row>
    <row r="2865">
      <c r="A2865" s="63">
        <v>14649.0</v>
      </c>
      <c r="B2865" s="65" t="str">
        <f t="shared" si="1"/>
        <v>Детские товарыТовары для мамНаборы в роддом</v>
      </c>
      <c r="C2865" s="68" t="s">
        <v>262</v>
      </c>
      <c r="D2865" s="68" t="s">
        <v>1106</v>
      </c>
      <c r="E2865" s="68" t="s">
        <v>6142</v>
      </c>
      <c r="F2865" s="75"/>
      <c r="G2865" s="75"/>
      <c r="H2865" s="87"/>
      <c r="I2865" s="64">
        <v>0.15</v>
      </c>
      <c r="J2865" s="67">
        <v>0.15</v>
      </c>
      <c r="K2865" s="70">
        <v>0.15</v>
      </c>
      <c r="L2865" s="64">
        <v>0.0</v>
      </c>
      <c r="M2865" s="67">
        <v>0.0</v>
      </c>
      <c r="N2865" s="70">
        <v>0.0</v>
      </c>
      <c r="O2865" s="64">
        <v>0.15</v>
      </c>
      <c r="P2865" s="67">
        <v>0.15</v>
      </c>
      <c r="Q2865" s="70">
        <v>0.15</v>
      </c>
      <c r="R2865" s="3"/>
    </row>
    <row r="2866">
      <c r="A2866" s="63">
        <v>14650.0</v>
      </c>
      <c r="B2866" s="65" t="str">
        <f t="shared" si="1"/>
        <v>Детские товарыДетский спорт и активный отдыхДетский транспортБеговелы и каталки</v>
      </c>
      <c r="C2866" s="68" t="s">
        <v>262</v>
      </c>
      <c r="D2866" s="68" t="s">
        <v>297</v>
      </c>
      <c r="E2866" s="68" t="s">
        <v>6144</v>
      </c>
      <c r="F2866" s="68" t="s">
        <v>6146</v>
      </c>
      <c r="G2866" s="2"/>
      <c r="H2866" s="72"/>
      <c r="I2866" s="64">
        <v>0.18</v>
      </c>
      <c r="J2866" s="67">
        <v>0.18</v>
      </c>
      <c r="K2866" s="70">
        <v>0.18</v>
      </c>
      <c r="L2866" s="64">
        <v>0.04999999999999999</v>
      </c>
      <c r="M2866" s="67">
        <v>0.04999999999999999</v>
      </c>
      <c r="N2866" s="70">
        <v>0.04999999999999999</v>
      </c>
      <c r="O2866" s="64">
        <v>0.13</v>
      </c>
      <c r="P2866" s="67">
        <v>0.13</v>
      </c>
      <c r="Q2866" s="70">
        <v>0.13</v>
      </c>
      <c r="R2866" s="3"/>
    </row>
    <row r="2867">
      <c r="A2867" s="63">
        <v>14651.0</v>
      </c>
      <c r="B2867" s="65" t="str">
        <f t="shared" si="1"/>
        <v>Детские товарыДетский спорт и активный отдыхДетский транспортСамокаты детские</v>
      </c>
      <c r="C2867" s="68" t="s">
        <v>262</v>
      </c>
      <c r="D2867" s="68" t="s">
        <v>297</v>
      </c>
      <c r="E2867" s="68" t="s">
        <v>6144</v>
      </c>
      <c r="F2867" s="68" t="s">
        <v>6148</v>
      </c>
      <c r="G2867" s="2"/>
      <c r="H2867" s="72"/>
      <c r="I2867" s="64">
        <v>0.2</v>
      </c>
      <c r="J2867" s="67">
        <v>0.2</v>
      </c>
      <c r="K2867" s="70">
        <v>0.2</v>
      </c>
      <c r="L2867" s="64">
        <v>0.015000000000000013</v>
      </c>
      <c r="M2867" s="67">
        <v>0.015000000000000013</v>
      </c>
      <c r="N2867" s="70">
        <v>0.015000000000000013</v>
      </c>
      <c r="O2867" s="64">
        <v>0.185</v>
      </c>
      <c r="P2867" s="67">
        <v>0.185</v>
      </c>
      <c r="Q2867" s="70">
        <v>0.185</v>
      </c>
      <c r="R2867" s="3"/>
    </row>
    <row r="2868">
      <c r="A2868" s="63">
        <v>14652.0</v>
      </c>
      <c r="B2868" s="65" t="str">
        <f t="shared" si="1"/>
        <v>Детские товарыДетский спорт и активный отдыхДетский транспортРолики детские</v>
      </c>
      <c r="C2868" s="68" t="s">
        <v>262</v>
      </c>
      <c r="D2868" s="68" t="s">
        <v>297</v>
      </c>
      <c r="E2868" s="68" t="s">
        <v>6144</v>
      </c>
      <c r="F2868" s="68" t="s">
        <v>6150</v>
      </c>
      <c r="G2868" s="75"/>
      <c r="H2868" s="72"/>
      <c r="I2868" s="64">
        <v>0.18</v>
      </c>
      <c r="J2868" s="67">
        <v>0.18</v>
      </c>
      <c r="K2868" s="70">
        <v>0.18</v>
      </c>
      <c r="L2868" s="64">
        <v>0.0</v>
      </c>
      <c r="M2868" s="67">
        <v>0.0</v>
      </c>
      <c r="N2868" s="70">
        <v>0.0</v>
      </c>
      <c r="O2868" s="64">
        <v>0.18</v>
      </c>
      <c r="P2868" s="67">
        <v>0.18</v>
      </c>
      <c r="Q2868" s="70">
        <v>0.18</v>
      </c>
      <c r="R2868" s="3"/>
    </row>
    <row r="2869">
      <c r="A2869" s="63">
        <v>14653.0</v>
      </c>
      <c r="B2869" s="65" t="str">
        <f t="shared" si="1"/>
        <v>Детские товарыДетский спорт и активный отдыхДетский транспортВелосипеды детские</v>
      </c>
      <c r="C2869" s="68" t="s">
        <v>262</v>
      </c>
      <c r="D2869" s="68" t="s">
        <v>297</v>
      </c>
      <c r="E2869" s="68" t="s">
        <v>6144</v>
      </c>
      <c r="F2869" s="68" t="s">
        <v>6151</v>
      </c>
      <c r="G2869" s="75"/>
      <c r="H2869" s="72"/>
      <c r="I2869" s="64">
        <v>0.18</v>
      </c>
      <c r="J2869" s="67">
        <v>0.18</v>
      </c>
      <c r="K2869" s="70">
        <v>0.18</v>
      </c>
      <c r="L2869" s="64">
        <v>0.01999999999999999</v>
      </c>
      <c r="M2869" s="67">
        <v>0.01999999999999999</v>
      </c>
      <c r="N2869" s="70">
        <v>0.01999999999999999</v>
      </c>
      <c r="O2869" s="64">
        <v>0.16</v>
      </c>
      <c r="P2869" s="67">
        <v>0.16</v>
      </c>
      <c r="Q2869" s="70">
        <v>0.16</v>
      </c>
      <c r="R2869" s="3"/>
    </row>
    <row r="2870">
      <c r="A2870" s="63">
        <v>14654.0</v>
      </c>
      <c r="B2870" s="65" t="str">
        <f t="shared" si="1"/>
        <v>Детские товарыДетский спорт и активный отдыхДетский транспортБорды и доски</v>
      </c>
      <c r="C2870" s="68" t="s">
        <v>262</v>
      </c>
      <c r="D2870" s="68" t="s">
        <v>297</v>
      </c>
      <c r="E2870" s="68" t="s">
        <v>6144</v>
      </c>
      <c r="F2870" s="68" t="s">
        <v>6153</v>
      </c>
      <c r="G2870" s="75"/>
      <c r="H2870" s="72"/>
      <c r="I2870" s="64">
        <v>0.18</v>
      </c>
      <c r="J2870" s="67">
        <v>0.18</v>
      </c>
      <c r="K2870" s="70">
        <v>0.18</v>
      </c>
      <c r="L2870" s="64">
        <v>0.01999999999999999</v>
      </c>
      <c r="M2870" s="67">
        <v>0.01999999999999999</v>
      </c>
      <c r="N2870" s="70">
        <v>0.01999999999999999</v>
      </c>
      <c r="O2870" s="64">
        <v>0.16</v>
      </c>
      <c r="P2870" s="67">
        <v>0.16</v>
      </c>
      <c r="Q2870" s="70">
        <v>0.16</v>
      </c>
      <c r="R2870" s="3"/>
    </row>
    <row r="2871">
      <c r="A2871" s="63">
        <v>14655.0</v>
      </c>
      <c r="B2871" s="65" t="str">
        <f t="shared" si="1"/>
        <v>Детские товарыДетский спорт и активный отдыхДетский транспортЭлектрокары</v>
      </c>
      <c r="C2871" s="68" t="s">
        <v>262</v>
      </c>
      <c r="D2871" s="68" t="s">
        <v>297</v>
      </c>
      <c r="E2871" s="68" t="s">
        <v>6144</v>
      </c>
      <c r="F2871" s="68" t="s">
        <v>6155</v>
      </c>
      <c r="G2871" s="75"/>
      <c r="H2871" s="87"/>
      <c r="I2871" s="64">
        <v>0.12</v>
      </c>
      <c r="J2871" s="67">
        <v>0.12</v>
      </c>
      <c r="K2871" s="70">
        <v>0.12</v>
      </c>
      <c r="L2871" s="64">
        <v>0.01999999999999999</v>
      </c>
      <c r="M2871" s="67">
        <v>0.01999999999999999</v>
      </c>
      <c r="N2871" s="70">
        <v>0.01999999999999999</v>
      </c>
      <c r="O2871" s="64">
        <v>0.1</v>
      </c>
      <c r="P2871" s="67">
        <v>0.1</v>
      </c>
      <c r="Q2871" s="70">
        <v>0.1</v>
      </c>
      <c r="R2871" s="3"/>
    </row>
    <row r="2872">
      <c r="A2872" s="63">
        <v>14656.0</v>
      </c>
      <c r="B2872" s="65" t="str">
        <f t="shared" si="1"/>
        <v>Строительство и ремонтИнструментыПневмоинструментыПескоструйное оборудование</v>
      </c>
      <c r="C2872" s="68" t="s">
        <v>100</v>
      </c>
      <c r="D2872" s="68" t="s">
        <v>104</v>
      </c>
      <c r="E2872" s="68" t="s">
        <v>6157</v>
      </c>
      <c r="F2872" s="82" t="s">
        <v>6158</v>
      </c>
      <c r="G2872" s="2"/>
      <c r="H2872" s="72"/>
      <c r="I2872" s="64">
        <v>0.17</v>
      </c>
      <c r="J2872" s="67">
        <v>0.17</v>
      </c>
      <c r="K2872" s="70">
        <v>0.17</v>
      </c>
      <c r="L2872" s="64">
        <v>0.0</v>
      </c>
      <c r="M2872" s="67">
        <v>0.0</v>
      </c>
      <c r="N2872" s="70">
        <v>0.0</v>
      </c>
      <c r="O2872" s="64">
        <v>0.17</v>
      </c>
      <c r="P2872" s="67">
        <v>0.17</v>
      </c>
      <c r="Q2872" s="70">
        <v>0.17</v>
      </c>
      <c r="R2872" s="3"/>
    </row>
    <row r="2873">
      <c r="A2873" s="63">
        <v>14657.0</v>
      </c>
      <c r="B2873" s="65" t="str">
        <f t="shared" si="1"/>
        <v>Детские товарыДетский спорт и активный отдыхДетский транспортЗащитная экипировка для детей</v>
      </c>
      <c r="C2873" s="68" t="s">
        <v>262</v>
      </c>
      <c r="D2873" s="68" t="s">
        <v>297</v>
      </c>
      <c r="E2873" s="68" t="s">
        <v>6144</v>
      </c>
      <c r="F2873" s="68" t="s">
        <v>6161</v>
      </c>
      <c r="G2873" s="75"/>
      <c r="H2873" s="72"/>
      <c r="I2873" s="64">
        <v>0.2</v>
      </c>
      <c r="J2873" s="67">
        <v>0.2</v>
      </c>
      <c r="K2873" s="70">
        <v>0.2</v>
      </c>
      <c r="L2873" s="64">
        <v>0.020000000000000018</v>
      </c>
      <c r="M2873" s="67">
        <v>0.020000000000000018</v>
      </c>
      <c r="N2873" s="70">
        <v>0.020000000000000018</v>
      </c>
      <c r="O2873" s="64">
        <v>0.18</v>
      </c>
      <c r="P2873" s="67">
        <v>0.18</v>
      </c>
      <c r="Q2873" s="70">
        <v>0.18</v>
      </c>
      <c r="R2873" s="3"/>
    </row>
    <row r="2874">
      <c r="A2874" s="63">
        <v>14658.0</v>
      </c>
      <c r="B2874" s="65" t="str">
        <f t="shared" si="1"/>
        <v>Детские товарыДетский спорт и активный отдыхДетский транспортАксессуары и запчасти для детского транспорта</v>
      </c>
      <c r="C2874" s="68" t="s">
        <v>262</v>
      </c>
      <c r="D2874" s="68" t="s">
        <v>297</v>
      </c>
      <c r="E2874" s="68" t="s">
        <v>6144</v>
      </c>
      <c r="F2874" s="68" t="s">
        <v>6163</v>
      </c>
      <c r="G2874" s="75"/>
      <c r="H2874" s="87"/>
      <c r="I2874" s="64">
        <v>0.25</v>
      </c>
      <c r="J2874" s="67">
        <v>0.25</v>
      </c>
      <c r="K2874" s="70">
        <v>0.25</v>
      </c>
      <c r="L2874" s="64">
        <v>0.0</v>
      </c>
      <c r="M2874" s="67">
        <v>0.0</v>
      </c>
      <c r="N2874" s="70">
        <v>0.0</v>
      </c>
      <c r="O2874" s="64">
        <v>0.25</v>
      </c>
      <c r="P2874" s="67">
        <v>0.25</v>
      </c>
      <c r="Q2874" s="70">
        <v>0.25</v>
      </c>
      <c r="R2874" s="3"/>
    </row>
    <row r="2875">
      <c r="A2875" s="63">
        <v>14662.0</v>
      </c>
      <c r="B2875" s="65" t="str">
        <f t="shared" si="1"/>
        <v>Строительство и ремонтОтоплениеТеплые полыВодяной тёплый полКомплектующие</v>
      </c>
      <c r="C2875" s="68" t="s">
        <v>100</v>
      </c>
      <c r="D2875" s="68" t="s">
        <v>183</v>
      </c>
      <c r="E2875" s="68" t="s">
        <v>196</v>
      </c>
      <c r="F2875" s="68" t="s">
        <v>197</v>
      </c>
      <c r="G2875" s="68" t="s">
        <v>969</v>
      </c>
      <c r="H2875" s="72"/>
      <c r="I2875" s="64">
        <v>0.25</v>
      </c>
      <c r="J2875" s="67">
        <v>0.25</v>
      </c>
      <c r="K2875" s="70">
        <v>0.25</v>
      </c>
      <c r="L2875" s="64">
        <v>0.0</v>
      </c>
      <c r="M2875" s="67">
        <v>0.0</v>
      </c>
      <c r="N2875" s="70">
        <v>0.0</v>
      </c>
      <c r="O2875" s="64">
        <v>0.25</v>
      </c>
      <c r="P2875" s="67">
        <v>0.25</v>
      </c>
      <c r="Q2875" s="70">
        <v>0.25</v>
      </c>
      <c r="R2875" s="3"/>
    </row>
    <row r="2876">
      <c r="A2876" s="63">
        <v>14664.0</v>
      </c>
      <c r="B2876" s="65" t="str">
        <f t="shared" si="1"/>
        <v>Строительство и ремонтОтоплениеОбвязка радиатораТермостатические головки и клапаны</v>
      </c>
      <c r="C2876" s="68" t="s">
        <v>100</v>
      </c>
      <c r="D2876" s="68" t="s">
        <v>183</v>
      </c>
      <c r="E2876" s="68" t="s">
        <v>6167</v>
      </c>
      <c r="F2876" s="68" t="s">
        <v>6168</v>
      </c>
      <c r="G2876" s="2"/>
      <c r="H2876" s="72"/>
      <c r="I2876" s="64">
        <v>0.25</v>
      </c>
      <c r="J2876" s="67">
        <v>0.25</v>
      </c>
      <c r="K2876" s="70">
        <v>0.25</v>
      </c>
      <c r="L2876" s="64">
        <v>0.0</v>
      </c>
      <c r="M2876" s="67">
        <v>0.0</v>
      </c>
      <c r="N2876" s="70">
        <v>0.0</v>
      </c>
      <c r="O2876" s="64">
        <v>0.25</v>
      </c>
      <c r="P2876" s="67">
        <v>0.25</v>
      </c>
      <c r="Q2876" s="70">
        <v>0.25</v>
      </c>
      <c r="R2876" s="3"/>
    </row>
    <row r="2877">
      <c r="A2877" s="63">
        <v>14665.0</v>
      </c>
      <c r="B2877" s="65" t="str">
        <f t="shared" si="1"/>
        <v>Строительство и ремонтОтоплениеОбвязка радиатораУзлы нижнего подключения радиатора</v>
      </c>
      <c r="C2877" s="68" t="s">
        <v>100</v>
      </c>
      <c r="D2877" s="68" t="s">
        <v>183</v>
      </c>
      <c r="E2877" s="68" t="s">
        <v>6167</v>
      </c>
      <c r="F2877" s="68" t="s">
        <v>6170</v>
      </c>
      <c r="G2877" s="2"/>
      <c r="H2877" s="72"/>
      <c r="I2877" s="64">
        <v>0.25</v>
      </c>
      <c r="J2877" s="67">
        <v>0.25</v>
      </c>
      <c r="K2877" s="70">
        <v>0.25</v>
      </c>
      <c r="L2877" s="64">
        <v>0.0</v>
      </c>
      <c r="M2877" s="67">
        <v>0.0</v>
      </c>
      <c r="N2877" s="70">
        <v>0.0</v>
      </c>
      <c r="O2877" s="64">
        <v>0.25</v>
      </c>
      <c r="P2877" s="67">
        <v>0.25</v>
      </c>
      <c r="Q2877" s="70">
        <v>0.25</v>
      </c>
      <c r="R2877" s="3"/>
    </row>
    <row r="2878">
      <c r="A2878" s="63">
        <v>14666.0</v>
      </c>
      <c r="B2878" s="65" t="str">
        <f t="shared" si="1"/>
        <v>Строительство и ремонтОтоплениеОбвязка радиатораПереходники и фитинги</v>
      </c>
      <c r="C2878" s="68" t="s">
        <v>100</v>
      </c>
      <c r="D2878" s="68" t="s">
        <v>183</v>
      </c>
      <c r="E2878" s="68" t="s">
        <v>6167</v>
      </c>
      <c r="F2878" s="68" t="s">
        <v>6172</v>
      </c>
      <c r="G2878" s="75"/>
      <c r="H2878" s="72"/>
      <c r="I2878" s="64">
        <v>0.22</v>
      </c>
      <c r="J2878" s="67">
        <v>0.22</v>
      </c>
      <c r="K2878" s="70">
        <v>0.22</v>
      </c>
      <c r="L2878" s="64">
        <v>0.0</v>
      </c>
      <c r="M2878" s="67">
        <v>0.0</v>
      </c>
      <c r="N2878" s="70">
        <v>0.0</v>
      </c>
      <c r="O2878" s="64">
        <v>0.22</v>
      </c>
      <c r="P2878" s="67">
        <v>0.22</v>
      </c>
      <c r="Q2878" s="70">
        <v>0.22</v>
      </c>
      <c r="R2878" s="3"/>
    </row>
    <row r="2879">
      <c r="A2879" s="63">
        <v>14670.0</v>
      </c>
      <c r="B2879" s="65" t="str">
        <f t="shared" si="1"/>
        <v>Строительство и ремонтОтоплениеОбвязка радиатораПриводы</v>
      </c>
      <c r="C2879" s="68" t="s">
        <v>100</v>
      </c>
      <c r="D2879" s="68" t="s">
        <v>183</v>
      </c>
      <c r="E2879" s="68" t="s">
        <v>6167</v>
      </c>
      <c r="F2879" s="68" t="s">
        <v>6174</v>
      </c>
      <c r="G2879" s="2"/>
      <c r="H2879" s="72"/>
      <c r="I2879" s="64">
        <v>0.25</v>
      </c>
      <c r="J2879" s="67">
        <v>0.25</v>
      </c>
      <c r="K2879" s="70">
        <v>0.25</v>
      </c>
      <c r="L2879" s="64">
        <v>0.0</v>
      </c>
      <c r="M2879" s="67">
        <v>0.0</v>
      </c>
      <c r="N2879" s="70">
        <v>0.0</v>
      </c>
      <c r="O2879" s="64">
        <v>0.25</v>
      </c>
      <c r="P2879" s="67">
        <v>0.25</v>
      </c>
      <c r="Q2879" s="70">
        <v>0.25</v>
      </c>
      <c r="R2879" s="3"/>
    </row>
    <row r="2880">
      <c r="A2880" s="63">
        <v>14671.0</v>
      </c>
      <c r="B2880" s="65" t="str">
        <f t="shared" si="1"/>
        <v>Дача, сад и огородСадовая техникаМойки высокого давления и аксессуарыМойки высокого давления</v>
      </c>
      <c r="C2880" s="68" t="s">
        <v>552</v>
      </c>
      <c r="D2880" s="68" t="s">
        <v>2449</v>
      </c>
      <c r="E2880" s="68" t="s">
        <v>2450</v>
      </c>
      <c r="F2880" s="82" t="s">
        <v>6175</v>
      </c>
      <c r="G2880" s="2"/>
      <c r="H2880" s="72"/>
      <c r="I2880" s="64">
        <v>0.11</v>
      </c>
      <c r="J2880" s="67">
        <v>0.11</v>
      </c>
      <c r="K2880" s="70">
        <v>0.11</v>
      </c>
      <c r="L2880" s="64">
        <v>0.0</v>
      </c>
      <c r="M2880" s="67">
        <v>0.0</v>
      </c>
      <c r="N2880" s="70">
        <v>0.0</v>
      </c>
      <c r="O2880" s="64">
        <v>0.11</v>
      </c>
      <c r="P2880" s="67">
        <v>0.11</v>
      </c>
      <c r="Q2880" s="70">
        <v>0.11</v>
      </c>
      <c r="R2880" s="3"/>
    </row>
    <row r="2881">
      <c r="A2881" s="63">
        <v>14673.0</v>
      </c>
      <c r="B2881" s="65" t="str">
        <f t="shared" si="1"/>
        <v>Товары для домаДекор и интерьерОформление интерьераШкатулки</v>
      </c>
      <c r="C2881" s="68" t="s">
        <v>583</v>
      </c>
      <c r="D2881" s="68" t="s">
        <v>602</v>
      </c>
      <c r="E2881" s="68" t="s">
        <v>749</v>
      </c>
      <c r="F2881" s="68" t="s">
        <v>6176</v>
      </c>
      <c r="G2881" s="75"/>
      <c r="H2881" s="87"/>
      <c r="I2881" s="64">
        <v>0.27</v>
      </c>
      <c r="J2881" s="67">
        <v>0.27</v>
      </c>
      <c r="K2881" s="70">
        <v>0.27</v>
      </c>
      <c r="L2881" s="64">
        <v>0.0</v>
      </c>
      <c r="M2881" s="67">
        <v>0.0</v>
      </c>
      <c r="N2881" s="70">
        <v>0.0</v>
      </c>
      <c r="O2881" s="64">
        <v>0.27</v>
      </c>
      <c r="P2881" s="67">
        <v>0.27</v>
      </c>
      <c r="Q2881" s="70">
        <v>0.27</v>
      </c>
      <c r="R2881" s="3"/>
    </row>
    <row r="2882">
      <c r="A2882" s="63">
        <v>14674.0</v>
      </c>
      <c r="B2882" s="65" t="str">
        <f t="shared" si="1"/>
        <v>Товары для домаДекор и интерьерОформление интерьераСтатуэтки и фигурки</v>
      </c>
      <c r="C2882" s="68" t="s">
        <v>583</v>
      </c>
      <c r="D2882" s="68" t="s">
        <v>602</v>
      </c>
      <c r="E2882" s="68" t="s">
        <v>749</v>
      </c>
      <c r="F2882" s="68" t="s">
        <v>6177</v>
      </c>
      <c r="G2882" s="75"/>
      <c r="H2882" s="87"/>
      <c r="I2882" s="64">
        <v>0.27</v>
      </c>
      <c r="J2882" s="67">
        <v>0.27</v>
      </c>
      <c r="K2882" s="70">
        <v>0.27</v>
      </c>
      <c r="L2882" s="64">
        <v>0.0</v>
      </c>
      <c r="M2882" s="67">
        <v>0.0</v>
      </c>
      <c r="N2882" s="70">
        <v>0.0</v>
      </c>
      <c r="O2882" s="64">
        <v>0.27</v>
      </c>
      <c r="P2882" s="67">
        <v>0.27</v>
      </c>
      <c r="Q2882" s="70">
        <v>0.27</v>
      </c>
      <c r="R2882" s="3"/>
    </row>
    <row r="2883">
      <c r="A2883" s="63">
        <v>14675.0</v>
      </c>
      <c r="B2883" s="65" t="str">
        <f t="shared" si="1"/>
        <v>Товары для домаДекор и интерьерОформление интерьераУкрашение интерьера</v>
      </c>
      <c r="C2883" s="68" t="s">
        <v>583</v>
      </c>
      <c r="D2883" s="68" t="s">
        <v>602</v>
      </c>
      <c r="E2883" s="68" t="s">
        <v>749</v>
      </c>
      <c r="F2883" s="68" t="s">
        <v>6178</v>
      </c>
      <c r="G2883" s="2"/>
      <c r="H2883" s="72"/>
      <c r="I2883" s="64">
        <v>0.27</v>
      </c>
      <c r="J2883" s="67">
        <v>0.27</v>
      </c>
      <c r="K2883" s="70">
        <v>0.27</v>
      </c>
      <c r="L2883" s="64">
        <v>0.0</v>
      </c>
      <c r="M2883" s="67">
        <v>0.0</v>
      </c>
      <c r="N2883" s="70">
        <v>0.0</v>
      </c>
      <c r="O2883" s="64">
        <v>0.27</v>
      </c>
      <c r="P2883" s="67">
        <v>0.27</v>
      </c>
      <c r="Q2883" s="70">
        <v>0.27</v>
      </c>
      <c r="R2883" s="3"/>
    </row>
    <row r="2884">
      <c r="A2884" s="63">
        <v>14676.0</v>
      </c>
      <c r="B2884" s="65" t="str">
        <f t="shared" si="1"/>
        <v>КанцтоварыБумажная продукцияПленка самоклеящаяся, наклейки и этикеткиНаклейки для консервации, хранения</v>
      </c>
      <c r="C2884" s="68" t="s">
        <v>134</v>
      </c>
      <c r="D2884" s="68" t="s">
        <v>1101</v>
      </c>
      <c r="E2884" s="68" t="s">
        <v>4476</v>
      </c>
      <c r="F2884" s="68" t="s">
        <v>6179</v>
      </c>
      <c r="G2884" s="2"/>
      <c r="H2884" s="72"/>
      <c r="I2884" s="64">
        <v>0.2</v>
      </c>
      <c r="J2884" s="67">
        <v>0.2</v>
      </c>
      <c r="K2884" s="70">
        <v>0.2</v>
      </c>
      <c r="L2884" s="64">
        <v>0.09</v>
      </c>
      <c r="M2884" s="67">
        <v>0.09</v>
      </c>
      <c r="N2884" s="70">
        <v>0.09</v>
      </c>
      <c r="O2884" s="64">
        <v>0.11</v>
      </c>
      <c r="P2884" s="67">
        <v>0.11</v>
      </c>
      <c r="Q2884" s="70">
        <v>0.11</v>
      </c>
      <c r="R2884" s="3"/>
    </row>
    <row r="2885">
      <c r="A2885" s="63">
        <v>14678.0</v>
      </c>
      <c r="B2885" s="65" t="str">
        <f t="shared" si="1"/>
        <v>ОбувьОбувь для мальчиковСандалии и сабоСандалии</v>
      </c>
      <c r="C2885" s="68" t="s">
        <v>804</v>
      </c>
      <c r="D2885" s="68" t="s">
        <v>1005</v>
      </c>
      <c r="E2885" s="68" t="s">
        <v>3477</v>
      </c>
      <c r="F2885" s="68" t="s">
        <v>1034</v>
      </c>
      <c r="G2885" s="75"/>
      <c r="H2885" s="72"/>
      <c r="I2885" s="64">
        <v>0.2</v>
      </c>
      <c r="J2885" s="67">
        <v>0.2</v>
      </c>
      <c r="K2885" s="70">
        <v>0.2</v>
      </c>
      <c r="L2885" s="64">
        <v>0.0</v>
      </c>
      <c r="M2885" s="67">
        <v>0.0</v>
      </c>
      <c r="N2885" s="70">
        <v>0.0</v>
      </c>
      <c r="O2885" s="64">
        <v>0.2</v>
      </c>
      <c r="P2885" s="67">
        <v>0.2</v>
      </c>
      <c r="Q2885" s="70">
        <v>0.2</v>
      </c>
      <c r="R2885" s="3"/>
    </row>
    <row r="2886">
      <c r="A2886" s="63">
        <v>14681.0</v>
      </c>
      <c r="B2886" s="65" t="str">
        <f t="shared" si="1"/>
        <v>МебельМягкая мебельКреслаКресла-мешки</v>
      </c>
      <c r="C2886" s="68" t="s">
        <v>126</v>
      </c>
      <c r="D2886" s="68" t="s">
        <v>6184</v>
      </c>
      <c r="E2886" s="68" t="s">
        <v>6185</v>
      </c>
      <c r="F2886" s="68" t="s">
        <v>6186</v>
      </c>
      <c r="G2886" s="75"/>
      <c r="H2886" s="72"/>
      <c r="I2886" s="64">
        <v>0.2</v>
      </c>
      <c r="J2886" s="67">
        <v>0.2</v>
      </c>
      <c r="K2886" s="70">
        <v>0.2</v>
      </c>
      <c r="L2886" s="64">
        <v>0.0</v>
      </c>
      <c r="M2886" s="67">
        <v>0.0</v>
      </c>
      <c r="N2886" s="70">
        <v>0.0</v>
      </c>
      <c r="O2886" s="64">
        <v>0.2</v>
      </c>
      <c r="P2886" s="67">
        <v>0.2</v>
      </c>
      <c r="Q2886" s="70">
        <v>0.2</v>
      </c>
      <c r="R2886" s="3"/>
    </row>
    <row r="2887">
      <c r="A2887" s="63">
        <v>14682.0</v>
      </c>
      <c r="B2887" s="65" t="str">
        <f t="shared" si="1"/>
        <v>Дача, сад и огородСадовый инструментТележки и тачки</v>
      </c>
      <c r="C2887" s="68" t="s">
        <v>552</v>
      </c>
      <c r="D2887" s="68" t="s">
        <v>1072</v>
      </c>
      <c r="E2887" s="68" t="s">
        <v>6189</v>
      </c>
      <c r="F2887" s="75"/>
      <c r="G2887" s="2"/>
      <c r="H2887" s="72"/>
      <c r="I2887" s="64">
        <v>0.15</v>
      </c>
      <c r="J2887" s="67">
        <v>0.15</v>
      </c>
      <c r="K2887" s="70">
        <v>0.15</v>
      </c>
      <c r="L2887" s="64">
        <v>0.0</v>
      </c>
      <c r="M2887" s="67">
        <v>0.0</v>
      </c>
      <c r="N2887" s="70">
        <v>0.0</v>
      </c>
      <c r="O2887" s="64">
        <v>0.15</v>
      </c>
      <c r="P2887" s="67">
        <v>0.15</v>
      </c>
      <c r="Q2887" s="70">
        <v>0.15</v>
      </c>
      <c r="R2887" s="3"/>
    </row>
    <row r="2888">
      <c r="A2888" s="63">
        <v>14683.0</v>
      </c>
      <c r="B2888" s="65" t="str">
        <f t="shared" si="1"/>
        <v>Дача, сад и огородТовары для поливаОпрыскиватели садовые</v>
      </c>
      <c r="C2888" s="68" t="s">
        <v>552</v>
      </c>
      <c r="D2888" s="68" t="s">
        <v>6190</v>
      </c>
      <c r="E2888" s="68" t="s">
        <v>6191</v>
      </c>
      <c r="F2888" s="75"/>
      <c r="G2888" s="2"/>
      <c r="H2888" s="72"/>
      <c r="I2888" s="64">
        <v>0.2</v>
      </c>
      <c r="J2888" s="67">
        <v>0.2</v>
      </c>
      <c r="K2888" s="70">
        <v>0.2</v>
      </c>
      <c r="L2888" s="64">
        <v>0.0</v>
      </c>
      <c r="M2888" s="67">
        <v>0.0</v>
      </c>
      <c r="N2888" s="70">
        <v>0.0</v>
      </c>
      <c r="O2888" s="64">
        <v>0.2</v>
      </c>
      <c r="P2888" s="67">
        <v>0.2</v>
      </c>
      <c r="Q2888" s="70">
        <v>0.2</v>
      </c>
      <c r="R2888" s="3"/>
    </row>
    <row r="2889">
      <c r="A2889" s="63">
        <v>14684.0</v>
      </c>
      <c r="B2889" s="65" t="str">
        <f t="shared" si="1"/>
        <v>Дача, сад и огородТовары для поливаШланги для полива</v>
      </c>
      <c r="C2889" s="68" t="s">
        <v>552</v>
      </c>
      <c r="D2889" s="68" t="s">
        <v>6190</v>
      </c>
      <c r="E2889" s="68" t="s">
        <v>6192</v>
      </c>
      <c r="F2889" s="2"/>
      <c r="G2889" s="2"/>
      <c r="H2889" s="72"/>
      <c r="I2889" s="64">
        <v>0.2</v>
      </c>
      <c r="J2889" s="67">
        <v>0.2</v>
      </c>
      <c r="K2889" s="70">
        <v>0.2</v>
      </c>
      <c r="L2889" s="64">
        <v>0.0</v>
      </c>
      <c r="M2889" s="67">
        <v>0.0</v>
      </c>
      <c r="N2889" s="70">
        <v>0.0</v>
      </c>
      <c r="O2889" s="64">
        <v>0.2</v>
      </c>
      <c r="P2889" s="67">
        <v>0.2</v>
      </c>
      <c r="Q2889" s="70">
        <v>0.2</v>
      </c>
      <c r="R2889" s="3"/>
    </row>
    <row r="2890">
      <c r="A2890" s="63">
        <v>14685.0</v>
      </c>
      <c r="B2890" s="65" t="str">
        <f t="shared" si="1"/>
        <v>Дача, сад и огородБассейны и аксессуарыАксессуары для бассейновЛестницы</v>
      </c>
      <c r="C2890" s="68" t="s">
        <v>552</v>
      </c>
      <c r="D2890" s="68" t="s">
        <v>1009</v>
      </c>
      <c r="E2890" s="68" t="s">
        <v>6193</v>
      </c>
      <c r="F2890" s="68" t="s">
        <v>3397</v>
      </c>
      <c r="G2890" s="75"/>
      <c r="H2890" s="87"/>
      <c r="I2890" s="64">
        <v>0.25</v>
      </c>
      <c r="J2890" s="67">
        <v>0.25</v>
      </c>
      <c r="K2890" s="70">
        <v>0.25</v>
      </c>
      <c r="L2890" s="64">
        <v>0.0</v>
      </c>
      <c r="M2890" s="67">
        <v>0.0</v>
      </c>
      <c r="N2890" s="70">
        <v>0.0</v>
      </c>
      <c r="O2890" s="64">
        <v>0.25</v>
      </c>
      <c r="P2890" s="67">
        <v>0.25</v>
      </c>
      <c r="Q2890" s="70">
        <v>0.25</v>
      </c>
      <c r="R2890" s="3"/>
    </row>
    <row r="2891">
      <c r="A2891" s="63">
        <v>14686.0</v>
      </c>
      <c r="B2891" s="65" t="str">
        <f t="shared" si="1"/>
        <v>Дача, сад и огородБассейны и аксессуарыАксессуары для бассейновТенты</v>
      </c>
      <c r="C2891" s="68" t="s">
        <v>552</v>
      </c>
      <c r="D2891" s="68" t="s">
        <v>1009</v>
      </c>
      <c r="E2891" s="68" t="s">
        <v>6193</v>
      </c>
      <c r="F2891" s="68" t="s">
        <v>6195</v>
      </c>
      <c r="G2891" s="75"/>
      <c r="H2891" s="72"/>
      <c r="I2891" s="64">
        <v>0.25</v>
      </c>
      <c r="J2891" s="67">
        <v>0.25</v>
      </c>
      <c r="K2891" s="70">
        <v>0.25</v>
      </c>
      <c r="L2891" s="64">
        <v>0.0</v>
      </c>
      <c r="M2891" s="67">
        <v>0.0</v>
      </c>
      <c r="N2891" s="70">
        <v>0.0</v>
      </c>
      <c r="O2891" s="64">
        <v>0.25</v>
      </c>
      <c r="P2891" s="67">
        <v>0.25</v>
      </c>
      <c r="Q2891" s="70">
        <v>0.25</v>
      </c>
      <c r="R2891" s="3"/>
    </row>
    <row r="2892">
      <c r="A2892" s="63">
        <v>14687.0</v>
      </c>
      <c r="B2892" s="65" t="str">
        <f t="shared" si="1"/>
        <v>Дача, сад и огородБассейны и аксессуарыАксессуары для бассейновПодстилки</v>
      </c>
      <c r="C2892" s="68" t="s">
        <v>552</v>
      </c>
      <c r="D2892" s="68" t="s">
        <v>1009</v>
      </c>
      <c r="E2892" s="68" t="s">
        <v>6193</v>
      </c>
      <c r="F2892" s="68" t="s">
        <v>6197</v>
      </c>
      <c r="G2892" s="75"/>
      <c r="H2892" s="72"/>
      <c r="I2892" s="64">
        <v>0.25</v>
      </c>
      <c r="J2892" s="67">
        <v>0.25</v>
      </c>
      <c r="K2892" s="70">
        <v>0.25</v>
      </c>
      <c r="L2892" s="64">
        <v>0.0</v>
      </c>
      <c r="M2892" s="67">
        <v>0.0</v>
      </c>
      <c r="N2892" s="70">
        <v>0.0</v>
      </c>
      <c r="O2892" s="64">
        <v>0.25</v>
      </c>
      <c r="P2892" s="67">
        <v>0.25</v>
      </c>
      <c r="Q2892" s="70">
        <v>0.25</v>
      </c>
      <c r="R2892" s="3"/>
    </row>
    <row r="2893">
      <c r="A2893" s="63">
        <v>14688.0</v>
      </c>
      <c r="B2893" s="65" t="str">
        <f t="shared" si="1"/>
        <v>Дача, сад и огородБассейны и аксессуарыАксессуары для бассейновТермометры</v>
      </c>
      <c r="C2893" s="68" t="s">
        <v>552</v>
      </c>
      <c r="D2893" s="68" t="s">
        <v>1009</v>
      </c>
      <c r="E2893" s="68" t="s">
        <v>6193</v>
      </c>
      <c r="F2893" s="68" t="s">
        <v>6201</v>
      </c>
      <c r="G2893" s="75"/>
      <c r="H2893" s="72"/>
      <c r="I2893" s="64">
        <v>0.25</v>
      </c>
      <c r="J2893" s="67">
        <v>0.25</v>
      </c>
      <c r="K2893" s="70">
        <v>0.25</v>
      </c>
      <c r="L2893" s="64">
        <v>0.0</v>
      </c>
      <c r="M2893" s="67">
        <v>0.0</v>
      </c>
      <c r="N2893" s="70">
        <v>0.0</v>
      </c>
      <c r="O2893" s="64">
        <v>0.25</v>
      </c>
      <c r="P2893" s="67">
        <v>0.25</v>
      </c>
      <c r="Q2893" s="70">
        <v>0.25</v>
      </c>
      <c r="R2893" s="3"/>
    </row>
    <row r="2894">
      <c r="A2894" s="63">
        <v>14689.0</v>
      </c>
      <c r="B2894" s="65" t="str">
        <f t="shared" si="1"/>
        <v>Дача, сад и огородБассейны и аксессуарыАксессуары для бассейновЛайнеры</v>
      </c>
      <c r="C2894" s="68" t="s">
        <v>552</v>
      </c>
      <c r="D2894" s="68" t="s">
        <v>1009</v>
      </c>
      <c r="E2894" s="68" t="s">
        <v>6193</v>
      </c>
      <c r="F2894" s="68" t="s">
        <v>6203</v>
      </c>
      <c r="G2894" s="75"/>
      <c r="H2894" s="87"/>
      <c r="I2894" s="64">
        <v>0.25</v>
      </c>
      <c r="J2894" s="67">
        <v>0.25</v>
      </c>
      <c r="K2894" s="70">
        <v>0.25</v>
      </c>
      <c r="L2894" s="64">
        <v>0.0</v>
      </c>
      <c r="M2894" s="67">
        <v>0.0</v>
      </c>
      <c r="N2894" s="70">
        <v>0.0</v>
      </c>
      <c r="O2894" s="64">
        <v>0.25</v>
      </c>
      <c r="P2894" s="67">
        <v>0.25</v>
      </c>
      <c r="Q2894" s="70">
        <v>0.25</v>
      </c>
      <c r="R2894" s="3"/>
    </row>
    <row r="2895">
      <c r="A2895" s="63">
        <v>14690.0</v>
      </c>
      <c r="B2895" s="65" t="str">
        <f t="shared" si="1"/>
        <v>Дача, сад и огородБассейны и аксессуарыАксессуары для бассейновТелескопические ручки для инвентаря</v>
      </c>
      <c r="C2895" s="68" t="s">
        <v>552</v>
      </c>
      <c r="D2895" s="68" t="s">
        <v>1009</v>
      </c>
      <c r="E2895" s="68" t="s">
        <v>6193</v>
      </c>
      <c r="F2895" s="68" t="s">
        <v>6206</v>
      </c>
      <c r="G2895" s="75"/>
      <c r="H2895" s="72"/>
      <c r="I2895" s="64">
        <v>0.2</v>
      </c>
      <c r="J2895" s="67">
        <v>0.2</v>
      </c>
      <c r="K2895" s="70">
        <v>0.2</v>
      </c>
      <c r="L2895" s="64">
        <v>0.0</v>
      </c>
      <c r="M2895" s="67">
        <v>0.0</v>
      </c>
      <c r="N2895" s="70">
        <v>0.0</v>
      </c>
      <c r="O2895" s="64">
        <v>0.2</v>
      </c>
      <c r="P2895" s="67">
        <v>0.2</v>
      </c>
      <c r="Q2895" s="70">
        <v>0.2</v>
      </c>
      <c r="R2895" s="3"/>
    </row>
    <row r="2896">
      <c r="A2896" s="63">
        <v>14691.0</v>
      </c>
      <c r="B2896" s="65" t="str">
        <f t="shared" si="1"/>
        <v>Дача, сад и огородБассейны и аксессуарыАксессуары для бассейновРемонтные комплекты</v>
      </c>
      <c r="C2896" s="68" t="s">
        <v>552</v>
      </c>
      <c r="D2896" s="68" t="s">
        <v>1009</v>
      </c>
      <c r="E2896" s="68" t="s">
        <v>6193</v>
      </c>
      <c r="F2896" s="68" t="s">
        <v>6210</v>
      </c>
      <c r="G2896" s="75"/>
      <c r="H2896" s="72"/>
      <c r="I2896" s="64">
        <v>0.25</v>
      </c>
      <c r="J2896" s="67">
        <v>0.25</v>
      </c>
      <c r="K2896" s="70">
        <v>0.25</v>
      </c>
      <c r="L2896" s="64">
        <v>0.0</v>
      </c>
      <c r="M2896" s="67">
        <v>0.0</v>
      </c>
      <c r="N2896" s="70">
        <v>0.0</v>
      </c>
      <c r="O2896" s="64">
        <v>0.25</v>
      </c>
      <c r="P2896" s="67">
        <v>0.25</v>
      </c>
      <c r="Q2896" s="70">
        <v>0.25</v>
      </c>
      <c r="R2896" s="3"/>
    </row>
    <row r="2897">
      <c r="A2897" s="63">
        <v>14692.0</v>
      </c>
      <c r="B2897" s="65" t="str">
        <f t="shared" si="1"/>
        <v>Дача, сад и огородБассейны и аксессуарыАксессуары для бассейновФитинги, шланги и трубы для бассейнов</v>
      </c>
      <c r="C2897" s="68" t="s">
        <v>552</v>
      </c>
      <c r="D2897" s="68" t="s">
        <v>1009</v>
      </c>
      <c r="E2897" s="68" t="s">
        <v>6193</v>
      </c>
      <c r="F2897" s="68" t="s">
        <v>6212</v>
      </c>
      <c r="G2897" s="75"/>
      <c r="H2897" s="72"/>
      <c r="I2897" s="64">
        <v>0.25</v>
      </c>
      <c r="J2897" s="67">
        <v>0.25</v>
      </c>
      <c r="K2897" s="70">
        <v>0.25</v>
      </c>
      <c r="L2897" s="64">
        <v>0.0</v>
      </c>
      <c r="M2897" s="67">
        <v>0.0</v>
      </c>
      <c r="N2897" s="70">
        <v>0.0</v>
      </c>
      <c r="O2897" s="64">
        <v>0.25</v>
      </c>
      <c r="P2897" s="67">
        <v>0.25</v>
      </c>
      <c r="Q2897" s="70">
        <v>0.25</v>
      </c>
      <c r="R2897" s="3"/>
    </row>
    <row r="2898">
      <c r="A2898" s="63">
        <v>14694.0</v>
      </c>
      <c r="B2898" s="65" t="str">
        <f t="shared" si="1"/>
        <v>Дача, сад и огородБассейны и аксессуарыХимия для бассейновСредства для чистки бассейнов</v>
      </c>
      <c r="C2898" s="68" t="s">
        <v>552</v>
      </c>
      <c r="D2898" s="68" t="s">
        <v>1009</v>
      </c>
      <c r="E2898" s="68" t="s">
        <v>6213</v>
      </c>
      <c r="F2898" s="68" t="s">
        <v>6214</v>
      </c>
      <c r="G2898" s="75"/>
      <c r="H2898" s="72"/>
      <c r="I2898" s="64">
        <v>0.22</v>
      </c>
      <c r="J2898" s="67">
        <v>0.22</v>
      </c>
      <c r="K2898" s="70">
        <v>0.22</v>
      </c>
      <c r="L2898" s="64">
        <v>0.0</v>
      </c>
      <c r="M2898" s="67">
        <v>0.0</v>
      </c>
      <c r="N2898" s="70">
        <v>0.0</v>
      </c>
      <c r="O2898" s="64">
        <v>0.22</v>
      </c>
      <c r="P2898" s="67">
        <v>0.22</v>
      </c>
      <c r="Q2898" s="70">
        <v>0.22</v>
      </c>
      <c r="R2898" s="3"/>
    </row>
    <row r="2899">
      <c r="A2899" s="63">
        <v>14695.0</v>
      </c>
      <c r="B2899" s="65" t="str">
        <f t="shared" si="1"/>
        <v>Дача, сад и огородБассейны и аксессуарыХимия для бассейновДезинфицирующие средства</v>
      </c>
      <c r="C2899" s="68" t="s">
        <v>552</v>
      </c>
      <c r="D2899" s="68" t="s">
        <v>1009</v>
      </c>
      <c r="E2899" s="68" t="s">
        <v>6213</v>
      </c>
      <c r="F2899" s="68" t="s">
        <v>457</v>
      </c>
      <c r="G2899" s="75"/>
      <c r="H2899" s="87"/>
      <c r="I2899" s="64">
        <v>0.22</v>
      </c>
      <c r="J2899" s="67">
        <v>0.22</v>
      </c>
      <c r="K2899" s="70">
        <v>0.22</v>
      </c>
      <c r="L2899" s="64">
        <v>0.0</v>
      </c>
      <c r="M2899" s="67">
        <v>0.0</v>
      </c>
      <c r="N2899" s="70">
        <v>0.0</v>
      </c>
      <c r="O2899" s="64">
        <v>0.22</v>
      </c>
      <c r="P2899" s="67">
        <v>0.22</v>
      </c>
      <c r="Q2899" s="70">
        <v>0.22</v>
      </c>
      <c r="R2899" s="3"/>
    </row>
    <row r="2900">
      <c r="A2900" s="63">
        <v>14696.0</v>
      </c>
      <c r="B2900" s="65" t="str">
        <f t="shared" si="1"/>
        <v>Дача, сад и огородБассейны и аксессуарыХимия для бассейновСредства для консервации бассейнов</v>
      </c>
      <c r="C2900" s="68" t="s">
        <v>552</v>
      </c>
      <c r="D2900" s="68" t="s">
        <v>1009</v>
      </c>
      <c r="E2900" s="68" t="s">
        <v>6213</v>
      </c>
      <c r="F2900" s="68" t="s">
        <v>6218</v>
      </c>
      <c r="G2900" s="75"/>
      <c r="H2900" s="72"/>
      <c r="I2900" s="64">
        <v>0.2</v>
      </c>
      <c r="J2900" s="67">
        <v>0.2</v>
      </c>
      <c r="K2900" s="70">
        <v>0.2</v>
      </c>
      <c r="L2900" s="64">
        <v>0.0</v>
      </c>
      <c r="M2900" s="67">
        <v>0.0</v>
      </c>
      <c r="N2900" s="70">
        <v>0.0</v>
      </c>
      <c r="O2900" s="64">
        <v>0.2</v>
      </c>
      <c r="P2900" s="67">
        <v>0.2</v>
      </c>
      <c r="Q2900" s="70">
        <v>0.2</v>
      </c>
      <c r="R2900" s="3"/>
    </row>
    <row r="2901">
      <c r="A2901" s="63">
        <v>14697.0</v>
      </c>
      <c r="B2901" s="65" t="str">
        <f t="shared" si="1"/>
        <v>Дача, сад и огородБассейны и аксессуарыХимия для бассейновНаборы для окрашивания воды</v>
      </c>
      <c r="C2901" s="68" t="s">
        <v>552</v>
      </c>
      <c r="D2901" s="68" t="s">
        <v>1009</v>
      </c>
      <c r="E2901" s="68" t="s">
        <v>6213</v>
      </c>
      <c r="F2901" s="68" t="s">
        <v>6220</v>
      </c>
      <c r="G2901" s="75"/>
      <c r="H2901" s="72"/>
      <c r="I2901" s="64">
        <v>0.2</v>
      </c>
      <c r="J2901" s="67">
        <v>0.2</v>
      </c>
      <c r="K2901" s="70">
        <v>0.2</v>
      </c>
      <c r="L2901" s="64">
        <v>0.0</v>
      </c>
      <c r="M2901" s="67">
        <v>0.0</v>
      </c>
      <c r="N2901" s="70">
        <v>0.0</v>
      </c>
      <c r="O2901" s="64">
        <v>0.2</v>
      </c>
      <c r="P2901" s="67">
        <v>0.2</v>
      </c>
      <c r="Q2901" s="70">
        <v>0.2</v>
      </c>
      <c r="R2901" s="3"/>
    </row>
    <row r="2902">
      <c r="A2902" s="63">
        <v>14700.0</v>
      </c>
      <c r="B2902" s="65" t="str">
        <f t="shared" si="1"/>
        <v>Дача, сад и огородБассейны и аксессуарыОборудование для бассейновВодонагреватели для бассейнов</v>
      </c>
      <c r="C2902" s="68" t="s">
        <v>552</v>
      </c>
      <c r="D2902" s="68" t="s">
        <v>1009</v>
      </c>
      <c r="E2902" s="68" t="s">
        <v>6222</v>
      </c>
      <c r="F2902" s="68" t="s">
        <v>6223</v>
      </c>
      <c r="G2902" s="75"/>
      <c r="H2902" s="87"/>
      <c r="I2902" s="64">
        <v>0.25</v>
      </c>
      <c r="J2902" s="67">
        <v>0.25</v>
      </c>
      <c r="K2902" s="70">
        <v>0.25</v>
      </c>
      <c r="L2902" s="64">
        <v>0.0</v>
      </c>
      <c r="M2902" s="67">
        <v>0.0</v>
      </c>
      <c r="N2902" s="70">
        <v>0.0</v>
      </c>
      <c r="O2902" s="64">
        <v>0.25</v>
      </c>
      <c r="P2902" s="67">
        <v>0.25</v>
      </c>
      <c r="Q2902" s="70">
        <v>0.25</v>
      </c>
      <c r="R2902" s="3"/>
    </row>
    <row r="2903">
      <c r="A2903" s="63">
        <v>14702.0</v>
      </c>
      <c r="B2903" s="65" t="str">
        <f t="shared" si="1"/>
        <v>Дача, сад и огородБассейны и аксессуарыОборудование для бассейновУльтрафиолетовые устройства для бассейнов</v>
      </c>
      <c r="C2903" s="68" t="s">
        <v>552</v>
      </c>
      <c r="D2903" s="68" t="s">
        <v>1009</v>
      </c>
      <c r="E2903" s="68" t="s">
        <v>6222</v>
      </c>
      <c r="F2903" s="68" t="s">
        <v>6225</v>
      </c>
      <c r="G2903" s="75"/>
      <c r="H2903" s="87"/>
      <c r="I2903" s="64">
        <v>0.2</v>
      </c>
      <c r="J2903" s="67">
        <v>0.2</v>
      </c>
      <c r="K2903" s="70">
        <v>0.2</v>
      </c>
      <c r="L2903" s="64">
        <v>0.0</v>
      </c>
      <c r="M2903" s="67">
        <v>0.0</v>
      </c>
      <c r="N2903" s="70">
        <v>0.0</v>
      </c>
      <c r="O2903" s="64">
        <v>0.2</v>
      </c>
      <c r="P2903" s="67">
        <v>0.2</v>
      </c>
      <c r="Q2903" s="70">
        <v>0.2</v>
      </c>
      <c r="R2903" s="3"/>
    </row>
    <row r="2904">
      <c r="A2904" s="63">
        <v>14703.0</v>
      </c>
      <c r="B2904" s="65" t="str">
        <f t="shared" si="1"/>
        <v>Дача, сад и огородБассейны и аксессуарыОборудование для бассейновПодводное освещение</v>
      </c>
      <c r="C2904" s="68" t="s">
        <v>552</v>
      </c>
      <c r="D2904" s="68" t="s">
        <v>1009</v>
      </c>
      <c r="E2904" s="68" t="s">
        <v>6222</v>
      </c>
      <c r="F2904" s="68" t="s">
        <v>6227</v>
      </c>
      <c r="G2904" s="75"/>
      <c r="H2904" s="72"/>
      <c r="I2904" s="64">
        <v>0.2</v>
      </c>
      <c r="J2904" s="67">
        <v>0.2</v>
      </c>
      <c r="K2904" s="70">
        <v>0.2</v>
      </c>
      <c r="L2904" s="64">
        <v>0.0</v>
      </c>
      <c r="M2904" s="67">
        <v>0.0</v>
      </c>
      <c r="N2904" s="70">
        <v>0.0</v>
      </c>
      <c r="O2904" s="64">
        <v>0.2</v>
      </c>
      <c r="P2904" s="67">
        <v>0.2</v>
      </c>
      <c r="Q2904" s="70">
        <v>0.2</v>
      </c>
      <c r="R2904" s="3"/>
    </row>
    <row r="2905">
      <c r="A2905" s="63">
        <v>14706.0</v>
      </c>
      <c r="B2905" s="65" t="str">
        <f t="shared" si="1"/>
        <v>Строительство и ремонтИнструментыСварочное оборудованиеКомплектующие для сварки</v>
      </c>
      <c r="C2905" s="68" t="s">
        <v>100</v>
      </c>
      <c r="D2905" s="68" t="s">
        <v>104</v>
      </c>
      <c r="E2905" s="68" t="s">
        <v>6229</v>
      </c>
      <c r="F2905" s="68" t="s">
        <v>6230</v>
      </c>
      <c r="G2905" s="2"/>
      <c r="H2905" s="72"/>
      <c r="I2905" s="64">
        <v>0.25</v>
      </c>
      <c r="J2905" s="67">
        <v>0.25</v>
      </c>
      <c r="K2905" s="70">
        <v>0.25</v>
      </c>
      <c r="L2905" s="64">
        <v>0.0</v>
      </c>
      <c r="M2905" s="67">
        <v>0.0</v>
      </c>
      <c r="N2905" s="70">
        <v>0.0</v>
      </c>
      <c r="O2905" s="64">
        <v>0.25</v>
      </c>
      <c r="P2905" s="67">
        <v>0.25</v>
      </c>
      <c r="Q2905" s="70">
        <v>0.25</v>
      </c>
      <c r="R2905" s="3"/>
    </row>
    <row r="2906">
      <c r="A2906" s="63">
        <v>14707.0</v>
      </c>
      <c r="B2906" s="65" t="str">
        <f t="shared" si="1"/>
        <v>Дача, сад и огородБассейны и аксессуарыИнструменты для очисткиПылесосы для бассейнов</v>
      </c>
      <c r="C2906" s="68" t="s">
        <v>552</v>
      </c>
      <c r="D2906" s="68" t="s">
        <v>1009</v>
      </c>
      <c r="E2906" s="68" t="s">
        <v>6232</v>
      </c>
      <c r="F2906" s="68" t="s">
        <v>6233</v>
      </c>
      <c r="G2906" s="75"/>
      <c r="H2906" s="72"/>
      <c r="I2906" s="64">
        <v>0.25</v>
      </c>
      <c r="J2906" s="67">
        <v>0.25</v>
      </c>
      <c r="K2906" s="70">
        <v>0.25</v>
      </c>
      <c r="L2906" s="64">
        <v>0.0</v>
      </c>
      <c r="M2906" s="67">
        <v>0.0</v>
      </c>
      <c r="N2906" s="70">
        <v>0.0</v>
      </c>
      <c r="O2906" s="64">
        <v>0.25</v>
      </c>
      <c r="P2906" s="67">
        <v>0.25</v>
      </c>
      <c r="Q2906" s="70">
        <v>0.25</v>
      </c>
      <c r="R2906" s="3"/>
    </row>
    <row r="2907">
      <c r="A2907" s="63">
        <v>14708.0</v>
      </c>
      <c r="B2907" s="65" t="str">
        <f t="shared" si="1"/>
        <v>Дача, сад и огородБассейны и аксессуарыИнструменты для очисткиЩетки для бассейнов</v>
      </c>
      <c r="C2907" s="68" t="s">
        <v>552</v>
      </c>
      <c r="D2907" s="68" t="s">
        <v>1009</v>
      </c>
      <c r="E2907" s="68" t="s">
        <v>6232</v>
      </c>
      <c r="F2907" s="68" t="s">
        <v>6235</v>
      </c>
      <c r="G2907" s="75"/>
      <c r="H2907" s="72"/>
      <c r="I2907" s="64">
        <v>0.25</v>
      </c>
      <c r="J2907" s="67">
        <v>0.25</v>
      </c>
      <c r="K2907" s="70">
        <v>0.25</v>
      </c>
      <c r="L2907" s="64">
        <v>0.0</v>
      </c>
      <c r="M2907" s="67">
        <v>0.0</v>
      </c>
      <c r="N2907" s="70">
        <v>0.0</v>
      </c>
      <c r="O2907" s="64">
        <v>0.25</v>
      </c>
      <c r="P2907" s="67">
        <v>0.25</v>
      </c>
      <c r="Q2907" s="70">
        <v>0.25</v>
      </c>
      <c r="R2907" s="3"/>
    </row>
    <row r="2908">
      <c r="A2908" s="63">
        <v>14709.0</v>
      </c>
      <c r="B2908" s="65" t="str">
        <f t="shared" si="1"/>
        <v>Дача, сад и огородБассейны и аксессуарыИнструменты для очисткиСачки для бассейнов</v>
      </c>
      <c r="C2908" s="68" t="s">
        <v>552</v>
      </c>
      <c r="D2908" s="68" t="s">
        <v>1009</v>
      </c>
      <c r="E2908" s="68" t="s">
        <v>6232</v>
      </c>
      <c r="F2908" s="68" t="s">
        <v>6238</v>
      </c>
      <c r="G2908" s="75"/>
      <c r="H2908" s="72"/>
      <c r="I2908" s="64">
        <v>0.25</v>
      </c>
      <c r="J2908" s="67">
        <v>0.25</v>
      </c>
      <c r="K2908" s="70">
        <v>0.25</v>
      </c>
      <c r="L2908" s="64">
        <v>0.0</v>
      </c>
      <c r="M2908" s="67">
        <v>0.0</v>
      </c>
      <c r="N2908" s="70">
        <v>0.0</v>
      </c>
      <c r="O2908" s="64">
        <v>0.25</v>
      </c>
      <c r="P2908" s="67">
        <v>0.25</v>
      </c>
      <c r="Q2908" s="70">
        <v>0.25</v>
      </c>
      <c r="R2908" s="3"/>
    </row>
    <row r="2909">
      <c r="A2909" s="63">
        <v>14710.0</v>
      </c>
      <c r="B2909" s="65" t="str">
        <f t="shared" si="1"/>
        <v>Дача, сад и огородБассейны и аксессуарыИнструменты для очисткиСкиммеры для бассейнов</v>
      </c>
      <c r="C2909" s="68" t="s">
        <v>552</v>
      </c>
      <c r="D2909" s="68" t="s">
        <v>1009</v>
      </c>
      <c r="E2909" s="68" t="s">
        <v>6232</v>
      </c>
      <c r="F2909" s="68" t="s">
        <v>6239</v>
      </c>
      <c r="G2909" s="75"/>
      <c r="H2909" s="87"/>
      <c r="I2909" s="64">
        <v>0.25</v>
      </c>
      <c r="J2909" s="67">
        <v>0.25</v>
      </c>
      <c r="K2909" s="70">
        <v>0.25</v>
      </c>
      <c r="L2909" s="64">
        <v>0.0</v>
      </c>
      <c r="M2909" s="67">
        <v>0.0</v>
      </c>
      <c r="N2909" s="70">
        <v>0.0</v>
      </c>
      <c r="O2909" s="64">
        <v>0.25</v>
      </c>
      <c r="P2909" s="67">
        <v>0.25</v>
      </c>
      <c r="Q2909" s="70">
        <v>0.25</v>
      </c>
      <c r="R2909" s="3"/>
    </row>
    <row r="2910">
      <c r="A2910" s="63">
        <v>14711.0</v>
      </c>
      <c r="B2910" s="65" t="str">
        <f t="shared" si="1"/>
        <v>Дача, сад и огородБассейны и аксессуарыИнструменты для очисткиПоплавки для бассейнов</v>
      </c>
      <c r="C2910" s="68" t="s">
        <v>552</v>
      </c>
      <c r="D2910" s="68" t="s">
        <v>1009</v>
      </c>
      <c r="E2910" s="68" t="s">
        <v>6232</v>
      </c>
      <c r="F2910" s="68" t="s">
        <v>6240</v>
      </c>
      <c r="G2910" s="75"/>
      <c r="H2910" s="87"/>
      <c r="I2910" s="64">
        <v>0.3</v>
      </c>
      <c r="J2910" s="67">
        <v>0.3</v>
      </c>
      <c r="K2910" s="70">
        <v>0.3</v>
      </c>
      <c r="L2910" s="64">
        <v>0.0</v>
      </c>
      <c r="M2910" s="67">
        <v>0.0</v>
      </c>
      <c r="N2910" s="70">
        <v>0.0</v>
      </c>
      <c r="O2910" s="64">
        <v>0.3</v>
      </c>
      <c r="P2910" s="67">
        <v>0.3</v>
      </c>
      <c r="Q2910" s="70">
        <v>0.3</v>
      </c>
      <c r="R2910" s="3"/>
    </row>
    <row r="2911">
      <c r="A2911" s="63">
        <v>14712.0</v>
      </c>
      <c r="B2911" s="65" t="str">
        <f t="shared" si="1"/>
        <v>Дача, сад и огородБассейны и аксессуарыИнструменты для очисткиАксессуары для пылесосов</v>
      </c>
      <c r="C2911" s="68" t="s">
        <v>552</v>
      </c>
      <c r="D2911" s="68" t="s">
        <v>1009</v>
      </c>
      <c r="E2911" s="68" t="s">
        <v>6232</v>
      </c>
      <c r="F2911" s="82" t="s">
        <v>6241</v>
      </c>
      <c r="G2911" s="2"/>
      <c r="H2911" s="72"/>
      <c r="I2911" s="64">
        <v>0.25</v>
      </c>
      <c r="J2911" s="67">
        <v>0.25</v>
      </c>
      <c r="K2911" s="70">
        <v>0.25</v>
      </c>
      <c r="L2911" s="64">
        <v>0.0</v>
      </c>
      <c r="M2911" s="67">
        <v>0.0</v>
      </c>
      <c r="N2911" s="70">
        <v>0.0</v>
      </c>
      <c r="O2911" s="64">
        <v>0.25</v>
      </c>
      <c r="P2911" s="67">
        <v>0.25</v>
      </c>
      <c r="Q2911" s="70">
        <v>0.25</v>
      </c>
      <c r="R2911" s="3"/>
    </row>
    <row r="2912">
      <c r="A2912" s="63">
        <v>14713.0</v>
      </c>
      <c r="B2912" s="65" t="str">
        <f t="shared" si="1"/>
        <v>Дача, сад и огородБассейны и аксессуарыБассейныКаркасные бассейны</v>
      </c>
      <c r="C2912" s="68" t="s">
        <v>552</v>
      </c>
      <c r="D2912" s="68" t="s">
        <v>1009</v>
      </c>
      <c r="E2912" s="68" t="s">
        <v>6242</v>
      </c>
      <c r="F2912" s="68" t="s">
        <v>6243</v>
      </c>
      <c r="G2912" s="75"/>
      <c r="H2912" s="72"/>
      <c r="I2912" s="64">
        <v>0.15</v>
      </c>
      <c r="J2912" s="67">
        <v>0.15</v>
      </c>
      <c r="K2912" s="70">
        <v>0.15</v>
      </c>
      <c r="L2912" s="64">
        <v>0.0</v>
      </c>
      <c r="M2912" s="67">
        <v>0.0</v>
      </c>
      <c r="N2912" s="70">
        <v>0.0</v>
      </c>
      <c r="O2912" s="64">
        <v>0.15</v>
      </c>
      <c r="P2912" s="67">
        <v>0.15</v>
      </c>
      <c r="Q2912" s="70">
        <v>0.15</v>
      </c>
      <c r="R2912" s="3"/>
    </row>
    <row r="2913">
      <c r="A2913" s="63">
        <v>14714.0</v>
      </c>
      <c r="B2913" s="65" t="str">
        <f t="shared" si="1"/>
        <v>Дача, сад и огородБассейны и аксессуарыБассейныНадувные бассейны</v>
      </c>
      <c r="C2913" s="68" t="s">
        <v>552</v>
      </c>
      <c r="D2913" s="68" t="s">
        <v>1009</v>
      </c>
      <c r="E2913" s="68" t="s">
        <v>6242</v>
      </c>
      <c r="F2913" s="68" t="s">
        <v>6244</v>
      </c>
      <c r="G2913" s="2"/>
      <c r="H2913" s="72"/>
      <c r="I2913" s="64">
        <v>0.15</v>
      </c>
      <c r="J2913" s="67">
        <v>0.15</v>
      </c>
      <c r="K2913" s="70">
        <v>0.15</v>
      </c>
      <c r="L2913" s="64">
        <v>0.0</v>
      </c>
      <c r="M2913" s="67">
        <v>0.0</v>
      </c>
      <c r="N2913" s="70">
        <v>0.0</v>
      </c>
      <c r="O2913" s="64">
        <v>0.15</v>
      </c>
      <c r="P2913" s="67">
        <v>0.15</v>
      </c>
      <c r="Q2913" s="70">
        <v>0.15</v>
      </c>
      <c r="R2913" s="3"/>
    </row>
    <row r="2914">
      <c r="A2914" s="63">
        <v>14715.0</v>
      </c>
      <c r="B2914" s="65" t="str">
        <f t="shared" si="1"/>
        <v>Дача, сад и огородБассейны и аксессуарыБассейныВодные игровые центры</v>
      </c>
      <c r="C2914" s="68" t="s">
        <v>552</v>
      </c>
      <c r="D2914" s="68" t="s">
        <v>1009</v>
      </c>
      <c r="E2914" s="68" t="s">
        <v>6242</v>
      </c>
      <c r="F2914" s="68" t="s">
        <v>6245</v>
      </c>
      <c r="G2914" s="2"/>
      <c r="H2914" s="72"/>
      <c r="I2914" s="64">
        <v>0.15</v>
      </c>
      <c r="J2914" s="67">
        <v>0.15</v>
      </c>
      <c r="K2914" s="70">
        <v>0.15</v>
      </c>
      <c r="L2914" s="64">
        <v>0.0</v>
      </c>
      <c r="M2914" s="67">
        <v>0.0</v>
      </c>
      <c r="N2914" s="70">
        <v>0.0</v>
      </c>
      <c r="O2914" s="64">
        <v>0.15</v>
      </c>
      <c r="P2914" s="67">
        <v>0.15</v>
      </c>
      <c r="Q2914" s="70">
        <v>0.15</v>
      </c>
      <c r="R2914" s="3"/>
    </row>
    <row r="2915">
      <c r="A2915" s="63">
        <v>14720.0</v>
      </c>
      <c r="B2915" s="65" t="str">
        <f t="shared" si="1"/>
        <v>Бытовая техникаКлиматическая техникаВодонагреватели и котлы отопленияКотлы отопленияТвердотопливные котлы</v>
      </c>
      <c r="C2915" s="68" t="s">
        <v>75</v>
      </c>
      <c r="D2915" s="68" t="s">
        <v>1585</v>
      </c>
      <c r="E2915" s="68" t="s">
        <v>5966</v>
      </c>
      <c r="F2915" s="68" t="s">
        <v>6248</v>
      </c>
      <c r="G2915" s="68" t="s">
        <v>6249</v>
      </c>
      <c r="H2915" s="72"/>
      <c r="I2915" s="64">
        <v>0.1</v>
      </c>
      <c r="J2915" s="67">
        <v>0.1</v>
      </c>
      <c r="K2915" s="70">
        <v>0.1</v>
      </c>
      <c r="L2915" s="64">
        <v>0.0</v>
      </c>
      <c r="M2915" s="67">
        <v>0.0</v>
      </c>
      <c r="N2915" s="70">
        <v>0.0</v>
      </c>
      <c r="O2915" s="64">
        <v>0.1</v>
      </c>
      <c r="P2915" s="67">
        <v>0.1</v>
      </c>
      <c r="Q2915" s="70">
        <v>0.1</v>
      </c>
      <c r="R2915" s="3"/>
    </row>
    <row r="2916">
      <c r="A2916" s="63">
        <v>14721.0</v>
      </c>
      <c r="B2916" s="65" t="str">
        <f t="shared" si="1"/>
        <v>Бытовая техникаКлиматическая техникаВодонагреватели и котлы отопленияКотлы отопленияДизельные котлы</v>
      </c>
      <c r="C2916" s="68" t="s">
        <v>75</v>
      </c>
      <c r="D2916" s="68" t="s">
        <v>1585</v>
      </c>
      <c r="E2916" s="68" t="s">
        <v>5966</v>
      </c>
      <c r="F2916" s="68" t="s">
        <v>6248</v>
      </c>
      <c r="G2916" s="68" t="s">
        <v>6251</v>
      </c>
      <c r="H2916" s="72"/>
      <c r="I2916" s="64">
        <v>0.1</v>
      </c>
      <c r="J2916" s="67">
        <v>0.1</v>
      </c>
      <c r="K2916" s="70">
        <v>0.1</v>
      </c>
      <c r="L2916" s="64">
        <v>0.0</v>
      </c>
      <c r="M2916" s="67">
        <v>0.0</v>
      </c>
      <c r="N2916" s="70">
        <v>0.0</v>
      </c>
      <c r="O2916" s="64">
        <v>0.1</v>
      </c>
      <c r="P2916" s="67">
        <v>0.1</v>
      </c>
      <c r="Q2916" s="70">
        <v>0.1</v>
      </c>
      <c r="R2916" s="3"/>
    </row>
    <row r="2917">
      <c r="A2917" s="63">
        <v>14722.0</v>
      </c>
      <c r="B2917" s="65" t="str">
        <f t="shared" si="1"/>
        <v>Бытовая техникаКлиматическая техникаВодонагреватели и котлы отопленияКотлы отопленияКомбинированные котлы</v>
      </c>
      <c r="C2917" s="68" t="s">
        <v>75</v>
      </c>
      <c r="D2917" s="68" t="s">
        <v>1585</v>
      </c>
      <c r="E2917" s="68" t="s">
        <v>5966</v>
      </c>
      <c r="F2917" s="68" t="s">
        <v>6248</v>
      </c>
      <c r="G2917" s="68" t="s">
        <v>6253</v>
      </c>
      <c r="H2917" s="87"/>
      <c r="I2917" s="64">
        <v>0.1</v>
      </c>
      <c r="J2917" s="67">
        <v>0.1</v>
      </c>
      <c r="K2917" s="70">
        <v>0.1</v>
      </c>
      <c r="L2917" s="64">
        <v>0.0</v>
      </c>
      <c r="M2917" s="67">
        <v>0.0</v>
      </c>
      <c r="N2917" s="70">
        <v>0.0</v>
      </c>
      <c r="O2917" s="64">
        <v>0.1</v>
      </c>
      <c r="P2917" s="67">
        <v>0.1</v>
      </c>
      <c r="Q2917" s="70">
        <v>0.1</v>
      </c>
      <c r="R2917" s="3"/>
    </row>
    <row r="2918">
      <c r="A2918" s="63">
        <v>14724.0</v>
      </c>
      <c r="B2918" s="65" t="str">
        <f t="shared" si="1"/>
        <v>Бытовая техникаКлиматическая техникаВодонагреватели и котлы отопленияВодонагреватели</v>
      </c>
      <c r="C2918" s="68" t="s">
        <v>75</v>
      </c>
      <c r="D2918" s="68" t="s">
        <v>1585</v>
      </c>
      <c r="E2918" s="68" t="s">
        <v>5966</v>
      </c>
      <c r="F2918" s="68" t="s">
        <v>6254</v>
      </c>
      <c r="G2918" s="2"/>
      <c r="H2918" s="72"/>
      <c r="I2918" s="64">
        <v>0.1</v>
      </c>
      <c r="J2918" s="67">
        <v>0.1</v>
      </c>
      <c r="K2918" s="70">
        <v>0.1</v>
      </c>
      <c r="L2918" s="64">
        <v>0.0</v>
      </c>
      <c r="M2918" s="67">
        <v>0.0</v>
      </c>
      <c r="N2918" s="70">
        <v>0.0</v>
      </c>
      <c r="O2918" s="64">
        <v>0.1</v>
      </c>
      <c r="P2918" s="67">
        <v>0.1</v>
      </c>
      <c r="Q2918" s="70">
        <v>0.1</v>
      </c>
      <c r="R2918" s="3"/>
    </row>
    <row r="2919">
      <c r="A2919" s="63">
        <v>14725.0</v>
      </c>
      <c r="B2919" s="65" t="str">
        <f t="shared" si="1"/>
        <v>Бытовая техникаКлиматическая техникаКондиционеры и сплит-системыОконные кондиционеры</v>
      </c>
      <c r="C2919" s="68" t="s">
        <v>75</v>
      </c>
      <c r="D2919" s="68" t="s">
        <v>1585</v>
      </c>
      <c r="E2919" s="68" t="s">
        <v>4402</v>
      </c>
      <c r="F2919" s="82" t="s">
        <v>6255</v>
      </c>
      <c r="G2919" s="2"/>
      <c r="H2919" s="72"/>
      <c r="I2919" s="64">
        <v>0.1</v>
      </c>
      <c r="J2919" s="67">
        <v>0.1</v>
      </c>
      <c r="K2919" s="70">
        <v>0.1</v>
      </c>
      <c r="L2919" s="64">
        <v>0.0</v>
      </c>
      <c r="M2919" s="67">
        <v>0.0</v>
      </c>
      <c r="N2919" s="70">
        <v>0.0</v>
      </c>
      <c r="O2919" s="64">
        <v>0.1</v>
      </c>
      <c r="P2919" s="67">
        <v>0.1</v>
      </c>
      <c r="Q2919" s="70">
        <v>0.1</v>
      </c>
      <c r="R2919" s="3"/>
    </row>
    <row r="2920">
      <c r="A2920" s="63">
        <v>14726.0</v>
      </c>
      <c r="B2920" s="65" t="str">
        <f t="shared" si="1"/>
        <v>Красота и уходЛичная гигиенаИнструменты для чистки ушей и носа</v>
      </c>
      <c r="C2920" s="68" t="s">
        <v>247</v>
      </c>
      <c r="D2920" s="68" t="s">
        <v>248</v>
      </c>
      <c r="E2920" s="68" t="s">
        <v>6256</v>
      </c>
      <c r="F2920" s="75"/>
      <c r="G2920" s="75"/>
      <c r="H2920" s="87"/>
      <c r="I2920" s="64">
        <v>0.2</v>
      </c>
      <c r="J2920" s="67">
        <v>0.2</v>
      </c>
      <c r="K2920" s="70">
        <v>0.2</v>
      </c>
      <c r="L2920" s="64">
        <v>0.010000000000000009</v>
      </c>
      <c r="M2920" s="67">
        <v>0.010000000000000009</v>
      </c>
      <c r="N2920" s="70">
        <v>0.010000000000000009</v>
      </c>
      <c r="O2920" s="64">
        <v>0.19</v>
      </c>
      <c r="P2920" s="67">
        <v>0.19</v>
      </c>
      <c r="Q2920" s="70">
        <v>0.19</v>
      </c>
      <c r="R2920" s="3"/>
    </row>
    <row r="2921">
      <c r="A2921" s="63">
        <v>14727.0</v>
      </c>
      <c r="B2921" s="65" t="str">
        <f t="shared" si="1"/>
        <v>Спорт и отдыхТеннис и бадминтонНастольный теннисСтолы для настольного тенниса</v>
      </c>
      <c r="C2921" s="68" t="s">
        <v>290</v>
      </c>
      <c r="D2921" s="68" t="s">
        <v>1179</v>
      </c>
      <c r="E2921" s="68" t="s">
        <v>6260</v>
      </c>
      <c r="F2921" s="68" t="s">
        <v>6261</v>
      </c>
      <c r="G2921" s="75"/>
      <c r="H2921" s="72"/>
      <c r="I2921" s="64">
        <v>0.25</v>
      </c>
      <c r="J2921" s="67">
        <v>0.25</v>
      </c>
      <c r="K2921" s="70">
        <v>0.25</v>
      </c>
      <c r="L2921" s="64">
        <v>0.0</v>
      </c>
      <c r="M2921" s="67">
        <v>0.0</v>
      </c>
      <c r="N2921" s="70">
        <v>0.0</v>
      </c>
      <c r="O2921" s="64">
        <v>0.25</v>
      </c>
      <c r="P2921" s="67">
        <v>0.25</v>
      </c>
      <c r="Q2921" s="70">
        <v>0.25</v>
      </c>
      <c r="R2921" s="3"/>
    </row>
    <row r="2922">
      <c r="A2922" s="63">
        <v>14728.0</v>
      </c>
      <c r="B2922" s="65" t="str">
        <f t="shared" si="1"/>
        <v>Спорт и отдыхТеннис и бадминтонНастольный теннисРакетки для настольного тенниса</v>
      </c>
      <c r="C2922" s="68" t="s">
        <v>290</v>
      </c>
      <c r="D2922" s="68" t="s">
        <v>1179</v>
      </c>
      <c r="E2922" s="68" t="s">
        <v>6260</v>
      </c>
      <c r="F2922" s="68" t="s">
        <v>6264</v>
      </c>
      <c r="G2922" s="75"/>
      <c r="H2922" s="72"/>
      <c r="I2922" s="64">
        <v>0.25</v>
      </c>
      <c r="J2922" s="67">
        <v>0.25</v>
      </c>
      <c r="K2922" s="70">
        <v>0.25</v>
      </c>
      <c r="L2922" s="64">
        <v>0.0</v>
      </c>
      <c r="M2922" s="67">
        <v>0.0</v>
      </c>
      <c r="N2922" s="70">
        <v>0.0</v>
      </c>
      <c r="O2922" s="64">
        <v>0.25</v>
      </c>
      <c r="P2922" s="67">
        <v>0.25</v>
      </c>
      <c r="Q2922" s="70">
        <v>0.25</v>
      </c>
      <c r="R2922" s="3"/>
    </row>
    <row r="2923">
      <c r="A2923" s="63">
        <v>14729.0</v>
      </c>
      <c r="B2923" s="65" t="str">
        <f t="shared" si="1"/>
        <v>Спорт и отдыхТеннис и бадминтонНастольный теннисМячи для настольного тенниса</v>
      </c>
      <c r="C2923" s="68" t="s">
        <v>290</v>
      </c>
      <c r="D2923" s="68" t="s">
        <v>1179</v>
      </c>
      <c r="E2923" s="68" t="s">
        <v>6260</v>
      </c>
      <c r="F2923" s="68" t="s">
        <v>6266</v>
      </c>
      <c r="G2923" s="75"/>
      <c r="H2923" s="72"/>
      <c r="I2923" s="64">
        <v>0.25</v>
      </c>
      <c r="J2923" s="67">
        <v>0.25</v>
      </c>
      <c r="K2923" s="70">
        <v>0.25</v>
      </c>
      <c r="L2923" s="64">
        <v>0.0</v>
      </c>
      <c r="M2923" s="67">
        <v>0.0</v>
      </c>
      <c r="N2923" s="70">
        <v>0.0</v>
      </c>
      <c r="O2923" s="64">
        <v>0.25</v>
      </c>
      <c r="P2923" s="67">
        <v>0.25</v>
      </c>
      <c r="Q2923" s="70">
        <v>0.25</v>
      </c>
      <c r="R2923" s="3"/>
    </row>
    <row r="2924">
      <c r="A2924" s="63">
        <v>14730.0</v>
      </c>
      <c r="B2924" s="65" t="str">
        <f t="shared" si="1"/>
        <v>Спорт и отдыхТеннис и бадминтонНастольный теннисСетки</v>
      </c>
      <c r="C2924" s="68" t="s">
        <v>290</v>
      </c>
      <c r="D2924" s="68" t="s">
        <v>1179</v>
      </c>
      <c r="E2924" s="68" t="s">
        <v>6260</v>
      </c>
      <c r="F2924" s="68" t="s">
        <v>6270</v>
      </c>
      <c r="G2924" s="75"/>
      <c r="H2924" s="72"/>
      <c r="I2924" s="64">
        <v>0.25</v>
      </c>
      <c r="J2924" s="67">
        <v>0.25</v>
      </c>
      <c r="K2924" s="70">
        <v>0.25</v>
      </c>
      <c r="L2924" s="64">
        <v>0.0</v>
      </c>
      <c r="M2924" s="67">
        <v>0.0</v>
      </c>
      <c r="N2924" s="70">
        <v>0.0</v>
      </c>
      <c r="O2924" s="64">
        <v>0.25</v>
      </c>
      <c r="P2924" s="67">
        <v>0.25</v>
      </c>
      <c r="Q2924" s="70">
        <v>0.25</v>
      </c>
      <c r="R2924" s="3"/>
    </row>
    <row r="2925">
      <c r="A2925" s="63">
        <v>14731.0</v>
      </c>
      <c r="B2925" s="65" t="str">
        <f t="shared" si="1"/>
        <v>Спорт и отдыхТеннис и бадминтонНастольный теннисНаборы для настольного тенниса</v>
      </c>
      <c r="C2925" s="68" t="s">
        <v>290</v>
      </c>
      <c r="D2925" s="68" t="s">
        <v>1179</v>
      </c>
      <c r="E2925" s="68" t="s">
        <v>6260</v>
      </c>
      <c r="F2925" s="68" t="s">
        <v>6273</v>
      </c>
      <c r="G2925" s="75"/>
      <c r="H2925" s="72"/>
      <c r="I2925" s="64">
        <v>0.25</v>
      </c>
      <c r="J2925" s="67">
        <v>0.25</v>
      </c>
      <c r="K2925" s="70">
        <v>0.25</v>
      </c>
      <c r="L2925" s="64">
        <v>0.0</v>
      </c>
      <c r="M2925" s="67">
        <v>0.0</v>
      </c>
      <c r="N2925" s="70">
        <v>0.0</v>
      </c>
      <c r="O2925" s="64">
        <v>0.25</v>
      </c>
      <c r="P2925" s="67">
        <v>0.25</v>
      </c>
      <c r="Q2925" s="70">
        <v>0.25</v>
      </c>
      <c r="R2925" s="3"/>
    </row>
    <row r="2926">
      <c r="A2926" s="63">
        <v>14732.0</v>
      </c>
      <c r="B2926" s="65" t="str">
        <f t="shared" si="1"/>
        <v>Спорт и отдыхТеннис и бадминтонНастольный теннисАксессуары для настольного тенниса</v>
      </c>
      <c r="C2926" s="68" t="s">
        <v>290</v>
      </c>
      <c r="D2926" s="68" t="s">
        <v>1179</v>
      </c>
      <c r="E2926" s="68" t="s">
        <v>6260</v>
      </c>
      <c r="F2926" s="68" t="s">
        <v>6276</v>
      </c>
      <c r="G2926" s="75"/>
      <c r="H2926" s="87"/>
      <c r="I2926" s="64">
        <v>0.25</v>
      </c>
      <c r="J2926" s="67">
        <v>0.25</v>
      </c>
      <c r="K2926" s="70">
        <v>0.25</v>
      </c>
      <c r="L2926" s="64">
        <v>0.0</v>
      </c>
      <c r="M2926" s="67">
        <v>0.0</v>
      </c>
      <c r="N2926" s="70">
        <v>0.0</v>
      </c>
      <c r="O2926" s="64">
        <v>0.25</v>
      </c>
      <c r="P2926" s="67">
        <v>0.25</v>
      </c>
      <c r="Q2926" s="70">
        <v>0.25</v>
      </c>
      <c r="R2926" s="3"/>
    </row>
    <row r="2927">
      <c r="A2927" s="63">
        <v>14734.0</v>
      </c>
      <c r="B2927" s="65" t="str">
        <f t="shared" si="1"/>
        <v>КанцтоварыБумажная продукцияБлокноты и записные книжкиЗаписные книжки</v>
      </c>
      <c r="C2927" s="68" t="s">
        <v>134</v>
      </c>
      <c r="D2927" s="68" t="s">
        <v>1101</v>
      </c>
      <c r="E2927" s="68" t="s">
        <v>5236</v>
      </c>
      <c r="F2927" s="68" t="s">
        <v>6278</v>
      </c>
      <c r="G2927" s="75"/>
      <c r="H2927" s="72"/>
      <c r="I2927" s="64">
        <v>0.2</v>
      </c>
      <c r="J2927" s="67">
        <v>0.2</v>
      </c>
      <c r="K2927" s="70">
        <v>0.2</v>
      </c>
      <c r="L2927" s="64">
        <v>0.0</v>
      </c>
      <c r="M2927" s="67">
        <v>0.0</v>
      </c>
      <c r="N2927" s="70">
        <v>0.0</v>
      </c>
      <c r="O2927" s="64">
        <v>0.2</v>
      </c>
      <c r="P2927" s="67">
        <v>0.2</v>
      </c>
      <c r="Q2927" s="70">
        <v>0.2</v>
      </c>
      <c r="R2927" s="3"/>
    </row>
    <row r="2928">
      <c r="A2928" s="63">
        <v>14735.0</v>
      </c>
      <c r="B2928" s="65" t="str">
        <f t="shared" si="1"/>
        <v>КанцтоварыТовары для школы и обученияКарты мираГеографическая карта</v>
      </c>
      <c r="C2928" s="68" t="s">
        <v>134</v>
      </c>
      <c r="D2928" s="68" t="s">
        <v>341</v>
      </c>
      <c r="E2928" s="68" t="s">
        <v>6280</v>
      </c>
      <c r="F2928" s="68" t="s">
        <v>6281</v>
      </c>
      <c r="G2928" s="75"/>
      <c r="H2928" s="72"/>
      <c r="I2928" s="64">
        <v>0.2</v>
      </c>
      <c r="J2928" s="67">
        <v>0.2</v>
      </c>
      <c r="K2928" s="70">
        <v>0.2</v>
      </c>
      <c r="L2928" s="64">
        <v>0.055</v>
      </c>
      <c r="M2928" s="67">
        <v>0.055</v>
      </c>
      <c r="N2928" s="70">
        <v>0.055</v>
      </c>
      <c r="O2928" s="64">
        <v>0.145</v>
      </c>
      <c r="P2928" s="67">
        <v>0.145</v>
      </c>
      <c r="Q2928" s="70">
        <v>0.145</v>
      </c>
      <c r="R2928" s="3"/>
    </row>
    <row r="2929">
      <c r="A2929" s="63">
        <v>14736.0</v>
      </c>
      <c r="B2929" s="65" t="str">
        <f t="shared" si="1"/>
        <v>КанцтоварыТовары для школы и обученияКарты мираАдминистративная карта</v>
      </c>
      <c r="C2929" s="68" t="s">
        <v>134</v>
      </c>
      <c r="D2929" s="68" t="s">
        <v>341</v>
      </c>
      <c r="E2929" s="68" t="s">
        <v>6280</v>
      </c>
      <c r="F2929" s="68" t="s">
        <v>6284</v>
      </c>
      <c r="G2929" s="2"/>
      <c r="H2929" s="72"/>
      <c r="I2929" s="64">
        <v>0.2</v>
      </c>
      <c r="J2929" s="67">
        <v>0.2</v>
      </c>
      <c r="K2929" s="70">
        <v>0.2</v>
      </c>
      <c r="L2929" s="64">
        <v>0.055</v>
      </c>
      <c r="M2929" s="67">
        <v>0.055</v>
      </c>
      <c r="N2929" s="70">
        <v>0.055</v>
      </c>
      <c r="O2929" s="64">
        <v>0.145</v>
      </c>
      <c r="P2929" s="67">
        <v>0.145</v>
      </c>
      <c r="Q2929" s="70">
        <v>0.145</v>
      </c>
      <c r="R2929" s="3"/>
    </row>
    <row r="2930">
      <c r="A2930" s="63">
        <v>14737.0</v>
      </c>
      <c r="B2930" s="65" t="str">
        <f t="shared" si="1"/>
        <v>КанцтоварыТовары для школы и обученияКарты мираАстрономическая карта</v>
      </c>
      <c r="C2930" s="68" t="s">
        <v>134</v>
      </c>
      <c r="D2930" s="68" t="s">
        <v>341</v>
      </c>
      <c r="E2930" s="68" t="s">
        <v>6280</v>
      </c>
      <c r="F2930" s="68" t="s">
        <v>6288</v>
      </c>
      <c r="G2930" s="75"/>
      <c r="H2930" s="72"/>
      <c r="I2930" s="64">
        <v>0.2</v>
      </c>
      <c r="J2930" s="67">
        <v>0.2</v>
      </c>
      <c r="K2930" s="70">
        <v>0.2</v>
      </c>
      <c r="L2930" s="64">
        <v>0.055</v>
      </c>
      <c r="M2930" s="67">
        <v>0.055</v>
      </c>
      <c r="N2930" s="70">
        <v>0.055</v>
      </c>
      <c r="O2930" s="64">
        <v>0.145</v>
      </c>
      <c r="P2930" s="67">
        <v>0.145</v>
      </c>
      <c r="Q2930" s="70">
        <v>0.145</v>
      </c>
      <c r="R2930" s="3"/>
    </row>
    <row r="2931">
      <c r="A2931" s="63">
        <v>14738.0</v>
      </c>
      <c r="B2931" s="65" t="str">
        <f t="shared" si="1"/>
        <v>КанцтоварыТовары для школы и обученияКарты мираИсторическая карта</v>
      </c>
      <c r="C2931" s="68" t="s">
        <v>134</v>
      </c>
      <c r="D2931" s="68" t="s">
        <v>341</v>
      </c>
      <c r="E2931" s="68" t="s">
        <v>6280</v>
      </c>
      <c r="F2931" s="68" t="s">
        <v>6290</v>
      </c>
      <c r="G2931" s="75"/>
      <c r="H2931" s="87"/>
      <c r="I2931" s="64">
        <v>0.2</v>
      </c>
      <c r="J2931" s="67">
        <v>0.2</v>
      </c>
      <c r="K2931" s="70">
        <v>0.2</v>
      </c>
      <c r="L2931" s="64">
        <v>0.055</v>
      </c>
      <c r="M2931" s="67">
        <v>0.055</v>
      </c>
      <c r="N2931" s="70">
        <v>0.055</v>
      </c>
      <c r="O2931" s="64">
        <v>0.145</v>
      </c>
      <c r="P2931" s="67">
        <v>0.145</v>
      </c>
      <c r="Q2931" s="70">
        <v>0.145</v>
      </c>
      <c r="R2931" s="3"/>
    </row>
    <row r="2932">
      <c r="A2932" s="63">
        <v>14741.0</v>
      </c>
      <c r="B2932" s="65" t="str">
        <f t="shared" si="1"/>
        <v>КанцтоварыБумажная продукцияКартонПенокартон</v>
      </c>
      <c r="C2932" s="68" t="s">
        <v>134</v>
      </c>
      <c r="D2932" s="68" t="s">
        <v>1101</v>
      </c>
      <c r="E2932" s="68" t="s">
        <v>2172</v>
      </c>
      <c r="F2932" s="68" t="s">
        <v>6292</v>
      </c>
      <c r="G2932" s="75"/>
      <c r="H2932" s="72"/>
      <c r="I2932" s="64">
        <v>0.2</v>
      </c>
      <c r="J2932" s="67">
        <v>0.2</v>
      </c>
      <c r="K2932" s="70">
        <v>0.2</v>
      </c>
      <c r="L2932" s="64">
        <v>0.09</v>
      </c>
      <c r="M2932" s="67">
        <v>0.09</v>
      </c>
      <c r="N2932" s="70">
        <v>0.09</v>
      </c>
      <c r="O2932" s="64">
        <v>0.11</v>
      </c>
      <c r="P2932" s="67">
        <v>0.11</v>
      </c>
      <c r="Q2932" s="70">
        <v>0.11</v>
      </c>
      <c r="R2932" s="3"/>
    </row>
    <row r="2933">
      <c r="A2933" s="63">
        <v>14743.0</v>
      </c>
      <c r="B2933" s="65" t="str">
        <f t="shared" si="1"/>
        <v>КанцтоварыБумажная продукцияПленка самоклеящаяся, наклейки и этикеткиНаклейка декоративная</v>
      </c>
      <c r="C2933" s="68" t="s">
        <v>134</v>
      </c>
      <c r="D2933" s="68" t="s">
        <v>1101</v>
      </c>
      <c r="E2933" s="68" t="s">
        <v>4476</v>
      </c>
      <c r="F2933" s="68" t="s">
        <v>6293</v>
      </c>
      <c r="G2933" s="75"/>
      <c r="H2933" s="72"/>
      <c r="I2933" s="64">
        <v>0.2</v>
      </c>
      <c r="J2933" s="67">
        <v>0.2</v>
      </c>
      <c r="K2933" s="70">
        <v>0.2</v>
      </c>
      <c r="L2933" s="64">
        <v>0.09</v>
      </c>
      <c r="M2933" s="67">
        <v>0.09</v>
      </c>
      <c r="N2933" s="70">
        <v>0.09</v>
      </c>
      <c r="O2933" s="64">
        <v>0.11</v>
      </c>
      <c r="P2933" s="67">
        <v>0.11</v>
      </c>
      <c r="Q2933" s="70">
        <v>0.11</v>
      </c>
      <c r="R2933" s="3"/>
    </row>
    <row r="2934">
      <c r="A2934" s="63">
        <v>14744.0</v>
      </c>
      <c r="B2934" s="65" t="str">
        <f t="shared" si="1"/>
        <v>КанцтоварыБумажная продукцияПленка самоклеящаяся, наклейки и этикеткиНаклейка для банковской карты</v>
      </c>
      <c r="C2934" s="68" t="s">
        <v>134</v>
      </c>
      <c r="D2934" s="68" t="s">
        <v>1101</v>
      </c>
      <c r="E2934" s="68" t="s">
        <v>4476</v>
      </c>
      <c r="F2934" s="68" t="s">
        <v>6295</v>
      </c>
      <c r="G2934" s="75"/>
      <c r="H2934" s="87"/>
      <c r="I2934" s="64">
        <v>0.2</v>
      </c>
      <c r="J2934" s="67">
        <v>0.2</v>
      </c>
      <c r="K2934" s="70">
        <v>0.2</v>
      </c>
      <c r="L2934" s="64">
        <v>0.09</v>
      </c>
      <c r="M2934" s="67">
        <v>0.09</v>
      </c>
      <c r="N2934" s="70">
        <v>0.09</v>
      </c>
      <c r="O2934" s="64">
        <v>0.11</v>
      </c>
      <c r="P2934" s="67">
        <v>0.11</v>
      </c>
      <c r="Q2934" s="70">
        <v>0.11</v>
      </c>
      <c r="R2934" s="3"/>
    </row>
    <row r="2935">
      <c r="A2935" s="63">
        <v>14745.0</v>
      </c>
      <c r="B2935" s="65" t="str">
        <f t="shared" si="1"/>
        <v>КанцтоварыБумажная продукцияПленка самоклеящаяся, наклейки и этикеткиНаклейка именная</v>
      </c>
      <c r="C2935" s="68" t="s">
        <v>134</v>
      </c>
      <c r="D2935" s="68" t="s">
        <v>1101</v>
      </c>
      <c r="E2935" s="68" t="s">
        <v>4476</v>
      </c>
      <c r="F2935" s="68" t="s">
        <v>6296</v>
      </c>
      <c r="G2935" s="75"/>
      <c r="H2935" s="72"/>
      <c r="I2935" s="64">
        <v>0.2</v>
      </c>
      <c r="J2935" s="67">
        <v>0.2</v>
      </c>
      <c r="K2935" s="70">
        <v>0.2</v>
      </c>
      <c r="L2935" s="64">
        <v>0.0</v>
      </c>
      <c r="M2935" s="67">
        <v>0.0</v>
      </c>
      <c r="N2935" s="70">
        <v>0.0</v>
      </c>
      <c r="O2935" s="64">
        <v>0.2</v>
      </c>
      <c r="P2935" s="67">
        <v>0.2</v>
      </c>
      <c r="Q2935" s="70">
        <v>0.2</v>
      </c>
      <c r="R2935" s="3"/>
    </row>
    <row r="2936">
      <c r="A2936" s="63">
        <v>14746.0</v>
      </c>
      <c r="B2936" s="65" t="str">
        <f t="shared" si="1"/>
        <v>КанцтоварыБумажная продукцияБумага газетная</v>
      </c>
      <c r="C2936" s="68" t="s">
        <v>134</v>
      </c>
      <c r="D2936" s="68" t="s">
        <v>1101</v>
      </c>
      <c r="E2936" s="68" t="s">
        <v>6299</v>
      </c>
      <c r="F2936" s="75"/>
      <c r="G2936" s="2"/>
      <c r="H2936" s="72"/>
      <c r="I2936" s="64">
        <v>0.2</v>
      </c>
      <c r="J2936" s="67">
        <v>0.2</v>
      </c>
      <c r="K2936" s="70">
        <v>0.2</v>
      </c>
      <c r="L2936" s="64">
        <v>0.09</v>
      </c>
      <c r="M2936" s="67">
        <v>0.09</v>
      </c>
      <c r="N2936" s="70">
        <v>0.09</v>
      </c>
      <c r="O2936" s="64">
        <v>0.11</v>
      </c>
      <c r="P2936" s="67">
        <v>0.11</v>
      </c>
      <c r="Q2936" s="70">
        <v>0.11</v>
      </c>
      <c r="R2936" s="3"/>
    </row>
    <row r="2937">
      <c r="A2937" s="63">
        <v>14748.0</v>
      </c>
      <c r="B2937" s="65" t="str">
        <f t="shared" si="1"/>
        <v>КанцтоварыБумажная продукцияДневникиДневник для музыкальной школы</v>
      </c>
      <c r="C2937" s="68" t="s">
        <v>134</v>
      </c>
      <c r="D2937" s="68" t="s">
        <v>1101</v>
      </c>
      <c r="E2937" s="68" t="s">
        <v>5573</v>
      </c>
      <c r="F2937" s="68" t="s">
        <v>6301</v>
      </c>
      <c r="G2937" s="75"/>
      <c r="H2937" s="72"/>
      <c r="I2937" s="64">
        <v>0.2</v>
      </c>
      <c r="J2937" s="67">
        <v>0.2</v>
      </c>
      <c r="K2937" s="70">
        <v>0.2</v>
      </c>
      <c r="L2937" s="64">
        <v>0.09</v>
      </c>
      <c r="M2937" s="67">
        <v>0.09</v>
      </c>
      <c r="N2937" s="70">
        <v>0.09</v>
      </c>
      <c r="O2937" s="64">
        <v>0.11</v>
      </c>
      <c r="P2937" s="67">
        <v>0.11</v>
      </c>
      <c r="Q2937" s="70">
        <v>0.11</v>
      </c>
      <c r="R2937" s="3"/>
    </row>
    <row r="2938">
      <c r="A2938" s="63">
        <v>14749.0</v>
      </c>
      <c r="B2938" s="65" t="str">
        <f t="shared" si="1"/>
        <v>КанцтоварыБумажная продукцияДневникиЧитательские дневники</v>
      </c>
      <c r="C2938" s="68" t="s">
        <v>134</v>
      </c>
      <c r="D2938" s="68" t="s">
        <v>1101</v>
      </c>
      <c r="E2938" s="68" t="s">
        <v>5573</v>
      </c>
      <c r="F2938" s="68" t="s">
        <v>6304</v>
      </c>
      <c r="G2938" s="75"/>
      <c r="H2938" s="87"/>
      <c r="I2938" s="64">
        <v>0.2</v>
      </c>
      <c r="J2938" s="67">
        <v>0.2</v>
      </c>
      <c r="K2938" s="70">
        <v>0.2</v>
      </c>
      <c r="L2938" s="64">
        <v>0.09</v>
      </c>
      <c r="M2938" s="67">
        <v>0.09</v>
      </c>
      <c r="N2938" s="70">
        <v>0.09</v>
      </c>
      <c r="O2938" s="64">
        <v>0.11</v>
      </c>
      <c r="P2938" s="67">
        <v>0.11</v>
      </c>
      <c r="Q2938" s="70">
        <v>0.11</v>
      </c>
      <c r="R2938" s="3"/>
    </row>
    <row r="2939">
      <c r="A2939" s="63">
        <v>14751.0</v>
      </c>
      <c r="B2939" s="65" t="str">
        <f t="shared" si="1"/>
        <v>КанцтоварыБумажная продукцияАнкеты и дневники личныеАнкеты</v>
      </c>
      <c r="C2939" s="68" t="s">
        <v>134</v>
      </c>
      <c r="D2939" s="68" t="s">
        <v>1101</v>
      </c>
      <c r="E2939" s="68" t="s">
        <v>3870</v>
      </c>
      <c r="F2939" s="68" t="s">
        <v>6306</v>
      </c>
      <c r="G2939" s="75"/>
      <c r="H2939" s="72"/>
      <c r="I2939" s="64">
        <v>0.2</v>
      </c>
      <c r="J2939" s="67">
        <v>0.2</v>
      </c>
      <c r="K2939" s="70">
        <v>0.2</v>
      </c>
      <c r="L2939" s="64">
        <v>0.09</v>
      </c>
      <c r="M2939" s="67">
        <v>0.09</v>
      </c>
      <c r="N2939" s="70">
        <v>0.09</v>
      </c>
      <c r="O2939" s="64">
        <v>0.11</v>
      </c>
      <c r="P2939" s="67">
        <v>0.11</v>
      </c>
      <c r="Q2939" s="70">
        <v>0.11</v>
      </c>
      <c r="R2939" s="3"/>
    </row>
    <row r="2940">
      <c r="A2940" s="63">
        <v>14785.0</v>
      </c>
      <c r="B2940" s="65" t="str">
        <f t="shared" si="1"/>
        <v>КанцтоварыБумажная продукцияЕженедельники и ежедневники, планнерыПланнеры</v>
      </c>
      <c r="C2940" s="68" t="s">
        <v>134</v>
      </c>
      <c r="D2940" s="68" t="s">
        <v>1101</v>
      </c>
      <c r="E2940" s="68" t="s">
        <v>5589</v>
      </c>
      <c r="F2940" s="68" t="s">
        <v>6308</v>
      </c>
      <c r="G2940" s="75"/>
      <c r="H2940" s="87"/>
      <c r="I2940" s="64">
        <v>0.2</v>
      </c>
      <c r="J2940" s="67">
        <v>0.2</v>
      </c>
      <c r="K2940" s="70">
        <v>0.2</v>
      </c>
      <c r="L2940" s="64">
        <v>0.09</v>
      </c>
      <c r="M2940" s="67">
        <v>0.09</v>
      </c>
      <c r="N2940" s="70">
        <v>0.09</v>
      </c>
      <c r="O2940" s="64">
        <v>0.11</v>
      </c>
      <c r="P2940" s="67">
        <v>0.11</v>
      </c>
      <c r="Q2940" s="70">
        <v>0.11</v>
      </c>
      <c r="R2940" s="3"/>
    </row>
    <row r="2941">
      <c r="A2941" s="63">
        <v>14786.0</v>
      </c>
      <c r="B2941" s="65" t="str">
        <f t="shared" si="1"/>
        <v>КанцтоварыБумажная продукцияЕженедельники и ежедневники, планнерыЕжедневники</v>
      </c>
      <c r="C2941" s="68" t="s">
        <v>134</v>
      </c>
      <c r="D2941" s="68" t="s">
        <v>1101</v>
      </c>
      <c r="E2941" s="68" t="s">
        <v>5589</v>
      </c>
      <c r="F2941" s="68" t="s">
        <v>6310</v>
      </c>
      <c r="G2941" s="75"/>
      <c r="H2941" s="87"/>
      <c r="I2941" s="64">
        <v>0.2</v>
      </c>
      <c r="J2941" s="67">
        <v>0.2</v>
      </c>
      <c r="K2941" s="70">
        <v>0.2</v>
      </c>
      <c r="L2941" s="64">
        <v>0.0</v>
      </c>
      <c r="M2941" s="67">
        <v>0.0</v>
      </c>
      <c r="N2941" s="70">
        <v>0.0</v>
      </c>
      <c r="O2941" s="64">
        <v>0.2</v>
      </c>
      <c r="P2941" s="67">
        <v>0.2</v>
      </c>
      <c r="Q2941" s="70">
        <v>0.2</v>
      </c>
      <c r="R2941" s="3"/>
    </row>
    <row r="2942">
      <c r="A2942" s="63">
        <v>14787.0</v>
      </c>
      <c r="B2942" s="65" t="str">
        <f t="shared" si="1"/>
        <v>КанцтоварыБумажная продукцияЕженедельники и ежедневники, планнерыАксессуар для блокнота, ежедневника</v>
      </c>
      <c r="C2942" s="68" t="s">
        <v>134</v>
      </c>
      <c r="D2942" s="68" t="s">
        <v>1101</v>
      </c>
      <c r="E2942" s="68" t="s">
        <v>5589</v>
      </c>
      <c r="F2942" s="68" t="s">
        <v>6313</v>
      </c>
      <c r="G2942" s="75"/>
      <c r="H2942" s="72"/>
      <c r="I2942" s="64">
        <v>0.2</v>
      </c>
      <c r="J2942" s="67">
        <v>0.2</v>
      </c>
      <c r="K2942" s="70">
        <v>0.2</v>
      </c>
      <c r="L2942" s="64">
        <v>0.09</v>
      </c>
      <c r="M2942" s="67">
        <v>0.09</v>
      </c>
      <c r="N2942" s="70">
        <v>0.09</v>
      </c>
      <c r="O2942" s="64">
        <v>0.11</v>
      </c>
      <c r="P2942" s="67">
        <v>0.11</v>
      </c>
      <c r="Q2942" s="70">
        <v>0.11</v>
      </c>
      <c r="R2942" s="3"/>
    </row>
    <row r="2943">
      <c r="A2943" s="63">
        <v>14789.0</v>
      </c>
      <c r="B2943" s="65" t="str">
        <f t="shared" si="1"/>
        <v>КанцтоварыБумажная продукцияЗакладкиДержатель для страниц</v>
      </c>
      <c r="C2943" s="68" t="s">
        <v>134</v>
      </c>
      <c r="D2943" s="68" t="s">
        <v>1101</v>
      </c>
      <c r="E2943" s="68" t="s">
        <v>4407</v>
      </c>
      <c r="F2943" s="68" t="s">
        <v>6315</v>
      </c>
      <c r="G2943" s="75"/>
      <c r="H2943" s="72"/>
      <c r="I2943" s="64">
        <v>0.25</v>
      </c>
      <c r="J2943" s="67">
        <v>0.25</v>
      </c>
      <c r="K2943" s="70">
        <v>0.25</v>
      </c>
      <c r="L2943" s="64">
        <v>0.09</v>
      </c>
      <c r="M2943" s="67">
        <v>0.09</v>
      </c>
      <c r="N2943" s="70">
        <v>0.09</v>
      </c>
      <c r="O2943" s="64">
        <v>0.16</v>
      </c>
      <c r="P2943" s="67">
        <v>0.16</v>
      </c>
      <c r="Q2943" s="70">
        <v>0.16</v>
      </c>
      <c r="R2943" s="3"/>
    </row>
    <row r="2944">
      <c r="A2944" s="63">
        <v>14791.0</v>
      </c>
      <c r="B2944" s="65" t="str">
        <f t="shared" si="1"/>
        <v>КанцтоварыБумажная продукцияБланки, визитки и сертификатыБланк библиотечный</v>
      </c>
      <c r="C2944" s="68" t="s">
        <v>134</v>
      </c>
      <c r="D2944" s="68" t="s">
        <v>1101</v>
      </c>
      <c r="E2944" s="68" t="s">
        <v>3600</v>
      </c>
      <c r="F2944" s="68" t="s">
        <v>6316</v>
      </c>
      <c r="G2944" s="75"/>
      <c r="H2944" s="72"/>
      <c r="I2944" s="64">
        <v>0.2</v>
      </c>
      <c r="J2944" s="67">
        <v>0.2</v>
      </c>
      <c r="K2944" s="70">
        <v>0.2</v>
      </c>
      <c r="L2944" s="64">
        <v>0.09</v>
      </c>
      <c r="M2944" s="67">
        <v>0.09</v>
      </c>
      <c r="N2944" s="70">
        <v>0.09</v>
      </c>
      <c r="O2944" s="64">
        <v>0.11</v>
      </c>
      <c r="P2944" s="67">
        <v>0.11</v>
      </c>
      <c r="Q2944" s="70">
        <v>0.11</v>
      </c>
      <c r="R2944" s="3"/>
    </row>
    <row r="2945">
      <c r="A2945" s="63">
        <v>14792.0</v>
      </c>
      <c r="B2945" s="65" t="str">
        <f t="shared" si="1"/>
        <v>КанцтоварыБумажная продукцияБланки, визитки и сертификатыБланк билета</v>
      </c>
      <c r="C2945" s="68" t="s">
        <v>134</v>
      </c>
      <c r="D2945" s="68" t="s">
        <v>1101</v>
      </c>
      <c r="E2945" s="68" t="s">
        <v>3600</v>
      </c>
      <c r="F2945" s="68" t="s">
        <v>6319</v>
      </c>
      <c r="G2945" s="75"/>
      <c r="H2945" s="72"/>
      <c r="I2945" s="64">
        <v>0.2</v>
      </c>
      <c r="J2945" s="67">
        <v>0.2</v>
      </c>
      <c r="K2945" s="70">
        <v>0.2</v>
      </c>
      <c r="L2945" s="64">
        <v>0.09</v>
      </c>
      <c r="M2945" s="67">
        <v>0.09</v>
      </c>
      <c r="N2945" s="70">
        <v>0.09</v>
      </c>
      <c r="O2945" s="64">
        <v>0.11</v>
      </c>
      <c r="P2945" s="67">
        <v>0.11</v>
      </c>
      <c r="Q2945" s="70">
        <v>0.11</v>
      </c>
      <c r="R2945" s="3"/>
    </row>
    <row r="2946">
      <c r="A2946" s="63">
        <v>14793.0</v>
      </c>
      <c r="B2946" s="65" t="str">
        <f t="shared" si="1"/>
        <v>КанцтоварыБумажная продукцияБланки, визитки и сертификатыБланк бухгалтерский</v>
      </c>
      <c r="C2946" s="68" t="s">
        <v>134</v>
      </c>
      <c r="D2946" s="68" t="s">
        <v>1101</v>
      </c>
      <c r="E2946" s="68" t="s">
        <v>3600</v>
      </c>
      <c r="F2946" s="68" t="s">
        <v>6320</v>
      </c>
      <c r="G2946" s="75"/>
      <c r="H2946" s="72"/>
      <c r="I2946" s="64">
        <v>0.2</v>
      </c>
      <c r="J2946" s="67">
        <v>0.2</v>
      </c>
      <c r="K2946" s="70">
        <v>0.2</v>
      </c>
      <c r="L2946" s="64">
        <v>0.09</v>
      </c>
      <c r="M2946" s="67">
        <v>0.09</v>
      </c>
      <c r="N2946" s="70">
        <v>0.09</v>
      </c>
      <c r="O2946" s="64">
        <v>0.11</v>
      </c>
      <c r="P2946" s="67">
        <v>0.11</v>
      </c>
      <c r="Q2946" s="70">
        <v>0.11</v>
      </c>
      <c r="R2946" s="3"/>
    </row>
    <row r="2947">
      <c r="A2947" s="63">
        <v>14794.0</v>
      </c>
      <c r="B2947" s="65" t="str">
        <f t="shared" si="1"/>
        <v>КанцтоварыБумажная продукцияБланки, визитки и сертификатыБланк накладная</v>
      </c>
      <c r="C2947" s="68" t="s">
        <v>134</v>
      </c>
      <c r="D2947" s="68" t="s">
        <v>1101</v>
      </c>
      <c r="E2947" s="68" t="s">
        <v>3600</v>
      </c>
      <c r="F2947" s="68" t="s">
        <v>6321</v>
      </c>
      <c r="G2947" s="75"/>
      <c r="H2947" s="72"/>
      <c r="I2947" s="64">
        <v>0.2</v>
      </c>
      <c r="J2947" s="67">
        <v>0.2</v>
      </c>
      <c r="K2947" s="70">
        <v>0.2</v>
      </c>
      <c r="L2947" s="64">
        <v>0.0</v>
      </c>
      <c r="M2947" s="67">
        <v>0.0</v>
      </c>
      <c r="N2947" s="70">
        <v>0.0</v>
      </c>
      <c r="O2947" s="64">
        <v>0.2</v>
      </c>
      <c r="P2947" s="67">
        <v>0.2</v>
      </c>
      <c r="Q2947" s="70">
        <v>0.2</v>
      </c>
      <c r="R2947" s="3"/>
    </row>
    <row r="2948">
      <c r="A2948" s="63">
        <v>14795.0</v>
      </c>
      <c r="B2948" s="65" t="str">
        <f t="shared" si="1"/>
        <v>КанцтоварыБумажная продукцияБланки, визитки и сертификатыБланк рецептурный медицинский</v>
      </c>
      <c r="C2948" s="68" t="s">
        <v>134</v>
      </c>
      <c r="D2948" s="68" t="s">
        <v>1101</v>
      </c>
      <c r="E2948" s="68" t="s">
        <v>3600</v>
      </c>
      <c r="F2948" s="68" t="s">
        <v>6322</v>
      </c>
      <c r="G2948" s="75"/>
      <c r="H2948" s="72"/>
      <c r="I2948" s="64">
        <v>0.2</v>
      </c>
      <c r="J2948" s="67">
        <v>0.2</v>
      </c>
      <c r="K2948" s="70">
        <v>0.2</v>
      </c>
      <c r="L2948" s="64">
        <v>0.09</v>
      </c>
      <c r="M2948" s="67">
        <v>0.09</v>
      </c>
      <c r="N2948" s="70">
        <v>0.09</v>
      </c>
      <c r="O2948" s="64">
        <v>0.11</v>
      </c>
      <c r="P2948" s="67">
        <v>0.11</v>
      </c>
      <c r="Q2948" s="70">
        <v>0.11</v>
      </c>
      <c r="R2948" s="3"/>
    </row>
    <row r="2949">
      <c r="A2949" s="63">
        <v>14796.0</v>
      </c>
      <c r="B2949" s="65" t="str">
        <f t="shared" si="1"/>
        <v>КанцтоварыБумажная продукцияБланки, визитки и сертификатыВизитные карточки</v>
      </c>
      <c r="C2949" s="68" t="s">
        <v>134</v>
      </c>
      <c r="D2949" s="68" t="s">
        <v>1101</v>
      </c>
      <c r="E2949" s="68" t="s">
        <v>3600</v>
      </c>
      <c r="F2949" s="68" t="s">
        <v>6323</v>
      </c>
      <c r="G2949" s="75"/>
      <c r="H2949" s="87"/>
      <c r="I2949" s="64">
        <v>0.2</v>
      </c>
      <c r="J2949" s="67">
        <v>0.2</v>
      </c>
      <c r="K2949" s="70">
        <v>0.2</v>
      </c>
      <c r="L2949" s="64">
        <v>0.09</v>
      </c>
      <c r="M2949" s="67">
        <v>0.09</v>
      </c>
      <c r="N2949" s="70">
        <v>0.09</v>
      </c>
      <c r="O2949" s="64">
        <v>0.11</v>
      </c>
      <c r="P2949" s="67">
        <v>0.11</v>
      </c>
      <c r="Q2949" s="70">
        <v>0.11</v>
      </c>
      <c r="R2949" s="3"/>
    </row>
    <row r="2950">
      <c r="A2950" s="63">
        <v>14797.0</v>
      </c>
      <c r="B2950" s="65" t="str">
        <f t="shared" si="1"/>
        <v>КанцтоварыБумажная продукцияБланки, визитки и сертификатыДизайн-бумага</v>
      </c>
      <c r="C2950" s="68" t="s">
        <v>134</v>
      </c>
      <c r="D2950" s="68" t="s">
        <v>1101</v>
      </c>
      <c r="E2950" s="68" t="s">
        <v>3600</v>
      </c>
      <c r="F2950" s="68" t="s">
        <v>6324</v>
      </c>
      <c r="G2950" s="2"/>
      <c r="H2950" s="72"/>
      <c r="I2950" s="64">
        <v>0.2</v>
      </c>
      <c r="J2950" s="67">
        <v>0.2</v>
      </c>
      <c r="K2950" s="70">
        <v>0.2</v>
      </c>
      <c r="L2950" s="64">
        <v>0.09</v>
      </c>
      <c r="M2950" s="67">
        <v>0.09</v>
      </c>
      <c r="N2950" s="70">
        <v>0.09</v>
      </c>
      <c r="O2950" s="64">
        <v>0.11</v>
      </c>
      <c r="P2950" s="67">
        <v>0.11</v>
      </c>
      <c r="Q2950" s="70">
        <v>0.11</v>
      </c>
      <c r="R2950" s="3"/>
    </row>
    <row r="2951">
      <c r="A2951" s="63">
        <v>14798.0</v>
      </c>
      <c r="B2951" s="65" t="str">
        <f t="shared" si="1"/>
        <v>КанцтоварыБумажная продукцияБланки, визитки и сертификатыПамятка-брошюра</v>
      </c>
      <c r="C2951" s="68" t="s">
        <v>134</v>
      </c>
      <c r="D2951" s="68" t="s">
        <v>1101</v>
      </c>
      <c r="E2951" s="68" t="s">
        <v>3600</v>
      </c>
      <c r="F2951" s="68" t="s">
        <v>6325</v>
      </c>
      <c r="G2951" s="2"/>
      <c r="H2951" s="72"/>
      <c r="I2951" s="64">
        <v>0.2</v>
      </c>
      <c r="J2951" s="67">
        <v>0.2</v>
      </c>
      <c r="K2951" s="70">
        <v>0.2</v>
      </c>
      <c r="L2951" s="64">
        <v>0.09</v>
      </c>
      <c r="M2951" s="67">
        <v>0.09</v>
      </c>
      <c r="N2951" s="70">
        <v>0.09</v>
      </c>
      <c r="O2951" s="64">
        <v>0.11</v>
      </c>
      <c r="P2951" s="67">
        <v>0.11</v>
      </c>
      <c r="Q2951" s="70">
        <v>0.11</v>
      </c>
      <c r="R2951" s="3"/>
    </row>
    <row r="2952">
      <c r="A2952" s="63">
        <v>14799.0</v>
      </c>
      <c r="B2952" s="65" t="str">
        <f t="shared" si="1"/>
        <v>КанцтоварыБумажная продукцияБланки, визитки и сертификатыСвидетельство о религиозном обряде</v>
      </c>
      <c r="C2952" s="68" t="s">
        <v>134</v>
      </c>
      <c r="D2952" s="68" t="s">
        <v>1101</v>
      </c>
      <c r="E2952" s="68" t="s">
        <v>3600</v>
      </c>
      <c r="F2952" s="82" t="s">
        <v>6326</v>
      </c>
      <c r="G2952" s="2"/>
      <c r="H2952" s="72"/>
      <c r="I2952" s="64">
        <v>0.2</v>
      </c>
      <c r="J2952" s="67">
        <v>0.2</v>
      </c>
      <c r="K2952" s="70">
        <v>0.2</v>
      </c>
      <c r="L2952" s="64">
        <v>0.09</v>
      </c>
      <c r="M2952" s="67">
        <v>0.09</v>
      </c>
      <c r="N2952" s="70">
        <v>0.09</v>
      </c>
      <c r="O2952" s="64">
        <v>0.11</v>
      </c>
      <c r="P2952" s="67">
        <v>0.11</v>
      </c>
      <c r="Q2952" s="70">
        <v>0.11</v>
      </c>
      <c r="R2952" s="3"/>
    </row>
    <row r="2953">
      <c r="A2953" s="63">
        <v>14800.0</v>
      </c>
      <c r="B2953" s="65" t="str">
        <f t="shared" si="1"/>
        <v>КанцтоварыБумажная продукцияБланки, визитки и сертификатыСертификат-бумага</v>
      </c>
      <c r="C2953" s="68" t="s">
        <v>134</v>
      </c>
      <c r="D2953" s="68" t="s">
        <v>1101</v>
      </c>
      <c r="E2953" s="68" t="s">
        <v>3600</v>
      </c>
      <c r="F2953" s="68" t="s">
        <v>6329</v>
      </c>
      <c r="G2953" s="2"/>
      <c r="H2953" s="72"/>
      <c r="I2953" s="64">
        <v>0.2</v>
      </c>
      <c r="J2953" s="67">
        <v>0.2</v>
      </c>
      <c r="K2953" s="70">
        <v>0.2</v>
      </c>
      <c r="L2953" s="64">
        <v>0.09</v>
      </c>
      <c r="M2953" s="67">
        <v>0.09</v>
      </c>
      <c r="N2953" s="70">
        <v>0.09</v>
      </c>
      <c r="O2953" s="64">
        <v>0.11</v>
      </c>
      <c r="P2953" s="67">
        <v>0.11</v>
      </c>
      <c r="Q2953" s="70">
        <v>0.11</v>
      </c>
      <c r="R2953" s="3"/>
    </row>
    <row r="2954">
      <c r="A2954" s="63">
        <v>14801.0</v>
      </c>
      <c r="B2954" s="65" t="str">
        <f t="shared" si="1"/>
        <v>КанцтоварыБумажная продукцияБланки, визитки и сертификатыТабель успеваемости</v>
      </c>
      <c r="C2954" s="68" t="s">
        <v>134</v>
      </c>
      <c r="D2954" s="68" t="s">
        <v>1101</v>
      </c>
      <c r="E2954" s="68" t="s">
        <v>3600</v>
      </c>
      <c r="F2954" s="68" t="s">
        <v>6331</v>
      </c>
      <c r="G2954" s="2"/>
      <c r="H2954" s="72"/>
      <c r="I2954" s="64">
        <v>0.2</v>
      </c>
      <c r="J2954" s="67">
        <v>0.2</v>
      </c>
      <c r="K2954" s="70">
        <v>0.2</v>
      </c>
      <c r="L2954" s="64">
        <v>0.09</v>
      </c>
      <c r="M2954" s="67">
        <v>0.09</v>
      </c>
      <c r="N2954" s="70">
        <v>0.09</v>
      </c>
      <c r="O2954" s="64">
        <v>0.11</v>
      </c>
      <c r="P2954" s="67">
        <v>0.11</v>
      </c>
      <c r="Q2954" s="70">
        <v>0.11</v>
      </c>
      <c r="R2954" s="3"/>
    </row>
    <row r="2955">
      <c r="A2955" s="63">
        <v>14802.0</v>
      </c>
      <c r="B2955" s="65" t="str">
        <f t="shared" si="1"/>
        <v>КанцтоварыБумажная продукцияТетрадиБизнес-тетрадь</v>
      </c>
      <c r="C2955" s="68" t="s">
        <v>134</v>
      </c>
      <c r="D2955" s="68" t="s">
        <v>1101</v>
      </c>
      <c r="E2955" s="68" t="s">
        <v>3918</v>
      </c>
      <c r="F2955" s="82" t="s">
        <v>6333</v>
      </c>
      <c r="G2955" s="2"/>
      <c r="H2955" s="72"/>
      <c r="I2955" s="64">
        <v>0.2</v>
      </c>
      <c r="J2955" s="67">
        <v>0.2</v>
      </c>
      <c r="K2955" s="70">
        <v>0.2</v>
      </c>
      <c r="L2955" s="64">
        <v>0.0</v>
      </c>
      <c r="M2955" s="67">
        <v>0.0</v>
      </c>
      <c r="N2955" s="70">
        <v>0.0</v>
      </c>
      <c r="O2955" s="64">
        <v>0.2</v>
      </c>
      <c r="P2955" s="67">
        <v>0.2</v>
      </c>
      <c r="Q2955" s="70">
        <v>0.2</v>
      </c>
      <c r="R2955" s="3"/>
    </row>
    <row r="2956">
      <c r="A2956" s="63">
        <v>14804.0</v>
      </c>
      <c r="B2956" s="65" t="str">
        <f t="shared" si="1"/>
        <v>КанцтоварыБумажная продукцияТетрадиКольца для тетради</v>
      </c>
      <c r="C2956" s="68" t="s">
        <v>134</v>
      </c>
      <c r="D2956" s="68" t="s">
        <v>1101</v>
      </c>
      <c r="E2956" s="68" t="s">
        <v>3918</v>
      </c>
      <c r="F2956" s="82" t="s">
        <v>6335</v>
      </c>
      <c r="G2956" s="2"/>
      <c r="H2956" s="72"/>
      <c r="I2956" s="64">
        <v>0.2</v>
      </c>
      <c r="J2956" s="67">
        <v>0.2</v>
      </c>
      <c r="K2956" s="70">
        <v>0.2</v>
      </c>
      <c r="L2956" s="64">
        <v>0.0</v>
      </c>
      <c r="M2956" s="67">
        <v>0.0</v>
      </c>
      <c r="N2956" s="70">
        <v>0.0</v>
      </c>
      <c r="O2956" s="64">
        <v>0.2</v>
      </c>
      <c r="P2956" s="67">
        <v>0.2</v>
      </c>
      <c r="Q2956" s="70">
        <v>0.2</v>
      </c>
      <c r="R2956" s="3"/>
    </row>
    <row r="2957">
      <c r="A2957" s="63">
        <v>14805.0</v>
      </c>
      <c r="B2957" s="65" t="str">
        <f t="shared" si="1"/>
        <v>КанцтоварыБумажная продукцияТетрадиНабор тетрадей</v>
      </c>
      <c r="C2957" s="68" t="s">
        <v>134</v>
      </c>
      <c r="D2957" s="68" t="s">
        <v>1101</v>
      </c>
      <c r="E2957" s="68" t="s">
        <v>3918</v>
      </c>
      <c r="F2957" s="68" t="s">
        <v>6338</v>
      </c>
      <c r="G2957" s="2"/>
      <c r="H2957" s="72"/>
      <c r="I2957" s="64">
        <v>0.15</v>
      </c>
      <c r="J2957" s="67">
        <v>0.15</v>
      </c>
      <c r="K2957" s="70">
        <v>0.15</v>
      </c>
      <c r="L2957" s="64">
        <v>0.09</v>
      </c>
      <c r="M2957" s="67">
        <v>0.09</v>
      </c>
      <c r="N2957" s="70">
        <v>0.09</v>
      </c>
      <c r="O2957" s="64">
        <v>0.06</v>
      </c>
      <c r="P2957" s="67">
        <v>0.06</v>
      </c>
      <c r="Q2957" s="70">
        <v>0.06</v>
      </c>
      <c r="R2957" s="3"/>
    </row>
    <row r="2958">
      <c r="A2958" s="63">
        <v>14806.0</v>
      </c>
      <c r="B2958" s="65" t="str">
        <f t="shared" si="1"/>
        <v>КанцтоварыБумажная продукцияТетрадиРазделитель для тетради со сменным блоком</v>
      </c>
      <c r="C2958" s="68" t="s">
        <v>134</v>
      </c>
      <c r="D2958" s="68" t="s">
        <v>1101</v>
      </c>
      <c r="E2958" s="68" t="s">
        <v>3918</v>
      </c>
      <c r="F2958" s="82" t="s">
        <v>6341</v>
      </c>
      <c r="G2958" s="2"/>
      <c r="H2958" s="72"/>
      <c r="I2958" s="64">
        <v>0.2</v>
      </c>
      <c r="J2958" s="67">
        <v>0.2</v>
      </c>
      <c r="K2958" s="70">
        <v>0.2</v>
      </c>
      <c r="L2958" s="64">
        <v>0.09</v>
      </c>
      <c r="M2958" s="67">
        <v>0.09</v>
      </c>
      <c r="N2958" s="70">
        <v>0.09</v>
      </c>
      <c r="O2958" s="64">
        <v>0.11</v>
      </c>
      <c r="P2958" s="67">
        <v>0.11</v>
      </c>
      <c r="Q2958" s="70">
        <v>0.11</v>
      </c>
      <c r="R2958" s="3"/>
    </row>
    <row r="2959">
      <c r="A2959" s="63">
        <v>14807.0</v>
      </c>
      <c r="B2959" s="65" t="str">
        <f t="shared" si="1"/>
        <v>КанцтоварыБумажная продукцияТетрадиСменный блок для тетради</v>
      </c>
      <c r="C2959" s="68" t="s">
        <v>134</v>
      </c>
      <c r="D2959" s="68" t="s">
        <v>1101</v>
      </c>
      <c r="E2959" s="68" t="s">
        <v>3918</v>
      </c>
      <c r="F2959" s="82" t="s">
        <v>6343</v>
      </c>
      <c r="G2959" s="2"/>
      <c r="H2959" s="72"/>
      <c r="I2959" s="64">
        <v>0.2</v>
      </c>
      <c r="J2959" s="67">
        <v>0.2</v>
      </c>
      <c r="K2959" s="70">
        <v>0.2</v>
      </c>
      <c r="L2959" s="64">
        <v>0.09</v>
      </c>
      <c r="M2959" s="67">
        <v>0.09</v>
      </c>
      <c r="N2959" s="70">
        <v>0.09</v>
      </c>
      <c r="O2959" s="64">
        <v>0.11</v>
      </c>
      <c r="P2959" s="67">
        <v>0.11</v>
      </c>
      <c r="Q2959" s="70">
        <v>0.11</v>
      </c>
      <c r="R2959" s="3"/>
    </row>
    <row r="2960">
      <c r="A2960" s="63">
        <v>14808.0</v>
      </c>
      <c r="B2960" s="65" t="str">
        <f t="shared" si="1"/>
        <v>КанцтоварыБумажная продукцияТетради</v>
      </c>
      <c r="C2960" s="68" t="s">
        <v>134</v>
      </c>
      <c r="D2960" s="68" t="s">
        <v>1101</v>
      </c>
      <c r="E2960" s="68" t="s">
        <v>3918</v>
      </c>
      <c r="F2960" s="75"/>
      <c r="G2960" s="2"/>
      <c r="H2960" s="72"/>
      <c r="I2960" s="64">
        <v>0.15</v>
      </c>
      <c r="J2960" s="67">
        <v>0.15</v>
      </c>
      <c r="K2960" s="70">
        <v>0.15</v>
      </c>
      <c r="L2960" s="64">
        <v>0.09</v>
      </c>
      <c r="M2960" s="67">
        <v>0.09</v>
      </c>
      <c r="N2960" s="70">
        <v>0.09</v>
      </c>
      <c r="O2960" s="64">
        <v>0.06</v>
      </c>
      <c r="P2960" s="67">
        <v>0.06</v>
      </c>
      <c r="Q2960" s="70">
        <v>0.06</v>
      </c>
      <c r="R2960" s="3"/>
    </row>
    <row r="2961">
      <c r="A2961" s="63">
        <v>14809.0</v>
      </c>
      <c r="B2961" s="65" t="str">
        <f t="shared" si="1"/>
        <v>КанцтоварыБумажная продукцияТетрадиТетрадь нотная</v>
      </c>
      <c r="C2961" s="68" t="s">
        <v>134</v>
      </c>
      <c r="D2961" s="68" t="s">
        <v>1101</v>
      </c>
      <c r="E2961" s="68" t="s">
        <v>3918</v>
      </c>
      <c r="F2961" s="68" t="s">
        <v>6347</v>
      </c>
      <c r="G2961" s="2"/>
      <c r="H2961" s="72"/>
      <c r="I2961" s="64">
        <v>0.15</v>
      </c>
      <c r="J2961" s="67">
        <v>0.15</v>
      </c>
      <c r="K2961" s="70">
        <v>0.15</v>
      </c>
      <c r="L2961" s="64">
        <v>0.09</v>
      </c>
      <c r="M2961" s="67">
        <v>0.09</v>
      </c>
      <c r="N2961" s="70">
        <v>0.09</v>
      </c>
      <c r="O2961" s="64">
        <v>0.06</v>
      </c>
      <c r="P2961" s="67">
        <v>0.06</v>
      </c>
      <c r="Q2961" s="70">
        <v>0.06</v>
      </c>
      <c r="R2961" s="3"/>
    </row>
    <row r="2962">
      <c r="A2962" s="63">
        <v>14810.0</v>
      </c>
      <c r="B2962" s="65" t="str">
        <f t="shared" si="1"/>
        <v>КанцтоварыБумажная продукцияТетрадиТетрадь пиши-стирай</v>
      </c>
      <c r="C2962" s="68" t="s">
        <v>134</v>
      </c>
      <c r="D2962" s="68" t="s">
        <v>1101</v>
      </c>
      <c r="E2962" s="68" t="s">
        <v>3918</v>
      </c>
      <c r="F2962" s="68" t="s">
        <v>6350</v>
      </c>
      <c r="G2962" s="2"/>
      <c r="H2962" s="72"/>
      <c r="I2962" s="64">
        <v>0.2</v>
      </c>
      <c r="J2962" s="67">
        <v>0.2</v>
      </c>
      <c r="K2962" s="70">
        <v>0.2</v>
      </c>
      <c r="L2962" s="64">
        <v>0.09</v>
      </c>
      <c r="M2962" s="67">
        <v>0.09</v>
      </c>
      <c r="N2962" s="70">
        <v>0.09</v>
      </c>
      <c r="O2962" s="64">
        <v>0.11</v>
      </c>
      <c r="P2962" s="67">
        <v>0.11</v>
      </c>
      <c r="Q2962" s="70">
        <v>0.11</v>
      </c>
      <c r="R2962" s="3"/>
    </row>
    <row r="2963">
      <c r="A2963" s="63">
        <v>14811.0</v>
      </c>
      <c r="B2963" s="65" t="str">
        <f t="shared" si="1"/>
        <v>КанцтоварыБумажная продукцияТетрадиТетрадь предметная</v>
      </c>
      <c r="C2963" s="68" t="s">
        <v>134</v>
      </c>
      <c r="D2963" s="68" t="s">
        <v>1101</v>
      </c>
      <c r="E2963" s="68" t="s">
        <v>3918</v>
      </c>
      <c r="F2963" s="68" t="s">
        <v>6352</v>
      </c>
      <c r="G2963" s="75"/>
      <c r="H2963" s="72"/>
      <c r="I2963" s="64">
        <v>0.15</v>
      </c>
      <c r="J2963" s="67">
        <v>0.15</v>
      </c>
      <c r="K2963" s="70">
        <v>0.15</v>
      </c>
      <c r="L2963" s="64">
        <v>0.09</v>
      </c>
      <c r="M2963" s="67">
        <v>0.09</v>
      </c>
      <c r="N2963" s="70">
        <v>0.09</v>
      </c>
      <c r="O2963" s="64">
        <v>0.06</v>
      </c>
      <c r="P2963" s="67">
        <v>0.06</v>
      </c>
      <c r="Q2963" s="70">
        <v>0.06</v>
      </c>
      <c r="R2963" s="3"/>
    </row>
    <row r="2964">
      <c r="A2964" s="63">
        <v>14812.0</v>
      </c>
      <c r="B2964" s="65" t="str">
        <f t="shared" si="1"/>
        <v>КанцтоварыБумажная продукцияТетрадиТетрадь со сменным блоком</v>
      </c>
      <c r="C2964" s="68" t="s">
        <v>134</v>
      </c>
      <c r="D2964" s="68" t="s">
        <v>1101</v>
      </c>
      <c r="E2964" s="68" t="s">
        <v>3918</v>
      </c>
      <c r="F2964" s="68" t="s">
        <v>6354</v>
      </c>
      <c r="G2964" s="2"/>
      <c r="H2964" s="72"/>
      <c r="I2964" s="64">
        <v>0.15</v>
      </c>
      <c r="J2964" s="67">
        <v>0.15</v>
      </c>
      <c r="K2964" s="70">
        <v>0.15</v>
      </c>
      <c r="L2964" s="64">
        <v>0.0</v>
      </c>
      <c r="M2964" s="67">
        <v>0.0</v>
      </c>
      <c r="N2964" s="70">
        <v>0.0</v>
      </c>
      <c r="O2964" s="64">
        <v>0.15</v>
      </c>
      <c r="P2964" s="67">
        <v>0.15</v>
      </c>
      <c r="Q2964" s="70">
        <v>0.15</v>
      </c>
      <c r="R2964" s="3"/>
    </row>
    <row r="2965">
      <c r="A2965" s="63">
        <v>14814.0</v>
      </c>
      <c r="B2965" s="65" t="str">
        <f t="shared" si="1"/>
        <v>КанцтоварыБумажная продукцияТрудовые и медицинские книжки, удостоверенияБланк для удостоверения</v>
      </c>
      <c r="C2965" s="68" t="s">
        <v>134</v>
      </c>
      <c r="D2965" s="68" t="s">
        <v>1101</v>
      </c>
      <c r="E2965" s="68" t="s">
        <v>6357</v>
      </c>
      <c r="F2965" s="68" t="s">
        <v>6358</v>
      </c>
      <c r="G2965" s="75"/>
      <c r="H2965" s="72"/>
      <c r="I2965" s="64">
        <v>0.2</v>
      </c>
      <c r="J2965" s="67">
        <v>0.2</v>
      </c>
      <c r="K2965" s="70">
        <v>0.2</v>
      </c>
      <c r="L2965" s="64">
        <v>0.09</v>
      </c>
      <c r="M2965" s="67">
        <v>0.09</v>
      </c>
      <c r="N2965" s="70">
        <v>0.09</v>
      </c>
      <c r="O2965" s="64">
        <v>0.11</v>
      </c>
      <c r="P2965" s="67">
        <v>0.11</v>
      </c>
      <c r="Q2965" s="70">
        <v>0.11</v>
      </c>
      <c r="R2965" s="3"/>
    </row>
    <row r="2966">
      <c r="A2966" s="63">
        <v>14815.0</v>
      </c>
      <c r="B2966" s="65" t="str">
        <f t="shared" si="1"/>
        <v>КанцтоварыБумажная продукцияТрудовые и медицинские книжки, удостоверенияТрудовая книжка</v>
      </c>
      <c r="C2966" s="68" t="s">
        <v>134</v>
      </c>
      <c r="D2966" s="68" t="s">
        <v>1101</v>
      </c>
      <c r="E2966" s="68" t="s">
        <v>6357</v>
      </c>
      <c r="F2966" s="68" t="s">
        <v>6360</v>
      </c>
      <c r="G2966" s="2"/>
      <c r="H2966" s="72"/>
      <c r="I2966" s="64">
        <v>0.2</v>
      </c>
      <c r="J2966" s="67">
        <v>0.2</v>
      </c>
      <c r="K2966" s="70">
        <v>0.2</v>
      </c>
      <c r="L2966" s="64">
        <v>0.09</v>
      </c>
      <c r="M2966" s="67">
        <v>0.09</v>
      </c>
      <c r="N2966" s="70">
        <v>0.09</v>
      </c>
      <c r="O2966" s="64">
        <v>0.11</v>
      </c>
      <c r="P2966" s="67">
        <v>0.11</v>
      </c>
      <c r="Q2966" s="70">
        <v>0.11</v>
      </c>
      <c r="R2966" s="3"/>
    </row>
    <row r="2967">
      <c r="A2967" s="63">
        <v>14816.0</v>
      </c>
      <c r="B2967" s="65" t="str">
        <f t="shared" si="1"/>
        <v>КанцтоварыБумажная продукцияТрудовые и медицинские книжки, удостоверенияМедицинская карта</v>
      </c>
      <c r="C2967" s="68" t="s">
        <v>134</v>
      </c>
      <c r="D2967" s="68" t="s">
        <v>1101</v>
      </c>
      <c r="E2967" s="68" t="s">
        <v>6357</v>
      </c>
      <c r="F2967" s="82" t="s">
        <v>6363</v>
      </c>
      <c r="G2967" s="2"/>
      <c r="H2967" s="72"/>
      <c r="I2967" s="64">
        <v>0.2</v>
      </c>
      <c r="J2967" s="67">
        <v>0.2</v>
      </c>
      <c r="K2967" s="70">
        <v>0.2</v>
      </c>
      <c r="L2967" s="64">
        <v>0.09</v>
      </c>
      <c r="M2967" s="67">
        <v>0.09</v>
      </c>
      <c r="N2967" s="70">
        <v>0.09</v>
      </c>
      <c r="O2967" s="64">
        <v>0.11</v>
      </c>
      <c r="P2967" s="67">
        <v>0.11</v>
      </c>
      <c r="Q2967" s="70">
        <v>0.11</v>
      </c>
      <c r="R2967" s="3"/>
    </row>
    <row r="2968">
      <c r="A2968" s="63">
        <v>14817.0</v>
      </c>
      <c r="B2968" s="65" t="str">
        <f t="shared" si="1"/>
        <v>КанцтоварыБумажная продукцияТрудовые и медицинские книжки, удостоверенияСертификат прививок</v>
      </c>
      <c r="C2968" s="68" t="s">
        <v>134</v>
      </c>
      <c r="D2968" s="68" t="s">
        <v>1101</v>
      </c>
      <c r="E2968" s="68" t="s">
        <v>6357</v>
      </c>
      <c r="F2968" s="68" t="s">
        <v>6365</v>
      </c>
      <c r="G2968" s="2"/>
      <c r="H2968" s="72"/>
      <c r="I2968" s="64">
        <v>0.2</v>
      </c>
      <c r="J2968" s="67">
        <v>0.2</v>
      </c>
      <c r="K2968" s="70">
        <v>0.2</v>
      </c>
      <c r="L2968" s="64">
        <v>0.09</v>
      </c>
      <c r="M2968" s="67">
        <v>0.09</v>
      </c>
      <c r="N2968" s="70">
        <v>0.09</v>
      </c>
      <c r="O2968" s="64">
        <v>0.11</v>
      </c>
      <c r="P2968" s="67">
        <v>0.11</v>
      </c>
      <c r="Q2968" s="70">
        <v>0.11</v>
      </c>
      <c r="R2968" s="3"/>
    </row>
    <row r="2969">
      <c r="A2969" s="63">
        <v>14818.0</v>
      </c>
      <c r="B2969" s="65" t="str">
        <f t="shared" si="1"/>
        <v>КанцтоварыБумажная продукцияТрудовые и медицинские книжки, удостоверенияОбложка для медицинской карты</v>
      </c>
      <c r="C2969" s="68" t="s">
        <v>134</v>
      </c>
      <c r="D2969" s="68" t="s">
        <v>1101</v>
      </c>
      <c r="E2969" s="68" t="s">
        <v>6357</v>
      </c>
      <c r="F2969" s="68" t="s">
        <v>6367</v>
      </c>
      <c r="G2969" s="75"/>
      <c r="H2969" s="72"/>
      <c r="I2969" s="64">
        <v>0.2</v>
      </c>
      <c r="J2969" s="67">
        <v>0.2</v>
      </c>
      <c r="K2969" s="70">
        <v>0.2</v>
      </c>
      <c r="L2969" s="64">
        <v>0.09</v>
      </c>
      <c r="M2969" s="67">
        <v>0.09</v>
      </c>
      <c r="N2969" s="70">
        <v>0.09</v>
      </c>
      <c r="O2969" s="64">
        <v>0.11</v>
      </c>
      <c r="P2969" s="67">
        <v>0.11</v>
      </c>
      <c r="Q2969" s="70">
        <v>0.11</v>
      </c>
      <c r="R2969" s="3"/>
    </row>
    <row r="2970">
      <c r="A2970" s="63">
        <v>14819.0</v>
      </c>
      <c r="B2970" s="65" t="str">
        <f t="shared" si="1"/>
        <v>Строительство и ремонтСантехникаУнитазы и инсталляцииУнитазыНапольный унитаз</v>
      </c>
      <c r="C2970" s="68" t="s">
        <v>100</v>
      </c>
      <c r="D2970" s="68" t="s">
        <v>112</v>
      </c>
      <c r="E2970" s="68" t="s">
        <v>6370</v>
      </c>
      <c r="F2970" s="68" t="s">
        <v>6371</v>
      </c>
      <c r="G2970" s="68" t="s">
        <v>6372</v>
      </c>
      <c r="H2970" s="72"/>
      <c r="I2970" s="64">
        <v>0.15</v>
      </c>
      <c r="J2970" s="67">
        <v>0.15</v>
      </c>
      <c r="K2970" s="70">
        <v>0.15</v>
      </c>
      <c r="L2970" s="64">
        <v>0.0</v>
      </c>
      <c r="M2970" s="67">
        <v>0.0</v>
      </c>
      <c r="N2970" s="70">
        <v>0.0</v>
      </c>
      <c r="O2970" s="64">
        <v>0.15</v>
      </c>
      <c r="P2970" s="67">
        <v>0.15</v>
      </c>
      <c r="Q2970" s="70">
        <v>0.15</v>
      </c>
      <c r="R2970" s="3"/>
    </row>
    <row r="2971">
      <c r="A2971" s="63">
        <v>14820.0</v>
      </c>
      <c r="B2971" s="65" t="str">
        <f t="shared" si="1"/>
        <v>Красота и уходАроматерапияАрома-подушки</v>
      </c>
      <c r="C2971" s="68" t="s">
        <v>247</v>
      </c>
      <c r="D2971" s="68" t="s">
        <v>467</v>
      </c>
      <c r="E2971" s="68" t="s">
        <v>6375</v>
      </c>
      <c r="F2971" s="75"/>
      <c r="G2971" s="75"/>
      <c r="H2971" s="72"/>
      <c r="I2971" s="64">
        <v>0.22</v>
      </c>
      <c r="J2971" s="67">
        <v>0.22</v>
      </c>
      <c r="K2971" s="70">
        <v>0.22</v>
      </c>
      <c r="L2971" s="64">
        <v>0.010000000000000009</v>
      </c>
      <c r="M2971" s="67">
        <v>0.010000000000000009</v>
      </c>
      <c r="N2971" s="70">
        <v>0.010000000000000009</v>
      </c>
      <c r="O2971" s="64">
        <v>0.21</v>
      </c>
      <c r="P2971" s="67">
        <v>0.21</v>
      </c>
      <c r="Q2971" s="70">
        <v>0.21</v>
      </c>
      <c r="R2971" s="3"/>
    </row>
    <row r="2972">
      <c r="A2972" s="63">
        <v>14823.0</v>
      </c>
      <c r="B2972" s="65" t="str">
        <f t="shared" si="1"/>
        <v>Строительство и ремонтЭлектрикаРозетки, вилки и выключателиДиммеры и светорегуляторы</v>
      </c>
      <c r="C2972" s="68" t="s">
        <v>100</v>
      </c>
      <c r="D2972" s="68" t="s">
        <v>1046</v>
      </c>
      <c r="E2972" s="68" t="s">
        <v>1054</v>
      </c>
      <c r="F2972" s="68" t="s">
        <v>6376</v>
      </c>
      <c r="G2972" s="2"/>
      <c r="H2972" s="72"/>
      <c r="I2972" s="64">
        <v>0.15</v>
      </c>
      <c r="J2972" s="67">
        <v>0.15</v>
      </c>
      <c r="K2972" s="70">
        <v>0.15</v>
      </c>
      <c r="L2972" s="64">
        <v>0.0</v>
      </c>
      <c r="M2972" s="67">
        <v>0.0</v>
      </c>
      <c r="N2972" s="70">
        <v>0.0</v>
      </c>
      <c r="O2972" s="64">
        <v>0.15</v>
      </c>
      <c r="P2972" s="67">
        <v>0.15</v>
      </c>
      <c r="Q2972" s="70">
        <v>0.15</v>
      </c>
      <c r="R2972" s="3"/>
    </row>
    <row r="2973">
      <c r="A2973" s="63">
        <v>14824.0</v>
      </c>
      <c r="B2973" s="65" t="str">
        <f t="shared" si="1"/>
        <v>Строительство и ремонтЭлектрикаРозетки, вилки и выключателиРамки электроустановочные</v>
      </c>
      <c r="C2973" s="68" t="s">
        <v>100</v>
      </c>
      <c r="D2973" s="68" t="s">
        <v>1046</v>
      </c>
      <c r="E2973" s="68" t="s">
        <v>1054</v>
      </c>
      <c r="F2973" s="68" t="s">
        <v>6377</v>
      </c>
      <c r="G2973" s="75"/>
      <c r="H2973" s="72"/>
      <c r="I2973" s="64">
        <v>0.15</v>
      </c>
      <c r="J2973" s="67">
        <v>0.15</v>
      </c>
      <c r="K2973" s="70">
        <v>0.15</v>
      </c>
      <c r="L2973" s="64">
        <v>0.0</v>
      </c>
      <c r="M2973" s="67">
        <v>0.0</v>
      </c>
      <c r="N2973" s="70">
        <v>0.0</v>
      </c>
      <c r="O2973" s="64">
        <v>0.15</v>
      </c>
      <c r="P2973" s="67">
        <v>0.15</v>
      </c>
      <c r="Q2973" s="70">
        <v>0.15</v>
      </c>
      <c r="R2973" s="3"/>
    </row>
    <row r="2974">
      <c r="A2974" s="63">
        <v>14825.0</v>
      </c>
      <c r="B2974" s="65" t="str">
        <f t="shared" si="1"/>
        <v>Строительство и ремонтЭлектрикаРозетки, вилки и выключателиВилки</v>
      </c>
      <c r="C2974" s="68" t="s">
        <v>100</v>
      </c>
      <c r="D2974" s="68" t="s">
        <v>1046</v>
      </c>
      <c r="E2974" s="68" t="s">
        <v>1054</v>
      </c>
      <c r="F2974" s="82" t="s">
        <v>4709</v>
      </c>
      <c r="G2974" s="2"/>
      <c r="H2974" s="72"/>
      <c r="I2974" s="64">
        <v>0.15</v>
      </c>
      <c r="J2974" s="67">
        <v>0.15</v>
      </c>
      <c r="K2974" s="70">
        <v>0.15</v>
      </c>
      <c r="L2974" s="64">
        <v>0.0</v>
      </c>
      <c r="M2974" s="67">
        <v>0.0</v>
      </c>
      <c r="N2974" s="70">
        <v>0.0</v>
      </c>
      <c r="O2974" s="64">
        <v>0.15</v>
      </c>
      <c r="P2974" s="67">
        <v>0.15</v>
      </c>
      <c r="Q2974" s="70">
        <v>0.15</v>
      </c>
      <c r="R2974" s="3"/>
    </row>
    <row r="2975">
      <c r="A2975" s="63">
        <v>14830.0</v>
      </c>
      <c r="B2975" s="65" t="str">
        <f t="shared" si="1"/>
        <v>Строительство и ремонтЭлектрикаСетевые фильтры, разветвители и удлинителиПреобразователь напряжения</v>
      </c>
      <c r="C2975" s="68" t="s">
        <v>100</v>
      </c>
      <c r="D2975" s="68" t="s">
        <v>1046</v>
      </c>
      <c r="E2975" s="68" t="s">
        <v>6378</v>
      </c>
      <c r="F2975" s="82" t="s">
        <v>6379</v>
      </c>
      <c r="G2975" s="2"/>
      <c r="H2975" s="72"/>
      <c r="I2975" s="64">
        <v>0.15</v>
      </c>
      <c r="J2975" s="67">
        <v>0.15</v>
      </c>
      <c r="K2975" s="70">
        <v>0.15</v>
      </c>
      <c r="L2975" s="64">
        <v>0.0</v>
      </c>
      <c r="M2975" s="67">
        <v>0.0</v>
      </c>
      <c r="N2975" s="70">
        <v>0.0</v>
      </c>
      <c r="O2975" s="64">
        <v>0.15</v>
      </c>
      <c r="P2975" s="67">
        <v>0.15</v>
      </c>
      <c r="Q2975" s="70">
        <v>0.15</v>
      </c>
      <c r="R2975" s="3"/>
    </row>
    <row r="2976">
      <c r="A2976" s="63">
        <v>14831.0</v>
      </c>
      <c r="B2976" s="65" t="str">
        <f t="shared" si="1"/>
        <v>Красота и уходАроматерапияАромасаше</v>
      </c>
      <c r="C2976" s="68" t="s">
        <v>247</v>
      </c>
      <c r="D2976" s="68" t="s">
        <v>467</v>
      </c>
      <c r="E2976" s="68" t="s">
        <v>6380</v>
      </c>
      <c r="F2976" s="2"/>
      <c r="G2976" s="2"/>
      <c r="H2976" s="72"/>
      <c r="I2976" s="64">
        <v>0.22</v>
      </c>
      <c r="J2976" s="67">
        <v>0.22</v>
      </c>
      <c r="K2976" s="70">
        <v>0.22</v>
      </c>
      <c r="L2976" s="64">
        <v>0.02</v>
      </c>
      <c r="M2976" s="67">
        <v>0.02</v>
      </c>
      <c r="N2976" s="70">
        <v>0.02</v>
      </c>
      <c r="O2976" s="64">
        <v>0.2</v>
      </c>
      <c r="P2976" s="67">
        <v>0.2</v>
      </c>
      <c r="Q2976" s="70">
        <v>0.2</v>
      </c>
      <c r="R2976" s="3"/>
    </row>
    <row r="2977">
      <c r="A2977" s="63">
        <v>14832.0</v>
      </c>
      <c r="B2977" s="65" t="str">
        <f t="shared" si="1"/>
        <v>Дача, сад и огородОбустройство дачи и садаДуши и рукомойникиРукомойники</v>
      </c>
      <c r="C2977" s="68" t="s">
        <v>552</v>
      </c>
      <c r="D2977" s="68" t="s">
        <v>570</v>
      </c>
      <c r="E2977" s="68" t="s">
        <v>575</v>
      </c>
      <c r="F2977" s="68" t="s">
        <v>6383</v>
      </c>
      <c r="G2977" s="2"/>
      <c r="H2977" s="72"/>
      <c r="I2977" s="64">
        <v>0.2</v>
      </c>
      <c r="J2977" s="67">
        <v>0.2</v>
      </c>
      <c r="K2977" s="70">
        <v>0.2</v>
      </c>
      <c r="L2977" s="64">
        <v>0.0</v>
      </c>
      <c r="M2977" s="67">
        <v>0.0</v>
      </c>
      <c r="N2977" s="70">
        <v>0.0</v>
      </c>
      <c r="O2977" s="64">
        <v>0.2</v>
      </c>
      <c r="P2977" s="67">
        <v>0.2</v>
      </c>
      <c r="Q2977" s="70">
        <v>0.2</v>
      </c>
      <c r="R2977" s="3"/>
    </row>
    <row r="2978">
      <c r="A2978" s="63">
        <v>14833.0</v>
      </c>
      <c r="B2978" s="65" t="str">
        <f t="shared" si="1"/>
        <v>Дача, сад и огородОбустройство дачи и садаДуши и рукомойникиУмывальники для улицы</v>
      </c>
      <c r="C2978" s="68" t="s">
        <v>552</v>
      </c>
      <c r="D2978" s="68" t="s">
        <v>570</v>
      </c>
      <c r="E2978" s="68" t="s">
        <v>575</v>
      </c>
      <c r="F2978" s="82" t="s">
        <v>6385</v>
      </c>
      <c r="G2978" s="2"/>
      <c r="H2978" s="72"/>
      <c r="I2978" s="64">
        <v>0.2</v>
      </c>
      <c r="J2978" s="67">
        <v>0.2</v>
      </c>
      <c r="K2978" s="70">
        <v>0.2</v>
      </c>
      <c r="L2978" s="64">
        <v>0.0</v>
      </c>
      <c r="M2978" s="67">
        <v>0.0</v>
      </c>
      <c r="N2978" s="70">
        <v>0.0</v>
      </c>
      <c r="O2978" s="64">
        <v>0.2</v>
      </c>
      <c r="P2978" s="67">
        <v>0.2</v>
      </c>
      <c r="Q2978" s="70">
        <v>0.2</v>
      </c>
      <c r="R2978" s="3"/>
    </row>
    <row r="2979">
      <c r="A2979" s="63">
        <v>14834.0</v>
      </c>
      <c r="B2979" s="65" t="str">
        <f t="shared" si="1"/>
        <v>Дача, сад и огородОбустройство дачи и садаДуши и рукомойникиБаки для душа</v>
      </c>
      <c r="C2979" s="68" t="s">
        <v>552</v>
      </c>
      <c r="D2979" s="68" t="s">
        <v>570</v>
      </c>
      <c r="E2979" s="68" t="s">
        <v>575</v>
      </c>
      <c r="F2979" s="68" t="s">
        <v>6388</v>
      </c>
      <c r="G2979" s="75"/>
      <c r="H2979" s="87"/>
      <c r="I2979" s="64">
        <v>0.2</v>
      </c>
      <c r="J2979" s="67">
        <v>0.2</v>
      </c>
      <c r="K2979" s="70">
        <v>0.2</v>
      </c>
      <c r="L2979" s="64">
        <v>0.0</v>
      </c>
      <c r="M2979" s="67">
        <v>0.0</v>
      </c>
      <c r="N2979" s="70">
        <v>0.0</v>
      </c>
      <c r="O2979" s="64">
        <v>0.2</v>
      </c>
      <c r="P2979" s="67">
        <v>0.2</v>
      </c>
      <c r="Q2979" s="70">
        <v>0.2</v>
      </c>
      <c r="R2979" s="3"/>
    </row>
    <row r="2980">
      <c r="A2980" s="63">
        <v>14835.0</v>
      </c>
      <c r="B2980" s="65" t="str">
        <f t="shared" si="1"/>
        <v>Дача, сад и огородОбустройство дачи и садаДуши и рукомойникиДачные души</v>
      </c>
      <c r="C2980" s="68" t="s">
        <v>552</v>
      </c>
      <c r="D2980" s="68" t="s">
        <v>570</v>
      </c>
      <c r="E2980" s="68" t="s">
        <v>575</v>
      </c>
      <c r="F2980" s="68" t="s">
        <v>6390</v>
      </c>
      <c r="G2980" s="75"/>
      <c r="H2980" s="87"/>
      <c r="I2980" s="64">
        <v>0.2</v>
      </c>
      <c r="J2980" s="67">
        <v>0.2</v>
      </c>
      <c r="K2980" s="70">
        <v>0.2</v>
      </c>
      <c r="L2980" s="64">
        <v>0.0</v>
      </c>
      <c r="M2980" s="67">
        <v>0.0</v>
      </c>
      <c r="N2980" s="70">
        <v>0.0</v>
      </c>
      <c r="O2980" s="64">
        <v>0.2</v>
      </c>
      <c r="P2980" s="67">
        <v>0.2</v>
      </c>
      <c r="Q2980" s="70">
        <v>0.2</v>
      </c>
      <c r="R2980" s="3"/>
    </row>
    <row r="2981">
      <c r="A2981" s="63">
        <v>14837.0</v>
      </c>
      <c r="B2981" s="65" t="str">
        <f t="shared" si="1"/>
        <v>Дача, сад и огородОбустройство дачи и садаЗатеняющие сетки</v>
      </c>
      <c r="C2981" s="68" t="s">
        <v>552</v>
      </c>
      <c r="D2981" s="68" t="s">
        <v>570</v>
      </c>
      <c r="E2981" s="68" t="s">
        <v>6392</v>
      </c>
      <c r="F2981" s="75"/>
      <c r="G2981" s="75"/>
      <c r="H2981" s="87"/>
      <c r="I2981" s="64">
        <v>0.2</v>
      </c>
      <c r="J2981" s="67">
        <v>0.2</v>
      </c>
      <c r="K2981" s="70">
        <v>0.2</v>
      </c>
      <c r="L2981" s="64">
        <v>0.0</v>
      </c>
      <c r="M2981" s="67">
        <v>0.0</v>
      </c>
      <c r="N2981" s="70">
        <v>0.0</v>
      </c>
      <c r="O2981" s="64">
        <v>0.2</v>
      </c>
      <c r="P2981" s="67">
        <v>0.2</v>
      </c>
      <c r="Q2981" s="70">
        <v>0.2</v>
      </c>
      <c r="R2981" s="3"/>
    </row>
    <row r="2982">
      <c r="A2982" s="63">
        <v>14838.0</v>
      </c>
      <c r="B2982" s="65" t="str">
        <f t="shared" si="1"/>
        <v>Дача, сад и огородОбустройство дачи и садаБиотуалеты, септики и аксессуарыСептики и аксессуары</v>
      </c>
      <c r="C2982" s="68" t="s">
        <v>552</v>
      </c>
      <c r="D2982" s="68" t="s">
        <v>570</v>
      </c>
      <c r="E2982" s="68" t="s">
        <v>571</v>
      </c>
      <c r="F2982" s="68" t="s">
        <v>6395</v>
      </c>
      <c r="G2982" s="75"/>
      <c r="H2982" s="87"/>
      <c r="I2982" s="64">
        <v>0.3</v>
      </c>
      <c r="J2982" s="67">
        <v>0.3</v>
      </c>
      <c r="K2982" s="70">
        <v>0.3</v>
      </c>
      <c r="L2982" s="64">
        <v>0.0</v>
      </c>
      <c r="M2982" s="67">
        <v>0.0</v>
      </c>
      <c r="N2982" s="70">
        <v>0.0</v>
      </c>
      <c r="O2982" s="64">
        <v>0.3</v>
      </c>
      <c r="P2982" s="67">
        <v>0.3</v>
      </c>
      <c r="Q2982" s="70">
        <v>0.3</v>
      </c>
      <c r="R2982" s="3"/>
    </row>
    <row r="2983">
      <c r="A2983" s="63">
        <v>14842.0</v>
      </c>
      <c r="B2983" s="65" t="str">
        <f t="shared" si="1"/>
        <v>Дача, сад и огородСадовая техникаМотобуры и оснасткаМотобуры</v>
      </c>
      <c r="C2983" s="68" t="s">
        <v>552</v>
      </c>
      <c r="D2983" s="68" t="s">
        <v>2449</v>
      </c>
      <c r="E2983" s="68" t="s">
        <v>6398</v>
      </c>
      <c r="F2983" s="68" t="s">
        <v>6399</v>
      </c>
      <c r="G2983" s="2"/>
      <c r="H2983" s="72"/>
      <c r="I2983" s="64">
        <v>0.1</v>
      </c>
      <c r="J2983" s="67">
        <v>0.1</v>
      </c>
      <c r="K2983" s="70">
        <v>0.1</v>
      </c>
      <c r="L2983" s="64">
        <v>0.0</v>
      </c>
      <c r="M2983" s="67">
        <v>0.0</v>
      </c>
      <c r="N2983" s="70">
        <v>0.0</v>
      </c>
      <c r="O2983" s="64">
        <v>0.1</v>
      </c>
      <c r="P2983" s="67">
        <v>0.1</v>
      </c>
      <c r="Q2983" s="70">
        <v>0.1</v>
      </c>
      <c r="R2983" s="3"/>
    </row>
    <row r="2984">
      <c r="A2984" s="63">
        <v>14875.0</v>
      </c>
      <c r="B2984" s="65" t="str">
        <f t="shared" si="1"/>
        <v>ОдеждаОдежда для мальчиковВерхняя одеждаДемисезонные куртки</v>
      </c>
      <c r="C2984" s="68" t="s">
        <v>310</v>
      </c>
      <c r="D2984" s="68" t="s">
        <v>327</v>
      </c>
      <c r="E2984" s="68" t="s">
        <v>905</v>
      </c>
      <c r="F2984" s="68" t="s">
        <v>5979</v>
      </c>
      <c r="G2984" s="75"/>
      <c r="H2984" s="72"/>
      <c r="I2984" s="64">
        <v>0.25</v>
      </c>
      <c r="J2984" s="67">
        <v>0.25</v>
      </c>
      <c r="K2984" s="70">
        <v>0.25</v>
      </c>
      <c r="L2984" s="64">
        <v>0.0</v>
      </c>
      <c r="M2984" s="67">
        <v>0.0</v>
      </c>
      <c r="N2984" s="70">
        <v>0.0</v>
      </c>
      <c r="O2984" s="64">
        <v>0.25</v>
      </c>
      <c r="P2984" s="67">
        <v>0.25</v>
      </c>
      <c r="Q2984" s="70">
        <v>0.25</v>
      </c>
      <c r="R2984" s="3"/>
    </row>
    <row r="2985">
      <c r="A2985" s="63">
        <v>14876.0</v>
      </c>
      <c r="B2985" s="65" t="str">
        <f t="shared" si="1"/>
        <v>ОдеждаМужская одеждаГорнолыжная одеждаГорнолыжные брюки и штаны</v>
      </c>
      <c r="C2985" s="68" t="s">
        <v>310</v>
      </c>
      <c r="D2985" s="68" t="s">
        <v>324</v>
      </c>
      <c r="E2985" s="68" t="s">
        <v>6403</v>
      </c>
      <c r="F2985" s="68" t="s">
        <v>6404</v>
      </c>
      <c r="G2985" s="2"/>
      <c r="H2985" s="72"/>
      <c r="I2985" s="64">
        <v>0.25</v>
      </c>
      <c r="J2985" s="67">
        <v>0.25</v>
      </c>
      <c r="K2985" s="70">
        <v>0.25</v>
      </c>
      <c r="L2985" s="64">
        <v>0.0</v>
      </c>
      <c r="M2985" s="67">
        <v>0.0</v>
      </c>
      <c r="N2985" s="70">
        <v>0.0</v>
      </c>
      <c r="O2985" s="64">
        <v>0.25</v>
      </c>
      <c r="P2985" s="67">
        <v>0.25</v>
      </c>
      <c r="Q2985" s="70">
        <v>0.25</v>
      </c>
      <c r="R2985" s="3"/>
    </row>
    <row r="2986">
      <c r="A2986" s="63">
        <v>14877.0</v>
      </c>
      <c r="B2986" s="65" t="str">
        <f t="shared" si="1"/>
        <v>ОдеждаМужская одеждаБрюкиДжоггеры</v>
      </c>
      <c r="C2986" s="68" t="s">
        <v>310</v>
      </c>
      <c r="D2986" s="68" t="s">
        <v>324</v>
      </c>
      <c r="E2986" s="68" t="s">
        <v>1324</v>
      </c>
      <c r="F2986" s="68" t="s">
        <v>6406</v>
      </c>
      <c r="G2986" s="75"/>
      <c r="H2986" s="72"/>
      <c r="I2986" s="64">
        <v>0.25</v>
      </c>
      <c r="J2986" s="67">
        <v>0.25</v>
      </c>
      <c r="K2986" s="70">
        <v>0.25</v>
      </c>
      <c r="L2986" s="64">
        <v>0.0</v>
      </c>
      <c r="M2986" s="67">
        <v>0.0</v>
      </c>
      <c r="N2986" s="70">
        <v>0.0</v>
      </c>
      <c r="O2986" s="64">
        <v>0.25</v>
      </c>
      <c r="P2986" s="67">
        <v>0.25</v>
      </c>
      <c r="Q2986" s="70">
        <v>0.25</v>
      </c>
      <c r="R2986" s="3"/>
    </row>
    <row r="2987">
      <c r="A2987" s="63">
        <v>14878.0</v>
      </c>
      <c r="B2987" s="65" t="str">
        <f t="shared" si="1"/>
        <v>ОдеждаМужская одеждаБрюкиЗауженные брюки</v>
      </c>
      <c r="C2987" s="68" t="s">
        <v>310</v>
      </c>
      <c r="D2987" s="68" t="s">
        <v>324</v>
      </c>
      <c r="E2987" s="68" t="s">
        <v>1324</v>
      </c>
      <c r="F2987" s="68" t="s">
        <v>6410</v>
      </c>
      <c r="G2987" s="2"/>
      <c r="H2987" s="72"/>
      <c r="I2987" s="64">
        <v>0.25</v>
      </c>
      <c r="J2987" s="67">
        <v>0.25</v>
      </c>
      <c r="K2987" s="70">
        <v>0.25</v>
      </c>
      <c r="L2987" s="64">
        <v>0.0</v>
      </c>
      <c r="M2987" s="67">
        <v>0.0</v>
      </c>
      <c r="N2987" s="70">
        <v>0.0</v>
      </c>
      <c r="O2987" s="64">
        <v>0.25</v>
      </c>
      <c r="P2987" s="67">
        <v>0.25</v>
      </c>
      <c r="Q2987" s="70">
        <v>0.25</v>
      </c>
      <c r="R2987" s="3"/>
    </row>
    <row r="2988">
      <c r="A2988" s="63">
        <v>14879.0</v>
      </c>
      <c r="B2988" s="65" t="str">
        <f t="shared" si="1"/>
        <v>ОдеждаМужская одеждаБрюкиКарго</v>
      </c>
      <c r="C2988" s="68" t="s">
        <v>310</v>
      </c>
      <c r="D2988" s="68" t="s">
        <v>324</v>
      </c>
      <c r="E2988" s="68" t="s">
        <v>1324</v>
      </c>
      <c r="F2988" s="68" t="s">
        <v>6412</v>
      </c>
      <c r="G2988" s="2"/>
      <c r="H2988" s="72"/>
      <c r="I2988" s="64">
        <v>0.25</v>
      </c>
      <c r="J2988" s="67">
        <v>0.25</v>
      </c>
      <c r="K2988" s="70">
        <v>0.25</v>
      </c>
      <c r="L2988" s="64">
        <v>0.0</v>
      </c>
      <c r="M2988" s="67">
        <v>0.0</v>
      </c>
      <c r="N2988" s="70">
        <v>0.0</v>
      </c>
      <c r="O2988" s="64">
        <v>0.25</v>
      </c>
      <c r="P2988" s="67">
        <v>0.25</v>
      </c>
      <c r="Q2988" s="70">
        <v>0.25</v>
      </c>
      <c r="R2988" s="3"/>
    </row>
    <row r="2989">
      <c r="A2989" s="63">
        <v>14880.0</v>
      </c>
      <c r="B2989" s="65" t="str">
        <f t="shared" si="1"/>
        <v>ОдеждаМужская одеждаБрюкиКлассические брюки</v>
      </c>
      <c r="C2989" s="68" t="s">
        <v>310</v>
      </c>
      <c r="D2989" s="68" t="s">
        <v>324</v>
      </c>
      <c r="E2989" s="68" t="s">
        <v>1324</v>
      </c>
      <c r="F2989" s="68" t="s">
        <v>6415</v>
      </c>
      <c r="G2989" s="75"/>
      <c r="H2989" s="72"/>
      <c r="I2989" s="64">
        <v>0.25</v>
      </c>
      <c r="J2989" s="67">
        <v>0.25</v>
      </c>
      <c r="K2989" s="70">
        <v>0.25</v>
      </c>
      <c r="L2989" s="64">
        <v>0.0</v>
      </c>
      <c r="M2989" s="67">
        <v>0.0</v>
      </c>
      <c r="N2989" s="70">
        <v>0.0</v>
      </c>
      <c r="O2989" s="64">
        <v>0.25</v>
      </c>
      <c r="P2989" s="67">
        <v>0.25</v>
      </c>
      <c r="Q2989" s="70">
        <v>0.25</v>
      </c>
      <c r="R2989" s="3"/>
    </row>
    <row r="2990">
      <c r="A2990" s="63">
        <v>14881.0</v>
      </c>
      <c r="B2990" s="65" t="str">
        <f t="shared" si="1"/>
        <v>ОдеждаМужская одеждаБрюкиПовседневные брюки</v>
      </c>
      <c r="C2990" s="68" t="s">
        <v>310</v>
      </c>
      <c r="D2990" s="68" t="s">
        <v>324</v>
      </c>
      <c r="E2990" s="68" t="s">
        <v>1324</v>
      </c>
      <c r="F2990" s="68" t="s">
        <v>6418</v>
      </c>
      <c r="G2990" s="75"/>
      <c r="H2990" s="72"/>
      <c r="I2990" s="64">
        <v>0.25</v>
      </c>
      <c r="J2990" s="67">
        <v>0.25</v>
      </c>
      <c r="K2990" s="70">
        <v>0.25</v>
      </c>
      <c r="L2990" s="64">
        <v>0.0</v>
      </c>
      <c r="M2990" s="67">
        <v>0.0</v>
      </c>
      <c r="N2990" s="70">
        <v>0.0</v>
      </c>
      <c r="O2990" s="64">
        <v>0.25</v>
      </c>
      <c r="P2990" s="67">
        <v>0.25</v>
      </c>
      <c r="Q2990" s="70">
        <v>0.25</v>
      </c>
      <c r="R2990" s="3"/>
    </row>
    <row r="2991">
      <c r="A2991" s="63">
        <v>14882.0</v>
      </c>
      <c r="B2991" s="65" t="str">
        <f t="shared" si="1"/>
        <v>ОдеждаМужская одеждаБрюкиПрямые брюки</v>
      </c>
      <c r="C2991" s="68" t="s">
        <v>310</v>
      </c>
      <c r="D2991" s="68" t="s">
        <v>324</v>
      </c>
      <c r="E2991" s="68" t="s">
        <v>1324</v>
      </c>
      <c r="F2991" s="68" t="s">
        <v>6420</v>
      </c>
      <c r="G2991" s="2"/>
      <c r="H2991" s="72"/>
      <c r="I2991" s="64">
        <v>0.25</v>
      </c>
      <c r="J2991" s="67">
        <v>0.25</v>
      </c>
      <c r="K2991" s="70">
        <v>0.25</v>
      </c>
      <c r="L2991" s="64">
        <v>0.0</v>
      </c>
      <c r="M2991" s="67">
        <v>0.0</v>
      </c>
      <c r="N2991" s="70">
        <v>0.0</v>
      </c>
      <c r="O2991" s="64">
        <v>0.25</v>
      </c>
      <c r="P2991" s="67">
        <v>0.25</v>
      </c>
      <c r="Q2991" s="70">
        <v>0.25</v>
      </c>
      <c r="R2991" s="3"/>
    </row>
    <row r="2992">
      <c r="A2992" s="63">
        <v>14883.0</v>
      </c>
      <c r="B2992" s="65" t="str">
        <f t="shared" si="1"/>
        <v>ОдеждаМужская одеждаБрюкиТайтсы</v>
      </c>
      <c r="C2992" s="68" t="s">
        <v>310</v>
      </c>
      <c r="D2992" s="68" t="s">
        <v>324</v>
      </c>
      <c r="E2992" s="68" t="s">
        <v>1324</v>
      </c>
      <c r="F2992" s="82" t="s">
        <v>6422</v>
      </c>
      <c r="G2992" s="2"/>
      <c r="H2992" s="72"/>
      <c r="I2992" s="64">
        <v>0.25</v>
      </c>
      <c r="J2992" s="67">
        <v>0.25</v>
      </c>
      <c r="K2992" s="70">
        <v>0.25</v>
      </c>
      <c r="L2992" s="64">
        <v>0.0</v>
      </c>
      <c r="M2992" s="67">
        <v>0.0</v>
      </c>
      <c r="N2992" s="70">
        <v>0.0</v>
      </c>
      <c r="O2992" s="64">
        <v>0.25</v>
      </c>
      <c r="P2992" s="67">
        <v>0.25</v>
      </c>
      <c r="Q2992" s="70">
        <v>0.25</v>
      </c>
      <c r="R2992" s="3"/>
    </row>
    <row r="2993">
      <c r="A2993" s="63">
        <v>14884.0</v>
      </c>
      <c r="B2993" s="65" t="str">
        <f t="shared" si="1"/>
        <v>ОдеждаМужская одеждаБрюкиУтеплённые брюки</v>
      </c>
      <c r="C2993" s="68" t="s">
        <v>310</v>
      </c>
      <c r="D2993" s="68" t="s">
        <v>324</v>
      </c>
      <c r="E2993" s="68" t="s">
        <v>1324</v>
      </c>
      <c r="F2993" s="82" t="s">
        <v>6423</v>
      </c>
      <c r="G2993" s="2"/>
      <c r="H2993" s="72"/>
      <c r="I2993" s="64">
        <v>0.25</v>
      </c>
      <c r="J2993" s="67">
        <v>0.25</v>
      </c>
      <c r="K2993" s="70">
        <v>0.25</v>
      </c>
      <c r="L2993" s="64">
        <v>0.0</v>
      </c>
      <c r="M2993" s="67">
        <v>0.0</v>
      </c>
      <c r="N2993" s="70">
        <v>0.0</v>
      </c>
      <c r="O2993" s="64">
        <v>0.25</v>
      </c>
      <c r="P2993" s="67">
        <v>0.25</v>
      </c>
      <c r="Q2993" s="70">
        <v>0.25</v>
      </c>
      <c r="R2993" s="3"/>
    </row>
    <row r="2994">
      <c r="A2994" s="63">
        <v>14885.0</v>
      </c>
      <c r="B2994" s="65" t="str">
        <f t="shared" si="1"/>
        <v>ОдеждаМужская одеждаБрюкиЧиносы</v>
      </c>
      <c r="C2994" s="68" t="s">
        <v>310</v>
      </c>
      <c r="D2994" s="68" t="s">
        <v>324</v>
      </c>
      <c r="E2994" s="68" t="s">
        <v>1324</v>
      </c>
      <c r="F2994" s="82" t="s">
        <v>6426</v>
      </c>
      <c r="G2994" s="2"/>
      <c r="H2994" s="72"/>
      <c r="I2994" s="64">
        <v>0.25</v>
      </c>
      <c r="J2994" s="67">
        <v>0.25</v>
      </c>
      <c r="K2994" s="70">
        <v>0.25</v>
      </c>
      <c r="L2994" s="64">
        <v>0.0</v>
      </c>
      <c r="M2994" s="67">
        <v>0.0</v>
      </c>
      <c r="N2994" s="70">
        <v>0.0</v>
      </c>
      <c r="O2994" s="64">
        <v>0.25</v>
      </c>
      <c r="P2994" s="67">
        <v>0.25</v>
      </c>
      <c r="Q2994" s="70">
        <v>0.25</v>
      </c>
      <c r="R2994" s="3"/>
    </row>
    <row r="2995">
      <c r="A2995" s="63">
        <v>14886.0</v>
      </c>
      <c r="B2995" s="65" t="str">
        <f t="shared" si="1"/>
        <v>ОдеждаМужская одеждаВерхняя одеждаАнораки</v>
      </c>
      <c r="C2995" s="68" t="s">
        <v>310</v>
      </c>
      <c r="D2995" s="68" t="s">
        <v>324</v>
      </c>
      <c r="E2995" s="68" t="s">
        <v>905</v>
      </c>
      <c r="F2995" s="68" t="s">
        <v>6428</v>
      </c>
      <c r="G2995" s="75"/>
      <c r="H2995" s="72"/>
      <c r="I2995" s="64">
        <v>0.22</v>
      </c>
      <c r="J2995" s="67">
        <v>0.22</v>
      </c>
      <c r="K2995" s="70">
        <v>0.22</v>
      </c>
      <c r="L2995" s="64">
        <v>0.0</v>
      </c>
      <c r="M2995" s="67">
        <v>0.0</v>
      </c>
      <c r="N2995" s="70">
        <v>0.0</v>
      </c>
      <c r="O2995" s="64">
        <v>0.22</v>
      </c>
      <c r="P2995" s="67">
        <v>0.22</v>
      </c>
      <c r="Q2995" s="70">
        <v>0.22</v>
      </c>
      <c r="R2995" s="3"/>
    </row>
    <row r="2996">
      <c r="A2996" s="63">
        <v>14887.0</v>
      </c>
      <c r="B2996" s="65" t="str">
        <f t="shared" si="1"/>
        <v>ОдеждаМужская одеждаВерхняя одеждаБомберы</v>
      </c>
      <c r="C2996" s="68" t="s">
        <v>310</v>
      </c>
      <c r="D2996" s="68" t="s">
        <v>324</v>
      </c>
      <c r="E2996" s="68" t="s">
        <v>905</v>
      </c>
      <c r="F2996" s="68" t="s">
        <v>6430</v>
      </c>
      <c r="G2996" s="75"/>
      <c r="H2996" s="72"/>
      <c r="I2996" s="64">
        <v>0.25</v>
      </c>
      <c r="J2996" s="67">
        <v>0.25</v>
      </c>
      <c r="K2996" s="70">
        <v>0.25</v>
      </c>
      <c r="L2996" s="64">
        <v>0.0</v>
      </c>
      <c r="M2996" s="67">
        <v>0.0</v>
      </c>
      <c r="N2996" s="70">
        <v>0.0</v>
      </c>
      <c r="O2996" s="64">
        <v>0.25</v>
      </c>
      <c r="P2996" s="67">
        <v>0.25</v>
      </c>
      <c r="Q2996" s="70">
        <v>0.25</v>
      </c>
      <c r="R2996" s="3"/>
    </row>
    <row r="2997">
      <c r="A2997" s="63">
        <v>14888.0</v>
      </c>
      <c r="B2997" s="65" t="str">
        <f t="shared" si="1"/>
        <v>ОдеждаМужская одеждаГорнолыжная одеждаГорнолыжные куртки и пуховики</v>
      </c>
      <c r="C2997" s="68" t="s">
        <v>310</v>
      </c>
      <c r="D2997" s="68" t="s">
        <v>324</v>
      </c>
      <c r="E2997" s="68" t="s">
        <v>6403</v>
      </c>
      <c r="F2997" s="68" t="s">
        <v>6431</v>
      </c>
      <c r="G2997" s="75"/>
      <c r="H2997" s="72"/>
      <c r="I2997" s="64">
        <v>0.25</v>
      </c>
      <c r="J2997" s="67">
        <v>0.25</v>
      </c>
      <c r="K2997" s="70">
        <v>0.25</v>
      </c>
      <c r="L2997" s="64">
        <v>0.0</v>
      </c>
      <c r="M2997" s="67">
        <v>0.0</v>
      </c>
      <c r="N2997" s="70">
        <v>0.0</v>
      </c>
      <c r="O2997" s="64">
        <v>0.25</v>
      </c>
      <c r="P2997" s="67">
        <v>0.25</v>
      </c>
      <c r="Q2997" s="70">
        <v>0.25</v>
      </c>
      <c r="R2997" s="3"/>
    </row>
    <row r="2998">
      <c r="A2998" s="63">
        <v>14889.0</v>
      </c>
      <c r="B2998" s="65" t="str">
        <f t="shared" si="1"/>
        <v>ОдеждаМужская одеждаВерхняя одеждаДемисезонные куртки</v>
      </c>
      <c r="C2998" s="68" t="s">
        <v>310</v>
      </c>
      <c r="D2998" s="68" t="s">
        <v>324</v>
      </c>
      <c r="E2998" s="68" t="s">
        <v>905</v>
      </c>
      <c r="F2998" s="68" t="s">
        <v>5979</v>
      </c>
      <c r="G2998" s="2"/>
      <c r="H2998" s="72"/>
      <c r="I2998" s="64">
        <v>0.25</v>
      </c>
      <c r="J2998" s="67">
        <v>0.25</v>
      </c>
      <c r="K2998" s="70">
        <v>0.25</v>
      </c>
      <c r="L2998" s="64">
        <v>0.0</v>
      </c>
      <c r="M2998" s="67">
        <v>0.0</v>
      </c>
      <c r="N2998" s="70">
        <v>0.0</v>
      </c>
      <c r="O2998" s="64">
        <v>0.25</v>
      </c>
      <c r="P2998" s="67">
        <v>0.25</v>
      </c>
      <c r="Q2998" s="70">
        <v>0.25</v>
      </c>
      <c r="R2998" s="3"/>
    </row>
    <row r="2999">
      <c r="A2999" s="63">
        <v>14890.0</v>
      </c>
      <c r="B2999" s="65" t="str">
        <f t="shared" si="1"/>
        <v>ОдеждаМужская одеждаВерхняя одеждаПарки</v>
      </c>
      <c r="C2999" s="68" t="s">
        <v>310</v>
      </c>
      <c r="D2999" s="68" t="s">
        <v>324</v>
      </c>
      <c r="E2999" s="68" t="s">
        <v>905</v>
      </c>
      <c r="F2999" s="82" t="s">
        <v>6433</v>
      </c>
      <c r="G2999" s="2"/>
      <c r="H2999" s="72"/>
      <c r="I2999" s="64">
        <v>0.25</v>
      </c>
      <c r="J2999" s="67">
        <v>0.25</v>
      </c>
      <c r="K2999" s="70">
        <v>0.25</v>
      </c>
      <c r="L2999" s="64">
        <v>0.0</v>
      </c>
      <c r="M2999" s="67">
        <v>0.0</v>
      </c>
      <c r="N2999" s="70">
        <v>0.0</v>
      </c>
      <c r="O2999" s="64">
        <v>0.25</v>
      </c>
      <c r="P2999" s="67">
        <v>0.25</v>
      </c>
      <c r="Q2999" s="70">
        <v>0.25</v>
      </c>
      <c r="R2999" s="3"/>
    </row>
    <row r="3000">
      <c r="A3000" s="63">
        <v>14891.0</v>
      </c>
      <c r="B3000" s="65" t="str">
        <f t="shared" si="1"/>
        <v>ОдеждаМужская одеждаПиджаки и костюмыУтепленные костюмы</v>
      </c>
      <c r="C3000" s="68" t="s">
        <v>310</v>
      </c>
      <c r="D3000" s="68" t="s">
        <v>324</v>
      </c>
      <c r="E3000" s="68" t="s">
        <v>2188</v>
      </c>
      <c r="F3000" s="82" t="s">
        <v>6438</v>
      </c>
      <c r="G3000" s="2"/>
      <c r="H3000" s="72"/>
      <c r="I3000" s="64">
        <v>0.25</v>
      </c>
      <c r="J3000" s="67">
        <v>0.25</v>
      </c>
      <c r="K3000" s="70">
        <v>0.25</v>
      </c>
      <c r="L3000" s="64">
        <v>0.0</v>
      </c>
      <c r="M3000" s="67">
        <v>0.0</v>
      </c>
      <c r="N3000" s="70">
        <v>0.0</v>
      </c>
      <c r="O3000" s="64">
        <v>0.25</v>
      </c>
      <c r="P3000" s="67">
        <v>0.25</v>
      </c>
      <c r="Q3000" s="70">
        <v>0.25</v>
      </c>
      <c r="R3000" s="3"/>
    </row>
    <row r="3001">
      <c r="A3001" s="63">
        <v>14893.0</v>
      </c>
      <c r="B3001" s="65" t="str">
        <f t="shared" si="1"/>
        <v>ОдеждаМужская одеждаДжинсыПрямые джинсы</v>
      </c>
      <c r="C3001" s="68" t="s">
        <v>310</v>
      </c>
      <c r="D3001" s="68" t="s">
        <v>324</v>
      </c>
      <c r="E3001" s="68" t="s">
        <v>1629</v>
      </c>
      <c r="F3001" s="68" t="s">
        <v>5757</v>
      </c>
      <c r="G3001" s="2"/>
      <c r="H3001" s="72"/>
      <c r="I3001" s="64">
        <v>0.25</v>
      </c>
      <c r="J3001" s="67">
        <v>0.25</v>
      </c>
      <c r="K3001" s="70">
        <v>0.25</v>
      </c>
      <c r="L3001" s="64">
        <v>0.0</v>
      </c>
      <c r="M3001" s="67">
        <v>0.0</v>
      </c>
      <c r="N3001" s="70">
        <v>0.0</v>
      </c>
      <c r="O3001" s="64">
        <v>0.25</v>
      </c>
      <c r="P3001" s="67">
        <v>0.25</v>
      </c>
      <c r="Q3001" s="70">
        <v>0.25</v>
      </c>
      <c r="R3001" s="3"/>
    </row>
    <row r="3002">
      <c r="A3002" s="63">
        <v>14894.0</v>
      </c>
      <c r="B3002" s="65" t="str">
        <f t="shared" si="1"/>
        <v>ОдеждаМужская одеждаДжинсыСвободные джинсы</v>
      </c>
      <c r="C3002" s="68" t="s">
        <v>310</v>
      </c>
      <c r="D3002" s="68" t="s">
        <v>324</v>
      </c>
      <c r="E3002" s="68" t="s">
        <v>1629</v>
      </c>
      <c r="F3002" s="68" t="s">
        <v>6442</v>
      </c>
      <c r="G3002" s="75"/>
      <c r="H3002" s="72"/>
      <c r="I3002" s="64">
        <v>0.25</v>
      </c>
      <c r="J3002" s="67">
        <v>0.25</v>
      </c>
      <c r="K3002" s="70">
        <v>0.25</v>
      </c>
      <c r="L3002" s="64">
        <v>0.0</v>
      </c>
      <c r="M3002" s="67">
        <v>0.0</v>
      </c>
      <c r="N3002" s="70">
        <v>0.0</v>
      </c>
      <c r="O3002" s="64">
        <v>0.25</v>
      </c>
      <c r="P3002" s="67">
        <v>0.25</v>
      </c>
      <c r="Q3002" s="70">
        <v>0.25</v>
      </c>
      <c r="R3002" s="3"/>
    </row>
    <row r="3003">
      <c r="A3003" s="63">
        <v>14897.0</v>
      </c>
      <c r="B3003" s="65" t="str">
        <f t="shared" si="1"/>
        <v>ОдеждаМужская одеждаДомашняя одеждаКигуруми</v>
      </c>
      <c r="C3003" s="68" t="s">
        <v>310</v>
      </c>
      <c r="D3003" s="68" t="s">
        <v>324</v>
      </c>
      <c r="E3003" s="68" t="s">
        <v>325</v>
      </c>
      <c r="F3003" s="68" t="s">
        <v>6445</v>
      </c>
      <c r="G3003" s="2"/>
      <c r="H3003" s="72"/>
      <c r="I3003" s="64">
        <v>0.25</v>
      </c>
      <c r="J3003" s="67">
        <v>0.25</v>
      </c>
      <c r="K3003" s="70">
        <v>0.25</v>
      </c>
      <c r="L3003" s="64">
        <v>0.0</v>
      </c>
      <c r="M3003" s="67">
        <v>0.0</v>
      </c>
      <c r="N3003" s="70">
        <v>0.0</v>
      </c>
      <c r="O3003" s="64">
        <v>0.25</v>
      </c>
      <c r="P3003" s="67">
        <v>0.25</v>
      </c>
      <c r="Q3003" s="70">
        <v>0.25</v>
      </c>
      <c r="R3003" s="3"/>
    </row>
    <row r="3004">
      <c r="A3004" s="63">
        <v>14898.0</v>
      </c>
      <c r="B3004" s="65" t="str">
        <f t="shared" si="1"/>
        <v>ОдеждаМужская одеждаДомашняя одеждаДомашние комплекты</v>
      </c>
      <c r="C3004" s="68" t="s">
        <v>310</v>
      </c>
      <c r="D3004" s="68" t="s">
        <v>324</v>
      </c>
      <c r="E3004" s="68" t="s">
        <v>325</v>
      </c>
      <c r="F3004" s="68" t="s">
        <v>4046</v>
      </c>
      <c r="G3004" s="75"/>
      <c r="H3004" s="72"/>
      <c r="I3004" s="64">
        <v>0.25</v>
      </c>
      <c r="J3004" s="67">
        <v>0.25</v>
      </c>
      <c r="K3004" s="70">
        <v>0.25</v>
      </c>
      <c r="L3004" s="64">
        <v>0.0</v>
      </c>
      <c r="M3004" s="67">
        <v>0.0</v>
      </c>
      <c r="N3004" s="70">
        <v>0.0</v>
      </c>
      <c r="O3004" s="64">
        <v>0.25</v>
      </c>
      <c r="P3004" s="67">
        <v>0.25</v>
      </c>
      <c r="Q3004" s="70">
        <v>0.25</v>
      </c>
      <c r="R3004" s="3"/>
    </row>
    <row r="3005">
      <c r="A3005" s="63">
        <v>14899.0</v>
      </c>
      <c r="B3005" s="65" t="str">
        <f t="shared" si="1"/>
        <v>ОдеждаМужская одеждаДомашняя одеждаПижамы</v>
      </c>
      <c r="C3005" s="68" t="s">
        <v>310</v>
      </c>
      <c r="D3005" s="68" t="s">
        <v>324</v>
      </c>
      <c r="E3005" s="68" t="s">
        <v>325</v>
      </c>
      <c r="F3005" s="68" t="s">
        <v>3508</v>
      </c>
      <c r="G3005" s="75"/>
      <c r="H3005" s="87"/>
      <c r="I3005" s="64">
        <v>0.25</v>
      </c>
      <c r="J3005" s="67">
        <v>0.25</v>
      </c>
      <c r="K3005" s="70">
        <v>0.25</v>
      </c>
      <c r="L3005" s="64">
        <v>0.0</v>
      </c>
      <c r="M3005" s="67">
        <v>0.0</v>
      </c>
      <c r="N3005" s="70">
        <v>0.0</v>
      </c>
      <c r="O3005" s="64">
        <v>0.25</v>
      </c>
      <c r="P3005" s="67">
        <v>0.25</v>
      </c>
      <c r="Q3005" s="70">
        <v>0.25</v>
      </c>
      <c r="R3005" s="3"/>
    </row>
    <row r="3006">
      <c r="A3006" s="63">
        <v>14900.0</v>
      </c>
      <c r="B3006" s="65" t="str">
        <f t="shared" si="1"/>
        <v>КнигиНехудожественная литератураСаморазвитие и психологияМедитация и психология осознанности</v>
      </c>
      <c r="C3006" s="68" t="s">
        <v>88</v>
      </c>
      <c r="D3006" s="68" t="s">
        <v>754</v>
      </c>
      <c r="E3006" s="68" t="s">
        <v>1465</v>
      </c>
      <c r="F3006" s="68" t="s">
        <v>6449</v>
      </c>
      <c r="G3006" s="75"/>
      <c r="H3006" s="72"/>
      <c r="I3006" s="64">
        <v>0.2</v>
      </c>
      <c r="J3006" s="67">
        <v>0.2</v>
      </c>
      <c r="K3006" s="70">
        <v>0.2</v>
      </c>
      <c r="L3006" s="64">
        <v>0.0</v>
      </c>
      <c r="M3006" s="67">
        <v>0.0</v>
      </c>
      <c r="N3006" s="70">
        <v>0.0</v>
      </c>
      <c r="O3006" s="64">
        <v>0.2</v>
      </c>
      <c r="P3006" s="67">
        <v>0.2</v>
      </c>
      <c r="Q3006" s="70">
        <v>0.2</v>
      </c>
      <c r="R3006" s="3"/>
    </row>
    <row r="3007">
      <c r="A3007" s="63">
        <v>14901.0</v>
      </c>
      <c r="B3007" s="65" t="str">
        <f t="shared" si="1"/>
        <v>ОбувьЖенская обувьМокасины</v>
      </c>
      <c r="C3007" s="68" t="s">
        <v>804</v>
      </c>
      <c r="D3007" s="68" t="s">
        <v>805</v>
      </c>
      <c r="E3007" s="68" t="s">
        <v>1641</v>
      </c>
      <c r="F3007" s="75"/>
      <c r="G3007" s="75"/>
      <c r="H3007" s="72"/>
      <c r="I3007" s="64">
        <v>0.2</v>
      </c>
      <c r="J3007" s="67">
        <v>0.2</v>
      </c>
      <c r="K3007" s="70">
        <v>0.2</v>
      </c>
      <c r="L3007" s="64">
        <v>0.0</v>
      </c>
      <c r="M3007" s="67">
        <v>0.0</v>
      </c>
      <c r="N3007" s="70">
        <v>0.0</v>
      </c>
      <c r="O3007" s="64">
        <v>0.2</v>
      </c>
      <c r="P3007" s="67">
        <v>0.2</v>
      </c>
      <c r="Q3007" s="70">
        <v>0.2</v>
      </c>
      <c r="R3007" s="3"/>
    </row>
    <row r="3008">
      <c r="A3008" s="63">
        <v>14902.0</v>
      </c>
      <c r="B3008" s="65" t="str">
        <f t="shared" si="1"/>
        <v>ОдеждаМужская одеждаМайки</v>
      </c>
      <c r="C3008" s="68" t="s">
        <v>310</v>
      </c>
      <c r="D3008" s="68" t="s">
        <v>324</v>
      </c>
      <c r="E3008" s="68" t="s">
        <v>1744</v>
      </c>
      <c r="F3008" s="75"/>
      <c r="G3008" s="2"/>
      <c r="H3008" s="72"/>
      <c r="I3008" s="64">
        <v>0.25</v>
      </c>
      <c r="J3008" s="67">
        <v>0.25</v>
      </c>
      <c r="K3008" s="70">
        <v>0.25</v>
      </c>
      <c r="L3008" s="64">
        <v>0.0</v>
      </c>
      <c r="M3008" s="67">
        <v>0.0</v>
      </c>
      <c r="N3008" s="70">
        <v>0.0</v>
      </c>
      <c r="O3008" s="64">
        <v>0.25</v>
      </c>
      <c r="P3008" s="67">
        <v>0.25</v>
      </c>
      <c r="Q3008" s="70">
        <v>0.25</v>
      </c>
      <c r="R3008" s="3"/>
    </row>
    <row r="3009">
      <c r="A3009" s="63">
        <v>14903.0</v>
      </c>
      <c r="B3009" s="65" t="str">
        <f t="shared" si="1"/>
        <v>ОдеждаМужская одеждаНижнее бельёМайки</v>
      </c>
      <c r="C3009" s="68" t="s">
        <v>310</v>
      </c>
      <c r="D3009" s="68" t="s">
        <v>324</v>
      </c>
      <c r="E3009" s="68" t="s">
        <v>321</v>
      </c>
      <c r="F3009" s="68" t="s">
        <v>1744</v>
      </c>
      <c r="G3009" s="75"/>
      <c r="H3009" s="87"/>
      <c r="I3009" s="64">
        <v>0.25</v>
      </c>
      <c r="J3009" s="67">
        <v>0.25</v>
      </c>
      <c r="K3009" s="70">
        <v>0.25</v>
      </c>
      <c r="L3009" s="64">
        <v>0.0</v>
      </c>
      <c r="M3009" s="67">
        <v>0.0</v>
      </c>
      <c r="N3009" s="70">
        <v>0.0</v>
      </c>
      <c r="O3009" s="64">
        <v>0.25</v>
      </c>
      <c r="P3009" s="67">
        <v>0.25</v>
      </c>
      <c r="Q3009" s="70">
        <v>0.25</v>
      </c>
      <c r="R3009" s="3"/>
    </row>
    <row r="3010">
      <c r="A3010" s="63">
        <v>14904.0</v>
      </c>
      <c r="B3010" s="65" t="str">
        <f t="shared" si="1"/>
        <v>ОдеждаМужская одеждаНижнее бельёОткровенное бельё и костюмыОткровенные костюмы</v>
      </c>
      <c r="C3010" s="68" t="s">
        <v>310</v>
      </c>
      <c r="D3010" s="68" t="s">
        <v>324</v>
      </c>
      <c r="E3010" s="68" t="s">
        <v>321</v>
      </c>
      <c r="F3010" s="68" t="s">
        <v>409</v>
      </c>
      <c r="G3010" s="68" t="s">
        <v>1501</v>
      </c>
      <c r="H3010" s="87"/>
      <c r="I3010" s="64">
        <v>0.25</v>
      </c>
      <c r="J3010" s="67">
        <v>0.25</v>
      </c>
      <c r="K3010" s="70">
        <v>0.25</v>
      </c>
      <c r="L3010" s="64">
        <v>0.0</v>
      </c>
      <c r="M3010" s="67">
        <v>0.0</v>
      </c>
      <c r="N3010" s="70">
        <v>0.0</v>
      </c>
      <c r="O3010" s="64">
        <v>0.25</v>
      </c>
      <c r="P3010" s="67">
        <v>0.25</v>
      </c>
      <c r="Q3010" s="70">
        <v>0.25</v>
      </c>
      <c r="R3010" s="3"/>
    </row>
    <row r="3011">
      <c r="A3011" s="63">
        <v>14906.0</v>
      </c>
      <c r="B3011" s="65" t="str">
        <f t="shared" si="1"/>
        <v>ОдеждаМужская одеждаПлавки и шорты для плаванияШорты для плавания</v>
      </c>
      <c r="C3011" s="68" t="s">
        <v>310</v>
      </c>
      <c r="D3011" s="68" t="s">
        <v>324</v>
      </c>
      <c r="E3011" s="68" t="s">
        <v>5222</v>
      </c>
      <c r="F3011" s="68" t="s">
        <v>6458</v>
      </c>
      <c r="G3011" s="75"/>
      <c r="H3011" s="87"/>
      <c r="I3011" s="64">
        <v>0.25</v>
      </c>
      <c r="J3011" s="67">
        <v>0.25</v>
      </c>
      <c r="K3011" s="70">
        <v>0.25</v>
      </c>
      <c r="L3011" s="64">
        <v>0.0</v>
      </c>
      <c r="M3011" s="67">
        <v>0.0</v>
      </c>
      <c r="N3011" s="70">
        <v>0.0</v>
      </c>
      <c r="O3011" s="64">
        <v>0.25</v>
      </c>
      <c r="P3011" s="67">
        <v>0.25</v>
      </c>
      <c r="Q3011" s="70">
        <v>0.25</v>
      </c>
      <c r="R3011" s="3"/>
    </row>
    <row r="3012">
      <c r="A3012" s="63">
        <v>14909.0</v>
      </c>
      <c r="B3012" s="65" t="str">
        <f t="shared" si="1"/>
        <v>ОдеждаМужская одеждаРубашкиРубашки с коротким рукавом</v>
      </c>
      <c r="C3012" s="68" t="s">
        <v>310</v>
      </c>
      <c r="D3012" s="68" t="s">
        <v>324</v>
      </c>
      <c r="E3012" s="68" t="s">
        <v>2594</v>
      </c>
      <c r="F3012" s="68" t="s">
        <v>6459</v>
      </c>
      <c r="G3012" s="75"/>
      <c r="H3012" s="72"/>
      <c r="I3012" s="64">
        <v>0.25</v>
      </c>
      <c r="J3012" s="67">
        <v>0.25</v>
      </c>
      <c r="K3012" s="70">
        <v>0.25</v>
      </c>
      <c r="L3012" s="64">
        <v>0.0</v>
      </c>
      <c r="M3012" s="67">
        <v>0.0</v>
      </c>
      <c r="N3012" s="70">
        <v>0.0</v>
      </c>
      <c r="O3012" s="64">
        <v>0.25</v>
      </c>
      <c r="P3012" s="67">
        <v>0.25</v>
      </c>
      <c r="Q3012" s="70">
        <v>0.25</v>
      </c>
      <c r="R3012" s="3"/>
    </row>
    <row r="3013">
      <c r="A3013" s="63">
        <v>14910.0</v>
      </c>
      <c r="B3013" s="65" t="str">
        <f t="shared" si="1"/>
        <v>ОдеждаМужская одеждаРубашкиДжинсовые рубашки</v>
      </c>
      <c r="C3013" s="68" t="s">
        <v>310</v>
      </c>
      <c r="D3013" s="68" t="s">
        <v>324</v>
      </c>
      <c r="E3013" s="68" t="s">
        <v>2594</v>
      </c>
      <c r="F3013" s="68" t="s">
        <v>6460</v>
      </c>
      <c r="G3013" s="75"/>
      <c r="H3013" s="72"/>
      <c r="I3013" s="64">
        <v>0.25</v>
      </c>
      <c r="J3013" s="67">
        <v>0.25</v>
      </c>
      <c r="K3013" s="70">
        <v>0.25</v>
      </c>
      <c r="L3013" s="64">
        <v>0.0</v>
      </c>
      <c r="M3013" s="67">
        <v>0.0</v>
      </c>
      <c r="N3013" s="70">
        <v>0.0</v>
      </c>
      <c r="O3013" s="64">
        <v>0.25</v>
      </c>
      <c r="P3013" s="67">
        <v>0.25</v>
      </c>
      <c r="Q3013" s="70">
        <v>0.25</v>
      </c>
      <c r="R3013" s="3"/>
    </row>
    <row r="3014">
      <c r="A3014" s="63">
        <v>14912.0</v>
      </c>
      <c r="B3014" s="65" t="str">
        <f t="shared" si="1"/>
        <v>ОдеждаМужская одеждаТермобельёВерх термобелья</v>
      </c>
      <c r="C3014" s="68" t="s">
        <v>310</v>
      </c>
      <c r="D3014" s="68" t="s">
        <v>324</v>
      </c>
      <c r="E3014" s="68" t="s">
        <v>2721</v>
      </c>
      <c r="F3014" s="68" t="s">
        <v>6461</v>
      </c>
      <c r="G3014" s="75"/>
      <c r="H3014" s="87"/>
      <c r="I3014" s="64">
        <v>0.25</v>
      </c>
      <c r="J3014" s="67">
        <v>0.25</v>
      </c>
      <c r="K3014" s="70">
        <v>0.25</v>
      </c>
      <c r="L3014" s="64">
        <v>0.0</v>
      </c>
      <c r="M3014" s="67">
        <v>0.0</v>
      </c>
      <c r="N3014" s="70">
        <v>0.0</v>
      </c>
      <c r="O3014" s="64">
        <v>0.25</v>
      </c>
      <c r="P3014" s="67">
        <v>0.25</v>
      </c>
      <c r="Q3014" s="70">
        <v>0.25</v>
      </c>
      <c r="R3014" s="3"/>
    </row>
    <row r="3015">
      <c r="A3015" s="63">
        <v>14913.0</v>
      </c>
      <c r="B3015" s="65" t="str">
        <f t="shared" si="1"/>
        <v>ОдеждаМужская одеждаТермобельёНиз термобелья</v>
      </c>
      <c r="C3015" s="68" t="s">
        <v>310</v>
      </c>
      <c r="D3015" s="68" t="s">
        <v>324</v>
      </c>
      <c r="E3015" s="68" t="s">
        <v>2721</v>
      </c>
      <c r="F3015" s="68" t="s">
        <v>6462</v>
      </c>
      <c r="G3015" s="75"/>
      <c r="H3015" s="72"/>
      <c r="I3015" s="64">
        <v>0.25</v>
      </c>
      <c r="J3015" s="67">
        <v>0.25</v>
      </c>
      <c r="K3015" s="70">
        <v>0.25</v>
      </c>
      <c r="L3015" s="64">
        <v>0.0</v>
      </c>
      <c r="M3015" s="67">
        <v>0.0</v>
      </c>
      <c r="N3015" s="70">
        <v>0.0</v>
      </c>
      <c r="O3015" s="64">
        <v>0.25</v>
      </c>
      <c r="P3015" s="67">
        <v>0.25</v>
      </c>
      <c r="Q3015" s="70">
        <v>0.25</v>
      </c>
      <c r="R3015" s="3"/>
    </row>
    <row r="3016">
      <c r="A3016" s="63">
        <v>14914.0</v>
      </c>
      <c r="B3016" s="65" t="str">
        <f t="shared" si="1"/>
        <v>ОдеждаМужская одеждаХуди и свитшотыСвитшоты</v>
      </c>
      <c r="C3016" s="68" t="s">
        <v>310</v>
      </c>
      <c r="D3016" s="68" t="s">
        <v>324</v>
      </c>
      <c r="E3016" s="68" t="s">
        <v>1700</v>
      </c>
      <c r="F3016" s="68" t="s">
        <v>6463</v>
      </c>
      <c r="G3016" s="75"/>
      <c r="H3016" s="87"/>
      <c r="I3016" s="64">
        <v>0.25</v>
      </c>
      <c r="J3016" s="67">
        <v>0.25</v>
      </c>
      <c r="K3016" s="70">
        <v>0.25</v>
      </c>
      <c r="L3016" s="64">
        <v>0.0</v>
      </c>
      <c r="M3016" s="67">
        <v>0.0</v>
      </c>
      <c r="N3016" s="70">
        <v>0.0</v>
      </c>
      <c r="O3016" s="64">
        <v>0.25</v>
      </c>
      <c r="P3016" s="67">
        <v>0.25</v>
      </c>
      <c r="Q3016" s="70">
        <v>0.25</v>
      </c>
      <c r="R3016" s="3"/>
    </row>
    <row r="3017">
      <c r="A3017" s="63">
        <v>14915.0</v>
      </c>
      <c r="B3017" s="65" t="str">
        <f t="shared" si="1"/>
        <v>ОдеждаМужская одеждаХуди и свитшотыФлиски</v>
      </c>
      <c r="C3017" s="68" t="s">
        <v>310</v>
      </c>
      <c r="D3017" s="68" t="s">
        <v>324</v>
      </c>
      <c r="E3017" s="68" t="s">
        <v>1700</v>
      </c>
      <c r="F3017" s="68" t="s">
        <v>6466</v>
      </c>
      <c r="G3017" s="75"/>
      <c r="H3017" s="87"/>
      <c r="I3017" s="64">
        <v>0.25</v>
      </c>
      <c r="J3017" s="67">
        <v>0.25</v>
      </c>
      <c r="K3017" s="70">
        <v>0.25</v>
      </c>
      <c r="L3017" s="64">
        <v>0.0</v>
      </c>
      <c r="M3017" s="67">
        <v>0.0</v>
      </c>
      <c r="N3017" s="70">
        <v>0.0</v>
      </c>
      <c r="O3017" s="64">
        <v>0.25</v>
      </c>
      <c r="P3017" s="67">
        <v>0.25</v>
      </c>
      <c r="Q3017" s="70">
        <v>0.25</v>
      </c>
      <c r="R3017" s="3"/>
    </row>
    <row r="3018">
      <c r="A3018" s="63">
        <v>14917.0</v>
      </c>
      <c r="B3018" s="65" t="str">
        <f t="shared" si="1"/>
        <v>ОдеждаМужская одеждаШортыБриджи</v>
      </c>
      <c r="C3018" s="68" t="s">
        <v>310</v>
      </c>
      <c r="D3018" s="68" t="s">
        <v>324</v>
      </c>
      <c r="E3018" s="68" t="s">
        <v>2330</v>
      </c>
      <c r="F3018" s="68" t="s">
        <v>6468</v>
      </c>
      <c r="G3018" s="75"/>
      <c r="H3018" s="87"/>
      <c r="I3018" s="64">
        <v>0.25</v>
      </c>
      <c r="J3018" s="67">
        <v>0.25</v>
      </c>
      <c r="K3018" s="70">
        <v>0.25</v>
      </c>
      <c r="L3018" s="64">
        <v>0.0</v>
      </c>
      <c r="M3018" s="67">
        <v>0.0</v>
      </c>
      <c r="N3018" s="70">
        <v>0.0</v>
      </c>
      <c r="O3018" s="64">
        <v>0.25</v>
      </c>
      <c r="P3018" s="67">
        <v>0.25</v>
      </c>
      <c r="Q3018" s="70">
        <v>0.25</v>
      </c>
      <c r="R3018" s="3"/>
    </row>
    <row r="3019">
      <c r="A3019" s="63">
        <v>14918.0</v>
      </c>
      <c r="B3019" s="65" t="str">
        <f t="shared" si="1"/>
        <v>ОдеждаМужская одеждаШортыДжинсовые шорты</v>
      </c>
      <c r="C3019" s="68" t="s">
        <v>310</v>
      </c>
      <c r="D3019" s="68" t="s">
        <v>324</v>
      </c>
      <c r="E3019" s="68" t="s">
        <v>2330</v>
      </c>
      <c r="F3019" s="68" t="s">
        <v>6470</v>
      </c>
      <c r="G3019" s="75"/>
      <c r="H3019" s="87"/>
      <c r="I3019" s="64">
        <v>0.25</v>
      </c>
      <c r="J3019" s="67">
        <v>0.25</v>
      </c>
      <c r="K3019" s="70">
        <v>0.25</v>
      </c>
      <c r="L3019" s="64">
        <v>0.0</v>
      </c>
      <c r="M3019" s="67">
        <v>0.0</v>
      </c>
      <c r="N3019" s="70">
        <v>0.0</v>
      </c>
      <c r="O3019" s="64">
        <v>0.25</v>
      </c>
      <c r="P3019" s="67">
        <v>0.25</v>
      </c>
      <c r="Q3019" s="70">
        <v>0.25</v>
      </c>
      <c r="R3019" s="3"/>
    </row>
    <row r="3020">
      <c r="A3020" s="63">
        <v>14919.0</v>
      </c>
      <c r="B3020" s="65" t="str">
        <f t="shared" si="1"/>
        <v>ОдеждаМужская одеждаШортыКарго</v>
      </c>
      <c r="C3020" s="68" t="s">
        <v>310</v>
      </c>
      <c r="D3020" s="68" t="s">
        <v>324</v>
      </c>
      <c r="E3020" s="68" t="s">
        <v>2330</v>
      </c>
      <c r="F3020" s="68" t="s">
        <v>6412</v>
      </c>
      <c r="G3020" s="75"/>
      <c r="H3020" s="72"/>
      <c r="I3020" s="64">
        <v>0.25</v>
      </c>
      <c r="J3020" s="67">
        <v>0.25</v>
      </c>
      <c r="K3020" s="70">
        <v>0.25</v>
      </c>
      <c r="L3020" s="64">
        <v>0.0</v>
      </c>
      <c r="M3020" s="67">
        <v>0.0</v>
      </c>
      <c r="N3020" s="70">
        <v>0.0</v>
      </c>
      <c r="O3020" s="64">
        <v>0.25</v>
      </c>
      <c r="P3020" s="67">
        <v>0.25</v>
      </c>
      <c r="Q3020" s="70">
        <v>0.25</v>
      </c>
      <c r="R3020" s="3"/>
    </row>
    <row r="3021">
      <c r="A3021" s="63">
        <v>14921.0</v>
      </c>
      <c r="B3021" s="65" t="str">
        <f t="shared" si="1"/>
        <v>ОдеждаЖенская одеждаКарнавальная одежда</v>
      </c>
      <c r="C3021" s="68" t="s">
        <v>310</v>
      </c>
      <c r="D3021" s="68" t="s">
        <v>311</v>
      </c>
      <c r="E3021" s="68" t="s">
        <v>3617</v>
      </c>
      <c r="F3021" s="75"/>
      <c r="G3021" s="75"/>
      <c r="H3021" s="87"/>
      <c r="I3021" s="64">
        <v>0.25</v>
      </c>
      <c r="J3021" s="67">
        <v>0.25</v>
      </c>
      <c r="K3021" s="70">
        <v>0.25</v>
      </c>
      <c r="L3021" s="64">
        <v>0.0</v>
      </c>
      <c r="M3021" s="67">
        <v>0.0</v>
      </c>
      <c r="N3021" s="70">
        <v>0.0</v>
      </c>
      <c r="O3021" s="64">
        <v>0.25</v>
      </c>
      <c r="P3021" s="67">
        <v>0.25</v>
      </c>
      <c r="Q3021" s="70">
        <v>0.25</v>
      </c>
      <c r="R3021" s="3"/>
    </row>
    <row r="3022">
      <c r="A3022" s="63">
        <v>14922.0</v>
      </c>
      <c r="B3022" s="65" t="str">
        <f t="shared" si="1"/>
        <v>ОдеждаЖенская одеждаГорнолыжная одеждаГорнолыжные брюки и штаны</v>
      </c>
      <c r="C3022" s="68" t="s">
        <v>310</v>
      </c>
      <c r="D3022" s="68" t="s">
        <v>311</v>
      </c>
      <c r="E3022" s="68" t="s">
        <v>6403</v>
      </c>
      <c r="F3022" s="68" t="s">
        <v>6404</v>
      </c>
      <c r="G3022" s="75"/>
      <c r="H3022" s="72"/>
      <c r="I3022" s="64">
        <v>0.25</v>
      </c>
      <c r="J3022" s="67">
        <v>0.25</v>
      </c>
      <c r="K3022" s="70">
        <v>0.25</v>
      </c>
      <c r="L3022" s="64">
        <v>0.0</v>
      </c>
      <c r="M3022" s="67">
        <v>0.0</v>
      </c>
      <c r="N3022" s="70">
        <v>0.0</v>
      </c>
      <c r="O3022" s="64">
        <v>0.25</v>
      </c>
      <c r="P3022" s="67">
        <v>0.25</v>
      </c>
      <c r="Q3022" s="70">
        <v>0.25</v>
      </c>
      <c r="R3022" s="3"/>
    </row>
    <row r="3023">
      <c r="A3023" s="63">
        <v>14923.0</v>
      </c>
      <c r="B3023" s="65" t="str">
        <f t="shared" si="1"/>
        <v>ОдеждаЖенская одеждаБрюкиДжоггеры</v>
      </c>
      <c r="C3023" s="68" t="s">
        <v>310</v>
      </c>
      <c r="D3023" s="68" t="s">
        <v>311</v>
      </c>
      <c r="E3023" s="68" t="s">
        <v>1324</v>
      </c>
      <c r="F3023" s="68" t="s">
        <v>6406</v>
      </c>
      <c r="G3023" s="75"/>
      <c r="H3023" s="72"/>
      <c r="I3023" s="64">
        <v>0.25</v>
      </c>
      <c r="J3023" s="67">
        <v>0.25</v>
      </c>
      <c r="K3023" s="70">
        <v>0.25</v>
      </c>
      <c r="L3023" s="64">
        <v>0.0</v>
      </c>
      <c r="M3023" s="67">
        <v>0.0</v>
      </c>
      <c r="N3023" s="70">
        <v>0.0</v>
      </c>
      <c r="O3023" s="64">
        <v>0.25</v>
      </c>
      <c r="P3023" s="67">
        <v>0.25</v>
      </c>
      <c r="Q3023" s="70">
        <v>0.25</v>
      </c>
      <c r="R3023" s="3"/>
    </row>
    <row r="3024">
      <c r="A3024" s="63">
        <v>14924.0</v>
      </c>
      <c r="B3024" s="65" t="str">
        <f t="shared" si="1"/>
        <v>ОдеждаЖенская одеждаБрюкиКарго</v>
      </c>
      <c r="C3024" s="68" t="s">
        <v>310</v>
      </c>
      <c r="D3024" s="68" t="s">
        <v>311</v>
      </c>
      <c r="E3024" s="68" t="s">
        <v>1324</v>
      </c>
      <c r="F3024" s="68" t="s">
        <v>6412</v>
      </c>
      <c r="G3024" s="2"/>
      <c r="H3024" s="72"/>
      <c r="I3024" s="64">
        <v>0.25</v>
      </c>
      <c r="J3024" s="67">
        <v>0.25</v>
      </c>
      <c r="K3024" s="70">
        <v>0.25</v>
      </c>
      <c r="L3024" s="64">
        <v>0.0</v>
      </c>
      <c r="M3024" s="67">
        <v>0.0</v>
      </c>
      <c r="N3024" s="70">
        <v>0.0</v>
      </c>
      <c r="O3024" s="64">
        <v>0.25</v>
      </c>
      <c r="P3024" s="67">
        <v>0.25</v>
      </c>
      <c r="Q3024" s="70">
        <v>0.25</v>
      </c>
      <c r="R3024" s="3"/>
    </row>
    <row r="3025">
      <c r="A3025" s="63">
        <v>14925.0</v>
      </c>
      <c r="B3025" s="65" t="str">
        <f t="shared" si="1"/>
        <v>ОдеждаЖенская одеждаБрюкиКлассические брюки</v>
      </c>
      <c r="C3025" s="68" t="s">
        <v>310</v>
      </c>
      <c r="D3025" s="68" t="s">
        <v>311</v>
      </c>
      <c r="E3025" s="68" t="s">
        <v>1324</v>
      </c>
      <c r="F3025" s="68" t="s">
        <v>6415</v>
      </c>
      <c r="G3025" s="75"/>
      <c r="H3025" s="72"/>
      <c r="I3025" s="64">
        <v>0.25</v>
      </c>
      <c r="J3025" s="67">
        <v>0.25</v>
      </c>
      <c r="K3025" s="70">
        <v>0.25</v>
      </c>
      <c r="L3025" s="64">
        <v>0.0</v>
      </c>
      <c r="M3025" s="67">
        <v>0.0</v>
      </c>
      <c r="N3025" s="70">
        <v>0.0</v>
      </c>
      <c r="O3025" s="64">
        <v>0.25</v>
      </c>
      <c r="P3025" s="67">
        <v>0.25</v>
      </c>
      <c r="Q3025" s="70">
        <v>0.25</v>
      </c>
      <c r="R3025" s="3"/>
    </row>
    <row r="3026">
      <c r="A3026" s="63">
        <v>14926.0</v>
      </c>
      <c r="B3026" s="65" t="str">
        <f t="shared" si="1"/>
        <v>ОдеждаЖенская одеждаБрюкиКожаные брюки</v>
      </c>
      <c r="C3026" s="68" t="s">
        <v>310</v>
      </c>
      <c r="D3026" s="68" t="s">
        <v>311</v>
      </c>
      <c r="E3026" s="68" t="s">
        <v>1324</v>
      </c>
      <c r="F3026" s="68" t="s">
        <v>6484</v>
      </c>
      <c r="G3026" s="75"/>
      <c r="H3026" s="72"/>
      <c r="I3026" s="64">
        <v>0.25</v>
      </c>
      <c r="J3026" s="67">
        <v>0.25</v>
      </c>
      <c r="K3026" s="70">
        <v>0.25</v>
      </c>
      <c r="L3026" s="64">
        <v>0.0</v>
      </c>
      <c r="M3026" s="67">
        <v>0.0</v>
      </c>
      <c r="N3026" s="70">
        <v>0.0</v>
      </c>
      <c r="O3026" s="64">
        <v>0.25</v>
      </c>
      <c r="P3026" s="67">
        <v>0.25</v>
      </c>
      <c r="Q3026" s="70">
        <v>0.25</v>
      </c>
      <c r="R3026" s="3"/>
    </row>
    <row r="3027">
      <c r="A3027" s="63">
        <v>14927.0</v>
      </c>
      <c r="B3027" s="65" t="str">
        <f t="shared" si="1"/>
        <v>ОдеждаЖенская одеждаБрюкиКюлоты</v>
      </c>
      <c r="C3027" s="68" t="s">
        <v>310</v>
      </c>
      <c r="D3027" s="68" t="s">
        <v>311</v>
      </c>
      <c r="E3027" s="68" t="s">
        <v>1324</v>
      </c>
      <c r="F3027" s="68" t="s">
        <v>6487</v>
      </c>
      <c r="G3027" s="75"/>
      <c r="H3027" s="72"/>
      <c r="I3027" s="64">
        <v>0.25</v>
      </c>
      <c r="J3027" s="67">
        <v>0.25</v>
      </c>
      <c r="K3027" s="70">
        <v>0.25</v>
      </c>
      <c r="L3027" s="64">
        <v>0.0</v>
      </c>
      <c r="M3027" s="67">
        <v>0.0</v>
      </c>
      <c r="N3027" s="70">
        <v>0.0</v>
      </c>
      <c r="O3027" s="64">
        <v>0.25</v>
      </c>
      <c r="P3027" s="67">
        <v>0.25</v>
      </c>
      <c r="Q3027" s="70">
        <v>0.25</v>
      </c>
      <c r="R3027" s="3"/>
    </row>
    <row r="3028">
      <c r="A3028" s="63">
        <v>14928.0</v>
      </c>
      <c r="B3028" s="65" t="str">
        <f t="shared" si="1"/>
        <v>ОдеждаЖенская одеждаБрюкиПовседневные брюки</v>
      </c>
      <c r="C3028" s="68" t="s">
        <v>310</v>
      </c>
      <c r="D3028" s="68" t="s">
        <v>311</v>
      </c>
      <c r="E3028" s="68" t="s">
        <v>1324</v>
      </c>
      <c r="F3028" s="68" t="s">
        <v>6418</v>
      </c>
      <c r="G3028" s="75"/>
      <c r="H3028" s="87"/>
      <c r="I3028" s="64">
        <v>0.25</v>
      </c>
      <c r="J3028" s="67">
        <v>0.25</v>
      </c>
      <c r="K3028" s="70">
        <v>0.25</v>
      </c>
      <c r="L3028" s="64">
        <v>0.0</v>
      </c>
      <c r="M3028" s="67">
        <v>0.0</v>
      </c>
      <c r="N3028" s="70">
        <v>0.0</v>
      </c>
      <c r="O3028" s="64">
        <v>0.25</v>
      </c>
      <c r="P3028" s="67">
        <v>0.25</v>
      </c>
      <c r="Q3028" s="70">
        <v>0.25</v>
      </c>
      <c r="R3028" s="3"/>
    </row>
    <row r="3029">
      <c r="A3029" s="63">
        <v>14929.0</v>
      </c>
      <c r="B3029" s="65" t="str">
        <f t="shared" si="1"/>
        <v>ОдеждаЖенская одеждаБрюкиТайтсы</v>
      </c>
      <c r="C3029" s="68" t="s">
        <v>310</v>
      </c>
      <c r="D3029" s="68" t="s">
        <v>311</v>
      </c>
      <c r="E3029" s="68" t="s">
        <v>1324</v>
      </c>
      <c r="F3029" s="68" t="s">
        <v>6422</v>
      </c>
      <c r="G3029" s="2"/>
      <c r="H3029" s="72"/>
      <c r="I3029" s="64">
        <v>0.25</v>
      </c>
      <c r="J3029" s="67">
        <v>0.25</v>
      </c>
      <c r="K3029" s="70">
        <v>0.25</v>
      </c>
      <c r="L3029" s="64">
        <v>0.0</v>
      </c>
      <c r="M3029" s="67">
        <v>0.0</v>
      </c>
      <c r="N3029" s="70">
        <v>0.0</v>
      </c>
      <c r="O3029" s="64">
        <v>0.25</v>
      </c>
      <c r="P3029" s="67">
        <v>0.25</v>
      </c>
      <c r="Q3029" s="70">
        <v>0.25</v>
      </c>
      <c r="R3029" s="3"/>
    </row>
    <row r="3030">
      <c r="A3030" s="63">
        <v>14930.0</v>
      </c>
      <c r="B3030" s="65" t="str">
        <f t="shared" si="1"/>
        <v>ОдеждаЖенская одеждаБрюкиУтеплённые брюки</v>
      </c>
      <c r="C3030" s="68" t="s">
        <v>310</v>
      </c>
      <c r="D3030" s="68" t="s">
        <v>311</v>
      </c>
      <c r="E3030" s="68" t="s">
        <v>1324</v>
      </c>
      <c r="F3030" s="68" t="s">
        <v>6423</v>
      </c>
      <c r="G3030" s="75"/>
      <c r="H3030" s="72"/>
      <c r="I3030" s="64">
        <v>0.25</v>
      </c>
      <c r="J3030" s="67">
        <v>0.25</v>
      </c>
      <c r="K3030" s="70">
        <v>0.25</v>
      </c>
      <c r="L3030" s="64">
        <v>0.0</v>
      </c>
      <c r="M3030" s="67">
        <v>0.0</v>
      </c>
      <c r="N3030" s="70">
        <v>0.0</v>
      </c>
      <c r="O3030" s="64">
        <v>0.25</v>
      </c>
      <c r="P3030" s="67">
        <v>0.25</v>
      </c>
      <c r="Q3030" s="70">
        <v>0.25</v>
      </c>
      <c r="R3030" s="3"/>
    </row>
    <row r="3031">
      <c r="A3031" s="63">
        <v>14932.0</v>
      </c>
      <c r="B3031" s="65" t="str">
        <f t="shared" si="1"/>
        <v>ОдеждаЖенская одеждаДжинсыДжеггинсы</v>
      </c>
      <c r="C3031" s="68" t="s">
        <v>310</v>
      </c>
      <c r="D3031" s="68" t="s">
        <v>311</v>
      </c>
      <c r="E3031" s="68" t="s">
        <v>1629</v>
      </c>
      <c r="F3031" s="68" t="s">
        <v>6496</v>
      </c>
      <c r="G3031" s="2"/>
      <c r="H3031" s="72"/>
      <c r="I3031" s="64">
        <v>0.25</v>
      </c>
      <c r="J3031" s="67">
        <v>0.25</v>
      </c>
      <c r="K3031" s="70">
        <v>0.25</v>
      </c>
      <c r="L3031" s="64">
        <v>0.0</v>
      </c>
      <c r="M3031" s="67">
        <v>0.0</v>
      </c>
      <c r="N3031" s="70">
        <v>0.0</v>
      </c>
      <c r="O3031" s="64">
        <v>0.25</v>
      </c>
      <c r="P3031" s="67">
        <v>0.25</v>
      </c>
      <c r="Q3031" s="70">
        <v>0.25</v>
      </c>
      <c r="R3031" s="3"/>
    </row>
    <row r="3032">
      <c r="A3032" s="63">
        <v>14933.0</v>
      </c>
      <c r="B3032" s="65" t="str">
        <f t="shared" si="1"/>
        <v>ОдеждаЖенская одеждаДжинсыДжинсы-бойфренды</v>
      </c>
      <c r="C3032" s="68" t="s">
        <v>310</v>
      </c>
      <c r="D3032" s="68" t="s">
        <v>311</v>
      </c>
      <c r="E3032" s="68" t="s">
        <v>1629</v>
      </c>
      <c r="F3032" s="68" t="s">
        <v>6498</v>
      </c>
      <c r="G3032" s="75"/>
      <c r="H3032" s="72"/>
      <c r="I3032" s="64">
        <v>0.25</v>
      </c>
      <c r="J3032" s="67">
        <v>0.25</v>
      </c>
      <c r="K3032" s="70">
        <v>0.25</v>
      </c>
      <c r="L3032" s="64">
        <v>0.0</v>
      </c>
      <c r="M3032" s="67">
        <v>0.0</v>
      </c>
      <c r="N3032" s="70">
        <v>0.0</v>
      </c>
      <c r="O3032" s="64">
        <v>0.25</v>
      </c>
      <c r="P3032" s="67">
        <v>0.25</v>
      </c>
      <c r="Q3032" s="70">
        <v>0.25</v>
      </c>
      <c r="R3032" s="3"/>
    </row>
    <row r="3033">
      <c r="A3033" s="63">
        <v>14934.0</v>
      </c>
      <c r="B3033" s="65" t="str">
        <f t="shared" si="1"/>
        <v>ОдеждаЖенская одеждаДжинсыДжинсы-мом</v>
      </c>
      <c r="C3033" s="68" t="s">
        <v>310</v>
      </c>
      <c r="D3033" s="68" t="s">
        <v>311</v>
      </c>
      <c r="E3033" s="68" t="s">
        <v>1629</v>
      </c>
      <c r="F3033" s="68" t="s">
        <v>6500</v>
      </c>
      <c r="G3033" s="2"/>
      <c r="H3033" s="72"/>
      <c r="I3033" s="64">
        <v>0.25</v>
      </c>
      <c r="J3033" s="67">
        <v>0.25</v>
      </c>
      <c r="K3033" s="70">
        <v>0.25</v>
      </c>
      <c r="L3033" s="64">
        <v>0.0</v>
      </c>
      <c r="M3033" s="67">
        <v>0.0</v>
      </c>
      <c r="N3033" s="70">
        <v>0.0</v>
      </c>
      <c r="O3033" s="64">
        <v>0.25</v>
      </c>
      <c r="P3033" s="67">
        <v>0.25</v>
      </c>
      <c r="Q3033" s="70">
        <v>0.25</v>
      </c>
      <c r="R3033" s="3"/>
    </row>
    <row r="3034">
      <c r="A3034" s="63">
        <v>14935.0</v>
      </c>
      <c r="B3034" s="65" t="str">
        <f t="shared" si="1"/>
        <v>ОдеждаЖенская одеждаДжинсыЗауженные джинсы</v>
      </c>
      <c r="C3034" s="68" t="s">
        <v>310</v>
      </c>
      <c r="D3034" s="68" t="s">
        <v>311</v>
      </c>
      <c r="E3034" s="68" t="s">
        <v>1629</v>
      </c>
      <c r="F3034" s="68" t="s">
        <v>1630</v>
      </c>
      <c r="G3034" s="2"/>
      <c r="H3034" s="72"/>
      <c r="I3034" s="64">
        <v>0.25</v>
      </c>
      <c r="J3034" s="67">
        <v>0.25</v>
      </c>
      <c r="K3034" s="70">
        <v>0.25</v>
      </c>
      <c r="L3034" s="64">
        <v>0.0</v>
      </c>
      <c r="M3034" s="67">
        <v>0.0</v>
      </c>
      <c r="N3034" s="70">
        <v>0.0</v>
      </c>
      <c r="O3034" s="64">
        <v>0.25</v>
      </c>
      <c r="P3034" s="67">
        <v>0.25</v>
      </c>
      <c r="Q3034" s="70">
        <v>0.25</v>
      </c>
      <c r="R3034" s="3"/>
    </row>
    <row r="3035">
      <c r="A3035" s="63">
        <v>14936.0</v>
      </c>
      <c r="B3035" s="65" t="str">
        <f t="shared" si="1"/>
        <v>ОдеждаЖенская одеждаДжинсыШирокие и расклешенные джинсы</v>
      </c>
      <c r="C3035" s="68" t="s">
        <v>310</v>
      </c>
      <c r="D3035" s="68" t="s">
        <v>311</v>
      </c>
      <c r="E3035" s="68" t="s">
        <v>1629</v>
      </c>
      <c r="F3035" s="82" t="s">
        <v>6504</v>
      </c>
      <c r="G3035" s="2"/>
      <c r="H3035" s="72"/>
      <c r="I3035" s="64">
        <v>0.25</v>
      </c>
      <c r="J3035" s="67">
        <v>0.25</v>
      </c>
      <c r="K3035" s="70">
        <v>0.25</v>
      </c>
      <c r="L3035" s="64">
        <v>0.0</v>
      </c>
      <c r="M3035" s="67">
        <v>0.0</v>
      </c>
      <c r="N3035" s="70">
        <v>0.0</v>
      </c>
      <c r="O3035" s="64">
        <v>0.25</v>
      </c>
      <c r="P3035" s="67">
        <v>0.25</v>
      </c>
      <c r="Q3035" s="70">
        <v>0.25</v>
      </c>
      <c r="R3035" s="3"/>
    </row>
    <row r="3036">
      <c r="A3036" s="63">
        <v>14938.0</v>
      </c>
      <c r="B3036" s="65" t="str">
        <f t="shared" si="1"/>
        <v>ОдеждаЖенская одеждаЮбкиДжинсовые юбки</v>
      </c>
      <c r="C3036" s="68" t="s">
        <v>310</v>
      </c>
      <c r="D3036" s="68" t="s">
        <v>311</v>
      </c>
      <c r="E3036" s="68" t="s">
        <v>3167</v>
      </c>
      <c r="F3036" s="68" t="s">
        <v>6507</v>
      </c>
      <c r="G3036" s="75"/>
      <c r="H3036" s="87"/>
      <c r="I3036" s="64">
        <v>0.25</v>
      </c>
      <c r="J3036" s="67">
        <v>0.25</v>
      </c>
      <c r="K3036" s="70">
        <v>0.25</v>
      </c>
      <c r="L3036" s="64">
        <v>0.0</v>
      </c>
      <c r="M3036" s="67">
        <v>0.0</v>
      </c>
      <c r="N3036" s="70">
        <v>0.0</v>
      </c>
      <c r="O3036" s="64">
        <v>0.25</v>
      </c>
      <c r="P3036" s="67">
        <v>0.25</v>
      </c>
      <c r="Q3036" s="70">
        <v>0.25</v>
      </c>
      <c r="R3036" s="3"/>
    </row>
    <row r="3037">
      <c r="A3037" s="63">
        <v>14939.0</v>
      </c>
      <c r="B3037" s="65" t="str">
        <f t="shared" si="1"/>
        <v>ОдеждаЖенская одеждаЮбкиКожаные юбки</v>
      </c>
      <c r="C3037" s="68" t="s">
        <v>310</v>
      </c>
      <c r="D3037" s="68" t="s">
        <v>311</v>
      </c>
      <c r="E3037" s="68" t="s">
        <v>3167</v>
      </c>
      <c r="F3037" s="68" t="s">
        <v>6510</v>
      </c>
      <c r="G3037" s="75"/>
      <c r="H3037" s="87"/>
      <c r="I3037" s="64">
        <v>0.25</v>
      </c>
      <c r="J3037" s="67">
        <v>0.25</v>
      </c>
      <c r="K3037" s="70">
        <v>0.25</v>
      </c>
      <c r="L3037" s="64">
        <v>0.0</v>
      </c>
      <c r="M3037" s="67">
        <v>0.0</v>
      </c>
      <c r="N3037" s="70">
        <v>0.0</v>
      </c>
      <c r="O3037" s="64">
        <v>0.25</v>
      </c>
      <c r="P3037" s="67">
        <v>0.25</v>
      </c>
      <c r="Q3037" s="70">
        <v>0.25</v>
      </c>
      <c r="R3037" s="3"/>
    </row>
    <row r="3038">
      <c r="A3038" s="63">
        <v>14940.0</v>
      </c>
      <c r="B3038" s="65" t="str">
        <f t="shared" si="1"/>
        <v>ОдеждаЖенская одеждаЮбкиПлиссированные юбки</v>
      </c>
      <c r="C3038" s="68" t="s">
        <v>310</v>
      </c>
      <c r="D3038" s="68" t="s">
        <v>311</v>
      </c>
      <c r="E3038" s="68" t="s">
        <v>3167</v>
      </c>
      <c r="F3038" s="68" t="s">
        <v>6513</v>
      </c>
      <c r="G3038" s="75"/>
      <c r="H3038" s="72"/>
      <c r="I3038" s="64">
        <v>0.25</v>
      </c>
      <c r="J3038" s="67">
        <v>0.25</v>
      </c>
      <c r="K3038" s="70">
        <v>0.25</v>
      </c>
      <c r="L3038" s="64">
        <v>0.0</v>
      </c>
      <c r="M3038" s="67">
        <v>0.0</v>
      </c>
      <c r="N3038" s="70">
        <v>0.0</v>
      </c>
      <c r="O3038" s="64">
        <v>0.25</v>
      </c>
      <c r="P3038" s="67">
        <v>0.25</v>
      </c>
      <c r="Q3038" s="70">
        <v>0.25</v>
      </c>
      <c r="R3038" s="3"/>
    </row>
    <row r="3039">
      <c r="A3039" s="63">
        <v>14941.0</v>
      </c>
      <c r="B3039" s="65" t="str">
        <f t="shared" si="1"/>
        <v>ОдеждаЖенская одеждаЮбкиПрямые юбки</v>
      </c>
      <c r="C3039" s="68" t="s">
        <v>310</v>
      </c>
      <c r="D3039" s="68" t="s">
        <v>311</v>
      </c>
      <c r="E3039" s="68" t="s">
        <v>3167</v>
      </c>
      <c r="F3039" s="68" t="s">
        <v>6515</v>
      </c>
      <c r="G3039" s="75"/>
      <c r="H3039" s="87"/>
      <c r="I3039" s="64">
        <v>0.25</v>
      </c>
      <c r="J3039" s="67">
        <v>0.25</v>
      </c>
      <c r="K3039" s="70">
        <v>0.25</v>
      </c>
      <c r="L3039" s="64">
        <v>0.0</v>
      </c>
      <c r="M3039" s="67">
        <v>0.0</v>
      </c>
      <c r="N3039" s="70">
        <v>0.0</v>
      </c>
      <c r="O3039" s="64">
        <v>0.25</v>
      </c>
      <c r="P3039" s="67">
        <v>0.25</v>
      </c>
      <c r="Q3039" s="70">
        <v>0.25</v>
      </c>
      <c r="R3039" s="3"/>
    </row>
    <row r="3040">
      <c r="A3040" s="63">
        <v>14942.0</v>
      </c>
      <c r="B3040" s="65" t="str">
        <f t="shared" si="1"/>
        <v>ОдеждаЖенская одеждаЮбкиУзкие юбки</v>
      </c>
      <c r="C3040" s="68" t="s">
        <v>310</v>
      </c>
      <c r="D3040" s="68" t="s">
        <v>311</v>
      </c>
      <c r="E3040" s="68" t="s">
        <v>3167</v>
      </c>
      <c r="F3040" s="68" t="s">
        <v>6517</v>
      </c>
      <c r="G3040" s="75"/>
      <c r="H3040" s="87"/>
      <c r="I3040" s="64">
        <v>0.25</v>
      </c>
      <c r="J3040" s="67">
        <v>0.25</v>
      </c>
      <c r="K3040" s="70">
        <v>0.25</v>
      </c>
      <c r="L3040" s="64">
        <v>0.0</v>
      </c>
      <c r="M3040" s="67">
        <v>0.0</v>
      </c>
      <c r="N3040" s="70">
        <v>0.0</v>
      </c>
      <c r="O3040" s="64">
        <v>0.25</v>
      </c>
      <c r="P3040" s="67">
        <v>0.25</v>
      </c>
      <c r="Q3040" s="70">
        <v>0.25</v>
      </c>
      <c r="R3040" s="3"/>
    </row>
    <row r="3041">
      <c r="A3041" s="63">
        <v>14943.0</v>
      </c>
      <c r="B3041" s="65" t="str">
        <f t="shared" si="1"/>
        <v>ОдеждаЖенская одеждаЮбкиЮбки-трапеции и широкие</v>
      </c>
      <c r="C3041" s="68" t="s">
        <v>310</v>
      </c>
      <c r="D3041" s="68" t="s">
        <v>311</v>
      </c>
      <c r="E3041" s="68" t="s">
        <v>3167</v>
      </c>
      <c r="F3041" s="68" t="s">
        <v>6520</v>
      </c>
      <c r="G3041" s="75"/>
      <c r="H3041" s="87"/>
      <c r="I3041" s="64">
        <v>0.25</v>
      </c>
      <c r="J3041" s="67">
        <v>0.25</v>
      </c>
      <c r="K3041" s="70">
        <v>0.25</v>
      </c>
      <c r="L3041" s="64">
        <v>0.0</v>
      </c>
      <c r="M3041" s="67">
        <v>0.0</v>
      </c>
      <c r="N3041" s="70">
        <v>0.0</v>
      </c>
      <c r="O3041" s="64">
        <v>0.25</v>
      </c>
      <c r="P3041" s="67">
        <v>0.25</v>
      </c>
      <c r="Q3041" s="70">
        <v>0.25</v>
      </c>
      <c r="R3041" s="3"/>
    </row>
    <row r="3042">
      <c r="A3042" s="63">
        <v>14944.0</v>
      </c>
      <c r="B3042" s="65" t="str">
        <f t="shared" si="1"/>
        <v>ОдеждаЖенская одеждаЮбкиЮбки-шорты</v>
      </c>
      <c r="C3042" s="68" t="s">
        <v>310</v>
      </c>
      <c r="D3042" s="68" t="s">
        <v>311</v>
      </c>
      <c r="E3042" s="68" t="s">
        <v>3167</v>
      </c>
      <c r="F3042" s="68" t="s">
        <v>6522</v>
      </c>
      <c r="G3042" s="75"/>
      <c r="H3042" s="72"/>
      <c r="I3042" s="64">
        <v>0.25</v>
      </c>
      <c r="J3042" s="67">
        <v>0.25</v>
      </c>
      <c r="K3042" s="70">
        <v>0.25</v>
      </c>
      <c r="L3042" s="64">
        <v>0.0</v>
      </c>
      <c r="M3042" s="67">
        <v>0.0</v>
      </c>
      <c r="N3042" s="70">
        <v>0.0</v>
      </c>
      <c r="O3042" s="64">
        <v>0.25</v>
      </c>
      <c r="P3042" s="67">
        <v>0.25</v>
      </c>
      <c r="Q3042" s="70">
        <v>0.25</v>
      </c>
      <c r="R3042" s="3"/>
    </row>
    <row r="3043">
      <c r="A3043" s="63">
        <v>14946.0</v>
      </c>
      <c r="B3043" s="65" t="str">
        <f t="shared" si="1"/>
        <v>ОдеждаЖенская одеждаБодиБоди-блузы</v>
      </c>
      <c r="C3043" s="68" t="s">
        <v>310</v>
      </c>
      <c r="D3043" s="68" t="s">
        <v>311</v>
      </c>
      <c r="E3043" s="68" t="s">
        <v>6524</v>
      </c>
      <c r="F3043" s="68" t="s">
        <v>6525</v>
      </c>
      <c r="G3043" s="75"/>
      <c r="H3043" s="87"/>
      <c r="I3043" s="64">
        <v>0.25</v>
      </c>
      <c r="J3043" s="67">
        <v>0.25</v>
      </c>
      <c r="K3043" s="70">
        <v>0.25</v>
      </c>
      <c r="L3043" s="64">
        <v>0.0</v>
      </c>
      <c r="M3043" s="67">
        <v>0.0</v>
      </c>
      <c r="N3043" s="70">
        <v>0.0</v>
      </c>
      <c r="O3043" s="64">
        <v>0.25</v>
      </c>
      <c r="P3043" s="67">
        <v>0.25</v>
      </c>
      <c r="Q3043" s="70">
        <v>0.25</v>
      </c>
      <c r="R3043" s="3"/>
    </row>
    <row r="3044">
      <c r="A3044" s="63">
        <v>14947.0</v>
      </c>
      <c r="B3044" s="65" t="str">
        <f t="shared" si="1"/>
        <v>ОдеждаЖенская одеждаБодиБоди-топы</v>
      </c>
      <c r="C3044" s="68" t="s">
        <v>310</v>
      </c>
      <c r="D3044" s="68" t="s">
        <v>311</v>
      </c>
      <c r="E3044" s="68" t="s">
        <v>6524</v>
      </c>
      <c r="F3044" s="68" t="s">
        <v>6527</v>
      </c>
      <c r="G3044" s="75"/>
      <c r="H3044" s="72"/>
      <c r="I3044" s="64">
        <v>0.25</v>
      </c>
      <c r="J3044" s="67">
        <v>0.25</v>
      </c>
      <c r="K3044" s="70">
        <v>0.25</v>
      </c>
      <c r="L3044" s="64">
        <v>0.0</v>
      </c>
      <c r="M3044" s="67">
        <v>0.0</v>
      </c>
      <c r="N3044" s="70">
        <v>0.0</v>
      </c>
      <c r="O3044" s="64">
        <v>0.25</v>
      </c>
      <c r="P3044" s="67">
        <v>0.25</v>
      </c>
      <c r="Q3044" s="70">
        <v>0.25</v>
      </c>
      <c r="R3044" s="3"/>
    </row>
    <row r="3045">
      <c r="A3045" s="63">
        <v>14948.0</v>
      </c>
      <c r="B3045" s="65" t="str">
        <f t="shared" si="1"/>
        <v>ОдеждаЖенская одеждаВерхняя одеждаАнораки</v>
      </c>
      <c r="C3045" s="68" t="s">
        <v>310</v>
      </c>
      <c r="D3045" s="68" t="s">
        <v>311</v>
      </c>
      <c r="E3045" s="68" t="s">
        <v>905</v>
      </c>
      <c r="F3045" s="68" t="s">
        <v>6428</v>
      </c>
      <c r="G3045" s="75"/>
      <c r="H3045" s="72"/>
      <c r="I3045" s="64">
        <v>0.25</v>
      </c>
      <c r="J3045" s="67">
        <v>0.25</v>
      </c>
      <c r="K3045" s="70">
        <v>0.25</v>
      </c>
      <c r="L3045" s="64">
        <v>0.0</v>
      </c>
      <c r="M3045" s="67">
        <v>0.0</v>
      </c>
      <c r="N3045" s="70">
        <v>0.0</v>
      </c>
      <c r="O3045" s="64">
        <v>0.25</v>
      </c>
      <c r="P3045" s="67">
        <v>0.25</v>
      </c>
      <c r="Q3045" s="70">
        <v>0.25</v>
      </c>
      <c r="R3045" s="3"/>
    </row>
    <row r="3046">
      <c r="A3046" s="63">
        <v>14949.0</v>
      </c>
      <c r="B3046" s="65" t="str">
        <f t="shared" si="1"/>
        <v>ОдеждаЖенская одеждаВерхняя одеждаБомберы</v>
      </c>
      <c r="C3046" s="68" t="s">
        <v>310</v>
      </c>
      <c r="D3046" s="68" t="s">
        <v>311</v>
      </c>
      <c r="E3046" s="68" t="s">
        <v>905</v>
      </c>
      <c r="F3046" s="68" t="s">
        <v>6430</v>
      </c>
      <c r="G3046" s="75"/>
      <c r="H3046" s="72"/>
      <c r="I3046" s="64">
        <v>0.25</v>
      </c>
      <c r="J3046" s="67">
        <v>0.25</v>
      </c>
      <c r="K3046" s="70">
        <v>0.25</v>
      </c>
      <c r="L3046" s="64">
        <v>0.0</v>
      </c>
      <c r="M3046" s="67">
        <v>0.0</v>
      </c>
      <c r="N3046" s="70">
        <v>0.0</v>
      </c>
      <c r="O3046" s="64">
        <v>0.25</v>
      </c>
      <c r="P3046" s="67">
        <v>0.25</v>
      </c>
      <c r="Q3046" s="70">
        <v>0.25</v>
      </c>
      <c r="R3046" s="3"/>
    </row>
    <row r="3047">
      <c r="A3047" s="63">
        <v>14950.0</v>
      </c>
      <c r="B3047" s="65" t="str">
        <f t="shared" si="1"/>
        <v>ОдеждаЖенская одеждаГорнолыжная одеждаГорнолыжные куртки и пуховики</v>
      </c>
      <c r="C3047" s="68" t="s">
        <v>310</v>
      </c>
      <c r="D3047" s="68" t="s">
        <v>311</v>
      </c>
      <c r="E3047" s="68" t="s">
        <v>6403</v>
      </c>
      <c r="F3047" s="82" t="s">
        <v>6431</v>
      </c>
      <c r="G3047" s="2"/>
      <c r="H3047" s="72"/>
      <c r="I3047" s="64">
        <v>0.25</v>
      </c>
      <c r="J3047" s="67">
        <v>0.25</v>
      </c>
      <c r="K3047" s="70">
        <v>0.25</v>
      </c>
      <c r="L3047" s="64">
        <v>0.0</v>
      </c>
      <c r="M3047" s="67">
        <v>0.0</v>
      </c>
      <c r="N3047" s="70">
        <v>0.0</v>
      </c>
      <c r="O3047" s="64">
        <v>0.25</v>
      </c>
      <c r="P3047" s="67">
        <v>0.25</v>
      </c>
      <c r="Q3047" s="70">
        <v>0.25</v>
      </c>
      <c r="R3047" s="3"/>
    </row>
    <row r="3048">
      <c r="A3048" s="63">
        <v>14951.0</v>
      </c>
      <c r="B3048" s="65" t="str">
        <f t="shared" si="1"/>
        <v>ОдеждаЖенская одеждаВерхняя одеждаДжинсовые куртки</v>
      </c>
      <c r="C3048" s="68" t="s">
        <v>310</v>
      </c>
      <c r="D3048" s="68" t="s">
        <v>311</v>
      </c>
      <c r="E3048" s="68" t="s">
        <v>905</v>
      </c>
      <c r="F3048" s="82" t="s">
        <v>4416</v>
      </c>
      <c r="G3048" s="2"/>
      <c r="H3048" s="72"/>
      <c r="I3048" s="64">
        <v>0.25</v>
      </c>
      <c r="J3048" s="67">
        <v>0.25</v>
      </c>
      <c r="K3048" s="70">
        <v>0.25</v>
      </c>
      <c r="L3048" s="64">
        <v>0.0</v>
      </c>
      <c r="M3048" s="67">
        <v>0.0</v>
      </c>
      <c r="N3048" s="70">
        <v>0.0</v>
      </c>
      <c r="O3048" s="64">
        <v>0.25</v>
      </c>
      <c r="P3048" s="67">
        <v>0.25</v>
      </c>
      <c r="Q3048" s="70">
        <v>0.25</v>
      </c>
      <c r="R3048" s="3"/>
    </row>
    <row r="3049">
      <c r="A3049" s="63">
        <v>14952.0</v>
      </c>
      <c r="B3049" s="65" t="str">
        <f t="shared" si="1"/>
        <v>ОдеждаЖенская одеждаВерхняя одеждаПарки</v>
      </c>
      <c r="C3049" s="68" t="s">
        <v>310</v>
      </c>
      <c r="D3049" s="68" t="s">
        <v>311</v>
      </c>
      <c r="E3049" s="68" t="s">
        <v>905</v>
      </c>
      <c r="F3049" s="68" t="s">
        <v>6433</v>
      </c>
      <c r="G3049" s="2"/>
      <c r="H3049" s="72"/>
      <c r="I3049" s="64">
        <v>0.25</v>
      </c>
      <c r="J3049" s="67">
        <v>0.25</v>
      </c>
      <c r="K3049" s="70">
        <v>0.25</v>
      </c>
      <c r="L3049" s="64">
        <v>0.0</v>
      </c>
      <c r="M3049" s="67">
        <v>0.0</v>
      </c>
      <c r="N3049" s="70">
        <v>0.0</v>
      </c>
      <c r="O3049" s="64">
        <v>0.25</v>
      </c>
      <c r="P3049" s="67">
        <v>0.25</v>
      </c>
      <c r="Q3049" s="70">
        <v>0.25</v>
      </c>
      <c r="R3049" s="3"/>
    </row>
    <row r="3050">
      <c r="A3050" s="63">
        <v>14953.0</v>
      </c>
      <c r="B3050" s="65" t="str">
        <f t="shared" si="1"/>
        <v>ОдеждаЖенская одеждаВерхняя одеждаПончо и кейпы</v>
      </c>
      <c r="C3050" s="68" t="s">
        <v>310</v>
      </c>
      <c r="D3050" s="68" t="s">
        <v>311</v>
      </c>
      <c r="E3050" s="68" t="s">
        <v>905</v>
      </c>
      <c r="F3050" s="68" t="s">
        <v>6535</v>
      </c>
      <c r="G3050" s="75"/>
      <c r="H3050" s="72"/>
      <c r="I3050" s="64">
        <v>0.25</v>
      </c>
      <c r="J3050" s="67">
        <v>0.25</v>
      </c>
      <c r="K3050" s="70">
        <v>0.25</v>
      </c>
      <c r="L3050" s="64">
        <v>0.0</v>
      </c>
      <c r="M3050" s="67">
        <v>0.0</v>
      </c>
      <c r="N3050" s="70">
        <v>0.0</v>
      </c>
      <c r="O3050" s="64">
        <v>0.25</v>
      </c>
      <c r="P3050" s="67">
        <v>0.25</v>
      </c>
      <c r="Q3050" s="70">
        <v>0.25</v>
      </c>
      <c r="R3050" s="3"/>
    </row>
    <row r="3051">
      <c r="A3051" s="63">
        <v>14954.0</v>
      </c>
      <c r="B3051" s="65" t="str">
        <f t="shared" si="1"/>
        <v>ОдеждаЖенская одеждаПиджаки и костюмыУтепленные костюмы</v>
      </c>
      <c r="C3051" s="68" t="s">
        <v>310</v>
      </c>
      <c r="D3051" s="68" t="s">
        <v>311</v>
      </c>
      <c r="E3051" s="68" t="s">
        <v>2188</v>
      </c>
      <c r="F3051" s="68" t="s">
        <v>6438</v>
      </c>
      <c r="G3051" s="2"/>
      <c r="H3051" s="72"/>
      <c r="I3051" s="64">
        <v>0.25</v>
      </c>
      <c r="J3051" s="67">
        <v>0.25</v>
      </c>
      <c r="K3051" s="70">
        <v>0.25</v>
      </c>
      <c r="L3051" s="64">
        <v>0.0</v>
      </c>
      <c r="M3051" s="67">
        <v>0.0</v>
      </c>
      <c r="N3051" s="70">
        <v>0.0</v>
      </c>
      <c r="O3051" s="64">
        <v>0.25</v>
      </c>
      <c r="P3051" s="67">
        <v>0.25</v>
      </c>
      <c r="Q3051" s="70">
        <v>0.25</v>
      </c>
      <c r="R3051" s="3"/>
    </row>
    <row r="3052">
      <c r="A3052" s="63">
        <v>14955.0</v>
      </c>
      <c r="B3052" s="65" t="str">
        <f t="shared" si="1"/>
        <v>ОдеждаЖенская одеждаШортыБермуды</v>
      </c>
      <c r="C3052" s="68" t="s">
        <v>310</v>
      </c>
      <c r="D3052" s="68" t="s">
        <v>311</v>
      </c>
      <c r="E3052" s="68" t="s">
        <v>2330</v>
      </c>
      <c r="F3052" s="68" t="s">
        <v>6538</v>
      </c>
      <c r="G3052" s="75"/>
      <c r="H3052" s="72"/>
      <c r="I3052" s="64">
        <v>0.25</v>
      </c>
      <c r="J3052" s="67">
        <v>0.25</v>
      </c>
      <c r="K3052" s="70">
        <v>0.25</v>
      </c>
      <c r="L3052" s="64">
        <v>0.0</v>
      </c>
      <c r="M3052" s="67">
        <v>0.0</v>
      </c>
      <c r="N3052" s="70">
        <v>0.0</v>
      </c>
      <c r="O3052" s="64">
        <v>0.25</v>
      </c>
      <c r="P3052" s="67">
        <v>0.25</v>
      </c>
      <c r="Q3052" s="70">
        <v>0.25</v>
      </c>
      <c r="R3052" s="3"/>
    </row>
    <row r="3053">
      <c r="A3053" s="63">
        <v>14956.0</v>
      </c>
      <c r="B3053" s="65" t="str">
        <f t="shared" si="1"/>
        <v>ОдеждаЖенская одеждаШортыДжинсовые шорты</v>
      </c>
      <c r="C3053" s="68" t="s">
        <v>310</v>
      </c>
      <c r="D3053" s="68" t="s">
        <v>311</v>
      </c>
      <c r="E3053" s="68" t="s">
        <v>2330</v>
      </c>
      <c r="F3053" s="68" t="s">
        <v>6470</v>
      </c>
      <c r="G3053" s="75"/>
      <c r="H3053" s="72"/>
      <c r="I3053" s="64">
        <v>0.25</v>
      </c>
      <c r="J3053" s="67">
        <v>0.25</v>
      </c>
      <c r="K3053" s="70">
        <v>0.25</v>
      </c>
      <c r="L3053" s="64">
        <v>0.0</v>
      </c>
      <c r="M3053" s="67">
        <v>0.0</v>
      </c>
      <c r="N3053" s="70">
        <v>0.0</v>
      </c>
      <c r="O3053" s="64">
        <v>0.25</v>
      </c>
      <c r="P3053" s="67">
        <v>0.25</v>
      </c>
      <c r="Q3053" s="70">
        <v>0.25</v>
      </c>
      <c r="R3053" s="3"/>
    </row>
    <row r="3054">
      <c r="A3054" s="63">
        <v>14957.0</v>
      </c>
      <c r="B3054" s="65" t="str">
        <f t="shared" si="1"/>
        <v>ОдеждаЖенская одеждаШортыКарго</v>
      </c>
      <c r="C3054" s="68" t="s">
        <v>310</v>
      </c>
      <c r="D3054" s="68" t="s">
        <v>311</v>
      </c>
      <c r="E3054" s="68" t="s">
        <v>2330</v>
      </c>
      <c r="F3054" s="68" t="s">
        <v>6412</v>
      </c>
      <c r="G3054" s="75"/>
      <c r="H3054" s="87"/>
      <c r="I3054" s="64">
        <v>0.25</v>
      </c>
      <c r="J3054" s="67">
        <v>0.25</v>
      </c>
      <c r="K3054" s="70">
        <v>0.25</v>
      </c>
      <c r="L3054" s="64">
        <v>0.0</v>
      </c>
      <c r="M3054" s="67">
        <v>0.0</v>
      </c>
      <c r="N3054" s="70">
        <v>0.0</v>
      </c>
      <c r="O3054" s="64">
        <v>0.25</v>
      </c>
      <c r="P3054" s="67">
        <v>0.25</v>
      </c>
      <c r="Q3054" s="70">
        <v>0.25</v>
      </c>
      <c r="R3054" s="3"/>
    </row>
    <row r="3055">
      <c r="A3055" s="63">
        <v>14958.0</v>
      </c>
      <c r="B3055" s="65" t="str">
        <f t="shared" si="1"/>
        <v>ОдеждаЖенская одеждаХуди и свитшотыСвитшоты</v>
      </c>
      <c r="C3055" s="68" t="s">
        <v>310</v>
      </c>
      <c r="D3055" s="68" t="s">
        <v>311</v>
      </c>
      <c r="E3055" s="68" t="s">
        <v>1700</v>
      </c>
      <c r="F3055" s="68" t="s">
        <v>6463</v>
      </c>
      <c r="G3055" s="75"/>
      <c r="H3055" s="87"/>
      <c r="I3055" s="64">
        <v>0.25</v>
      </c>
      <c r="J3055" s="67">
        <v>0.25</v>
      </c>
      <c r="K3055" s="70">
        <v>0.25</v>
      </c>
      <c r="L3055" s="64">
        <v>0.0</v>
      </c>
      <c r="M3055" s="67">
        <v>0.0</v>
      </c>
      <c r="N3055" s="70">
        <v>0.0</v>
      </c>
      <c r="O3055" s="64">
        <v>0.25</v>
      </c>
      <c r="P3055" s="67">
        <v>0.25</v>
      </c>
      <c r="Q3055" s="70">
        <v>0.25</v>
      </c>
      <c r="R3055" s="3"/>
    </row>
    <row r="3056">
      <c r="A3056" s="63">
        <v>14960.0</v>
      </c>
      <c r="B3056" s="65" t="str">
        <f t="shared" si="1"/>
        <v>ЗоотоварыДля собакПосудаАвтокормушки и автопоилки</v>
      </c>
      <c r="C3056" s="68" t="s">
        <v>959</v>
      </c>
      <c r="D3056" s="68" t="s">
        <v>981</v>
      </c>
      <c r="E3056" s="68" t="s">
        <v>2123</v>
      </c>
      <c r="F3056" s="68" t="s">
        <v>6545</v>
      </c>
      <c r="G3056" s="75"/>
      <c r="H3056" s="87"/>
      <c r="I3056" s="64">
        <v>0.25</v>
      </c>
      <c r="J3056" s="67">
        <v>0.25</v>
      </c>
      <c r="K3056" s="70">
        <v>0.25</v>
      </c>
      <c r="L3056" s="64">
        <v>0.01</v>
      </c>
      <c r="M3056" s="67">
        <v>0.01</v>
      </c>
      <c r="N3056" s="70">
        <v>0.01</v>
      </c>
      <c r="O3056" s="64">
        <v>0.24</v>
      </c>
      <c r="P3056" s="67">
        <v>0.24</v>
      </c>
      <c r="Q3056" s="70">
        <v>0.24</v>
      </c>
      <c r="R3056" s="3"/>
    </row>
    <row r="3057">
      <c r="A3057" s="63">
        <v>14961.0</v>
      </c>
      <c r="B3057" s="65" t="str">
        <f t="shared" si="1"/>
        <v>ЗоотоварыДля кошекПосудаКонтейнеры и совочки для корма</v>
      </c>
      <c r="C3057" s="68" t="s">
        <v>959</v>
      </c>
      <c r="D3057" s="68" t="s">
        <v>960</v>
      </c>
      <c r="E3057" s="68" t="s">
        <v>2123</v>
      </c>
      <c r="F3057" s="68" t="s">
        <v>6548</v>
      </c>
      <c r="G3057" s="75"/>
      <c r="H3057" s="87"/>
      <c r="I3057" s="64">
        <v>0.2</v>
      </c>
      <c r="J3057" s="67">
        <v>0.2</v>
      </c>
      <c r="K3057" s="70">
        <v>0.2</v>
      </c>
      <c r="L3057" s="64">
        <v>0.025000000000000022</v>
      </c>
      <c r="M3057" s="67">
        <v>0.025000000000000022</v>
      </c>
      <c r="N3057" s="70">
        <v>0.025000000000000022</v>
      </c>
      <c r="O3057" s="64">
        <v>0.175</v>
      </c>
      <c r="P3057" s="67">
        <v>0.175</v>
      </c>
      <c r="Q3057" s="70">
        <v>0.175</v>
      </c>
      <c r="R3057" s="3"/>
    </row>
    <row r="3058">
      <c r="A3058" s="63">
        <v>14962.0</v>
      </c>
      <c r="B3058" s="65" t="str">
        <f t="shared" si="1"/>
        <v>ЗоотоварыДля кошекПосудаАвтокормушки и автопоилки</v>
      </c>
      <c r="C3058" s="68" t="s">
        <v>959</v>
      </c>
      <c r="D3058" s="68" t="s">
        <v>960</v>
      </c>
      <c r="E3058" s="68" t="s">
        <v>2123</v>
      </c>
      <c r="F3058" s="82" t="s">
        <v>6545</v>
      </c>
      <c r="G3058" s="2"/>
      <c r="H3058" s="72"/>
      <c r="I3058" s="64">
        <v>0.2</v>
      </c>
      <c r="J3058" s="67">
        <v>0.2</v>
      </c>
      <c r="K3058" s="70">
        <v>0.2</v>
      </c>
      <c r="L3058" s="64">
        <v>0.025000000000000022</v>
      </c>
      <c r="M3058" s="67">
        <v>0.025000000000000022</v>
      </c>
      <c r="N3058" s="70">
        <v>0.025000000000000022</v>
      </c>
      <c r="O3058" s="64">
        <v>0.175</v>
      </c>
      <c r="P3058" s="67">
        <v>0.175</v>
      </c>
      <c r="Q3058" s="70">
        <v>0.175</v>
      </c>
      <c r="R3058" s="3"/>
    </row>
    <row r="3059">
      <c r="A3059" s="63">
        <v>14963.0</v>
      </c>
      <c r="B3059" s="65" t="str">
        <f t="shared" si="1"/>
        <v>ОдеждаЖенская одеждаХуди и свитшотыФлиски</v>
      </c>
      <c r="C3059" s="68" t="s">
        <v>310</v>
      </c>
      <c r="D3059" s="68" t="s">
        <v>311</v>
      </c>
      <c r="E3059" s="68" t="s">
        <v>1700</v>
      </c>
      <c r="F3059" s="82" t="s">
        <v>6466</v>
      </c>
      <c r="G3059" s="2"/>
      <c r="H3059" s="72"/>
      <c r="I3059" s="64">
        <v>0.22</v>
      </c>
      <c r="J3059" s="67">
        <v>0.22</v>
      </c>
      <c r="K3059" s="70">
        <v>0.22</v>
      </c>
      <c r="L3059" s="64">
        <v>0.0</v>
      </c>
      <c r="M3059" s="67">
        <v>0.0</v>
      </c>
      <c r="N3059" s="70">
        <v>0.0</v>
      </c>
      <c r="O3059" s="64">
        <v>0.22</v>
      </c>
      <c r="P3059" s="67">
        <v>0.22</v>
      </c>
      <c r="Q3059" s="70">
        <v>0.22</v>
      </c>
      <c r="R3059" s="3"/>
    </row>
    <row r="3060">
      <c r="A3060" s="63">
        <v>14964.0</v>
      </c>
      <c r="B3060" s="65" t="str">
        <f t="shared" si="1"/>
        <v>Строительство и ремонтЭлектрикаСтабилизаторы напряжения</v>
      </c>
      <c r="C3060" s="68" t="s">
        <v>100</v>
      </c>
      <c r="D3060" s="68" t="s">
        <v>1046</v>
      </c>
      <c r="E3060" s="68" t="s">
        <v>6552</v>
      </c>
      <c r="F3060" s="75"/>
      <c r="G3060" s="2"/>
      <c r="H3060" s="72"/>
      <c r="I3060" s="64">
        <v>0.07</v>
      </c>
      <c r="J3060" s="67">
        <v>0.07</v>
      </c>
      <c r="K3060" s="70">
        <v>0.07</v>
      </c>
      <c r="L3060" s="64">
        <v>0.0</v>
      </c>
      <c r="M3060" s="67">
        <v>0.0</v>
      </c>
      <c r="N3060" s="70">
        <v>0.0</v>
      </c>
      <c r="O3060" s="64">
        <v>0.07</v>
      </c>
      <c r="P3060" s="67">
        <v>0.07</v>
      </c>
      <c r="Q3060" s="70">
        <v>0.07</v>
      </c>
      <c r="R3060" s="3"/>
    </row>
    <row r="3061">
      <c r="A3061" s="63">
        <v>14965.0</v>
      </c>
      <c r="B3061" s="65" t="str">
        <f t="shared" si="1"/>
        <v>ОдеждаЖенская одеждаДомашняя одеждаДомашние джемперы и кардиганы</v>
      </c>
      <c r="C3061" s="68" t="s">
        <v>310</v>
      </c>
      <c r="D3061" s="68" t="s">
        <v>311</v>
      </c>
      <c r="E3061" s="68" t="s">
        <v>325</v>
      </c>
      <c r="F3061" s="68" t="s">
        <v>1723</v>
      </c>
      <c r="G3061" s="75"/>
      <c r="H3061" s="72"/>
      <c r="I3061" s="64">
        <v>0.25</v>
      </c>
      <c r="J3061" s="67">
        <v>0.25</v>
      </c>
      <c r="K3061" s="70">
        <v>0.25</v>
      </c>
      <c r="L3061" s="64">
        <v>0.0</v>
      </c>
      <c r="M3061" s="67">
        <v>0.0</v>
      </c>
      <c r="N3061" s="70">
        <v>0.0</v>
      </c>
      <c r="O3061" s="64">
        <v>0.25</v>
      </c>
      <c r="P3061" s="67">
        <v>0.25</v>
      </c>
      <c r="Q3061" s="70">
        <v>0.25</v>
      </c>
      <c r="R3061" s="3"/>
    </row>
    <row r="3062">
      <c r="A3062" s="63">
        <v>14966.0</v>
      </c>
      <c r="B3062" s="65" t="str">
        <f t="shared" si="1"/>
        <v>ОдеждаЖенская одеждаДомашняя одеждаДомашние комбинезоны</v>
      </c>
      <c r="C3062" s="68" t="s">
        <v>310</v>
      </c>
      <c r="D3062" s="68" t="s">
        <v>311</v>
      </c>
      <c r="E3062" s="68" t="s">
        <v>325</v>
      </c>
      <c r="F3062" s="82" t="s">
        <v>326</v>
      </c>
      <c r="G3062" s="2"/>
      <c r="H3062" s="72"/>
      <c r="I3062" s="64">
        <v>0.25</v>
      </c>
      <c r="J3062" s="67">
        <v>0.25</v>
      </c>
      <c r="K3062" s="70">
        <v>0.25</v>
      </c>
      <c r="L3062" s="64">
        <v>0.0</v>
      </c>
      <c r="M3062" s="67">
        <v>0.0</v>
      </c>
      <c r="N3062" s="70">
        <v>0.0</v>
      </c>
      <c r="O3062" s="64">
        <v>0.25</v>
      </c>
      <c r="P3062" s="67">
        <v>0.25</v>
      </c>
      <c r="Q3062" s="70">
        <v>0.25</v>
      </c>
      <c r="R3062" s="3"/>
    </row>
    <row r="3063">
      <c r="A3063" s="63">
        <v>14969.0</v>
      </c>
      <c r="B3063" s="65" t="str">
        <f t="shared" si="1"/>
        <v>ОдеждаЖенская одеждаКупальники и пляжная одеждаЛифы</v>
      </c>
      <c r="C3063" s="68" t="s">
        <v>310</v>
      </c>
      <c r="D3063" s="68" t="s">
        <v>311</v>
      </c>
      <c r="E3063" s="68" t="s">
        <v>312</v>
      </c>
      <c r="F3063" s="68" t="s">
        <v>6559</v>
      </c>
      <c r="G3063" s="75"/>
      <c r="H3063" s="87"/>
      <c r="I3063" s="64">
        <v>0.22</v>
      </c>
      <c r="J3063" s="67">
        <v>0.22</v>
      </c>
      <c r="K3063" s="70">
        <v>0.22</v>
      </c>
      <c r="L3063" s="64">
        <v>0.0</v>
      </c>
      <c r="M3063" s="67">
        <v>0.0</v>
      </c>
      <c r="N3063" s="70">
        <v>0.0</v>
      </c>
      <c r="O3063" s="64">
        <v>0.22</v>
      </c>
      <c r="P3063" s="67">
        <v>0.22</v>
      </c>
      <c r="Q3063" s="70">
        <v>0.22</v>
      </c>
      <c r="R3063" s="3"/>
    </row>
    <row r="3064">
      <c r="A3064" s="63">
        <v>14970.0</v>
      </c>
      <c r="B3064" s="65" t="str">
        <f t="shared" si="1"/>
        <v>ОдеждаЖенская одеждаКупальники и пляжная одеждаПарео</v>
      </c>
      <c r="C3064" s="68" t="s">
        <v>310</v>
      </c>
      <c r="D3064" s="68" t="s">
        <v>311</v>
      </c>
      <c r="E3064" s="68" t="s">
        <v>312</v>
      </c>
      <c r="F3064" s="68" t="s">
        <v>3263</v>
      </c>
      <c r="G3064" s="75"/>
      <c r="H3064" s="72"/>
      <c r="I3064" s="64">
        <v>0.25</v>
      </c>
      <c r="J3064" s="67">
        <v>0.25</v>
      </c>
      <c r="K3064" s="70">
        <v>0.25</v>
      </c>
      <c r="L3064" s="64">
        <v>0.0</v>
      </c>
      <c r="M3064" s="67">
        <v>0.0</v>
      </c>
      <c r="N3064" s="70">
        <v>0.0</v>
      </c>
      <c r="O3064" s="64">
        <v>0.25</v>
      </c>
      <c r="P3064" s="67">
        <v>0.25</v>
      </c>
      <c r="Q3064" s="70">
        <v>0.25</v>
      </c>
      <c r="R3064" s="3"/>
    </row>
    <row r="3065">
      <c r="A3065" s="63">
        <v>14971.0</v>
      </c>
      <c r="B3065" s="65" t="str">
        <f t="shared" si="1"/>
        <v>ОдеждаЖенская одеждаКупальники и пляжная одеждаПлавки</v>
      </c>
      <c r="C3065" s="68" t="s">
        <v>310</v>
      </c>
      <c r="D3065" s="68" t="s">
        <v>311</v>
      </c>
      <c r="E3065" s="68" t="s">
        <v>312</v>
      </c>
      <c r="F3065" s="68" t="s">
        <v>5224</v>
      </c>
      <c r="G3065" s="2"/>
      <c r="H3065" s="72"/>
      <c r="I3065" s="64">
        <v>0.25</v>
      </c>
      <c r="J3065" s="67">
        <v>0.25</v>
      </c>
      <c r="K3065" s="70">
        <v>0.25</v>
      </c>
      <c r="L3065" s="64">
        <v>0.0</v>
      </c>
      <c r="M3065" s="67">
        <v>0.0</v>
      </c>
      <c r="N3065" s="70">
        <v>0.0</v>
      </c>
      <c r="O3065" s="64">
        <v>0.25</v>
      </c>
      <c r="P3065" s="67">
        <v>0.25</v>
      </c>
      <c r="Q3065" s="70">
        <v>0.25</v>
      </c>
      <c r="R3065" s="3"/>
    </row>
    <row r="3066">
      <c r="A3066" s="63">
        <v>14972.0</v>
      </c>
      <c r="B3066" s="65" t="str">
        <f t="shared" si="1"/>
        <v>ОдеждаЖенская одеждаДомашняя одеждаДомашние рубашки</v>
      </c>
      <c r="C3066" s="68" t="s">
        <v>310</v>
      </c>
      <c r="D3066" s="68" t="s">
        <v>311</v>
      </c>
      <c r="E3066" s="68" t="s">
        <v>325</v>
      </c>
      <c r="F3066" s="68" t="s">
        <v>6563</v>
      </c>
      <c r="G3066" s="75"/>
      <c r="H3066" s="72"/>
      <c r="I3066" s="64">
        <v>0.25</v>
      </c>
      <c r="J3066" s="67">
        <v>0.25</v>
      </c>
      <c r="K3066" s="70">
        <v>0.25</v>
      </c>
      <c r="L3066" s="64">
        <v>0.0</v>
      </c>
      <c r="M3066" s="67">
        <v>0.0</v>
      </c>
      <c r="N3066" s="70">
        <v>0.0</v>
      </c>
      <c r="O3066" s="64">
        <v>0.25</v>
      </c>
      <c r="P3066" s="67">
        <v>0.25</v>
      </c>
      <c r="Q3066" s="70">
        <v>0.25</v>
      </c>
      <c r="R3066" s="3"/>
    </row>
    <row r="3067">
      <c r="A3067" s="63">
        <v>14973.0</v>
      </c>
      <c r="B3067" s="65" t="str">
        <f t="shared" si="1"/>
        <v>ОдеждаЖенская одеждаНоски, чулки и колготкиПодследники</v>
      </c>
      <c r="C3067" s="68" t="s">
        <v>310</v>
      </c>
      <c r="D3067" s="68" t="s">
        <v>311</v>
      </c>
      <c r="E3067" s="68" t="s">
        <v>2264</v>
      </c>
      <c r="F3067" s="68" t="s">
        <v>6566</v>
      </c>
      <c r="G3067" s="75"/>
      <c r="H3067" s="72"/>
      <c r="I3067" s="64">
        <v>0.25</v>
      </c>
      <c r="J3067" s="67">
        <v>0.25</v>
      </c>
      <c r="K3067" s="70">
        <v>0.25</v>
      </c>
      <c r="L3067" s="64">
        <v>0.0</v>
      </c>
      <c r="M3067" s="67">
        <v>0.0</v>
      </c>
      <c r="N3067" s="70">
        <v>0.0</v>
      </c>
      <c r="O3067" s="64">
        <v>0.25</v>
      </c>
      <c r="P3067" s="67">
        <v>0.25</v>
      </c>
      <c r="Q3067" s="70">
        <v>0.25</v>
      </c>
      <c r="R3067" s="3"/>
    </row>
    <row r="3068">
      <c r="A3068" s="63">
        <v>14974.0</v>
      </c>
      <c r="B3068" s="65" t="str">
        <f t="shared" si="1"/>
        <v>ОдеждаМужская одеждаНижнее бельёОткровенное бельё и костюмыМаски для ролевых игр</v>
      </c>
      <c r="C3068" s="68" t="s">
        <v>310</v>
      </c>
      <c r="D3068" s="68" t="s">
        <v>324</v>
      </c>
      <c r="E3068" s="68" t="s">
        <v>321</v>
      </c>
      <c r="F3068" s="68" t="s">
        <v>409</v>
      </c>
      <c r="G3068" s="68" t="s">
        <v>5097</v>
      </c>
      <c r="H3068" s="87"/>
      <c r="I3068" s="64">
        <v>0.25</v>
      </c>
      <c r="J3068" s="67">
        <v>0.25</v>
      </c>
      <c r="K3068" s="70">
        <v>0.25</v>
      </c>
      <c r="L3068" s="64">
        <v>0.0</v>
      </c>
      <c r="M3068" s="67">
        <v>0.0</v>
      </c>
      <c r="N3068" s="70">
        <v>0.0</v>
      </c>
      <c r="O3068" s="64">
        <v>0.25</v>
      </c>
      <c r="P3068" s="67">
        <v>0.25</v>
      </c>
      <c r="Q3068" s="70">
        <v>0.25</v>
      </c>
      <c r="R3068" s="3"/>
    </row>
    <row r="3069">
      <c r="A3069" s="63">
        <v>14975.0</v>
      </c>
      <c r="B3069" s="65" t="str">
        <f t="shared" si="1"/>
        <v>ОдеждаЖенская одеждаПиджаки и костюмыНакидки</v>
      </c>
      <c r="C3069" s="68" t="s">
        <v>310</v>
      </c>
      <c r="D3069" s="68" t="s">
        <v>311</v>
      </c>
      <c r="E3069" s="68" t="s">
        <v>2188</v>
      </c>
      <c r="F3069" s="68" t="s">
        <v>6571</v>
      </c>
      <c r="G3069" s="75"/>
      <c r="H3069" s="87"/>
      <c r="I3069" s="64">
        <v>0.25</v>
      </c>
      <c r="J3069" s="67">
        <v>0.25</v>
      </c>
      <c r="K3069" s="70">
        <v>0.25</v>
      </c>
      <c r="L3069" s="64">
        <v>0.0</v>
      </c>
      <c r="M3069" s="67">
        <v>0.0</v>
      </c>
      <c r="N3069" s="70">
        <v>0.0</v>
      </c>
      <c r="O3069" s="64">
        <v>0.25</v>
      </c>
      <c r="P3069" s="67">
        <v>0.25</v>
      </c>
      <c r="Q3069" s="70">
        <v>0.25</v>
      </c>
      <c r="R3069" s="3"/>
    </row>
    <row r="3070">
      <c r="A3070" s="63">
        <v>14976.0</v>
      </c>
      <c r="B3070" s="65" t="str">
        <f t="shared" si="1"/>
        <v>ОдеждаЖенская одеждаПиджаки и костюмыКостюмы с брюками</v>
      </c>
      <c r="C3070" s="68" t="s">
        <v>310</v>
      </c>
      <c r="D3070" s="68" t="s">
        <v>311</v>
      </c>
      <c r="E3070" s="68" t="s">
        <v>2188</v>
      </c>
      <c r="F3070" s="68" t="s">
        <v>6574</v>
      </c>
      <c r="G3070" s="75"/>
      <c r="H3070" s="72"/>
      <c r="I3070" s="64">
        <v>0.25</v>
      </c>
      <c r="J3070" s="67">
        <v>0.25</v>
      </c>
      <c r="K3070" s="70">
        <v>0.25</v>
      </c>
      <c r="L3070" s="64">
        <v>0.0</v>
      </c>
      <c r="M3070" s="67">
        <v>0.0</v>
      </c>
      <c r="N3070" s="70">
        <v>0.0</v>
      </c>
      <c r="O3070" s="64">
        <v>0.25</v>
      </c>
      <c r="P3070" s="67">
        <v>0.25</v>
      </c>
      <c r="Q3070" s="70">
        <v>0.25</v>
      </c>
      <c r="R3070" s="3"/>
    </row>
    <row r="3071">
      <c r="A3071" s="63">
        <v>14977.0</v>
      </c>
      <c r="B3071" s="65" t="str">
        <f t="shared" si="1"/>
        <v>ОдеждаЖенская одеждаПиджаки и костюмыКостюмы с шортами</v>
      </c>
      <c r="C3071" s="68" t="s">
        <v>310</v>
      </c>
      <c r="D3071" s="68" t="s">
        <v>311</v>
      </c>
      <c r="E3071" s="68" t="s">
        <v>2188</v>
      </c>
      <c r="F3071" s="68" t="s">
        <v>6577</v>
      </c>
      <c r="G3071" s="75"/>
      <c r="H3071" s="72"/>
      <c r="I3071" s="64">
        <v>0.25</v>
      </c>
      <c r="J3071" s="67">
        <v>0.25</v>
      </c>
      <c r="K3071" s="70">
        <v>0.25</v>
      </c>
      <c r="L3071" s="64">
        <v>0.0</v>
      </c>
      <c r="M3071" s="67">
        <v>0.0</v>
      </c>
      <c r="N3071" s="70">
        <v>0.0</v>
      </c>
      <c r="O3071" s="64">
        <v>0.25</v>
      </c>
      <c r="P3071" s="67">
        <v>0.25</v>
      </c>
      <c r="Q3071" s="70">
        <v>0.25</v>
      </c>
      <c r="R3071" s="3"/>
    </row>
    <row r="3072">
      <c r="A3072" s="63">
        <v>14978.0</v>
      </c>
      <c r="B3072" s="65" t="str">
        <f t="shared" si="1"/>
        <v>ОдеждаЖенская одеждаПиджаки и костюмыКостюмы с юбкой</v>
      </c>
      <c r="C3072" s="68" t="s">
        <v>310</v>
      </c>
      <c r="D3072" s="68" t="s">
        <v>311</v>
      </c>
      <c r="E3072" s="68" t="s">
        <v>2188</v>
      </c>
      <c r="F3072" s="68" t="s">
        <v>6579</v>
      </c>
      <c r="G3072" s="75"/>
      <c r="H3072" s="72"/>
      <c r="I3072" s="64">
        <v>0.25</v>
      </c>
      <c r="J3072" s="67">
        <v>0.25</v>
      </c>
      <c r="K3072" s="70">
        <v>0.25</v>
      </c>
      <c r="L3072" s="64">
        <v>0.0</v>
      </c>
      <c r="M3072" s="67">
        <v>0.0</v>
      </c>
      <c r="N3072" s="70">
        <v>0.0</v>
      </c>
      <c r="O3072" s="64">
        <v>0.25</v>
      </c>
      <c r="P3072" s="67">
        <v>0.25</v>
      </c>
      <c r="Q3072" s="70">
        <v>0.25</v>
      </c>
      <c r="R3072" s="3"/>
    </row>
    <row r="3073">
      <c r="A3073" s="63">
        <v>14979.0</v>
      </c>
      <c r="B3073" s="65" t="str">
        <f t="shared" si="1"/>
        <v>ОдеждаЖенская одеждаВязанные костюмы</v>
      </c>
      <c r="C3073" s="68" t="s">
        <v>310</v>
      </c>
      <c r="D3073" s="68" t="s">
        <v>311</v>
      </c>
      <c r="E3073" s="68" t="s">
        <v>6582</v>
      </c>
      <c r="F3073" s="75"/>
      <c r="G3073" s="2"/>
      <c r="H3073" s="72"/>
      <c r="I3073" s="64">
        <v>0.25</v>
      </c>
      <c r="J3073" s="67">
        <v>0.25</v>
      </c>
      <c r="K3073" s="70">
        <v>0.25</v>
      </c>
      <c r="L3073" s="64">
        <v>0.0</v>
      </c>
      <c r="M3073" s="67">
        <v>0.0</v>
      </c>
      <c r="N3073" s="70">
        <v>0.0</v>
      </c>
      <c r="O3073" s="64">
        <v>0.25</v>
      </c>
      <c r="P3073" s="67">
        <v>0.25</v>
      </c>
      <c r="Q3073" s="70">
        <v>0.25</v>
      </c>
      <c r="R3073" s="3"/>
    </row>
    <row r="3074">
      <c r="A3074" s="63">
        <v>14980.0</v>
      </c>
      <c r="B3074" s="65" t="str">
        <f t="shared" si="1"/>
        <v>КнигиНехудожественная литератураСаморазвитие и психологияЭмоциональный интеллект и самооценка</v>
      </c>
      <c r="C3074" s="68" t="s">
        <v>88</v>
      </c>
      <c r="D3074" s="68" t="s">
        <v>754</v>
      </c>
      <c r="E3074" s="68" t="s">
        <v>1465</v>
      </c>
      <c r="F3074" s="68" t="s">
        <v>6584</v>
      </c>
      <c r="G3074" s="75"/>
      <c r="H3074" s="87"/>
      <c r="I3074" s="64">
        <v>0.2</v>
      </c>
      <c r="J3074" s="67">
        <v>0.2</v>
      </c>
      <c r="K3074" s="70">
        <v>0.2</v>
      </c>
      <c r="L3074" s="64">
        <v>0.020000000000000018</v>
      </c>
      <c r="M3074" s="67">
        <v>0.020000000000000018</v>
      </c>
      <c r="N3074" s="70">
        <v>0.020000000000000018</v>
      </c>
      <c r="O3074" s="64">
        <v>0.18</v>
      </c>
      <c r="P3074" s="67">
        <v>0.18</v>
      </c>
      <c r="Q3074" s="70">
        <v>0.18</v>
      </c>
      <c r="R3074" s="3"/>
    </row>
    <row r="3075">
      <c r="A3075" s="63">
        <v>14981.0</v>
      </c>
      <c r="B3075" s="65" t="str">
        <f t="shared" si="1"/>
        <v>Строительство и ремонтЭлектрикаКабели и проводаНаконечники и клеммыЗажимы</v>
      </c>
      <c r="C3075" s="68" t="s">
        <v>100</v>
      </c>
      <c r="D3075" s="68" t="s">
        <v>1046</v>
      </c>
      <c r="E3075" s="68" t="s">
        <v>1047</v>
      </c>
      <c r="F3075" s="68" t="s">
        <v>1048</v>
      </c>
      <c r="G3075" s="68" t="s">
        <v>6587</v>
      </c>
      <c r="H3075" s="72"/>
      <c r="I3075" s="64">
        <v>0.18</v>
      </c>
      <c r="J3075" s="67">
        <v>0.18</v>
      </c>
      <c r="K3075" s="70">
        <v>0.18</v>
      </c>
      <c r="L3075" s="64">
        <v>0.0</v>
      </c>
      <c r="M3075" s="67">
        <v>0.0</v>
      </c>
      <c r="N3075" s="70">
        <v>0.0</v>
      </c>
      <c r="O3075" s="64">
        <v>0.18</v>
      </c>
      <c r="P3075" s="67">
        <v>0.18</v>
      </c>
      <c r="Q3075" s="70">
        <v>0.18</v>
      </c>
      <c r="R3075" s="3"/>
    </row>
    <row r="3076">
      <c r="A3076" s="63">
        <v>14984.0</v>
      </c>
      <c r="B3076" s="65" t="str">
        <f t="shared" si="1"/>
        <v>ОдеждаЖенская одеждаТопы и майкиВязаные топы</v>
      </c>
      <c r="C3076" s="68" t="s">
        <v>310</v>
      </c>
      <c r="D3076" s="68" t="s">
        <v>311</v>
      </c>
      <c r="E3076" s="68" t="s">
        <v>1743</v>
      </c>
      <c r="F3076" s="68" t="s">
        <v>6588</v>
      </c>
      <c r="G3076" s="2"/>
      <c r="H3076" s="72"/>
      <c r="I3076" s="64">
        <v>0.25</v>
      </c>
      <c r="J3076" s="67">
        <v>0.25</v>
      </c>
      <c r="K3076" s="70">
        <v>0.25</v>
      </c>
      <c r="L3076" s="64">
        <v>0.0</v>
      </c>
      <c r="M3076" s="67">
        <v>0.0</v>
      </c>
      <c r="N3076" s="70">
        <v>0.0</v>
      </c>
      <c r="O3076" s="64">
        <v>0.25</v>
      </c>
      <c r="P3076" s="67">
        <v>0.25</v>
      </c>
      <c r="Q3076" s="70">
        <v>0.25</v>
      </c>
      <c r="R3076" s="3"/>
    </row>
    <row r="3077">
      <c r="A3077" s="63">
        <v>14985.0</v>
      </c>
      <c r="B3077" s="65" t="str">
        <f t="shared" si="1"/>
        <v>ОдеждаЖенская одеждаТопы и майкиКроп-топы</v>
      </c>
      <c r="C3077" s="68" t="s">
        <v>310</v>
      </c>
      <c r="D3077" s="68" t="s">
        <v>311</v>
      </c>
      <c r="E3077" s="68" t="s">
        <v>1743</v>
      </c>
      <c r="F3077" s="68" t="s">
        <v>6591</v>
      </c>
      <c r="G3077" s="2"/>
      <c r="H3077" s="72"/>
      <c r="I3077" s="64">
        <v>0.25</v>
      </c>
      <c r="J3077" s="67">
        <v>0.25</v>
      </c>
      <c r="K3077" s="70">
        <v>0.25</v>
      </c>
      <c r="L3077" s="64">
        <v>0.0</v>
      </c>
      <c r="M3077" s="67">
        <v>0.0</v>
      </c>
      <c r="N3077" s="70">
        <v>0.0</v>
      </c>
      <c r="O3077" s="64">
        <v>0.25</v>
      </c>
      <c r="P3077" s="67">
        <v>0.25</v>
      </c>
      <c r="Q3077" s="70">
        <v>0.25</v>
      </c>
      <c r="R3077" s="3"/>
    </row>
    <row r="3078">
      <c r="A3078" s="63">
        <v>14986.0</v>
      </c>
      <c r="B3078" s="65" t="str">
        <f t="shared" si="1"/>
        <v>ОдеждаЖенская одеждаСпортивная одеждаСпортивные майки</v>
      </c>
      <c r="C3078" s="68" t="s">
        <v>310</v>
      </c>
      <c r="D3078" s="68" t="s">
        <v>311</v>
      </c>
      <c r="E3078" s="68" t="s">
        <v>843</v>
      </c>
      <c r="F3078" s="68" t="s">
        <v>875</v>
      </c>
      <c r="G3078" s="2"/>
      <c r="H3078" s="72"/>
      <c r="I3078" s="64">
        <v>0.25</v>
      </c>
      <c r="J3078" s="67">
        <v>0.25</v>
      </c>
      <c r="K3078" s="70">
        <v>0.25</v>
      </c>
      <c r="L3078" s="64">
        <v>0.0</v>
      </c>
      <c r="M3078" s="67">
        <v>0.0</v>
      </c>
      <c r="N3078" s="70">
        <v>0.0</v>
      </c>
      <c r="O3078" s="64">
        <v>0.25</v>
      </c>
      <c r="P3078" s="67">
        <v>0.25</v>
      </c>
      <c r="Q3078" s="70">
        <v>0.25</v>
      </c>
      <c r="R3078" s="3"/>
    </row>
    <row r="3079">
      <c r="A3079" s="63">
        <v>14987.0</v>
      </c>
      <c r="B3079" s="65" t="str">
        <f t="shared" si="1"/>
        <v>ОдеждаЖенская одеждаСпортивная одеждаСпортивные топы</v>
      </c>
      <c r="C3079" s="68" t="s">
        <v>310</v>
      </c>
      <c r="D3079" s="68" t="s">
        <v>311</v>
      </c>
      <c r="E3079" s="68" t="s">
        <v>843</v>
      </c>
      <c r="F3079" s="68" t="s">
        <v>6595</v>
      </c>
      <c r="G3079" s="2"/>
      <c r="H3079" s="72"/>
      <c r="I3079" s="64">
        <v>0.25</v>
      </c>
      <c r="J3079" s="67">
        <v>0.25</v>
      </c>
      <c r="K3079" s="70">
        <v>0.25</v>
      </c>
      <c r="L3079" s="64">
        <v>0.0</v>
      </c>
      <c r="M3079" s="67">
        <v>0.0</v>
      </c>
      <c r="N3079" s="70">
        <v>0.0</v>
      </c>
      <c r="O3079" s="64">
        <v>0.25</v>
      </c>
      <c r="P3079" s="67">
        <v>0.25</v>
      </c>
      <c r="Q3079" s="70">
        <v>0.25</v>
      </c>
      <c r="R3079" s="3"/>
    </row>
    <row r="3080">
      <c r="A3080" s="63">
        <v>14988.0</v>
      </c>
      <c r="B3080" s="65" t="str">
        <f t="shared" si="1"/>
        <v>ОдеждаЖенская одеждаТопы и майкиТопы в бельевом стиле</v>
      </c>
      <c r="C3080" s="68" t="s">
        <v>310</v>
      </c>
      <c r="D3080" s="68" t="s">
        <v>311</v>
      </c>
      <c r="E3080" s="68" t="s">
        <v>1743</v>
      </c>
      <c r="F3080" s="68" t="s">
        <v>6597</v>
      </c>
      <c r="G3080" s="2"/>
      <c r="H3080" s="72"/>
      <c r="I3080" s="64">
        <v>0.25</v>
      </c>
      <c r="J3080" s="67">
        <v>0.25</v>
      </c>
      <c r="K3080" s="70">
        <v>0.25</v>
      </c>
      <c r="L3080" s="64">
        <v>0.0</v>
      </c>
      <c r="M3080" s="67">
        <v>0.0</v>
      </c>
      <c r="N3080" s="70">
        <v>0.0</v>
      </c>
      <c r="O3080" s="64">
        <v>0.25</v>
      </c>
      <c r="P3080" s="67">
        <v>0.25</v>
      </c>
      <c r="Q3080" s="70">
        <v>0.25</v>
      </c>
      <c r="R3080" s="3"/>
    </row>
    <row r="3081">
      <c r="A3081" s="63">
        <v>14989.0</v>
      </c>
      <c r="B3081" s="65" t="str">
        <f t="shared" si="1"/>
        <v>ОдеждаЖенская одеждаТопы и майкиТопы на бретелях</v>
      </c>
      <c r="C3081" s="68" t="s">
        <v>310</v>
      </c>
      <c r="D3081" s="68" t="s">
        <v>311</v>
      </c>
      <c r="E3081" s="68" t="s">
        <v>1743</v>
      </c>
      <c r="F3081" s="68" t="s">
        <v>6599</v>
      </c>
      <c r="G3081" s="2"/>
      <c r="H3081" s="72"/>
      <c r="I3081" s="64">
        <v>0.25</v>
      </c>
      <c r="J3081" s="67">
        <v>0.25</v>
      </c>
      <c r="K3081" s="70">
        <v>0.25</v>
      </c>
      <c r="L3081" s="64">
        <v>0.0</v>
      </c>
      <c r="M3081" s="67">
        <v>0.0</v>
      </c>
      <c r="N3081" s="70">
        <v>0.0</v>
      </c>
      <c r="O3081" s="64">
        <v>0.25</v>
      </c>
      <c r="P3081" s="67">
        <v>0.25</v>
      </c>
      <c r="Q3081" s="70">
        <v>0.25</v>
      </c>
      <c r="R3081" s="3"/>
    </row>
    <row r="3082">
      <c r="A3082" s="63">
        <v>14990.0</v>
      </c>
      <c r="B3082" s="65" t="str">
        <f t="shared" si="1"/>
        <v>ОдеждаЖенская одеждаТопы и майкиТопы с баской</v>
      </c>
      <c r="C3082" s="68" t="s">
        <v>310</v>
      </c>
      <c r="D3082" s="68" t="s">
        <v>311</v>
      </c>
      <c r="E3082" s="68" t="s">
        <v>1743</v>
      </c>
      <c r="F3082" s="68" t="s">
        <v>6601</v>
      </c>
      <c r="G3082" s="2"/>
      <c r="H3082" s="72"/>
      <c r="I3082" s="64">
        <v>0.25</v>
      </c>
      <c r="J3082" s="67">
        <v>0.25</v>
      </c>
      <c r="K3082" s="70">
        <v>0.25</v>
      </c>
      <c r="L3082" s="64">
        <v>0.0</v>
      </c>
      <c r="M3082" s="67">
        <v>0.0</v>
      </c>
      <c r="N3082" s="70">
        <v>0.0</v>
      </c>
      <c r="O3082" s="64">
        <v>0.25</v>
      </c>
      <c r="P3082" s="67">
        <v>0.25</v>
      </c>
      <c r="Q3082" s="70">
        <v>0.25</v>
      </c>
      <c r="R3082" s="3"/>
    </row>
    <row r="3083">
      <c r="A3083" s="63">
        <v>14991.0</v>
      </c>
      <c r="B3083" s="65" t="str">
        <f t="shared" si="1"/>
        <v>ОдеждаЖенская одеждаТопы и майкиТопы свободного кроя</v>
      </c>
      <c r="C3083" s="68" t="s">
        <v>310</v>
      </c>
      <c r="D3083" s="68" t="s">
        <v>311</v>
      </c>
      <c r="E3083" s="68" t="s">
        <v>1743</v>
      </c>
      <c r="F3083" s="68" t="s">
        <v>6603</v>
      </c>
      <c r="G3083" s="75"/>
      <c r="H3083" s="72"/>
      <c r="I3083" s="64">
        <v>0.25</v>
      </c>
      <c r="J3083" s="67">
        <v>0.25</v>
      </c>
      <c r="K3083" s="70">
        <v>0.25</v>
      </c>
      <c r="L3083" s="64">
        <v>0.0</v>
      </c>
      <c r="M3083" s="67">
        <v>0.0</v>
      </c>
      <c r="N3083" s="70">
        <v>0.0</v>
      </c>
      <c r="O3083" s="64">
        <v>0.25</v>
      </c>
      <c r="P3083" s="67">
        <v>0.25</v>
      </c>
      <c r="Q3083" s="70">
        <v>0.25</v>
      </c>
      <c r="R3083" s="3"/>
    </row>
    <row r="3084">
      <c r="A3084" s="63">
        <v>14992.0</v>
      </c>
      <c r="B3084" s="65" t="str">
        <f t="shared" si="1"/>
        <v>ОдеждаЖенская одеждаТопы и майкиТопы со спущенными плечами</v>
      </c>
      <c r="C3084" s="68" t="s">
        <v>310</v>
      </c>
      <c r="D3084" s="68" t="s">
        <v>311</v>
      </c>
      <c r="E3084" s="68" t="s">
        <v>1743</v>
      </c>
      <c r="F3084" s="68" t="s">
        <v>6605</v>
      </c>
      <c r="G3084" s="75"/>
      <c r="H3084" s="72"/>
      <c r="I3084" s="64">
        <v>0.25</v>
      </c>
      <c r="J3084" s="67">
        <v>0.25</v>
      </c>
      <c r="K3084" s="70">
        <v>0.25</v>
      </c>
      <c r="L3084" s="64">
        <v>0.0</v>
      </c>
      <c r="M3084" s="67">
        <v>0.0</v>
      </c>
      <c r="N3084" s="70">
        <v>0.0</v>
      </c>
      <c r="O3084" s="64">
        <v>0.25</v>
      </c>
      <c r="P3084" s="67">
        <v>0.25</v>
      </c>
      <c r="Q3084" s="70">
        <v>0.25</v>
      </c>
      <c r="R3084" s="3"/>
    </row>
    <row r="3085">
      <c r="A3085" s="63">
        <v>14993.0</v>
      </c>
      <c r="B3085" s="65" t="str">
        <f t="shared" si="1"/>
        <v>ОдеждаЖенская одеждаПлатья и сарафаныДжинсовые платья</v>
      </c>
      <c r="C3085" s="68" t="s">
        <v>310</v>
      </c>
      <c r="D3085" s="68" t="s">
        <v>311</v>
      </c>
      <c r="E3085" s="68" t="s">
        <v>2473</v>
      </c>
      <c r="F3085" s="68" t="s">
        <v>6607</v>
      </c>
      <c r="G3085" s="2"/>
      <c r="H3085" s="72"/>
      <c r="I3085" s="64">
        <v>0.25</v>
      </c>
      <c r="J3085" s="67">
        <v>0.25</v>
      </c>
      <c r="K3085" s="70">
        <v>0.25</v>
      </c>
      <c r="L3085" s="64">
        <v>0.0</v>
      </c>
      <c r="M3085" s="67">
        <v>0.0</v>
      </c>
      <c r="N3085" s="70">
        <v>0.0</v>
      </c>
      <c r="O3085" s="64">
        <v>0.25</v>
      </c>
      <c r="P3085" s="67">
        <v>0.25</v>
      </c>
      <c r="Q3085" s="70">
        <v>0.25</v>
      </c>
      <c r="R3085" s="3"/>
    </row>
    <row r="3086">
      <c r="A3086" s="63">
        <v>14994.0</v>
      </c>
      <c r="B3086" s="65" t="str">
        <f t="shared" si="1"/>
        <v>ОдеждаЖенская одеждаПлатья и сарафаныКожаные платья</v>
      </c>
      <c r="C3086" s="68" t="s">
        <v>310</v>
      </c>
      <c r="D3086" s="68" t="s">
        <v>311</v>
      </c>
      <c r="E3086" s="68" t="s">
        <v>2473</v>
      </c>
      <c r="F3086" s="68" t="s">
        <v>6609</v>
      </c>
      <c r="G3086" s="75"/>
      <c r="H3086" s="87"/>
      <c r="I3086" s="64">
        <v>0.25</v>
      </c>
      <c r="J3086" s="67">
        <v>0.25</v>
      </c>
      <c r="K3086" s="70">
        <v>0.25</v>
      </c>
      <c r="L3086" s="64">
        <v>0.0</v>
      </c>
      <c r="M3086" s="67">
        <v>0.0</v>
      </c>
      <c r="N3086" s="70">
        <v>0.0</v>
      </c>
      <c r="O3086" s="64">
        <v>0.25</v>
      </c>
      <c r="P3086" s="67">
        <v>0.25</v>
      </c>
      <c r="Q3086" s="70">
        <v>0.25</v>
      </c>
      <c r="R3086" s="3"/>
    </row>
    <row r="3087">
      <c r="A3087" s="63">
        <v>14995.0</v>
      </c>
      <c r="B3087" s="65" t="str">
        <f t="shared" si="1"/>
        <v>ОдеждаЖенская одеждаПлатья и сарафаныПлатья с запахом</v>
      </c>
      <c r="C3087" s="68" t="s">
        <v>310</v>
      </c>
      <c r="D3087" s="68" t="s">
        <v>311</v>
      </c>
      <c r="E3087" s="68" t="s">
        <v>2473</v>
      </c>
      <c r="F3087" s="68" t="s">
        <v>6611</v>
      </c>
      <c r="G3087" s="75"/>
      <c r="H3087" s="72"/>
      <c r="I3087" s="64">
        <v>0.25</v>
      </c>
      <c r="J3087" s="67">
        <v>0.25</v>
      </c>
      <c r="K3087" s="70">
        <v>0.25</v>
      </c>
      <c r="L3087" s="64">
        <v>0.0</v>
      </c>
      <c r="M3087" s="67">
        <v>0.0</v>
      </c>
      <c r="N3087" s="70">
        <v>0.0</v>
      </c>
      <c r="O3087" s="64">
        <v>0.25</v>
      </c>
      <c r="P3087" s="67">
        <v>0.25</v>
      </c>
      <c r="Q3087" s="70">
        <v>0.25</v>
      </c>
      <c r="R3087" s="3"/>
    </row>
    <row r="3088">
      <c r="A3088" s="63">
        <v>14996.0</v>
      </c>
      <c r="B3088" s="65" t="str">
        <f t="shared" si="1"/>
        <v>ОдеждаЖенская одеждаПлатья и сарафаныПлатья со спущенными плечами</v>
      </c>
      <c r="C3088" s="68" t="s">
        <v>310</v>
      </c>
      <c r="D3088" s="68" t="s">
        <v>311</v>
      </c>
      <c r="E3088" s="68" t="s">
        <v>2473</v>
      </c>
      <c r="F3088" s="68" t="s">
        <v>6613</v>
      </c>
      <c r="G3088" s="75"/>
      <c r="H3088" s="87"/>
      <c r="I3088" s="64">
        <v>0.25</v>
      </c>
      <c r="J3088" s="67">
        <v>0.25</v>
      </c>
      <c r="K3088" s="70">
        <v>0.25</v>
      </c>
      <c r="L3088" s="64">
        <v>0.0</v>
      </c>
      <c r="M3088" s="67">
        <v>0.0</v>
      </c>
      <c r="N3088" s="70">
        <v>0.0</v>
      </c>
      <c r="O3088" s="64">
        <v>0.25</v>
      </c>
      <c r="P3088" s="67">
        <v>0.25</v>
      </c>
      <c r="Q3088" s="70">
        <v>0.25</v>
      </c>
      <c r="R3088" s="3"/>
    </row>
    <row r="3089">
      <c r="A3089" s="63">
        <v>14997.0</v>
      </c>
      <c r="B3089" s="65" t="str">
        <f t="shared" si="1"/>
        <v>ОдеждаЖенская одеждаПлатья и сарафаныПлатья-комбинации</v>
      </c>
      <c r="C3089" s="68" t="s">
        <v>310</v>
      </c>
      <c r="D3089" s="68" t="s">
        <v>311</v>
      </c>
      <c r="E3089" s="68" t="s">
        <v>2473</v>
      </c>
      <c r="F3089" s="68" t="s">
        <v>6615</v>
      </c>
      <c r="G3089" s="75"/>
      <c r="H3089" s="72"/>
      <c r="I3089" s="64">
        <v>0.25</v>
      </c>
      <c r="J3089" s="67">
        <v>0.25</v>
      </c>
      <c r="K3089" s="70">
        <v>0.25</v>
      </c>
      <c r="L3089" s="64">
        <v>0.0</v>
      </c>
      <c r="M3089" s="67">
        <v>0.0</v>
      </c>
      <c r="N3089" s="70">
        <v>0.0</v>
      </c>
      <c r="O3089" s="64">
        <v>0.25</v>
      </c>
      <c r="P3089" s="67">
        <v>0.25</v>
      </c>
      <c r="Q3089" s="70">
        <v>0.25</v>
      </c>
      <c r="R3089" s="3"/>
    </row>
    <row r="3090">
      <c r="A3090" s="63">
        <v>14998.0</v>
      </c>
      <c r="B3090" s="65" t="str">
        <f t="shared" si="1"/>
        <v>ОдеждаЖенская одеждаПлатья и сарафаныПлатья-майки</v>
      </c>
      <c r="C3090" s="68" t="s">
        <v>310</v>
      </c>
      <c r="D3090" s="68" t="s">
        <v>311</v>
      </c>
      <c r="E3090" s="68" t="s">
        <v>2473</v>
      </c>
      <c r="F3090" s="68" t="s">
        <v>6616</v>
      </c>
      <c r="G3090" s="75"/>
      <c r="H3090" s="72"/>
      <c r="I3090" s="64">
        <v>0.25</v>
      </c>
      <c r="J3090" s="67">
        <v>0.25</v>
      </c>
      <c r="K3090" s="70">
        <v>0.25</v>
      </c>
      <c r="L3090" s="64">
        <v>0.0</v>
      </c>
      <c r="M3090" s="67">
        <v>0.0</v>
      </c>
      <c r="N3090" s="70">
        <v>0.0</v>
      </c>
      <c r="O3090" s="64">
        <v>0.25</v>
      </c>
      <c r="P3090" s="67">
        <v>0.25</v>
      </c>
      <c r="Q3090" s="70">
        <v>0.25</v>
      </c>
      <c r="R3090" s="3"/>
    </row>
    <row r="3091">
      <c r="A3091" s="63">
        <v>14999.0</v>
      </c>
      <c r="B3091" s="65" t="str">
        <f t="shared" si="1"/>
        <v>ОдеждаЖенская одеждаПлатья и сарафаныПлатья-пиджаки</v>
      </c>
      <c r="C3091" s="68" t="s">
        <v>310</v>
      </c>
      <c r="D3091" s="68" t="s">
        <v>311</v>
      </c>
      <c r="E3091" s="68" t="s">
        <v>2473</v>
      </c>
      <c r="F3091" s="68" t="s">
        <v>6618</v>
      </c>
      <c r="G3091" s="75"/>
      <c r="H3091" s="87"/>
      <c r="I3091" s="64">
        <v>0.25</v>
      </c>
      <c r="J3091" s="67">
        <v>0.25</v>
      </c>
      <c r="K3091" s="70">
        <v>0.25</v>
      </c>
      <c r="L3091" s="64">
        <v>0.0</v>
      </c>
      <c r="M3091" s="67">
        <v>0.0</v>
      </c>
      <c r="N3091" s="70">
        <v>0.0</v>
      </c>
      <c r="O3091" s="64">
        <v>0.25</v>
      </c>
      <c r="P3091" s="67">
        <v>0.25</v>
      </c>
      <c r="Q3091" s="70">
        <v>0.25</v>
      </c>
      <c r="R3091" s="3"/>
    </row>
    <row r="3092">
      <c r="A3092" s="63">
        <v>15000.0</v>
      </c>
      <c r="B3092" s="65" t="str">
        <f t="shared" si="1"/>
        <v>ОдеждаЖенская одеждаПлатья и сарафаныПлатья-рубашки</v>
      </c>
      <c r="C3092" s="68" t="s">
        <v>310</v>
      </c>
      <c r="D3092" s="68" t="s">
        <v>311</v>
      </c>
      <c r="E3092" s="68" t="s">
        <v>2473</v>
      </c>
      <c r="F3092" s="68" t="s">
        <v>6620</v>
      </c>
      <c r="G3092" s="75"/>
      <c r="H3092" s="72"/>
      <c r="I3092" s="64">
        <v>0.25</v>
      </c>
      <c r="J3092" s="67">
        <v>0.25</v>
      </c>
      <c r="K3092" s="70">
        <v>0.25</v>
      </c>
      <c r="L3092" s="64">
        <v>0.0</v>
      </c>
      <c r="M3092" s="67">
        <v>0.0</v>
      </c>
      <c r="N3092" s="70">
        <v>0.0</v>
      </c>
      <c r="O3092" s="64">
        <v>0.25</v>
      </c>
      <c r="P3092" s="67">
        <v>0.25</v>
      </c>
      <c r="Q3092" s="70">
        <v>0.25</v>
      </c>
      <c r="R3092" s="3"/>
    </row>
    <row r="3093">
      <c r="A3093" s="63">
        <v>15001.0</v>
      </c>
      <c r="B3093" s="65" t="str">
        <f t="shared" si="1"/>
        <v>ОдеждаЖенская одеждаПлатья и сарафаныПлатья-свитеры</v>
      </c>
      <c r="C3093" s="68" t="s">
        <v>310</v>
      </c>
      <c r="D3093" s="68" t="s">
        <v>311</v>
      </c>
      <c r="E3093" s="68" t="s">
        <v>2473</v>
      </c>
      <c r="F3093" s="68" t="s">
        <v>6621</v>
      </c>
      <c r="G3093" s="75"/>
      <c r="H3093" s="87"/>
      <c r="I3093" s="64">
        <v>0.25</v>
      </c>
      <c r="J3093" s="67">
        <v>0.25</v>
      </c>
      <c r="K3093" s="70">
        <v>0.25</v>
      </c>
      <c r="L3093" s="64">
        <v>0.0</v>
      </c>
      <c r="M3093" s="67">
        <v>0.0</v>
      </c>
      <c r="N3093" s="70">
        <v>0.0</v>
      </c>
      <c r="O3093" s="64">
        <v>0.25</v>
      </c>
      <c r="P3093" s="67">
        <v>0.25</v>
      </c>
      <c r="Q3093" s="70">
        <v>0.25</v>
      </c>
      <c r="R3093" s="3"/>
    </row>
    <row r="3094">
      <c r="A3094" s="63">
        <v>15002.0</v>
      </c>
      <c r="B3094" s="65" t="str">
        <f t="shared" si="1"/>
        <v>ОдеждаЖенская одеждаПлатья и сарафаныПлатья-толстовки</v>
      </c>
      <c r="C3094" s="68" t="s">
        <v>310</v>
      </c>
      <c r="D3094" s="68" t="s">
        <v>311</v>
      </c>
      <c r="E3094" s="68" t="s">
        <v>2473</v>
      </c>
      <c r="F3094" s="68" t="s">
        <v>6622</v>
      </c>
      <c r="G3094" s="75"/>
      <c r="H3094" s="87"/>
      <c r="I3094" s="64">
        <v>0.25</v>
      </c>
      <c r="J3094" s="67">
        <v>0.25</v>
      </c>
      <c r="K3094" s="70">
        <v>0.25</v>
      </c>
      <c r="L3094" s="64">
        <v>0.0</v>
      </c>
      <c r="M3094" s="67">
        <v>0.0</v>
      </c>
      <c r="N3094" s="70">
        <v>0.0</v>
      </c>
      <c r="O3094" s="64">
        <v>0.25</v>
      </c>
      <c r="P3094" s="67">
        <v>0.25</v>
      </c>
      <c r="Q3094" s="70">
        <v>0.25</v>
      </c>
      <c r="R3094" s="3"/>
    </row>
    <row r="3095">
      <c r="A3095" s="63">
        <v>15003.0</v>
      </c>
      <c r="B3095" s="65" t="str">
        <f t="shared" si="1"/>
        <v>ОдеждаЖенская одеждаПлатья и сарафаныПлатья-футболки</v>
      </c>
      <c r="C3095" s="68" t="s">
        <v>310</v>
      </c>
      <c r="D3095" s="68" t="s">
        <v>311</v>
      </c>
      <c r="E3095" s="68" t="s">
        <v>2473</v>
      </c>
      <c r="F3095" s="68" t="s">
        <v>6624</v>
      </c>
      <c r="G3095" s="75"/>
      <c r="H3095" s="72"/>
      <c r="I3095" s="64">
        <v>0.25</v>
      </c>
      <c r="J3095" s="67">
        <v>0.25</v>
      </c>
      <c r="K3095" s="70">
        <v>0.25</v>
      </c>
      <c r="L3095" s="64">
        <v>0.0</v>
      </c>
      <c r="M3095" s="67">
        <v>0.0</v>
      </c>
      <c r="N3095" s="70">
        <v>0.0</v>
      </c>
      <c r="O3095" s="64">
        <v>0.25</v>
      </c>
      <c r="P3095" s="67">
        <v>0.25</v>
      </c>
      <c r="Q3095" s="70">
        <v>0.25</v>
      </c>
      <c r="R3095" s="3"/>
    </row>
    <row r="3096">
      <c r="A3096" s="63">
        <v>15004.0</v>
      </c>
      <c r="B3096" s="65" t="str">
        <f t="shared" si="1"/>
        <v>ОдеждаЖенская одеждаПлатья и сарафаныПлатья-футляр</v>
      </c>
      <c r="C3096" s="68" t="s">
        <v>310</v>
      </c>
      <c r="D3096" s="68" t="s">
        <v>311</v>
      </c>
      <c r="E3096" s="68" t="s">
        <v>2473</v>
      </c>
      <c r="F3096" s="68" t="s">
        <v>6626</v>
      </c>
      <c r="G3096" s="75"/>
      <c r="H3096" s="87"/>
      <c r="I3096" s="64">
        <v>0.25</v>
      </c>
      <c r="J3096" s="67">
        <v>0.25</v>
      </c>
      <c r="K3096" s="70">
        <v>0.25</v>
      </c>
      <c r="L3096" s="64">
        <v>0.0</v>
      </c>
      <c r="M3096" s="67">
        <v>0.0</v>
      </c>
      <c r="N3096" s="70">
        <v>0.0</v>
      </c>
      <c r="O3096" s="64">
        <v>0.25</v>
      </c>
      <c r="P3096" s="67">
        <v>0.25</v>
      </c>
      <c r="Q3096" s="70">
        <v>0.25</v>
      </c>
      <c r="R3096" s="3"/>
    </row>
    <row r="3097">
      <c r="A3097" s="63">
        <v>15006.0</v>
      </c>
      <c r="B3097" s="65" t="str">
        <f t="shared" si="1"/>
        <v>ОдеждаЖенская одеждаОдежда для беременныхДжинсы</v>
      </c>
      <c r="C3097" s="68" t="s">
        <v>310</v>
      </c>
      <c r="D3097" s="68" t="s">
        <v>311</v>
      </c>
      <c r="E3097" s="68" t="s">
        <v>1113</v>
      </c>
      <c r="F3097" s="68" t="s">
        <v>1629</v>
      </c>
      <c r="G3097" s="75"/>
      <c r="H3097" s="87"/>
      <c r="I3097" s="64">
        <v>0.25</v>
      </c>
      <c r="J3097" s="67">
        <v>0.25</v>
      </c>
      <c r="K3097" s="70">
        <v>0.25</v>
      </c>
      <c r="L3097" s="64">
        <v>0.0</v>
      </c>
      <c r="M3097" s="67">
        <v>0.0</v>
      </c>
      <c r="N3097" s="70">
        <v>0.0</v>
      </c>
      <c r="O3097" s="64">
        <v>0.25</v>
      </c>
      <c r="P3097" s="67">
        <v>0.25</v>
      </c>
      <c r="Q3097" s="70">
        <v>0.25</v>
      </c>
      <c r="R3097" s="3"/>
    </row>
    <row r="3098">
      <c r="A3098" s="63">
        <v>15007.0</v>
      </c>
      <c r="B3098" s="65" t="str">
        <f t="shared" si="1"/>
        <v>ОдеждаЖенская одеждаОдежда для беременныхКупальники и пляжная одежда</v>
      </c>
      <c r="C3098" s="68" t="s">
        <v>310</v>
      </c>
      <c r="D3098" s="68" t="s">
        <v>311</v>
      </c>
      <c r="E3098" s="68" t="s">
        <v>1113</v>
      </c>
      <c r="F3098" s="68" t="s">
        <v>312</v>
      </c>
      <c r="G3098" s="75"/>
      <c r="H3098" s="72"/>
      <c r="I3098" s="64">
        <v>0.25</v>
      </c>
      <c r="J3098" s="67">
        <v>0.25</v>
      </c>
      <c r="K3098" s="70">
        <v>0.25</v>
      </c>
      <c r="L3098" s="64">
        <v>0.0</v>
      </c>
      <c r="M3098" s="67">
        <v>0.0</v>
      </c>
      <c r="N3098" s="70">
        <v>0.0</v>
      </c>
      <c r="O3098" s="64">
        <v>0.25</v>
      </c>
      <c r="P3098" s="67">
        <v>0.25</v>
      </c>
      <c r="Q3098" s="70">
        <v>0.25</v>
      </c>
      <c r="R3098" s="3"/>
    </row>
    <row r="3099">
      <c r="A3099" s="63">
        <v>15008.0</v>
      </c>
      <c r="B3099" s="65" t="str">
        <f t="shared" si="1"/>
        <v>ОдеждаЖенская одеждаОдежда для беременныхТопы и майки</v>
      </c>
      <c r="C3099" s="68" t="s">
        <v>310</v>
      </c>
      <c r="D3099" s="68" t="s">
        <v>311</v>
      </c>
      <c r="E3099" s="68" t="s">
        <v>1113</v>
      </c>
      <c r="F3099" s="68" t="s">
        <v>1743</v>
      </c>
      <c r="G3099" s="75"/>
      <c r="H3099" s="72"/>
      <c r="I3099" s="64">
        <v>0.25</v>
      </c>
      <c r="J3099" s="67">
        <v>0.25</v>
      </c>
      <c r="K3099" s="70">
        <v>0.25</v>
      </c>
      <c r="L3099" s="64">
        <v>0.0</v>
      </c>
      <c r="M3099" s="67">
        <v>0.0</v>
      </c>
      <c r="N3099" s="70">
        <v>0.0</v>
      </c>
      <c r="O3099" s="64">
        <v>0.25</v>
      </c>
      <c r="P3099" s="67">
        <v>0.25</v>
      </c>
      <c r="Q3099" s="70">
        <v>0.25</v>
      </c>
      <c r="R3099" s="3"/>
    </row>
    <row r="3100">
      <c r="A3100" s="63">
        <v>15009.0</v>
      </c>
      <c r="B3100" s="65" t="str">
        <f t="shared" si="1"/>
        <v>ОдеждаЖенская одеждаОдежда для беременныхХуди и свитшоты</v>
      </c>
      <c r="C3100" s="68" t="s">
        <v>310</v>
      </c>
      <c r="D3100" s="68" t="s">
        <v>311</v>
      </c>
      <c r="E3100" s="68" t="s">
        <v>1113</v>
      </c>
      <c r="F3100" s="68" t="s">
        <v>1700</v>
      </c>
      <c r="G3100" s="75"/>
      <c r="H3100" s="72"/>
      <c r="I3100" s="64">
        <v>0.22</v>
      </c>
      <c r="J3100" s="67">
        <v>0.22</v>
      </c>
      <c r="K3100" s="70">
        <v>0.22</v>
      </c>
      <c r="L3100" s="64">
        <v>0.0</v>
      </c>
      <c r="M3100" s="67">
        <v>0.0</v>
      </c>
      <c r="N3100" s="70">
        <v>0.0</v>
      </c>
      <c r="O3100" s="64">
        <v>0.22</v>
      </c>
      <c r="P3100" s="67">
        <v>0.22</v>
      </c>
      <c r="Q3100" s="70">
        <v>0.22</v>
      </c>
      <c r="R3100" s="3"/>
    </row>
    <row r="3101">
      <c r="A3101" s="63">
        <v>15010.0</v>
      </c>
      <c r="B3101" s="65" t="str">
        <f t="shared" si="1"/>
        <v>ОдеждаЖенская одеждаОдежда для беременныхШорты</v>
      </c>
      <c r="C3101" s="68" t="s">
        <v>310</v>
      </c>
      <c r="D3101" s="68" t="s">
        <v>311</v>
      </c>
      <c r="E3101" s="68" t="s">
        <v>1113</v>
      </c>
      <c r="F3101" s="68" t="s">
        <v>2330</v>
      </c>
      <c r="G3101" s="75"/>
      <c r="H3101" s="72"/>
      <c r="I3101" s="64">
        <v>0.25</v>
      </c>
      <c r="J3101" s="67">
        <v>0.25</v>
      </c>
      <c r="K3101" s="70">
        <v>0.25</v>
      </c>
      <c r="L3101" s="64">
        <v>0.0</v>
      </c>
      <c r="M3101" s="67">
        <v>0.0</v>
      </c>
      <c r="N3101" s="70">
        <v>0.0</v>
      </c>
      <c r="O3101" s="64">
        <v>0.25</v>
      </c>
      <c r="P3101" s="67">
        <v>0.25</v>
      </c>
      <c r="Q3101" s="70">
        <v>0.25</v>
      </c>
      <c r="R3101" s="3"/>
    </row>
    <row r="3102">
      <c r="A3102" s="63">
        <v>15012.0</v>
      </c>
      <c r="B3102" s="65" t="str">
        <f t="shared" si="1"/>
        <v>ОдеждаМужская одеждаСпортивная одеждаСпортивные комбинезоны</v>
      </c>
      <c r="C3102" s="68" t="s">
        <v>310</v>
      </c>
      <c r="D3102" s="68" t="s">
        <v>324</v>
      </c>
      <c r="E3102" s="68" t="s">
        <v>843</v>
      </c>
      <c r="F3102" s="68" t="s">
        <v>5379</v>
      </c>
      <c r="G3102" s="75"/>
      <c r="H3102" s="72"/>
      <c r="I3102" s="64">
        <v>0.22</v>
      </c>
      <c r="J3102" s="67">
        <v>0.22</v>
      </c>
      <c r="K3102" s="70">
        <v>0.22</v>
      </c>
      <c r="L3102" s="64">
        <v>0.0</v>
      </c>
      <c r="M3102" s="67">
        <v>0.0</v>
      </c>
      <c r="N3102" s="70">
        <v>0.0</v>
      </c>
      <c r="O3102" s="64">
        <v>0.22</v>
      </c>
      <c r="P3102" s="67">
        <v>0.22</v>
      </c>
      <c r="Q3102" s="70">
        <v>0.22</v>
      </c>
      <c r="R3102" s="3"/>
    </row>
    <row r="3103">
      <c r="A3103" s="63">
        <v>15013.0</v>
      </c>
      <c r="B3103" s="65" t="str">
        <f t="shared" si="1"/>
        <v>ОдеждаЖенская одеждаДомашняя одеждаДомашние футболки и лонгсливы</v>
      </c>
      <c r="C3103" s="68" t="s">
        <v>310</v>
      </c>
      <c r="D3103" s="68" t="s">
        <v>311</v>
      </c>
      <c r="E3103" s="68" t="s">
        <v>325</v>
      </c>
      <c r="F3103" s="68" t="s">
        <v>3285</v>
      </c>
      <c r="G3103" s="75"/>
      <c r="H3103" s="72"/>
      <c r="I3103" s="64">
        <v>0.25</v>
      </c>
      <c r="J3103" s="67">
        <v>0.25</v>
      </c>
      <c r="K3103" s="70">
        <v>0.25</v>
      </c>
      <c r="L3103" s="64">
        <v>0.0</v>
      </c>
      <c r="M3103" s="67">
        <v>0.0</v>
      </c>
      <c r="N3103" s="70">
        <v>0.0</v>
      </c>
      <c r="O3103" s="64">
        <v>0.25</v>
      </c>
      <c r="P3103" s="67">
        <v>0.25</v>
      </c>
      <c r="Q3103" s="70">
        <v>0.25</v>
      </c>
      <c r="R3103" s="3"/>
    </row>
    <row r="3104">
      <c r="A3104" s="63">
        <v>15014.0</v>
      </c>
      <c r="B3104" s="65" t="str">
        <f t="shared" si="1"/>
        <v>ОдеждаЖенская одеждаКомбинезоныДжинсовые комбинезоны</v>
      </c>
      <c r="C3104" s="68" t="s">
        <v>310</v>
      </c>
      <c r="D3104" s="68" t="s">
        <v>311</v>
      </c>
      <c r="E3104" s="68" t="s">
        <v>1764</v>
      </c>
      <c r="F3104" s="68" t="s">
        <v>6629</v>
      </c>
      <c r="G3104" s="75"/>
      <c r="H3104" s="72"/>
      <c r="I3104" s="64">
        <v>0.25</v>
      </c>
      <c r="J3104" s="67">
        <v>0.25</v>
      </c>
      <c r="K3104" s="70">
        <v>0.25</v>
      </c>
      <c r="L3104" s="64">
        <v>0.0</v>
      </c>
      <c r="M3104" s="67">
        <v>0.0</v>
      </c>
      <c r="N3104" s="70">
        <v>0.0</v>
      </c>
      <c r="O3104" s="64">
        <v>0.25</v>
      </c>
      <c r="P3104" s="67">
        <v>0.25</v>
      </c>
      <c r="Q3104" s="70">
        <v>0.25</v>
      </c>
      <c r="R3104" s="3"/>
    </row>
    <row r="3105">
      <c r="A3105" s="63">
        <v>15015.0</v>
      </c>
      <c r="B3105" s="65" t="str">
        <f t="shared" si="1"/>
        <v>ОдеждаЖенская одеждаКомбинезоныКигуруми</v>
      </c>
      <c r="C3105" s="68" t="s">
        <v>310</v>
      </c>
      <c r="D3105" s="68" t="s">
        <v>311</v>
      </c>
      <c r="E3105" s="68" t="s">
        <v>1764</v>
      </c>
      <c r="F3105" s="68" t="s">
        <v>6445</v>
      </c>
      <c r="G3105" s="75"/>
      <c r="H3105" s="72"/>
      <c r="I3105" s="64">
        <v>0.25</v>
      </c>
      <c r="J3105" s="67">
        <v>0.25</v>
      </c>
      <c r="K3105" s="70">
        <v>0.25</v>
      </c>
      <c r="L3105" s="64">
        <v>0.0</v>
      </c>
      <c r="M3105" s="67">
        <v>0.0</v>
      </c>
      <c r="N3105" s="70">
        <v>0.0</v>
      </c>
      <c r="O3105" s="64">
        <v>0.25</v>
      </c>
      <c r="P3105" s="67">
        <v>0.25</v>
      </c>
      <c r="Q3105" s="70">
        <v>0.25</v>
      </c>
      <c r="R3105" s="3"/>
    </row>
    <row r="3106">
      <c r="A3106" s="63">
        <v>15016.0</v>
      </c>
      <c r="B3106" s="65" t="str">
        <f t="shared" si="1"/>
        <v>ОдеждаЖенская одеждаКомбинезоныКомбинезоны с шортами</v>
      </c>
      <c r="C3106" s="68" t="s">
        <v>310</v>
      </c>
      <c r="D3106" s="68" t="s">
        <v>311</v>
      </c>
      <c r="E3106" s="68" t="s">
        <v>1764</v>
      </c>
      <c r="F3106" s="68" t="s">
        <v>6630</v>
      </c>
      <c r="G3106" s="75"/>
      <c r="H3106" s="87"/>
      <c r="I3106" s="64">
        <v>0.25</v>
      </c>
      <c r="J3106" s="67">
        <v>0.25</v>
      </c>
      <c r="K3106" s="70">
        <v>0.25</v>
      </c>
      <c r="L3106" s="64">
        <v>0.0</v>
      </c>
      <c r="M3106" s="67">
        <v>0.0</v>
      </c>
      <c r="N3106" s="70">
        <v>0.0</v>
      </c>
      <c r="O3106" s="64">
        <v>0.25</v>
      </c>
      <c r="P3106" s="67">
        <v>0.25</v>
      </c>
      <c r="Q3106" s="70">
        <v>0.25</v>
      </c>
      <c r="R3106" s="3"/>
    </row>
    <row r="3107">
      <c r="A3107" s="63">
        <v>15017.0</v>
      </c>
      <c r="B3107" s="65" t="str">
        <f t="shared" si="1"/>
        <v>ОдеждаЖенская одеждаКомбинезоныКомбинезоны с брюками</v>
      </c>
      <c r="C3107" s="68" t="s">
        <v>310</v>
      </c>
      <c r="D3107" s="68" t="s">
        <v>311</v>
      </c>
      <c r="E3107" s="68" t="s">
        <v>1764</v>
      </c>
      <c r="F3107" s="68" t="s">
        <v>6631</v>
      </c>
      <c r="G3107" s="75"/>
      <c r="H3107" s="72"/>
      <c r="I3107" s="64">
        <v>0.25</v>
      </c>
      <c r="J3107" s="67">
        <v>0.25</v>
      </c>
      <c r="K3107" s="70">
        <v>0.25</v>
      </c>
      <c r="L3107" s="64">
        <v>0.0</v>
      </c>
      <c r="M3107" s="67">
        <v>0.0</v>
      </c>
      <c r="N3107" s="70">
        <v>0.0</v>
      </c>
      <c r="O3107" s="64">
        <v>0.25</v>
      </c>
      <c r="P3107" s="67">
        <v>0.25</v>
      </c>
      <c r="Q3107" s="70">
        <v>0.25</v>
      </c>
      <c r="R3107" s="3"/>
    </row>
    <row r="3108">
      <c r="A3108" s="63">
        <v>15018.0</v>
      </c>
      <c r="B3108" s="65" t="str">
        <f t="shared" si="1"/>
        <v>ОдеждаЖенская одеждаКупальники и пляжная одеждаСлитные купальники и монокини</v>
      </c>
      <c r="C3108" s="68" t="s">
        <v>310</v>
      </c>
      <c r="D3108" s="68" t="s">
        <v>311</v>
      </c>
      <c r="E3108" s="68" t="s">
        <v>312</v>
      </c>
      <c r="F3108" s="68" t="s">
        <v>6632</v>
      </c>
      <c r="G3108" s="75"/>
      <c r="H3108" s="87"/>
      <c r="I3108" s="64">
        <v>0.25</v>
      </c>
      <c r="J3108" s="67">
        <v>0.25</v>
      </c>
      <c r="K3108" s="70">
        <v>0.25</v>
      </c>
      <c r="L3108" s="64">
        <v>0.0</v>
      </c>
      <c r="M3108" s="67">
        <v>0.0</v>
      </c>
      <c r="N3108" s="70">
        <v>0.0</v>
      </c>
      <c r="O3108" s="64">
        <v>0.25</v>
      </c>
      <c r="P3108" s="67">
        <v>0.25</v>
      </c>
      <c r="Q3108" s="70">
        <v>0.25</v>
      </c>
      <c r="R3108" s="3"/>
    </row>
    <row r="3109">
      <c r="A3109" s="63">
        <v>15019.0</v>
      </c>
      <c r="B3109" s="65" t="str">
        <f t="shared" si="1"/>
        <v>ОдеждаЖенская одеждаНижнее бельёБоди</v>
      </c>
      <c r="C3109" s="68" t="s">
        <v>310</v>
      </c>
      <c r="D3109" s="68" t="s">
        <v>311</v>
      </c>
      <c r="E3109" s="68" t="s">
        <v>321</v>
      </c>
      <c r="F3109" s="68" t="s">
        <v>6524</v>
      </c>
      <c r="G3109" s="2"/>
      <c r="H3109" s="72"/>
      <c r="I3109" s="64">
        <v>0.25</v>
      </c>
      <c r="J3109" s="67">
        <v>0.25</v>
      </c>
      <c r="K3109" s="70">
        <v>0.25</v>
      </c>
      <c r="L3109" s="64">
        <v>0.0</v>
      </c>
      <c r="M3109" s="67">
        <v>0.0</v>
      </c>
      <c r="N3109" s="70">
        <v>0.0</v>
      </c>
      <c r="O3109" s="64">
        <v>0.25</v>
      </c>
      <c r="P3109" s="67">
        <v>0.25</v>
      </c>
      <c r="Q3109" s="70">
        <v>0.25</v>
      </c>
      <c r="R3109" s="3"/>
    </row>
    <row r="3110">
      <c r="A3110" s="63">
        <v>15020.0</v>
      </c>
      <c r="B3110" s="65" t="str">
        <f t="shared" si="1"/>
        <v>ОдеждаЖенская одеждаНижнее бельёАксессуары для бюстгальтеровЛента для груди</v>
      </c>
      <c r="C3110" s="68" t="s">
        <v>310</v>
      </c>
      <c r="D3110" s="68" t="s">
        <v>311</v>
      </c>
      <c r="E3110" s="68" t="s">
        <v>321</v>
      </c>
      <c r="F3110" s="68" t="s">
        <v>3489</v>
      </c>
      <c r="G3110" s="68" t="s">
        <v>6634</v>
      </c>
      <c r="H3110" s="72"/>
      <c r="I3110" s="64">
        <v>0.25</v>
      </c>
      <c r="J3110" s="67">
        <v>0.25</v>
      </c>
      <c r="K3110" s="70">
        <v>0.25</v>
      </c>
      <c r="L3110" s="64">
        <v>0.0</v>
      </c>
      <c r="M3110" s="67">
        <v>0.0</v>
      </c>
      <c r="N3110" s="70">
        <v>0.0</v>
      </c>
      <c r="O3110" s="64">
        <v>0.25</v>
      </c>
      <c r="P3110" s="67">
        <v>0.25</v>
      </c>
      <c r="Q3110" s="70">
        <v>0.25</v>
      </c>
      <c r="R3110" s="3"/>
    </row>
    <row r="3111">
      <c r="A3111" s="63">
        <v>15021.0</v>
      </c>
      <c r="B3111" s="65" t="str">
        <f t="shared" si="1"/>
        <v>ОдеждаЖенская одеждаНижнее бельёКорсеты</v>
      </c>
      <c r="C3111" s="68" t="s">
        <v>310</v>
      </c>
      <c r="D3111" s="68" t="s">
        <v>311</v>
      </c>
      <c r="E3111" s="68" t="s">
        <v>321</v>
      </c>
      <c r="F3111" s="68" t="s">
        <v>4437</v>
      </c>
      <c r="G3111" s="75"/>
      <c r="H3111" s="72"/>
      <c r="I3111" s="64">
        <v>0.25</v>
      </c>
      <c r="J3111" s="67">
        <v>0.25</v>
      </c>
      <c r="K3111" s="70">
        <v>0.25</v>
      </c>
      <c r="L3111" s="64">
        <v>0.0</v>
      </c>
      <c r="M3111" s="67">
        <v>0.0</v>
      </c>
      <c r="N3111" s="70">
        <v>0.0</v>
      </c>
      <c r="O3111" s="64">
        <v>0.25</v>
      </c>
      <c r="P3111" s="67">
        <v>0.25</v>
      </c>
      <c r="Q3111" s="70">
        <v>0.25</v>
      </c>
      <c r="R3111" s="3"/>
    </row>
    <row r="3112">
      <c r="A3112" s="63">
        <v>15022.0</v>
      </c>
      <c r="B3112" s="65" t="str">
        <f t="shared" si="1"/>
        <v>ОдеждаЖенская одеждаОдежда больших размеровБлузы и рубашки</v>
      </c>
      <c r="C3112" s="68" t="s">
        <v>310</v>
      </c>
      <c r="D3112" s="68" t="s">
        <v>311</v>
      </c>
      <c r="E3112" s="68" t="s">
        <v>1256</v>
      </c>
      <c r="F3112" s="68" t="s">
        <v>2228</v>
      </c>
      <c r="G3112" s="75"/>
      <c r="H3112" s="72"/>
      <c r="I3112" s="64">
        <v>0.25</v>
      </c>
      <c r="J3112" s="67">
        <v>0.25</v>
      </c>
      <c r="K3112" s="70">
        <v>0.25</v>
      </c>
      <c r="L3112" s="64">
        <v>0.0</v>
      </c>
      <c r="M3112" s="67">
        <v>0.0</v>
      </c>
      <c r="N3112" s="70">
        <v>0.0</v>
      </c>
      <c r="O3112" s="64">
        <v>0.25</v>
      </c>
      <c r="P3112" s="67">
        <v>0.25</v>
      </c>
      <c r="Q3112" s="70">
        <v>0.25</v>
      </c>
      <c r="R3112" s="3"/>
    </row>
    <row r="3113">
      <c r="A3113" s="63">
        <v>15023.0</v>
      </c>
      <c r="B3113" s="65" t="str">
        <f t="shared" si="1"/>
        <v>ОдеждаЖенская одеждаОдежда больших размеровБрюки</v>
      </c>
      <c r="C3113" s="68" t="s">
        <v>310</v>
      </c>
      <c r="D3113" s="68" t="s">
        <v>311</v>
      </c>
      <c r="E3113" s="68" t="s">
        <v>1256</v>
      </c>
      <c r="F3113" s="68" t="s">
        <v>1324</v>
      </c>
      <c r="G3113" s="75"/>
      <c r="H3113" s="72"/>
      <c r="I3113" s="64">
        <v>0.25</v>
      </c>
      <c r="J3113" s="67">
        <v>0.25</v>
      </c>
      <c r="K3113" s="70">
        <v>0.25</v>
      </c>
      <c r="L3113" s="64">
        <v>0.0</v>
      </c>
      <c r="M3113" s="67">
        <v>0.0</v>
      </c>
      <c r="N3113" s="70">
        <v>0.0</v>
      </c>
      <c r="O3113" s="64">
        <v>0.25</v>
      </c>
      <c r="P3113" s="67">
        <v>0.25</v>
      </c>
      <c r="Q3113" s="70">
        <v>0.25</v>
      </c>
      <c r="R3113" s="3"/>
    </row>
    <row r="3114">
      <c r="A3114" s="63">
        <v>15024.0</v>
      </c>
      <c r="B3114" s="65" t="str">
        <f t="shared" si="1"/>
        <v>ОдеждаЖенская одеждаОдежда больших размеровВерхняя одежда</v>
      </c>
      <c r="C3114" s="68" t="s">
        <v>310</v>
      </c>
      <c r="D3114" s="68" t="s">
        <v>311</v>
      </c>
      <c r="E3114" s="68" t="s">
        <v>1256</v>
      </c>
      <c r="F3114" s="68" t="s">
        <v>905</v>
      </c>
      <c r="G3114" s="75"/>
      <c r="H3114" s="72"/>
      <c r="I3114" s="64">
        <v>0.25</v>
      </c>
      <c r="J3114" s="67">
        <v>0.25</v>
      </c>
      <c r="K3114" s="70">
        <v>0.25</v>
      </c>
      <c r="L3114" s="64">
        <v>0.0</v>
      </c>
      <c r="M3114" s="67">
        <v>0.0</v>
      </c>
      <c r="N3114" s="70">
        <v>0.0</v>
      </c>
      <c r="O3114" s="64">
        <v>0.25</v>
      </c>
      <c r="P3114" s="67">
        <v>0.25</v>
      </c>
      <c r="Q3114" s="70">
        <v>0.25</v>
      </c>
      <c r="R3114" s="3"/>
    </row>
    <row r="3115">
      <c r="A3115" s="63">
        <v>15025.0</v>
      </c>
      <c r="B3115" s="65" t="str">
        <f t="shared" si="1"/>
        <v>ОдеждаЖенская одеждаОдежда больших размеровДжемперы и кардиганы</v>
      </c>
      <c r="C3115" s="68" t="s">
        <v>310</v>
      </c>
      <c r="D3115" s="68" t="s">
        <v>311</v>
      </c>
      <c r="E3115" s="68" t="s">
        <v>1256</v>
      </c>
      <c r="F3115" s="68" t="s">
        <v>1370</v>
      </c>
      <c r="G3115" s="75"/>
      <c r="H3115" s="72"/>
      <c r="I3115" s="64">
        <v>0.25</v>
      </c>
      <c r="J3115" s="67">
        <v>0.25</v>
      </c>
      <c r="K3115" s="70">
        <v>0.25</v>
      </c>
      <c r="L3115" s="64">
        <v>0.0</v>
      </c>
      <c r="M3115" s="67">
        <v>0.0</v>
      </c>
      <c r="N3115" s="70">
        <v>0.0</v>
      </c>
      <c r="O3115" s="64">
        <v>0.25</v>
      </c>
      <c r="P3115" s="67">
        <v>0.25</v>
      </c>
      <c r="Q3115" s="70">
        <v>0.25</v>
      </c>
      <c r="R3115" s="3"/>
    </row>
    <row r="3116">
      <c r="A3116" s="63">
        <v>15026.0</v>
      </c>
      <c r="B3116" s="65" t="str">
        <f t="shared" si="1"/>
        <v>ОдеждаЖенская одеждаОдежда больших размеровДжинсы</v>
      </c>
      <c r="C3116" s="68" t="s">
        <v>310</v>
      </c>
      <c r="D3116" s="68" t="s">
        <v>311</v>
      </c>
      <c r="E3116" s="68" t="s">
        <v>1256</v>
      </c>
      <c r="F3116" s="68" t="s">
        <v>1629</v>
      </c>
      <c r="G3116" s="75"/>
      <c r="H3116" s="72"/>
      <c r="I3116" s="64">
        <v>0.22</v>
      </c>
      <c r="J3116" s="67">
        <v>0.22</v>
      </c>
      <c r="K3116" s="70">
        <v>0.22</v>
      </c>
      <c r="L3116" s="64">
        <v>0.0</v>
      </c>
      <c r="M3116" s="67">
        <v>0.0</v>
      </c>
      <c r="N3116" s="70">
        <v>0.0</v>
      </c>
      <c r="O3116" s="64">
        <v>0.22</v>
      </c>
      <c r="P3116" s="67">
        <v>0.22</v>
      </c>
      <c r="Q3116" s="70">
        <v>0.22</v>
      </c>
      <c r="R3116" s="3"/>
    </row>
    <row r="3117">
      <c r="A3117" s="63">
        <v>15027.0</v>
      </c>
      <c r="B3117" s="65" t="str">
        <f t="shared" si="1"/>
        <v>ОдеждаЖенская одеждаОдежда больших размеровДомашняя одежда</v>
      </c>
      <c r="C3117" s="68" t="s">
        <v>310</v>
      </c>
      <c r="D3117" s="68" t="s">
        <v>311</v>
      </c>
      <c r="E3117" s="68" t="s">
        <v>1256</v>
      </c>
      <c r="F3117" s="68" t="s">
        <v>325</v>
      </c>
      <c r="G3117" s="75"/>
      <c r="H3117" s="87"/>
      <c r="I3117" s="64">
        <v>0.25</v>
      </c>
      <c r="J3117" s="67">
        <v>0.25</v>
      </c>
      <c r="K3117" s="70">
        <v>0.25</v>
      </c>
      <c r="L3117" s="64">
        <v>0.0</v>
      </c>
      <c r="M3117" s="67">
        <v>0.0</v>
      </c>
      <c r="N3117" s="70">
        <v>0.0</v>
      </c>
      <c r="O3117" s="64">
        <v>0.25</v>
      </c>
      <c r="P3117" s="67">
        <v>0.25</v>
      </c>
      <c r="Q3117" s="70">
        <v>0.25</v>
      </c>
      <c r="R3117" s="3"/>
    </row>
    <row r="3118">
      <c r="A3118" s="63">
        <v>15028.0</v>
      </c>
      <c r="B3118" s="65" t="str">
        <f t="shared" si="1"/>
        <v>ОдеждаЖенская одеждаОдежда больших размеровЖилеты</v>
      </c>
      <c r="C3118" s="68" t="s">
        <v>310</v>
      </c>
      <c r="D3118" s="68" t="s">
        <v>311</v>
      </c>
      <c r="E3118" s="68" t="s">
        <v>1256</v>
      </c>
      <c r="F3118" s="68" t="s">
        <v>2013</v>
      </c>
      <c r="G3118" s="75"/>
      <c r="H3118" s="72"/>
      <c r="I3118" s="64">
        <v>0.25</v>
      </c>
      <c r="J3118" s="67">
        <v>0.25</v>
      </c>
      <c r="K3118" s="70">
        <v>0.25</v>
      </c>
      <c r="L3118" s="64">
        <v>0.0</v>
      </c>
      <c r="M3118" s="67">
        <v>0.0</v>
      </c>
      <c r="N3118" s="70">
        <v>0.0</v>
      </c>
      <c r="O3118" s="64">
        <v>0.25</v>
      </c>
      <c r="P3118" s="67">
        <v>0.25</v>
      </c>
      <c r="Q3118" s="70">
        <v>0.25</v>
      </c>
      <c r="R3118" s="3"/>
    </row>
    <row r="3119">
      <c r="A3119" s="63">
        <v>15029.0</v>
      </c>
      <c r="B3119" s="65" t="str">
        <f t="shared" si="1"/>
        <v>ОдеждаЖенская одеждаОдежда больших размеровКомбинезоны</v>
      </c>
      <c r="C3119" s="68" t="s">
        <v>310</v>
      </c>
      <c r="D3119" s="68" t="s">
        <v>311</v>
      </c>
      <c r="E3119" s="68" t="s">
        <v>1256</v>
      </c>
      <c r="F3119" s="68" t="s">
        <v>1764</v>
      </c>
      <c r="G3119" s="2"/>
      <c r="H3119" s="72"/>
      <c r="I3119" s="64">
        <v>0.22</v>
      </c>
      <c r="J3119" s="67">
        <v>0.22</v>
      </c>
      <c r="K3119" s="70">
        <v>0.22</v>
      </c>
      <c r="L3119" s="64">
        <v>0.0</v>
      </c>
      <c r="M3119" s="67">
        <v>0.0</v>
      </c>
      <c r="N3119" s="70">
        <v>0.0</v>
      </c>
      <c r="O3119" s="64">
        <v>0.22</v>
      </c>
      <c r="P3119" s="67">
        <v>0.22</v>
      </c>
      <c r="Q3119" s="70">
        <v>0.22</v>
      </c>
      <c r="R3119" s="3"/>
    </row>
    <row r="3120">
      <c r="A3120" s="63">
        <v>15030.0</v>
      </c>
      <c r="B3120" s="65" t="str">
        <f t="shared" si="1"/>
        <v>ОдеждаЖенская одеждаОдежда больших размеровКупальники и парео</v>
      </c>
      <c r="C3120" s="68" t="s">
        <v>310</v>
      </c>
      <c r="D3120" s="68" t="s">
        <v>311</v>
      </c>
      <c r="E3120" s="68" t="s">
        <v>1256</v>
      </c>
      <c r="F3120" s="68" t="s">
        <v>6642</v>
      </c>
      <c r="G3120" s="75"/>
      <c r="H3120" s="87"/>
      <c r="I3120" s="64">
        <v>0.22</v>
      </c>
      <c r="J3120" s="67">
        <v>0.22</v>
      </c>
      <c r="K3120" s="70">
        <v>0.22</v>
      </c>
      <c r="L3120" s="64">
        <v>0.0</v>
      </c>
      <c r="M3120" s="67">
        <v>0.0</v>
      </c>
      <c r="N3120" s="70">
        <v>0.0</v>
      </c>
      <c r="O3120" s="64">
        <v>0.22</v>
      </c>
      <c r="P3120" s="67">
        <v>0.22</v>
      </c>
      <c r="Q3120" s="70">
        <v>0.22</v>
      </c>
      <c r="R3120" s="3"/>
    </row>
    <row r="3121">
      <c r="A3121" s="63">
        <v>15031.0</v>
      </c>
      <c r="B3121" s="65" t="str">
        <f t="shared" si="1"/>
        <v>ОдеждаЖенская одеждаОдежда больших размеровНижнее бельё</v>
      </c>
      <c r="C3121" s="68" t="s">
        <v>310</v>
      </c>
      <c r="D3121" s="68" t="s">
        <v>311</v>
      </c>
      <c r="E3121" s="68" t="s">
        <v>1256</v>
      </c>
      <c r="F3121" s="68" t="s">
        <v>321</v>
      </c>
      <c r="G3121" s="75"/>
      <c r="H3121" s="72"/>
      <c r="I3121" s="64">
        <v>0.25</v>
      </c>
      <c r="J3121" s="67">
        <v>0.25</v>
      </c>
      <c r="K3121" s="70">
        <v>0.25</v>
      </c>
      <c r="L3121" s="64">
        <v>0.0</v>
      </c>
      <c r="M3121" s="67">
        <v>0.0</v>
      </c>
      <c r="N3121" s="70">
        <v>0.0</v>
      </c>
      <c r="O3121" s="64">
        <v>0.25</v>
      </c>
      <c r="P3121" s="67">
        <v>0.25</v>
      </c>
      <c r="Q3121" s="70">
        <v>0.25</v>
      </c>
      <c r="R3121" s="3"/>
    </row>
    <row r="3122">
      <c r="A3122" s="63">
        <v>15032.0</v>
      </c>
      <c r="B3122" s="65" t="str">
        <f t="shared" si="1"/>
        <v>ОдеждаЖенская одеждаОдежда больших размеровПиджаки и костюмы</v>
      </c>
      <c r="C3122" s="68" t="s">
        <v>310</v>
      </c>
      <c r="D3122" s="68" t="s">
        <v>311</v>
      </c>
      <c r="E3122" s="68" t="s">
        <v>1256</v>
      </c>
      <c r="F3122" s="68" t="s">
        <v>2188</v>
      </c>
      <c r="G3122" s="75"/>
      <c r="H3122" s="72"/>
      <c r="I3122" s="64">
        <v>0.25</v>
      </c>
      <c r="J3122" s="67">
        <v>0.25</v>
      </c>
      <c r="K3122" s="70">
        <v>0.25</v>
      </c>
      <c r="L3122" s="64">
        <v>0.0</v>
      </c>
      <c r="M3122" s="67">
        <v>0.0</v>
      </c>
      <c r="N3122" s="70">
        <v>0.0</v>
      </c>
      <c r="O3122" s="64">
        <v>0.25</v>
      </c>
      <c r="P3122" s="67">
        <v>0.25</v>
      </c>
      <c r="Q3122" s="70">
        <v>0.25</v>
      </c>
      <c r="R3122" s="3"/>
    </row>
    <row r="3123">
      <c r="A3123" s="63">
        <v>15033.0</v>
      </c>
      <c r="B3123" s="65" t="str">
        <f t="shared" si="1"/>
        <v>ОдеждаЖенская одеждаОдежда больших размеровПлатья и сарафаны</v>
      </c>
      <c r="C3123" s="68" t="s">
        <v>310</v>
      </c>
      <c r="D3123" s="68" t="s">
        <v>311</v>
      </c>
      <c r="E3123" s="68" t="s">
        <v>1256</v>
      </c>
      <c r="F3123" s="68" t="s">
        <v>2473</v>
      </c>
      <c r="G3123" s="75"/>
      <c r="H3123" s="72"/>
      <c r="I3123" s="64">
        <v>0.25</v>
      </c>
      <c r="J3123" s="67">
        <v>0.25</v>
      </c>
      <c r="K3123" s="70">
        <v>0.25</v>
      </c>
      <c r="L3123" s="64">
        <v>0.0</v>
      </c>
      <c r="M3123" s="67">
        <v>0.0</v>
      </c>
      <c r="N3123" s="70">
        <v>0.0</v>
      </c>
      <c r="O3123" s="64">
        <v>0.25</v>
      </c>
      <c r="P3123" s="67">
        <v>0.25</v>
      </c>
      <c r="Q3123" s="70">
        <v>0.25</v>
      </c>
      <c r="R3123" s="3"/>
    </row>
    <row r="3124">
      <c r="A3124" s="63">
        <v>15034.0</v>
      </c>
      <c r="B3124" s="65" t="str">
        <f t="shared" si="1"/>
        <v>ОдеждаЖенская одеждаОдежда больших размеровСпортивные костюмы</v>
      </c>
      <c r="C3124" s="68" t="s">
        <v>310</v>
      </c>
      <c r="D3124" s="68" t="s">
        <v>311</v>
      </c>
      <c r="E3124" s="68" t="s">
        <v>1256</v>
      </c>
      <c r="F3124" s="82" t="s">
        <v>844</v>
      </c>
      <c r="G3124" s="2"/>
      <c r="H3124" s="72"/>
      <c r="I3124" s="64">
        <v>0.25</v>
      </c>
      <c r="J3124" s="67">
        <v>0.25</v>
      </c>
      <c r="K3124" s="70">
        <v>0.25</v>
      </c>
      <c r="L3124" s="64">
        <v>0.0</v>
      </c>
      <c r="M3124" s="67">
        <v>0.0</v>
      </c>
      <c r="N3124" s="70">
        <v>0.0</v>
      </c>
      <c r="O3124" s="64">
        <v>0.25</v>
      </c>
      <c r="P3124" s="67">
        <v>0.25</v>
      </c>
      <c r="Q3124" s="70">
        <v>0.25</v>
      </c>
      <c r="R3124" s="3"/>
    </row>
    <row r="3125">
      <c r="A3125" s="63">
        <v>15035.0</v>
      </c>
      <c r="B3125" s="65" t="str">
        <f t="shared" si="1"/>
        <v>ОдеждаЖенская одеждаОдежда больших размеровТопы и майки</v>
      </c>
      <c r="C3125" s="68" t="s">
        <v>310</v>
      </c>
      <c r="D3125" s="68" t="s">
        <v>311</v>
      </c>
      <c r="E3125" s="68" t="s">
        <v>1256</v>
      </c>
      <c r="F3125" s="68" t="s">
        <v>1743</v>
      </c>
      <c r="G3125" s="75"/>
      <c r="H3125" s="72"/>
      <c r="I3125" s="64">
        <v>0.25</v>
      </c>
      <c r="J3125" s="67">
        <v>0.25</v>
      </c>
      <c r="K3125" s="70">
        <v>0.25</v>
      </c>
      <c r="L3125" s="64">
        <v>0.0</v>
      </c>
      <c r="M3125" s="67">
        <v>0.0</v>
      </c>
      <c r="N3125" s="70">
        <v>0.0</v>
      </c>
      <c r="O3125" s="64">
        <v>0.25</v>
      </c>
      <c r="P3125" s="67">
        <v>0.25</v>
      </c>
      <c r="Q3125" s="70">
        <v>0.25</v>
      </c>
      <c r="R3125" s="3"/>
    </row>
    <row r="3126">
      <c r="A3126" s="63">
        <v>15036.0</v>
      </c>
      <c r="B3126" s="65" t="str">
        <f t="shared" si="1"/>
        <v>ОдеждаЖенская одеждаОдежда больших размеровФутболки</v>
      </c>
      <c r="C3126" s="68" t="s">
        <v>310</v>
      </c>
      <c r="D3126" s="68" t="s">
        <v>311</v>
      </c>
      <c r="E3126" s="68" t="s">
        <v>1256</v>
      </c>
      <c r="F3126" s="68" t="s">
        <v>2039</v>
      </c>
      <c r="G3126" s="75"/>
      <c r="H3126" s="87"/>
      <c r="I3126" s="64">
        <v>0.25</v>
      </c>
      <c r="J3126" s="67">
        <v>0.25</v>
      </c>
      <c r="K3126" s="70">
        <v>0.25</v>
      </c>
      <c r="L3126" s="64">
        <v>0.0</v>
      </c>
      <c r="M3126" s="67">
        <v>0.0</v>
      </c>
      <c r="N3126" s="70">
        <v>0.0</v>
      </c>
      <c r="O3126" s="64">
        <v>0.25</v>
      </c>
      <c r="P3126" s="67">
        <v>0.25</v>
      </c>
      <c r="Q3126" s="70">
        <v>0.25</v>
      </c>
      <c r="R3126" s="3"/>
    </row>
    <row r="3127">
      <c r="A3127" s="63">
        <v>15037.0</v>
      </c>
      <c r="B3127" s="65" t="str">
        <f t="shared" si="1"/>
        <v>ОдеждаЖенская одеждаОдежда больших размеровХуди и свитшоты</v>
      </c>
      <c r="C3127" s="68" t="s">
        <v>310</v>
      </c>
      <c r="D3127" s="68" t="s">
        <v>311</v>
      </c>
      <c r="E3127" s="68" t="s">
        <v>1256</v>
      </c>
      <c r="F3127" s="68" t="s">
        <v>1700</v>
      </c>
      <c r="G3127" s="75"/>
      <c r="H3127" s="72"/>
      <c r="I3127" s="64">
        <v>0.25</v>
      </c>
      <c r="J3127" s="67">
        <v>0.25</v>
      </c>
      <c r="K3127" s="70">
        <v>0.25</v>
      </c>
      <c r="L3127" s="64">
        <v>0.0</v>
      </c>
      <c r="M3127" s="67">
        <v>0.0</v>
      </c>
      <c r="N3127" s="70">
        <v>0.0</v>
      </c>
      <c r="O3127" s="64">
        <v>0.25</v>
      </c>
      <c r="P3127" s="67">
        <v>0.25</v>
      </c>
      <c r="Q3127" s="70">
        <v>0.25</v>
      </c>
      <c r="R3127" s="3"/>
    </row>
    <row r="3128">
      <c r="A3128" s="63">
        <v>15038.0</v>
      </c>
      <c r="B3128" s="65" t="str">
        <f t="shared" si="1"/>
        <v>ОдеждаЖенская одеждаОдежда больших размеровШорты</v>
      </c>
      <c r="C3128" s="68" t="s">
        <v>310</v>
      </c>
      <c r="D3128" s="68" t="s">
        <v>311</v>
      </c>
      <c r="E3128" s="68" t="s">
        <v>1256</v>
      </c>
      <c r="F3128" s="68" t="s">
        <v>2330</v>
      </c>
      <c r="G3128" s="75"/>
      <c r="H3128" s="72"/>
      <c r="I3128" s="64">
        <v>0.22</v>
      </c>
      <c r="J3128" s="67">
        <v>0.22</v>
      </c>
      <c r="K3128" s="70">
        <v>0.22</v>
      </c>
      <c r="L3128" s="64">
        <v>0.0</v>
      </c>
      <c r="M3128" s="67">
        <v>0.0</v>
      </c>
      <c r="N3128" s="70">
        <v>0.0</v>
      </c>
      <c r="O3128" s="64">
        <v>0.22</v>
      </c>
      <c r="P3128" s="67">
        <v>0.22</v>
      </c>
      <c r="Q3128" s="70">
        <v>0.22</v>
      </c>
      <c r="R3128" s="3"/>
    </row>
    <row r="3129">
      <c r="A3129" s="63">
        <v>15039.0</v>
      </c>
      <c r="B3129" s="65" t="str">
        <f t="shared" si="1"/>
        <v>ОдеждаЖенская одеждаОдежда больших размеровЮбки</v>
      </c>
      <c r="C3129" s="68" t="s">
        <v>310</v>
      </c>
      <c r="D3129" s="68" t="s">
        <v>311</v>
      </c>
      <c r="E3129" s="68" t="s">
        <v>1256</v>
      </c>
      <c r="F3129" s="68" t="s">
        <v>3167</v>
      </c>
      <c r="G3129" s="2"/>
      <c r="H3129" s="72"/>
      <c r="I3129" s="64">
        <v>0.25</v>
      </c>
      <c r="J3129" s="67">
        <v>0.25</v>
      </c>
      <c r="K3129" s="70">
        <v>0.25</v>
      </c>
      <c r="L3129" s="64">
        <v>0.0</v>
      </c>
      <c r="M3129" s="67">
        <v>0.0</v>
      </c>
      <c r="N3129" s="70">
        <v>0.0</v>
      </c>
      <c r="O3129" s="64">
        <v>0.25</v>
      </c>
      <c r="P3129" s="67">
        <v>0.25</v>
      </c>
      <c r="Q3129" s="70">
        <v>0.25</v>
      </c>
      <c r="R3129" s="3"/>
    </row>
    <row r="3130">
      <c r="A3130" s="63">
        <v>15041.0</v>
      </c>
      <c r="B3130" s="65" t="str">
        <f t="shared" si="1"/>
        <v>ОдеждаЖенская одеждаСпецодеждаОдежда для поваров и официантов</v>
      </c>
      <c r="C3130" s="68" t="s">
        <v>310</v>
      </c>
      <c r="D3130" s="68" t="s">
        <v>311</v>
      </c>
      <c r="E3130" s="68" t="s">
        <v>2574</v>
      </c>
      <c r="F3130" s="68" t="s">
        <v>5261</v>
      </c>
      <c r="G3130" s="75"/>
      <c r="H3130" s="72"/>
      <c r="I3130" s="64">
        <v>0.25</v>
      </c>
      <c r="J3130" s="67">
        <v>0.25</v>
      </c>
      <c r="K3130" s="70">
        <v>0.25</v>
      </c>
      <c r="L3130" s="64">
        <v>0.0</v>
      </c>
      <c r="M3130" s="67">
        <v>0.0</v>
      </c>
      <c r="N3130" s="70">
        <v>0.0</v>
      </c>
      <c r="O3130" s="64">
        <v>0.25</v>
      </c>
      <c r="P3130" s="67">
        <v>0.25</v>
      </c>
      <c r="Q3130" s="70">
        <v>0.25</v>
      </c>
      <c r="R3130" s="3"/>
    </row>
    <row r="3131">
      <c r="A3131" s="63">
        <v>15042.0</v>
      </c>
      <c r="B3131" s="65" t="str">
        <f t="shared" si="1"/>
        <v>ОдеждаЖенская одеждаСпецодеждаАксессуары для спецодежды</v>
      </c>
      <c r="C3131" s="68" t="s">
        <v>310</v>
      </c>
      <c r="D3131" s="68" t="s">
        <v>311</v>
      </c>
      <c r="E3131" s="68" t="s">
        <v>2574</v>
      </c>
      <c r="F3131" s="68" t="s">
        <v>4722</v>
      </c>
      <c r="G3131" s="75"/>
      <c r="H3131" s="72"/>
      <c r="I3131" s="64">
        <v>0.25</v>
      </c>
      <c r="J3131" s="67">
        <v>0.25</v>
      </c>
      <c r="K3131" s="70">
        <v>0.25</v>
      </c>
      <c r="L3131" s="64">
        <v>0.0</v>
      </c>
      <c r="M3131" s="67">
        <v>0.0</v>
      </c>
      <c r="N3131" s="70">
        <v>0.0</v>
      </c>
      <c r="O3131" s="64">
        <v>0.25</v>
      </c>
      <c r="P3131" s="67">
        <v>0.25</v>
      </c>
      <c r="Q3131" s="70">
        <v>0.25</v>
      </c>
      <c r="R3131" s="3"/>
    </row>
    <row r="3132">
      <c r="A3132" s="63">
        <v>15043.0</v>
      </c>
      <c r="B3132" s="65" t="str">
        <f t="shared" si="1"/>
        <v>ОдеждаЖенская одеждаСпецодеждаВлагозащитная одежда</v>
      </c>
      <c r="C3132" s="68" t="s">
        <v>310</v>
      </c>
      <c r="D3132" s="68" t="s">
        <v>311</v>
      </c>
      <c r="E3132" s="68" t="s">
        <v>2574</v>
      </c>
      <c r="F3132" s="68" t="s">
        <v>3362</v>
      </c>
      <c r="G3132" s="75"/>
      <c r="H3132" s="72"/>
      <c r="I3132" s="64">
        <v>0.25</v>
      </c>
      <c r="J3132" s="67">
        <v>0.25</v>
      </c>
      <c r="K3132" s="70">
        <v>0.25</v>
      </c>
      <c r="L3132" s="64">
        <v>0.0</v>
      </c>
      <c r="M3132" s="67">
        <v>0.0</v>
      </c>
      <c r="N3132" s="70">
        <v>0.0</v>
      </c>
      <c r="O3132" s="64">
        <v>0.25</v>
      </c>
      <c r="P3132" s="67">
        <v>0.25</v>
      </c>
      <c r="Q3132" s="70">
        <v>0.25</v>
      </c>
      <c r="R3132" s="3"/>
    </row>
    <row r="3133">
      <c r="A3133" s="63">
        <v>15044.0</v>
      </c>
      <c r="B3133" s="65" t="str">
        <f t="shared" si="1"/>
        <v>ОдеждаЖенская одеждаСпецодеждаМедицинская одежда</v>
      </c>
      <c r="C3133" s="68" t="s">
        <v>310</v>
      </c>
      <c r="D3133" s="68" t="s">
        <v>311</v>
      </c>
      <c r="E3133" s="68" t="s">
        <v>2574</v>
      </c>
      <c r="F3133" s="68" t="s">
        <v>3795</v>
      </c>
      <c r="G3133" s="75"/>
      <c r="H3133" s="87"/>
      <c r="I3133" s="64">
        <v>0.25</v>
      </c>
      <c r="J3133" s="67">
        <v>0.25</v>
      </c>
      <c r="K3133" s="70">
        <v>0.25</v>
      </c>
      <c r="L3133" s="64">
        <v>0.0</v>
      </c>
      <c r="M3133" s="67">
        <v>0.0</v>
      </c>
      <c r="N3133" s="70">
        <v>0.0</v>
      </c>
      <c r="O3133" s="64">
        <v>0.25</v>
      </c>
      <c r="P3133" s="67">
        <v>0.25</v>
      </c>
      <c r="Q3133" s="70">
        <v>0.25</v>
      </c>
      <c r="R3133" s="3"/>
    </row>
    <row r="3134">
      <c r="A3134" s="63">
        <v>15045.0</v>
      </c>
      <c r="B3134" s="65" t="str">
        <f t="shared" si="1"/>
        <v>ОдеждаЖенская одеждаСпецодеждаСигнальная одежда</v>
      </c>
      <c r="C3134" s="68" t="s">
        <v>310</v>
      </c>
      <c r="D3134" s="68" t="s">
        <v>311</v>
      </c>
      <c r="E3134" s="68" t="s">
        <v>2574</v>
      </c>
      <c r="F3134" s="68" t="s">
        <v>4462</v>
      </c>
      <c r="G3134" s="2"/>
      <c r="H3134" s="72"/>
      <c r="I3134" s="64">
        <v>0.22</v>
      </c>
      <c r="J3134" s="67">
        <v>0.22</v>
      </c>
      <c r="K3134" s="70">
        <v>0.22</v>
      </c>
      <c r="L3134" s="64">
        <v>0.0</v>
      </c>
      <c r="M3134" s="67">
        <v>0.0</v>
      </c>
      <c r="N3134" s="70">
        <v>0.0</v>
      </c>
      <c r="O3134" s="64">
        <v>0.22</v>
      </c>
      <c r="P3134" s="67">
        <v>0.22</v>
      </c>
      <c r="Q3134" s="70">
        <v>0.22</v>
      </c>
      <c r="R3134" s="3"/>
    </row>
    <row r="3135">
      <c r="A3135" s="63">
        <v>15046.0</v>
      </c>
      <c r="B3135" s="65" t="str">
        <f t="shared" si="1"/>
        <v>ОдеждаЖенская одеждаСпецодеждаСпецодежда рабочая</v>
      </c>
      <c r="C3135" s="68" t="s">
        <v>310</v>
      </c>
      <c r="D3135" s="68" t="s">
        <v>311</v>
      </c>
      <c r="E3135" s="68" t="s">
        <v>2574</v>
      </c>
      <c r="F3135" s="68" t="s">
        <v>4086</v>
      </c>
      <c r="G3135" s="75"/>
      <c r="H3135" s="72"/>
      <c r="I3135" s="64">
        <v>0.25</v>
      </c>
      <c r="J3135" s="67">
        <v>0.25</v>
      </c>
      <c r="K3135" s="70">
        <v>0.25</v>
      </c>
      <c r="L3135" s="64">
        <v>0.0</v>
      </c>
      <c r="M3135" s="67">
        <v>0.0</v>
      </c>
      <c r="N3135" s="70">
        <v>0.0</v>
      </c>
      <c r="O3135" s="64">
        <v>0.25</v>
      </c>
      <c r="P3135" s="67">
        <v>0.25</v>
      </c>
      <c r="Q3135" s="70">
        <v>0.25</v>
      </c>
      <c r="R3135" s="3"/>
    </row>
    <row r="3136">
      <c r="A3136" s="63">
        <v>15047.0</v>
      </c>
      <c r="B3136" s="65" t="str">
        <f t="shared" si="1"/>
        <v>ОдеждаЖенская одеждаСпецодеждаФорма для охранников</v>
      </c>
      <c r="C3136" s="68" t="s">
        <v>310</v>
      </c>
      <c r="D3136" s="68" t="s">
        <v>311</v>
      </c>
      <c r="E3136" s="68" t="s">
        <v>2574</v>
      </c>
      <c r="F3136" s="68" t="s">
        <v>4467</v>
      </c>
      <c r="G3136" s="75"/>
      <c r="H3136" s="72"/>
      <c r="I3136" s="64">
        <v>0.22</v>
      </c>
      <c r="J3136" s="67">
        <v>0.22</v>
      </c>
      <c r="K3136" s="70">
        <v>0.22</v>
      </c>
      <c r="L3136" s="64">
        <v>0.0</v>
      </c>
      <c r="M3136" s="67">
        <v>0.0</v>
      </c>
      <c r="N3136" s="70">
        <v>0.0</v>
      </c>
      <c r="O3136" s="64">
        <v>0.22</v>
      </c>
      <c r="P3136" s="67">
        <v>0.22</v>
      </c>
      <c r="Q3136" s="70">
        <v>0.22</v>
      </c>
      <c r="R3136" s="3"/>
    </row>
    <row r="3137">
      <c r="A3137" s="63">
        <v>15048.0</v>
      </c>
      <c r="B3137" s="65" t="str">
        <f t="shared" si="1"/>
        <v>ОдеждаЖенская одеждаСпецодеждаФорменная одежда</v>
      </c>
      <c r="C3137" s="68" t="s">
        <v>310</v>
      </c>
      <c r="D3137" s="68" t="s">
        <v>311</v>
      </c>
      <c r="E3137" s="68" t="s">
        <v>2574</v>
      </c>
      <c r="F3137" s="68" t="s">
        <v>2575</v>
      </c>
      <c r="G3137" s="75"/>
      <c r="H3137" s="72"/>
      <c r="I3137" s="64">
        <v>0.25</v>
      </c>
      <c r="J3137" s="67">
        <v>0.25</v>
      </c>
      <c r="K3137" s="70">
        <v>0.25</v>
      </c>
      <c r="L3137" s="64">
        <v>0.0</v>
      </c>
      <c r="M3137" s="67">
        <v>0.0</v>
      </c>
      <c r="N3137" s="70">
        <v>0.0</v>
      </c>
      <c r="O3137" s="64">
        <v>0.25</v>
      </c>
      <c r="P3137" s="67">
        <v>0.25</v>
      </c>
      <c r="Q3137" s="70">
        <v>0.25</v>
      </c>
      <c r="R3137" s="3"/>
    </row>
    <row r="3138">
      <c r="A3138" s="63">
        <v>15049.0</v>
      </c>
      <c r="B3138" s="65" t="str">
        <f t="shared" si="1"/>
        <v>КнигиНехудожественная литератураСаморазвитие и психологияЛичная эффективность и мотивация</v>
      </c>
      <c r="C3138" s="68" t="s">
        <v>88</v>
      </c>
      <c r="D3138" s="68" t="s">
        <v>754</v>
      </c>
      <c r="E3138" s="68" t="s">
        <v>1465</v>
      </c>
      <c r="F3138" s="68" t="s">
        <v>6654</v>
      </c>
      <c r="G3138" s="75"/>
      <c r="H3138" s="72"/>
      <c r="I3138" s="64">
        <v>0.2</v>
      </c>
      <c r="J3138" s="67">
        <v>0.2</v>
      </c>
      <c r="K3138" s="70">
        <v>0.2</v>
      </c>
      <c r="L3138" s="64">
        <v>0.020000000000000018</v>
      </c>
      <c r="M3138" s="67">
        <v>0.020000000000000018</v>
      </c>
      <c r="N3138" s="70">
        <v>0.020000000000000018</v>
      </c>
      <c r="O3138" s="64">
        <v>0.18</v>
      </c>
      <c r="P3138" s="67">
        <v>0.18</v>
      </c>
      <c r="Q3138" s="70">
        <v>0.18</v>
      </c>
      <c r="R3138" s="3"/>
    </row>
    <row r="3139">
      <c r="A3139" s="63">
        <v>15051.0</v>
      </c>
      <c r="B3139" s="65" t="str">
        <f t="shared" si="1"/>
        <v>Красота и уходКорейская косметикаУход за теломЗагар и защита от солнца</v>
      </c>
      <c r="C3139" s="68" t="s">
        <v>247</v>
      </c>
      <c r="D3139" s="68" t="s">
        <v>1145</v>
      </c>
      <c r="E3139" s="68" t="s">
        <v>465</v>
      </c>
      <c r="F3139" s="68" t="s">
        <v>2925</v>
      </c>
      <c r="G3139" s="75"/>
      <c r="H3139" s="72"/>
      <c r="I3139" s="64">
        <v>0.2</v>
      </c>
      <c r="J3139" s="67">
        <v>0.2</v>
      </c>
      <c r="K3139" s="70">
        <v>0.2</v>
      </c>
      <c r="L3139" s="64">
        <v>0.0</v>
      </c>
      <c r="M3139" s="67">
        <v>0.0</v>
      </c>
      <c r="N3139" s="70">
        <v>0.0</v>
      </c>
      <c r="O3139" s="64">
        <v>0.2</v>
      </c>
      <c r="P3139" s="67">
        <v>0.2</v>
      </c>
      <c r="Q3139" s="70">
        <v>0.2</v>
      </c>
      <c r="R3139" s="3"/>
    </row>
    <row r="3140">
      <c r="A3140" s="63">
        <v>15054.0</v>
      </c>
      <c r="B3140" s="65" t="str">
        <f t="shared" si="1"/>
        <v>Красота и уходПрофессиональная косметикаУход за волосами</v>
      </c>
      <c r="C3140" s="68" t="s">
        <v>247</v>
      </c>
      <c r="D3140" s="68" t="s">
        <v>1149</v>
      </c>
      <c r="E3140" s="68" t="s">
        <v>1151</v>
      </c>
      <c r="F3140" s="75"/>
      <c r="G3140" s="2"/>
      <c r="H3140" s="72"/>
      <c r="I3140" s="64">
        <v>0.2</v>
      </c>
      <c r="J3140" s="67">
        <v>0.2</v>
      </c>
      <c r="K3140" s="70">
        <v>0.2</v>
      </c>
      <c r="L3140" s="64">
        <v>0.0</v>
      </c>
      <c r="M3140" s="67">
        <v>0.0</v>
      </c>
      <c r="N3140" s="70">
        <v>0.0</v>
      </c>
      <c r="O3140" s="64">
        <v>0.2</v>
      </c>
      <c r="P3140" s="67">
        <v>0.2</v>
      </c>
      <c r="Q3140" s="70">
        <v>0.2</v>
      </c>
      <c r="R3140" s="3"/>
    </row>
    <row r="3141">
      <c r="A3141" s="63">
        <v>15055.0</v>
      </c>
      <c r="B3141" s="65" t="str">
        <f t="shared" si="1"/>
        <v>Красота и уходПрофессиональная косметикаУход за лицом</v>
      </c>
      <c r="C3141" s="68" t="s">
        <v>247</v>
      </c>
      <c r="D3141" s="68" t="s">
        <v>1149</v>
      </c>
      <c r="E3141" s="68" t="s">
        <v>377</v>
      </c>
      <c r="F3141" s="75"/>
      <c r="G3141" s="75"/>
      <c r="H3141" s="72"/>
      <c r="I3141" s="64">
        <v>0.2</v>
      </c>
      <c r="J3141" s="67">
        <v>0.2</v>
      </c>
      <c r="K3141" s="70">
        <v>0.2</v>
      </c>
      <c r="L3141" s="64">
        <v>0.0</v>
      </c>
      <c r="M3141" s="67">
        <v>0.0</v>
      </c>
      <c r="N3141" s="70">
        <v>0.0</v>
      </c>
      <c r="O3141" s="64">
        <v>0.2</v>
      </c>
      <c r="P3141" s="67">
        <v>0.2</v>
      </c>
      <c r="Q3141" s="70">
        <v>0.2</v>
      </c>
      <c r="R3141" s="3"/>
    </row>
    <row r="3142">
      <c r="A3142" s="63">
        <v>15056.0</v>
      </c>
      <c r="B3142" s="65" t="str">
        <f t="shared" si="1"/>
        <v>Красота и уходПрофессиональная косметикаУход за телом</v>
      </c>
      <c r="C3142" s="68" t="s">
        <v>247</v>
      </c>
      <c r="D3142" s="68" t="s">
        <v>1149</v>
      </c>
      <c r="E3142" s="68" t="s">
        <v>465</v>
      </c>
      <c r="F3142" s="75"/>
      <c r="G3142" s="2"/>
      <c r="H3142" s="72"/>
      <c r="I3142" s="64">
        <v>0.2</v>
      </c>
      <c r="J3142" s="67">
        <v>0.2</v>
      </c>
      <c r="K3142" s="70">
        <v>0.2</v>
      </c>
      <c r="L3142" s="64">
        <v>0.005</v>
      </c>
      <c r="M3142" s="67">
        <v>0.005</v>
      </c>
      <c r="N3142" s="70">
        <v>0.005</v>
      </c>
      <c r="O3142" s="64">
        <v>0.195</v>
      </c>
      <c r="P3142" s="67">
        <v>0.195</v>
      </c>
      <c r="Q3142" s="70">
        <v>0.195</v>
      </c>
      <c r="R3142" s="3"/>
    </row>
    <row r="3143">
      <c r="A3143" s="63">
        <v>15057.0</v>
      </c>
      <c r="B3143" s="65" t="str">
        <f t="shared" si="1"/>
        <v>Красота и уходПрофессиональная косметикаМакияж</v>
      </c>
      <c r="C3143" s="68" t="s">
        <v>247</v>
      </c>
      <c r="D3143" s="68" t="s">
        <v>1149</v>
      </c>
      <c r="E3143" s="68" t="s">
        <v>368</v>
      </c>
      <c r="F3143" s="75"/>
      <c r="G3143" s="2"/>
      <c r="H3143" s="72"/>
      <c r="I3143" s="64">
        <v>0.2</v>
      </c>
      <c r="J3143" s="67">
        <v>0.2</v>
      </c>
      <c r="K3143" s="70">
        <v>0.2</v>
      </c>
      <c r="L3143" s="64">
        <v>0.0</v>
      </c>
      <c r="M3143" s="67">
        <v>0.0</v>
      </c>
      <c r="N3143" s="70">
        <v>0.0</v>
      </c>
      <c r="O3143" s="64">
        <v>0.2</v>
      </c>
      <c r="P3143" s="67">
        <v>0.2</v>
      </c>
      <c r="Q3143" s="70">
        <v>0.2</v>
      </c>
      <c r="R3143" s="3"/>
    </row>
    <row r="3144">
      <c r="A3144" s="63">
        <v>15058.0</v>
      </c>
      <c r="B3144" s="65" t="str">
        <f t="shared" si="1"/>
        <v>Красота и уходПрофессиональная косметикаМужчинам</v>
      </c>
      <c r="C3144" s="68" t="s">
        <v>247</v>
      </c>
      <c r="D3144" s="68" t="s">
        <v>1149</v>
      </c>
      <c r="E3144" s="68" t="s">
        <v>6660</v>
      </c>
      <c r="F3144" s="75"/>
      <c r="G3144" s="2"/>
      <c r="H3144" s="72"/>
      <c r="I3144" s="64">
        <v>0.2</v>
      </c>
      <c r="J3144" s="67">
        <v>0.2</v>
      </c>
      <c r="K3144" s="70">
        <v>0.2</v>
      </c>
      <c r="L3144" s="64">
        <v>0.005</v>
      </c>
      <c r="M3144" s="67">
        <v>0.005</v>
      </c>
      <c r="N3144" s="70">
        <v>0.005</v>
      </c>
      <c r="O3144" s="64">
        <v>0.195</v>
      </c>
      <c r="P3144" s="67">
        <v>0.195</v>
      </c>
      <c r="Q3144" s="70">
        <v>0.195</v>
      </c>
      <c r="R3144" s="3"/>
    </row>
    <row r="3145">
      <c r="A3145" s="63">
        <v>15067.0</v>
      </c>
      <c r="B3145" s="65" t="str">
        <f t="shared" si="1"/>
        <v>ЗдоровьеСпортивное питаниеГейнеры</v>
      </c>
      <c r="C3145" s="68" t="s">
        <v>117</v>
      </c>
      <c r="D3145" s="68" t="s">
        <v>1111</v>
      </c>
      <c r="E3145" s="68" t="s">
        <v>6662</v>
      </c>
      <c r="F3145" s="75"/>
      <c r="G3145" s="75"/>
      <c r="H3145" s="87"/>
      <c r="I3145" s="64">
        <v>0.19</v>
      </c>
      <c r="J3145" s="67">
        <v>0.19</v>
      </c>
      <c r="K3145" s="70">
        <v>0.19</v>
      </c>
      <c r="L3145" s="64">
        <v>0.0</v>
      </c>
      <c r="M3145" s="67">
        <v>0.0</v>
      </c>
      <c r="N3145" s="70">
        <v>0.0</v>
      </c>
      <c r="O3145" s="64">
        <v>0.19</v>
      </c>
      <c r="P3145" s="67">
        <v>0.19</v>
      </c>
      <c r="Q3145" s="70">
        <v>0.19</v>
      </c>
      <c r="R3145" s="3"/>
    </row>
    <row r="3146">
      <c r="A3146" s="63">
        <v>15073.0</v>
      </c>
      <c r="B3146" s="65" t="str">
        <f t="shared" si="1"/>
        <v>Дача, сад и огородСадовая мебельБатуты</v>
      </c>
      <c r="C3146" s="68" t="s">
        <v>552</v>
      </c>
      <c r="D3146" s="68" t="s">
        <v>4181</v>
      </c>
      <c r="E3146" s="68" t="s">
        <v>6665</v>
      </c>
      <c r="F3146" s="75"/>
      <c r="G3146" s="75"/>
      <c r="H3146" s="72"/>
      <c r="I3146" s="64">
        <v>0.1</v>
      </c>
      <c r="J3146" s="67">
        <v>0.1</v>
      </c>
      <c r="K3146" s="70">
        <v>0.1</v>
      </c>
      <c r="L3146" s="64">
        <v>0.0</v>
      </c>
      <c r="M3146" s="67">
        <v>0.0</v>
      </c>
      <c r="N3146" s="70">
        <v>0.0</v>
      </c>
      <c r="O3146" s="64">
        <v>0.1</v>
      </c>
      <c r="P3146" s="67">
        <v>0.1</v>
      </c>
      <c r="Q3146" s="70">
        <v>0.1</v>
      </c>
      <c r="R3146" s="3"/>
    </row>
    <row r="3147">
      <c r="A3147" s="63">
        <v>15075.0</v>
      </c>
      <c r="B3147" s="65" t="str">
        <f t="shared" si="1"/>
        <v>Спорт и отдыхАктивные виды отдыхаБейсджампингАксессуары для бейсджампинга</v>
      </c>
      <c r="C3147" s="68" t="s">
        <v>290</v>
      </c>
      <c r="D3147" s="68" t="s">
        <v>3278</v>
      </c>
      <c r="E3147" s="68" t="s">
        <v>6666</v>
      </c>
      <c r="F3147" s="68" t="s">
        <v>6667</v>
      </c>
      <c r="G3147" s="75"/>
      <c r="H3147" s="72"/>
      <c r="I3147" s="64">
        <v>0.22</v>
      </c>
      <c r="J3147" s="67">
        <v>0.22</v>
      </c>
      <c r="K3147" s="70">
        <v>0.22</v>
      </c>
      <c r="L3147" s="64">
        <v>0.03</v>
      </c>
      <c r="M3147" s="67">
        <v>0.03</v>
      </c>
      <c r="N3147" s="70">
        <v>0.03</v>
      </c>
      <c r="O3147" s="64">
        <v>0.19</v>
      </c>
      <c r="P3147" s="67">
        <v>0.19</v>
      </c>
      <c r="Q3147" s="70">
        <v>0.19</v>
      </c>
      <c r="R3147" s="3"/>
    </row>
    <row r="3148">
      <c r="A3148" s="63">
        <v>15076.0</v>
      </c>
      <c r="B3148" s="65" t="str">
        <f t="shared" si="1"/>
        <v>Спорт и отдыхАктивные виды отдыхаБейсджампингСистемы безопасности</v>
      </c>
      <c r="C3148" s="68" t="s">
        <v>290</v>
      </c>
      <c r="D3148" s="68" t="s">
        <v>3278</v>
      </c>
      <c r="E3148" s="68" t="s">
        <v>6666</v>
      </c>
      <c r="F3148" s="68" t="s">
        <v>6669</v>
      </c>
      <c r="G3148" s="75"/>
      <c r="H3148" s="72"/>
      <c r="I3148" s="64">
        <v>0.22</v>
      </c>
      <c r="J3148" s="67">
        <v>0.22</v>
      </c>
      <c r="K3148" s="70">
        <v>0.22</v>
      </c>
      <c r="L3148" s="64">
        <v>0.03</v>
      </c>
      <c r="M3148" s="67">
        <v>0.03</v>
      </c>
      <c r="N3148" s="70">
        <v>0.03</v>
      </c>
      <c r="O3148" s="64">
        <v>0.19</v>
      </c>
      <c r="P3148" s="67">
        <v>0.19</v>
      </c>
      <c r="Q3148" s="70">
        <v>0.19</v>
      </c>
      <c r="R3148" s="3"/>
    </row>
    <row r="3149">
      <c r="A3149" s="63">
        <v>15077.0</v>
      </c>
      <c r="B3149" s="65" t="str">
        <f t="shared" si="1"/>
        <v>Спорт и отдыхАктивные виды отдыхаБейсджампингСнаряжение для бейсджампинга</v>
      </c>
      <c r="C3149" s="68" t="s">
        <v>290</v>
      </c>
      <c r="D3149" s="68" t="s">
        <v>3278</v>
      </c>
      <c r="E3149" s="68" t="s">
        <v>6666</v>
      </c>
      <c r="F3149" s="68" t="s">
        <v>6670</v>
      </c>
      <c r="G3149" s="75"/>
      <c r="H3149" s="72"/>
      <c r="I3149" s="64">
        <v>0.22</v>
      </c>
      <c r="J3149" s="67">
        <v>0.22</v>
      </c>
      <c r="K3149" s="70">
        <v>0.22</v>
      </c>
      <c r="L3149" s="64">
        <v>0.03</v>
      </c>
      <c r="M3149" s="67">
        <v>0.03</v>
      </c>
      <c r="N3149" s="70">
        <v>0.03</v>
      </c>
      <c r="O3149" s="64">
        <v>0.19</v>
      </c>
      <c r="P3149" s="67">
        <v>0.19</v>
      </c>
      <c r="Q3149" s="70">
        <v>0.19</v>
      </c>
      <c r="R3149" s="3"/>
    </row>
    <row r="3150">
      <c r="A3150" s="63">
        <v>15079.0</v>
      </c>
      <c r="B3150" s="65" t="str">
        <f t="shared" si="1"/>
        <v>Спорт и отдыхАктивные виды отдыхаБильярдАксессуары для бильярда</v>
      </c>
      <c r="C3150" s="68" t="s">
        <v>290</v>
      </c>
      <c r="D3150" s="68" t="s">
        <v>3278</v>
      </c>
      <c r="E3150" s="68" t="s">
        <v>6671</v>
      </c>
      <c r="F3150" s="68" t="s">
        <v>6672</v>
      </c>
      <c r="G3150" s="75"/>
      <c r="H3150" s="72"/>
      <c r="I3150" s="64">
        <v>0.25</v>
      </c>
      <c r="J3150" s="67">
        <v>0.25</v>
      </c>
      <c r="K3150" s="70">
        <v>0.25</v>
      </c>
      <c r="L3150" s="64">
        <v>0.0</v>
      </c>
      <c r="M3150" s="67">
        <v>0.0</v>
      </c>
      <c r="N3150" s="70">
        <v>0.0</v>
      </c>
      <c r="O3150" s="64">
        <v>0.25</v>
      </c>
      <c r="P3150" s="67">
        <v>0.25</v>
      </c>
      <c r="Q3150" s="70">
        <v>0.25</v>
      </c>
      <c r="R3150" s="3"/>
    </row>
    <row r="3151">
      <c r="A3151" s="63">
        <v>15080.0</v>
      </c>
      <c r="B3151" s="65" t="str">
        <f t="shared" si="1"/>
        <v>Спорт и отдыхАктивные виды отдыхаБильярдБильярдные кии</v>
      </c>
      <c r="C3151" s="68" t="s">
        <v>290</v>
      </c>
      <c r="D3151" s="68" t="s">
        <v>3278</v>
      </c>
      <c r="E3151" s="68" t="s">
        <v>6671</v>
      </c>
      <c r="F3151" s="68" t="s">
        <v>6673</v>
      </c>
      <c r="G3151" s="2"/>
      <c r="H3151" s="72"/>
      <c r="I3151" s="64">
        <v>0.2</v>
      </c>
      <c r="J3151" s="67">
        <v>0.2</v>
      </c>
      <c r="K3151" s="70">
        <v>0.2</v>
      </c>
      <c r="L3151" s="64">
        <v>0.03</v>
      </c>
      <c r="M3151" s="67">
        <v>0.03</v>
      </c>
      <c r="N3151" s="70">
        <v>0.03</v>
      </c>
      <c r="O3151" s="64">
        <v>0.17</v>
      </c>
      <c r="P3151" s="67">
        <v>0.17</v>
      </c>
      <c r="Q3151" s="70">
        <v>0.17</v>
      </c>
      <c r="R3151" s="3"/>
    </row>
    <row r="3152">
      <c r="A3152" s="63">
        <v>15081.0</v>
      </c>
      <c r="B3152" s="65" t="str">
        <f t="shared" si="1"/>
        <v>Спорт и отдыхАктивные виды отдыхаБильярдБильярдные шары</v>
      </c>
      <c r="C3152" s="68" t="s">
        <v>290</v>
      </c>
      <c r="D3152" s="68" t="s">
        <v>3278</v>
      </c>
      <c r="E3152" s="68" t="s">
        <v>6671</v>
      </c>
      <c r="F3152" s="68" t="s">
        <v>6674</v>
      </c>
      <c r="G3152" s="75"/>
      <c r="H3152" s="72"/>
      <c r="I3152" s="64">
        <v>0.15</v>
      </c>
      <c r="J3152" s="67">
        <v>0.15</v>
      </c>
      <c r="K3152" s="70">
        <v>0.15</v>
      </c>
      <c r="L3152" s="64">
        <v>0.03</v>
      </c>
      <c r="M3152" s="67">
        <v>0.03</v>
      </c>
      <c r="N3152" s="70">
        <v>0.03</v>
      </c>
      <c r="O3152" s="64">
        <v>0.12</v>
      </c>
      <c r="P3152" s="67">
        <v>0.12</v>
      </c>
      <c r="Q3152" s="70">
        <v>0.12</v>
      </c>
      <c r="R3152" s="3"/>
    </row>
    <row r="3153">
      <c r="A3153" s="63">
        <v>15082.0</v>
      </c>
      <c r="B3153" s="65" t="str">
        <f t="shared" si="1"/>
        <v>Спорт и отдыхАктивные виды отдыхаДартсАксессуары для дартс</v>
      </c>
      <c r="C3153" s="68" t="s">
        <v>290</v>
      </c>
      <c r="D3153" s="68" t="s">
        <v>3278</v>
      </c>
      <c r="E3153" s="68" t="s">
        <v>6675</v>
      </c>
      <c r="F3153" s="68" t="s">
        <v>6676</v>
      </c>
      <c r="G3153" s="75"/>
      <c r="H3153" s="72"/>
      <c r="I3153" s="64">
        <v>0.22</v>
      </c>
      <c r="J3153" s="67">
        <v>0.22</v>
      </c>
      <c r="K3153" s="70">
        <v>0.22</v>
      </c>
      <c r="L3153" s="64">
        <v>0.03</v>
      </c>
      <c r="M3153" s="67">
        <v>0.03</v>
      </c>
      <c r="N3153" s="70">
        <v>0.03</v>
      </c>
      <c r="O3153" s="64">
        <v>0.19</v>
      </c>
      <c r="P3153" s="67">
        <v>0.19</v>
      </c>
      <c r="Q3153" s="70">
        <v>0.19</v>
      </c>
      <c r="R3153" s="3"/>
    </row>
    <row r="3154">
      <c r="A3154" s="63">
        <v>15083.0</v>
      </c>
      <c r="B3154" s="65" t="str">
        <f t="shared" si="1"/>
        <v>Спорт и отдыхАктивные виды отдыхаДартсДартс-доски</v>
      </c>
      <c r="C3154" s="68" t="s">
        <v>290</v>
      </c>
      <c r="D3154" s="68" t="s">
        <v>3278</v>
      </c>
      <c r="E3154" s="68" t="s">
        <v>6675</v>
      </c>
      <c r="F3154" s="68" t="s">
        <v>6677</v>
      </c>
      <c r="G3154" s="75"/>
      <c r="H3154" s="87"/>
      <c r="I3154" s="64">
        <v>0.25</v>
      </c>
      <c r="J3154" s="67">
        <v>0.25</v>
      </c>
      <c r="K3154" s="70">
        <v>0.25</v>
      </c>
      <c r="L3154" s="64">
        <v>0.0</v>
      </c>
      <c r="M3154" s="67">
        <v>0.0</v>
      </c>
      <c r="N3154" s="70">
        <v>0.0</v>
      </c>
      <c r="O3154" s="64">
        <v>0.25</v>
      </c>
      <c r="P3154" s="67">
        <v>0.25</v>
      </c>
      <c r="Q3154" s="70">
        <v>0.25</v>
      </c>
      <c r="R3154" s="3"/>
    </row>
    <row r="3155">
      <c r="A3155" s="63">
        <v>15084.0</v>
      </c>
      <c r="B3155" s="65" t="str">
        <f t="shared" si="1"/>
        <v>Спорт и отдыхАктивные виды отдыхаДартсДартсные стрелы</v>
      </c>
      <c r="C3155" s="68" t="s">
        <v>290</v>
      </c>
      <c r="D3155" s="68" t="s">
        <v>3278</v>
      </c>
      <c r="E3155" s="68" t="s">
        <v>6675</v>
      </c>
      <c r="F3155" s="82" t="s">
        <v>6678</v>
      </c>
      <c r="G3155" s="2"/>
      <c r="H3155" s="72"/>
      <c r="I3155" s="64">
        <v>0.25</v>
      </c>
      <c r="J3155" s="67">
        <v>0.25</v>
      </c>
      <c r="K3155" s="70">
        <v>0.25</v>
      </c>
      <c r="L3155" s="64">
        <v>0.03</v>
      </c>
      <c r="M3155" s="67">
        <v>0.03</v>
      </c>
      <c r="N3155" s="70">
        <v>0.03</v>
      </c>
      <c r="O3155" s="64">
        <v>0.22</v>
      </c>
      <c r="P3155" s="67">
        <v>0.22</v>
      </c>
      <c r="Q3155" s="70">
        <v>0.22</v>
      </c>
      <c r="R3155" s="3"/>
    </row>
    <row r="3156">
      <c r="A3156" s="63">
        <v>15086.0</v>
      </c>
      <c r="B3156" s="65" t="str">
        <f t="shared" si="1"/>
        <v>Спорт и отдыхАктивные виды отдыхаБоулингАксессуары для боулинга</v>
      </c>
      <c r="C3156" s="68" t="s">
        <v>290</v>
      </c>
      <c r="D3156" s="68" t="s">
        <v>3278</v>
      </c>
      <c r="E3156" s="68" t="s">
        <v>6679</v>
      </c>
      <c r="F3156" s="82" t="s">
        <v>6680</v>
      </c>
      <c r="G3156" s="2"/>
      <c r="H3156" s="72"/>
      <c r="I3156" s="64">
        <v>0.25</v>
      </c>
      <c r="J3156" s="67">
        <v>0.25</v>
      </c>
      <c r="K3156" s="70">
        <v>0.25</v>
      </c>
      <c r="L3156" s="64">
        <v>0.03</v>
      </c>
      <c r="M3156" s="67">
        <v>0.03</v>
      </c>
      <c r="N3156" s="70">
        <v>0.03</v>
      </c>
      <c r="O3156" s="64">
        <v>0.22</v>
      </c>
      <c r="P3156" s="67">
        <v>0.22</v>
      </c>
      <c r="Q3156" s="70">
        <v>0.22</v>
      </c>
      <c r="R3156" s="3"/>
    </row>
    <row r="3157">
      <c r="A3157" s="63">
        <v>15087.0</v>
      </c>
      <c r="B3157" s="65" t="str">
        <f t="shared" si="1"/>
        <v>Спорт и отдыхАктивные виды отдыхаБоулингБоулинговые кегли</v>
      </c>
      <c r="C3157" s="68" t="s">
        <v>290</v>
      </c>
      <c r="D3157" s="68" t="s">
        <v>3278</v>
      </c>
      <c r="E3157" s="68" t="s">
        <v>6679</v>
      </c>
      <c r="F3157" s="68" t="s">
        <v>6681</v>
      </c>
      <c r="G3157" s="2"/>
      <c r="H3157" s="72"/>
      <c r="I3157" s="64">
        <v>0.22</v>
      </c>
      <c r="J3157" s="67">
        <v>0.22</v>
      </c>
      <c r="K3157" s="70">
        <v>0.22</v>
      </c>
      <c r="L3157" s="64">
        <v>0.0</v>
      </c>
      <c r="M3157" s="67">
        <v>0.0</v>
      </c>
      <c r="N3157" s="70">
        <v>0.0</v>
      </c>
      <c r="O3157" s="64">
        <v>0.22</v>
      </c>
      <c r="P3157" s="67">
        <v>0.22</v>
      </c>
      <c r="Q3157" s="70">
        <v>0.22</v>
      </c>
      <c r="R3157" s="3"/>
    </row>
    <row r="3158">
      <c r="A3158" s="63">
        <v>15088.0</v>
      </c>
      <c r="B3158" s="65" t="str">
        <f t="shared" si="1"/>
        <v>Спорт и отдыхАктивные виды отдыхаБоулингБоулинговые шары</v>
      </c>
      <c r="C3158" s="68" t="s">
        <v>290</v>
      </c>
      <c r="D3158" s="68" t="s">
        <v>3278</v>
      </c>
      <c r="E3158" s="68" t="s">
        <v>6679</v>
      </c>
      <c r="F3158" s="68" t="s">
        <v>6682</v>
      </c>
      <c r="G3158" s="75"/>
      <c r="H3158" s="87"/>
      <c r="I3158" s="64">
        <v>0.22</v>
      </c>
      <c r="J3158" s="67">
        <v>0.22</v>
      </c>
      <c r="K3158" s="70">
        <v>0.22</v>
      </c>
      <c r="L3158" s="64">
        <v>0.03</v>
      </c>
      <c r="M3158" s="67">
        <v>0.03</v>
      </c>
      <c r="N3158" s="70">
        <v>0.03</v>
      </c>
      <c r="O3158" s="64">
        <v>0.19</v>
      </c>
      <c r="P3158" s="67">
        <v>0.19</v>
      </c>
      <c r="Q3158" s="70">
        <v>0.19</v>
      </c>
      <c r="R3158" s="3"/>
    </row>
    <row r="3159">
      <c r="A3159" s="63">
        <v>15089.0</v>
      </c>
      <c r="B3159" s="65" t="str">
        <f t="shared" si="1"/>
        <v>Спорт и отдыхАктивные виды отдыхаИнвентарь для активного отдыха</v>
      </c>
      <c r="C3159" s="68" t="s">
        <v>290</v>
      </c>
      <c r="D3159" s="68" t="s">
        <v>3278</v>
      </c>
      <c r="E3159" s="68" t="s">
        <v>6683</v>
      </c>
      <c r="F3159" s="75"/>
      <c r="G3159" s="75"/>
      <c r="H3159" s="72"/>
      <c r="I3159" s="64">
        <v>0.25</v>
      </c>
      <c r="J3159" s="67">
        <v>0.25</v>
      </c>
      <c r="K3159" s="70">
        <v>0.25</v>
      </c>
      <c r="L3159" s="64">
        <v>0.03</v>
      </c>
      <c r="M3159" s="67">
        <v>0.03</v>
      </c>
      <c r="N3159" s="70">
        <v>0.03</v>
      </c>
      <c r="O3159" s="64">
        <v>0.22</v>
      </c>
      <c r="P3159" s="67">
        <v>0.22</v>
      </c>
      <c r="Q3159" s="70">
        <v>0.22</v>
      </c>
      <c r="R3159" s="3"/>
    </row>
    <row r="3160">
      <c r="A3160" s="63">
        <v>15091.0</v>
      </c>
      <c r="B3160" s="65" t="str">
        <f t="shared" si="1"/>
        <v>Спорт и отдыхАктивные виды отдыхаПарапланеризмВариометры и инструменты навигации</v>
      </c>
      <c r="C3160" s="68" t="s">
        <v>290</v>
      </c>
      <c r="D3160" s="68" t="s">
        <v>3278</v>
      </c>
      <c r="E3160" s="68" t="s">
        <v>6684</v>
      </c>
      <c r="F3160" s="68" t="s">
        <v>6685</v>
      </c>
      <c r="G3160" s="75"/>
      <c r="H3160" s="72"/>
      <c r="I3160" s="64">
        <v>0.22</v>
      </c>
      <c r="J3160" s="67">
        <v>0.22</v>
      </c>
      <c r="K3160" s="70">
        <v>0.22</v>
      </c>
      <c r="L3160" s="64">
        <v>0.03</v>
      </c>
      <c r="M3160" s="67">
        <v>0.03</v>
      </c>
      <c r="N3160" s="70">
        <v>0.03</v>
      </c>
      <c r="O3160" s="64">
        <v>0.19</v>
      </c>
      <c r="P3160" s="67">
        <v>0.19</v>
      </c>
      <c r="Q3160" s="70">
        <v>0.19</v>
      </c>
      <c r="R3160" s="3"/>
    </row>
    <row r="3161">
      <c r="A3161" s="63">
        <v>15092.0</v>
      </c>
      <c r="B3161" s="65" t="str">
        <f t="shared" si="1"/>
        <v>Спорт и отдыхАктивные виды отдыхаПарапланеризмПарапланы разных размеров и типов</v>
      </c>
      <c r="C3161" s="68" t="s">
        <v>290</v>
      </c>
      <c r="D3161" s="68" t="s">
        <v>3278</v>
      </c>
      <c r="E3161" s="68" t="s">
        <v>6684</v>
      </c>
      <c r="F3161" s="68" t="s">
        <v>6686</v>
      </c>
      <c r="G3161" s="75"/>
      <c r="H3161" s="72"/>
      <c r="I3161" s="64">
        <v>0.22</v>
      </c>
      <c r="J3161" s="67">
        <v>0.22</v>
      </c>
      <c r="K3161" s="70">
        <v>0.22</v>
      </c>
      <c r="L3161" s="64">
        <v>0.03</v>
      </c>
      <c r="M3161" s="67">
        <v>0.03</v>
      </c>
      <c r="N3161" s="70">
        <v>0.03</v>
      </c>
      <c r="O3161" s="64">
        <v>0.19</v>
      </c>
      <c r="P3161" s="67">
        <v>0.19</v>
      </c>
      <c r="Q3161" s="70">
        <v>0.19</v>
      </c>
      <c r="R3161" s="3"/>
    </row>
    <row r="3162">
      <c r="A3162" s="63">
        <v>15093.0</v>
      </c>
      <c r="B3162" s="65" t="str">
        <f t="shared" si="1"/>
        <v>Спорт и отдыхАктивные виды отдыхаПарапланеризмСистемы безопасности и резервные парашюты</v>
      </c>
      <c r="C3162" s="68" t="s">
        <v>290</v>
      </c>
      <c r="D3162" s="68" t="s">
        <v>3278</v>
      </c>
      <c r="E3162" s="68" t="s">
        <v>6684</v>
      </c>
      <c r="F3162" s="68" t="s">
        <v>6687</v>
      </c>
      <c r="G3162" s="75"/>
      <c r="H3162" s="87"/>
      <c r="I3162" s="64">
        <v>0.22</v>
      </c>
      <c r="J3162" s="67">
        <v>0.22</v>
      </c>
      <c r="K3162" s="70">
        <v>0.22</v>
      </c>
      <c r="L3162" s="64">
        <v>0.03</v>
      </c>
      <c r="M3162" s="67">
        <v>0.03</v>
      </c>
      <c r="N3162" s="70">
        <v>0.03</v>
      </c>
      <c r="O3162" s="64">
        <v>0.19</v>
      </c>
      <c r="P3162" s="67">
        <v>0.19</v>
      </c>
      <c r="Q3162" s="70">
        <v>0.19</v>
      </c>
      <c r="R3162" s="3"/>
    </row>
    <row r="3163">
      <c r="A3163" s="63">
        <v>15094.0</v>
      </c>
      <c r="B3163" s="65" t="str">
        <f t="shared" si="1"/>
        <v>Спорт и отдыхАктивные виды отдыхаНастольные спортивные игрыНастольный футбол</v>
      </c>
      <c r="C3163" s="68" t="s">
        <v>290</v>
      </c>
      <c r="D3163" s="68" t="s">
        <v>3278</v>
      </c>
      <c r="E3163" s="68" t="s">
        <v>6688</v>
      </c>
      <c r="F3163" s="68" t="s">
        <v>6689</v>
      </c>
      <c r="G3163" s="75"/>
      <c r="H3163" s="87"/>
      <c r="I3163" s="64">
        <v>0.22</v>
      </c>
      <c r="J3163" s="67">
        <v>0.22</v>
      </c>
      <c r="K3163" s="70">
        <v>0.22</v>
      </c>
      <c r="L3163" s="64">
        <v>0.0</v>
      </c>
      <c r="M3163" s="67">
        <v>0.0</v>
      </c>
      <c r="N3163" s="70">
        <v>0.0</v>
      </c>
      <c r="O3163" s="64">
        <v>0.22</v>
      </c>
      <c r="P3163" s="67">
        <v>0.22</v>
      </c>
      <c r="Q3163" s="70">
        <v>0.22</v>
      </c>
      <c r="R3163" s="3"/>
    </row>
    <row r="3164">
      <c r="A3164" s="63">
        <v>15095.0</v>
      </c>
      <c r="B3164" s="65" t="str">
        <f t="shared" si="1"/>
        <v>Спорт и отдыхВодный спорт и отдых на водеПляжный спортПетанк</v>
      </c>
      <c r="C3164" s="68" t="s">
        <v>290</v>
      </c>
      <c r="D3164" s="68" t="s">
        <v>291</v>
      </c>
      <c r="E3164" s="68" t="s">
        <v>5083</v>
      </c>
      <c r="F3164" s="68" t="s">
        <v>6691</v>
      </c>
      <c r="G3164" s="2"/>
      <c r="H3164" s="72"/>
      <c r="I3164" s="64">
        <v>0.22</v>
      </c>
      <c r="J3164" s="67">
        <v>0.22</v>
      </c>
      <c r="K3164" s="70">
        <v>0.22</v>
      </c>
      <c r="L3164" s="64">
        <v>0.01</v>
      </c>
      <c r="M3164" s="67">
        <v>0.01</v>
      </c>
      <c r="N3164" s="70">
        <v>0.01</v>
      </c>
      <c r="O3164" s="64">
        <v>0.21</v>
      </c>
      <c r="P3164" s="67">
        <v>0.21</v>
      </c>
      <c r="Q3164" s="70">
        <v>0.21</v>
      </c>
      <c r="R3164" s="3"/>
    </row>
    <row r="3165">
      <c r="A3165" s="63">
        <v>15096.0</v>
      </c>
      <c r="B3165" s="65" t="str">
        <f t="shared" si="1"/>
        <v>Спорт и отдыхВодный спорт и отдых на водеПляжный спортПляжный футбол и мини-футбол</v>
      </c>
      <c r="C3165" s="68" t="s">
        <v>290</v>
      </c>
      <c r="D3165" s="68" t="s">
        <v>291</v>
      </c>
      <c r="E3165" s="68" t="s">
        <v>5083</v>
      </c>
      <c r="F3165" s="68" t="s">
        <v>6692</v>
      </c>
      <c r="G3165" s="75"/>
      <c r="H3165" s="72"/>
      <c r="I3165" s="64">
        <v>0.22</v>
      </c>
      <c r="J3165" s="67">
        <v>0.22</v>
      </c>
      <c r="K3165" s="70">
        <v>0.22</v>
      </c>
      <c r="L3165" s="64">
        <v>0.01</v>
      </c>
      <c r="M3165" s="67">
        <v>0.01</v>
      </c>
      <c r="N3165" s="70">
        <v>0.01</v>
      </c>
      <c r="O3165" s="64">
        <v>0.21</v>
      </c>
      <c r="P3165" s="67">
        <v>0.21</v>
      </c>
      <c r="Q3165" s="70">
        <v>0.21</v>
      </c>
      <c r="R3165" s="3"/>
    </row>
    <row r="3166">
      <c r="A3166" s="63">
        <v>15097.0</v>
      </c>
      <c r="B3166" s="65" t="str">
        <f t="shared" si="1"/>
        <v>Спорт и отдыхВодный спорт и отдых на водеПляжный спортФрисби на пляже</v>
      </c>
      <c r="C3166" s="68" t="s">
        <v>290</v>
      </c>
      <c r="D3166" s="68" t="s">
        <v>291</v>
      </c>
      <c r="E3166" s="68" t="s">
        <v>5083</v>
      </c>
      <c r="F3166" s="68" t="s">
        <v>6694</v>
      </c>
      <c r="G3166" s="2"/>
      <c r="H3166" s="72"/>
      <c r="I3166" s="64">
        <v>0.22</v>
      </c>
      <c r="J3166" s="67">
        <v>0.22</v>
      </c>
      <c r="K3166" s="70">
        <v>0.22</v>
      </c>
      <c r="L3166" s="64">
        <v>0.0</v>
      </c>
      <c r="M3166" s="67">
        <v>0.0</v>
      </c>
      <c r="N3166" s="70">
        <v>0.0</v>
      </c>
      <c r="O3166" s="64">
        <v>0.22</v>
      </c>
      <c r="P3166" s="67">
        <v>0.22</v>
      </c>
      <c r="Q3166" s="70">
        <v>0.22</v>
      </c>
      <c r="R3166" s="3"/>
    </row>
    <row r="3167">
      <c r="A3167" s="63">
        <v>15098.0</v>
      </c>
      <c r="B3167" s="65" t="str">
        <f t="shared" si="1"/>
        <v>Спорт и отдыхАктивные виды отдыхаНастольные спортивные игры</v>
      </c>
      <c r="C3167" s="68" t="s">
        <v>290</v>
      </c>
      <c r="D3167" s="68" t="s">
        <v>3278</v>
      </c>
      <c r="E3167" s="68" t="s">
        <v>6688</v>
      </c>
      <c r="F3167" s="75"/>
      <c r="G3167" s="2"/>
      <c r="H3167" s="72"/>
      <c r="I3167" s="64">
        <v>0.25</v>
      </c>
      <c r="J3167" s="67">
        <v>0.25</v>
      </c>
      <c r="K3167" s="70">
        <v>0.25</v>
      </c>
      <c r="L3167" s="64">
        <v>0.03</v>
      </c>
      <c r="M3167" s="67">
        <v>0.03</v>
      </c>
      <c r="N3167" s="70">
        <v>0.03</v>
      </c>
      <c r="O3167" s="64">
        <v>0.22</v>
      </c>
      <c r="P3167" s="67">
        <v>0.22</v>
      </c>
      <c r="Q3167" s="70">
        <v>0.22</v>
      </c>
      <c r="R3167" s="3"/>
    </row>
    <row r="3168">
      <c r="A3168" s="63">
        <v>15105.0</v>
      </c>
      <c r="B3168" s="65" t="str">
        <f t="shared" si="1"/>
        <v>ЗдоровьеСпортивное питаниеВосстанавливающие комплексы</v>
      </c>
      <c r="C3168" s="68" t="s">
        <v>117</v>
      </c>
      <c r="D3168" s="68" t="s">
        <v>1111</v>
      </c>
      <c r="E3168" s="68" t="s">
        <v>6695</v>
      </c>
      <c r="F3168" s="75"/>
      <c r="G3168" s="2"/>
      <c r="H3168" s="72"/>
      <c r="I3168" s="64">
        <v>0.19</v>
      </c>
      <c r="J3168" s="67">
        <v>0.19</v>
      </c>
      <c r="K3168" s="70">
        <v>0.19</v>
      </c>
      <c r="L3168" s="64">
        <v>0.0</v>
      </c>
      <c r="M3168" s="67">
        <v>0.0</v>
      </c>
      <c r="N3168" s="70">
        <v>0.0</v>
      </c>
      <c r="O3168" s="64">
        <v>0.19</v>
      </c>
      <c r="P3168" s="67">
        <v>0.19</v>
      </c>
      <c r="Q3168" s="70">
        <v>0.19</v>
      </c>
      <c r="R3168" s="3"/>
    </row>
    <row r="3169">
      <c r="A3169" s="63">
        <v>15106.0</v>
      </c>
      <c r="B3169" s="65" t="str">
        <f t="shared" si="1"/>
        <v>ЗдоровьеСпортивное питаниеПредтренировочные комплексы</v>
      </c>
      <c r="C3169" s="68" t="s">
        <v>117</v>
      </c>
      <c r="D3169" s="68" t="s">
        <v>1111</v>
      </c>
      <c r="E3169" s="68" t="s">
        <v>6696</v>
      </c>
      <c r="F3169" s="75"/>
      <c r="G3169" s="2"/>
      <c r="H3169" s="72"/>
      <c r="I3169" s="64">
        <v>0.19</v>
      </c>
      <c r="J3169" s="67">
        <v>0.19</v>
      </c>
      <c r="K3169" s="70">
        <v>0.19</v>
      </c>
      <c r="L3169" s="64">
        <v>0.0</v>
      </c>
      <c r="M3169" s="67">
        <v>0.0</v>
      </c>
      <c r="N3169" s="70">
        <v>0.0</v>
      </c>
      <c r="O3169" s="64">
        <v>0.19</v>
      </c>
      <c r="P3169" s="67">
        <v>0.19</v>
      </c>
      <c r="Q3169" s="70">
        <v>0.19</v>
      </c>
      <c r="R3169" s="3"/>
    </row>
    <row r="3170">
      <c r="A3170" s="63">
        <v>15113.0</v>
      </c>
      <c r="B3170" s="65" t="str">
        <f t="shared" si="1"/>
        <v>ОдеждаМужская одеждаОдежда больших размеровПлавки и шорты для плавания</v>
      </c>
      <c r="C3170" s="68" t="s">
        <v>310</v>
      </c>
      <c r="D3170" s="68" t="s">
        <v>324</v>
      </c>
      <c r="E3170" s="68" t="s">
        <v>1256</v>
      </c>
      <c r="F3170" s="68" t="s">
        <v>5222</v>
      </c>
      <c r="G3170" s="75"/>
      <c r="H3170" s="87"/>
      <c r="I3170" s="64">
        <v>0.22</v>
      </c>
      <c r="J3170" s="67">
        <v>0.22</v>
      </c>
      <c r="K3170" s="70">
        <v>0.22</v>
      </c>
      <c r="L3170" s="64">
        <v>0.0</v>
      </c>
      <c r="M3170" s="67">
        <v>0.0</v>
      </c>
      <c r="N3170" s="70">
        <v>0.0</v>
      </c>
      <c r="O3170" s="64">
        <v>0.22</v>
      </c>
      <c r="P3170" s="67">
        <v>0.22</v>
      </c>
      <c r="Q3170" s="70">
        <v>0.22</v>
      </c>
      <c r="R3170" s="3"/>
    </row>
    <row r="3171">
      <c r="A3171" s="63">
        <v>15114.0</v>
      </c>
      <c r="B3171" s="65" t="str">
        <f t="shared" si="1"/>
        <v>ОдеждаМужская одеждаОдежда больших размеровШорты</v>
      </c>
      <c r="C3171" s="68" t="s">
        <v>310</v>
      </c>
      <c r="D3171" s="68" t="s">
        <v>324</v>
      </c>
      <c r="E3171" s="68" t="s">
        <v>1256</v>
      </c>
      <c r="F3171" s="68" t="s">
        <v>2330</v>
      </c>
      <c r="G3171" s="2"/>
      <c r="H3171" s="72"/>
      <c r="I3171" s="64">
        <v>0.22</v>
      </c>
      <c r="J3171" s="67">
        <v>0.22</v>
      </c>
      <c r="K3171" s="70">
        <v>0.22</v>
      </c>
      <c r="L3171" s="64">
        <v>0.0</v>
      </c>
      <c r="M3171" s="67">
        <v>0.0</v>
      </c>
      <c r="N3171" s="70">
        <v>0.0</v>
      </c>
      <c r="O3171" s="64">
        <v>0.22</v>
      </c>
      <c r="P3171" s="67">
        <v>0.22</v>
      </c>
      <c r="Q3171" s="70">
        <v>0.22</v>
      </c>
      <c r="R3171" s="3"/>
    </row>
    <row r="3172">
      <c r="A3172" s="63">
        <v>15115.0</v>
      </c>
      <c r="B3172" s="65" t="str">
        <f t="shared" si="1"/>
        <v>ОдеждаМужская одеждаОдежда больших размеровТолстовки и олимпийки</v>
      </c>
      <c r="C3172" s="68" t="s">
        <v>310</v>
      </c>
      <c r="D3172" s="68" t="s">
        <v>324</v>
      </c>
      <c r="E3172" s="68" t="s">
        <v>1256</v>
      </c>
      <c r="F3172" s="68" t="s">
        <v>1118</v>
      </c>
      <c r="G3172" s="75"/>
      <c r="H3172" s="72"/>
      <c r="I3172" s="64">
        <v>0.25</v>
      </c>
      <c r="J3172" s="67">
        <v>0.25</v>
      </c>
      <c r="K3172" s="70">
        <v>0.25</v>
      </c>
      <c r="L3172" s="64">
        <v>0.0</v>
      </c>
      <c r="M3172" s="67">
        <v>0.0</v>
      </c>
      <c r="N3172" s="70">
        <v>0.0</v>
      </c>
      <c r="O3172" s="64">
        <v>0.25</v>
      </c>
      <c r="P3172" s="67">
        <v>0.25</v>
      </c>
      <c r="Q3172" s="70">
        <v>0.25</v>
      </c>
      <c r="R3172" s="3"/>
    </row>
    <row r="3173">
      <c r="A3173" s="63">
        <v>15116.0</v>
      </c>
      <c r="B3173" s="65" t="str">
        <f t="shared" si="1"/>
        <v>ОдеждаМужская одеждаОдежда больших размеровФутболки и поло</v>
      </c>
      <c r="C3173" s="68" t="s">
        <v>310</v>
      </c>
      <c r="D3173" s="68" t="s">
        <v>324</v>
      </c>
      <c r="E3173" s="68" t="s">
        <v>1256</v>
      </c>
      <c r="F3173" s="68" t="s">
        <v>1840</v>
      </c>
      <c r="G3173" s="75"/>
      <c r="H3173" s="72"/>
      <c r="I3173" s="64">
        <v>0.25</v>
      </c>
      <c r="J3173" s="67">
        <v>0.25</v>
      </c>
      <c r="K3173" s="70">
        <v>0.25</v>
      </c>
      <c r="L3173" s="64">
        <v>0.0</v>
      </c>
      <c r="M3173" s="67">
        <v>0.0</v>
      </c>
      <c r="N3173" s="70">
        <v>0.0</v>
      </c>
      <c r="O3173" s="64">
        <v>0.25</v>
      </c>
      <c r="P3173" s="67">
        <v>0.25</v>
      </c>
      <c r="Q3173" s="70">
        <v>0.25</v>
      </c>
      <c r="R3173" s="3"/>
    </row>
    <row r="3174">
      <c r="A3174" s="63">
        <v>15117.0</v>
      </c>
      <c r="B3174" s="65" t="str">
        <f t="shared" si="1"/>
        <v>ОдеждаМужская одеждаОдежда больших размеровВерхняя одежда</v>
      </c>
      <c r="C3174" s="68" t="s">
        <v>310</v>
      </c>
      <c r="D3174" s="68" t="s">
        <v>324</v>
      </c>
      <c r="E3174" s="68" t="s">
        <v>1256</v>
      </c>
      <c r="F3174" s="68" t="s">
        <v>905</v>
      </c>
      <c r="G3174" s="75"/>
      <c r="H3174" s="72"/>
      <c r="I3174" s="64">
        <v>0.25</v>
      </c>
      <c r="J3174" s="67">
        <v>0.25</v>
      </c>
      <c r="K3174" s="70">
        <v>0.25</v>
      </c>
      <c r="L3174" s="64">
        <v>0.0</v>
      </c>
      <c r="M3174" s="67">
        <v>0.0</v>
      </c>
      <c r="N3174" s="70">
        <v>0.0</v>
      </c>
      <c r="O3174" s="64">
        <v>0.25</v>
      </c>
      <c r="P3174" s="67">
        <v>0.25</v>
      </c>
      <c r="Q3174" s="70">
        <v>0.25</v>
      </c>
      <c r="R3174" s="3"/>
    </row>
    <row r="3175">
      <c r="A3175" s="63">
        <v>15118.0</v>
      </c>
      <c r="B3175" s="65" t="str">
        <f t="shared" si="1"/>
        <v>ОдеждаМужская одеждаОдежда больших размеровСпортивные костюмы</v>
      </c>
      <c r="C3175" s="68" t="s">
        <v>310</v>
      </c>
      <c r="D3175" s="68" t="s">
        <v>324</v>
      </c>
      <c r="E3175" s="68" t="s">
        <v>1256</v>
      </c>
      <c r="F3175" s="68" t="s">
        <v>844</v>
      </c>
      <c r="G3175" s="75"/>
      <c r="H3175" s="72"/>
      <c r="I3175" s="64">
        <v>0.25</v>
      </c>
      <c r="J3175" s="67">
        <v>0.25</v>
      </c>
      <c r="K3175" s="70">
        <v>0.25</v>
      </c>
      <c r="L3175" s="64">
        <v>0.0</v>
      </c>
      <c r="M3175" s="67">
        <v>0.0</v>
      </c>
      <c r="N3175" s="70">
        <v>0.0</v>
      </c>
      <c r="O3175" s="64">
        <v>0.25</v>
      </c>
      <c r="P3175" s="67">
        <v>0.25</v>
      </c>
      <c r="Q3175" s="70">
        <v>0.25</v>
      </c>
      <c r="R3175" s="3"/>
    </row>
    <row r="3176">
      <c r="A3176" s="63">
        <v>15119.0</v>
      </c>
      <c r="B3176" s="65" t="str">
        <f t="shared" si="1"/>
        <v>ОдеждаМужская одеждаОдежда больших размеровБрюки</v>
      </c>
      <c r="C3176" s="68" t="s">
        <v>310</v>
      </c>
      <c r="D3176" s="68" t="s">
        <v>324</v>
      </c>
      <c r="E3176" s="68" t="s">
        <v>1256</v>
      </c>
      <c r="F3176" s="68" t="s">
        <v>1324</v>
      </c>
      <c r="G3176" s="75"/>
      <c r="H3176" s="72"/>
      <c r="I3176" s="64">
        <v>0.22</v>
      </c>
      <c r="J3176" s="67">
        <v>0.22</v>
      </c>
      <c r="K3176" s="70">
        <v>0.22</v>
      </c>
      <c r="L3176" s="64">
        <v>0.0</v>
      </c>
      <c r="M3176" s="67">
        <v>0.0</v>
      </c>
      <c r="N3176" s="70">
        <v>0.0</v>
      </c>
      <c r="O3176" s="64">
        <v>0.22</v>
      </c>
      <c r="P3176" s="67">
        <v>0.22</v>
      </c>
      <c r="Q3176" s="70">
        <v>0.22</v>
      </c>
      <c r="R3176" s="3"/>
    </row>
    <row r="3177">
      <c r="A3177" s="63">
        <v>15120.0</v>
      </c>
      <c r="B3177" s="65" t="str">
        <f t="shared" si="1"/>
        <v>ОдеждаМужская одеждаОдежда больших размеровПиджаки и костюмы</v>
      </c>
      <c r="C3177" s="68" t="s">
        <v>310</v>
      </c>
      <c r="D3177" s="68" t="s">
        <v>324</v>
      </c>
      <c r="E3177" s="68" t="s">
        <v>1256</v>
      </c>
      <c r="F3177" s="68" t="s">
        <v>2188</v>
      </c>
      <c r="G3177" s="75"/>
      <c r="H3177" s="72"/>
      <c r="I3177" s="64">
        <v>0.22</v>
      </c>
      <c r="J3177" s="67">
        <v>0.22</v>
      </c>
      <c r="K3177" s="70">
        <v>0.22</v>
      </c>
      <c r="L3177" s="64">
        <v>0.0</v>
      </c>
      <c r="M3177" s="67">
        <v>0.0</v>
      </c>
      <c r="N3177" s="70">
        <v>0.0</v>
      </c>
      <c r="O3177" s="64">
        <v>0.22</v>
      </c>
      <c r="P3177" s="67">
        <v>0.22</v>
      </c>
      <c r="Q3177" s="70">
        <v>0.22</v>
      </c>
      <c r="R3177" s="3"/>
    </row>
    <row r="3178">
      <c r="A3178" s="63">
        <v>15121.0</v>
      </c>
      <c r="B3178" s="65" t="str">
        <f t="shared" si="1"/>
        <v>ОдеждаМужская одеждаОдежда больших размеровНижнее бельё</v>
      </c>
      <c r="C3178" s="68" t="s">
        <v>310</v>
      </c>
      <c r="D3178" s="68" t="s">
        <v>324</v>
      </c>
      <c r="E3178" s="68" t="s">
        <v>1256</v>
      </c>
      <c r="F3178" s="68" t="s">
        <v>321</v>
      </c>
      <c r="G3178" s="75"/>
      <c r="H3178" s="87"/>
      <c r="I3178" s="64">
        <v>0.22</v>
      </c>
      <c r="J3178" s="67">
        <v>0.22</v>
      </c>
      <c r="K3178" s="70">
        <v>0.22</v>
      </c>
      <c r="L3178" s="64">
        <v>0.0</v>
      </c>
      <c r="M3178" s="67">
        <v>0.0</v>
      </c>
      <c r="N3178" s="70">
        <v>0.0</v>
      </c>
      <c r="O3178" s="64">
        <v>0.22</v>
      </c>
      <c r="P3178" s="67">
        <v>0.22</v>
      </c>
      <c r="Q3178" s="70">
        <v>0.22</v>
      </c>
      <c r="R3178" s="3"/>
    </row>
    <row r="3179">
      <c r="A3179" s="63">
        <v>15122.0</v>
      </c>
      <c r="B3179" s="65" t="str">
        <f t="shared" si="1"/>
        <v>ОдеждаМужская одеждаОдежда больших размеровДжемперы, свитеры и кардиганы</v>
      </c>
      <c r="C3179" s="68" t="s">
        <v>310</v>
      </c>
      <c r="D3179" s="68" t="s">
        <v>324</v>
      </c>
      <c r="E3179" s="68" t="s">
        <v>1256</v>
      </c>
      <c r="F3179" s="68" t="s">
        <v>1552</v>
      </c>
      <c r="G3179" s="75"/>
      <c r="H3179" s="72"/>
      <c r="I3179" s="64">
        <v>0.25</v>
      </c>
      <c r="J3179" s="67">
        <v>0.25</v>
      </c>
      <c r="K3179" s="70">
        <v>0.25</v>
      </c>
      <c r="L3179" s="64">
        <v>0.0</v>
      </c>
      <c r="M3179" s="67">
        <v>0.0</v>
      </c>
      <c r="N3179" s="70">
        <v>0.0</v>
      </c>
      <c r="O3179" s="64">
        <v>0.25</v>
      </c>
      <c r="P3179" s="67">
        <v>0.25</v>
      </c>
      <c r="Q3179" s="70">
        <v>0.25</v>
      </c>
      <c r="R3179" s="3"/>
    </row>
    <row r="3180">
      <c r="A3180" s="63">
        <v>15123.0</v>
      </c>
      <c r="B3180" s="65" t="str">
        <f t="shared" si="1"/>
        <v>ОдеждаМужская одеждаОдежда больших размеровДжинсы</v>
      </c>
      <c r="C3180" s="68" t="s">
        <v>310</v>
      </c>
      <c r="D3180" s="68" t="s">
        <v>324</v>
      </c>
      <c r="E3180" s="68" t="s">
        <v>1256</v>
      </c>
      <c r="F3180" s="68" t="s">
        <v>1629</v>
      </c>
      <c r="G3180" s="75"/>
      <c r="H3180" s="72"/>
      <c r="I3180" s="64">
        <v>0.25</v>
      </c>
      <c r="J3180" s="67">
        <v>0.25</v>
      </c>
      <c r="K3180" s="70">
        <v>0.25</v>
      </c>
      <c r="L3180" s="64">
        <v>0.0</v>
      </c>
      <c r="M3180" s="67">
        <v>0.0</v>
      </c>
      <c r="N3180" s="70">
        <v>0.0</v>
      </c>
      <c r="O3180" s="64">
        <v>0.25</v>
      </c>
      <c r="P3180" s="67">
        <v>0.25</v>
      </c>
      <c r="Q3180" s="70">
        <v>0.25</v>
      </c>
      <c r="R3180" s="3"/>
    </row>
    <row r="3181">
      <c r="A3181" s="63">
        <v>15124.0</v>
      </c>
      <c r="B3181" s="65" t="str">
        <f t="shared" si="1"/>
        <v>ОдеждаМужская одеждаОдежда больших размеровДомашняя одежда</v>
      </c>
      <c r="C3181" s="68" t="s">
        <v>310</v>
      </c>
      <c r="D3181" s="68" t="s">
        <v>324</v>
      </c>
      <c r="E3181" s="68" t="s">
        <v>1256</v>
      </c>
      <c r="F3181" s="68" t="s">
        <v>325</v>
      </c>
      <c r="G3181" s="75"/>
      <c r="H3181" s="72"/>
      <c r="I3181" s="64">
        <v>0.22</v>
      </c>
      <c r="J3181" s="67">
        <v>0.22</v>
      </c>
      <c r="K3181" s="70">
        <v>0.22</v>
      </c>
      <c r="L3181" s="64">
        <v>0.0</v>
      </c>
      <c r="M3181" s="67">
        <v>0.0</v>
      </c>
      <c r="N3181" s="70">
        <v>0.0</v>
      </c>
      <c r="O3181" s="64">
        <v>0.22</v>
      </c>
      <c r="P3181" s="67">
        <v>0.22</v>
      </c>
      <c r="Q3181" s="70">
        <v>0.22</v>
      </c>
      <c r="R3181" s="3"/>
    </row>
    <row r="3182">
      <c r="A3182" s="63">
        <v>15125.0</v>
      </c>
      <c r="B3182" s="65" t="str">
        <f t="shared" si="1"/>
        <v>ОдеждаМужская одеждаОдежда больших размеровМайки</v>
      </c>
      <c r="C3182" s="68" t="s">
        <v>310</v>
      </c>
      <c r="D3182" s="68" t="s">
        <v>324</v>
      </c>
      <c r="E3182" s="68" t="s">
        <v>1256</v>
      </c>
      <c r="F3182" s="68" t="s">
        <v>1744</v>
      </c>
      <c r="G3182" s="75"/>
      <c r="H3182" s="72"/>
      <c r="I3182" s="64">
        <v>0.25</v>
      </c>
      <c r="J3182" s="67">
        <v>0.25</v>
      </c>
      <c r="K3182" s="70">
        <v>0.25</v>
      </c>
      <c r="L3182" s="64">
        <v>0.0</v>
      </c>
      <c r="M3182" s="67">
        <v>0.0</v>
      </c>
      <c r="N3182" s="70">
        <v>0.0</v>
      </c>
      <c r="O3182" s="64">
        <v>0.25</v>
      </c>
      <c r="P3182" s="67">
        <v>0.25</v>
      </c>
      <c r="Q3182" s="70">
        <v>0.25</v>
      </c>
      <c r="R3182" s="3"/>
    </row>
    <row r="3183">
      <c r="A3183" s="63">
        <v>15126.0</v>
      </c>
      <c r="B3183" s="65" t="str">
        <f t="shared" si="1"/>
        <v>ОдеждаМужская одеждаНижнее бельёОткровенное бельё и костюмыОткровенное бельё</v>
      </c>
      <c r="C3183" s="68" t="s">
        <v>310</v>
      </c>
      <c r="D3183" s="68" t="s">
        <v>324</v>
      </c>
      <c r="E3183" s="68" t="s">
        <v>321</v>
      </c>
      <c r="F3183" s="68" t="s">
        <v>409</v>
      </c>
      <c r="G3183" s="68" t="s">
        <v>2489</v>
      </c>
      <c r="H3183" s="72"/>
      <c r="I3183" s="64">
        <v>0.25</v>
      </c>
      <c r="J3183" s="67">
        <v>0.25</v>
      </c>
      <c r="K3183" s="70">
        <v>0.25</v>
      </c>
      <c r="L3183" s="64">
        <v>0.0</v>
      </c>
      <c r="M3183" s="67">
        <v>0.0</v>
      </c>
      <c r="N3183" s="70">
        <v>0.0</v>
      </c>
      <c r="O3183" s="64">
        <v>0.25</v>
      </c>
      <c r="P3183" s="67">
        <v>0.25</v>
      </c>
      <c r="Q3183" s="70">
        <v>0.25</v>
      </c>
      <c r="R3183" s="3"/>
    </row>
    <row r="3184">
      <c r="A3184" s="63">
        <v>15127.0</v>
      </c>
      <c r="B3184" s="65" t="str">
        <f t="shared" si="1"/>
        <v>ОдеждаМужская одеждаОдежда больших размеровРубашки</v>
      </c>
      <c r="C3184" s="68" t="s">
        <v>310</v>
      </c>
      <c r="D3184" s="68" t="s">
        <v>324</v>
      </c>
      <c r="E3184" s="68" t="s">
        <v>1256</v>
      </c>
      <c r="F3184" s="68" t="s">
        <v>2594</v>
      </c>
      <c r="G3184" s="2"/>
      <c r="H3184" s="72"/>
      <c r="I3184" s="64">
        <v>0.25</v>
      </c>
      <c r="J3184" s="67">
        <v>0.25</v>
      </c>
      <c r="K3184" s="70">
        <v>0.25</v>
      </c>
      <c r="L3184" s="64">
        <v>0.0</v>
      </c>
      <c r="M3184" s="67">
        <v>0.0</v>
      </c>
      <c r="N3184" s="70">
        <v>0.0</v>
      </c>
      <c r="O3184" s="64">
        <v>0.25</v>
      </c>
      <c r="P3184" s="67">
        <v>0.25</v>
      </c>
      <c r="Q3184" s="70">
        <v>0.25</v>
      </c>
      <c r="R3184" s="3"/>
    </row>
    <row r="3185">
      <c r="A3185" s="63">
        <v>15128.0</v>
      </c>
      <c r="B3185" s="65" t="str">
        <f t="shared" si="1"/>
        <v>ОдеждаМужская одеждаОдежда больших размеровХуди и свитшоты</v>
      </c>
      <c r="C3185" s="68" t="s">
        <v>310</v>
      </c>
      <c r="D3185" s="68" t="s">
        <v>324</v>
      </c>
      <c r="E3185" s="68" t="s">
        <v>1256</v>
      </c>
      <c r="F3185" s="68" t="s">
        <v>1700</v>
      </c>
      <c r="G3185" s="75"/>
      <c r="H3185" s="72"/>
      <c r="I3185" s="64">
        <v>0.22</v>
      </c>
      <c r="J3185" s="67">
        <v>0.22</v>
      </c>
      <c r="K3185" s="70">
        <v>0.22</v>
      </c>
      <c r="L3185" s="64">
        <v>0.0</v>
      </c>
      <c r="M3185" s="67">
        <v>0.0</v>
      </c>
      <c r="N3185" s="70">
        <v>0.0</v>
      </c>
      <c r="O3185" s="64">
        <v>0.22</v>
      </c>
      <c r="P3185" s="67">
        <v>0.22</v>
      </c>
      <c r="Q3185" s="70">
        <v>0.22</v>
      </c>
      <c r="R3185" s="3"/>
    </row>
    <row r="3186">
      <c r="A3186" s="63">
        <v>15130.0</v>
      </c>
      <c r="B3186" s="65" t="str">
        <f t="shared" si="1"/>
        <v>АксессуарыЖенские аксессуарыПерчатки и варежкиМитенки</v>
      </c>
      <c r="C3186" s="68" t="s">
        <v>330</v>
      </c>
      <c r="D3186" s="68" t="s">
        <v>331</v>
      </c>
      <c r="E3186" s="68" t="s">
        <v>1452</v>
      </c>
      <c r="F3186" s="68" t="s">
        <v>6706</v>
      </c>
      <c r="G3186" s="75"/>
      <c r="H3186" s="87"/>
      <c r="I3186" s="64">
        <v>0.3</v>
      </c>
      <c r="J3186" s="67">
        <v>0.3</v>
      </c>
      <c r="K3186" s="70">
        <v>0.3</v>
      </c>
      <c r="L3186" s="64">
        <v>0.0</v>
      </c>
      <c r="M3186" s="67">
        <v>0.0</v>
      </c>
      <c r="N3186" s="70">
        <v>0.0</v>
      </c>
      <c r="O3186" s="64">
        <v>0.3</v>
      </c>
      <c r="P3186" s="67">
        <v>0.3</v>
      </c>
      <c r="Q3186" s="70">
        <v>0.3</v>
      </c>
      <c r="R3186" s="3"/>
    </row>
    <row r="3187">
      <c r="A3187" s="63">
        <v>15155.0</v>
      </c>
      <c r="B3187" s="65" t="str">
        <f t="shared" si="1"/>
        <v>КнигиРелигиозные книгиИсламФилософия и религиозная этика</v>
      </c>
      <c r="C3187" s="68" t="s">
        <v>88</v>
      </c>
      <c r="D3187" s="68" t="s">
        <v>89</v>
      </c>
      <c r="E3187" s="68" t="s">
        <v>6708</v>
      </c>
      <c r="F3187" s="68" t="s">
        <v>6709</v>
      </c>
      <c r="G3187" s="75"/>
      <c r="H3187" s="72"/>
      <c r="I3187" s="64">
        <v>0.2</v>
      </c>
      <c r="J3187" s="67">
        <v>0.2</v>
      </c>
      <c r="K3187" s="70">
        <v>0.2</v>
      </c>
      <c r="L3187" s="64">
        <v>0.010000000000000009</v>
      </c>
      <c r="M3187" s="67">
        <v>0.010000000000000009</v>
      </c>
      <c r="N3187" s="70">
        <v>0.010000000000000009</v>
      </c>
      <c r="O3187" s="64">
        <v>0.19</v>
      </c>
      <c r="P3187" s="67">
        <v>0.19</v>
      </c>
      <c r="Q3187" s="70">
        <v>0.19</v>
      </c>
      <c r="R3187" s="3"/>
    </row>
    <row r="3188">
      <c r="A3188" s="63">
        <v>15156.0</v>
      </c>
      <c r="B3188" s="65" t="str">
        <f t="shared" si="1"/>
        <v>КнигиРелигиозные книгиИсламБиографии религиозных деятелей</v>
      </c>
      <c r="C3188" s="68" t="s">
        <v>88</v>
      </c>
      <c r="D3188" s="68" t="s">
        <v>89</v>
      </c>
      <c r="E3188" s="68" t="s">
        <v>6708</v>
      </c>
      <c r="F3188" s="68" t="s">
        <v>6711</v>
      </c>
      <c r="G3188" s="75"/>
      <c r="H3188" s="72"/>
      <c r="I3188" s="64">
        <v>0.2</v>
      </c>
      <c r="J3188" s="67">
        <v>0.2</v>
      </c>
      <c r="K3188" s="70">
        <v>0.2</v>
      </c>
      <c r="L3188" s="64">
        <v>0.0</v>
      </c>
      <c r="M3188" s="67">
        <v>0.0</v>
      </c>
      <c r="N3188" s="70">
        <v>0.0</v>
      </c>
      <c r="O3188" s="64">
        <v>0.2</v>
      </c>
      <c r="P3188" s="67">
        <v>0.2</v>
      </c>
      <c r="Q3188" s="70">
        <v>0.2</v>
      </c>
      <c r="R3188" s="3"/>
    </row>
    <row r="3189">
      <c r="A3189" s="63">
        <v>15157.0</v>
      </c>
      <c r="B3189" s="65" t="str">
        <f t="shared" si="1"/>
        <v>КнигиРелигиозные книгиИсламЛитература о духовной практике</v>
      </c>
      <c r="C3189" s="68" t="s">
        <v>88</v>
      </c>
      <c r="D3189" s="68" t="s">
        <v>89</v>
      </c>
      <c r="E3189" s="68" t="s">
        <v>6708</v>
      </c>
      <c r="F3189" s="68" t="s">
        <v>6713</v>
      </c>
      <c r="G3189" s="75"/>
      <c r="H3189" s="72"/>
      <c r="I3189" s="64">
        <v>0.2</v>
      </c>
      <c r="J3189" s="67">
        <v>0.2</v>
      </c>
      <c r="K3189" s="70">
        <v>0.2</v>
      </c>
      <c r="L3189" s="64">
        <v>0.0</v>
      </c>
      <c r="M3189" s="67">
        <v>0.0</v>
      </c>
      <c r="N3189" s="70">
        <v>0.0</v>
      </c>
      <c r="O3189" s="64">
        <v>0.2</v>
      </c>
      <c r="P3189" s="67">
        <v>0.2</v>
      </c>
      <c r="Q3189" s="70">
        <v>0.2</v>
      </c>
      <c r="R3189" s="3"/>
    </row>
    <row r="3190">
      <c r="A3190" s="63">
        <v>15158.0</v>
      </c>
      <c r="B3190" s="65" t="str">
        <f t="shared" si="1"/>
        <v>КнигиРелигиозные книгиИсламКомментарии и толкования</v>
      </c>
      <c r="C3190" s="68" t="s">
        <v>88</v>
      </c>
      <c r="D3190" s="68" t="s">
        <v>89</v>
      </c>
      <c r="E3190" s="68" t="s">
        <v>6708</v>
      </c>
      <c r="F3190" s="68" t="s">
        <v>6715</v>
      </c>
      <c r="G3190" s="75"/>
      <c r="H3190" s="72"/>
      <c r="I3190" s="64">
        <v>0.2</v>
      </c>
      <c r="J3190" s="67">
        <v>0.2</v>
      </c>
      <c r="K3190" s="70">
        <v>0.2</v>
      </c>
      <c r="L3190" s="64">
        <v>0.010000000000000009</v>
      </c>
      <c r="M3190" s="67">
        <v>0.010000000000000009</v>
      </c>
      <c r="N3190" s="70">
        <v>0.010000000000000009</v>
      </c>
      <c r="O3190" s="64">
        <v>0.19</v>
      </c>
      <c r="P3190" s="67">
        <v>0.19</v>
      </c>
      <c r="Q3190" s="70">
        <v>0.19</v>
      </c>
      <c r="R3190" s="3"/>
    </row>
    <row r="3191">
      <c r="A3191" s="63">
        <v>15159.0</v>
      </c>
      <c r="B3191" s="65" t="str">
        <f t="shared" si="1"/>
        <v>КнигиХудожественная литератураПьесы и драматургия</v>
      </c>
      <c r="C3191" s="68" t="s">
        <v>88</v>
      </c>
      <c r="D3191" s="68" t="s">
        <v>1139</v>
      </c>
      <c r="E3191" s="68" t="s">
        <v>6717</v>
      </c>
      <c r="F3191" s="75"/>
      <c r="G3191" s="2"/>
      <c r="H3191" s="72"/>
      <c r="I3191" s="64">
        <v>0.2</v>
      </c>
      <c r="J3191" s="67">
        <v>0.2</v>
      </c>
      <c r="K3191" s="70">
        <v>0.2</v>
      </c>
      <c r="L3191" s="64">
        <v>0.0</v>
      </c>
      <c r="M3191" s="67">
        <v>0.0</v>
      </c>
      <c r="N3191" s="70">
        <v>0.0</v>
      </c>
      <c r="O3191" s="64">
        <v>0.2</v>
      </c>
      <c r="P3191" s="67">
        <v>0.2</v>
      </c>
      <c r="Q3191" s="70">
        <v>0.2</v>
      </c>
      <c r="R3191" s="3"/>
    </row>
    <row r="3192">
      <c r="A3192" s="63">
        <v>15160.0</v>
      </c>
      <c r="B3192" s="65" t="str">
        <f t="shared" si="1"/>
        <v>КнигиХудожественная литератураАнтичная литература</v>
      </c>
      <c r="C3192" s="68" t="s">
        <v>88</v>
      </c>
      <c r="D3192" s="68" t="s">
        <v>1139</v>
      </c>
      <c r="E3192" s="68" t="s">
        <v>6719</v>
      </c>
      <c r="F3192" s="75"/>
      <c r="G3192" s="2"/>
      <c r="H3192" s="72"/>
      <c r="I3192" s="64">
        <v>0.2</v>
      </c>
      <c r="J3192" s="67">
        <v>0.2</v>
      </c>
      <c r="K3192" s="70">
        <v>0.2</v>
      </c>
      <c r="L3192" s="64">
        <v>0.0</v>
      </c>
      <c r="M3192" s="67">
        <v>0.0</v>
      </c>
      <c r="N3192" s="70">
        <v>0.0</v>
      </c>
      <c r="O3192" s="64">
        <v>0.2</v>
      </c>
      <c r="P3192" s="67">
        <v>0.2</v>
      </c>
      <c r="Q3192" s="70">
        <v>0.2</v>
      </c>
      <c r="R3192" s="3"/>
    </row>
    <row r="3193">
      <c r="A3193" s="63">
        <v>15162.0</v>
      </c>
      <c r="B3193" s="65" t="str">
        <f t="shared" si="1"/>
        <v>КнигиХудожественная литератураФольклорСказки</v>
      </c>
      <c r="C3193" s="68" t="s">
        <v>88</v>
      </c>
      <c r="D3193" s="68" t="s">
        <v>1139</v>
      </c>
      <c r="E3193" s="68" t="s">
        <v>6720</v>
      </c>
      <c r="F3193" s="68" t="s">
        <v>6721</v>
      </c>
      <c r="G3193" s="2"/>
      <c r="H3193" s="72"/>
      <c r="I3193" s="64">
        <v>0.2</v>
      </c>
      <c r="J3193" s="67">
        <v>0.2</v>
      </c>
      <c r="K3193" s="70">
        <v>0.2</v>
      </c>
      <c r="L3193" s="64">
        <v>0.0</v>
      </c>
      <c r="M3193" s="67">
        <v>0.0</v>
      </c>
      <c r="N3193" s="70">
        <v>0.0</v>
      </c>
      <c r="O3193" s="64">
        <v>0.2</v>
      </c>
      <c r="P3193" s="67">
        <v>0.2</v>
      </c>
      <c r="Q3193" s="70">
        <v>0.2</v>
      </c>
      <c r="R3193" s="3"/>
    </row>
    <row r="3194">
      <c r="A3194" s="63">
        <v>15163.0</v>
      </c>
      <c r="B3194" s="65" t="str">
        <f t="shared" si="1"/>
        <v>КнигиХудожественная литератураФольклорМифы и легенды</v>
      </c>
      <c r="C3194" s="68" t="s">
        <v>88</v>
      </c>
      <c r="D3194" s="68" t="s">
        <v>1139</v>
      </c>
      <c r="E3194" s="68" t="s">
        <v>6720</v>
      </c>
      <c r="F3194" s="68" t="s">
        <v>6723</v>
      </c>
      <c r="G3194" s="2"/>
      <c r="H3194" s="72"/>
      <c r="I3194" s="64">
        <v>0.2</v>
      </c>
      <c r="J3194" s="67">
        <v>0.2</v>
      </c>
      <c r="K3194" s="70">
        <v>0.2</v>
      </c>
      <c r="L3194" s="64">
        <v>0.02</v>
      </c>
      <c r="M3194" s="67">
        <v>0.02</v>
      </c>
      <c r="N3194" s="70">
        <v>0.02</v>
      </c>
      <c r="O3194" s="64">
        <v>0.18</v>
      </c>
      <c r="P3194" s="67">
        <v>0.18</v>
      </c>
      <c r="Q3194" s="70">
        <v>0.18</v>
      </c>
      <c r="R3194" s="3"/>
    </row>
    <row r="3195">
      <c r="A3195" s="63">
        <v>15164.0</v>
      </c>
      <c r="B3195" s="65" t="str">
        <f t="shared" si="1"/>
        <v>КнигиХудожественная литератураФольклорПословицы и поговорки</v>
      </c>
      <c r="C3195" s="68" t="s">
        <v>88</v>
      </c>
      <c r="D3195" s="68" t="s">
        <v>1139</v>
      </c>
      <c r="E3195" s="68" t="s">
        <v>6720</v>
      </c>
      <c r="F3195" s="68" t="s">
        <v>6725</v>
      </c>
      <c r="G3195" s="75"/>
      <c r="H3195" s="87"/>
      <c r="I3195" s="64">
        <v>0.2</v>
      </c>
      <c r="J3195" s="67">
        <v>0.2</v>
      </c>
      <c r="K3195" s="70">
        <v>0.2</v>
      </c>
      <c r="L3195" s="64">
        <v>0.02</v>
      </c>
      <c r="M3195" s="67">
        <v>0.02</v>
      </c>
      <c r="N3195" s="70">
        <v>0.02</v>
      </c>
      <c r="O3195" s="64">
        <v>0.18</v>
      </c>
      <c r="P3195" s="67">
        <v>0.18</v>
      </c>
      <c r="Q3195" s="70">
        <v>0.18</v>
      </c>
      <c r="R3195" s="3"/>
    </row>
    <row r="3196">
      <c r="A3196" s="63">
        <v>15166.0</v>
      </c>
      <c r="B3196" s="65" t="str">
        <f t="shared" si="1"/>
        <v>КнигиХудожественная литератураПрозаПроза XX века</v>
      </c>
      <c r="C3196" s="68" t="s">
        <v>88</v>
      </c>
      <c r="D3196" s="68" t="s">
        <v>1139</v>
      </c>
      <c r="E3196" s="68" t="s">
        <v>2899</v>
      </c>
      <c r="F3196" s="68" t="s">
        <v>6727</v>
      </c>
      <c r="G3196" s="2"/>
      <c r="H3196" s="72"/>
      <c r="I3196" s="64">
        <v>0.2</v>
      </c>
      <c r="J3196" s="67">
        <v>0.2</v>
      </c>
      <c r="K3196" s="70">
        <v>0.2</v>
      </c>
      <c r="L3196" s="64">
        <v>0.02</v>
      </c>
      <c r="M3196" s="67">
        <v>0.02</v>
      </c>
      <c r="N3196" s="70">
        <v>0.02</v>
      </c>
      <c r="O3196" s="64">
        <v>0.18</v>
      </c>
      <c r="P3196" s="67">
        <v>0.18</v>
      </c>
      <c r="Q3196" s="70">
        <v>0.18</v>
      </c>
      <c r="R3196" s="3"/>
    </row>
    <row r="3197">
      <c r="A3197" s="63">
        <v>15167.0</v>
      </c>
      <c r="B3197" s="65" t="str">
        <f t="shared" si="1"/>
        <v>КнигиХудожественная литератураПрозаИсторическая проза</v>
      </c>
      <c r="C3197" s="68" t="s">
        <v>88</v>
      </c>
      <c r="D3197" s="68" t="s">
        <v>1139</v>
      </c>
      <c r="E3197" s="68" t="s">
        <v>2899</v>
      </c>
      <c r="F3197" s="68" t="s">
        <v>6730</v>
      </c>
      <c r="G3197" s="2"/>
      <c r="H3197" s="72"/>
      <c r="I3197" s="64">
        <v>0.2</v>
      </c>
      <c r="J3197" s="67">
        <v>0.2</v>
      </c>
      <c r="K3197" s="70">
        <v>0.2</v>
      </c>
      <c r="L3197" s="64">
        <v>0.0</v>
      </c>
      <c r="M3197" s="67">
        <v>0.0</v>
      </c>
      <c r="N3197" s="70">
        <v>0.0</v>
      </c>
      <c r="O3197" s="64">
        <v>0.2</v>
      </c>
      <c r="P3197" s="67">
        <v>0.2</v>
      </c>
      <c r="Q3197" s="70">
        <v>0.2</v>
      </c>
      <c r="R3197" s="3"/>
    </row>
    <row r="3198">
      <c r="A3198" s="63">
        <v>15168.0</v>
      </c>
      <c r="B3198" s="65" t="str">
        <f t="shared" si="1"/>
        <v>КнигиХудожественная литератураПрозаХудожественная литература</v>
      </c>
      <c r="C3198" s="68" t="s">
        <v>88</v>
      </c>
      <c r="D3198" s="68" t="s">
        <v>1139</v>
      </c>
      <c r="E3198" s="68" t="s">
        <v>2899</v>
      </c>
      <c r="F3198" s="68" t="s">
        <v>1139</v>
      </c>
      <c r="G3198" s="75"/>
      <c r="H3198" s="72"/>
      <c r="I3198" s="64">
        <v>0.2</v>
      </c>
      <c r="J3198" s="67">
        <v>0.2</v>
      </c>
      <c r="K3198" s="70">
        <v>0.2</v>
      </c>
      <c r="L3198" s="64">
        <v>0.0</v>
      </c>
      <c r="M3198" s="67">
        <v>0.0</v>
      </c>
      <c r="N3198" s="70">
        <v>0.0</v>
      </c>
      <c r="O3198" s="64">
        <v>0.2</v>
      </c>
      <c r="P3198" s="67">
        <v>0.2</v>
      </c>
      <c r="Q3198" s="70">
        <v>0.2</v>
      </c>
      <c r="R3198" s="3"/>
    </row>
    <row r="3199">
      <c r="A3199" s="63">
        <v>15169.0</v>
      </c>
      <c r="B3199" s="65" t="str">
        <f t="shared" si="1"/>
        <v>КнигиХудожественная литератураПоэзияСовременная поэзия</v>
      </c>
      <c r="C3199" s="68" t="s">
        <v>88</v>
      </c>
      <c r="D3199" s="68" t="s">
        <v>1139</v>
      </c>
      <c r="E3199" s="68" t="s">
        <v>4812</v>
      </c>
      <c r="F3199" s="68" t="s">
        <v>6732</v>
      </c>
      <c r="G3199" s="75"/>
      <c r="H3199" s="72"/>
      <c r="I3199" s="64">
        <v>0.2</v>
      </c>
      <c r="J3199" s="67">
        <v>0.2</v>
      </c>
      <c r="K3199" s="70">
        <v>0.2</v>
      </c>
      <c r="L3199" s="64">
        <v>0.0</v>
      </c>
      <c r="M3199" s="67">
        <v>0.0</v>
      </c>
      <c r="N3199" s="70">
        <v>0.0</v>
      </c>
      <c r="O3199" s="64">
        <v>0.2</v>
      </c>
      <c r="P3199" s="67">
        <v>0.2</v>
      </c>
      <c r="Q3199" s="70">
        <v>0.2</v>
      </c>
      <c r="R3199" s="3"/>
    </row>
    <row r="3200">
      <c r="A3200" s="63">
        <v>15171.0</v>
      </c>
      <c r="B3200" s="65" t="str">
        <f t="shared" si="1"/>
        <v>Товары для домаХранение вещейВешалкиВешалки-плечики</v>
      </c>
      <c r="C3200" s="68" t="s">
        <v>583</v>
      </c>
      <c r="D3200" s="68" t="s">
        <v>2548</v>
      </c>
      <c r="E3200" s="68" t="s">
        <v>2549</v>
      </c>
      <c r="F3200" s="68" t="s">
        <v>6735</v>
      </c>
      <c r="G3200" s="2"/>
      <c r="H3200" s="72"/>
      <c r="I3200" s="64">
        <v>0.27</v>
      </c>
      <c r="J3200" s="67">
        <v>0.27</v>
      </c>
      <c r="K3200" s="70">
        <v>0.27</v>
      </c>
      <c r="L3200" s="64">
        <v>0.0</v>
      </c>
      <c r="M3200" s="67">
        <v>0.0</v>
      </c>
      <c r="N3200" s="70">
        <v>0.0</v>
      </c>
      <c r="O3200" s="64">
        <v>0.27</v>
      </c>
      <c r="P3200" s="67">
        <v>0.27</v>
      </c>
      <c r="Q3200" s="70">
        <v>0.27</v>
      </c>
      <c r="R3200" s="3"/>
    </row>
    <row r="3201">
      <c r="A3201" s="63">
        <v>15172.0</v>
      </c>
      <c r="B3201" s="65" t="str">
        <f t="shared" si="1"/>
        <v>МебельМебель для храненияНапольные вешалки</v>
      </c>
      <c r="C3201" s="68" t="s">
        <v>126</v>
      </c>
      <c r="D3201" s="68" t="s">
        <v>6737</v>
      </c>
      <c r="E3201" s="68" t="s">
        <v>6738</v>
      </c>
      <c r="F3201" s="75"/>
      <c r="G3201" s="2"/>
      <c r="H3201" s="72"/>
      <c r="I3201" s="64">
        <v>0.15</v>
      </c>
      <c r="J3201" s="67">
        <v>0.15</v>
      </c>
      <c r="K3201" s="70">
        <v>0.15</v>
      </c>
      <c r="L3201" s="64">
        <v>0.0</v>
      </c>
      <c r="M3201" s="67">
        <v>0.0</v>
      </c>
      <c r="N3201" s="70">
        <v>0.0</v>
      </c>
      <c r="O3201" s="64">
        <v>0.15</v>
      </c>
      <c r="P3201" s="67">
        <v>0.15</v>
      </c>
      <c r="Q3201" s="70">
        <v>0.15</v>
      </c>
      <c r="R3201" s="3"/>
    </row>
    <row r="3202">
      <c r="A3202" s="63">
        <v>15173.0</v>
      </c>
      <c r="B3202" s="65" t="str">
        <f t="shared" si="1"/>
        <v>КнигиНехудожественная литератураНаучная и научно-популярная литератураЕстественные науки</v>
      </c>
      <c r="C3202" s="68" t="s">
        <v>88</v>
      </c>
      <c r="D3202" s="68" t="s">
        <v>754</v>
      </c>
      <c r="E3202" s="68" t="s">
        <v>998</v>
      </c>
      <c r="F3202" s="68" t="s">
        <v>6740</v>
      </c>
      <c r="G3202" s="2"/>
      <c r="H3202" s="72"/>
      <c r="I3202" s="64">
        <v>0.2</v>
      </c>
      <c r="J3202" s="67">
        <v>0.2</v>
      </c>
      <c r="K3202" s="70">
        <v>0.2</v>
      </c>
      <c r="L3202" s="64">
        <v>0.0</v>
      </c>
      <c r="M3202" s="67">
        <v>0.0</v>
      </c>
      <c r="N3202" s="70">
        <v>0.0</v>
      </c>
      <c r="O3202" s="64">
        <v>0.2</v>
      </c>
      <c r="P3202" s="67">
        <v>0.2</v>
      </c>
      <c r="Q3202" s="70">
        <v>0.2</v>
      </c>
      <c r="R3202" s="3"/>
    </row>
    <row r="3203">
      <c r="A3203" s="63">
        <v>15174.0</v>
      </c>
      <c r="B3203" s="65" t="str">
        <f t="shared" si="1"/>
        <v>КнигиНехудожественная литератураНаучная и научно-популярная литератураБиология</v>
      </c>
      <c r="C3203" s="68" t="s">
        <v>88</v>
      </c>
      <c r="D3203" s="68" t="s">
        <v>754</v>
      </c>
      <c r="E3203" s="68" t="s">
        <v>998</v>
      </c>
      <c r="F3203" s="68" t="s">
        <v>6742</v>
      </c>
      <c r="G3203" s="2"/>
      <c r="H3203" s="72"/>
      <c r="I3203" s="64">
        <v>0.2</v>
      </c>
      <c r="J3203" s="67">
        <v>0.2</v>
      </c>
      <c r="K3203" s="70">
        <v>0.2</v>
      </c>
      <c r="L3203" s="64">
        <v>0.0</v>
      </c>
      <c r="M3203" s="67">
        <v>0.0</v>
      </c>
      <c r="N3203" s="70">
        <v>0.0</v>
      </c>
      <c r="O3203" s="64">
        <v>0.2</v>
      </c>
      <c r="P3203" s="67">
        <v>0.2</v>
      </c>
      <c r="Q3203" s="70">
        <v>0.2</v>
      </c>
      <c r="R3203" s="3"/>
    </row>
    <row r="3204">
      <c r="A3204" s="63">
        <v>15175.0</v>
      </c>
      <c r="B3204" s="65" t="str">
        <f t="shared" si="1"/>
        <v>КнигиНехудожественная литератураНаучная и научно-популярная литератураТехнические науки</v>
      </c>
      <c r="C3204" s="68" t="s">
        <v>88</v>
      </c>
      <c r="D3204" s="68" t="s">
        <v>754</v>
      </c>
      <c r="E3204" s="68" t="s">
        <v>998</v>
      </c>
      <c r="F3204" s="68" t="s">
        <v>6744</v>
      </c>
      <c r="G3204" s="75"/>
      <c r="H3204" s="87"/>
      <c r="I3204" s="64">
        <v>0.2</v>
      </c>
      <c r="J3204" s="67">
        <v>0.2</v>
      </c>
      <c r="K3204" s="70">
        <v>0.2</v>
      </c>
      <c r="L3204" s="64">
        <v>0.0</v>
      </c>
      <c r="M3204" s="67">
        <v>0.0</v>
      </c>
      <c r="N3204" s="70">
        <v>0.0</v>
      </c>
      <c r="O3204" s="64">
        <v>0.2</v>
      </c>
      <c r="P3204" s="67">
        <v>0.2</v>
      </c>
      <c r="Q3204" s="70">
        <v>0.2</v>
      </c>
      <c r="R3204" s="3"/>
    </row>
    <row r="3205">
      <c r="A3205" s="63">
        <v>15176.0</v>
      </c>
      <c r="B3205" s="65" t="str">
        <f t="shared" si="1"/>
        <v>КнигиНехудожественная литератураНаучная и научно-популярная литератураМатематика</v>
      </c>
      <c r="C3205" s="68" t="s">
        <v>88</v>
      </c>
      <c r="D3205" s="68" t="s">
        <v>754</v>
      </c>
      <c r="E3205" s="68" t="s">
        <v>998</v>
      </c>
      <c r="F3205" s="68" t="s">
        <v>6745</v>
      </c>
      <c r="G3205" s="2"/>
      <c r="H3205" s="72"/>
      <c r="I3205" s="64">
        <v>0.2</v>
      </c>
      <c r="J3205" s="67">
        <v>0.2</v>
      </c>
      <c r="K3205" s="70">
        <v>0.2</v>
      </c>
      <c r="L3205" s="64">
        <v>0.0</v>
      </c>
      <c r="M3205" s="67">
        <v>0.0</v>
      </c>
      <c r="N3205" s="70">
        <v>0.0</v>
      </c>
      <c r="O3205" s="64">
        <v>0.2</v>
      </c>
      <c r="P3205" s="67">
        <v>0.2</v>
      </c>
      <c r="Q3205" s="70">
        <v>0.2</v>
      </c>
      <c r="R3205" s="3"/>
    </row>
    <row r="3206">
      <c r="A3206" s="63">
        <v>15178.0</v>
      </c>
      <c r="B3206" s="65" t="str">
        <f t="shared" si="1"/>
        <v>КнигиНехудожественная литератураСаморазвитие и психологияЛидерство, коммуникации и коучинг</v>
      </c>
      <c r="C3206" s="68" t="s">
        <v>88</v>
      </c>
      <c r="D3206" s="68" t="s">
        <v>754</v>
      </c>
      <c r="E3206" s="68" t="s">
        <v>1465</v>
      </c>
      <c r="F3206" s="68" t="s">
        <v>6746</v>
      </c>
      <c r="G3206" s="75"/>
      <c r="H3206" s="72"/>
      <c r="I3206" s="64">
        <v>0.2</v>
      </c>
      <c r="J3206" s="67">
        <v>0.2</v>
      </c>
      <c r="K3206" s="70">
        <v>0.2</v>
      </c>
      <c r="L3206" s="64">
        <v>0.02</v>
      </c>
      <c r="M3206" s="67">
        <v>0.02</v>
      </c>
      <c r="N3206" s="70">
        <v>0.02</v>
      </c>
      <c r="O3206" s="64">
        <v>0.18</v>
      </c>
      <c r="P3206" s="67">
        <v>0.18</v>
      </c>
      <c r="Q3206" s="70">
        <v>0.18</v>
      </c>
      <c r="R3206" s="3"/>
    </row>
    <row r="3207">
      <c r="A3207" s="63">
        <v>15184.0</v>
      </c>
      <c r="B3207" s="65" t="str">
        <f t="shared" si="1"/>
        <v>КнигиНехудожественная литератураМедицинаПопулярная медицина</v>
      </c>
      <c r="C3207" s="68" t="s">
        <v>88</v>
      </c>
      <c r="D3207" s="68" t="s">
        <v>754</v>
      </c>
      <c r="E3207" s="68" t="s">
        <v>1563</v>
      </c>
      <c r="F3207" s="68" t="s">
        <v>6747</v>
      </c>
      <c r="G3207" s="75"/>
      <c r="H3207" s="87"/>
      <c r="I3207" s="64">
        <v>0.2</v>
      </c>
      <c r="J3207" s="67">
        <v>0.2</v>
      </c>
      <c r="K3207" s="70">
        <v>0.2</v>
      </c>
      <c r="L3207" s="64">
        <v>0.020000000000000018</v>
      </c>
      <c r="M3207" s="67">
        <v>0.020000000000000018</v>
      </c>
      <c r="N3207" s="70">
        <v>0.020000000000000018</v>
      </c>
      <c r="O3207" s="64">
        <v>0.18</v>
      </c>
      <c r="P3207" s="67">
        <v>0.18</v>
      </c>
      <c r="Q3207" s="70">
        <v>0.18</v>
      </c>
      <c r="R3207" s="3"/>
    </row>
    <row r="3208">
      <c r="A3208" s="63">
        <v>15185.0</v>
      </c>
      <c r="B3208" s="65" t="str">
        <f t="shared" si="1"/>
        <v>КнигиНехудожественная литератураМедицинаНародная медицина</v>
      </c>
      <c r="C3208" s="68" t="s">
        <v>88</v>
      </c>
      <c r="D3208" s="68" t="s">
        <v>754</v>
      </c>
      <c r="E3208" s="68" t="s">
        <v>1563</v>
      </c>
      <c r="F3208" s="68" t="s">
        <v>6748</v>
      </c>
      <c r="G3208" s="75"/>
      <c r="H3208" s="72"/>
      <c r="I3208" s="64">
        <v>0.2</v>
      </c>
      <c r="J3208" s="67">
        <v>0.2</v>
      </c>
      <c r="K3208" s="70">
        <v>0.2</v>
      </c>
      <c r="L3208" s="64">
        <v>0.0</v>
      </c>
      <c r="M3208" s="67">
        <v>0.0</v>
      </c>
      <c r="N3208" s="70">
        <v>0.0</v>
      </c>
      <c r="O3208" s="64">
        <v>0.2</v>
      </c>
      <c r="P3208" s="67">
        <v>0.2</v>
      </c>
      <c r="Q3208" s="70">
        <v>0.2</v>
      </c>
      <c r="R3208" s="3"/>
    </row>
    <row r="3209">
      <c r="A3209" s="63">
        <v>15186.0</v>
      </c>
      <c r="B3209" s="65" t="str">
        <f t="shared" si="1"/>
        <v>КнигиНехудожественная литератураМедицинаСпециальная медицина</v>
      </c>
      <c r="C3209" s="68" t="s">
        <v>88</v>
      </c>
      <c r="D3209" s="68" t="s">
        <v>754</v>
      </c>
      <c r="E3209" s="68" t="s">
        <v>1563</v>
      </c>
      <c r="F3209" s="68" t="s">
        <v>6749</v>
      </c>
      <c r="G3209" s="75"/>
      <c r="H3209" s="72"/>
      <c r="I3209" s="64">
        <v>0.2</v>
      </c>
      <c r="J3209" s="67">
        <v>0.2</v>
      </c>
      <c r="K3209" s="70">
        <v>0.2</v>
      </c>
      <c r="L3209" s="64">
        <v>0.0</v>
      </c>
      <c r="M3209" s="67">
        <v>0.0</v>
      </c>
      <c r="N3209" s="70">
        <v>0.0</v>
      </c>
      <c r="O3209" s="64">
        <v>0.2</v>
      </c>
      <c r="P3209" s="67">
        <v>0.2</v>
      </c>
      <c r="Q3209" s="70">
        <v>0.2</v>
      </c>
      <c r="R3209" s="3"/>
    </row>
    <row r="3210">
      <c r="A3210" s="63">
        <v>15187.0</v>
      </c>
      <c r="B3210" s="65" t="str">
        <f t="shared" si="1"/>
        <v>КнигиНехудожественная литератураМедицинаПсихиатрия. Психотерапия</v>
      </c>
      <c r="C3210" s="68" t="s">
        <v>88</v>
      </c>
      <c r="D3210" s="68" t="s">
        <v>754</v>
      </c>
      <c r="E3210" s="68" t="s">
        <v>1563</v>
      </c>
      <c r="F3210" s="68" t="s">
        <v>6750</v>
      </c>
      <c r="G3210" s="75"/>
      <c r="H3210" s="72"/>
      <c r="I3210" s="64">
        <v>0.2</v>
      </c>
      <c r="J3210" s="67">
        <v>0.2</v>
      </c>
      <c r="K3210" s="70">
        <v>0.2</v>
      </c>
      <c r="L3210" s="64">
        <v>0.020000000000000018</v>
      </c>
      <c r="M3210" s="67">
        <v>0.020000000000000018</v>
      </c>
      <c r="N3210" s="70">
        <v>0.020000000000000018</v>
      </c>
      <c r="O3210" s="64">
        <v>0.18</v>
      </c>
      <c r="P3210" s="67">
        <v>0.18</v>
      </c>
      <c r="Q3210" s="70">
        <v>0.18</v>
      </c>
      <c r="R3210" s="3"/>
    </row>
    <row r="3211">
      <c r="A3211" s="63">
        <v>15188.0</v>
      </c>
      <c r="B3211" s="65" t="str">
        <f t="shared" si="1"/>
        <v>КнигиНехудожественная литератураМедицинаАвторские методики</v>
      </c>
      <c r="C3211" s="68" t="s">
        <v>88</v>
      </c>
      <c r="D3211" s="68" t="s">
        <v>754</v>
      </c>
      <c r="E3211" s="68" t="s">
        <v>1563</v>
      </c>
      <c r="F3211" s="68" t="s">
        <v>6752</v>
      </c>
      <c r="G3211" s="75"/>
      <c r="H3211" s="72"/>
      <c r="I3211" s="64">
        <v>0.2</v>
      </c>
      <c r="J3211" s="67">
        <v>0.2</v>
      </c>
      <c r="K3211" s="70">
        <v>0.2</v>
      </c>
      <c r="L3211" s="64">
        <v>0.020000000000000018</v>
      </c>
      <c r="M3211" s="67">
        <v>0.020000000000000018</v>
      </c>
      <c r="N3211" s="70">
        <v>0.020000000000000018</v>
      </c>
      <c r="O3211" s="64">
        <v>0.18</v>
      </c>
      <c r="P3211" s="67">
        <v>0.18</v>
      </c>
      <c r="Q3211" s="70">
        <v>0.18</v>
      </c>
      <c r="R3211" s="3"/>
    </row>
    <row r="3212">
      <c r="A3212" s="63">
        <v>15189.0</v>
      </c>
      <c r="B3212" s="65" t="str">
        <f t="shared" si="1"/>
        <v>КнигиНехудожественная литератураМедицинаТерапия. Общая практика</v>
      </c>
      <c r="C3212" s="68" t="s">
        <v>88</v>
      </c>
      <c r="D3212" s="68" t="s">
        <v>754</v>
      </c>
      <c r="E3212" s="68" t="s">
        <v>1563</v>
      </c>
      <c r="F3212" s="68" t="s">
        <v>6755</v>
      </c>
      <c r="G3212" s="75"/>
      <c r="H3212" s="72"/>
      <c r="I3212" s="64">
        <v>0.2</v>
      </c>
      <c r="J3212" s="67">
        <v>0.2</v>
      </c>
      <c r="K3212" s="70">
        <v>0.2</v>
      </c>
      <c r="L3212" s="64">
        <v>0.0</v>
      </c>
      <c r="M3212" s="67">
        <v>0.0</v>
      </c>
      <c r="N3212" s="70">
        <v>0.0</v>
      </c>
      <c r="O3212" s="64">
        <v>0.2</v>
      </c>
      <c r="P3212" s="67">
        <v>0.2</v>
      </c>
      <c r="Q3212" s="70">
        <v>0.2</v>
      </c>
      <c r="R3212" s="3"/>
    </row>
    <row r="3213">
      <c r="A3213" s="63">
        <v>15191.0</v>
      </c>
      <c r="B3213" s="65" t="str">
        <f t="shared" si="1"/>
        <v>КнигиНехудожественная литератураМедицинаИстория медицины и организация здравоохранения</v>
      </c>
      <c r="C3213" s="68" t="s">
        <v>88</v>
      </c>
      <c r="D3213" s="68" t="s">
        <v>754</v>
      </c>
      <c r="E3213" s="68" t="s">
        <v>1563</v>
      </c>
      <c r="F3213" s="68" t="s">
        <v>6757</v>
      </c>
      <c r="G3213" s="75"/>
      <c r="H3213" s="87"/>
      <c r="I3213" s="64">
        <v>0.2</v>
      </c>
      <c r="J3213" s="67">
        <v>0.2</v>
      </c>
      <c r="K3213" s="70">
        <v>0.2</v>
      </c>
      <c r="L3213" s="64">
        <v>0.0</v>
      </c>
      <c r="M3213" s="67">
        <v>0.0</v>
      </c>
      <c r="N3213" s="70">
        <v>0.0</v>
      </c>
      <c r="O3213" s="64">
        <v>0.2</v>
      </c>
      <c r="P3213" s="67">
        <v>0.2</v>
      </c>
      <c r="Q3213" s="70">
        <v>0.2</v>
      </c>
      <c r="R3213" s="3"/>
    </row>
    <row r="3214">
      <c r="A3214" s="63">
        <v>15193.0</v>
      </c>
      <c r="B3214" s="65" t="str">
        <f t="shared" si="1"/>
        <v>КнигиНехудожественная литератураИскусство и культураМузыка</v>
      </c>
      <c r="C3214" s="68" t="s">
        <v>88</v>
      </c>
      <c r="D3214" s="68" t="s">
        <v>754</v>
      </c>
      <c r="E3214" s="68" t="s">
        <v>755</v>
      </c>
      <c r="F3214" s="68" t="s">
        <v>6759</v>
      </c>
      <c r="G3214" s="75"/>
      <c r="H3214" s="87"/>
      <c r="I3214" s="64">
        <v>0.2</v>
      </c>
      <c r="J3214" s="67">
        <v>0.2</v>
      </c>
      <c r="K3214" s="70">
        <v>0.2</v>
      </c>
      <c r="L3214" s="64">
        <v>0.02</v>
      </c>
      <c r="M3214" s="67">
        <v>0.02</v>
      </c>
      <c r="N3214" s="70">
        <v>0.02</v>
      </c>
      <c r="O3214" s="64">
        <v>0.18</v>
      </c>
      <c r="P3214" s="67">
        <v>0.18</v>
      </c>
      <c r="Q3214" s="70">
        <v>0.18</v>
      </c>
      <c r="R3214" s="3"/>
    </row>
    <row r="3215">
      <c r="A3215" s="63">
        <v>15194.0</v>
      </c>
      <c r="B3215" s="65" t="str">
        <f t="shared" si="1"/>
        <v>КнигиНехудожественная литератураИскусство и культураЖивопись и рисунок</v>
      </c>
      <c r="C3215" s="68" t="s">
        <v>88</v>
      </c>
      <c r="D3215" s="68" t="s">
        <v>754</v>
      </c>
      <c r="E3215" s="68" t="s">
        <v>755</v>
      </c>
      <c r="F3215" s="68" t="s">
        <v>6760</v>
      </c>
      <c r="G3215" s="75"/>
      <c r="H3215" s="72"/>
      <c r="I3215" s="64">
        <v>0.2</v>
      </c>
      <c r="J3215" s="67">
        <v>0.2</v>
      </c>
      <c r="K3215" s="70">
        <v>0.2</v>
      </c>
      <c r="L3215" s="64">
        <v>0.0</v>
      </c>
      <c r="M3215" s="67">
        <v>0.0</v>
      </c>
      <c r="N3215" s="70">
        <v>0.0</v>
      </c>
      <c r="O3215" s="64">
        <v>0.2</v>
      </c>
      <c r="P3215" s="67">
        <v>0.2</v>
      </c>
      <c r="Q3215" s="70">
        <v>0.2</v>
      </c>
      <c r="R3215" s="3"/>
    </row>
    <row r="3216">
      <c r="A3216" s="63">
        <v>15195.0</v>
      </c>
      <c r="B3216" s="65" t="str">
        <f t="shared" si="1"/>
        <v>КнигиНехудожественная литератураИскусство и культураИскусствоведение</v>
      </c>
      <c r="C3216" s="68" t="s">
        <v>88</v>
      </c>
      <c r="D3216" s="68" t="s">
        <v>754</v>
      </c>
      <c r="E3216" s="68" t="s">
        <v>755</v>
      </c>
      <c r="F3216" s="68" t="s">
        <v>6762</v>
      </c>
      <c r="G3216" s="75"/>
      <c r="H3216" s="72"/>
      <c r="I3216" s="64">
        <v>0.2</v>
      </c>
      <c r="J3216" s="67">
        <v>0.2</v>
      </c>
      <c r="K3216" s="70">
        <v>0.2</v>
      </c>
      <c r="L3216" s="64">
        <v>0.02</v>
      </c>
      <c r="M3216" s="67">
        <v>0.02</v>
      </c>
      <c r="N3216" s="70">
        <v>0.02</v>
      </c>
      <c r="O3216" s="64">
        <v>0.18</v>
      </c>
      <c r="P3216" s="67">
        <v>0.18</v>
      </c>
      <c r="Q3216" s="70">
        <v>0.18</v>
      </c>
      <c r="R3216" s="3"/>
    </row>
    <row r="3217">
      <c r="A3217" s="63">
        <v>15196.0</v>
      </c>
      <c r="B3217" s="65" t="str">
        <f t="shared" si="1"/>
        <v>КнигиНехудожественная литератураИскусство и культураФотография</v>
      </c>
      <c r="C3217" s="68" t="s">
        <v>88</v>
      </c>
      <c r="D3217" s="68" t="s">
        <v>754</v>
      </c>
      <c r="E3217" s="68" t="s">
        <v>755</v>
      </c>
      <c r="F3217" s="68" t="s">
        <v>6763</v>
      </c>
      <c r="G3217" s="75"/>
      <c r="H3217" s="72"/>
      <c r="I3217" s="64">
        <v>0.2</v>
      </c>
      <c r="J3217" s="67">
        <v>0.2</v>
      </c>
      <c r="K3217" s="70">
        <v>0.2</v>
      </c>
      <c r="L3217" s="64">
        <v>0.02</v>
      </c>
      <c r="M3217" s="67">
        <v>0.02</v>
      </c>
      <c r="N3217" s="70">
        <v>0.02</v>
      </c>
      <c r="O3217" s="64">
        <v>0.18</v>
      </c>
      <c r="P3217" s="67">
        <v>0.18</v>
      </c>
      <c r="Q3217" s="70">
        <v>0.18</v>
      </c>
      <c r="R3217" s="3"/>
    </row>
    <row r="3218">
      <c r="A3218" s="63">
        <v>15197.0</v>
      </c>
      <c r="B3218" s="65" t="str">
        <f t="shared" si="1"/>
        <v>КнигиНехудожественная литератураИскусство и культураКино</v>
      </c>
      <c r="C3218" s="68" t="s">
        <v>88</v>
      </c>
      <c r="D3218" s="68" t="s">
        <v>754</v>
      </c>
      <c r="E3218" s="68" t="s">
        <v>755</v>
      </c>
      <c r="F3218" s="68" t="s">
        <v>6765</v>
      </c>
      <c r="G3218" s="75"/>
      <c r="H3218" s="72"/>
      <c r="I3218" s="64">
        <v>0.2</v>
      </c>
      <c r="J3218" s="67">
        <v>0.2</v>
      </c>
      <c r="K3218" s="70">
        <v>0.2</v>
      </c>
      <c r="L3218" s="64">
        <v>0.02</v>
      </c>
      <c r="M3218" s="67">
        <v>0.02</v>
      </c>
      <c r="N3218" s="70">
        <v>0.02</v>
      </c>
      <c r="O3218" s="64">
        <v>0.18</v>
      </c>
      <c r="P3218" s="67">
        <v>0.18</v>
      </c>
      <c r="Q3218" s="70">
        <v>0.18</v>
      </c>
      <c r="R3218" s="3"/>
    </row>
    <row r="3219">
      <c r="A3219" s="63">
        <v>15198.0</v>
      </c>
      <c r="B3219" s="65" t="str">
        <f t="shared" si="1"/>
        <v>КнигиНехудожественная литератураИскусство и культураМузеи, театр и цирк</v>
      </c>
      <c r="C3219" s="68" t="s">
        <v>88</v>
      </c>
      <c r="D3219" s="68" t="s">
        <v>754</v>
      </c>
      <c r="E3219" s="68" t="s">
        <v>755</v>
      </c>
      <c r="F3219" s="68" t="s">
        <v>6766</v>
      </c>
      <c r="G3219" s="2"/>
      <c r="H3219" s="72"/>
      <c r="I3219" s="64">
        <v>0.2</v>
      </c>
      <c r="J3219" s="67">
        <v>0.2</v>
      </c>
      <c r="K3219" s="70">
        <v>0.2</v>
      </c>
      <c r="L3219" s="64">
        <v>0.0</v>
      </c>
      <c r="M3219" s="67">
        <v>0.0</v>
      </c>
      <c r="N3219" s="70">
        <v>0.0</v>
      </c>
      <c r="O3219" s="64">
        <v>0.2</v>
      </c>
      <c r="P3219" s="67">
        <v>0.2</v>
      </c>
      <c r="Q3219" s="70">
        <v>0.2</v>
      </c>
      <c r="R3219" s="3"/>
    </row>
    <row r="3220">
      <c r="A3220" s="63">
        <v>15200.0</v>
      </c>
      <c r="B3220" s="65" t="str">
        <f t="shared" si="1"/>
        <v>КнигиНехудожественная литератураИсторияАнтичная история</v>
      </c>
      <c r="C3220" s="68" t="s">
        <v>88</v>
      </c>
      <c r="D3220" s="68" t="s">
        <v>754</v>
      </c>
      <c r="E3220" s="68" t="s">
        <v>1290</v>
      </c>
      <c r="F3220" s="68" t="s">
        <v>6767</v>
      </c>
      <c r="G3220" s="75"/>
      <c r="H3220" s="87"/>
      <c r="I3220" s="64">
        <v>0.2</v>
      </c>
      <c r="J3220" s="67">
        <v>0.2</v>
      </c>
      <c r="K3220" s="70">
        <v>0.2</v>
      </c>
      <c r="L3220" s="64">
        <v>0.02</v>
      </c>
      <c r="M3220" s="67">
        <v>0.02</v>
      </c>
      <c r="N3220" s="70">
        <v>0.02</v>
      </c>
      <c r="O3220" s="64">
        <v>0.18</v>
      </c>
      <c r="P3220" s="67">
        <v>0.18</v>
      </c>
      <c r="Q3220" s="70">
        <v>0.18</v>
      </c>
      <c r="R3220" s="3"/>
    </row>
    <row r="3221">
      <c r="A3221" s="63">
        <v>15201.0</v>
      </c>
      <c r="B3221" s="65" t="str">
        <f t="shared" si="1"/>
        <v>КнигиНехудожественная литератураИсторияИстория войн</v>
      </c>
      <c r="C3221" s="68" t="s">
        <v>88</v>
      </c>
      <c r="D3221" s="68" t="s">
        <v>754</v>
      </c>
      <c r="E3221" s="68" t="s">
        <v>1290</v>
      </c>
      <c r="F3221" s="68" t="s">
        <v>6768</v>
      </c>
      <c r="G3221" s="75"/>
      <c r="H3221" s="72"/>
      <c r="I3221" s="64">
        <v>0.2</v>
      </c>
      <c r="J3221" s="67">
        <v>0.2</v>
      </c>
      <c r="K3221" s="70">
        <v>0.2</v>
      </c>
      <c r="L3221" s="64">
        <v>0.02</v>
      </c>
      <c r="M3221" s="67">
        <v>0.02</v>
      </c>
      <c r="N3221" s="70">
        <v>0.02</v>
      </c>
      <c r="O3221" s="64">
        <v>0.18</v>
      </c>
      <c r="P3221" s="67">
        <v>0.18</v>
      </c>
      <c r="Q3221" s="70">
        <v>0.18</v>
      </c>
      <c r="R3221" s="3"/>
    </row>
    <row r="3222">
      <c r="A3222" s="63">
        <v>15202.0</v>
      </c>
      <c r="B3222" s="65" t="str">
        <f t="shared" si="1"/>
        <v>КнигиНехудожественная литератураИсторияИстория Узбекистана</v>
      </c>
      <c r="C3222" s="68" t="s">
        <v>88</v>
      </c>
      <c r="D3222" s="68" t="s">
        <v>754</v>
      </c>
      <c r="E3222" s="68" t="s">
        <v>1290</v>
      </c>
      <c r="F3222" s="68" t="s">
        <v>6769</v>
      </c>
      <c r="G3222" s="75"/>
      <c r="H3222" s="72"/>
      <c r="I3222" s="64">
        <v>0.2</v>
      </c>
      <c r="J3222" s="67">
        <v>0.2</v>
      </c>
      <c r="K3222" s="70">
        <v>0.2</v>
      </c>
      <c r="L3222" s="64">
        <v>0.02</v>
      </c>
      <c r="M3222" s="67">
        <v>0.02</v>
      </c>
      <c r="N3222" s="70">
        <v>0.02</v>
      </c>
      <c r="O3222" s="64">
        <v>0.18</v>
      </c>
      <c r="P3222" s="67">
        <v>0.18</v>
      </c>
      <c r="Q3222" s="70">
        <v>0.18</v>
      </c>
      <c r="R3222" s="3"/>
    </row>
    <row r="3223">
      <c r="A3223" s="63">
        <v>15203.0</v>
      </c>
      <c r="B3223" s="65" t="str">
        <f t="shared" si="1"/>
        <v>КнигиНехудожественная литератураИсторияИстория городов. Краеведение</v>
      </c>
      <c r="C3223" s="68" t="s">
        <v>88</v>
      </c>
      <c r="D3223" s="68" t="s">
        <v>754</v>
      </c>
      <c r="E3223" s="68" t="s">
        <v>1290</v>
      </c>
      <c r="F3223" s="68" t="s">
        <v>6771</v>
      </c>
      <c r="G3223" s="75"/>
      <c r="H3223" s="72"/>
      <c r="I3223" s="64">
        <v>0.2</v>
      </c>
      <c r="J3223" s="67">
        <v>0.2</v>
      </c>
      <c r="K3223" s="70">
        <v>0.2</v>
      </c>
      <c r="L3223" s="64">
        <v>0.02</v>
      </c>
      <c r="M3223" s="67">
        <v>0.02</v>
      </c>
      <c r="N3223" s="70">
        <v>0.02</v>
      </c>
      <c r="O3223" s="64">
        <v>0.18</v>
      </c>
      <c r="P3223" s="67">
        <v>0.18</v>
      </c>
      <c r="Q3223" s="70">
        <v>0.18</v>
      </c>
      <c r="R3223" s="3"/>
    </row>
    <row r="3224">
      <c r="A3224" s="63">
        <v>15204.0</v>
      </c>
      <c r="B3224" s="65" t="str">
        <f t="shared" si="1"/>
        <v>КнигиНехудожественная литератураИсторияАльтернативная история</v>
      </c>
      <c r="C3224" s="68" t="s">
        <v>88</v>
      </c>
      <c r="D3224" s="68" t="s">
        <v>754</v>
      </c>
      <c r="E3224" s="68" t="s">
        <v>1290</v>
      </c>
      <c r="F3224" s="68" t="s">
        <v>6773</v>
      </c>
      <c r="G3224" s="75"/>
      <c r="H3224" s="72"/>
      <c r="I3224" s="64">
        <v>0.2</v>
      </c>
      <c r="J3224" s="67">
        <v>0.2</v>
      </c>
      <c r="K3224" s="70">
        <v>0.2</v>
      </c>
      <c r="L3224" s="64">
        <v>0.0</v>
      </c>
      <c r="M3224" s="67">
        <v>0.0</v>
      </c>
      <c r="N3224" s="70">
        <v>0.0</v>
      </c>
      <c r="O3224" s="64">
        <v>0.2</v>
      </c>
      <c r="P3224" s="67">
        <v>0.2</v>
      </c>
      <c r="Q3224" s="70">
        <v>0.2</v>
      </c>
      <c r="R3224" s="3"/>
    </row>
    <row r="3225">
      <c r="A3225" s="63">
        <v>15206.0</v>
      </c>
      <c r="B3225" s="65" t="str">
        <f t="shared" si="1"/>
        <v>КнигиНехудожественная литератураПублицистикаБиографии известных людей</v>
      </c>
      <c r="C3225" s="68" t="s">
        <v>88</v>
      </c>
      <c r="D3225" s="68" t="s">
        <v>754</v>
      </c>
      <c r="E3225" s="68" t="s">
        <v>3141</v>
      </c>
      <c r="F3225" s="68" t="s">
        <v>6775</v>
      </c>
      <c r="G3225" s="75"/>
      <c r="H3225" s="72"/>
      <c r="I3225" s="64">
        <v>0.2</v>
      </c>
      <c r="J3225" s="67">
        <v>0.2</v>
      </c>
      <c r="K3225" s="70">
        <v>0.2</v>
      </c>
      <c r="L3225" s="64">
        <v>0.0</v>
      </c>
      <c r="M3225" s="67">
        <v>0.0</v>
      </c>
      <c r="N3225" s="70">
        <v>0.0</v>
      </c>
      <c r="O3225" s="64">
        <v>0.2</v>
      </c>
      <c r="P3225" s="67">
        <v>0.2</v>
      </c>
      <c r="Q3225" s="70">
        <v>0.2</v>
      </c>
      <c r="R3225" s="3"/>
    </row>
    <row r="3226">
      <c r="A3226" s="63">
        <v>15207.0</v>
      </c>
      <c r="B3226" s="65" t="str">
        <f t="shared" si="1"/>
        <v>КнигиНехудожественная литератураПублицистикаМемуары. Автобиографии</v>
      </c>
      <c r="C3226" s="68" t="s">
        <v>88</v>
      </c>
      <c r="D3226" s="68" t="s">
        <v>754</v>
      </c>
      <c r="E3226" s="68" t="s">
        <v>3141</v>
      </c>
      <c r="F3226" s="68" t="s">
        <v>6777</v>
      </c>
      <c r="G3226" s="75"/>
      <c r="H3226" s="72"/>
      <c r="I3226" s="64">
        <v>0.2</v>
      </c>
      <c r="J3226" s="67">
        <v>0.2</v>
      </c>
      <c r="K3226" s="70">
        <v>0.2</v>
      </c>
      <c r="L3226" s="64">
        <v>0.0</v>
      </c>
      <c r="M3226" s="67">
        <v>0.0</v>
      </c>
      <c r="N3226" s="70">
        <v>0.0</v>
      </c>
      <c r="O3226" s="64">
        <v>0.2</v>
      </c>
      <c r="P3226" s="67">
        <v>0.2</v>
      </c>
      <c r="Q3226" s="70">
        <v>0.2</v>
      </c>
      <c r="R3226" s="3"/>
    </row>
    <row r="3227">
      <c r="A3227" s="63">
        <v>15208.0</v>
      </c>
      <c r="B3227" s="65" t="str">
        <f t="shared" si="1"/>
        <v>КнигиНехудожественная литератураПублицистикаПолитика</v>
      </c>
      <c r="C3227" s="68" t="s">
        <v>88</v>
      </c>
      <c r="D3227" s="68" t="s">
        <v>754</v>
      </c>
      <c r="E3227" s="68" t="s">
        <v>3141</v>
      </c>
      <c r="F3227" s="68" t="s">
        <v>6778</v>
      </c>
      <c r="G3227" s="75"/>
      <c r="H3227" s="72"/>
      <c r="I3227" s="64">
        <v>0.2</v>
      </c>
      <c r="J3227" s="67">
        <v>0.2</v>
      </c>
      <c r="K3227" s="70">
        <v>0.2</v>
      </c>
      <c r="L3227" s="64">
        <v>0.02</v>
      </c>
      <c r="M3227" s="67">
        <v>0.02</v>
      </c>
      <c r="N3227" s="70">
        <v>0.02</v>
      </c>
      <c r="O3227" s="64">
        <v>0.18</v>
      </c>
      <c r="P3227" s="67">
        <v>0.18</v>
      </c>
      <c r="Q3227" s="70">
        <v>0.18</v>
      </c>
      <c r="R3227" s="3"/>
    </row>
    <row r="3228">
      <c r="A3228" s="63">
        <v>15210.0</v>
      </c>
      <c r="B3228" s="65" t="str">
        <f t="shared" si="1"/>
        <v>КнигиНехудожественная литератураДом и хоббиРукоделие и творчество</v>
      </c>
      <c r="C3228" s="68" t="s">
        <v>88</v>
      </c>
      <c r="D3228" s="68" t="s">
        <v>754</v>
      </c>
      <c r="E3228" s="68" t="s">
        <v>1614</v>
      </c>
      <c r="F3228" s="68" t="s">
        <v>6779</v>
      </c>
      <c r="G3228" s="75"/>
      <c r="H3228" s="72"/>
      <c r="I3228" s="64">
        <v>0.2</v>
      </c>
      <c r="J3228" s="67">
        <v>0.2</v>
      </c>
      <c r="K3228" s="70">
        <v>0.2</v>
      </c>
      <c r="L3228" s="64">
        <v>0.0</v>
      </c>
      <c r="M3228" s="67">
        <v>0.0</v>
      </c>
      <c r="N3228" s="70">
        <v>0.0</v>
      </c>
      <c r="O3228" s="64">
        <v>0.2</v>
      </c>
      <c r="P3228" s="67">
        <v>0.2</v>
      </c>
      <c r="Q3228" s="70">
        <v>0.2</v>
      </c>
      <c r="R3228" s="3"/>
    </row>
    <row r="3229">
      <c r="A3229" s="63">
        <v>15211.0</v>
      </c>
      <c r="B3229" s="65" t="str">
        <f t="shared" si="1"/>
        <v>КнигиНехудожественная литератураДом и хоббиШитьё</v>
      </c>
      <c r="C3229" s="68" t="s">
        <v>88</v>
      </c>
      <c r="D3229" s="68" t="s">
        <v>754</v>
      </c>
      <c r="E3229" s="68" t="s">
        <v>1614</v>
      </c>
      <c r="F3229" s="68" t="s">
        <v>6781</v>
      </c>
      <c r="G3229" s="75"/>
      <c r="H3229" s="72"/>
      <c r="I3229" s="64">
        <v>0.2</v>
      </c>
      <c r="J3229" s="67">
        <v>0.2</v>
      </c>
      <c r="K3229" s="70">
        <v>0.2</v>
      </c>
      <c r="L3229" s="64">
        <v>0.0</v>
      </c>
      <c r="M3229" s="67">
        <v>0.0</v>
      </c>
      <c r="N3229" s="70">
        <v>0.0</v>
      </c>
      <c r="O3229" s="64">
        <v>0.2</v>
      </c>
      <c r="P3229" s="67">
        <v>0.2</v>
      </c>
      <c r="Q3229" s="70">
        <v>0.2</v>
      </c>
      <c r="R3229" s="3"/>
    </row>
    <row r="3230">
      <c r="A3230" s="63">
        <v>15212.0</v>
      </c>
      <c r="B3230" s="65" t="str">
        <f t="shared" si="1"/>
        <v>КнигиНехудожественная литератураДом и хоббиРисование</v>
      </c>
      <c r="C3230" s="68" t="s">
        <v>88</v>
      </c>
      <c r="D3230" s="68" t="s">
        <v>754</v>
      </c>
      <c r="E3230" s="68" t="s">
        <v>1614</v>
      </c>
      <c r="F3230" s="68" t="s">
        <v>976</v>
      </c>
      <c r="G3230" s="75"/>
      <c r="H3230" s="87"/>
      <c r="I3230" s="64">
        <v>0.2</v>
      </c>
      <c r="J3230" s="67">
        <v>0.2</v>
      </c>
      <c r="K3230" s="70">
        <v>0.2</v>
      </c>
      <c r="L3230" s="64">
        <v>0.02</v>
      </c>
      <c r="M3230" s="67">
        <v>0.02</v>
      </c>
      <c r="N3230" s="70">
        <v>0.02</v>
      </c>
      <c r="O3230" s="64">
        <v>0.18</v>
      </c>
      <c r="P3230" s="67">
        <v>0.18</v>
      </c>
      <c r="Q3230" s="70">
        <v>0.18</v>
      </c>
      <c r="R3230" s="3"/>
    </row>
    <row r="3231">
      <c r="A3231" s="63">
        <v>15213.0</v>
      </c>
      <c r="B3231" s="65" t="str">
        <f t="shared" si="1"/>
        <v>КнигиНехудожественная литератураДом и хоббиСад и огород</v>
      </c>
      <c r="C3231" s="68" t="s">
        <v>88</v>
      </c>
      <c r="D3231" s="68" t="s">
        <v>754</v>
      </c>
      <c r="E3231" s="68" t="s">
        <v>1614</v>
      </c>
      <c r="F3231" s="68" t="s">
        <v>6783</v>
      </c>
      <c r="G3231" s="75"/>
      <c r="H3231" s="72"/>
      <c r="I3231" s="64">
        <v>0.2</v>
      </c>
      <c r="J3231" s="67">
        <v>0.2</v>
      </c>
      <c r="K3231" s="70">
        <v>0.2</v>
      </c>
      <c r="L3231" s="64">
        <v>0.0</v>
      </c>
      <c r="M3231" s="67">
        <v>0.0</v>
      </c>
      <c r="N3231" s="70">
        <v>0.0</v>
      </c>
      <c r="O3231" s="64">
        <v>0.2</v>
      </c>
      <c r="P3231" s="67">
        <v>0.2</v>
      </c>
      <c r="Q3231" s="70">
        <v>0.2</v>
      </c>
      <c r="R3231" s="3"/>
    </row>
    <row r="3232">
      <c r="A3232" s="63">
        <v>15214.0</v>
      </c>
      <c r="B3232" s="65" t="str">
        <f t="shared" si="1"/>
        <v>КнигиНехудожественная литератураДом и хоббиДомоводство</v>
      </c>
      <c r="C3232" s="68" t="s">
        <v>88</v>
      </c>
      <c r="D3232" s="68" t="s">
        <v>754</v>
      </c>
      <c r="E3232" s="68" t="s">
        <v>1614</v>
      </c>
      <c r="F3232" s="68" t="s">
        <v>6784</v>
      </c>
      <c r="G3232" s="75"/>
      <c r="H3232" s="72"/>
      <c r="I3232" s="64">
        <v>0.2</v>
      </c>
      <c r="J3232" s="67">
        <v>0.2</v>
      </c>
      <c r="K3232" s="70">
        <v>0.2</v>
      </c>
      <c r="L3232" s="64">
        <v>0.0</v>
      </c>
      <c r="M3232" s="67">
        <v>0.0</v>
      </c>
      <c r="N3232" s="70">
        <v>0.0</v>
      </c>
      <c r="O3232" s="64">
        <v>0.2</v>
      </c>
      <c r="P3232" s="67">
        <v>0.2</v>
      </c>
      <c r="Q3232" s="70">
        <v>0.2</v>
      </c>
      <c r="R3232" s="3"/>
    </row>
    <row r="3233">
      <c r="A3233" s="63">
        <v>15215.0</v>
      </c>
      <c r="B3233" s="65" t="str">
        <f t="shared" si="1"/>
        <v>КнигиНехудожественная литератураДом и хоббиДомашние животные</v>
      </c>
      <c r="C3233" s="68" t="s">
        <v>88</v>
      </c>
      <c r="D3233" s="68" t="s">
        <v>754</v>
      </c>
      <c r="E3233" s="68" t="s">
        <v>1614</v>
      </c>
      <c r="F3233" s="68" t="s">
        <v>6785</v>
      </c>
      <c r="G3233" s="75"/>
      <c r="H3233" s="72"/>
      <c r="I3233" s="64">
        <v>0.2</v>
      </c>
      <c r="J3233" s="67">
        <v>0.2</v>
      </c>
      <c r="K3233" s="70">
        <v>0.2</v>
      </c>
      <c r="L3233" s="64">
        <v>0.02</v>
      </c>
      <c r="M3233" s="67">
        <v>0.02</v>
      </c>
      <c r="N3233" s="70">
        <v>0.02</v>
      </c>
      <c r="O3233" s="64">
        <v>0.18</v>
      </c>
      <c r="P3233" s="67">
        <v>0.18</v>
      </c>
      <c r="Q3233" s="70">
        <v>0.18</v>
      </c>
      <c r="R3233" s="3"/>
    </row>
    <row r="3234">
      <c r="A3234" s="63">
        <v>15216.0</v>
      </c>
      <c r="B3234" s="65" t="str">
        <f t="shared" si="1"/>
        <v>КнигиНехудожественная литератураДом и хоббиТуризм</v>
      </c>
      <c r="C3234" s="68" t="s">
        <v>88</v>
      </c>
      <c r="D3234" s="68" t="s">
        <v>754</v>
      </c>
      <c r="E3234" s="68" t="s">
        <v>1614</v>
      </c>
      <c r="F3234" s="68" t="s">
        <v>6786</v>
      </c>
      <c r="G3234" s="75"/>
      <c r="H3234" s="87"/>
      <c r="I3234" s="64">
        <v>0.2</v>
      </c>
      <c r="J3234" s="67">
        <v>0.2</v>
      </c>
      <c r="K3234" s="70">
        <v>0.2</v>
      </c>
      <c r="L3234" s="64">
        <v>0.02</v>
      </c>
      <c r="M3234" s="67">
        <v>0.02</v>
      </c>
      <c r="N3234" s="70">
        <v>0.02</v>
      </c>
      <c r="O3234" s="64">
        <v>0.18</v>
      </c>
      <c r="P3234" s="67">
        <v>0.18</v>
      </c>
      <c r="Q3234" s="70">
        <v>0.18</v>
      </c>
      <c r="R3234" s="3"/>
    </row>
    <row r="3235">
      <c r="A3235" s="63">
        <v>15217.0</v>
      </c>
      <c r="B3235" s="65" t="str">
        <f t="shared" si="1"/>
        <v>КнигиНехудожественная литератураДом и хоббиОхота и рыбалка</v>
      </c>
      <c r="C3235" s="68" t="s">
        <v>88</v>
      </c>
      <c r="D3235" s="68" t="s">
        <v>754</v>
      </c>
      <c r="E3235" s="68" t="s">
        <v>1614</v>
      </c>
      <c r="F3235" s="68" t="s">
        <v>6787</v>
      </c>
      <c r="G3235" s="75"/>
      <c r="H3235" s="72"/>
      <c r="I3235" s="64">
        <v>0.2</v>
      </c>
      <c r="J3235" s="67">
        <v>0.2</v>
      </c>
      <c r="K3235" s="70">
        <v>0.2</v>
      </c>
      <c r="L3235" s="64">
        <v>0.02</v>
      </c>
      <c r="M3235" s="67">
        <v>0.02</v>
      </c>
      <c r="N3235" s="70">
        <v>0.02</v>
      </c>
      <c r="O3235" s="64">
        <v>0.18</v>
      </c>
      <c r="P3235" s="67">
        <v>0.18</v>
      </c>
      <c r="Q3235" s="70">
        <v>0.18</v>
      </c>
      <c r="R3235" s="3"/>
    </row>
    <row r="3236">
      <c r="A3236" s="63">
        <v>15218.0</v>
      </c>
      <c r="B3236" s="65" t="str">
        <f t="shared" si="1"/>
        <v>КнигиНехудожественная литератураДом и хоббиРемонт и строительство</v>
      </c>
      <c r="C3236" s="68" t="s">
        <v>88</v>
      </c>
      <c r="D3236" s="68" t="s">
        <v>754</v>
      </c>
      <c r="E3236" s="68" t="s">
        <v>1614</v>
      </c>
      <c r="F3236" s="68" t="s">
        <v>6788</v>
      </c>
      <c r="G3236" s="75"/>
      <c r="H3236" s="72"/>
      <c r="I3236" s="64">
        <v>0.2</v>
      </c>
      <c r="J3236" s="67">
        <v>0.2</v>
      </c>
      <c r="K3236" s="70">
        <v>0.2</v>
      </c>
      <c r="L3236" s="64">
        <v>0.02</v>
      </c>
      <c r="M3236" s="67">
        <v>0.02</v>
      </c>
      <c r="N3236" s="70">
        <v>0.02</v>
      </c>
      <c r="O3236" s="64">
        <v>0.18</v>
      </c>
      <c r="P3236" s="67">
        <v>0.18</v>
      </c>
      <c r="Q3236" s="70">
        <v>0.18</v>
      </c>
      <c r="R3236" s="3"/>
    </row>
    <row r="3237">
      <c r="A3237" s="63">
        <v>15219.0</v>
      </c>
      <c r="B3237" s="65" t="str">
        <f t="shared" si="1"/>
        <v>КнигиНехудожественная литератураДом и хоббиАвтолитература</v>
      </c>
      <c r="C3237" s="68" t="s">
        <v>88</v>
      </c>
      <c r="D3237" s="68" t="s">
        <v>754</v>
      </c>
      <c r="E3237" s="68" t="s">
        <v>1614</v>
      </c>
      <c r="F3237" s="68" t="s">
        <v>6789</v>
      </c>
      <c r="G3237" s="75"/>
      <c r="H3237" s="72"/>
      <c r="I3237" s="64">
        <v>0.2</v>
      </c>
      <c r="J3237" s="67">
        <v>0.2</v>
      </c>
      <c r="K3237" s="70">
        <v>0.2</v>
      </c>
      <c r="L3237" s="64">
        <v>0.02</v>
      </c>
      <c r="M3237" s="67">
        <v>0.02</v>
      </c>
      <c r="N3237" s="70">
        <v>0.02</v>
      </c>
      <c r="O3237" s="64">
        <v>0.18</v>
      </c>
      <c r="P3237" s="67">
        <v>0.18</v>
      </c>
      <c r="Q3237" s="70">
        <v>0.18</v>
      </c>
      <c r="R3237" s="3"/>
    </row>
    <row r="3238">
      <c r="A3238" s="63">
        <v>15221.0</v>
      </c>
      <c r="B3238" s="65" t="str">
        <f t="shared" si="1"/>
        <v>КнигиНехудожественная литератураКрасота, здоровье и спортДиеты</v>
      </c>
      <c r="C3238" s="68" t="s">
        <v>88</v>
      </c>
      <c r="D3238" s="68" t="s">
        <v>754</v>
      </c>
      <c r="E3238" s="68" t="s">
        <v>4004</v>
      </c>
      <c r="F3238" s="68" t="s">
        <v>6791</v>
      </c>
      <c r="G3238" s="75"/>
      <c r="H3238" s="72"/>
      <c r="I3238" s="64">
        <v>0.2</v>
      </c>
      <c r="J3238" s="67">
        <v>0.2</v>
      </c>
      <c r="K3238" s="70">
        <v>0.2</v>
      </c>
      <c r="L3238" s="64">
        <v>0.0</v>
      </c>
      <c r="M3238" s="67">
        <v>0.0</v>
      </c>
      <c r="N3238" s="70">
        <v>0.0</v>
      </c>
      <c r="O3238" s="64">
        <v>0.2</v>
      </c>
      <c r="P3238" s="67">
        <v>0.2</v>
      </c>
      <c r="Q3238" s="70">
        <v>0.2</v>
      </c>
      <c r="R3238" s="3"/>
    </row>
    <row r="3239">
      <c r="A3239" s="63">
        <v>15222.0</v>
      </c>
      <c r="B3239" s="65" t="str">
        <f t="shared" si="1"/>
        <v>КнигиНехудожественная литератураКрасота, здоровье и спортБорьба с вредными привычками</v>
      </c>
      <c r="C3239" s="68" t="s">
        <v>88</v>
      </c>
      <c r="D3239" s="68" t="s">
        <v>754</v>
      </c>
      <c r="E3239" s="68" t="s">
        <v>4004</v>
      </c>
      <c r="F3239" s="68" t="s">
        <v>6792</v>
      </c>
      <c r="G3239" s="75"/>
      <c r="H3239" s="72"/>
      <c r="I3239" s="64">
        <v>0.2</v>
      </c>
      <c r="J3239" s="67">
        <v>0.2</v>
      </c>
      <c r="K3239" s="70">
        <v>0.2</v>
      </c>
      <c r="L3239" s="64">
        <v>0.0</v>
      </c>
      <c r="M3239" s="67">
        <v>0.0</v>
      </c>
      <c r="N3239" s="70">
        <v>0.0</v>
      </c>
      <c r="O3239" s="64">
        <v>0.2</v>
      </c>
      <c r="P3239" s="67">
        <v>0.2</v>
      </c>
      <c r="Q3239" s="70">
        <v>0.2</v>
      </c>
      <c r="R3239" s="3"/>
    </row>
    <row r="3240">
      <c r="A3240" s="63">
        <v>15223.0</v>
      </c>
      <c r="B3240" s="65" t="str">
        <f t="shared" si="1"/>
        <v>КнигиНехудожественная литератураКрасота, здоровье и спортСпорт и фитнес</v>
      </c>
      <c r="C3240" s="68" t="s">
        <v>88</v>
      </c>
      <c r="D3240" s="68" t="s">
        <v>754</v>
      </c>
      <c r="E3240" s="68" t="s">
        <v>4004</v>
      </c>
      <c r="F3240" s="68" t="s">
        <v>6793</v>
      </c>
      <c r="G3240" s="75"/>
      <c r="H3240" s="72"/>
      <c r="I3240" s="64">
        <v>0.2</v>
      </c>
      <c r="J3240" s="67">
        <v>0.2</v>
      </c>
      <c r="K3240" s="70">
        <v>0.2</v>
      </c>
      <c r="L3240" s="64">
        <v>0.0</v>
      </c>
      <c r="M3240" s="67">
        <v>0.0</v>
      </c>
      <c r="N3240" s="70">
        <v>0.0</v>
      </c>
      <c r="O3240" s="64">
        <v>0.2</v>
      </c>
      <c r="P3240" s="67">
        <v>0.2</v>
      </c>
      <c r="Q3240" s="70">
        <v>0.2</v>
      </c>
      <c r="R3240" s="3"/>
    </row>
    <row r="3241">
      <c r="A3241" s="63">
        <v>15224.0</v>
      </c>
      <c r="B3241" s="65" t="str">
        <f t="shared" si="1"/>
        <v>КнигиНехудожественная литератураКрасота, здоровье и спортМода</v>
      </c>
      <c r="C3241" s="68" t="s">
        <v>88</v>
      </c>
      <c r="D3241" s="68" t="s">
        <v>754</v>
      </c>
      <c r="E3241" s="68" t="s">
        <v>4004</v>
      </c>
      <c r="F3241" s="68" t="s">
        <v>6794</v>
      </c>
      <c r="G3241" s="75"/>
      <c r="H3241" s="72"/>
      <c r="I3241" s="64">
        <v>0.2</v>
      </c>
      <c r="J3241" s="67">
        <v>0.2</v>
      </c>
      <c r="K3241" s="70">
        <v>0.2</v>
      </c>
      <c r="L3241" s="64">
        <v>0.0</v>
      </c>
      <c r="M3241" s="67">
        <v>0.0</v>
      </c>
      <c r="N3241" s="70">
        <v>0.0</v>
      </c>
      <c r="O3241" s="64">
        <v>0.2</v>
      </c>
      <c r="P3241" s="67">
        <v>0.2</v>
      </c>
      <c r="Q3241" s="70">
        <v>0.2</v>
      </c>
      <c r="R3241" s="3"/>
    </row>
    <row r="3242">
      <c r="A3242" s="63">
        <v>15225.0</v>
      </c>
      <c r="B3242" s="65" t="str">
        <f t="shared" si="1"/>
        <v>КнигиНехудожественная литератураКрасота, здоровье и спортШахматы и шашки</v>
      </c>
      <c r="C3242" s="68" t="s">
        <v>88</v>
      </c>
      <c r="D3242" s="68" t="s">
        <v>754</v>
      </c>
      <c r="E3242" s="68" t="s">
        <v>4004</v>
      </c>
      <c r="F3242" s="68" t="s">
        <v>6795</v>
      </c>
      <c r="G3242" s="75"/>
      <c r="H3242" s="72"/>
      <c r="I3242" s="64">
        <v>0.2</v>
      </c>
      <c r="J3242" s="67">
        <v>0.2</v>
      </c>
      <c r="K3242" s="70">
        <v>0.2</v>
      </c>
      <c r="L3242" s="64">
        <v>0.0</v>
      </c>
      <c r="M3242" s="67">
        <v>0.0</v>
      </c>
      <c r="N3242" s="70">
        <v>0.0</v>
      </c>
      <c r="O3242" s="64">
        <v>0.2</v>
      </c>
      <c r="P3242" s="67">
        <v>0.2</v>
      </c>
      <c r="Q3242" s="70">
        <v>0.2</v>
      </c>
      <c r="R3242" s="3"/>
    </row>
    <row r="3243">
      <c r="A3243" s="63">
        <v>15227.0</v>
      </c>
      <c r="B3243" s="65" t="str">
        <f t="shared" si="1"/>
        <v>КнигиДетям и родителямРазвитие детейЗадания, головоломки и загадки</v>
      </c>
      <c r="C3243" s="68" t="s">
        <v>88</v>
      </c>
      <c r="D3243" s="68" t="s">
        <v>1144</v>
      </c>
      <c r="E3243" s="68" t="s">
        <v>2607</v>
      </c>
      <c r="F3243" s="68" t="s">
        <v>6796</v>
      </c>
      <c r="G3243" s="75"/>
      <c r="H3243" s="72"/>
      <c r="I3243" s="64">
        <v>0.2</v>
      </c>
      <c r="J3243" s="67">
        <v>0.2</v>
      </c>
      <c r="K3243" s="70">
        <v>0.2</v>
      </c>
      <c r="L3243" s="64">
        <v>0.025000000000000022</v>
      </c>
      <c r="M3243" s="67">
        <v>0.025000000000000022</v>
      </c>
      <c r="N3243" s="70">
        <v>0.025000000000000022</v>
      </c>
      <c r="O3243" s="64">
        <v>0.175</v>
      </c>
      <c r="P3243" s="67">
        <v>0.175</v>
      </c>
      <c r="Q3243" s="70">
        <v>0.175</v>
      </c>
      <c r="R3243" s="3"/>
    </row>
    <row r="3244">
      <c r="A3244" s="63">
        <v>15228.0</v>
      </c>
      <c r="B3244" s="65" t="str">
        <f t="shared" si="1"/>
        <v>КнигиДетям и родителямРазвитие детейСаморазвитие</v>
      </c>
      <c r="C3244" s="68" t="s">
        <v>88</v>
      </c>
      <c r="D3244" s="68" t="s">
        <v>1144</v>
      </c>
      <c r="E3244" s="68" t="s">
        <v>2607</v>
      </c>
      <c r="F3244" s="68" t="s">
        <v>6797</v>
      </c>
      <c r="G3244" s="75"/>
      <c r="H3244" s="87"/>
      <c r="I3244" s="64">
        <v>0.2</v>
      </c>
      <c r="J3244" s="67">
        <v>0.2</v>
      </c>
      <c r="K3244" s="70">
        <v>0.2</v>
      </c>
      <c r="L3244" s="64">
        <v>0.025000000000000022</v>
      </c>
      <c r="M3244" s="67">
        <v>0.025000000000000022</v>
      </c>
      <c r="N3244" s="70">
        <v>0.025000000000000022</v>
      </c>
      <c r="O3244" s="64">
        <v>0.175</v>
      </c>
      <c r="P3244" s="67">
        <v>0.175</v>
      </c>
      <c r="Q3244" s="70">
        <v>0.175</v>
      </c>
      <c r="R3244" s="3"/>
    </row>
    <row r="3245">
      <c r="A3245" s="63">
        <v>15229.0</v>
      </c>
      <c r="B3245" s="65" t="str">
        <f t="shared" si="1"/>
        <v>КнигиДетям и родителямРазвитие детейРазвитие речи</v>
      </c>
      <c r="C3245" s="68" t="s">
        <v>88</v>
      </c>
      <c r="D3245" s="68" t="s">
        <v>1144</v>
      </c>
      <c r="E3245" s="68" t="s">
        <v>2607</v>
      </c>
      <c r="F3245" s="68" t="s">
        <v>6798</v>
      </c>
      <c r="G3245" s="75"/>
      <c r="H3245" s="72"/>
      <c r="I3245" s="64">
        <v>0.2</v>
      </c>
      <c r="J3245" s="67">
        <v>0.2</v>
      </c>
      <c r="K3245" s="70">
        <v>0.2</v>
      </c>
      <c r="L3245" s="64">
        <v>0.025000000000000022</v>
      </c>
      <c r="M3245" s="67">
        <v>0.025000000000000022</v>
      </c>
      <c r="N3245" s="70">
        <v>0.025000000000000022</v>
      </c>
      <c r="O3245" s="64">
        <v>0.175</v>
      </c>
      <c r="P3245" s="67">
        <v>0.175</v>
      </c>
      <c r="Q3245" s="70">
        <v>0.175</v>
      </c>
      <c r="R3245" s="3"/>
    </row>
    <row r="3246">
      <c r="A3246" s="63">
        <v>15230.0</v>
      </c>
      <c r="B3246" s="65" t="str">
        <f t="shared" si="1"/>
        <v>КнигиДетям и родителямРазвитие детейУчимся читать</v>
      </c>
      <c r="C3246" s="68" t="s">
        <v>88</v>
      </c>
      <c r="D3246" s="68" t="s">
        <v>1144</v>
      </c>
      <c r="E3246" s="68" t="s">
        <v>2607</v>
      </c>
      <c r="F3246" s="68" t="s">
        <v>6799</v>
      </c>
      <c r="G3246" s="75"/>
      <c r="H3246" s="72"/>
      <c r="I3246" s="64">
        <v>0.2</v>
      </c>
      <c r="J3246" s="67">
        <v>0.2</v>
      </c>
      <c r="K3246" s="70">
        <v>0.2</v>
      </c>
      <c r="L3246" s="64">
        <v>0.025000000000000022</v>
      </c>
      <c r="M3246" s="67">
        <v>0.025000000000000022</v>
      </c>
      <c r="N3246" s="70">
        <v>0.025000000000000022</v>
      </c>
      <c r="O3246" s="64">
        <v>0.175</v>
      </c>
      <c r="P3246" s="67">
        <v>0.175</v>
      </c>
      <c r="Q3246" s="70">
        <v>0.175</v>
      </c>
      <c r="R3246" s="3"/>
    </row>
    <row r="3247">
      <c r="A3247" s="63">
        <v>15231.0</v>
      </c>
      <c r="B3247" s="65" t="str">
        <f t="shared" si="1"/>
        <v>КнигиДетям и родителямРазвитие детейУчимся писать</v>
      </c>
      <c r="C3247" s="68" t="s">
        <v>88</v>
      </c>
      <c r="D3247" s="68" t="s">
        <v>1144</v>
      </c>
      <c r="E3247" s="68" t="s">
        <v>2607</v>
      </c>
      <c r="F3247" s="68" t="s">
        <v>6800</v>
      </c>
      <c r="G3247" s="2"/>
      <c r="H3247" s="72"/>
      <c r="I3247" s="64">
        <v>0.2</v>
      </c>
      <c r="J3247" s="67">
        <v>0.2</v>
      </c>
      <c r="K3247" s="70">
        <v>0.2</v>
      </c>
      <c r="L3247" s="64">
        <v>0.025000000000000022</v>
      </c>
      <c r="M3247" s="67">
        <v>0.025000000000000022</v>
      </c>
      <c r="N3247" s="70">
        <v>0.025000000000000022</v>
      </c>
      <c r="O3247" s="64">
        <v>0.175</v>
      </c>
      <c r="P3247" s="67">
        <v>0.175</v>
      </c>
      <c r="Q3247" s="70">
        <v>0.175</v>
      </c>
      <c r="R3247" s="3"/>
    </row>
    <row r="3248">
      <c r="A3248" s="63">
        <v>15232.0</v>
      </c>
      <c r="B3248" s="65" t="str">
        <f t="shared" si="1"/>
        <v>КнигиДетям и родителямРазвитие детейУчимся считать</v>
      </c>
      <c r="C3248" s="68" t="s">
        <v>88</v>
      </c>
      <c r="D3248" s="68" t="s">
        <v>1144</v>
      </c>
      <c r="E3248" s="68" t="s">
        <v>2607</v>
      </c>
      <c r="F3248" s="68" t="s">
        <v>6801</v>
      </c>
      <c r="G3248" s="75"/>
      <c r="H3248" s="72"/>
      <c r="I3248" s="64">
        <v>0.2</v>
      </c>
      <c r="J3248" s="67">
        <v>0.2</v>
      </c>
      <c r="K3248" s="70">
        <v>0.2</v>
      </c>
      <c r="L3248" s="64">
        <v>0.025000000000000022</v>
      </c>
      <c r="M3248" s="67">
        <v>0.025000000000000022</v>
      </c>
      <c r="N3248" s="70">
        <v>0.025000000000000022</v>
      </c>
      <c r="O3248" s="64">
        <v>0.175</v>
      </c>
      <c r="P3248" s="67">
        <v>0.175</v>
      </c>
      <c r="Q3248" s="70">
        <v>0.175</v>
      </c>
      <c r="R3248" s="3"/>
    </row>
    <row r="3249">
      <c r="A3249" s="63">
        <v>15233.0</v>
      </c>
      <c r="B3249" s="65" t="str">
        <f t="shared" si="1"/>
        <v>КнигиДетям и родителямРазвитие детейУчим иностранные языки</v>
      </c>
      <c r="C3249" s="68" t="s">
        <v>88</v>
      </c>
      <c r="D3249" s="68" t="s">
        <v>1144</v>
      </c>
      <c r="E3249" s="68" t="s">
        <v>2607</v>
      </c>
      <c r="F3249" s="68" t="s">
        <v>6802</v>
      </c>
      <c r="G3249" s="75"/>
      <c r="H3249" s="87"/>
      <c r="I3249" s="64">
        <v>0.2</v>
      </c>
      <c r="J3249" s="67">
        <v>0.2</v>
      </c>
      <c r="K3249" s="70">
        <v>0.2</v>
      </c>
      <c r="L3249" s="64">
        <v>0.0</v>
      </c>
      <c r="M3249" s="67">
        <v>0.0</v>
      </c>
      <c r="N3249" s="70">
        <v>0.0</v>
      </c>
      <c r="O3249" s="64">
        <v>0.2</v>
      </c>
      <c r="P3249" s="67">
        <v>0.2</v>
      </c>
      <c r="Q3249" s="70">
        <v>0.2</v>
      </c>
      <c r="R3249" s="3"/>
    </row>
    <row r="3250">
      <c r="A3250" s="63">
        <v>15235.0</v>
      </c>
      <c r="B3250" s="65" t="str">
        <f t="shared" si="1"/>
        <v>КнигиДетям и родителямПознавательная литератураЭнциклопедии и атласы</v>
      </c>
      <c r="C3250" s="68" t="s">
        <v>88</v>
      </c>
      <c r="D3250" s="68" t="s">
        <v>1144</v>
      </c>
      <c r="E3250" s="68" t="s">
        <v>3124</v>
      </c>
      <c r="F3250" s="68" t="s">
        <v>6803</v>
      </c>
      <c r="G3250" s="75"/>
      <c r="H3250" s="72"/>
      <c r="I3250" s="64">
        <v>0.2</v>
      </c>
      <c r="J3250" s="67">
        <v>0.2</v>
      </c>
      <c r="K3250" s="70">
        <v>0.2</v>
      </c>
      <c r="L3250" s="64">
        <v>0.025</v>
      </c>
      <c r="M3250" s="67">
        <v>0.025</v>
      </c>
      <c r="N3250" s="70">
        <v>0.025</v>
      </c>
      <c r="O3250" s="64">
        <v>0.175</v>
      </c>
      <c r="P3250" s="67">
        <v>0.175</v>
      </c>
      <c r="Q3250" s="70">
        <v>0.175</v>
      </c>
      <c r="R3250" s="3"/>
    </row>
    <row r="3251">
      <c r="A3251" s="63">
        <v>15236.0</v>
      </c>
      <c r="B3251" s="65" t="str">
        <f t="shared" si="1"/>
        <v>КнигиДетям и родителямПознавательная литератураИстория, искусство и культура</v>
      </c>
      <c r="C3251" s="68" t="s">
        <v>88</v>
      </c>
      <c r="D3251" s="68" t="s">
        <v>1144</v>
      </c>
      <c r="E3251" s="68" t="s">
        <v>3124</v>
      </c>
      <c r="F3251" s="68" t="s">
        <v>6804</v>
      </c>
      <c r="G3251" s="75"/>
      <c r="H3251" s="72"/>
      <c r="I3251" s="64">
        <v>0.2</v>
      </c>
      <c r="J3251" s="67">
        <v>0.2</v>
      </c>
      <c r="K3251" s="70">
        <v>0.2</v>
      </c>
      <c r="L3251" s="64">
        <v>0.025</v>
      </c>
      <c r="M3251" s="67">
        <v>0.025</v>
      </c>
      <c r="N3251" s="70">
        <v>0.025</v>
      </c>
      <c r="O3251" s="64">
        <v>0.175</v>
      </c>
      <c r="P3251" s="67">
        <v>0.175</v>
      </c>
      <c r="Q3251" s="70">
        <v>0.175</v>
      </c>
      <c r="R3251" s="3"/>
    </row>
    <row r="3252">
      <c r="A3252" s="63">
        <v>15237.0</v>
      </c>
      <c r="B3252" s="65" t="str">
        <f t="shared" si="1"/>
        <v>КнигиДетям и родителямПознавательная литератураЖивотные и растения</v>
      </c>
      <c r="C3252" s="68" t="s">
        <v>88</v>
      </c>
      <c r="D3252" s="68" t="s">
        <v>1144</v>
      </c>
      <c r="E3252" s="68" t="s">
        <v>3124</v>
      </c>
      <c r="F3252" s="68" t="s">
        <v>6805</v>
      </c>
      <c r="G3252" s="75"/>
      <c r="H3252" s="72"/>
      <c r="I3252" s="64">
        <v>0.2</v>
      </c>
      <c r="J3252" s="67">
        <v>0.2</v>
      </c>
      <c r="K3252" s="70">
        <v>0.2</v>
      </c>
      <c r="L3252" s="64">
        <v>0.025</v>
      </c>
      <c r="M3252" s="67">
        <v>0.025</v>
      </c>
      <c r="N3252" s="70">
        <v>0.025</v>
      </c>
      <c r="O3252" s="64">
        <v>0.175</v>
      </c>
      <c r="P3252" s="67">
        <v>0.175</v>
      </c>
      <c r="Q3252" s="70">
        <v>0.175</v>
      </c>
      <c r="R3252" s="3"/>
    </row>
    <row r="3253">
      <c r="A3253" s="63">
        <v>15238.0</v>
      </c>
      <c r="B3253" s="65" t="str">
        <f t="shared" si="1"/>
        <v>КнигиДетям и родителямПознавательная литератураНаука, техника и космос</v>
      </c>
      <c r="C3253" s="68" t="s">
        <v>88</v>
      </c>
      <c r="D3253" s="68" t="s">
        <v>1144</v>
      </c>
      <c r="E3253" s="68" t="s">
        <v>3124</v>
      </c>
      <c r="F3253" s="68" t="s">
        <v>6806</v>
      </c>
      <c r="G3253" s="75"/>
      <c r="H3253" s="72"/>
      <c r="I3253" s="64">
        <v>0.2</v>
      </c>
      <c r="J3253" s="67">
        <v>0.2</v>
      </c>
      <c r="K3253" s="70">
        <v>0.2</v>
      </c>
      <c r="L3253" s="64">
        <v>0.025</v>
      </c>
      <c r="M3253" s="67">
        <v>0.025</v>
      </c>
      <c r="N3253" s="70">
        <v>0.025</v>
      </c>
      <c r="O3253" s="64">
        <v>0.175</v>
      </c>
      <c r="P3253" s="67">
        <v>0.175</v>
      </c>
      <c r="Q3253" s="70">
        <v>0.175</v>
      </c>
      <c r="R3253" s="3"/>
    </row>
    <row r="3254">
      <c r="A3254" s="63">
        <v>15239.0</v>
      </c>
      <c r="B3254" s="65" t="str">
        <f t="shared" si="1"/>
        <v>КнигиДетям и родителямПознавательная литератураТело человека</v>
      </c>
      <c r="C3254" s="68" t="s">
        <v>88</v>
      </c>
      <c r="D3254" s="68" t="s">
        <v>1144</v>
      </c>
      <c r="E3254" s="68" t="s">
        <v>3124</v>
      </c>
      <c r="F3254" s="68" t="s">
        <v>6807</v>
      </c>
      <c r="G3254" s="75"/>
      <c r="H3254" s="87"/>
      <c r="I3254" s="64">
        <v>0.2</v>
      </c>
      <c r="J3254" s="67">
        <v>0.2</v>
      </c>
      <c r="K3254" s="70">
        <v>0.2</v>
      </c>
      <c r="L3254" s="64">
        <v>0.025</v>
      </c>
      <c r="M3254" s="67">
        <v>0.025</v>
      </c>
      <c r="N3254" s="70">
        <v>0.025</v>
      </c>
      <c r="O3254" s="64">
        <v>0.175</v>
      </c>
      <c r="P3254" s="67">
        <v>0.175</v>
      </c>
      <c r="Q3254" s="70">
        <v>0.175</v>
      </c>
      <c r="R3254" s="3"/>
    </row>
    <row r="3255">
      <c r="A3255" s="63">
        <v>15240.0</v>
      </c>
      <c r="B3255" s="65" t="str">
        <f t="shared" si="1"/>
        <v>КнигиДетям и родителямПознавательная литератураБиографии известных людей</v>
      </c>
      <c r="C3255" s="68" t="s">
        <v>88</v>
      </c>
      <c r="D3255" s="68" t="s">
        <v>1144</v>
      </c>
      <c r="E3255" s="68" t="s">
        <v>3124</v>
      </c>
      <c r="F3255" s="68" t="s">
        <v>6775</v>
      </c>
      <c r="G3255" s="75"/>
      <c r="H3255" s="72"/>
      <c r="I3255" s="64">
        <v>0.2</v>
      </c>
      <c r="J3255" s="67">
        <v>0.2</v>
      </c>
      <c r="K3255" s="70">
        <v>0.2</v>
      </c>
      <c r="L3255" s="64">
        <v>0.0</v>
      </c>
      <c r="M3255" s="67">
        <v>0.0</v>
      </c>
      <c r="N3255" s="70">
        <v>0.0</v>
      </c>
      <c r="O3255" s="64">
        <v>0.2</v>
      </c>
      <c r="P3255" s="67">
        <v>0.2</v>
      </c>
      <c r="Q3255" s="70">
        <v>0.2</v>
      </c>
      <c r="R3255" s="3"/>
    </row>
    <row r="3256">
      <c r="A3256" s="63">
        <v>15241.0</v>
      </c>
      <c r="B3256" s="65" t="str">
        <f t="shared" si="1"/>
        <v>КнигиДетям и родителямДосуг и творчество детейРаскраски и рисование</v>
      </c>
      <c r="C3256" s="68" t="s">
        <v>88</v>
      </c>
      <c r="D3256" s="68" t="s">
        <v>1144</v>
      </c>
      <c r="E3256" s="68" t="s">
        <v>3298</v>
      </c>
      <c r="F3256" s="68" t="s">
        <v>6808</v>
      </c>
      <c r="G3256" s="75"/>
      <c r="H3256" s="72"/>
      <c r="I3256" s="64">
        <v>0.2</v>
      </c>
      <c r="J3256" s="67">
        <v>0.2</v>
      </c>
      <c r="K3256" s="70">
        <v>0.2</v>
      </c>
      <c r="L3256" s="64">
        <v>0.025</v>
      </c>
      <c r="M3256" s="67">
        <v>0.025</v>
      </c>
      <c r="N3256" s="70">
        <v>0.025</v>
      </c>
      <c r="O3256" s="64">
        <v>0.175</v>
      </c>
      <c r="P3256" s="67">
        <v>0.175</v>
      </c>
      <c r="Q3256" s="70">
        <v>0.175</v>
      </c>
      <c r="R3256" s="3"/>
    </row>
    <row r="3257">
      <c r="A3257" s="63">
        <v>15242.0</v>
      </c>
      <c r="B3257" s="65" t="str">
        <f t="shared" si="1"/>
        <v>КнигиДетям и родителямДосуг и творчество детейПраздники и подвижные игры</v>
      </c>
      <c r="C3257" s="68" t="s">
        <v>88</v>
      </c>
      <c r="D3257" s="68" t="s">
        <v>1144</v>
      </c>
      <c r="E3257" s="68" t="s">
        <v>3298</v>
      </c>
      <c r="F3257" s="68" t="s">
        <v>6809</v>
      </c>
      <c r="G3257" s="75"/>
      <c r="H3257" s="72"/>
      <c r="I3257" s="64">
        <v>0.2</v>
      </c>
      <c r="J3257" s="67">
        <v>0.2</v>
      </c>
      <c r="K3257" s="70">
        <v>0.2</v>
      </c>
      <c r="L3257" s="64">
        <v>0.025</v>
      </c>
      <c r="M3257" s="67">
        <v>0.025</v>
      </c>
      <c r="N3257" s="70">
        <v>0.025</v>
      </c>
      <c r="O3257" s="64">
        <v>0.175</v>
      </c>
      <c r="P3257" s="67">
        <v>0.175</v>
      </c>
      <c r="Q3257" s="70">
        <v>0.175</v>
      </c>
      <c r="R3257" s="3"/>
    </row>
    <row r="3258">
      <c r="A3258" s="63">
        <v>15243.0</v>
      </c>
      <c r="B3258" s="65" t="str">
        <f t="shared" si="1"/>
        <v>КнигиДетям и родителямДосуг и творчество детейПоделки</v>
      </c>
      <c r="C3258" s="68" t="s">
        <v>88</v>
      </c>
      <c r="D3258" s="68" t="s">
        <v>1144</v>
      </c>
      <c r="E3258" s="68" t="s">
        <v>3298</v>
      </c>
      <c r="F3258" s="68" t="s">
        <v>6810</v>
      </c>
      <c r="G3258" s="75"/>
      <c r="H3258" s="72"/>
      <c r="I3258" s="64">
        <v>0.2</v>
      </c>
      <c r="J3258" s="67">
        <v>0.2</v>
      </c>
      <c r="K3258" s="70">
        <v>0.2</v>
      </c>
      <c r="L3258" s="64">
        <v>0.025</v>
      </c>
      <c r="M3258" s="67">
        <v>0.025</v>
      </c>
      <c r="N3258" s="70">
        <v>0.025</v>
      </c>
      <c r="O3258" s="64">
        <v>0.175</v>
      </c>
      <c r="P3258" s="67">
        <v>0.175</v>
      </c>
      <c r="Q3258" s="70">
        <v>0.175</v>
      </c>
      <c r="R3258" s="3"/>
    </row>
    <row r="3259">
      <c r="A3259" s="63">
        <v>15252.0</v>
      </c>
      <c r="B3259" s="65" t="str">
        <f t="shared" si="1"/>
        <v>КнигиНехудожественная литератураКомпьютерные технологииРуководства пользователей ПО</v>
      </c>
      <c r="C3259" s="68" t="s">
        <v>88</v>
      </c>
      <c r="D3259" s="68" t="s">
        <v>754</v>
      </c>
      <c r="E3259" s="68" t="s">
        <v>1184</v>
      </c>
      <c r="F3259" s="68" t="s">
        <v>6811</v>
      </c>
      <c r="G3259" s="75"/>
      <c r="H3259" s="72"/>
      <c r="I3259" s="64">
        <v>0.2</v>
      </c>
      <c r="J3259" s="67">
        <v>0.2</v>
      </c>
      <c r="K3259" s="70">
        <v>0.2</v>
      </c>
      <c r="L3259" s="64">
        <v>0.02</v>
      </c>
      <c r="M3259" s="67">
        <v>0.02</v>
      </c>
      <c r="N3259" s="70">
        <v>0.02</v>
      </c>
      <c r="O3259" s="64">
        <v>0.18</v>
      </c>
      <c r="P3259" s="67">
        <v>0.18</v>
      </c>
      <c r="Q3259" s="70">
        <v>0.18</v>
      </c>
      <c r="R3259" s="3"/>
    </row>
    <row r="3260">
      <c r="A3260" s="63">
        <v>15253.0</v>
      </c>
      <c r="B3260" s="65" t="str">
        <f t="shared" si="1"/>
        <v>КнигиДетям и родителямХудожественная литератураСказки, фольклор и мифы</v>
      </c>
      <c r="C3260" s="68" t="s">
        <v>88</v>
      </c>
      <c r="D3260" s="68" t="s">
        <v>1144</v>
      </c>
      <c r="E3260" s="68" t="s">
        <v>1139</v>
      </c>
      <c r="F3260" s="68" t="s">
        <v>6812</v>
      </c>
      <c r="G3260" s="75"/>
      <c r="H3260" s="72"/>
      <c r="I3260" s="64">
        <v>0.2</v>
      </c>
      <c r="J3260" s="67">
        <v>0.2</v>
      </c>
      <c r="K3260" s="70">
        <v>0.2</v>
      </c>
      <c r="L3260" s="64">
        <v>0.0</v>
      </c>
      <c r="M3260" s="67">
        <v>0.0</v>
      </c>
      <c r="N3260" s="70">
        <v>0.0</v>
      </c>
      <c r="O3260" s="64">
        <v>0.2</v>
      </c>
      <c r="P3260" s="67">
        <v>0.2</v>
      </c>
      <c r="Q3260" s="70">
        <v>0.2</v>
      </c>
      <c r="R3260" s="3"/>
    </row>
    <row r="3261">
      <c r="A3261" s="63">
        <v>15255.0</v>
      </c>
      <c r="B3261" s="65" t="str">
        <f t="shared" si="1"/>
        <v>КнигиДетям и родителямХудожественная литератураПриключения</v>
      </c>
      <c r="C3261" s="68" t="s">
        <v>88</v>
      </c>
      <c r="D3261" s="68" t="s">
        <v>1144</v>
      </c>
      <c r="E3261" s="68" t="s">
        <v>1139</v>
      </c>
      <c r="F3261" s="68" t="s">
        <v>3809</v>
      </c>
      <c r="G3261" s="75"/>
      <c r="H3261" s="72"/>
      <c r="I3261" s="64">
        <v>0.2</v>
      </c>
      <c r="J3261" s="67">
        <v>0.2</v>
      </c>
      <c r="K3261" s="70">
        <v>0.2</v>
      </c>
      <c r="L3261" s="64">
        <v>0.025000000000000022</v>
      </c>
      <c r="M3261" s="67">
        <v>0.025000000000000022</v>
      </c>
      <c r="N3261" s="70">
        <v>0.025000000000000022</v>
      </c>
      <c r="O3261" s="64">
        <v>0.175</v>
      </c>
      <c r="P3261" s="67">
        <v>0.175</v>
      </c>
      <c r="Q3261" s="70">
        <v>0.175</v>
      </c>
      <c r="R3261" s="3"/>
    </row>
    <row r="3262">
      <c r="A3262" s="63">
        <v>15256.0</v>
      </c>
      <c r="B3262" s="65" t="str">
        <f t="shared" si="1"/>
        <v>КнигиДетям и родителямХудожественная литератураФантастика и фэнтези</v>
      </c>
      <c r="C3262" s="68" t="s">
        <v>88</v>
      </c>
      <c r="D3262" s="68" t="s">
        <v>1144</v>
      </c>
      <c r="E3262" s="68" t="s">
        <v>1139</v>
      </c>
      <c r="F3262" s="68" t="s">
        <v>6814</v>
      </c>
      <c r="G3262" s="75"/>
      <c r="H3262" s="72"/>
      <c r="I3262" s="64">
        <v>0.2</v>
      </c>
      <c r="J3262" s="67">
        <v>0.2</v>
      </c>
      <c r="K3262" s="70">
        <v>0.2</v>
      </c>
      <c r="L3262" s="64">
        <v>0.025000000000000022</v>
      </c>
      <c r="M3262" s="67">
        <v>0.025000000000000022</v>
      </c>
      <c r="N3262" s="70">
        <v>0.025000000000000022</v>
      </c>
      <c r="O3262" s="64">
        <v>0.175</v>
      </c>
      <c r="P3262" s="67">
        <v>0.175</v>
      </c>
      <c r="Q3262" s="70">
        <v>0.175</v>
      </c>
      <c r="R3262" s="3"/>
    </row>
    <row r="3263">
      <c r="A3263" s="63">
        <v>15257.0</v>
      </c>
      <c r="B3263" s="65" t="str">
        <f t="shared" si="1"/>
        <v>КнигиДетям и родителямХудожественная литератураСтихи</v>
      </c>
      <c r="C3263" s="68" t="s">
        <v>88</v>
      </c>
      <c r="D3263" s="68" t="s">
        <v>1144</v>
      </c>
      <c r="E3263" s="68" t="s">
        <v>1139</v>
      </c>
      <c r="F3263" s="68" t="s">
        <v>6815</v>
      </c>
      <c r="G3263" s="2"/>
      <c r="H3263" s="72"/>
      <c r="I3263" s="64">
        <v>0.2</v>
      </c>
      <c r="J3263" s="67">
        <v>0.2</v>
      </c>
      <c r="K3263" s="70">
        <v>0.2</v>
      </c>
      <c r="L3263" s="64">
        <v>0.0</v>
      </c>
      <c r="M3263" s="67">
        <v>0.0</v>
      </c>
      <c r="N3263" s="70">
        <v>0.0</v>
      </c>
      <c r="O3263" s="64">
        <v>0.2</v>
      </c>
      <c r="P3263" s="67">
        <v>0.2</v>
      </c>
      <c r="Q3263" s="70">
        <v>0.2</v>
      </c>
      <c r="R3263" s="3"/>
    </row>
    <row r="3264">
      <c r="A3264" s="63">
        <v>15258.0</v>
      </c>
      <c r="B3264" s="65" t="str">
        <f t="shared" si="1"/>
        <v>КнигиДетям и родителямХудожественная литератураСовременная проза</v>
      </c>
      <c r="C3264" s="68" t="s">
        <v>88</v>
      </c>
      <c r="D3264" s="68" t="s">
        <v>1144</v>
      </c>
      <c r="E3264" s="68" t="s">
        <v>1139</v>
      </c>
      <c r="F3264" s="68" t="s">
        <v>2900</v>
      </c>
      <c r="G3264" s="2"/>
      <c r="H3264" s="72"/>
      <c r="I3264" s="64">
        <v>0.2</v>
      </c>
      <c r="J3264" s="67">
        <v>0.2</v>
      </c>
      <c r="K3264" s="70">
        <v>0.2</v>
      </c>
      <c r="L3264" s="64">
        <v>0.025000000000000022</v>
      </c>
      <c r="M3264" s="67">
        <v>0.025000000000000022</v>
      </c>
      <c r="N3264" s="70">
        <v>0.025000000000000022</v>
      </c>
      <c r="O3264" s="64">
        <v>0.175</v>
      </c>
      <c r="P3264" s="67">
        <v>0.175</v>
      </c>
      <c r="Q3264" s="70">
        <v>0.175</v>
      </c>
      <c r="R3264" s="3"/>
    </row>
    <row r="3265">
      <c r="A3265" s="63">
        <v>15259.0</v>
      </c>
      <c r="B3265" s="65" t="str">
        <f t="shared" si="1"/>
        <v>КнигиДетям и родителямХудожественная литератураКлассика</v>
      </c>
      <c r="C3265" s="68" t="s">
        <v>88</v>
      </c>
      <c r="D3265" s="68" t="s">
        <v>1144</v>
      </c>
      <c r="E3265" s="68" t="s">
        <v>1139</v>
      </c>
      <c r="F3265" s="68" t="s">
        <v>6816</v>
      </c>
      <c r="G3265" s="75"/>
      <c r="H3265" s="72"/>
      <c r="I3265" s="64">
        <v>0.2</v>
      </c>
      <c r="J3265" s="67">
        <v>0.2</v>
      </c>
      <c r="K3265" s="70">
        <v>0.2</v>
      </c>
      <c r="L3265" s="64">
        <v>0.025000000000000022</v>
      </c>
      <c r="M3265" s="67">
        <v>0.025000000000000022</v>
      </c>
      <c r="N3265" s="70">
        <v>0.025000000000000022</v>
      </c>
      <c r="O3265" s="64">
        <v>0.175</v>
      </c>
      <c r="P3265" s="67">
        <v>0.175</v>
      </c>
      <c r="Q3265" s="70">
        <v>0.175</v>
      </c>
      <c r="R3265" s="3"/>
    </row>
    <row r="3266">
      <c r="A3266" s="63">
        <v>15260.0</v>
      </c>
      <c r="B3266" s="65" t="str">
        <f t="shared" si="1"/>
        <v>КнигиДетям и родителямХудожественная литератураДетективы</v>
      </c>
      <c r="C3266" s="68" t="s">
        <v>88</v>
      </c>
      <c r="D3266" s="68" t="s">
        <v>1144</v>
      </c>
      <c r="E3266" s="68" t="s">
        <v>1139</v>
      </c>
      <c r="F3266" s="68" t="s">
        <v>5649</v>
      </c>
      <c r="G3266" s="75"/>
      <c r="H3266" s="72"/>
      <c r="I3266" s="64">
        <v>0.2</v>
      </c>
      <c r="J3266" s="67">
        <v>0.2</v>
      </c>
      <c r="K3266" s="70">
        <v>0.2</v>
      </c>
      <c r="L3266" s="64">
        <v>0.025000000000000022</v>
      </c>
      <c r="M3266" s="67">
        <v>0.025000000000000022</v>
      </c>
      <c r="N3266" s="70">
        <v>0.025000000000000022</v>
      </c>
      <c r="O3266" s="64">
        <v>0.175</v>
      </c>
      <c r="P3266" s="67">
        <v>0.175</v>
      </c>
      <c r="Q3266" s="70">
        <v>0.175</v>
      </c>
      <c r="R3266" s="3"/>
    </row>
    <row r="3267">
      <c r="A3267" s="63">
        <v>15261.0</v>
      </c>
      <c r="B3267" s="65" t="str">
        <f t="shared" si="1"/>
        <v>КнигиРелигиозные книгиИсламСвященные тексты</v>
      </c>
      <c r="C3267" s="68" t="s">
        <v>88</v>
      </c>
      <c r="D3267" s="68" t="s">
        <v>89</v>
      </c>
      <c r="E3267" s="68" t="s">
        <v>6708</v>
      </c>
      <c r="F3267" s="68" t="s">
        <v>91</v>
      </c>
      <c r="G3267" s="2"/>
      <c r="H3267" s="72"/>
      <c r="I3267" s="64">
        <v>0.2</v>
      </c>
      <c r="J3267" s="67">
        <v>0.2</v>
      </c>
      <c r="K3267" s="70">
        <v>0.2</v>
      </c>
      <c r="L3267" s="64">
        <v>0.010000000000000009</v>
      </c>
      <c r="M3267" s="67">
        <v>0.010000000000000009</v>
      </c>
      <c r="N3267" s="70">
        <v>0.010000000000000009</v>
      </c>
      <c r="O3267" s="64">
        <v>0.19</v>
      </c>
      <c r="P3267" s="67">
        <v>0.19</v>
      </c>
      <c r="Q3267" s="70">
        <v>0.19</v>
      </c>
      <c r="R3267" s="3"/>
    </row>
    <row r="3268">
      <c r="A3268" s="63">
        <v>15262.0</v>
      </c>
      <c r="B3268" s="65" t="str">
        <f t="shared" si="1"/>
        <v>КнигиНехудожественная литератураЮридическая литератураЗаконы, кодексы и комментарии</v>
      </c>
      <c r="C3268" s="68" t="s">
        <v>88</v>
      </c>
      <c r="D3268" s="68" t="s">
        <v>754</v>
      </c>
      <c r="E3268" s="68" t="s">
        <v>2753</v>
      </c>
      <c r="F3268" s="68" t="s">
        <v>6819</v>
      </c>
      <c r="G3268" s="75"/>
      <c r="H3268" s="72"/>
      <c r="I3268" s="64">
        <v>0.22</v>
      </c>
      <c r="J3268" s="67">
        <v>0.22</v>
      </c>
      <c r="K3268" s="70">
        <v>0.22</v>
      </c>
      <c r="L3268" s="64">
        <v>0.0</v>
      </c>
      <c r="M3268" s="67">
        <v>0.0</v>
      </c>
      <c r="N3268" s="70">
        <v>0.0</v>
      </c>
      <c r="O3268" s="64">
        <v>0.22</v>
      </c>
      <c r="P3268" s="67">
        <v>0.22</v>
      </c>
      <c r="Q3268" s="70">
        <v>0.22</v>
      </c>
      <c r="R3268" s="3"/>
    </row>
    <row r="3269">
      <c r="A3269" s="63">
        <v>15263.0</v>
      </c>
      <c r="B3269" s="65" t="str">
        <f t="shared" si="1"/>
        <v>КнигиНехудожественная литератураЮридическая литератураПравила дорожного движения</v>
      </c>
      <c r="C3269" s="68" t="s">
        <v>88</v>
      </c>
      <c r="D3269" s="68" t="s">
        <v>754</v>
      </c>
      <c r="E3269" s="68" t="s">
        <v>2753</v>
      </c>
      <c r="F3269" s="68" t="s">
        <v>6822</v>
      </c>
      <c r="G3269" s="75"/>
      <c r="H3269" s="72"/>
      <c r="I3269" s="64">
        <v>0.2</v>
      </c>
      <c r="J3269" s="67">
        <v>0.2</v>
      </c>
      <c r="K3269" s="70">
        <v>0.2</v>
      </c>
      <c r="L3269" s="64">
        <v>0.02</v>
      </c>
      <c r="M3269" s="67">
        <v>0.02</v>
      </c>
      <c r="N3269" s="70">
        <v>0.02</v>
      </c>
      <c r="O3269" s="64">
        <v>0.18</v>
      </c>
      <c r="P3269" s="67">
        <v>0.18</v>
      </c>
      <c r="Q3269" s="70">
        <v>0.18</v>
      </c>
      <c r="R3269" s="3"/>
    </row>
    <row r="3270">
      <c r="A3270" s="63">
        <v>15264.0</v>
      </c>
      <c r="B3270" s="65" t="str">
        <f t="shared" si="1"/>
        <v>КнигиНехудожественная литератураЮридическая литератураКриминалистика и криминология</v>
      </c>
      <c r="C3270" s="68" t="s">
        <v>88</v>
      </c>
      <c r="D3270" s="68" t="s">
        <v>754</v>
      </c>
      <c r="E3270" s="68" t="s">
        <v>2753</v>
      </c>
      <c r="F3270" s="68" t="s">
        <v>6825</v>
      </c>
      <c r="G3270" s="75"/>
      <c r="H3270" s="72"/>
      <c r="I3270" s="64">
        <v>0.2</v>
      </c>
      <c r="J3270" s="67">
        <v>0.2</v>
      </c>
      <c r="K3270" s="70">
        <v>0.2</v>
      </c>
      <c r="L3270" s="64">
        <v>0.02</v>
      </c>
      <c r="M3270" s="67">
        <v>0.02</v>
      </c>
      <c r="N3270" s="70">
        <v>0.02</v>
      </c>
      <c r="O3270" s="64">
        <v>0.18</v>
      </c>
      <c r="P3270" s="67">
        <v>0.18</v>
      </c>
      <c r="Q3270" s="70">
        <v>0.18</v>
      </c>
      <c r="R3270" s="3"/>
    </row>
    <row r="3271">
      <c r="A3271" s="63">
        <v>15265.0</v>
      </c>
      <c r="B3271" s="65" t="str">
        <f t="shared" si="1"/>
        <v>КнигиНехудожественная литератураЮридическая литератураТеория и история государства и права</v>
      </c>
      <c r="C3271" s="68" t="s">
        <v>88</v>
      </c>
      <c r="D3271" s="68" t="s">
        <v>754</v>
      </c>
      <c r="E3271" s="68" t="s">
        <v>2753</v>
      </c>
      <c r="F3271" s="68" t="s">
        <v>6828</v>
      </c>
      <c r="G3271" s="75"/>
      <c r="H3271" s="72"/>
      <c r="I3271" s="64">
        <v>0.22</v>
      </c>
      <c r="J3271" s="67">
        <v>0.22</v>
      </c>
      <c r="K3271" s="70">
        <v>0.22</v>
      </c>
      <c r="L3271" s="64">
        <v>0.0</v>
      </c>
      <c r="M3271" s="67">
        <v>0.0</v>
      </c>
      <c r="N3271" s="70">
        <v>0.0</v>
      </c>
      <c r="O3271" s="64">
        <v>0.22</v>
      </c>
      <c r="P3271" s="67">
        <v>0.22</v>
      </c>
      <c r="Q3271" s="70">
        <v>0.22</v>
      </c>
      <c r="R3271" s="3"/>
    </row>
    <row r="3272">
      <c r="A3272" s="63">
        <v>15271.0</v>
      </c>
      <c r="B3272" s="65" t="str">
        <f t="shared" si="1"/>
        <v>ЭлектроникаСмартфоны и телефоныСмартфоныСмартфоны Android</v>
      </c>
      <c r="C3272" s="68" t="s">
        <v>763</v>
      </c>
      <c r="D3272" s="68" t="s">
        <v>1339</v>
      </c>
      <c r="E3272" s="68" t="s">
        <v>6830</v>
      </c>
      <c r="F3272" s="68" t="s">
        <v>6831</v>
      </c>
      <c r="G3272" s="2"/>
      <c r="H3272" s="72"/>
      <c r="I3272" s="64">
        <v>0.07</v>
      </c>
      <c r="J3272" s="67">
        <v>0.07</v>
      </c>
      <c r="K3272" s="70">
        <v>0.07</v>
      </c>
      <c r="L3272" s="64">
        <v>0.0</v>
      </c>
      <c r="M3272" s="67">
        <v>0.0</v>
      </c>
      <c r="N3272" s="70">
        <v>0.0</v>
      </c>
      <c r="O3272" s="64">
        <v>0.07</v>
      </c>
      <c r="P3272" s="67">
        <v>0.07</v>
      </c>
      <c r="Q3272" s="70">
        <v>0.07</v>
      </c>
      <c r="R3272" s="3"/>
    </row>
    <row r="3273">
      <c r="A3273" s="63">
        <v>15272.0</v>
      </c>
      <c r="B3273" s="65" t="str">
        <f t="shared" si="1"/>
        <v>ЭлектроникаСмартфоны и телефоныСмартфоныСмартфоны Apple iPhone (iOS)</v>
      </c>
      <c r="C3273" s="68" t="s">
        <v>763</v>
      </c>
      <c r="D3273" s="68" t="s">
        <v>1339</v>
      </c>
      <c r="E3273" s="68" t="s">
        <v>6830</v>
      </c>
      <c r="F3273" s="68" t="s">
        <v>6832</v>
      </c>
      <c r="G3273" s="75"/>
      <c r="H3273" s="72"/>
      <c r="I3273" s="64">
        <v>0.03</v>
      </c>
      <c r="J3273" s="67">
        <v>0.03</v>
      </c>
      <c r="K3273" s="70">
        <v>0.03</v>
      </c>
      <c r="L3273" s="64">
        <v>0.0</v>
      </c>
      <c r="M3273" s="67">
        <v>0.0</v>
      </c>
      <c r="N3273" s="70">
        <v>0.0</v>
      </c>
      <c r="O3273" s="64">
        <v>0.03</v>
      </c>
      <c r="P3273" s="67">
        <v>0.03</v>
      </c>
      <c r="Q3273" s="70">
        <v>0.03</v>
      </c>
      <c r="R3273" s="3"/>
    </row>
    <row r="3274">
      <c r="A3274" s="63">
        <v>15273.0</v>
      </c>
      <c r="B3274" s="65" t="str">
        <f t="shared" si="1"/>
        <v>ЭлектроникаСмартфоны и телефоныСмартфоныСмартфоны на других ОС</v>
      </c>
      <c r="C3274" s="68" t="s">
        <v>763</v>
      </c>
      <c r="D3274" s="68" t="s">
        <v>1339</v>
      </c>
      <c r="E3274" s="68" t="s">
        <v>6830</v>
      </c>
      <c r="F3274" s="68" t="s">
        <v>6834</v>
      </c>
      <c r="G3274" s="75"/>
      <c r="H3274" s="72"/>
      <c r="I3274" s="64">
        <v>0.07</v>
      </c>
      <c r="J3274" s="67">
        <v>0.07</v>
      </c>
      <c r="K3274" s="70">
        <v>0.07</v>
      </c>
      <c r="L3274" s="64">
        <v>0.0</v>
      </c>
      <c r="M3274" s="67">
        <v>0.0</v>
      </c>
      <c r="N3274" s="70">
        <v>0.0</v>
      </c>
      <c r="O3274" s="64">
        <v>0.07</v>
      </c>
      <c r="P3274" s="67">
        <v>0.07</v>
      </c>
      <c r="Q3274" s="70">
        <v>0.07</v>
      </c>
      <c r="R3274" s="3"/>
    </row>
    <row r="3275">
      <c r="A3275" s="63">
        <v>15276.0</v>
      </c>
      <c r="B3275" s="65" t="str">
        <f t="shared" si="1"/>
        <v>Товары для домаХозяйственные товарыУход за одеждой и обувьюАксессуары для сушкиФормодержатели для обуви</v>
      </c>
      <c r="C3275" s="68" t="s">
        <v>583</v>
      </c>
      <c r="D3275" s="68" t="s">
        <v>605</v>
      </c>
      <c r="E3275" s="68" t="s">
        <v>606</v>
      </c>
      <c r="F3275" s="68" t="s">
        <v>607</v>
      </c>
      <c r="G3275" s="82" t="s">
        <v>6837</v>
      </c>
      <c r="H3275" s="72"/>
      <c r="I3275" s="64">
        <v>0.2</v>
      </c>
      <c r="J3275" s="67">
        <v>0.2</v>
      </c>
      <c r="K3275" s="70">
        <v>0.2</v>
      </c>
      <c r="L3275" s="64">
        <v>0.0</v>
      </c>
      <c r="M3275" s="67">
        <v>0.0</v>
      </c>
      <c r="N3275" s="70">
        <v>0.0</v>
      </c>
      <c r="O3275" s="64">
        <v>0.2</v>
      </c>
      <c r="P3275" s="67">
        <v>0.2</v>
      </c>
      <c r="Q3275" s="70">
        <v>0.2</v>
      </c>
      <c r="R3275" s="3"/>
    </row>
    <row r="3276">
      <c r="A3276" s="63">
        <v>15278.0</v>
      </c>
      <c r="B3276" s="65" t="str">
        <f t="shared" si="1"/>
        <v>Товары для домаХозяйственные товарыУход за одеждой и обувьюАксессуары для глажкиЧехлы для гладильных досок</v>
      </c>
      <c r="C3276" s="68" t="s">
        <v>583</v>
      </c>
      <c r="D3276" s="68" t="s">
        <v>605</v>
      </c>
      <c r="E3276" s="68" t="s">
        <v>606</v>
      </c>
      <c r="F3276" s="68" t="s">
        <v>610</v>
      </c>
      <c r="G3276" s="68" t="s">
        <v>6839</v>
      </c>
      <c r="H3276" s="87"/>
      <c r="I3276" s="64">
        <v>0.2</v>
      </c>
      <c r="J3276" s="67">
        <v>0.2</v>
      </c>
      <c r="K3276" s="70">
        <v>0.2</v>
      </c>
      <c r="L3276" s="64">
        <v>0.0</v>
      </c>
      <c r="M3276" s="67">
        <v>0.0</v>
      </c>
      <c r="N3276" s="70">
        <v>0.0</v>
      </c>
      <c r="O3276" s="64">
        <v>0.2</v>
      </c>
      <c r="P3276" s="67">
        <v>0.2</v>
      </c>
      <c r="Q3276" s="70">
        <v>0.2</v>
      </c>
      <c r="R3276" s="3"/>
    </row>
    <row r="3277">
      <c r="A3277" s="63">
        <v>15279.0</v>
      </c>
      <c r="B3277" s="65" t="str">
        <f t="shared" si="1"/>
        <v>Товары для домаХозяйственные товарыУход за одеждой и обувьюАксессуары для глажкиЖидкие утюги</v>
      </c>
      <c r="C3277" s="68" t="s">
        <v>583</v>
      </c>
      <c r="D3277" s="68" t="s">
        <v>605</v>
      </c>
      <c r="E3277" s="68" t="s">
        <v>606</v>
      </c>
      <c r="F3277" s="68" t="s">
        <v>610</v>
      </c>
      <c r="G3277" s="68" t="s">
        <v>6841</v>
      </c>
      <c r="H3277" s="72"/>
      <c r="I3277" s="64">
        <v>0.2</v>
      </c>
      <c r="J3277" s="67">
        <v>0.2</v>
      </c>
      <c r="K3277" s="70">
        <v>0.2</v>
      </c>
      <c r="L3277" s="64">
        <v>0.0</v>
      </c>
      <c r="M3277" s="67">
        <v>0.0</v>
      </c>
      <c r="N3277" s="70">
        <v>0.0</v>
      </c>
      <c r="O3277" s="64">
        <v>0.2</v>
      </c>
      <c r="P3277" s="67">
        <v>0.2</v>
      </c>
      <c r="Q3277" s="70">
        <v>0.2</v>
      </c>
      <c r="R3277" s="3"/>
    </row>
    <row r="3278">
      <c r="A3278" s="63">
        <v>15280.0</v>
      </c>
      <c r="B3278" s="65" t="str">
        <f t="shared" si="1"/>
        <v>Товары для домаХозяйственные товарыУход за одеждой и обувьюАксессуары для глажкиСетки, марли для глажки белья</v>
      </c>
      <c r="C3278" s="68" t="s">
        <v>583</v>
      </c>
      <c r="D3278" s="68" t="s">
        <v>605</v>
      </c>
      <c r="E3278" s="68" t="s">
        <v>606</v>
      </c>
      <c r="F3278" s="68" t="s">
        <v>610</v>
      </c>
      <c r="G3278" s="68" t="s">
        <v>6844</v>
      </c>
      <c r="H3278" s="72"/>
      <c r="I3278" s="64">
        <v>0.2</v>
      </c>
      <c r="J3278" s="67">
        <v>0.2</v>
      </c>
      <c r="K3278" s="70">
        <v>0.2</v>
      </c>
      <c r="L3278" s="64">
        <v>0.0</v>
      </c>
      <c r="M3278" s="67">
        <v>0.0</v>
      </c>
      <c r="N3278" s="70">
        <v>0.0</v>
      </c>
      <c r="O3278" s="64">
        <v>0.2</v>
      </c>
      <c r="P3278" s="67">
        <v>0.2</v>
      </c>
      <c r="Q3278" s="70">
        <v>0.2</v>
      </c>
      <c r="R3278" s="3"/>
    </row>
    <row r="3279">
      <c r="A3279" s="63">
        <v>15281.0</v>
      </c>
      <c r="B3279" s="65" t="str">
        <f t="shared" si="1"/>
        <v>Товары для домаХозяйственные товарыУход за одеждой и обувьюАксессуары для стиркиМешки, сумки для стирки белья и обуви</v>
      </c>
      <c r="C3279" s="68" t="s">
        <v>583</v>
      </c>
      <c r="D3279" s="68" t="s">
        <v>605</v>
      </c>
      <c r="E3279" s="68" t="s">
        <v>606</v>
      </c>
      <c r="F3279" s="68" t="s">
        <v>624</v>
      </c>
      <c r="G3279" s="82" t="s">
        <v>6846</v>
      </c>
      <c r="H3279" s="72"/>
      <c r="I3279" s="64">
        <v>0.2</v>
      </c>
      <c r="J3279" s="67">
        <v>0.2</v>
      </c>
      <c r="K3279" s="70">
        <v>0.2</v>
      </c>
      <c r="L3279" s="64">
        <v>0.0</v>
      </c>
      <c r="M3279" s="67">
        <v>0.0</v>
      </c>
      <c r="N3279" s="70">
        <v>0.0</v>
      </c>
      <c r="O3279" s="64">
        <v>0.2</v>
      </c>
      <c r="P3279" s="67">
        <v>0.2</v>
      </c>
      <c r="Q3279" s="70">
        <v>0.2</v>
      </c>
      <c r="R3279" s="3"/>
    </row>
    <row r="3280">
      <c r="A3280" s="63">
        <v>15282.0</v>
      </c>
      <c r="B3280" s="65" t="str">
        <f t="shared" si="1"/>
        <v>Товары для домаХозяйственные товарыУход за одеждой и обувьюАксессуары для стиркиЛовушки цвета для стирки белья</v>
      </c>
      <c r="C3280" s="68" t="s">
        <v>583</v>
      </c>
      <c r="D3280" s="68" t="s">
        <v>605</v>
      </c>
      <c r="E3280" s="68" t="s">
        <v>606</v>
      </c>
      <c r="F3280" s="68" t="s">
        <v>624</v>
      </c>
      <c r="G3280" s="82" t="s">
        <v>6848</v>
      </c>
      <c r="H3280" s="72"/>
      <c r="I3280" s="64">
        <v>0.2</v>
      </c>
      <c r="J3280" s="67">
        <v>0.2</v>
      </c>
      <c r="K3280" s="70">
        <v>0.2</v>
      </c>
      <c r="L3280" s="64">
        <v>0.0</v>
      </c>
      <c r="M3280" s="67">
        <v>0.0</v>
      </c>
      <c r="N3280" s="70">
        <v>0.0</v>
      </c>
      <c r="O3280" s="64">
        <v>0.2</v>
      </c>
      <c r="P3280" s="67">
        <v>0.2</v>
      </c>
      <c r="Q3280" s="70">
        <v>0.2</v>
      </c>
      <c r="R3280" s="3"/>
    </row>
    <row r="3281">
      <c r="A3281" s="63">
        <v>15283.0</v>
      </c>
      <c r="B3281" s="65" t="str">
        <f t="shared" si="1"/>
        <v>ОдеждаМужская одеждаНижнее бельёОткровенное бельё и костюмыПортупеи, гартеры</v>
      </c>
      <c r="C3281" s="68" t="s">
        <v>310</v>
      </c>
      <c r="D3281" s="68" t="s">
        <v>324</v>
      </c>
      <c r="E3281" s="68" t="s">
        <v>321</v>
      </c>
      <c r="F3281" s="68" t="s">
        <v>409</v>
      </c>
      <c r="G3281" s="68" t="s">
        <v>410</v>
      </c>
      <c r="H3281" s="72"/>
      <c r="I3281" s="64">
        <v>0.25</v>
      </c>
      <c r="J3281" s="67">
        <v>0.25</v>
      </c>
      <c r="K3281" s="70">
        <v>0.25</v>
      </c>
      <c r="L3281" s="64">
        <v>0.0</v>
      </c>
      <c r="M3281" s="67">
        <v>0.0</v>
      </c>
      <c r="N3281" s="70">
        <v>0.0</v>
      </c>
      <c r="O3281" s="64">
        <v>0.25</v>
      </c>
      <c r="P3281" s="67">
        <v>0.25</v>
      </c>
      <c r="Q3281" s="70">
        <v>0.25</v>
      </c>
      <c r="R3281" s="3"/>
    </row>
    <row r="3282">
      <c r="A3282" s="63">
        <v>15284.0</v>
      </c>
      <c r="B3282" s="65" t="str">
        <f t="shared" si="1"/>
        <v>ОдеждаЖенская одеждаНоски, чулки и колготкиКолготкиПлотные колготки</v>
      </c>
      <c r="C3282" s="68" t="s">
        <v>310</v>
      </c>
      <c r="D3282" s="68" t="s">
        <v>311</v>
      </c>
      <c r="E3282" s="68" t="s">
        <v>2264</v>
      </c>
      <c r="F3282" s="68" t="s">
        <v>329</v>
      </c>
      <c r="G3282" s="68" t="s">
        <v>6852</v>
      </c>
      <c r="H3282" s="72"/>
      <c r="I3282" s="64">
        <v>0.25</v>
      </c>
      <c r="J3282" s="67">
        <v>0.25</v>
      </c>
      <c r="K3282" s="70">
        <v>0.25</v>
      </c>
      <c r="L3282" s="64">
        <v>0.0</v>
      </c>
      <c r="M3282" s="67">
        <v>0.0</v>
      </c>
      <c r="N3282" s="70">
        <v>0.0</v>
      </c>
      <c r="O3282" s="64">
        <v>0.25</v>
      </c>
      <c r="P3282" s="67">
        <v>0.25</v>
      </c>
      <c r="Q3282" s="70">
        <v>0.25</v>
      </c>
      <c r="R3282" s="3"/>
    </row>
    <row r="3283">
      <c r="A3283" s="63">
        <v>15285.0</v>
      </c>
      <c r="B3283" s="65" t="str">
        <f t="shared" si="1"/>
        <v>ОдеждаЖенская одеждаНоски, чулки и колготкиКолготкиТеплые колготки</v>
      </c>
      <c r="C3283" s="68" t="s">
        <v>310</v>
      </c>
      <c r="D3283" s="68" t="s">
        <v>311</v>
      </c>
      <c r="E3283" s="68" t="s">
        <v>2264</v>
      </c>
      <c r="F3283" s="68" t="s">
        <v>329</v>
      </c>
      <c r="G3283" s="68" t="s">
        <v>6853</v>
      </c>
      <c r="H3283" s="72"/>
      <c r="I3283" s="64">
        <v>0.25</v>
      </c>
      <c r="J3283" s="67">
        <v>0.25</v>
      </c>
      <c r="K3283" s="70">
        <v>0.25</v>
      </c>
      <c r="L3283" s="64">
        <v>0.0</v>
      </c>
      <c r="M3283" s="67">
        <v>0.0</v>
      </c>
      <c r="N3283" s="70">
        <v>0.0</v>
      </c>
      <c r="O3283" s="64">
        <v>0.25</v>
      </c>
      <c r="P3283" s="67">
        <v>0.25</v>
      </c>
      <c r="Q3283" s="70">
        <v>0.25</v>
      </c>
      <c r="R3283" s="3"/>
    </row>
    <row r="3284">
      <c r="A3284" s="63">
        <v>15286.0</v>
      </c>
      <c r="B3284" s="65" t="str">
        <f t="shared" si="1"/>
        <v>ОдеждаЖенская одеждаНоски, чулки и колготкиКолготкиОткровенные колготки</v>
      </c>
      <c r="C3284" s="68" t="s">
        <v>310</v>
      </c>
      <c r="D3284" s="68" t="s">
        <v>311</v>
      </c>
      <c r="E3284" s="68" t="s">
        <v>2264</v>
      </c>
      <c r="F3284" s="68" t="s">
        <v>329</v>
      </c>
      <c r="G3284" s="68" t="s">
        <v>6855</v>
      </c>
      <c r="H3284" s="87"/>
      <c r="I3284" s="64">
        <v>0.25</v>
      </c>
      <c r="J3284" s="67">
        <v>0.25</v>
      </c>
      <c r="K3284" s="70">
        <v>0.25</v>
      </c>
      <c r="L3284" s="64">
        <v>0.0</v>
      </c>
      <c r="M3284" s="67">
        <v>0.0</v>
      </c>
      <c r="N3284" s="70">
        <v>0.0</v>
      </c>
      <c r="O3284" s="64">
        <v>0.25</v>
      </c>
      <c r="P3284" s="67">
        <v>0.25</v>
      </c>
      <c r="Q3284" s="70">
        <v>0.25</v>
      </c>
      <c r="R3284" s="3"/>
    </row>
    <row r="3285">
      <c r="A3285" s="63">
        <v>15287.0</v>
      </c>
      <c r="B3285" s="65" t="str">
        <f t="shared" si="1"/>
        <v>ОдеждаЖенская одеждаНоски, чулки и колготкиКолготкиКапроновые колготки</v>
      </c>
      <c r="C3285" s="68" t="s">
        <v>310</v>
      </c>
      <c r="D3285" s="68" t="s">
        <v>311</v>
      </c>
      <c r="E3285" s="68" t="s">
        <v>2264</v>
      </c>
      <c r="F3285" s="68" t="s">
        <v>329</v>
      </c>
      <c r="G3285" s="68" t="s">
        <v>6857</v>
      </c>
      <c r="H3285" s="87"/>
      <c r="I3285" s="64">
        <v>0.25</v>
      </c>
      <c r="J3285" s="67">
        <v>0.25</v>
      </c>
      <c r="K3285" s="70">
        <v>0.25</v>
      </c>
      <c r="L3285" s="64">
        <v>0.0</v>
      </c>
      <c r="M3285" s="67">
        <v>0.0</v>
      </c>
      <c r="N3285" s="70">
        <v>0.0</v>
      </c>
      <c r="O3285" s="64">
        <v>0.25</v>
      </c>
      <c r="P3285" s="67">
        <v>0.25</v>
      </c>
      <c r="Q3285" s="70">
        <v>0.25</v>
      </c>
      <c r="R3285" s="3"/>
    </row>
    <row r="3286">
      <c r="A3286" s="63">
        <v>15288.0</v>
      </c>
      <c r="B3286" s="65" t="str">
        <f t="shared" si="1"/>
        <v>ОдеждаЖенская одеждаНоски, чулки и колготкиЧулкиОткровенные чулки</v>
      </c>
      <c r="C3286" s="68" t="s">
        <v>310</v>
      </c>
      <c r="D3286" s="68" t="s">
        <v>311</v>
      </c>
      <c r="E3286" s="68" t="s">
        <v>2264</v>
      </c>
      <c r="F3286" s="68" t="s">
        <v>6860</v>
      </c>
      <c r="G3286" s="82" t="s">
        <v>6861</v>
      </c>
      <c r="H3286" s="72"/>
      <c r="I3286" s="64">
        <v>0.25</v>
      </c>
      <c r="J3286" s="67">
        <v>0.25</v>
      </c>
      <c r="K3286" s="70">
        <v>0.25</v>
      </c>
      <c r="L3286" s="64">
        <v>0.0</v>
      </c>
      <c r="M3286" s="67">
        <v>0.0</v>
      </c>
      <c r="N3286" s="70">
        <v>0.0</v>
      </c>
      <c r="O3286" s="64">
        <v>0.25</v>
      </c>
      <c r="P3286" s="67">
        <v>0.25</v>
      </c>
      <c r="Q3286" s="70">
        <v>0.25</v>
      </c>
      <c r="R3286" s="3"/>
    </row>
    <row r="3287">
      <c r="A3287" s="63">
        <v>15289.0</v>
      </c>
      <c r="B3287" s="65" t="str">
        <f t="shared" si="1"/>
        <v>ОдеждаЖенская одеждаНоски, чулки и колготкиЧулкиКлассические чулки</v>
      </c>
      <c r="C3287" s="68" t="s">
        <v>310</v>
      </c>
      <c r="D3287" s="68" t="s">
        <v>311</v>
      </c>
      <c r="E3287" s="68" t="s">
        <v>2264</v>
      </c>
      <c r="F3287" s="82" t="s">
        <v>6860</v>
      </c>
      <c r="G3287" s="82" t="s">
        <v>6863</v>
      </c>
      <c r="H3287" s="72"/>
      <c r="I3287" s="64">
        <v>0.25</v>
      </c>
      <c r="J3287" s="67">
        <v>0.25</v>
      </c>
      <c r="K3287" s="70">
        <v>0.25</v>
      </c>
      <c r="L3287" s="64">
        <v>0.0</v>
      </c>
      <c r="M3287" s="67">
        <v>0.0</v>
      </c>
      <c r="N3287" s="70">
        <v>0.0</v>
      </c>
      <c r="O3287" s="64">
        <v>0.25</v>
      </c>
      <c r="P3287" s="67">
        <v>0.25</v>
      </c>
      <c r="Q3287" s="70">
        <v>0.25</v>
      </c>
      <c r="R3287" s="3"/>
    </row>
    <row r="3288">
      <c r="A3288" s="63">
        <v>15290.0</v>
      </c>
      <c r="B3288" s="65" t="str">
        <f t="shared" si="1"/>
        <v>ОдеждаЖенская одеждаНоски, чулки и колготкиЧулкиТеплые чулки</v>
      </c>
      <c r="C3288" s="68" t="s">
        <v>310</v>
      </c>
      <c r="D3288" s="68" t="s">
        <v>311</v>
      </c>
      <c r="E3288" s="68" t="s">
        <v>2264</v>
      </c>
      <c r="F3288" s="68" t="s">
        <v>6860</v>
      </c>
      <c r="G3288" s="82" t="s">
        <v>6865</v>
      </c>
      <c r="H3288" s="72"/>
      <c r="I3288" s="64">
        <v>0.25</v>
      </c>
      <c r="J3288" s="67">
        <v>0.25</v>
      </c>
      <c r="K3288" s="70">
        <v>0.25</v>
      </c>
      <c r="L3288" s="64">
        <v>0.0</v>
      </c>
      <c r="M3288" s="67">
        <v>0.0</v>
      </c>
      <c r="N3288" s="70">
        <v>0.0</v>
      </c>
      <c r="O3288" s="64">
        <v>0.25</v>
      </c>
      <c r="P3288" s="67">
        <v>0.25</v>
      </c>
      <c r="Q3288" s="70">
        <v>0.25</v>
      </c>
      <c r="R3288" s="3"/>
    </row>
    <row r="3289">
      <c r="A3289" s="63">
        <v>15291.0</v>
      </c>
      <c r="B3289" s="65" t="str">
        <f t="shared" si="1"/>
        <v>Бытовая техникаКрупная бытовая техникаСтиральные машиныПолуавтоматические cтиральные машины</v>
      </c>
      <c r="C3289" s="68" t="s">
        <v>75</v>
      </c>
      <c r="D3289" s="68" t="s">
        <v>78</v>
      </c>
      <c r="E3289" s="68" t="s">
        <v>6867</v>
      </c>
      <c r="F3289" s="82" t="s">
        <v>6868</v>
      </c>
      <c r="G3289" s="2"/>
      <c r="H3289" s="72"/>
      <c r="I3289" s="64">
        <v>0.1</v>
      </c>
      <c r="J3289" s="67">
        <v>0.1</v>
      </c>
      <c r="K3289" s="70">
        <v>0.1</v>
      </c>
      <c r="L3289" s="64">
        <v>0.0</v>
      </c>
      <c r="M3289" s="67">
        <v>0.0</v>
      </c>
      <c r="N3289" s="70">
        <v>0.0</v>
      </c>
      <c r="O3289" s="64">
        <v>0.1</v>
      </c>
      <c r="P3289" s="67">
        <v>0.1</v>
      </c>
      <c r="Q3289" s="70">
        <v>0.1</v>
      </c>
      <c r="R3289" s="3"/>
    </row>
    <row r="3290">
      <c r="A3290" s="63">
        <v>15292.0</v>
      </c>
      <c r="B3290" s="65" t="str">
        <f t="shared" si="1"/>
        <v>Красота и уходМакияжГлазаКлей для ресниц</v>
      </c>
      <c r="C3290" s="68" t="s">
        <v>247</v>
      </c>
      <c r="D3290" s="68" t="s">
        <v>368</v>
      </c>
      <c r="E3290" s="68" t="s">
        <v>1732</v>
      </c>
      <c r="F3290" s="68" t="s">
        <v>6869</v>
      </c>
      <c r="G3290" s="2"/>
      <c r="H3290" s="72"/>
      <c r="I3290" s="64">
        <v>0.2</v>
      </c>
      <c r="J3290" s="67">
        <v>0.2</v>
      </c>
      <c r="K3290" s="70">
        <v>0.2</v>
      </c>
      <c r="L3290" s="64">
        <v>0.03</v>
      </c>
      <c r="M3290" s="67">
        <v>0.03</v>
      </c>
      <c r="N3290" s="70">
        <v>0.03</v>
      </c>
      <c r="O3290" s="64">
        <v>0.17</v>
      </c>
      <c r="P3290" s="67">
        <v>0.17</v>
      </c>
      <c r="Q3290" s="70">
        <v>0.17</v>
      </c>
      <c r="R3290" s="3"/>
    </row>
    <row r="3291">
      <c r="A3291" s="63">
        <v>15293.0</v>
      </c>
      <c r="B3291" s="65" t="str">
        <f t="shared" si="1"/>
        <v>ОдеждаЖенская одеждаНижнее бельёТермобельёКомплекты термобелья</v>
      </c>
      <c r="C3291" s="68" t="s">
        <v>310</v>
      </c>
      <c r="D3291" s="68" t="s">
        <v>311</v>
      </c>
      <c r="E3291" s="68" t="s">
        <v>321</v>
      </c>
      <c r="F3291" s="82" t="s">
        <v>2721</v>
      </c>
      <c r="G3291" s="82" t="s">
        <v>4419</v>
      </c>
      <c r="H3291" s="72"/>
      <c r="I3291" s="64">
        <v>0.25</v>
      </c>
      <c r="J3291" s="67">
        <v>0.25</v>
      </c>
      <c r="K3291" s="70">
        <v>0.25</v>
      </c>
      <c r="L3291" s="64">
        <v>0.0</v>
      </c>
      <c r="M3291" s="67">
        <v>0.0</v>
      </c>
      <c r="N3291" s="70">
        <v>0.0</v>
      </c>
      <c r="O3291" s="64">
        <v>0.25</v>
      </c>
      <c r="P3291" s="67">
        <v>0.25</v>
      </c>
      <c r="Q3291" s="70">
        <v>0.25</v>
      </c>
      <c r="R3291" s="3"/>
    </row>
    <row r="3292">
      <c r="A3292" s="63">
        <v>15294.0</v>
      </c>
      <c r="B3292" s="65" t="str">
        <f t="shared" si="1"/>
        <v>ОдеждаЖенская одеждаНижнее бельёТермобельёНиз термобелья</v>
      </c>
      <c r="C3292" s="68" t="s">
        <v>310</v>
      </c>
      <c r="D3292" s="68" t="s">
        <v>311</v>
      </c>
      <c r="E3292" s="68" t="s">
        <v>321</v>
      </c>
      <c r="F3292" s="82" t="s">
        <v>2721</v>
      </c>
      <c r="G3292" s="82" t="s">
        <v>6462</v>
      </c>
      <c r="H3292" s="72"/>
      <c r="I3292" s="64">
        <v>0.25</v>
      </c>
      <c r="J3292" s="67">
        <v>0.25</v>
      </c>
      <c r="K3292" s="70">
        <v>0.25</v>
      </c>
      <c r="L3292" s="64">
        <v>0.0</v>
      </c>
      <c r="M3292" s="67">
        <v>0.0</v>
      </c>
      <c r="N3292" s="70">
        <v>0.0</v>
      </c>
      <c r="O3292" s="64">
        <v>0.25</v>
      </c>
      <c r="P3292" s="67">
        <v>0.25</v>
      </c>
      <c r="Q3292" s="70">
        <v>0.25</v>
      </c>
      <c r="R3292" s="3"/>
    </row>
    <row r="3293">
      <c r="A3293" s="63">
        <v>15295.0</v>
      </c>
      <c r="B3293" s="65" t="str">
        <f t="shared" si="1"/>
        <v>ОдеждаЖенская одеждаНижнее бельёТермобельёВерх термобелья</v>
      </c>
      <c r="C3293" s="68" t="s">
        <v>310</v>
      </c>
      <c r="D3293" s="68" t="s">
        <v>311</v>
      </c>
      <c r="E3293" s="68" t="s">
        <v>321</v>
      </c>
      <c r="F3293" s="68" t="s">
        <v>2721</v>
      </c>
      <c r="G3293" s="68" t="s">
        <v>6461</v>
      </c>
      <c r="H3293" s="87"/>
      <c r="I3293" s="64">
        <v>0.25</v>
      </c>
      <c r="J3293" s="67">
        <v>0.25</v>
      </c>
      <c r="K3293" s="70">
        <v>0.25</v>
      </c>
      <c r="L3293" s="64">
        <v>0.0</v>
      </c>
      <c r="M3293" s="67">
        <v>0.0</v>
      </c>
      <c r="N3293" s="70">
        <v>0.0</v>
      </c>
      <c r="O3293" s="64">
        <v>0.25</v>
      </c>
      <c r="P3293" s="67">
        <v>0.25</v>
      </c>
      <c r="Q3293" s="70">
        <v>0.25</v>
      </c>
      <c r="R3293" s="3"/>
    </row>
    <row r="3294">
      <c r="A3294" s="63">
        <v>15296.0</v>
      </c>
      <c r="B3294" s="65" t="str">
        <f t="shared" si="1"/>
        <v>Бытовая техникаКрупная бытовая техникаСтиральные машиныАвтоматические стиральные машины</v>
      </c>
      <c r="C3294" s="68" t="s">
        <v>75</v>
      </c>
      <c r="D3294" s="68" t="s">
        <v>78</v>
      </c>
      <c r="E3294" s="68" t="s">
        <v>6867</v>
      </c>
      <c r="F3294" s="68" t="s">
        <v>6872</v>
      </c>
      <c r="G3294" s="75"/>
      <c r="H3294" s="72"/>
      <c r="I3294" s="64">
        <v>0.1</v>
      </c>
      <c r="J3294" s="67">
        <v>0.1</v>
      </c>
      <c r="K3294" s="70">
        <v>0.1</v>
      </c>
      <c r="L3294" s="64">
        <v>0.0</v>
      </c>
      <c r="M3294" s="67">
        <v>0.0</v>
      </c>
      <c r="N3294" s="70">
        <v>0.0</v>
      </c>
      <c r="O3294" s="64">
        <v>0.1</v>
      </c>
      <c r="P3294" s="67">
        <v>0.1</v>
      </c>
      <c r="Q3294" s="70">
        <v>0.1</v>
      </c>
      <c r="R3294" s="3"/>
    </row>
    <row r="3295">
      <c r="A3295" s="63">
        <v>15297.0</v>
      </c>
      <c r="B3295" s="65" t="str">
        <f t="shared" si="1"/>
        <v>Красота и уходМакияжГлазаНаклейки для коррекции век</v>
      </c>
      <c r="C3295" s="68" t="s">
        <v>247</v>
      </c>
      <c r="D3295" s="68" t="s">
        <v>368</v>
      </c>
      <c r="E3295" s="68" t="s">
        <v>1732</v>
      </c>
      <c r="F3295" s="68" t="s">
        <v>6873</v>
      </c>
      <c r="G3295" s="75"/>
      <c r="H3295" s="72"/>
      <c r="I3295" s="64">
        <v>0.2</v>
      </c>
      <c r="J3295" s="67">
        <v>0.2</v>
      </c>
      <c r="K3295" s="70">
        <v>0.2</v>
      </c>
      <c r="L3295" s="64">
        <v>0.03</v>
      </c>
      <c r="M3295" s="67">
        <v>0.03</v>
      </c>
      <c r="N3295" s="70">
        <v>0.03</v>
      </c>
      <c r="O3295" s="64">
        <v>0.17</v>
      </c>
      <c r="P3295" s="67">
        <v>0.17</v>
      </c>
      <c r="Q3295" s="70">
        <v>0.17</v>
      </c>
      <c r="R3295" s="3"/>
    </row>
    <row r="3296">
      <c r="A3296" s="63">
        <v>15298.0</v>
      </c>
      <c r="B3296" s="65" t="str">
        <f t="shared" si="1"/>
        <v>ОдеждаЖенская одеждаНижнее бельёАксессуары для бюстгальтеровРасширитель и чашки для бюстгальтера</v>
      </c>
      <c r="C3296" s="68" t="s">
        <v>310</v>
      </c>
      <c r="D3296" s="68" t="s">
        <v>311</v>
      </c>
      <c r="E3296" s="68" t="s">
        <v>321</v>
      </c>
      <c r="F3296" s="68" t="s">
        <v>3489</v>
      </c>
      <c r="G3296" s="68" t="s">
        <v>6874</v>
      </c>
      <c r="H3296" s="72"/>
      <c r="I3296" s="64">
        <v>0.25</v>
      </c>
      <c r="J3296" s="67">
        <v>0.25</v>
      </c>
      <c r="K3296" s="70">
        <v>0.25</v>
      </c>
      <c r="L3296" s="64">
        <v>0.0</v>
      </c>
      <c r="M3296" s="67">
        <v>0.0</v>
      </c>
      <c r="N3296" s="70">
        <v>0.0</v>
      </c>
      <c r="O3296" s="64">
        <v>0.25</v>
      </c>
      <c r="P3296" s="67">
        <v>0.25</v>
      </c>
      <c r="Q3296" s="70">
        <v>0.25</v>
      </c>
      <c r="R3296" s="3"/>
    </row>
    <row r="3297">
      <c r="A3297" s="63">
        <v>15299.0</v>
      </c>
      <c r="B3297" s="65" t="str">
        <f t="shared" si="1"/>
        <v>ОдеждаЖенская одеждаНижнее бельёАксессуары для бюстгальтеровСкотч для поддержания белья</v>
      </c>
      <c r="C3297" s="68" t="s">
        <v>310</v>
      </c>
      <c r="D3297" s="68" t="s">
        <v>311</v>
      </c>
      <c r="E3297" s="68" t="s">
        <v>321</v>
      </c>
      <c r="F3297" s="68" t="s">
        <v>3489</v>
      </c>
      <c r="G3297" s="82" t="s">
        <v>6875</v>
      </c>
      <c r="H3297" s="72"/>
      <c r="I3297" s="64">
        <v>0.25</v>
      </c>
      <c r="J3297" s="67">
        <v>0.25</v>
      </c>
      <c r="K3297" s="70">
        <v>0.25</v>
      </c>
      <c r="L3297" s="64">
        <v>0.0</v>
      </c>
      <c r="M3297" s="67">
        <v>0.0</v>
      </c>
      <c r="N3297" s="70">
        <v>0.0</v>
      </c>
      <c r="O3297" s="64">
        <v>0.25</v>
      </c>
      <c r="P3297" s="67">
        <v>0.25</v>
      </c>
      <c r="Q3297" s="70">
        <v>0.25</v>
      </c>
      <c r="R3297" s="3"/>
    </row>
    <row r="3298">
      <c r="A3298" s="63">
        <v>15300.0</v>
      </c>
      <c r="B3298" s="65" t="str">
        <f t="shared" si="1"/>
        <v>ОдеждаЖенская одеждаНижнее бельёАксессуары для бюстгальтеровСтрипса для декольте</v>
      </c>
      <c r="C3298" s="68" t="s">
        <v>310</v>
      </c>
      <c r="D3298" s="68" t="s">
        <v>311</v>
      </c>
      <c r="E3298" s="68" t="s">
        <v>321</v>
      </c>
      <c r="F3298" s="68" t="s">
        <v>3489</v>
      </c>
      <c r="G3298" s="68" t="s">
        <v>6876</v>
      </c>
      <c r="H3298" s="72"/>
      <c r="I3298" s="64">
        <v>0.25</v>
      </c>
      <c r="J3298" s="67">
        <v>0.25</v>
      </c>
      <c r="K3298" s="70">
        <v>0.25</v>
      </c>
      <c r="L3298" s="64">
        <v>0.0</v>
      </c>
      <c r="M3298" s="67">
        <v>0.0</v>
      </c>
      <c r="N3298" s="70">
        <v>0.0</v>
      </c>
      <c r="O3298" s="64">
        <v>0.25</v>
      </c>
      <c r="P3298" s="67">
        <v>0.25</v>
      </c>
      <c r="Q3298" s="70">
        <v>0.25</v>
      </c>
      <c r="R3298" s="3"/>
    </row>
    <row r="3299">
      <c r="A3299" s="63">
        <v>15301.0</v>
      </c>
      <c r="B3299" s="65" t="str">
        <f t="shared" si="1"/>
        <v>ОдеждаЖенская одеждаНижнее бельёАксессуары для бюстгальтеровУкрашение для белья</v>
      </c>
      <c r="C3299" s="68" t="s">
        <v>310</v>
      </c>
      <c r="D3299" s="68" t="s">
        <v>311</v>
      </c>
      <c r="E3299" s="68" t="s">
        <v>321</v>
      </c>
      <c r="F3299" s="68" t="s">
        <v>3489</v>
      </c>
      <c r="G3299" s="68" t="s">
        <v>6877</v>
      </c>
      <c r="H3299" s="72"/>
      <c r="I3299" s="64">
        <v>0.25</v>
      </c>
      <c r="J3299" s="67">
        <v>0.25</v>
      </c>
      <c r="K3299" s="70">
        <v>0.25</v>
      </c>
      <c r="L3299" s="64">
        <v>0.0</v>
      </c>
      <c r="M3299" s="67">
        <v>0.0</v>
      </c>
      <c r="N3299" s="70">
        <v>0.0</v>
      </c>
      <c r="O3299" s="64">
        <v>0.25</v>
      </c>
      <c r="P3299" s="67">
        <v>0.25</v>
      </c>
      <c r="Q3299" s="70">
        <v>0.25</v>
      </c>
      <c r="R3299" s="3"/>
    </row>
    <row r="3300">
      <c r="A3300" s="63">
        <v>15302.0</v>
      </c>
      <c r="B3300" s="65" t="str">
        <f t="shared" si="1"/>
        <v>Красота и уходМакияжАксессуары для макияжаСредства для очищения косметических принадлежностейОчистители кистей и спонжиков</v>
      </c>
      <c r="C3300" s="68" t="s">
        <v>247</v>
      </c>
      <c r="D3300" s="68" t="s">
        <v>368</v>
      </c>
      <c r="E3300" s="68" t="s">
        <v>369</v>
      </c>
      <c r="F3300" s="68" t="s">
        <v>6878</v>
      </c>
      <c r="G3300" s="82" t="s">
        <v>6879</v>
      </c>
      <c r="H3300" s="72"/>
      <c r="I3300" s="64">
        <v>0.3</v>
      </c>
      <c r="J3300" s="67">
        <v>0.3</v>
      </c>
      <c r="K3300" s="70">
        <v>0.3</v>
      </c>
      <c r="L3300" s="64">
        <v>0.03</v>
      </c>
      <c r="M3300" s="67">
        <v>0.03</v>
      </c>
      <c r="N3300" s="70">
        <v>0.03</v>
      </c>
      <c r="O3300" s="64">
        <v>0.27</v>
      </c>
      <c r="P3300" s="67">
        <v>0.27</v>
      </c>
      <c r="Q3300" s="70">
        <v>0.27</v>
      </c>
      <c r="R3300" s="3"/>
    </row>
    <row r="3301">
      <c r="A3301" s="63">
        <v>15303.0</v>
      </c>
      <c r="B3301" s="65" t="str">
        <f t="shared" si="1"/>
        <v>Красота и уходМакияжАксессуары для макияжаСредства для очищения косметических принадлежностейЖидкости для чистки кистей и спонжиков</v>
      </c>
      <c r="C3301" s="68" t="s">
        <v>247</v>
      </c>
      <c r="D3301" s="68" t="s">
        <v>368</v>
      </c>
      <c r="E3301" s="68" t="s">
        <v>369</v>
      </c>
      <c r="F3301" s="68" t="s">
        <v>6878</v>
      </c>
      <c r="G3301" s="82" t="s">
        <v>6880</v>
      </c>
      <c r="H3301" s="72"/>
      <c r="I3301" s="64">
        <v>0.3</v>
      </c>
      <c r="J3301" s="67">
        <v>0.3</v>
      </c>
      <c r="K3301" s="70">
        <v>0.3</v>
      </c>
      <c r="L3301" s="64">
        <v>0.03</v>
      </c>
      <c r="M3301" s="67">
        <v>0.03</v>
      </c>
      <c r="N3301" s="70">
        <v>0.03</v>
      </c>
      <c r="O3301" s="64">
        <v>0.27</v>
      </c>
      <c r="P3301" s="67">
        <v>0.27</v>
      </c>
      <c r="Q3301" s="70">
        <v>0.27</v>
      </c>
      <c r="R3301" s="3"/>
    </row>
    <row r="3302">
      <c r="A3302" s="63">
        <v>15304.0</v>
      </c>
      <c r="B3302" s="65" t="str">
        <f t="shared" si="1"/>
        <v>ОдеждаЖенская одеждаНижнее бельёКорректирующее бельёКорректирующие трусы</v>
      </c>
      <c r="C3302" s="68" t="s">
        <v>310</v>
      </c>
      <c r="D3302" s="68" t="s">
        <v>311</v>
      </c>
      <c r="E3302" s="68" t="s">
        <v>321</v>
      </c>
      <c r="F3302" s="68" t="s">
        <v>6881</v>
      </c>
      <c r="G3302" s="68" t="s">
        <v>6882</v>
      </c>
      <c r="H3302" s="72"/>
      <c r="I3302" s="64">
        <v>0.25</v>
      </c>
      <c r="J3302" s="67">
        <v>0.25</v>
      </c>
      <c r="K3302" s="70">
        <v>0.25</v>
      </c>
      <c r="L3302" s="64">
        <v>0.0</v>
      </c>
      <c r="M3302" s="67">
        <v>0.0</v>
      </c>
      <c r="N3302" s="70">
        <v>0.0</v>
      </c>
      <c r="O3302" s="64">
        <v>0.25</v>
      </c>
      <c r="P3302" s="67">
        <v>0.25</v>
      </c>
      <c r="Q3302" s="70">
        <v>0.25</v>
      </c>
      <c r="R3302" s="3"/>
    </row>
    <row r="3303">
      <c r="A3303" s="63">
        <v>15305.0</v>
      </c>
      <c r="B3303" s="65" t="str">
        <f t="shared" si="1"/>
        <v>ОдеждаЖенская одеждаНижнее бельёКорректирующее бельёКорректирующие боди</v>
      </c>
      <c r="C3303" s="68" t="s">
        <v>310</v>
      </c>
      <c r="D3303" s="68" t="s">
        <v>311</v>
      </c>
      <c r="E3303" s="68" t="s">
        <v>321</v>
      </c>
      <c r="F3303" s="68" t="s">
        <v>6881</v>
      </c>
      <c r="G3303" s="68" t="s">
        <v>6883</v>
      </c>
      <c r="H3303" s="72"/>
      <c r="I3303" s="64">
        <v>0.25</v>
      </c>
      <c r="J3303" s="67">
        <v>0.25</v>
      </c>
      <c r="K3303" s="70">
        <v>0.25</v>
      </c>
      <c r="L3303" s="64">
        <v>0.0</v>
      </c>
      <c r="M3303" s="67">
        <v>0.0</v>
      </c>
      <c r="N3303" s="70">
        <v>0.0</v>
      </c>
      <c r="O3303" s="64">
        <v>0.25</v>
      </c>
      <c r="P3303" s="67">
        <v>0.25</v>
      </c>
      <c r="Q3303" s="70">
        <v>0.25</v>
      </c>
      <c r="R3303" s="3"/>
    </row>
    <row r="3304">
      <c r="A3304" s="63">
        <v>15306.0</v>
      </c>
      <c r="B3304" s="65" t="str">
        <f t="shared" si="1"/>
        <v>ОдеждаЖенская одеждаНижнее бельёКорректирующее бельёКомплекты корректирующего белья</v>
      </c>
      <c r="C3304" s="68" t="s">
        <v>310</v>
      </c>
      <c r="D3304" s="68" t="s">
        <v>311</v>
      </c>
      <c r="E3304" s="68" t="s">
        <v>321</v>
      </c>
      <c r="F3304" s="68" t="s">
        <v>6881</v>
      </c>
      <c r="G3304" s="68" t="s">
        <v>6884</v>
      </c>
      <c r="H3304" s="72"/>
      <c r="I3304" s="64">
        <v>0.25</v>
      </c>
      <c r="J3304" s="67">
        <v>0.25</v>
      </c>
      <c r="K3304" s="70">
        <v>0.25</v>
      </c>
      <c r="L3304" s="64">
        <v>0.0</v>
      </c>
      <c r="M3304" s="67">
        <v>0.0</v>
      </c>
      <c r="N3304" s="70">
        <v>0.0</v>
      </c>
      <c r="O3304" s="64">
        <v>0.25</v>
      </c>
      <c r="P3304" s="67">
        <v>0.25</v>
      </c>
      <c r="Q3304" s="70">
        <v>0.25</v>
      </c>
      <c r="R3304" s="3"/>
    </row>
    <row r="3305">
      <c r="A3305" s="63">
        <v>15307.0</v>
      </c>
      <c r="B3305" s="65" t="str">
        <f t="shared" si="1"/>
        <v>ОдеждаЖенская одеждаНижнее бельёКорректирующее бельёКорректирующие топы и бюстье</v>
      </c>
      <c r="C3305" s="68" t="s">
        <v>310</v>
      </c>
      <c r="D3305" s="68" t="s">
        <v>311</v>
      </c>
      <c r="E3305" s="68" t="s">
        <v>321</v>
      </c>
      <c r="F3305" s="68" t="s">
        <v>6881</v>
      </c>
      <c r="G3305" s="68" t="s">
        <v>6885</v>
      </c>
      <c r="H3305" s="72"/>
      <c r="I3305" s="64">
        <v>0.25</v>
      </c>
      <c r="J3305" s="67">
        <v>0.25</v>
      </c>
      <c r="K3305" s="70">
        <v>0.25</v>
      </c>
      <c r="L3305" s="64">
        <v>0.0</v>
      </c>
      <c r="M3305" s="67">
        <v>0.0</v>
      </c>
      <c r="N3305" s="70">
        <v>0.0</v>
      </c>
      <c r="O3305" s="64">
        <v>0.25</v>
      </c>
      <c r="P3305" s="67">
        <v>0.25</v>
      </c>
      <c r="Q3305" s="70">
        <v>0.25</v>
      </c>
      <c r="R3305" s="3"/>
    </row>
    <row r="3306">
      <c r="A3306" s="63">
        <v>15308.0</v>
      </c>
      <c r="B3306" s="65" t="str">
        <f t="shared" si="1"/>
        <v>ОдеждаЖенская одеждаНижнее бельёКорректирующее бельёКорректирующие бельевые майки</v>
      </c>
      <c r="C3306" s="68" t="s">
        <v>310</v>
      </c>
      <c r="D3306" s="68" t="s">
        <v>311</v>
      </c>
      <c r="E3306" s="68" t="s">
        <v>321</v>
      </c>
      <c r="F3306" s="68" t="s">
        <v>6881</v>
      </c>
      <c r="G3306" s="68" t="s">
        <v>6886</v>
      </c>
      <c r="H3306" s="87"/>
      <c r="I3306" s="64">
        <v>0.25</v>
      </c>
      <c r="J3306" s="67">
        <v>0.25</v>
      </c>
      <c r="K3306" s="70">
        <v>0.25</v>
      </c>
      <c r="L3306" s="64">
        <v>0.0</v>
      </c>
      <c r="M3306" s="67">
        <v>0.0</v>
      </c>
      <c r="N3306" s="70">
        <v>0.0</v>
      </c>
      <c r="O3306" s="64">
        <v>0.25</v>
      </c>
      <c r="P3306" s="67">
        <v>0.25</v>
      </c>
      <c r="Q3306" s="70">
        <v>0.25</v>
      </c>
      <c r="R3306" s="3"/>
    </row>
    <row r="3307">
      <c r="A3307" s="63">
        <v>15309.0</v>
      </c>
      <c r="B3307" s="65" t="str">
        <f t="shared" si="1"/>
        <v>ОдеждаЖенская одеждаНижнее бельёКорректирующее бельёКомбидресс</v>
      </c>
      <c r="C3307" s="68" t="s">
        <v>310</v>
      </c>
      <c r="D3307" s="68" t="s">
        <v>311</v>
      </c>
      <c r="E3307" s="68" t="s">
        <v>321</v>
      </c>
      <c r="F3307" s="68" t="s">
        <v>6881</v>
      </c>
      <c r="G3307" s="68" t="s">
        <v>6887</v>
      </c>
      <c r="H3307" s="87"/>
      <c r="I3307" s="64">
        <v>0.25</v>
      </c>
      <c r="J3307" s="67">
        <v>0.25</v>
      </c>
      <c r="K3307" s="70">
        <v>0.25</v>
      </c>
      <c r="L3307" s="64">
        <v>0.0</v>
      </c>
      <c r="M3307" s="67">
        <v>0.0</v>
      </c>
      <c r="N3307" s="70">
        <v>0.0</v>
      </c>
      <c r="O3307" s="64">
        <v>0.25</v>
      </c>
      <c r="P3307" s="67">
        <v>0.25</v>
      </c>
      <c r="Q3307" s="70">
        <v>0.25</v>
      </c>
      <c r="R3307" s="3"/>
    </row>
    <row r="3308">
      <c r="A3308" s="63">
        <v>15310.0</v>
      </c>
      <c r="B3308" s="65" t="str">
        <f t="shared" si="1"/>
        <v>ОдеждаЖенская одеждаНижнее бельёКорректирующее бельёТорсет</v>
      </c>
      <c r="C3308" s="68" t="s">
        <v>310</v>
      </c>
      <c r="D3308" s="68" t="s">
        <v>311</v>
      </c>
      <c r="E3308" s="68" t="s">
        <v>321</v>
      </c>
      <c r="F3308" s="68" t="s">
        <v>6881</v>
      </c>
      <c r="G3308" s="68" t="s">
        <v>6888</v>
      </c>
      <c r="H3308" s="87"/>
      <c r="I3308" s="64">
        <v>0.25</v>
      </c>
      <c r="J3308" s="67">
        <v>0.25</v>
      </c>
      <c r="K3308" s="70">
        <v>0.25</v>
      </c>
      <c r="L3308" s="64">
        <v>0.0</v>
      </c>
      <c r="M3308" s="67">
        <v>0.0</v>
      </c>
      <c r="N3308" s="70">
        <v>0.0</v>
      </c>
      <c r="O3308" s="64">
        <v>0.25</v>
      </c>
      <c r="P3308" s="67">
        <v>0.25</v>
      </c>
      <c r="Q3308" s="70">
        <v>0.25</v>
      </c>
      <c r="R3308" s="3"/>
    </row>
    <row r="3309">
      <c r="A3309" s="63">
        <v>15311.0</v>
      </c>
      <c r="B3309" s="65" t="str">
        <f t="shared" si="1"/>
        <v>ОдеждаЖенская одеждаНижнее бельёКорректирующее бельёКорректирующие бриджи и леггинсы</v>
      </c>
      <c r="C3309" s="68" t="s">
        <v>310</v>
      </c>
      <c r="D3309" s="68" t="s">
        <v>311</v>
      </c>
      <c r="E3309" s="68" t="s">
        <v>321</v>
      </c>
      <c r="F3309" s="68" t="s">
        <v>6881</v>
      </c>
      <c r="G3309" s="82" t="s">
        <v>6890</v>
      </c>
      <c r="H3309" s="72"/>
      <c r="I3309" s="64">
        <v>0.25</v>
      </c>
      <c r="J3309" s="67">
        <v>0.25</v>
      </c>
      <c r="K3309" s="70">
        <v>0.25</v>
      </c>
      <c r="L3309" s="64">
        <v>0.0</v>
      </c>
      <c r="M3309" s="67">
        <v>0.0</v>
      </c>
      <c r="N3309" s="70">
        <v>0.0</v>
      </c>
      <c r="O3309" s="64">
        <v>0.25</v>
      </c>
      <c r="P3309" s="67">
        <v>0.25</v>
      </c>
      <c r="Q3309" s="70">
        <v>0.25</v>
      </c>
      <c r="R3309" s="3"/>
    </row>
    <row r="3310">
      <c r="A3310" s="63">
        <v>15312.0</v>
      </c>
      <c r="B3310" s="65" t="str">
        <f t="shared" si="1"/>
        <v>ОдеждаЖенская одеждаНижнее бельёКорректирующее бельёКорректирующие шорты</v>
      </c>
      <c r="C3310" s="68" t="s">
        <v>310</v>
      </c>
      <c r="D3310" s="68" t="s">
        <v>311</v>
      </c>
      <c r="E3310" s="68" t="s">
        <v>321</v>
      </c>
      <c r="F3310" s="68" t="s">
        <v>6881</v>
      </c>
      <c r="G3310" s="82" t="s">
        <v>6893</v>
      </c>
      <c r="H3310" s="72"/>
      <c r="I3310" s="64">
        <v>0.25</v>
      </c>
      <c r="J3310" s="67">
        <v>0.25</v>
      </c>
      <c r="K3310" s="70">
        <v>0.25</v>
      </c>
      <c r="L3310" s="64">
        <v>0.0</v>
      </c>
      <c r="M3310" s="67">
        <v>0.0</v>
      </c>
      <c r="N3310" s="70">
        <v>0.0</v>
      </c>
      <c r="O3310" s="64">
        <v>0.25</v>
      </c>
      <c r="P3310" s="67">
        <v>0.25</v>
      </c>
      <c r="Q3310" s="70">
        <v>0.25</v>
      </c>
      <c r="R3310" s="3"/>
    </row>
    <row r="3311">
      <c r="A3311" s="63">
        <v>15313.0</v>
      </c>
      <c r="B3311" s="65" t="str">
        <f t="shared" si="1"/>
        <v>ОдеждаЖенская одеждаНижнее бельёКорректирующее бельёКорректирующие юбки</v>
      </c>
      <c r="C3311" s="68" t="s">
        <v>310</v>
      </c>
      <c r="D3311" s="68" t="s">
        <v>311</v>
      </c>
      <c r="E3311" s="68" t="s">
        <v>321</v>
      </c>
      <c r="F3311" s="68" t="s">
        <v>6881</v>
      </c>
      <c r="G3311" s="68" t="s">
        <v>6895</v>
      </c>
      <c r="H3311" s="72"/>
      <c r="I3311" s="64">
        <v>0.25</v>
      </c>
      <c r="J3311" s="67">
        <v>0.25</v>
      </c>
      <c r="K3311" s="70">
        <v>0.25</v>
      </c>
      <c r="L3311" s="64">
        <v>0.0</v>
      </c>
      <c r="M3311" s="67">
        <v>0.0</v>
      </c>
      <c r="N3311" s="70">
        <v>0.0</v>
      </c>
      <c r="O3311" s="64">
        <v>0.25</v>
      </c>
      <c r="P3311" s="67">
        <v>0.25</v>
      </c>
      <c r="Q3311" s="70">
        <v>0.25</v>
      </c>
      <c r="R3311" s="3"/>
    </row>
    <row r="3312">
      <c r="A3312" s="63">
        <v>15314.0</v>
      </c>
      <c r="B3312" s="65" t="str">
        <f t="shared" si="1"/>
        <v>Красота и уходМакияжБровиТени для бровей</v>
      </c>
      <c r="C3312" s="68" t="s">
        <v>247</v>
      </c>
      <c r="D3312" s="68" t="s">
        <v>368</v>
      </c>
      <c r="E3312" s="68" t="s">
        <v>3890</v>
      </c>
      <c r="F3312" s="68" t="s">
        <v>6897</v>
      </c>
      <c r="G3312" s="75"/>
      <c r="H3312" s="87"/>
      <c r="I3312" s="64">
        <v>0.2</v>
      </c>
      <c r="J3312" s="67">
        <v>0.2</v>
      </c>
      <c r="K3312" s="70">
        <v>0.2</v>
      </c>
      <c r="L3312" s="64">
        <v>0.03</v>
      </c>
      <c r="M3312" s="67">
        <v>0.03</v>
      </c>
      <c r="N3312" s="70">
        <v>0.03</v>
      </c>
      <c r="O3312" s="64">
        <v>0.17</v>
      </c>
      <c r="P3312" s="67">
        <v>0.17</v>
      </c>
      <c r="Q3312" s="70">
        <v>0.17</v>
      </c>
      <c r="R3312" s="3"/>
    </row>
    <row r="3313">
      <c r="A3313" s="63">
        <v>15315.0</v>
      </c>
      <c r="B3313" s="65" t="str">
        <f t="shared" si="1"/>
        <v>Красота и уходМакияжБровиПомады для бровей</v>
      </c>
      <c r="C3313" s="68" t="s">
        <v>247</v>
      </c>
      <c r="D3313" s="68" t="s">
        <v>368</v>
      </c>
      <c r="E3313" s="68" t="s">
        <v>3890</v>
      </c>
      <c r="F3313" s="68" t="s">
        <v>6899</v>
      </c>
      <c r="G3313" s="2"/>
      <c r="H3313" s="72"/>
      <c r="I3313" s="64">
        <v>0.2</v>
      </c>
      <c r="J3313" s="67">
        <v>0.2</v>
      </c>
      <c r="K3313" s="70">
        <v>0.2</v>
      </c>
      <c r="L3313" s="64">
        <v>0.03</v>
      </c>
      <c r="M3313" s="67">
        <v>0.03</v>
      </c>
      <c r="N3313" s="70">
        <v>0.03</v>
      </c>
      <c r="O3313" s="64">
        <v>0.17</v>
      </c>
      <c r="P3313" s="67">
        <v>0.17</v>
      </c>
      <c r="Q3313" s="70">
        <v>0.17</v>
      </c>
      <c r="R3313" s="3"/>
    </row>
    <row r="3314">
      <c r="A3314" s="63">
        <v>15316.0</v>
      </c>
      <c r="B3314" s="65" t="str">
        <f t="shared" si="1"/>
        <v>Красота и уходМакияжБровиШтамп-пудры для бровей</v>
      </c>
      <c r="C3314" s="68" t="s">
        <v>247</v>
      </c>
      <c r="D3314" s="68" t="s">
        <v>368</v>
      </c>
      <c r="E3314" s="68" t="s">
        <v>3890</v>
      </c>
      <c r="F3314" s="68" t="s">
        <v>6901</v>
      </c>
      <c r="G3314" s="75"/>
      <c r="H3314" s="72"/>
      <c r="I3314" s="64">
        <v>0.2</v>
      </c>
      <c r="J3314" s="67">
        <v>0.2</v>
      </c>
      <c r="K3314" s="70">
        <v>0.2</v>
      </c>
      <c r="L3314" s="64">
        <v>0.03</v>
      </c>
      <c r="M3314" s="67">
        <v>0.03</v>
      </c>
      <c r="N3314" s="70">
        <v>0.03</v>
      </c>
      <c r="O3314" s="64">
        <v>0.17</v>
      </c>
      <c r="P3314" s="67">
        <v>0.17</v>
      </c>
      <c r="Q3314" s="70">
        <v>0.17</v>
      </c>
      <c r="R3314" s="3"/>
    </row>
    <row r="3315">
      <c r="A3315" s="63">
        <v>15317.0</v>
      </c>
      <c r="B3315" s="65" t="str">
        <f t="shared" si="1"/>
        <v>ЭлектроникаСмартфоны и телефоныСтационарные телефоныПроводные телефоны</v>
      </c>
      <c r="C3315" s="68" t="s">
        <v>763</v>
      </c>
      <c r="D3315" s="68" t="s">
        <v>1339</v>
      </c>
      <c r="E3315" s="68" t="s">
        <v>4126</v>
      </c>
      <c r="F3315" s="68" t="s">
        <v>6904</v>
      </c>
      <c r="G3315" s="75"/>
      <c r="H3315" s="72"/>
      <c r="I3315" s="64">
        <v>0.3</v>
      </c>
      <c r="J3315" s="67">
        <v>0.3</v>
      </c>
      <c r="K3315" s="70">
        <v>0.3</v>
      </c>
      <c r="L3315" s="64">
        <v>0.0</v>
      </c>
      <c r="M3315" s="67">
        <v>0.0</v>
      </c>
      <c r="N3315" s="70">
        <v>0.0</v>
      </c>
      <c r="O3315" s="64">
        <v>0.3</v>
      </c>
      <c r="P3315" s="67">
        <v>0.3</v>
      </c>
      <c r="Q3315" s="70">
        <v>0.3</v>
      </c>
      <c r="R3315" s="3"/>
    </row>
    <row r="3316">
      <c r="A3316" s="63">
        <v>15318.0</v>
      </c>
      <c r="B3316" s="65" t="str">
        <f t="shared" si="1"/>
        <v>ЭлектроникаСмартфоны и телефоныСтационарные телефоныIP телефония</v>
      </c>
      <c r="C3316" s="68" t="s">
        <v>763</v>
      </c>
      <c r="D3316" s="68" t="s">
        <v>1339</v>
      </c>
      <c r="E3316" s="68" t="s">
        <v>4126</v>
      </c>
      <c r="F3316" s="68" t="s">
        <v>6906</v>
      </c>
      <c r="G3316" s="2"/>
      <c r="H3316" s="72"/>
      <c r="I3316" s="64">
        <v>0.22</v>
      </c>
      <c r="J3316" s="67">
        <v>0.22</v>
      </c>
      <c r="K3316" s="70">
        <v>0.22</v>
      </c>
      <c r="L3316" s="64">
        <v>0.0</v>
      </c>
      <c r="M3316" s="67">
        <v>0.0</v>
      </c>
      <c r="N3316" s="70">
        <v>0.0</v>
      </c>
      <c r="O3316" s="64">
        <v>0.22</v>
      </c>
      <c r="P3316" s="67">
        <v>0.22</v>
      </c>
      <c r="Q3316" s="70">
        <v>0.22</v>
      </c>
      <c r="R3316" s="3"/>
    </row>
    <row r="3317">
      <c r="A3317" s="63">
        <v>15319.0</v>
      </c>
      <c r="B3317" s="65" t="str">
        <f t="shared" si="1"/>
        <v>Красота и уходМакияжБровиСредства для укладки бровейВоск и мыло для бровей</v>
      </c>
      <c r="C3317" s="68" t="s">
        <v>247</v>
      </c>
      <c r="D3317" s="68" t="s">
        <v>368</v>
      </c>
      <c r="E3317" s="68" t="s">
        <v>3890</v>
      </c>
      <c r="F3317" s="68" t="s">
        <v>6909</v>
      </c>
      <c r="G3317" s="68" t="s">
        <v>6910</v>
      </c>
      <c r="H3317" s="72"/>
      <c r="I3317" s="64">
        <v>0.2</v>
      </c>
      <c r="J3317" s="67">
        <v>0.2</v>
      </c>
      <c r="K3317" s="70">
        <v>0.2</v>
      </c>
      <c r="L3317" s="64">
        <v>0.03</v>
      </c>
      <c r="M3317" s="67">
        <v>0.03</v>
      </c>
      <c r="N3317" s="70">
        <v>0.03</v>
      </c>
      <c r="O3317" s="64">
        <v>0.17</v>
      </c>
      <c r="P3317" s="67">
        <v>0.17</v>
      </c>
      <c r="Q3317" s="70">
        <v>0.17</v>
      </c>
      <c r="R3317" s="3"/>
    </row>
    <row r="3318">
      <c r="A3318" s="63">
        <v>15320.0</v>
      </c>
      <c r="B3318" s="65" t="str">
        <f t="shared" si="1"/>
        <v>Красота и уходМакияжБровиСредства для укладки бровейГель-фиксаторы для бровей</v>
      </c>
      <c r="C3318" s="68" t="s">
        <v>247</v>
      </c>
      <c r="D3318" s="68" t="s">
        <v>368</v>
      </c>
      <c r="E3318" s="68" t="s">
        <v>3890</v>
      </c>
      <c r="F3318" s="68" t="s">
        <v>6909</v>
      </c>
      <c r="G3318" s="82" t="s">
        <v>6912</v>
      </c>
      <c r="H3318" s="72"/>
      <c r="I3318" s="64">
        <v>0.2</v>
      </c>
      <c r="J3318" s="67">
        <v>0.2</v>
      </c>
      <c r="K3318" s="70">
        <v>0.2</v>
      </c>
      <c r="L3318" s="64">
        <v>0.03</v>
      </c>
      <c r="M3318" s="67">
        <v>0.03</v>
      </c>
      <c r="N3318" s="70">
        <v>0.03</v>
      </c>
      <c r="O3318" s="64">
        <v>0.17</v>
      </c>
      <c r="P3318" s="67">
        <v>0.17</v>
      </c>
      <c r="Q3318" s="70">
        <v>0.17</v>
      </c>
      <c r="R3318" s="3"/>
    </row>
    <row r="3319">
      <c r="A3319" s="63">
        <v>15321.0</v>
      </c>
      <c r="B3319" s="65" t="str">
        <f t="shared" si="1"/>
        <v>Красота и уходМакияжБровиПодводки для бровей</v>
      </c>
      <c r="C3319" s="68" t="s">
        <v>247</v>
      </c>
      <c r="D3319" s="68" t="s">
        <v>368</v>
      </c>
      <c r="E3319" s="68" t="s">
        <v>3890</v>
      </c>
      <c r="F3319" s="68" t="s">
        <v>6914</v>
      </c>
      <c r="G3319" s="75"/>
      <c r="H3319" s="72"/>
      <c r="I3319" s="64">
        <v>0.2</v>
      </c>
      <c r="J3319" s="67">
        <v>0.2</v>
      </c>
      <c r="K3319" s="70">
        <v>0.2</v>
      </c>
      <c r="L3319" s="64">
        <v>0.03</v>
      </c>
      <c r="M3319" s="67">
        <v>0.03</v>
      </c>
      <c r="N3319" s="70">
        <v>0.03</v>
      </c>
      <c r="O3319" s="64">
        <v>0.17</v>
      </c>
      <c r="P3319" s="67">
        <v>0.17</v>
      </c>
      <c r="Q3319" s="70">
        <v>0.17</v>
      </c>
      <c r="R3319" s="3"/>
    </row>
    <row r="3320">
      <c r="A3320" s="63">
        <v>15322.0</v>
      </c>
      <c r="B3320" s="65" t="str">
        <f t="shared" si="1"/>
        <v>Красота и уходМакияжБровиТуши для бровей</v>
      </c>
      <c r="C3320" s="68" t="s">
        <v>247</v>
      </c>
      <c r="D3320" s="68" t="s">
        <v>368</v>
      </c>
      <c r="E3320" s="68" t="s">
        <v>3890</v>
      </c>
      <c r="F3320" s="68" t="s">
        <v>6915</v>
      </c>
      <c r="G3320" s="2"/>
      <c r="H3320" s="72"/>
      <c r="I3320" s="64">
        <v>0.2</v>
      </c>
      <c r="J3320" s="67">
        <v>0.2</v>
      </c>
      <c r="K3320" s="70">
        <v>0.2</v>
      </c>
      <c r="L3320" s="64">
        <v>0.020000000000000018</v>
      </c>
      <c r="M3320" s="67">
        <v>0.020000000000000018</v>
      </c>
      <c r="N3320" s="70">
        <v>0.020000000000000018</v>
      </c>
      <c r="O3320" s="64">
        <v>0.18</v>
      </c>
      <c r="P3320" s="67">
        <v>0.18</v>
      </c>
      <c r="Q3320" s="70">
        <v>0.18</v>
      </c>
      <c r="R3320" s="3"/>
    </row>
    <row r="3321">
      <c r="A3321" s="63">
        <v>15323.0</v>
      </c>
      <c r="B3321" s="65" t="str">
        <f t="shared" si="1"/>
        <v>Красота и уходМакияжГлазаЛаминирование ресницАппликаторы для ламинирования ресниц</v>
      </c>
      <c r="C3321" s="68" t="s">
        <v>247</v>
      </c>
      <c r="D3321" s="68" t="s">
        <v>368</v>
      </c>
      <c r="E3321" s="68" t="s">
        <v>1732</v>
      </c>
      <c r="F3321" s="68" t="s">
        <v>6918</v>
      </c>
      <c r="G3321" s="68" t="s">
        <v>6919</v>
      </c>
      <c r="H3321" s="87"/>
      <c r="I3321" s="64">
        <v>0.2</v>
      </c>
      <c r="J3321" s="67">
        <v>0.2</v>
      </c>
      <c r="K3321" s="70">
        <v>0.2</v>
      </c>
      <c r="L3321" s="64">
        <v>0.03</v>
      </c>
      <c r="M3321" s="67">
        <v>0.03</v>
      </c>
      <c r="N3321" s="70">
        <v>0.03</v>
      </c>
      <c r="O3321" s="64">
        <v>0.17</v>
      </c>
      <c r="P3321" s="67">
        <v>0.17</v>
      </c>
      <c r="Q3321" s="70">
        <v>0.17</v>
      </c>
      <c r="R3321" s="3"/>
    </row>
    <row r="3322">
      <c r="A3322" s="63">
        <v>15324.0</v>
      </c>
      <c r="B3322" s="65" t="str">
        <f t="shared" si="1"/>
        <v>Красота и уходМакияжГлазаНаращивание ресницПатчи для наращивания ресниц</v>
      </c>
      <c r="C3322" s="68" t="s">
        <v>247</v>
      </c>
      <c r="D3322" s="68" t="s">
        <v>368</v>
      </c>
      <c r="E3322" s="68" t="s">
        <v>1732</v>
      </c>
      <c r="F3322" s="68" t="s">
        <v>6922</v>
      </c>
      <c r="G3322" s="82" t="s">
        <v>6923</v>
      </c>
      <c r="H3322" s="72"/>
      <c r="I3322" s="64">
        <v>0.2</v>
      </c>
      <c r="J3322" s="67">
        <v>0.2</v>
      </c>
      <c r="K3322" s="70">
        <v>0.2</v>
      </c>
      <c r="L3322" s="64">
        <v>0.03</v>
      </c>
      <c r="M3322" s="67">
        <v>0.03</v>
      </c>
      <c r="N3322" s="70">
        <v>0.03</v>
      </c>
      <c r="O3322" s="64">
        <v>0.17</v>
      </c>
      <c r="P3322" s="67">
        <v>0.17</v>
      </c>
      <c r="Q3322" s="70">
        <v>0.17</v>
      </c>
      <c r="R3322" s="3"/>
    </row>
    <row r="3323">
      <c r="A3323" s="63">
        <v>15325.0</v>
      </c>
      <c r="B3323" s="65" t="str">
        <f t="shared" si="1"/>
        <v>Красота и уходМакияжГлазаНаращивание ресницМикробраши для ресниц</v>
      </c>
      <c r="C3323" s="68" t="s">
        <v>247</v>
      </c>
      <c r="D3323" s="68" t="s">
        <v>368</v>
      </c>
      <c r="E3323" s="68" t="s">
        <v>1732</v>
      </c>
      <c r="F3323" s="68" t="s">
        <v>6922</v>
      </c>
      <c r="G3323" s="82" t="s">
        <v>6925</v>
      </c>
      <c r="H3323" s="72"/>
      <c r="I3323" s="64">
        <v>0.2</v>
      </c>
      <c r="J3323" s="67">
        <v>0.2</v>
      </c>
      <c r="K3323" s="70">
        <v>0.2</v>
      </c>
      <c r="L3323" s="64">
        <v>0.03</v>
      </c>
      <c r="M3323" s="67">
        <v>0.03</v>
      </c>
      <c r="N3323" s="70">
        <v>0.03</v>
      </c>
      <c r="O3323" s="64">
        <v>0.17</v>
      </c>
      <c r="P3323" s="67">
        <v>0.17</v>
      </c>
      <c r="Q3323" s="70">
        <v>0.17</v>
      </c>
      <c r="R3323" s="3"/>
    </row>
    <row r="3324">
      <c r="A3324" s="63">
        <v>15326.0</v>
      </c>
      <c r="B3324" s="65" t="str">
        <f t="shared" si="1"/>
        <v>Красота и уходМакияжГлазаНаращивание ресницРемуверы для снятия наращенных ресниц</v>
      </c>
      <c r="C3324" s="68" t="s">
        <v>247</v>
      </c>
      <c r="D3324" s="68" t="s">
        <v>368</v>
      </c>
      <c r="E3324" s="68" t="s">
        <v>1732</v>
      </c>
      <c r="F3324" s="68" t="s">
        <v>6922</v>
      </c>
      <c r="G3324" s="82" t="s">
        <v>6928</v>
      </c>
      <c r="H3324" s="72"/>
      <c r="I3324" s="64">
        <v>0.2</v>
      </c>
      <c r="J3324" s="67">
        <v>0.2</v>
      </c>
      <c r="K3324" s="70">
        <v>0.2</v>
      </c>
      <c r="L3324" s="64">
        <v>0.03</v>
      </c>
      <c r="M3324" s="67">
        <v>0.03</v>
      </c>
      <c r="N3324" s="70">
        <v>0.03</v>
      </c>
      <c r="O3324" s="64">
        <v>0.17</v>
      </c>
      <c r="P3324" s="67">
        <v>0.17</v>
      </c>
      <c r="Q3324" s="70">
        <v>0.17</v>
      </c>
      <c r="R3324" s="3"/>
    </row>
    <row r="3325">
      <c r="A3325" s="63">
        <v>15327.0</v>
      </c>
      <c r="B3325" s="65" t="str">
        <f t="shared" si="1"/>
        <v>Красота и уходМакияжГлазаНаращивание ресницЛенты для наращивания ресниц</v>
      </c>
      <c r="C3325" s="68" t="s">
        <v>247</v>
      </c>
      <c r="D3325" s="68" t="s">
        <v>368</v>
      </c>
      <c r="E3325" s="68" t="s">
        <v>1732</v>
      </c>
      <c r="F3325" s="68" t="s">
        <v>6922</v>
      </c>
      <c r="G3325" s="68" t="s">
        <v>6930</v>
      </c>
      <c r="H3325" s="87"/>
      <c r="I3325" s="64">
        <v>0.2</v>
      </c>
      <c r="J3325" s="67">
        <v>0.2</v>
      </c>
      <c r="K3325" s="70">
        <v>0.2</v>
      </c>
      <c r="L3325" s="64">
        <v>0.03</v>
      </c>
      <c r="M3325" s="67">
        <v>0.03</v>
      </c>
      <c r="N3325" s="70">
        <v>0.03</v>
      </c>
      <c r="O3325" s="64">
        <v>0.17</v>
      </c>
      <c r="P3325" s="67">
        <v>0.17</v>
      </c>
      <c r="Q3325" s="70">
        <v>0.17</v>
      </c>
      <c r="R3325" s="3"/>
    </row>
    <row r="3326">
      <c r="A3326" s="63">
        <v>15328.0</v>
      </c>
      <c r="B3326" s="65" t="str">
        <f t="shared" si="1"/>
        <v>Красота и уходМакияжГлазаНаращивание ресницПраймеры для наращивание ресниц</v>
      </c>
      <c r="C3326" s="68" t="s">
        <v>247</v>
      </c>
      <c r="D3326" s="68" t="s">
        <v>368</v>
      </c>
      <c r="E3326" s="68" t="s">
        <v>1732</v>
      </c>
      <c r="F3326" s="68" t="s">
        <v>6922</v>
      </c>
      <c r="G3326" s="82" t="s">
        <v>6932</v>
      </c>
      <c r="H3326" s="72"/>
      <c r="I3326" s="64">
        <v>0.2</v>
      </c>
      <c r="J3326" s="67">
        <v>0.2</v>
      </c>
      <c r="K3326" s="70">
        <v>0.2</v>
      </c>
      <c r="L3326" s="64">
        <v>0.03</v>
      </c>
      <c r="M3326" s="67">
        <v>0.03</v>
      </c>
      <c r="N3326" s="70">
        <v>0.03</v>
      </c>
      <c r="O3326" s="64">
        <v>0.17</v>
      </c>
      <c r="P3326" s="67">
        <v>0.17</v>
      </c>
      <c r="Q3326" s="70">
        <v>0.17</v>
      </c>
      <c r="R3326" s="3"/>
    </row>
    <row r="3327">
      <c r="A3327" s="63">
        <v>15329.0</v>
      </c>
      <c r="B3327" s="65" t="str">
        <f t="shared" si="1"/>
        <v>Красота и уходМакияжГлазаЛаминирование ресницНаборы для ламинирования ресниц</v>
      </c>
      <c r="C3327" s="68" t="s">
        <v>247</v>
      </c>
      <c r="D3327" s="68" t="s">
        <v>368</v>
      </c>
      <c r="E3327" s="68" t="s">
        <v>1732</v>
      </c>
      <c r="F3327" s="68" t="s">
        <v>6918</v>
      </c>
      <c r="G3327" s="68" t="s">
        <v>6934</v>
      </c>
      <c r="H3327" s="72"/>
      <c r="I3327" s="64">
        <v>0.2</v>
      </c>
      <c r="J3327" s="67">
        <v>0.2</v>
      </c>
      <c r="K3327" s="70">
        <v>0.2</v>
      </c>
      <c r="L3327" s="64">
        <v>0.03</v>
      </c>
      <c r="M3327" s="67">
        <v>0.03</v>
      </c>
      <c r="N3327" s="70">
        <v>0.03</v>
      </c>
      <c r="O3327" s="64">
        <v>0.17</v>
      </c>
      <c r="P3327" s="67">
        <v>0.17</v>
      </c>
      <c r="Q3327" s="70">
        <v>0.17</v>
      </c>
      <c r="R3327" s="3"/>
    </row>
    <row r="3328">
      <c r="A3328" s="63">
        <v>15330.0</v>
      </c>
      <c r="B3328" s="65" t="str">
        <f t="shared" si="1"/>
        <v>Красота и уходМакияжГлазаЛаминирование ресницСоставы для ламинирования</v>
      </c>
      <c r="C3328" s="68" t="s">
        <v>247</v>
      </c>
      <c r="D3328" s="68" t="s">
        <v>368</v>
      </c>
      <c r="E3328" s="68" t="s">
        <v>1732</v>
      </c>
      <c r="F3328" s="68" t="s">
        <v>6918</v>
      </c>
      <c r="G3328" s="82" t="s">
        <v>6936</v>
      </c>
      <c r="H3328" s="72"/>
      <c r="I3328" s="64">
        <v>0.2</v>
      </c>
      <c r="J3328" s="67">
        <v>0.2</v>
      </c>
      <c r="K3328" s="70">
        <v>0.2</v>
      </c>
      <c r="L3328" s="64">
        <v>0.03</v>
      </c>
      <c r="M3328" s="67">
        <v>0.03</v>
      </c>
      <c r="N3328" s="70">
        <v>0.03</v>
      </c>
      <c r="O3328" s="64">
        <v>0.17</v>
      </c>
      <c r="P3328" s="67">
        <v>0.17</v>
      </c>
      <c r="Q3328" s="70">
        <v>0.17</v>
      </c>
      <c r="R3328" s="3"/>
    </row>
    <row r="3329">
      <c r="A3329" s="63">
        <v>15331.0</v>
      </c>
      <c r="B3329" s="65" t="str">
        <f t="shared" si="1"/>
        <v>Красота и уходМакияжГлазаЛаминирование ресницВалики для ламинирования ресниц</v>
      </c>
      <c r="C3329" s="68" t="s">
        <v>247</v>
      </c>
      <c r="D3329" s="68" t="s">
        <v>368</v>
      </c>
      <c r="E3329" s="68" t="s">
        <v>1732</v>
      </c>
      <c r="F3329" s="68" t="s">
        <v>6918</v>
      </c>
      <c r="G3329" s="68" t="s">
        <v>6938</v>
      </c>
      <c r="H3329" s="72"/>
      <c r="I3329" s="64">
        <v>0.2</v>
      </c>
      <c r="J3329" s="67">
        <v>0.2</v>
      </c>
      <c r="K3329" s="70">
        <v>0.2</v>
      </c>
      <c r="L3329" s="64">
        <v>0.03</v>
      </c>
      <c r="M3329" s="67">
        <v>0.03</v>
      </c>
      <c r="N3329" s="70">
        <v>0.03</v>
      </c>
      <c r="O3329" s="64">
        <v>0.17</v>
      </c>
      <c r="P3329" s="67">
        <v>0.17</v>
      </c>
      <c r="Q3329" s="70">
        <v>0.17</v>
      </c>
      <c r="R3329" s="3"/>
    </row>
    <row r="3330">
      <c r="A3330" s="63">
        <v>15332.0</v>
      </c>
      <c r="B3330" s="65" t="str">
        <f t="shared" si="1"/>
        <v>ЭлектроникаСмартфоны и телефоныАксессуары для смартфоновКлючи и адаптеры для SIM карт</v>
      </c>
      <c r="C3330" s="68" t="s">
        <v>763</v>
      </c>
      <c r="D3330" s="68" t="s">
        <v>1339</v>
      </c>
      <c r="E3330" s="68" t="s">
        <v>1340</v>
      </c>
      <c r="F3330" s="68" t="s">
        <v>6940</v>
      </c>
      <c r="G3330" s="75"/>
      <c r="H3330" s="87"/>
      <c r="I3330" s="64">
        <v>0.3</v>
      </c>
      <c r="J3330" s="67">
        <v>0.3</v>
      </c>
      <c r="K3330" s="70">
        <v>0.3</v>
      </c>
      <c r="L3330" s="64">
        <v>0.0</v>
      </c>
      <c r="M3330" s="67">
        <v>0.0</v>
      </c>
      <c r="N3330" s="70">
        <v>0.0</v>
      </c>
      <c r="O3330" s="64">
        <v>0.3</v>
      </c>
      <c r="P3330" s="67">
        <v>0.3</v>
      </c>
      <c r="Q3330" s="70">
        <v>0.3</v>
      </c>
      <c r="R3330" s="3"/>
    </row>
    <row r="3331">
      <c r="A3331" s="63">
        <v>15334.0</v>
      </c>
      <c r="B3331" s="65" t="str">
        <f t="shared" si="1"/>
        <v>ЭлектроникаСмартфоны и телефоныАксессуары для смартфоновАксессуары для мобильной съемкиМикрофоны для смартфонов</v>
      </c>
      <c r="C3331" s="68" t="s">
        <v>763</v>
      </c>
      <c r="D3331" s="68" t="s">
        <v>1339</v>
      </c>
      <c r="E3331" s="68" t="s">
        <v>1340</v>
      </c>
      <c r="F3331" s="68" t="s">
        <v>2299</v>
      </c>
      <c r="G3331" s="68" t="s">
        <v>6943</v>
      </c>
      <c r="H3331" s="87"/>
      <c r="I3331" s="64">
        <v>0.2</v>
      </c>
      <c r="J3331" s="67">
        <v>0.2</v>
      </c>
      <c r="K3331" s="70">
        <v>0.2</v>
      </c>
      <c r="L3331" s="64">
        <v>0.0</v>
      </c>
      <c r="M3331" s="67">
        <v>0.0</v>
      </c>
      <c r="N3331" s="70">
        <v>0.0</v>
      </c>
      <c r="O3331" s="64">
        <v>0.2</v>
      </c>
      <c r="P3331" s="67">
        <v>0.2</v>
      </c>
      <c r="Q3331" s="70">
        <v>0.2</v>
      </c>
      <c r="R3331" s="3"/>
    </row>
    <row r="3332">
      <c r="A3332" s="63">
        <v>15336.0</v>
      </c>
      <c r="B3332" s="65" t="str">
        <f t="shared" si="1"/>
        <v>ЭлектроникаСмартфоны и телефоныЗапчасти и ремонтЗапасные части для смартфонов</v>
      </c>
      <c r="C3332" s="68" t="s">
        <v>763</v>
      </c>
      <c r="D3332" s="68" t="s">
        <v>1339</v>
      </c>
      <c r="E3332" s="68" t="s">
        <v>3442</v>
      </c>
      <c r="F3332" s="68" t="s">
        <v>6945</v>
      </c>
      <c r="G3332" s="75"/>
      <c r="H3332" s="72"/>
      <c r="I3332" s="64">
        <v>0.3</v>
      </c>
      <c r="J3332" s="67">
        <v>0.3</v>
      </c>
      <c r="K3332" s="70">
        <v>0.3</v>
      </c>
      <c r="L3332" s="64">
        <v>0.0</v>
      </c>
      <c r="M3332" s="67">
        <v>0.0</v>
      </c>
      <c r="N3332" s="70">
        <v>0.0</v>
      </c>
      <c r="O3332" s="64">
        <v>0.3</v>
      </c>
      <c r="P3332" s="67">
        <v>0.3</v>
      </c>
      <c r="Q3332" s="70">
        <v>0.3</v>
      </c>
      <c r="R3332" s="3"/>
    </row>
    <row r="3333">
      <c r="A3333" s="63">
        <v>15337.0</v>
      </c>
      <c r="B3333" s="65" t="str">
        <f t="shared" si="1"/>
        <v>ЭлектроникаСмартфоны и телефоныЗапчасти и ремонтИнструменты для ремонта</v>
      </c>
      <c r="C3333" s="68" t="s">
        <v>763</v>
      </c>
      <c r="D3333" s="68" t="s">
        <v>1339</v>
      </c>
      <c r="E3333" s="68" t="s">
        <v>3442</v>
      </c>
      <c r="F3333" s="68" t="s">
        <v>6947</v>
      </c>
      <c r="G3333" s="2"/>
      <c r="H3333" s="72"/>
      <c r="I3333" s="64">
        <v>0.3</v>
      </c>
      <c r="J3333" s="67">
        <v>0.3</v>
      </c>
      <c r="K3333" s="70">
        <v>0.3</v>
      </c>
      <c r="L3333" s="64">
        <v>0.0</v>
      </c>
      <c r="M3333" s="67">
        <v>0.0</v>
      </c>
      <c r="N3333" s="70">
        <v>0.0</v>
      </c>
      <c r="O3333" s="64">
        <v>0.3</v>
      </c>
      <c r="P3333" s="67">
        <v>0.3</v>
      </c>
      <c r="Q3333" s="70">
        <v>0.3</v>
      </c>
      <c r="R3333" s="3"/>
    </row>
    <row r="3334">
      <c r="A3334" s="63">
        <v>15338.0</v>
      </c>
      <c r="B3334" s="65" t="str">
        <f t="shared" si="1"/>
        <v>Красота и уходМакияжГлазаНаращивание ресницРесницы для наращивания</v>
      </c>
      <c r="C3334" s="68" t="s">
        <v>247</v>
      </c>
      <c r="D3334" s="68" t="s">
        <v>368</v>
      </c>
      <c r="E3334" s="68" t="s">
        <v>1732</v>
      </c>
      <c r="F3334" s="82" t="s">
        <v>6922</v>
      </c>
      <c r="G3334" s="82" t="s">
        <v>6949</v>
      </c>
      <c r="H3334" s="72"/>
      <c r="I3334" s="64">
        <v>0.2</v>
      </c>
      <c r="J3334" s="67">
        <v>0.2</v>
      </c>
      <c r="K3334" s="70">
        <v>0.2</v>
      </c>
      <c r="L3334" s="64">
        <v>0.03</v>
      </c>
      <c r="M3334" s="67">
        <v>0.03</v>
      </c>
      <c r="N3334" s="70">
        <v>0.03</v>
      </c>
      <c r="O3334" s="64">
        <v>0.17</v>
      </c>
      <c r="P3334" s="67">
        <v>0.17</v>
      </c>
      <c r="Q3334" s="70">
        <v>0.17</v>
      </c>
      <c r="R3334" s="3"/>
    </row>
    <row r="3335">
      <c r="A3335" s="63">
        <v>15339.0</v>
      </c>
      <c r="B3335" s="65" t="str">
        <f t="shared" si="1"/>
        <v>ОдеждаМужская одеждаНациональная одеждаНациональные костюмы и халаты</v>
      </c>
      <c r="C3335" s="68" t="s">
        <v>310</v>
      </c>
      <c r="D3335" s="68" t="s">
        <v>324</v>
      </c>
      <c r="E3335" s="68" t="s">
        <v>6951</v>
      </c>
      <c r="F3335" s="68" t="s">
        <v>6952</v>
      </c>
      <c r="G3335" s="75"/>
      <c r="H3335" s="72"/>
      <c r="I3335" s="64">
        <v>0.25</v>
      </c>
      <c r="J3335" s="67">
        <v>0.25</v>
      </c>
      <c r="K3335" s="70">
        <v>0.25</v>
      </c>
      <c r="L3335" s="64">
        <v>0.0</v>
      </c>
      <c r="M3335" s="67">
        <v>0.0</v>
      </c>
      <c r="N3335" s="70">
        <v>0.0</v>
      </c>
      <c r="O3335" s="64">
        <v>0.25</v>
      </c>
      <c r="P3335" s="67">
        <v>0.25</v>
      </c>
      <c r="Q3335" s="70">
        <v>0.25</v>
      </c>
      <c r="R3335" s="3"/>
    </row>
    <row r="3336">
      <c r="A3336" s="63">
        <v>15340.0</v>
      </c>
      <c r="B3336" s="65" t="str">
        <f t="shared" si="1"/>
        <v>ОдеждаМужская одеждаНациональная одеждаКомплекты национальной одежды</v>
      </c>
      <c r="C3336" s="68" t="s">
        <v>310</v>
      </c>
      <c r="D3336" s="68" t="s">
        <v>324</v>
      </c>
      <c r="E3336" s="68" t="s">
        <v>6951</v>
      </c>
      <c r="F3336" s="68" t="s">
        <v>6953</v>
      </c>
      <c r="G3336" s="75"/>
      <c r="H3336" s="72"/>
      <c r="I3336" s="64">
        <v>0.22</v>
      </c>
      <c r="J3336" s="67">
        <v>0.22</v>
      </c>
      <c r="K3336" s="70">
        <v>0.22</v>
      </c>
      <c r="L3336" s="64">
        <v>0.0</v>
      </c>
      <c r="M3336" s="67">
        <v>0.0</v>
      </c>
      <c r="N3336" s="70">
        <v>0.0</v>
      </c>
      <c r="O3336" s="64">
        <v>0.22</v>
      </c>
      <c r="P3336" s="67">
        <v>0.22</v>
      </c>
      <c r="Q3336" s="70">
        <v>0.22</v>
      </c>
      <c r="R3336" s="3"/>
    </row>
    <row r="3337">
      <c r="A3337" s="63">
        <v>15341.0</v>
      </c>
      <c r="B3337" s="65" t="str">
        <f t="shared" si="1"/>
        <v>ОдеждаМужская одеждаНациональная одеждаНациональные брюки</v>
      </c>
      <c r="C3337" s="68" t="s">
        <v>310</v>
      </c>
      <c r="D3337" s="68" t="s">
        <v>324</v>
      </c>
      <c r="E3337" s="68" t="s">
        <v>6951</v>
      </c>
      <c r="F3337" s="68" t="s">
        <v>6954</v>
      </c>
      <c r="G3337" s="75"/>
      <c r="H3337" s="72"/>
      <c r="I3337" s="64">
        <v>0.25</v>
      </c>
      <c r="J3337" s="67">
        <v>0.25</v>
      </c>
      <c r="K3337" s="70">
        <v>0.25</v>
      </c>
      <c r="L3337" s="64">
        <v>0.0</v>
      </c>
      <c r="M3337" s="67">
        <v>0.0</v>
      </c>
      <c r="N3337" s="70">
        <v>0.0</v>
      </c>
      <c r="O3337" s="64">
        <v>0.25</v>
      </c>
      <c r="P3337" s="67">
        <v>0.25</v>
      </c>
      <c r="Q3337" s="70">
        <v>0.25</v>
      </c>
      <c r="R3337" s="3"/>
    </row>
    <row r="3338">
      <c r="A3338" s="63">
        <v>15342.0</v>
      </c>
      <c r="B3338" s="65" t="str">
        <f t="shared" si="1"/>
        <v>ОдеждаМужская одеждаНациональная одеждаНациональные рубашки</v>
      </c>
      <c r="C3338" s="68" t="s">
        <v>310</v>
      </c>
      <c r="D3338" s="68" t="s">
        <v>324</v>
      </c>
      <c r="E3338" s="68" t="s">
        <v>6951</v>
      </c>
      <c r="F3338" s="68" t="s">
        <v>6956</v>
      </c>
      <c r="G3338" s="75"/>
      <c r="H3338" s="72"/>
      <c r="I3338" s="64">
        <v>0.22</v>
      </c>
      <c r="J3338" s="67">
        <v>0.22</v>
      </c>
      <c r="K3338" s="70">
        <v>0.22</v>
      </c>
      <c r="L3338" s="64">
        <v>0.0</v>
      </c>
      <c r="M3338" s="67">
        <v>0.0</v>
      </c>
      <c r="N3338" s="70">
        <v>0.0</v>
      </c>
      <c r="O3338" s="64">
        <v>0.22</v>
      </c>
      <c r="P3338" s="67">
        <v>0.22</v>
      </c>
      <c r="Q3338" s="70">
        <v>0.22</v>
      </c>
      <c r="R3338" s="3"/>
    </row>
    <row r="3339">
      <c r="A3339" s="63">
        <v>15344.0</v>
      </c>
      <c r="B3339" s="65" t="str">
        <f t="shared" si="1"/>
        <v>ОдеждаЖенская одеждаНациональная одеждаНациональные платья и халаты</v>
      </c>
      <c r="C3339" s="68" t="s">
        <v>310</v>
      </c>
      <c r="D3339" s="68" t="s">
        <v>311</v>
      </c>
      <c r="E3339" s="68" t="s">
        <v>6951</v>
      </c>
      <c r="F3339" s="68" t="s">
        <v>6958</v>
      </c>
      <c r="G3339" s="75"/>
      <c r="H3339" s="72"/>
      <c r="I3339" s="64">
        <v>0.25</v>
      </c>
      <c r="J3339" s="67">
        <v>0.25</v>
      </c>
      <c r="K3339" s="70">
        <v>0.25</v>
      </c>
      <c r="L3339" s="64">
        <v>0.0</v>
      </c>
      <c r="M3339" s="67">
        <v>0.0</v>
      </c>
      <c r="N3339" s="70">
        <v>0.0</v>
      </c>
      <c r="O3339" s="64">
        <v>0.25</v>
      </c>
      <c r="P3339" s="67">
        <v>0.25</v>
      </c>
      <c r="Q3339" s="70">
        <v>0.25</v>
      </c>
      <c r="R3339" s="3"/>
    </row>
    <row r="3340">
      <c r="A3340" s="63">
        <v>15345.0</v>
      </c>
      <c r="B3340" s="65" t="str">
        <f t="shared" si="1"/>
        <v>ОдеждаЖенская одеждаНациональная одеждаКомплекты национальной одежды</v>
      </c>
      <c r="C3340" s="68" t="s">
        <v>310</v>
      </c>
      <c r="D3340" s="68" t="s">
        <v>311</v>
      </c>
      <c r="E3340" s="68" t="s">
        <v>6951</v>
      </c>
      <c r="F3340" s="68" t="s">
        <v>6953</v>
      </c>
      <c r="G3340" s="75"/>
      <c r="H3340" s="72"/>
      <c r="I3340" s="64">
        <v>0.25</v>
      </c>
      <c r="J3340" s="67">
        <v>0.25</v>
      </c>
      <c r="K3340" s="70">
        <v>0.25</v>
      </c>
      <c r="L3340" s="64">
        <v>0.0</v>
      </c>
      <c r="M3340" s="67">
        <v>0.0</v>
      </c>
      <c r="N3340" s="70">
        <v>0.0</v>
      </c>
      <c r="O3340" s="64">
        <v>0.25</v>
      </c>
      <c r="P3340" s="67">
        <v>0.25</v>
      </c>
      <c r="Q3340" s="70">
        <v>0.25</v>
      </c>
      <c r="R3340" s="3"/>
    </row>
    <row r="3341">
      <c r="A3341" s="63">
        <v>15346.0</v>
      </c>
      <c r="B3341" s="65" t="str">
        <f t="shared" si="1"/>
        <v>ОдеждаЖенская одеждаНациональная одеждаНациональные брюки</v>
      </c>
      <c r="C3341" s="68" t="s">
        <v>310</v>
      </c>
      <c r="D3341" s="68" t="s">
        <v>311</v>
      </c>
      <c r="E3341" s="68" t="s">
        <v>6951</v>
      </c>
      <c r="F3341" s="68" t="s">
        <v>6954</v>
      </c>
      <c r="G3341" s="75"/>
      <c r="H3341" s="72"/>
      <c r="I3341" s="64">
        <v>0.25</v>
      </c>
      <c r="J3341" s="67">
        <v>0.25</v>
      </c>
      <c r="K3341" s="70">
        <v>0.25</v>
      </c>
      <c r="L3341" s="64">
        <v>0.0</v>
      </c>
      <c r="M3341" s="67">
        <v>0.0</v>
      </c>
      <c r="N3341" s="70">
        <v>0.0</v>
      </c>
      <c r="O3341" s="64">
        <v>0.25</v>
      </c>
      <c r="P3341" s="67">
        <v>0.25</v>
      </c>
      <c r="Q3341" s="70">
        <v>0.25</v>
      </c>
      <c r="R3341" s="3"/>
    </row>
    <row r="3342">
      <c r="A3342" s="63">
        <v>15347.0</v>
      </c>
      <c r="B3342" s="65" t="str">
        <f t="shared" si="1"/>
        <v>ОдеждаЖенская одеждаНациональная одеждаНациональные блузы</v>
      </c>
      <c r="C3342" s="68" t="s">
        <v>310</v>
      </c>
      <c r="D3342" s="68" t="s">
        <v>311</v>
      </c>
      <c r="E3342" s="68" t="s">
        <v>6951</v>
      </c>
      <c r="F3342" s="68" t="s">
        <v>6962</v>
      </c>
      <c r="G3342" s="75"/>
      <c r="H3342" s="72"/>
      <c r="I3342" s="64">
        <v>0.25</v>
      </c>
      <c r="J3342" s="67">
        <v>0.25</v>
      </c>
      <c r="K3342" s="70">
        <v>0.25</v>
      </c>
      <c r="L3342" s="64">
        <v>0.0</v>
      </c>
      <c r="M3342" s="67">
        <v>0.0</v>
      </c>
      <c r="N3342" s="70">
        <v>0.0</v>
      </c>
      <c r="O3342" s="64">
        <v>0.25</v>
      </c>
      <c r="P3342" s="67">
        <v>0.25</v>
      </c>
      <c r="Q3342" s="70">
        <v>0.25</v>
      </c>
      <c r="R3342" s="3"/>
    </row>
    <row r="3343">
      <c r="A3343" s="63">
        <v>15376.0</v>
      </c>
      <c r="B3343" s="65" t="str">
        <f t="shared" si="1"/>
        <v>Красота и уходУход за лицомУход за губамиМаски и скрабы для губ</v>
      </c>
      <c r="C3343" s="68" t="s">
        <v>247</v>
      </c>
      <c r="D3343" s="68" t="s">
        <v>377</v>
      </c>
      <c r="E3343" s="68" t="s">
        <v>1606</v>
      </c>
      <c r="F3343" s="68" t="s">
        <v>6964</v>
      </c>
      <c r="G3343" s="2"/>
      <c r="H3343" s="72"/>
      <c r="I3343" s="64">
        <v>0.2</v>
      </c>
      <c r="J3343" s="67">
        <v>0.2</v>
      </c>
      <c r="K3343" s="70">
        <v>0.2</v>
      </c>
      <c r="L3343" s="64">
        <v>0.010000000000000009</v>
      </c>
      <c r="M3343" s="67">
        <v>0.010000000000000009</v>
      </c>
      <c r="N3343" s="70">
        <v>0.010000000000000009</v>
      </c>
      <c r="O3343" s="64">
        <v>0.19</v>
      </c>
      <c r="P3343" s="67">
        <v>0.19</v>
      </c>
      <c r="Q3343" s="70">
        <v>0.19</v>
      </c>
      <c r="R3343" s="3"/>
    </row>
    <row r="3344">
      <c r="A3344" s="63">
        <v>15377.0</v>
      </c>
      <c r="B3344" s="65" t="str">
        <f t="shared" si="1"/>
        <v>Красота и уходУход за лицомУход за губамиБальзамы для губ</v>
      </c>
      <c r="C3344" s="68" t="s">
        <v>247</v>
      </c>
      <c r="D3344" s="68" t="s">
        <v>377</v>
      </c>
      <c r="E3344" s="68" t="s">
        <v>1606</v>
      </c>
      <c r="F3344" s="68" t="s">
        <v>6967</v>
      </c>
      <c r="G3344" s="2"/>
      <c r="H3344" s="72"/>
      <c r="I3344" s="64">
        <v>0.2</v>
      </c>
      <c r="J3344" s="67">
        <v>0.2</v>
      </c>
      <c r="K3344" s="70">
        <v>0.2</v>
      </c>
      <c r="L3344" s="64">
        <v>0.015</v>
      </c>
      <c r="M3344" s="67">
        <v>0.015</v>
      </c>
      <c r="N3344" s="70">
        <v>0.015</v>
      </c>
      <c r="O3344" s="64">
        <v>0.185</v>
      </c>
      <c r="P3344" s="67">
        <v>0.185</v>
      </c>
      <c r="Q3344" s="70">
        <v>0.185</v>
      </c>
      <c r="R3344" s="3"/>
    </row>
    <row r="3345">
      <c r="A3345" s="63">
        <v>15378.0</v>
      </c>
      <c r="B3345" s="65" t="str">
        <f t="shared" si="1"/>
        <v>Красота и уходКорейская косметикаУход за лицомДневные кремы</v>
      </c>
      <c r="C3345" s="68" t="s">
        <v>247</v>
      </c>
      <c r="D3345" s="68" t="s">
        <v>1145</v>
      </c>
      <c r="E3345" s="68" t="s">
        <v>377</v>
      </c>
      <c r="F3345" s="68" t="s">
        <v>379</v>
      </c>
      <c r="G3345" s="2"/>
      <c r="H3345" s="72"/>
      <c r="I3345" s="64">
        <v>0.2</v>
      </c>
      <c r="J3345" s="67">
        <v>0.2</v>
      </c>
      <c r="K3345" s="70">
        <v>0.2</v>
      </c>
      <c r="L3345" s="64">
        <v>0.0050000000000000044</v>
      </c>
      <c r="M3345" s="67">
        <v>0.0050000000000000044</v>
      </c>
      <c r="N3345" s="70">
        <v>0.0050000000000000044</v>
      </c>
      <c r="O3345" s="64">
        <v>0.195</v>
      </c>
      <c r="P3345" s="67">
        <v>0.195</v>
      </c>
      <c r="Q3345" s="70">
        <v>0.195</v>
      </c>
      <c r="R3345" s="3"/>
    </row>
    <row r="3346">
      <c r="A3346" s="63">
        <v>15379.0</v>
      </c>
      <c r="B3346" s="65" t="str">
        <f t="shared" si="1"/>
        <v>Красота и уходКорейская косметикаУход за лицомСолнцезащитные кремы</v>
      </c>
      <c r="C3346" s="68" t="s">
        <v>247</v>
      </c>
      <c r="D3346" s="68" t="s">
        <v>1145</v>
      </c>
      <c r="E3346" s="68" t="s">
        <v>377</v>
      </c>
      <c r="F3346" s="68" t="s">
        <v>6970</v>
      </c>
      <c r="G3346" s="75"/>
      <c r="H3346" s="72"/>
      <c r="I3346" s="64">
        <v>0.2</v>
      </c>
      <c r="J3346" s="67">
        <v>0.2</v>
      </c>
      <c r="K3346" s="70">
        <v>0.2</v>
      </c>
      <c r="L3346" s="64">
        <v>0.0</v>
      </c>
      <c r="M3346" s="67">
        <v>0.0</v>
      </c>
      <c r="N3346" s="70">
        <v>0.0</v>
      </c>
      <c r="O3346" s="64">
        <v>0.2</v>
      </c>
      <c r="P3346" s="67">
        <v>0.2</v>
      </c>
      <c r="Q3346" s="70">
        <v>0.2</v>
      </c>
      <c r="R3346" s="3"/>
    </row>
    <row r="3347">
      <c r="A3347" s="63">
        <v>15380.0</v>
      </c>
      <c r="B3347" s="65" t="str">
        <f t="shared" si="1"/>
        <v>Красота и уходКорейская косметикаУход за лицомПатчи</v>
      </c>
      <c r="C3347" s="68" t="s">
        <v>247</v>
      </c>
      <c r="D3347" s="68" t="s">
        <v>1145</v>
      </c>
      <c r="E3347" s="68" t="s">
        <v>377</v>
      </c>
      <c r="F3347" s="68" t="s">
        <v>5035</v>
      </c>
      <c r="G3347" s="2"/>
      <c r="H3347" s="72"/>
      <c r="I3347" s="64">
        <v>0.2</v>
      </c>
      <c r="J3347" s="67">
        <v>0.2</v>
      </c>
      <c r="K3347" s="70">
        <v>0.2</v>
      </c>
      <c r="L3347" s="64">
        <v>0.0</v>
      </c>
      <c r="M3347" s="67">
        <v>0.0</v>
      </c>
      <c r="N3347" s="70">
        <v>0.0</v>
      </c>
      <c r="O3347" s="64">
        <v>0.2</v>
      </c>
      <c r="P3347" s="67">
        <v>0.2</v>
      </c>
      <c r="Q3347" s="70">
        <v>0.2</v>
      </c>
      <c r="R3347" s="3"/>
    </row>
    <row r="3348">
      <c r="A3348" s="63">
        <v>15381.0</v>
      </c>
      <c r="B3348" s="65" t="str">
        <f t="shared" si="1"/>
        <v>Красота и уходКорейская косметикаУход за лицомБальзамы и гели для лица</v>
      </c>
      <c r="C3348" s="68" t="s">
        <v>247</v>
      </c>
      <c r="D3348" s="68" t="s">
        <v>1145</v>
      </c>
      <c r="E3348" s="68" t="s">
        <v>377</v>
      </c>
      <c r="F3348" s="68" t="s">
        <v>6973</v>
      </c>
      <c r="G3348" s="75"/>
      <c r="H3348" s="87"/>
      <c r="I3348" s="64">
        <v>0.2</v>
      </c>
      <c r="J3348" s="67">
        <v>0.2</v>
      </c>
      <c r="K3348" s="70">
        <v>0.2</v>
      </c>
      <c r="L3348" s="64">
        <v>0.0050000000000000044</v>
      </c>
      <c r="M3348" s="67">
        <v>0.0050000000000000044</v>
      </c>
      <c r="N3348" s="70">
        <v>0.0050000000000000044</v>
      </c>
      <c r="O3348" s="64">
        <v>0.195</v>
      </c>
      <c r="P3348" s="67">
        <v>0.195</v>
      </c>
      <c r="Q3348" s="70">
        <v>0.195</v>
      </c>
      <c r="R3348" s="3"/>
    </row>
    <row r="3349">
      <c r="A3349" s="63">
        <v>15382.0</v>
      </c>
      <c r="B3349" s="65" t="str">
        <f t="shared" si="1"/>
        <v>Красота и уходКорейская косметикаУход за лицомКремы для глаз</v>
      </c>
      <c r="C3349" s="68" t="s">
        <v>247</v>
      </c>
      <c r="D3349" s="68" t="s">
        <v>1145</v>
      </c>
      <c r="E3349" s="68" t="s">
        <v>377</v>
      </c>
      <c r="F3349" s="68" t="s">
        <v>383</v>
      </c>
      <c r="G3349" s="75"/>
      <c r="H3349" s="72"/>
      <c r="I3349" s="64">
        <v>0.2</v>
      </c>
      <c r="J3349" s="67">
        <v>0.2</v>
      </c>
      <c r="K3349" s="70">
        <v>0.2</v>
      </c>
      <c r="L3349" s="64">
        <v>0.0050000000000000044</v>
      </c>
      <c r="M3349" s="67">
        <v>0.0050000000000000044</v>
      </c>
      <c r="N3349" s="70">
        <v>0.0050000000000000044</v>
      </c>
      <c r="O3349" s="64">
        <v>0.195</v>
      </c>
      <c r="P3349" s="67">
        <v>0.195</v>
      </c>
      <c r="Q3349" s="70">
        <v>0.195</v>
      </c>
      <c r="R3349" s="3"/>
    </row>
    <row r="3350">
      <c r="A3350" s="63">
        <v>15383.0</v>
      </c>
      <c r="B3350" s="65" t="str">
        <f t="shared" si="1"/>
        <v>Красота и уходКорейская косметикаУход за лицомСыворотки</v>
      </c>
      <c r="C3350" s="68" t="s">
        <v>247</v>
      </c>
      <c r="D3350" s="68" t="s">
        <v>1145</v>
      </c>
      <c r="E3350" s="68" t="s">
        <v>377</v>
      </c>
      <c r="F3350" s="68" t="s">
        <v>506</v>
      </c>
      <c r="G3350" s="2"/>
      <c r="H3350" s="72"/>
      <c r="I3350" s="64">
        <v>0.2</v>
      </c>
      <c r="J3350" s="67">
        <v>0.2</v>
      </c>
      <c r="K3350" s="70">
        <v>0.2</v>
      </c>
      <c r="L3350" s="64">
        <v>0.0</v>
      </c>
      <c r="M3350" s="67">
        <v>0.0</v>
      </c>
      <c r="N3350" s="70">
        <v>0.0</v>
      </c>
      <c r="O3350" s="64">
        <v>0.2</v>
      </c>
      <c r="P3350" s="67">
        <v>0.2</v>
      </c>
      <c r="Q3350" s="70">
        <v>0.2</v>
      </c>
      <c r="R3350" s="3"/>
    </row>
    <row r="3351">
      <c r="A3351" s="63">
        <v>15384.0</v>
      </c>
      <c r="B3351" s="65" t="str">
        <f t="shared" si="1"/>
        <v>Красота и уходКорейская косметикаУход за лицомЭссенции</v>
      </c>
      <c r="C3351" s="68" t="s">
        <v>247</v>
      </c>
      <c r="D3351" s="68" t="s">
        <v>1145</v>
      </c>
      <c r="E3351" s="68" t="s">
        <v>377</v>
      </c>
      <c r="F3351" s="68" t="s">
        <v>3739</v>
      </c>
      <c r="G3351" s="75"/>
      <c r="H3351" s="72"/>
      <c r="I3351" s="64">
        <v>0.2</v>
      </c>
      <c r="J3351" s="67">
        <v>0.2</v>
      </c>
      <c r="K3351" s="70">
        <v>0.2</v>
      </c>
      <c r="L3351" s="64">
        <v>0.0</v>
      </c>
      <c r="M3351" s="67">
        <v>0.0</v>
      </c>
      <c r="N3351" s="70">
        <v>0.0</v>
      </c>
      <c r="O3351" s="64">
        <v>0.2</v>
      </c>
      <c r="P3351" s="67">
        <v>0.2</v>
      </c>
      <c r="Q3351" s="70">
        <v>0.2</v>
      </c>
      <c r="R3351" s="3"/>
    </row>
    <row r="3352">
      <c r="A3352" s="63">
        <v>15385.0</v>
      </c>
      <c r="B3352" s="65" t="str">
        <f t="shared" si="1"/>
        <v>Красота и уходКорейская косметикаУход за лицомЭмульсии</v>
      </c>
      <c r="C3352" s="68" t="s">
        <v>247</v>
      </c>
      <c r="D3352" s="68" t="s">
        <v>1145</v>
      </c>
      <c r="E3352" s="68" t="s">
        <v>377</v>
      </c>
      <c r="F3352" s="68" t="s">
        <v>5094</v>
      </c>
      <c r="G3352" s="75"/>
      <c r="H3352" s="72"/>
      <c r="I3352" s="64">
        <v>0.2</v>
      </c>
      <c r="J3352" s="67">
        <v>0.2</v>
      </c>
      <c r="K3352" s="70">
        <v>0.2</v>
      </c>
      <c r="L3352" s="64">
        <v>0.0050000000000000044</v>
      </c>
      <c r="M3352" s="67">
        <v>0.0050000000000000044</v>
      </c>
      <c r="N3352" s="70">
        <v>0.0050000000000000044</v>
      </c>
      <c r="O3352" s="64">
        <v>0.195</v>
      </c>
      <c r="P3352" s="67">
        <v>0.195</v>
      </c>
      <c r="Q3352" s="70">
        <v>0.195</v>
      </c>
      <c r="R3352" s="3"/>
    </row>
    <row r="3353">
      <c r="A3353" s="63">
        <v>15386.0</v>
      </c>
      <c r="B3353" s="65" t="str">
        <f t="shared" si="1"/>
        <v>Красота и уходКорейская косметикаУход за лицомФлюиды</v>
      </c>
      <c r="C3353" s="68" t="s">
        <v>247</v>
      </c>
      <c r="D3353" s="68" t="s">
        <v>1145</v>
      </c>
      <c r="E3353" s="68" t="s">
        <v>377</v>
      </c>
      <c r="F3353" s="68" t="s">
        <v>5422</v>
      </c>
      <c r="G3353" s="75"/>
      <c r="H3353" s="72"/>
      <c r="I3353" s="64">
        <v>0.2</v>
      </c>
      <c r="J3353" s="67">
        <v>0.2</v>
      </c>
      <c r="K3353" s="70">
        <v>0.2</v>
      </c>
      <c r="L3353" s="64">
        <v>0.0050000000000000044</v>
      </c>
      <c r="M3353" s="67">
        <v>0.0050000000000000044</v>
      </c>
      <c r="N3353" s="70">
        <v>0.0050000000000000044</v>
      </c>
      <c r="O3353" s="64">
        <v>0.195</v>
      </c>
      <c r="P3353" s="67">
        <v>0.195</v>
      </c>
      <c r="Q3353" s="70">
        <v>0.195</v>
      </c>
      <c r="R3353" s="3"/>
    </row>
    <row r="3354">
      <c r="A3354" s="63">
        <v>15387.0</v>
      </c>
      <c r="B3354" s="65" t="str">
        <f t="shared" si="1"/>
        <v>Красота и уходКорейская косметикаУход за лицомНочные кремы</v>
      </c>
      <c r="C3354" s="68" t="s">
        <v>247</v>
      </c>
      <c r="D3354" s="68" t="s">
        <v>1145</v>
      </c>
      <c r="E3354" s="68" t="s">
        <v>377</v>
      </c>
      <c r="F3354" s="68" t="s">
        <v>381</v>
      </c>
      <c r="G3354" s="75"/>
      <c r="H3354" s="72"/>
      <c r="I3354" s="64">
        <v>0.2</v>
      </c>
      <c r="J3354" s="67">
        <v>0.2</v>
      </c>
      <c r="K3354" s="70">
        <v>0.2</v>
      </c>
      <c r="L3354" s="64">
        <v>0.0</v>
      </c>
      <c r="M3354" s="67">
        <v>0.0</v>
      </c>
      <c r="N3354" s="70">
        <v>0.0</v>
      </c>
      <c r="O3354" s="64">
        <v>0.2</v>
      </c>
      <c r="P3354" s="67">
        <v>0.2</v>
      </c>
      <c r="Q3354" s="70">
        <v>0.2</v>
      </c>
      <c r="R3354" s="3"/>
    </row>
    <row r="3355">
      <c r="A3355" s="63">
        <v>15388.0</v>
      </c>
      <c r="B3355" s="65" t="str">
        <f t="shared" si="1"/>
        <v>Красота и уходКорейская косметикаУход за лицомТонеры</v>
      </c>
      <c r="C3355" s="68" t="s">
        <v>247</v>
      </c>
      <c r="D3355" s="68" t="s">
        <v>1145</v>
      </c>
      <c r="E3355" s="68" t="s">
        <v>377</v>
      </c>
      <c r="F3355" s="68" t="s">
        <v>5278</v>
      </c>
      <c r="G3355" s="75"/>
      <c r="H3355" s="87"/>
      <c r="I3355" s="64">
        <v>0.2</v>
      </c>
      <c r="J3355" s="67">
        <v>0.2</v>
      </c>
      <c r="K3355" s="70">
        <v>0.2</v>
      </c>
      <c r="L3355" s="64">
        <v>0.0050000000000000044</v>
      </c>
      <c r="M3355" s="67">
        <v>0.0050000000000000044</v>
      </c>
      <c r="N3355" s="70">
        <v>0.0050000000000000044</v>
      </c>
      <c r="O3355" s="64">
        <v>0.195</v>
      </c>
      <c r="P3355" s="67">
        <v>0.195</v>
      </c>
      <c r="Q3355" s="70">
        <v>0.195</v>
      </c>
      <c r="R3355" s="3"/>
    </row>
    <row r="3356">
      <c r="A3356" s="63">
        <v>15389.0</v>
      </c>
      <c r="B3356" s="65" t="str">
        <f t="shared" si="1"/>
        <v>Красота и уходКорейская косметикаУход за лицомТоники</v>
      </c>
      <c r="C3356" s="68" t="s">
        <v>247</v>
      </c>
      <c r="D3356" s="68" t="s">
        <v>1145</v>
      </c>
      <c r="E3356" s="68" t="s">
        <v>377</v>
      </c>
      <c r="F3356" s="68" t="s">
        <v>1110</v>
      </c>
      <c r="G3356" s="2"/>
      <c r="H3356" s="72"/>
      <c r="I3356" s="64">
        <v>0.2</v>
      </c>
      <c r="J3356" s="67">
        <v>0.2</v>
      </c>
      <c r="K3356" s="70">
        <v>0.2</v>
      </c>
      <c r="L3356" s="64">
        <v>0.0050000000000000044</v>
      </c>
      <c r="M3356" s="67">
        <v>0.0050000000000000044</v>
      </c>
      <c r="N3356" s="70">
        <v>0.0050000000000000044</v>
      </c>
      <c r="O3356" s="64">
        <v>0.195</v>
      </c>
      <c r="P3356" s="67">
        <v>0.195</v>
      </c>
      <c r="Q3356" s="70">
        <v>0.195</v>
      </c>
      <c r="R3356" s="3"/>
    </row>
    <row r="3357">
      <c r="A3357" s="63">
        <v>15390.0</v>
      </c>
      <c r="B3357" s="65" t="str">
        <f t="shared" si="1"/>
        <v>Красота и уходКорейская косметикаУход за лицомСкрабы и пилинги</v>
      </c>
      <c r="C3357" s="68" t="s">
        <v>247</v>
      </c>
      <c r="D3357" s="68" t="s">
        <v>1145</v>
      </c>
      <c r="E3357" s="68" t="s">
        <v>377</v>
      </c>
      <c r="F3357" s="68" t="s">
        <v>508</v>
      </c>
      <c r="G3357" s="75"/>
      <c r="H3357" s="72"/>
      <c r="I3357" s="64">
        <v>0.2</v>
      </c>
      <c r="J3357" s="67">
        <v>0.2</v>
      </c>
      <c r="K3357" s="70">
        <v>0.2</v>
      </c>
      <c r="L3357" s="64">
        <v>0.0050000000000000044</v>
      </c>
      <c r="M3357" s="67">
        <v>0.0050000000000000044</v>
      </c>
      <c r="N3357" s="70">
        <v>0.0050000000000000044</v>
      </c>
      <c r="O3357" s="64">
        <v>0.195</v>
      </c>
      <c r="P3357" s="67">
        <v>0.195</v>
      </c>
      <c r="Q3357" s="70">
        <v>0.195</v>
      </c>
      <c r="R3357" s="3"/>
    </row>
    <row r="3358">
      <c r="A3358" s="63">
        <v>15422.0</v>
      </c>
      <c r="B3358" s="65" t="str">
        <f t="shared" si="1"/>
        <v>Красота и уходКорейская косметикаОчищение лицаГели для умывания</v>
      </c>
      <c r="C3358" s="68" t="s">
        <v>247</v>
      </c>
      <c r="D3358" s="68" t="s">
        <v>1145</v>
      </c>
      <c r="E3358" s="68" t="s">
        <v>6977</v>
      </c>
      <c r="F3358" s="68" t="s">
        <v>6978</v>
      </c>
      <c r="G3358" s="75"/>
      <c r="H3358" s="72"/>
      <c r="I3358" s="64">
        <v>0.2</v>
      </c>
      <c r="J3358" s="67">
        <v>0.2</v>
      </c>
      <c r="K3358" s="70">
        <v>0.2</v>
      </c>
      <c r="L3358" s="64">
        <v>0.0</v>
      </c>
      <c r="M3358" s="67">
        <v>0.0</v>
      </c>
      <c r="N3358" s="70">
        <v>0.0</v>
      </c>
      <c r="O3358" s="64">
        <v>0.2</v>
      </c>
      <c r="P3358" s="67">
        <v>0.2</v>
      </c>
      <c r="Q3358" s="70">
        <v>0.2</v>
      </c>
      <c r="R3358" s="3"/>
    </row>
    <row r="3359">
      <c r="A3359" s="63">
        <v>15423.0</v>
      </c>
      <c r="B3359" s="65" t="str">
        <f t="shared" si="1"/>
        <v>Красота и уходКорейская косметикаОчищение лицаМасла гидрофильные</v>
      </c>
      <c r="C3359" s="68" t="s">
        <v>247</v>
      </c>
      <c r="D3359" s="68" t="s">
        <v>1145</v>
      </c>
      <c r="E3359" s="68" t="s">
        <v>6977</v>
      </c>
      <c r="F3359" s="68" t="s">
        <v>6980</v>
      </c>
      <c r="G3359" s="75"/>
      <c r="H3359" s="72"/>
      <c r="I3359" s="64">
        <v>0.2</v>
      </c>
      <c r="J3359" s="67">
        <v>0.2</v>
      </c>
      <c r="K3359" s="70">
        <v>0.2</v>
      </c>
      <c r="L3359" s="64">
        <v>0.0050000000000000044</v>
      </c>
      <c r="M3359" s="67">
        <v>0.0050000000000000044</v>
      </c>
      <c r="N3359" s="70">
        <v>0.0050000000000000044</v>
      </c>
      <c r="O3359" s="64">
        <v>0.195</v>
      </c>
      <c r="P3359" s="67">
        <v>0.195</v>
      </c>
      <c r="Q3359" s="70">
        <v>0.195</v>
      </c>
      <c r="R3359" s="3"/>
    </row>
    <row r="3360">
      <c r="A3360" s="63">
        <v>15424.0</v>
      </c>
      <c r="B3360" s="65" t="str">
        <f t="shared" si="1"/>
        <v>Красота и уходКорейская косметикаОчищение лицаПенки для умывания</v>
      </c>
      <c r="C3360" s="68" t="s">
        <v>247</v>
      </c>
      <c r="D3360" s="68" t="s">
        <v>1145</v>
      </c>
      <c r="E3360" s="68" t="s">
        <v>6977</v>
      </c>
      <c r="F3360" s="68" t="s">
        <v>6982</v>
      </c>
      <c r="G3360" s="75"/>
      <c r="H3360" s="72"/>
      <c r="I3360" s="64">
        <v>0.2</v>
      </c>
      <c r="J3360" s="67">
        <v>0.2</v>
      </c>
      <c r="K3360" s="70">
        <v>0.2</v>
      </c>
      <c r="L3360" s="64">
        <v>0.0</v>
      </c>
      <c r="M3360" s="67">
        <v>0.0</v>
      </c>
      <c r="N3360" s="70">
        <v>0.0</v>
      </c>
      <c r="O3360" s="64">
        <v>0.2</v>
      </c>
      <c r="P3360" s="67">
        <v>0.2</v>
      </c>
      <c r="Q3360" s="70">
        <v>0.2</v>
      </c>
      <c r="R3360" s="3"/>
    </row>
    <row r="3361">
      <c r="A3361" s="63">
        <v>15425.0</v>
      </c>
      <c r="B3361" s="65" t="str">
        <f t="shared" si="1"/>
        <v>Красота и уходКорейская косметикаОчищение лицаОчищающие полоски</v>
      </c>
      <c r="C3361" s="68" t="s">
        <v>247</v>
      </c>
      <c r="D3361" s="68" t="s">
        <v>1145</v>
      </c>
      <c r="E3361" s="68" t="s">
        <v>6977</v>
      </c>
      <c r="F3361" s="68" t="s">
        <v>5298</v>
      </c>
      <c r="G3361" s="75"/>
      <c r="H3361" s="72"/>
      <c r="I3361" s="64">
        <v>0.2</v>
      </c>
      <c r="J3361" s="67">
        <v>0.2</v>
      </c>
      <c r="K3361" s="70">
        <v>0.2</v>
      </c>
      <c r="L3361" s="64">
        <v>0.0</v>
      </c>
      <c r="M3361" s="67">
        <v>0.0</v>
      </c>
      <c r="N3361" s="70">
        <v>0.0</v>
      </c>
      <c r="O3361" s="64">
        <v>0.2</v>
      </c>
      <c r="P3361" s="67">
        <v>0.2</v>
      </c>
      <c r="Q3361" s="70">
        <v>0.2</v>
      </c>
      <c r="R3361" s="3"/>
    </row>
    <row r="3362">
      <c r="A3362" s="63">
        <v>15426.0</v>
      </c>
      <c r="B3362" s="65" t="str">
        <f t="shared" si="1"/>
        <v>Красота и уходКорейская косметикаУход за теломМочалки</v>
      </c>
      <c r="C3362" s="68" t="s">
        <v>247</v>
      </c>
      <c r="D3362" s="68" t="s">
        <v>1145</v>
      </c>
      <c r="E3362" s="68" t="s">
        <v>465</v>
      </c>
      <c r="F3362" s="68" t="s">
        <v>3972</v>
      </c>
      <c r="G3362" s="2"/>
      <c r="H3362" s="72"/>
      <c r="I3362" s="64">
        <v>0.2</v>
      </c>
      <c r="J3362" s="67">
        <v>0.2</v>
      </c>
      <c r="K3362" s="70">
        <v>0.2</v>
      </c>
      <c r="L3362" s="64">
        <v>0.0050000000000000044</v>
      </c>
      <c r="M3362" s="67">
        <v>0.0050000000000000044</v>
      </c>
      <c r="N3362" s="70">
        <v>0.0050000000000000044</v>
      </c>
      <c r="O3362" s="64">
        <v>0.195</v>
      </c>
      <c r="P3362" s="67">
        <v>0.195</v>
      </c>
      <c r="Q3362" s="70">
        <v>0.195</v>
      </c>
      <c r="R3362" s="3"/>
    </row>
    <row r="3363">
      <c r="A3363" s="63">
        <v>15427.0</v>
      </c>
      <c r="B3363" s="65" t="str">
        <f t="shared" si="1"/>
        <v>Красота и уходКорейская косметикаУход за теломКремы для ног</v>
      </c>
      <c r="C3363" s="68" t="s">
        <v>247</v>
      </c>
      <c r="D3363" s="68" t="s">
        <v>1145</v>
      </c>
      <c r="E3363" s="68" t="s">
        <v>465</v>
      </c>
      <c r="F3363" s="68" t="s">
        <v>5520</v>
      </c>
      <c r="G3363" s="2"/>
      <c r="H3363" s="72"/>
      <c r="I3363" s="64">
        <v>0.2</v>
      </c>
      <c r="J3363" s="67">
        <v>0.2</v>
      </c>
      <c r="K3363" s="70">
        <v>0.2</v>
      </c>
      <c r="L3363" s="64">
        <v>0.0050000000000000044</v>
      </c>
      <c r="M3363" s="67">
        <v>0.0050000000000000044</v>
      </c>
      <c r="N3363" s="70">
        <v>0.0050000000000000044</v>
      </c>
      <c r="O3363" s="64">
        <v>0.195</v>
      </c>
      <c r="P3363" s="67">
        <v>0.195</v>
      </c>
      <c r="Q3363" s="70">
        <v>0.195</v>
      </c>
      <c r="R3363" s="3"/>
    </row>
    <row r="3364">
      <c r="A3364" s="63">
        <v>15428.0</v>
      </c>
      <c r="B3364" s="65" t="str">
        <f t="shared" si="1"/>
        <v>Красота и уходКорейская косметикаУход за теломКремы для рук</v>
      </c>
      <c r="C3364" s="68" t="s">
        <v>247</v>
      </c>
      <c r="D3364" s="68" t="s">
        <v>1145</v>
      </c>
      <c r="E3364" s="68" t="s">
        <v>465</v>
      </c>
      <c r="F3364" s="68" t="s">
        <v>2041</v>
      </c>
      <c r="G3364" s="75"/>
      <c r="H3364" s="72"/>
      <c r="I3364" s="64">
        <v>0.2</v>
      </c>
      <c r="J3364" s="67">
        <v>0.2</v>
      </c>
      <c r="K3364" s="70">
        <v>0.2</v>
      </c>
      <c r="L3364" s="64">
        <v>0.0050000000000000044</v>
      </c>
      <c r="M3364" s="67">
        <v>0.0050000000000000044</v>
      </c>
      <c r="N3364" s="70">
        <v>0.0050000000000000044</v>
      </c>
      <c r="O3364" s="64">
        <v>0.195</v>
      </c>
      <c r="P3364" s="67">
        <v>0.195</v>
      </c>
      <c r="Q3364" s="70">
        <v>0.195</v>
      </c>
      <c r="R3364" s="3"/>
    </row>
    <row r="3365">
      <c r="A3365" s="63">
        <v>15429.0</v>
      </c>
      <c r="B3365" s="65" t="str">
        <f t="shared" si="1"/>
        <v>Красота и уходКорейская косметикаУход за теломКремы для тела</v>
      </c>
      <c r="C3365" s="68" t="s">
        <v>247</v>
      </c>
      <c r="D3365" s="68" t="s">
        <v>1145</v>
      </c>
      <c r="E3365" s="68" t="s">
        <v>465</v>
      </c>
      <c r="F3365" s="68" t="s">
        <v>496</v>
      </c>
      <c r="G3365" s="75"/>
      <c r="H3365" s="87"/>
      <c r="I3365" s="64">
        <v>0.2</v>
      </c>
      <c r="J3365" s="67">
        <v>0.2</v>
      </c>
      <c r="K3365" s="70">
        <v>0.2</v>
      </c>
      <c r="L3365" s="64">
        <v>0.0050000000000000044</v>
      </c>
      <c r="M3365" s="67">
        <v>0.0050000000000000044</v>
      </c>
      <c r="N3365" s="70">
        <v>0.0050000000000000044</v>
      </c>
      <c r="O3365" s="64">
        <v>0.195</v>
      </c>
      <c r="P3365" s="67">
        <v>0.195</v>
      </c>
      <c r="Q3365" s="70">
        <v>0.195</v>
      </c>
      <c r="R3365" s="3"/>
    </row>
    <row r="3366">
      <c r="A3366" s="63">
        <v>15430.0</v>
      </c>
      <c r="B3366" s="65" t="str">
        <f t="shared" si="1"/>
        <v>Красота и уходКорейская косметикаУход за теломГели для душа</v>
      </c>
      <c r="C3366" s="68" t="s">
        <v>247</v>
      </c>
      <c r="D3366" s="68" t="s">
        <v>1145</v>
      </c>
      <c r="E3366" s="68" t="s">
        <v>465</v>
      </c>
      <c r="F3366" s="68" t="s">
        <v>3639</v>
      </c>
      <c r="G3366" s="75"/>
      <c r="H3366" s="72"/>
      <c r="I3366" s="64">
        <v>0.2</v>
      </c>
      <c r="J3366" s="67">
        <v>0.2</v>
      </c>
      <c r="K3366" s="70">
        <v>0.2</v>
      </c>
      <c r="L3366" s="64">
        <v>0.0050000000000000044</v>
      </c>
      <c r="M3366" s="67">
        <v>0.0050000000000000044</v>
      </c>
      <c r="N3366" s="70">
        <v>0.0050000000000000044</v>
      </c>
      <c r="O3366" s="64">
        <v>0.195</v>
      </c>
      <c r="P3366" s="67">
        <v>0.195</v>
      </c>
      <c r="Q3366" s="70">
        <v>0.195</v>
      </c>
      <c r="R3366" s="3"/>
    </row>
    <row r="3367">
      <c r="A3367" s="63">
        <v>15431.0</v>
      </c>
      <c r="B3367" s="65" t="str">
        <f t="shared" si="1"/>
        <v>Красота и уходКорейская косметикаУход за теломТальк для тела</v>
      </c>
      <c r="C3367" s="68" t="s">
        <v>247</v>
      </c>
      <c r="D3367" s="68" t="s">
        <v>1145</v>
      </c>
      <c r="E3367" s="68" t="s">
        <v>465</v>
      </c>
      <c r="F3367" s="68" t="s">
        <v>6990</v>
      </c>
      <c r="G3367" s="75"/>
      <c r="H3367" s="87"/>
      <c r="I3367" s="64">
        <v>0.2</v>
      </c>
      <c r="J3367" s="67">
        <v>0.2</v>
      </c>
      <c r="K3367" s="70">
        <v>0.2</v>
      </c>
      <c r="L3367" s="64">
        <v>0.0</v>
      </c>
      <c r="M3367" s="67">
        <v>0.0</v>
      </c>
      <c r="N3367" s="70">
        <v>0.0</v>
      </c>
      <c r="O3367" s="64">
        <v>0.2</v>
      </c>
      <c r="P3367" s="67">
        <v>0.2</v>
      </c>
      <c r="Q3367" s="70">
        <v>0.2</v>
      </c>
      <c r="R3367" s="3"/>
    </row>
    <row r="3368">
      <c r="A3368" s="63">
        <v>15432.0</v>
      </c>
      <c r="B3368" s="65" t="str">
        <f t="shared" si="1"/>
        <v>Красота и уходКорейская косметикаУход за волосамиБальзамы и кондиционеры</v>
      </c>
      <c r="C3368" s="68" t="s">
        <v>247</v>
      </c>
      <c r="D3368" s="68" t="s">
        <v>1145</v>
      </c>
      <c r="E3368" s="68" t="s">
        <v>1151</v>
      </c>
      <c r="F3368" s="68" t="s">
        <v>3414</v>
      </c>
      <c r="G3368" s="75"/>
      <c r="H3368" s="72"/>
      <c r="I3368" s="64">
        <v>0.2</v>
      </c>
      <c r="J3368" s="67">
        <v>0.2</v>
      </c>
      <c r="K3368" s="70">
        <v>0.2</v>
      </c>
      <c r="L3368" s="64">
        <v>0.0</v>
      </c>
      <c r="M3368" s="67">
        <v>0.0</v>
      </c>
      <c r="N3368" s="70">
        <v>0.0</v>
      </c>
      <c r="O3368" s="64">
        <v>0.2</v>
      </c>
      <c r="P3368" s="67">
        <v>0.2</v>
      </c>
      <c r="Q3368" s="70">
        <v>0.2</v>
      </c>
      <c r="R3368" s="3"/>
    </row>
    <row r="3369">
      <c r="A3369" s="63">
        <v>15433.0</v>
      </c>
      <c r="B3369" s="65" t="str">
        <f t="shared" si="1"/>
        <v>Красота и уходКорейская косметикаУход за волосамиМаски, мыло и сыворотки для волос</v>
      </c>
      <c r="C3369" s="68" t="s">
        <v>247</v>
      </c>
      <c r="D3369" s="68" t="s">
        <v>1145</v>
      </c>
      <c r="E3369" s="68" t="s">
        <v>1151</v>
      </c>
      <c r="F3369" s="68" t="s">
        <v>6993</v>
      </c>
      <c r="G3369" s="75"/>
      <c r="H3369" s="72"/>
      <c r="I3369" s="64">
        <v>0.2</v>
      </c>
      <c r="J3369" s="67">
        <v>0.2</v>
      </c>
      <c r="K3369" s="70">
        <v>0.2</v>
      </c>
      <c r="L3369" s="64">
        <v>0.0050000000000000044</v>
      </c>
      <c r="M3369" s="67">
        <v>0.0050000000000000044</v>
      </c>
      <c r="N3369" s="70">
        <v>0.0050000000000000044</v>
      </c>
      <c r="O3369" s="64">
        <v>0.195</v>
      </c>
      <c r="P3369" s="67">
        <v>0.195</v>
      </c>
      <c r="Q3369" s="70">
        <v>0.195</v>
      </c>
      <c r="R3369" s="3"/>
    </row>
    <row r="3370">
      <c r="A3370" s="63">
        <v>15434.0</v>
      </c>
      <c r="B3370" s="65" t="str">
        <f t="shared" si="1"/>
        <v>Красота и уходКорейская косметикаУход за волосамиШампуни</v>
      </c>
      <c r="C3370" s="68" t="s">
        <v>247</v>
      </c>
      <c r="D3370" s="68" t="s">
        <v>1145</v>
      </c>
      <c r="E3370" s="68" t="s">
        <v>1151</v>
      </c>
      <c r="F3370" s="68" t="s">
        <v>1892</v>
      </c>
      <c r="G3370" s="75"/>
      <c r="H3370" s="72"/>
      <c r="I3370" s="64">
        <v>0.2</v>
      </c>
      <c r="J3370" s="67">
        <v>0.2</v>
      </c>
      <c r="K3370" s="70">
        <v>0.2</v>
      </c>
      <c r="L3370" s="64">
        <v>0.0</v>
      </c>
      <c r="M3370" s="67">
        <v>0.0</v>
      </c>
      <c r="N3370" s="70">
        <v>0.0</v>
      </c>
      <c r="O3370" s="64">
        <v>0.2</v>
      </c>
      <c r="P3370" s="67">
        <v>0.2</v>
      </c>
      <c r="Q3370" s="70">
        <v>0.2</v>
      </c>
      <c r="R3370" s="3"/>
    </row>
    <row r="3371">
      <c r="A3371" s="63">
        <v>15437.0</v>
      </c>
      <c r="B3371" s="65" t="str">
        <f t="shared" si="1"/>
        <v>Красота и уходКорейская косметикаМакияжЛицоBB, CC и DD кремы</v>
      </c>
      <c r="C3371" s="68" t="s">
        <v>247</v>
      </c>
      <c r="D3371" s="68" t="s">
        <v>1145</v>
      </c>
      <c r="E3371" s="68" t="s">
        <v>368</v>
      </c>
      <c r="F3371" s="68" t="s">
        <v>374</v>
      </c>
      <c r="G3371" s="82" t="s">
        <v>6996</v>
      </c>
      <c r="H3371" s="72"/>
      <c r="I3371" s="64">
        <v>0.2</v>
      </c>
      <c r="J3371" s="67">
        <v>0.2</v>
      </c>
      <c r="K3371" s="70">
        <v>0.2</v>
      </c>
      <c r="L3371" s="64">
        <v>0.0050000000000000044</v>
      </c>
      <c r="M3371" s="67">
        <v>0.0050000000000000044</v>
      </c>
      <c r="N3371" s="70">
        <v>0.0050000000000000044</v>
      </c>
      <c r="O3371" s="64">
        <v>0.195</v>
      </c>
      <c r="P3371" s="67">
        <v>0.195</v>
      </c>
      <c r="Q3371" s="70">
        <v>0.195</v>
      </c>
      <c r="R3371" s="3"/>
    </row>
    <row r="3372">
      <c r="A3372" s="63">
        <v>15438.0</v>
      </c>
      <c r="B3372" s="65" t="str">
        <f t="shared" si="1"/>
        <v>Красота и уходКорейская косметикаМакияжЛицоКушоны</v>
      </c>
      <c r="C3372" s="68" t="s">
        <v>247</v>
      </c>
      <c r="D3372" s="68" t="s">
        <v>1145</v>
      </c>
      <c r="E3372" s="68" t="s">
        <v>368</v>
      </c>
      <c r="F3372" s="68" t="s">
        <v>374</v>
      </c>
      <c r="G3372" s="82" t="s">
        <v>375</v>
      </c>
      <c r="H3372" s="72"/>
      <c r="I3372" s="64">
        <v>0.2</v>
      </c>
      <c r="J3372" s="67">
        <v>0.2</v>
      </c>
      <c r="K3372" s="70">
        <v>0.2</v>
      </c>
      <c r="L3372" s="64">
        <v>0.0050000000000000044</v>
      </c>
      <c r="M3372" s="67">
        <v>0.0050000000000000044</v>
      </c>
      <c r="N3372" s="70">
        <v>0.0050000000000000044</v>
      </c>
      <c r="O3372" s="64">
        <v>0.195</v>
      </c>
      <c r="P3372" s="67">
        <v>0.195</v>
      </c>
      <c r="Q3372" s="70">
        <v>0.195</v>
      </c>
      <c r="R3372" s="3"/>
    </row>
    <row r="3373">
      <c r="A3373" s="63">
        <v>15439.0</v>
      </c>
      <c r="B3373" s="65" t="str">
        <f t="shared" si="1"/>
        <v>Красота и уходКорейская косметикаМакияжЛицоПудры</v>
      </c>
      <c r="C3373" s="68" t="s">
        <v>247</v>
      </c>
      <c r="D3373" s="68" t="s">
        <v>1145</v>
      </c>
      <c r="E3373" s="68" t="s">
        <v>368</v>
      </c>
      <c r="F3373" s="68" t="s">
        <v>374</v>
      </c>
      <c r="G3373" s="68" t="s">
        <v>3256</v>
      </c>
      <c r="H3373" s="72"/>
      <c r="I3373" s="64">
        <v>0.2</v>
      </c>
      <c r="J3373" s="67">
        <v>0.2</v>
      </c>
      <c r="K3373" s="70">
        <v>0.2</v>
      </c>
      <c r="L3373" s="64">
        <v>0.0050000000000000044</v>
      </c>
      <c r="M3373" s="67">
        <v>0.0050000000000000044</v>
      </c>
      <c r="N3373" s="70">
        <v>0.0050000000000000044</v>
      </c>
      <c r="O3373" s="64">
        <v>0.195</v>
      </c>
      <c r="P3373" s="67">
        <v>0.195</v>
      </c>
      <c r="Q3373" s="70">
        <v>0.195</v>
      </c>
      <c r="R3373" s="3"/>
    </row>
    <row r="3374">
      <c r="A3374" s="63">
        <v>15440.0</v>
      </c>
      <c r="B3374" s="65" t="str">
        <f t="shared" si="1"/>
        <v>Красота и уходКорейская косметикаМакияжЛицоТональные кремы</v>
      </c>
      <c r="C3374" s="68" t="s">
        <v>247</v>
      </c>
      <c r="D3374" s="68" t="s">
        <v>1145</v>
      </c>
      <c r="E3374" s="68" t="s">
        <v>368</v>
      </c>
      <c r="F3374" s="68" t="s">
        <v>374</v>
      </c>
      <c r="G3374" s="82" t="s">
        <v>2927</v>
      </c>
      <c r="H3374" s="72"/>
      <c r="I3374" s="64">
        <v>0.2</v>
      </c>
      <c r="J3374" s="67">
        <v>0.2</v>
      </c>
      <c r="K3374" s="70">
        <v>0.2</v>
      </c>
      <c r="L3374" s="64">
        <v>0.0050000000000000044</v>
      </c>
      <c r="M3374" s="67">
        <v>0.0050000000000000044</v>
      </c>
      <c r="N3374" s="70">
        <v>0.0050000000000000044</v>
      </c>
      <c r="O3374" s="64">
        <v>0.195</v>
      </c>
      <c r="P3374" s="67">
        <v>0.195</v>
      </c>
      <c r="Q3374" s="70">
        <v>0.195</v>
      </c>
      <c r="R3374" s="3"/>
    </row>
    <row r="3375">
      <c r="A3375" s="63">
        <v>15441.0</v>
      </c>
      <c r="B3375" s="65" t="str">
        <f t="shared" si="1"/>
        <v>Красота и уходКорейская косметикаМакияжЛицоКорректоры и консилеры</v>
      </c>
      <c r="C3375" s="68" t="s">
        <v>247</v>
      </c>
      <c r="D3375" s="68" t="s">
        <v>1145</v>
      </c>
      <c r="E3375" s="68" t="s">
        <v>368</v>
      </c>
      <c r="F3375" s="68" t="s">
        <v>374</v>
      </c>
      <c r="G3375" s="82" t="s">
        <v>4594</v>
      </c>
      <c r="H3375" s="72"/>
      <c r="I3375" s="64">
        <v>0.2</v>
      </c>
      <c r="J3375" s="67">
        <v>0.2</v>
      </c>
      <c r="K3375" s="70">
        <v>0.2</v>
      </c>
      <c r="L3375" s="64">
        <v>0.0050000000000000044</v>
      </c>
      <c r="M3375" s="67">
        <v>0.0050000000000000044</v>
      </c>
      <c r="N3375" s="70">
        <v>0.0050000000000000044</v>
      </c>
      <c r="O3375" s="64">
        <v>0.195</v>
      </c>
      <c r="P3375" s="67">
        <v>0.195</v>
      </c>
      <c r="Q3375" s="70">
        <v>0.195</v>
      </c>
      <c r="R3375" s="3"/>
    </row>
    <row r="3376">
      <c r="A3376" s="63">
        <v>15443.0</v>
      </c>
      <c r="B3376" s="65" t="str">
        <f t="shared" si="1"/>
        <v>Красота и уходКорейская косметикаМакияжГубыПомады</v>
      </c>
      <c r="C3376" s="68" t="s">
        <v>247</v>
      </c>
      <c r="D3376" s="68" t="s">
        <v>1145</v>
      </c>
      <c r="E3376" s="68" t="s">
        <v>368</v>
      </c>
      <c r="F3376" s="68" t="s">
        <v>2366</v>
      </c>
      <c r="G3376" s="82" t="s">
        <v>2367</v>
      </c>
      <c r="H3376" s="72"/>
      <c r="I3376" s="64">
        <v>0.2</v>
      </c>
      <c r="J3376" s="67">
        <v>0.2</v>
      </c>
      <c r="K3376" s="70">
        <v>0.2</v>
      </c>
      <c r="L3376" s="64">
        <v>0.0050000000000000044</v>
      </c>
      <c r="M3376" s="67">
        <v>0.0050000000000000044</v>
      </c>
      <c r="N3376" s="70">
        <v>0.0050000000000000044</v>
      </c>
      <c r="O3376" s="64">
        <v>0.195</v>
      </c>
      <c r="P3376" s="67">
        <v>0.195</v>
      </c>
      <c r="Q3376" s="70">
        <v>0.195</v>
      </c>
      <c r="R3376" s="3"/>
    </row>
    <row r="3377">
      <c r="A3377" s="63">
        <v>15444.0</v>
      </c>
      <c r="B3377" s="65" t="str">
        <f t="shared" si="1"/>
        <v>Красота и уходКорейская косметикаМакияжГубыБлески</v>
      </c>
      <c r="C3377" s="68" t="s">
        <v>247</v>
      </c>
      <c r="D3377" s="68" t="s">
        <v>1145</v>
      </c>
      <c r="E3377" s="68" t="s">
        <v>368</v>
      </c>
      <c r="F3377" s="68" t="s">
        <v>2366</v>
      </c>
      <c r="G3377" s="68" t="s">
        <v>4859</v>
      </c>
      <c r="H3377" s="72"/>
      <c r="I3377" s="64">
        <v>0.2</v>
      </c>
      <c r="J3377" s="67">
        <v>0.2</v>
      </c>
      <c r="K3377" s="70">
        <v>0.2</v>
      </c>
      <c r="L3377" s="64">
        <v>0.0050000000000000044</v>
      </c>
      <c r="M3377" s="67">
        <v>0.0050000000000000044</v>
      </c>
      <c r="N3377" s="70">
        <v>0.0050000000000000044</v>
      </c>
      <c r="O3377" s="64">
        <v>0.195</v>
      </c>
      <c r="P3377" s="67">
        <v>0.195</v>
      </c>
      <c r="Q3377" s="70">
        <v>0.195</v>
      </c>
      <c r="R3377" s="3"/>
    </row>
    <row r="3378">
      <c r="A3378" s="63">
        <v>15445.0</v>
      </c>
      <c r="B3378" s="65" t="str">
        <f t="shared" si="1"/>
        <v>Красота и уходКорейская косметикаМакияжГубыБальзамы и скрабы для губ</v>
      </c>
      <c r="C3378" s="68" t="s">
        <v>247</v>
      </c>
      <c r="D3378" s="68" t="s">
        <v>1145</v>
      </c>
      <c r="E3378" s="68" t="s">
        <v>368</v>
      </c>
      <c r="F3378" s="68" t="s">
        <v>2366</v>
      </c>
      <c r="G3378" s="68" t="s">
        <v>7003</v>
      </c>
      <c r="H3378" s="72"/>
      <c r="I3378" s="64">
        <v>0.2</v>
      </c>
      <c r="J3378" s="67">
        <v>0.2</v>
      </c>
      <c r="K3378" s="70">
        <v>0.2</v>
      </c>
      <c r="L3378" s="64">
        <v>0.0050000000000000044</v>
      </c>
      <c r="M3378" s="67">
        <v>0.0050000000000000044</v>
      </c>
      <c r="N3378" s="70">
        <v>0.0050000000000000044</v>
      </c>
      <c r="O3378" s="64">
        <v>0.195</v>
      </c>
      <c r="P3378" s="67">
        <v>0.195</v>
      </c>
      <c r="Q3378" s="70">
        <v>0.195</v>
      </c>
      <c r="R3378" s="3"/>
    </row>
    <row r="3379">
      <c r="A3379" s="63">
        <v>15446.0</v>
      </c>
      <c r="B3379" s="65" t="str">
        <f t="shared" si="1"/>
        <v>Красота и уходКорейская косметикаМакияжГубыТинты</v>
      </c>
      <c r="C3379" s="68" t="s">
        <v>247</v>
      </c>
      <c r="D3379" s="68" t="s">
        <v>1145</v>
      </c>
      <c r="E3379" s="68" t="s">
        <v>368</v>
      </c>
      <c r="F3379" s="68" t="s">
        <v>2366</v>
      </c>
      <c r="G3379" s="82" t="s">
        <v>4458</v>
      </c>
      <c r="H3379" s="72"/>
      <c r="I3379" s="64">
        <v>0.2</v>
      </c>
      <c r="J3379" s="67">
        <v>0.2</v>
      </c>
      <c r="K3379" s="70">
        <v>0.2</v>
      </c>
      <c r="L3379" s="64">
        <v>0.0050000000000000044</v>
      </c>
      <c r="M3379" s="67">
        <v>0.0050000000000000044</v>
      </c>
      <c r="N3379" s="70">
        <v>0.0050000000000000044</v>
      </c>
      <c r="O3379" s="64">
        <v>0.195</v>
      </c>
      <c r="P3379" s="67">
        <v>0.195</v>
      </c>
      <c r="Q3379" s="70">
        <v>0.195</v>
      </c>
      <c r="R3379" s="3"/>
    </row>
    <row r="3380">
      <c r="A3380" s="63">
        <v>15448.0</v>
      </c>
      <c r="B3380" s="65" t="str">
        <f t="shared" si="1"/>
        <v>Красота и уходКорейская косметикаМакияжГлазаТуши для ресниц</v>
      </c>
      <c r="C3380" s="68" t="s">
        <v>247</v>
      </c>
      <c r="D3380" s="68" t="s">
        <v>1145</v>
      </c>
      <c r="E3380" s="68" t="s">
        <v>368</v>
      </c>
      <c r="F3380" s="68" t="s">
        <v>1732</v>
      </c>
      <c r="G3380" s="82" t="s">
        <v>5719</v>
      </c>
      <c r="H3380" s="72"/>
      <c r="I3380" s="64">
        <v>0.2</v>
      </c>
      <c r="J3380" s="67">
        <v>0.2</v>
      </c>
      <c r="K3380" s="70">
        <v>0.2</v>
      </c>
      <c r="L3380" s="64">
        <v>0.0050000000000000044</v>
      </c>
      <c r="M3380" s="67">
        <v>0.0050000000000000044</v>
      </c>
      <c r="N3380" s="70">
        <v>0.0050000000000000044</v>
      </c>
      <c r="O3380" s="64">
        <v>0.195</v>
      </c>
      <c r="P3380" s="67">
        <v>0.195</v>
      </c>
      <c r="Q3380" s="70">
        <v>0.195</v>
      </c>
      <c r="R3380" s="3"/>
    </row>
    <row r="3381">
      <c r="A3381" s="63">
        <v>15449.0</v>
      </c>
      <c r="B3381" s="65" t="str">
        <f t="shared" si="1"/>
        <v>Красота и уходКорейская косметикаМакияжГлазаПодводки для глаз</v>
      </c>
      <c r="C3381" s="68" t="s">
        <v>247</v>
      </c>
      <c r="D3381" s="68" t="s">
        <v>1145</v>
      </c>
      <c r="E3381" s="68" t="s">
        <v>368</v>
      </c>
      <c r="F3381" s="68" t="s">
        <v>1732</v>
      </c>
      <c r="G3381" s="68" t="s">
        <v>7007</v>
      </c>
      <c r="H3381" s="87"/>
      <c r="I3381" s="64">
        <v>0.2</v>
      </c>
      <c r="J3381" s="67">
        <v>0.2</v>
      </c>
      <c r="K3381" s="70">
        <v>0.2</v>
      </c>
      <c r="L3381" s="64">
        <v>0.0050000000000000044</v>
      </c>
      <c r="M3381" s="67">
        <v>0.0050000000000000044</v>
      </c>
      <c r="N3381" s="70">
        <v>0.0050000000000000044</v>
      </c>
      <c r="O3381" s="64">
        <v>0.195</v>
      </c>
      <c r="P3381" s="67">
        <v>0.195</v>
      </c>
      <c r="Q3381" s="70">
        <v>0.195</v>
      </c>
      <c r="R3381" s="3"/>
    </row>
    <row r="3382">
      <c r="A3382" s="63">
        <v>15450.0</v>
      </c>
      <c r="B3382" s="65" t="str">
        <f t="shared" si="1"/>
        <v>Красота и уходКорейская косметикаМакияжГлазаТени</v>
      </c>
      <c r="C3382" s="68" t="s">
        <v>247</v>
      </c>
      <c r="D3382" s="68" t="s">
        <v>1145</v>
      </c>
      <c r="E3382" s="68" t="s">
        <v>368</v>
      </c>
      <c r="F3382" s="68" t="s">
        <v>1732</v>
      </c>
      <c r="G3382" s="82" t="s">
        <v>1733</v>
      </c>
      <c r="H3382" s="72"/>
      <c r="I3382" s="64">
        <v>0.2</v>
      </c>
      <c r="J3382" s="67">
        <v>0.2</v>
      </c>
      <c r="K3382" s="70">
        <v>0.2</v>
      </c>
      <c r="L3382" s="64">
        <v>0.0050000000000000044</v>
      </c>
      <c r="M3382" s="67">
        <v>0.0050000000000000044</v>
      </c>
      <c r="N3382" s="70">
        <v>0.0050000000000000044</v>
      </c>
      <c r="O3382" s="64">
        <v>0.195</v>
      </c>
      <c r="P3382" s="67">
        <v>0.195</v>
      </c>
      <c r="Q3382" s="70">
        <v>0.195</v>
      </c>
      <c r="R3382" s="3"/>
    </row>
    <row r="3383">
      <c r="A3383" s="63">
        <v>15451.0</v>
      </c>
      <c r="B3383" s="65" t="str">
        <f t="shared" si="1"/>
        <v>Красота и уходКорейская косметикаМакияжГлазаПраймеры для век</v>
      </c>
      <c r="C3383" s="68" t="s">
        <v>247</v>
      </c>
      <c r="D3383" s="68" t="s">
        <v>1145</v>
      </c>
      <c r="E3383" s="68" t="s">
        <v>368</v>
      </c>
      <c r="F3383" s="68" t="s">
        <v>1732</v>
      </c>
      <c r="G3383" s="82" t="s">
        <v>4185</v>
      </c>
      <c r="H3383" s="72"/>
      <c r="I3383" s="64">
        <v>0.2</v>
      </c>
      <c r="J3383" s="67">
        <v>0.2</v>
      </c>
      <c r="K3383" s="70">
        <v>0.2</v>
      </c>
      <c r="L3383" s="64">
        <v>0.0050000000000000044</v>
      </c>
      <c r="M3383" s="67">
        <v>0.0050000000000000044</v>
      </c>
      <c r="N3383" s="70">
        <v>0.0050000000000000044</v>
      </c>
      <c r="O3383" s="64">
        <v>0.195</v>
      </c>
      <c r="P3383" s="67">
        <v>0.195</v>
      </c>
      <c r="Q3383" s="70">
        <v>0.195</v>
      </c>
      <c r="R3383" s="3"/>
    </row>
    <row r="3384">
      <c r="A3384" s="63">
        <v>15453.0</v>
      </c>
      <c r="B3384" s="65" t="str">
        <f t="shared" si="1"/>
        <v>Красота и уходКорейская косметикаМакияжБровиКарандаши и подводки для бровей</v>
      </c>
      <c r="C3384" s="68" t="s">
        <v>247</v>
      </c>
      <c r="D3384" s="68" t="s">
        <v>1145</v>
      </c>
      <c r="E3384" s="68" t="s">
        <v>368</v>
      </c>
      <c r="F3384" s="68" t="s">
        <v>3890</v>
      </c>
      <c r="G3384" s="68" t="s">
        <v>7011</v>
      </c>
      <c r="H3384" s="72"/>
      <c r="I3384" s="64">
        <v>0.2</v>
      </c>
      <c r="J3384" s="67">
        <v>0.2</v>
      </c>
      <c r="K3384" s="70">
        <v>0.2</v>
      </c>
      <c r="L3384" s="64">
        <v>0.0050000000000000044</v>
      </c>
      <c r="M3384" s="67">
        <v>0.0050000000000000044</v>
      </c>
      <c r="N3384" s="70">
        <v>0.0050000000000000044</v>
      </c>
      <c r="O3384" s="64">
        <v>0.195</v>
      </c>
      <c r="P3384" s="67">
        <v>0.195</v>
      </c>
      <c r="Q3384" s="70">
        <v>0.195</v>
      </c>
      <c r="R3384" s="3"/>
    </row>
    <row r="3385">
      <c r="A3385" s="63">
        <v>15454.0</v>
      </c>
      <c r="B3385" s="65" t="str">
        <f t="shared" si="1"/>
        <v>Красота и уходКорейская косметикаМакияжБровиТуши для бровей</v>
      </c>
      <c r="C3385" s="68" t="s">
        <v>247</v>
      </c>
      <c r="D3385" s="68" t="s">
        <v>1145</v>
      </c>
      <c r="E3385" s="68" t="s">
        <v>368</v>
      </c>
      <c r="F3385" s="68" t="s">
        <v>3890</v>
      </c>
      <c r="G3385" s="68" t="s">
        <v>6915</v>
      </c>
      <c r="H3385" s="87"/>
      <c r="I3385" s="64">
        <v>0.2</v>
      </c>
      <c r="J3385" s="67">
        <v>0.2</v>
      </c>
      <c r="K3385" s="70">
        <v>0.2</v>
      </c>
      <c r="L3385" s="64">
        <v>0.0050000000000000044</v>
      </c>
      <c r="M3385" s="67">
        <v>0.0050000000000000044</v>
      </c>
      <c r="N3385" s="70">
        <v>0.0050000000000000044</v>
      </c>
      <c r="O3385" s="64">
        <v>0.195</v>
      </c>
      <c r="P3385" s="67">
        <v>0.195</v>
      </c>
      <c r="Q3385" s="70">
        <v>0.195</v>
      </c>
      <c r="R3385" s="3"/>
    </row>
    <row r="3386">
      <c r="A3386" s="63">
        <v>15456.0</v>
      </c>
      <c r="B3386" s="65" t="str">
        <f t="shared" si="1"/>
        <v>Красота и уходКорейская косметикаНаборы корейской косметикиНабор для ухода за волосами</v>
      </c>
      <c r="C3386" s="68" t="s">
        <v>247</v>
      </c>
      <c r="D3386" s="68" t="s">
        <v>1145</v>
      </c>
      <c r="E3386" s="68" t="s">
        <v>7014</v>
      </c>
      <c r="F3386" s="68" t="s">
        <v>7015</v>
      </c>
      <c r="G3386" s="75"/>
      <c r="H3386" s="72"/>
      <c r="I3386" s="64">
        <v>0.22</v>
      </c>
      <c r="J3386" s="67">
        <v>0.22</v>
      </c>
      <c r="K3386" s="70">
        <v>0.22</v>
      </c>
      <c r="L3386" s="64">
        <v>0.0050000000000000044</v>
      </c>
      <c r="M3386" s="67">
        <v>0.0050000000000000044</v>
      </c>
      <c r="N3386" s="70">
        <v>0.0050000000000000044</v>
      </c>
      <c r="O3386" s="64">
        <v>0.215</v>
      </c>
      <c r="P3386" s="67">
        <v>0.215</v>
      </c>
      <c r="Q3386" s="70">
        <v>0.215</v>
      </c>
      <c r="R3386" s="3"/>
    </row>
    <row r="3387">
      <c r="A3387" s="63">
        <v>15457.0</v>
      </c>
      <c r="B3387" s="65" t="str">
        <f t="shared" si="1"/>
        <v>Красота и уходКорейская косметикаНаборы корейской косметикиНабор для макияжа</v>
      </c>
      <c r="C3387" s="68" t="s">
        <v>247</v>
      </c>
      <c r="D3387" s="68" t="s">
        <v>1145</v>
      </c>
      <c r="E3387" s="68" t="s">
        <v>7014</v>
      </c>
      <c r="F3387" s="68" t="s">
        <v>7017</v>
      </c>
      <c r="G3387" s="75"/>
      <c r="H3387" s="72"/>
      <c r="I3387" s="64">
        <v>0.2</v>
      </c>
      <c r="J3387" s="67">
        <v>0.2</v>
      </c>
      <c r="K3387" s="70">
        <v>0.2</v>
      </c>
      <c r="L3387" s="64">
        <v>0.0050000000000000044</v>
      </c>
      <c r="M3387" s="67">
        <v>0.0050000000000000044</v>
      </c>
      <c r="N3387" s="70">
        <v>0.0050000000000000044</v>
      </c>
      <c r="O3387" s="64">
        <v>0.195</v>
      </c>
      <c r="P3387" s="67">
        <v>0.195</v>
      </c>
      <c r="Q3387" s="70">
        <v>0.195</v>
      </c>
      <c r="R3387" s="3"/>
    </row>
    <row r="3388">
      <c r="A3388" s="63">
        <v>15458.0</v>
      </c>
      <c r="B3388" s="65" t="str">
        <f t="shared" si="1"/>
        <v>Красота и уходКорейская косметикаНаборы корейской косметикиНабор для ухода за телом</v>
      </c>
      <c r="C3388" s="68" t="s">
        <v>247</v>
      </c>
      <c r="D3388" s="68" t="s">
        <v>1145</v>
      </c>
      <c r="E3388" s="68" t="s">
        <v>7014</v>
      </c>
      <c r="F3388" s="68" t="s">
        <v>7018</v>
      </c>
      <c r="G3388" s="75"/>
      <c r="H3388" s="72"/>
      <c r="I3388" s="64">
        <v>0.2</v>
      </c>
      <c r="J3388" s="67">
        <v>0.2</v>
      </c>
      <c r="K3388" s="70">
        <v>0.2</v>
      </c>
      <c r="L3388" s="64">
        <v>0.0050000000000000044</v>
      </c>
      <c r="M3388" s="67">
        <v>0.0050000000000000044</v>
      </c>
      <c r="N3388" s="70">
        <v>0.0050000000000000044</v>
      </c>
      <c r="O3388" s="64">
        <v>0.195</v>
      </c>
      <c r="P3388" s="67">
        <v>0.195</v>
      </c>
      <c r="Q3388" s="70">
        <v>0.195</v>
      </c>
      <c r="R3388" s="3"/>
    </row>
    <row r="3389">
      <c r="A3389" s="63">
        <v>15459.0</v>
      </c>
      <c r="B3389" s="65" t="str">
        <f t="shared" si="1"/>
        <v>Красота и уходКорейская косметикаНаборы корейской косметикиНабор для ухода за лицом</v>
      </c>
      <c r="C3389" s="68" t="s">
        <v>247</v>
      </c>
      <c r="D3389" s="68" t="s">
        <v>1145</v>
      </c>
      <c r="E3389" s="68" t="s">
        <v>7014</v>
      </c>
      <c r="F3389" s="68" t="s">
        <v>7020</v>
      </c>
      <c r="G3389" s="75"/>
      <c r="H3389" s="72"/>
      <c r="I3389" s="64">
        <v>0.2</v>
      </c>
      <c r="J3389" s="67">
        <v>0.2</v>
      </c>
      <c r="K3389" s="70">
        <v>0.2</v>
      </c>
      <c r="L3389" s="64">
        <v>0.0</v>
      </c>
      <c r="M3389" s="67">
        <v>0.0</v>
      </c>
      <c r="N3389" s="70">
        <v>0.0</v>
      </c>
      <c r="O3389" s="64">
        <v>0.2</v>
      </c>
      <c r="P3389" s="67">
        <v>0.2</v>
      </c>
      <c r="Q3389" s="70">
        <v>0.2</v>
      </c>
      <c r="R3389" s="3"/>
    </row>
    <row r="3390">
      <c r="A3390" s="63">
        <v>15460.0</v>
      </c>
      <c r="B3390" s="65" t="str">
        <f t="shared" si="1"/>
        <v>Красота и уходКорейская косметикаУход за лицомМаски</v>
      </c>
      <c r="C3390" s="68" t="s">
        <v>247</v>
      </c>
      <c r="D3390" s="68" t="s">
        <v>1145</v>
      </c>
      <c r="E3390" s="68" t="s">
        <v>377</v>
      </c>
      <c r="F3390" s="68" t="s">
        <v>436</v>
      </c>
      <c r="G3390" s="75"/>
      <c r="H3390" s="72"/>
      <c r="I3390" s="64">
        <v>0.2</v>
      </c>
      <c r="J3390" s="67">
        <v>0.2</v>
      </c>
      <c r="K3390" s="70">
        <v>0.2</v>
      </c>
      <c r="L3390" s="64">
        <v>0.0050000000000000044</v>
      </c>
      <c r="M3390" s="67">
        <v>0.0050000000000000044</v>
      </c>
      <c r="N3390" s="70">
        <v>0.0050000000000000044</v>
      </c>
      <c r="O3390" s="64">
        <v>0.195</v>
      </c>
      <c r="P3390" s="67">
        <v>0.195</v>
      </c>
      <c r="Q3390" s="70">
        <v>0.195</v>
      </c>
      <c r="R3390" s="3"/>
    </row>
    <row r="3391">
      <c r="A3391" s="63">
        <v>15461.0</v>
      </c>
      <c r="B3391" s="65" t="str">
        <f t="shared" si="1"/>
        <v>Продукты питанияВыпечка и сладостиКонфетыКонфеты пралине</v>
      </c>
      <c r="C3391" s="68" t="s">
        <v>123</v>
      </c>
      <c r="D3391" s="68" t="s">
        <v>223</v>
      </c>
      <c r="E3391" s="68" t="s">
        <v>5781</v>
      </c>
      <c r="F3391" s="68" t="s">
        <v>7022</v>
      </c>
      <c r="G3391" s="75"/>
      <c r="H3391" s="72"/>
      <c r="I3391" s="64">
        <v>0.2</v>
      </c>
      <c r="J3391" s="67">
        <v>0.2</v>
      </c>
      <c r="K3391" s="70">
        <v>0.2</v>
      </c>
      <c r="L3391" s="64">
        <v>0.015</v>
      </c>
      <c r="M3391" s="67">
        <v>0.015</v>
      </c>
      <c r="N3391" s="70">
        <v>0.015</v>
      </c>
      <c r="O3391" s="64">
        <v>0.185</v>
      </c>
      <c r="P3391" s="67">
        <v>0.185</v>
      </c>
      <c r="Q3391" s="70">
        <v>0.185</v>
      </c>
      <c r="R3391" s="3"/>
    </row>
    <row r="3392">
      <c r="A3392" s="63">
        <v>15462.0</v>
      </c>
      <c r="B3392" s="65" t="str">
        <f t="shared" si="1"/>
        <v>Продукты питанияВыпечка и сладостиКонфетыЖелейные конфеты</v>
      </c>
      <c r="C3392" s="68" t="s">
        <v>123</v>
      </c>
      <c r="D3392" s="68" t="s">
        <v>223</v>
      </c>
      <c r="E3392" s="68" t="s">
        <v>5781</v>
      </c>
      <c r="F3392" s="68" t="s">
        <v>7024</v>
      </c>
      <c r="G3392" s="75"/>
      <c r="H3392" s="72"/>
      <c r="I3392" s="64">
        <v>0.2</v>
      </c>
      <c r="J3392" s="67">
        <v>0.2</v>
      </c>
      <c r="K3392" s="70">
        <v>0.2</v>
      </c>
      <c r="L3392" s="64">
        <v>0.015</v>
      </c>
      <c r="M3392" s="67">
        <v>0.015</v>
      </c>
      <c r="N3392" s="70">
        <v>0.015</v>
      </c>
      <c r="O3392" s="64">
        <v>0.185</v>
      </c>
      <c r="P3392" s="67">
        <v>0.185</v>
      </c>
      <c r="Q3392" s="70">
        <v>0.185</v>
      </c>
      <c r="R3392" s="3"/>
    </row>
    <row r="3393">
      <c r="A3393" s="63">
        <v>15463.0</v>
      </c>
      <c r="B3393" s="65" t="str">
        <f t="shared" si="1"/>
        <v>Красота и уходКорейская косметикаУход за лицомГлина</v>
      </c>
      <c r="C3393" s="68" t="s">
        <v>247</v>
      </c>
      <c r="D3393" s="68" t="s">
        <v>1145</v>
      </c>
      <c r="E3393" s="68" t="s">
        <v>377</v>
      </c>
      <c r="F3393" s="68" t="s">
        <v>437</v>
      </c>
      <c r="G3393" s="75"/>
      <c r="H3393" s="72"/>
      <c r="I3393" s="64">
        <v>0.2</v>
      </c>
      <c r="J3393" s="67">
        <v>0.2</v>
      </c>
      <c r="K3393" s="70">
        <v>0.2</v>
      </c>
      <c r="L3393" s="64">
        <v>0.0</v>
      </c>
      <c r="M3393" s="67">
        <v>0.0</v>
      </c>
      <c r="N3393" s="70">
        <v>0.0</v>
      </c>
      <c r="O3393" s="64">
        <v>0.2</v>
      </c>
      <c r="P3393" s="67">
        <v>0.2</v>
      </c>
      <c r="Q3393" s="70">
        <v>0.2</v>
      </c>
      <c r="R3393" s="3"/>
    </row>
    <row r="3394">
      <c r="A3394" s="63">
        <v>15464.0</v>
      </c>
      <c r="B3394" s="65" t="str">
        <f t="shared" si="1"/>
        <v>Продукты питанияКонсервацияКонсервированные грибы</v>
      </c>
      <c r="C3394" s="68" t="s">
        <v>123</v>
      </c>
      <c r="D3394" s="68" t="s">
        <v>203</v>
      </c>
      <c r="E3394" s="68" t="s">
        <v>7025</v>
      </c>
      <c r="F3394" s="75"/>
      <c r="G3394" s="75"/>
      <c r="H3394" s="72"/>
      <c r="I3394" s="64">
        <v>0.22</v>
      </c>
      <c r="J3394" s="67">
        <v>0.22</v>
      </c>
      <c r="K3394" s="70">
        <v>0.22</v>
      </c>
      <c r="L3394" s="64">
        <v>0.0</v>
      </c>
      <c r="M3394" s="67">
        <v>0.0</v>
      </c>
      <c r="N3394" s="70">
        <v>0.0</v>
      </c>
      <c r="O3394" s="64">
        <v>0.22</v>
      </c>
      <c r="P3394" s="67">
        <v>0.22</v>
      </c>
      <c r="Q3394" s="70">
        <v>0.22</v>
      </c>
      <c r="R3394" s="3"/>
    </row>
    <row r="3395">
      <c r="A3395" s="63">
        <v>15465.0</v>
      </c>
      <c r="B3395" s="65" t="str">
        <f t="shared" si="1"/>
        <v>Продукты питанияПродукты для выпечки и десертовПищевые добавкиКрахмал</v>
      </c>
      <c r="C3395" s="68" t="s">
        <v>123</v>
      </c>
      <c r="D3395" s="68" t="s">
        <v>179</v>
      </c>
      <c r="E3395" s="68" t="s">
        <v>180</v>
      </c>
      <c r="F3395" s="68" t="s">
        <v>7027</v>
      </c>
      <c r="G3395" s="75"/>
      <c r="H3395" s="72"/>
      <c r="I3395" s="64">
        <v>0.15</v>
      </c>
      <c r="J3395" s="67">
        <v>0.15</v>
      </c>
      <c r="K3395" s="70">
        <v>0.15</v>
      </c>
      <c r="L3395" s="64">
        <v>0.035</v>
      </c>
      <c r="M3395" s="67">
        <v>0.035</v>
      </c>
      <c r="N3395" s="70">
        <v>0.035</v>
      </c>
      <c r="O3395" s="64">
        <v>0.115</v>
      </c>
      <c r="P3395" s="67">
        <v>0.115</v>
      </c>
      <c r="Q3395" s="70">
        <v>0.115</v>
      </c>
      <c r="R3395" s="3"/>
    </row>
    <row r="3396">
      <c r="A3396" s="63">
        <v>15466.0</v>
      </c>
      <c r="B3396" s="65" t="str">
        <f t="shared" si="1"/>
        <v>Продукты питанияПродукты для выпечки и десертовПищевые добавкиСахарная пудра</v>
      </c>
      <c r="C3396" s="68" t="s">
        <v>123</v>
      </c>
      <c r="D3396" s="68" t="s">
        <v>179</v>
      </c>
      <c r="E3396" s="68" t="s">
        <v>180</v>
      </c>
      <c r="F3396" s="68" t="s">
        <v>7029</v>
      </c>
      <c r="G3396" s="2"/>
      <c r="H3396" s="72"/>
      <c r="I3396" s="64">
        <v>0.15</v>
      </c>
      <c r="J3396" s="67">
        <v>0.15</v>
      </c>
      <c r="K3396" s="70">
        <v>0.15</v>
      </c>
      <c r="L3396" s="64">
        <v>0.035</v>
      </c>
      <c r="M3396" s="67">
        <v>0.035</v>
      </c>
      <c r="N3396" s="70">
        <v>0.035</v>
      </c>
      <c r="O3396" s="64">
        <v>0.115</v>
      </c>
      <c r="P3396" s="67">
        <v>0.115</v>
      </c>
      <c r="Q3396" s="70">
        <v>0.115</v>
      </c>
      <c r="R3396" s="3"/>
    </row>
    <row r="3397">
      <c r="A3397" s="63">
        <v>15467.0</v>
      </c>
      <c r="B3397" s="65" t="str">
        <f t="shared" si="1"/>
        <v>Продукты питанияПродукты для выпечки и десертовПищевые добавкиДрожжи</v>
      </c>
      <c r="C3397" s="68" t="s">
        <v>123</v>
      </c>
      <c r="D3397" s="68" t="s">
        <v>179</v>
      </c>
      <c r="E3397" s="68" t="s">
        <v>180</v>
      </c>
      <c r="F3397" s="68" t="s">
        <v>7031</v>
      </c>
      <c r="G3397" s="75"/>
      <c r="H3397" s="87"/>
      <c r="I3397" s="64">
        <v>0.15</v>
      </c>
      <c r="J3397" s="67">
        <v>0.15</v>
      </c>
      <c r="K3397" s="70">
        <v>0.15</v>
      </c>
      <c r="L3397" s="64">
        <v>0.035</v>
      </c>
      <c r="M3397" s="67">
        <v>0.035</v>
      </c>
      <c r="N3397" s="70">
        <v>0.035</v>
      </c>
      <c r="O3397" s="64">
        <v>0.115</v>
      </c>
      <c r="P3397" s="67">
        <v>0.115</v>
      </c>
      <c r="Q3397" s="70">
        <v>0.115</v>
      </c>
      <c r="R3397" s="3"/>
    </row>
    <row r="3398">
      <c r="A3398" s="63">
        <v>15468.0</v>
      </c>
      <c r="B3398" s="65" t="str">
        <f t="shared" si="1"/>
        <v>Продукты питанияПродукты для выпечки и десертовПищевые добавкиСода пищевая</v>
      </c>
      <c r="C3398" s="68" t="s">
        <v>123</v>
      </c>
      <c r="D3398" s="68" t="s">
        <v>179</v>
      </c>
      <c r="E3398" s="68" t="s">
        <v>180</v>
      </c>
      <c r="F3398" s="68" t="s">
        <v>7033</v>
      </c>
      <c r="G3398" s="75"/>
      <c r="H3398" s="87"/>
      <c r="I3398" s="64">
        <v>0.15</v>
      </c>
      <c r="J3398" s="67">
        <v>0.15</v>
      </c>
      <c r="K3398" s="70">
        <v>0.15</v>
      </c>
      <c r="L3398" s="64">
        <v>0.035</v>
      </c>
      <c r="M3398" s="67">
        <v>0.035</v>
      </c>
      <c r="N3398" s="70">
        <v>0.035</v>
      </c>
      <c r="O3398" s="64">
        <v>0.115</v>
      </c>
      <c r="P3398" s="67">
        <v>0.115</v>
      </c>
      <c r="Q3398" s="70">
        <v>0.115</v>
      </c>
      <c r="R3398" s="3"/>
    </row>
    <row r="3399">
      <c r="A3399" s="63">
        <v>15469.0</v>
      </c>
      <c r="B3399" s="65" t="str">
        <f t="shared" si="1"/>
        <v>Продукты питанияПродукты для выпечки и десертовПищевые добавкиЛимонная кислота</v>
      </c>
      <c r="C3399" s="68" t="s">
        <v>123</v>
      </c>
      <c r="D3399" s="68" t="s">
        <v>179</v>
      </c>
      <c r="E3399" s="68" t="s">
        <v>180</v>
      </c>
      <c r="F3399" s="68" t="s">
        <v>7036</v>
      </c>
      <c r="G3399" s="75"/>
      <c r="H3399" s="87"/>
      <c r="I3399" s="64">
        <v>0.15</v>
      </c>
      <c r="J3399" s="67">
        <v>0.15</v>
      </c>
      <c r="K3399" s="70">
        <v>0.15</v>
      </c>
      <c r="L3399" s="64">
        <v>0.035</v>
      </c>
      <c r="M3399" s="67">
        <v>0.035</v>
      </c>
      <c r="N3399" s="70">
        <v>0.035</v>
      </c>
      <c r="O3399" s="64">
        <v>0.115</v>
      </c>
      <c r="P3399" s="67">
        <v>0.115</v>
      </c>
      <c r="Q3399" s="70">
        <v>0.115</v>
      </c>
      <c r="R3399" s="3"/>
    </row>
    <row r="3400">
      <c r="A3400" s="63">
        <v>15470.0</v>
      </c>
      <c r="B3400" s="65" t="str">
        <f t="shared" si="1"/>
        <v>Продукты питанияМакароны, крупы и сухие завтракиПродукты быстрого приготовленияКаши</v>
      </c>
      <c r="C3400" s="68" t="s">
        <v>123</v>
      </c>
      <c r="D3400" s="68" t="s">
        <v>144</v>
      </c>
      <c r="E3400" s="68" t="s">
        <v>7037</v>
      </c>
      <c r="F3400" s="68" t="s">
        <v>7038</v>
      </c>
      <c r="G3400" s="75"/>
      <c r="H3400" s="72"/>
      <c r="I3400" s="64">
        <v>0.15</v>
      </c>
      <c r="J3400" s="67">
        <v>0.15</v>
      </c>
      <c r="K3400" s="70">
        <v>0.15</v>
      </c>
      <c r="L3400" s="64">
        <v>0.045</v>
      </c>
      <c r="M3400" s="67">
        <v>0.045</v>
      </c>
      <c r="N3400" s="70">
        <v>0.045</v>
      </c>
      <c r="O3400" s="64">
        <v>0.105</v>
      </c>
      <c r="P3400" s="67">
        <v>0.105</v>
      </c>
      <c r="Q3400" s="70">
        <v>0.105</v>
      </c>
      <c r="R3400" s="3"/>
    </row>
    <row r="3401">
      <c r="A3401" s="63">
        <v>15471.0</v>
      </c>
      <c r="B3401" s="65" t="str">
        <f t="shared" si="1"/>
        <v>Продукты питанияМакароны, крупы и сухие завтракиПродукты быстрого приготовленияЛапша и пюре</v>
      </c>
      <c r="C3401" s="68" t="s">
        <v>123</v>
      </c>
      <c r="D3401" s="68" t="s">
        <v>144</v>
      </c>
      <c r="E3401" s="68" t="s">
        <v>7037</v>
      </c>
      <c r="F3401" s="68" t="s">
        <v>7039</v>
      </c>
      <c r="G3401" s="75"/>
      <c r="H3401" s="87"/>
      <c r="I3401" s="64">
        <v>0.15</v>
      </c>
      <c r="J3401" s="67">
        <v>0.15</v>
      </c>
      <c r="K3401" s="70">
        <v>0.15</v>
      </c>
      <c r="L3401" s="64">
        <v>0.045</v>
      </c>
      <c r="M3401" s="67">
        <v>0.045</v>
      </c>
      <c r="N3401" s="70">
        <v>0.045</v>
      </c>
      <c r="O3401" s="64">
        <v>0.105</v>
      </c>
      <c r="P3401" s="67">
        <v>0.105</v>
      </c>
      <c r="Q3401" s="70">
        <v>0.105</v>
      </c>
      <c r="R3401" s="3"/>
    </row>
    <row r="3402">
      <c r="A3402" s="63">
        <v>15472.0</v>
      </c>
      <c r="B3402" s="65" t="str">
        <f t="shared" si="1"/>
        <v>Продукты питанияМакароны, крупы и сухие завтракиПродукты быстрого приготовленияСупы и бульоны</v>
      </c>
      <c r="C3402" s="68" t="s">
        <v>123</v>
      </c>
      <c r="D3402" s="68" t="s">
        <v>144</v>
      </c>
      <c r="E3402" s="68" t="s">
        <v>7037</v>
      </c>
      <c r="F3402" s="68" t="s">
        <v>7040</v>
      </c>
      <c r="G3402" s="75"/>
      <c r="H3402" s="72"/>
      <c r="I3402" s="64">
        <v>0.15</v>
      </c>
      <c r="J3402" s="67">
        <v>0.15</v>
      </c>
      <c r="K3402" s="70">
        <v>0.15</v>
      </c>
      <c r="L3402" s="64">
        <v>0.045</v>
      </c>
      <c r="M3402" s="67">
        <v>0.045</v>
      </c>
      <c r="N3402" s="70">
        <v>0.045</v>
      </c>
      <c r="O3402" s="64">
        <v>0.105</v>
      </c>
      <c r="P3402" s="67">
        <v>0.105</v>
      </c>
      <c r="Q3402" s="70">
        <v>0.105</v>
      </c>
      <c r="R3402" s="3"/>
    </row>
    <row r="3403">
      <c r="A3403" s="63">
        <v>15473.0</v>
      </c>
      <c r="B3403" s="65" t="str">
        <f t="shared" si="1"/>
        <v>Продукты питанияМакароны, крупы и сухие завтракиСухие завтракиГотовые завтраки</v>
      </c>
      <c r="C3403" s="68" t="s">
        <v>123</v>
      </c>
      <c r="D3403" s="68" t="s">
        <v>144</v>
      </c>
      <c r="E3403" s="68" t="s">
        <v>7041</v>
      </c>
      <c r="F3403" s="68" t="s">
        <v>7042</v>
      </c>
      <c r="G3403" s="2"/>
      <c r="H3403" s="72"/>
      <c r="I3403" s="64">
        <v>0.15</v>
      </c>
      <c r="J3403" s="67">
        <v>0.15</v>
      </c>
      <c r="K3403" s="70">
        <v>0.15</v>
      </c>
      <c r="L3403" s="64">
        <v>0.0</v>
      </c>
      <c r="M3403" s="67">
        <v>0.0</v>
      </c>
      <c r="N3403" s="70">
        <v>0.0</v>
      </c>
      <c r="O3403" s="64">
        <v>0.15</v>
      </c>
      <c r="P3403" s="67">
        <v>0.15</v>
      </c>
      <c r="Q3403" s="70">
        <v>0.15</v>
      </c>
      <c r="R3403" s="3"/>
    </row>
    <row r="3404">
      <c r="A3404" s="63">
        <v>15474.0</v>
      </c>
      <c r="B3404" s="65" t="str">
        <f t="shared" si="1"/>
        <v>Продукты питанияМакароны, крупы и сухие завтракиСухие завтракиГранола</v>
      </c>
      <c r="C3404" s="68" t="s">
        <v>123</v>
      </c>
      <c r="D3404" s="68" t="s">
        <v>144</v>
      </c>
      <c r="E3404" s="68" t="s">
        <v>7041</v>
      </c>
      <c r="F3404" s="68" t="s">
        <v>7043</v>
      </c>
      <c r="G3404" s="75"/>
      <c r="H3404" s="72"/>
      <c r="I3404" s="64">
        <v>0.15</v>
      </c>
      <c r="J3404" s="67">
        <v>0.15</v>
      </c>
      <c r="K3404" s="70">
        <v>0.15</v>
      </c>
      <c r="L3404" s="64">
        <v>0.045</v>
      </c>
      <c r="M3404" s="67">
        <v>0.045</v>
      </c>
      <c r="N3404" s="70">
        <v>0.045</v>
      </c>
      <c r="O3404" s="64">
        <v>0.105</v>
      </c>
      <c r="P3404" s="67">
        <v>0.105</v>
      </c>
      <c r="Q3404" s="70">
        <v>0.105</v>
      </c>
      <c r="R3404" s="3"/>
    </row>
    <row r="3405">
      <c r="A3405" s="63">
        <v>15475.0</v>
      </c>
      <c r="B3405" s="65" t="str">
        <f t="shared" si="1"/>
        <v>Продукты питанияМакароны, крупы и сухие завтракиСухие завтракиМюсли</v>
      </c>
      <c r="C3405" s="68" t="s">
        <v>123</v>
      </c>
      <c r="D3405" s="68" t="s">
        <v>144</v>
      </c>
      <c r="E3405" s="68" t="s">
        <v>7041</v>
      </c>
      <c r="F3405" s="68" t="s">
        <v>7044</v>
      </c>
      <c r="G3405" s="2"/>
      <c r="H3405" s="72"/>
      <c r="I3405" s="64">
        <v>0.15</v>
      </c>
      <c r="J3405" s="67">
        <v>0.15</v>
      </c>
      <c r="K3405" s="70">
        <v>0.15</v>
      </c>
      <c r="L3405" s="64">
        <v>0.045</v>
      </c>
      <c r="M3405" s="67">
        <v>0.045</v>
      </c>
      <c r="N3405" s="70">
        <v>0.045</v>
      </c>
      <c r="O3405" s="64">
        <v>0.105</v>
      </c>
      <c r="P3405" s="67">
        <v>0.105</v>
      </c>
      <c r="Q3405" s="70">
        <v>0.105</v>
      </c>
      <c r="R3405" s="3"/>
    </row>
    <row r="3406">
      <c r="A3406" s="63">
        <v>15478.0</v>
      </c>
      <c r="B3406" s="65" t="str">
        <f t="shared" si="1"/>
        <v>Продукты питанияМасла, соусы и приправыСоусыКетчуп</v>
      </c>
      <c r="C3406" s="68" t="s">
        <v>123</v>
      </c>
      <c r="D3406" s="68" t="s">
        <v>205</v>
      </c>
      <c r="E3406" s="68" t="s">
        <v>209</v>
      </c>
      <c r="F3406" s="68" t="s">
        <v>7045</v>
      </c>
      <c r="G3406" s="75"/>
      <c r="H3406" s="72"/>
      <c r="I3406" s="64">
        <v>0.15</v>
      </c>
      <c r="J3406" s="67">
        <v>0.15</v>
      </c>
      <c r="K3406" s="70">
        <v>0.15</v>
      </c>
      <c r="L3406" s="64">
        <v>0.01</v>
      </c>
      <c r="M3406" s="67">
        <v>0.01</v>
      </c>
      <c r="N3406" s="70">
        <v>0.01</v>
      </c>
      <c r="O3406" s="64">
        <v>0.14</v>
      </c>
      <c r="P3406" s="67">
        <v>0.14</v>
      </c>
      <c r="Q3406" s="70">
        <v>0.14</v>
      </c>
      <c r="R3406" s="3"/>
    </row>
    <row r="3407">
      <c r="A3407" s="63">
        <v>15479.0</v>
      </c>
      <c r="B3407" s="65" t="str">
        <f t="shared" si="1"/>
        <v>Продукты питанияМасла, соусы и приправыСоусыМайонез</v>
      </c>
      <c r="C3407" s="68" t="s">
        <v>123</v>
      </c>
      <c r="D3407" s="68" t="s">
        <v>205</v>
      </c>
      <c r="E3407" s="68" t="s">
        <v>209</v>
      </c>
      <c r="F3407" s="68" t="s">
        <v>7046</v>
      </c>
      <c r="G3407" s="2"/>
      <c r="H3407" s="72"/>
      <c r="I3407" s="64">
        <v>0.15</v>
      </c>
      <c r="J3407" s="67" t="s">
        <v>225</v>
      </c>
      <c r="K3407" s="70">
        <v>0.15</v>
      </c>
      <c r="L3407" s="64">
        <v>0.01</v>
      </c>
      <c r="M3407" s="67">
        <v>0.01</v>
      </c>
      <c r="N3407" s="70">
        <v>0.01</v>
      </c>
      <c r="O3407" s="64">
        <v>0.14</v>
      </c>
      <c r="P3407" s="67" t="s">
        <v>225</v>
      </c>
      <c r="Q3407" s="70">
        <v>0.14</v>
      </c>
      <c r="R3407" s="3"/>
    </row>
    <row r="3408">
      <c r="A3408" s="63">
        <v>15480.0</v>
      </c>
      <c r="B3408" s="65" t="str">
        <f t="shared" si="1"/>
        <v>Продукты питанияМасла, соусы и приправыСоусыМаринады</v>
      </c>
      <c r="C3408" s="68" t="s">
        <v>123</v>
      </c>
      <c r="D3408" s="68" t="s">
        <v>205</v>
      </c>
      <c r="E3408" s="68" t="s">
        <v>209</v>
      </c>
      <c r="F3408" s="68" t="s">
        <v>7048</v>
      </c>
      <c r="G3408" s="2"/>
      <c r="H3408" s="72"/>
      <c r="I3408" s="64">
        <v>0.15</v>
      </c>
      <c r="J3408" s="67">
        <v>0.15</v>
      </c>
      <c r="K3408" s="70">
        <v>0.15</v>
      </c>
      <c r="L3408" s="64">
        <v>0.0</v>
      </c>
      <c r="M3408" s="67">
        <v>0.0</v>
      </c>
      <c r="N3408" s="70">
        <v>0.0</v>
      </c>
      <c r="O3408" s="64">
        <v>0.15</v>
      </c>
      <c r="P3408" s="67">
        <v>0.15</v>
      </c>
      <c r="Q3408" s="70">
        <v>0.15</v>
      </c>
      <c r="R3408" s="3"/>
    </row>
    <row r="3409">
      <c r="A3409" s="63">
        <v>15481.0</v>
      </c>
      <c r="B3409" s="65" t="str">
        <f t="shared" si="1"/>
        <v>Продукты питанияМасла, соусы и приправыСоусыГорчица и хрен</v>
      </c>
      <c r="C3409" s="68" t="s">
        <v>123</v>
      </c>
      <c r="D3409" s="68" t="s">
        <v>205</v>
      </c>
      <c r="E3409" s="68" t="s">
        <v>209</v>
      </c>
      <c r="F3409" s="68" t="s">
        <v>7050</v>
      </c>
      <c r="G3409" s="75"/>
      <c r="H3409" s="72"/>
      <c r="I3409" s="64">
        <v>0.15</v>
      </c>
      <c r="J3409" s="67">
        <v>0.15</v>
      </c>
      <c r="K3409" s="70">
        <v>0.15</v>
      </c>
      <c r="L3409" s="64">
        <v>0.01</v>
      </c>
      <c r="M3409" s="67">
        <v>0.01</v>
      </c>
      <c r="N3409" s="70">
        <v>0.01</v>
      </c>
      <c r="O3409" s="64">
        <v>0.14</v>
      </c>
      <c r="P3409" s="67">
        <v>0.14</v>
      </c>
      <c r="Q3409" s="70">
        <v>0.14</v>
      </c>
      <c r="R3409" s="3"/>
    </row>
    <row r="3410">
      <c r="A3410" s="63">
        <v>15482.0</v>
      </c>
      <c r="B3410" s="65" t="str">
        <f t="shared" si="1"/>
        <v>Продукты питанияМасла, соусы и приправыСоусыТоматная паста</v>
      </c>
      <c r="C3410" s="68" t="s">
        <v>123</v>
      </c>
      <c r="D3410" s="68" t="s">
        <v>205</v>
      </c>
      <c r="E3410" s="68" t="s">
        <v>209</v>
      </c>
      <c r="F3410" s="68" t="s">
        <v>7052</v>
      </c>
      <c r="G3410" s="75"/>
      <c r="H3410" s="87"/>
      <c r="I3410" s="64">
        <v>0.15</v>
      </c>
      <c r="J3410" s="67">
        <v>0.15</v>
      </c>
      <c r="K3410" s="70">
        <v>0.15</v>
      </c>
      <c r="L3410" s="64">
        <v>0.01</v>
      </c>
      <c r="M3410" s="67">
        <v>0.01</v>
      </c>
      <c r="N3410" s="70">
        <v>0.01</v>
      </c>
      <c r="O3410" s="64">
        <v>0.14</v>
      </c>
      <c r="P3410" s="67">
        <v>0.14</v>
      </c>
      <c r="Q3410" s="70">
        <v>0.14</v>
      </c>
      <c r="R3410" s="3"/>
    </row>
    <row r="3411">
      <c r="A3411" s="63">
        <v>15483.0</v>
      </c>
      <c r="B3411" s="65" t="str">
        <f t="shared" si="1"/>
        <v>Продукты питанияМасла, соусы и приправыСоусыСоевый соус</v>
      </c>
      <c r="C3411" s="68" t="s">
        <v>123</v>
      </c>
      <c r="D3411" s="68" t="s">
        <v>205</v>
      </c>
      <c r="E3411" s="68" t="s">
        <v>209</v>
      </c>
      <c r="F3411" s="68" t="s">
        <v>7054</v>
      </c>
      <c r="G3411" s="75"/>
      <c r="H3411" s="72"/>
      <c r="I3411" s="64">
        <v>0.15</v>
      </c>
      <c r="J3411" s="67">
        <v>0.15</v>
      </c>
      <c r="K3411" s="70">
        <v>0.15</v>
      </c>
      <c r="L3411" s="64">
        <v>0.0</v>
      </c>
      <c r="M3411" s="67">
        <v>0.0</v>
      </c>
      <c r="N3411" s="70">
        <v>0.0</v>
      </c>
      <c r="O3411" s="64">
        <v>0.15</v>
      </c>
      <c r="P3411" s="67">
        <v>0.15</v>
      </c>
      <c r="Q3411" s="70">
        <v>0.15</v>
      </c>
      <c r="R3411" s="3"/>
    </row>
    <row r="3412">
      <c r="A3412" s="63">
        <v>15484.0</v>
      </c>
      <c r="B3412" s="65" t="str">
        <f t="shared" si="1"/>
        <v>Продукты питанияМасла, соусы и приправыСоусыЛимонный сок</v>
      </c>
      <c r="C3412" s="68" t="s">
        <v>123</v>
      </c>
      <c r="D3412" s="68" t="s">
        <v>205</v>
      </c>
      <c r="E3412" s="68" t="s">
        <v>209</v>
      </c>
      <c r="F3412" s="68" t="s">
        <v>7056</v>
      </c>
      <c r="G3412" s="75"/>
      <c r="H3412" s="87"/>
      <c r="I3412" s="64">
        <v>0.15</v>
      </c>
      <c r="J3412" s="67">
        <v>0.15</v>
      </c>
      <c r="K3412" s="70">
        <v>0.15</v>
      </c>
      <c r="L3412" s="64">
        <v>0.01</v>
      </c>
      <c r="M3412" s="67">
        <v>0.01</v>
      </c>
      <c r="N3412" s="70">
        <v>0.01</v>
      </c>
      <c r="O3412" s="64">
        <v>0.14</v>
      </c>
      <c r="P3412" s="67">
        <v>0.14</v>
      </c>
      <c r="Q3412" s="70">
        <v>0.14</v>
      </c>
      <c r="R3412" s="3"/>
    </row>
    <row r="3413">
      <c r="A3413" s="63">
        <v>15485.0</v>
      </c>
      <c r="B3413" s="65" t="str">
        <f t="shared" si="1"/>
        <v>Продукты питанияМасла, соусы и приправыСоусыБальзамический соус</v>
      </c>
      <c r="C3413" s="68" t="s">
        <v>123</v>
      </c>
      <c r="D3413" s="68" t="s">
        <v>205</v>
      </c>
      <c r="E3413" s="68" t="s">
        <v>209</v>
      </c>
      <c r="F3413" s="68" t="s">
        <v>7058</v>
      </c>
      <c r="G3413" s="75"/>
      <c r="H3413" s="87"/>
      <c r="I3413" s="64">
        <v>0.15</v>
      </c>
      <c r="J3413" s="67">
        <v>0.15</v>
      </c>
      <c r="K3413" s="70">
        <v>0.15</v>
      </c>
      <c r="L3413" s="64">
        <v>0.01</v>
      </c>
      <c r="M3413" s="67">
        <v>0.01</v>
      </c>
      <c r="N3413" s="70">
        <v>0.01</v>
      </c>
      <c r="O3413" s="64">
        <v>0.14</v>
      </c>
      <c r="P3413" s="67">
        <v>0.14</v>
      </c>
      <c r="Q3413" s="70">
        <v>0.14</v>
      </c>
      <c r="R3413" s="3"/>
    </row>
    <row r="3414">
      <c r="A3414" s="63">
        <v>15486.0</v>
      </c>
      <c r="B3414" s="65" t="str">
        <f t="shared" si="1"/>
        <v>Продукты питанияМасла, соусы и приправыСоусыТерияки соус</v>
      </c>
      <c r="C3414" s="68" t="s">
        <v>123</v>
      </c>
      <c r="D3414" s="68" t="s">
        <v>205</v>
      </c>
      <c r="E3414" s="68" t="s">
        <v>209</v>
      </c>
      <c r="F3414" s="68" t="s">
        <v>7061</v>
      </c>
      <c r="G3414" s="75"/>
      <c r="H3414" s="72"/>
      <c r="I3414" s="64">
        <v>0.15</v>
      </c>
      <c r="J3414" s="67">
        <v>0.15</v>
      </c>
      <c r="K3414" s="70">
        <v>0.15</v>
      </c>
      <c r="L3414" s="64">
        <v>0.01</v>
      </c>
      <c r="M3414" s="67">
        <v>0.01</v>
      </c>
      <c r="N3414" s="70">
        <v>0.01</v>
      </c>
      <c r="O3414" s="64">
        <v>0.14</v>
      </c>
      <c r="P3414" s="67">
        <v>0.14</v>
      </c>
      <c r="Q3414" s="70">
        <v>0.14</v>
      </c>
      <c r="R3414" s="3"/>
    </row>
    <row r="3415">
      <c r="A3415" s="63">
        <v>15487.0</v>
      </c>
      <c r="B3415" s="65" t="str">
        <f t="shared" si="1"/>
        <v>Продукты питанияМасла, соусы и приправыСоусыПапричи соус</v>
      </c>
      <c r="C3415" s="68" t="s">
        <v>123</v>
      </c>
      <c r="D3415" s="68" t="s">
        <v>205</v>
      </c>
      <c r="E3415" s="68" t="s">
        <v>209</v>
      </c>
      <c r="F3415" s="68" t="s">
        <v>7063</v>
      </c>
      <c r="G3415" s="75"/>
      <c r="H3415" s="87"/>
      <c r="I3415" s="64">
        <v>0.15</v>
      </c>
      <c r="J3415" s="67">
        <v>0.15</v>
      </c>
      <c r="K3415" s="70">
        <v>0.15</v>
      </c>
      <c r="L3415" s="64">
        <v>0.01</v>
      </c>
      <c r="M3415" s="67">
        <v>0.01</v>
      </c>
      <c r="N3415" s="70">
        <v>0.01</v>
      </c>
      <c r="O3415" s="64">
        <v>0.14</v>
      </c>
      <c r="P3415" s="67">
        <v>0.14</v>
      </c>
      <c r="Q3415" s="70">
        <v>0.14</v>
      </c>
      <c r="R3415" s="3"/>
    </row>
    <row r="3416">
      <c r="A3416" s="63">
        <v>15488.0</v>
      </c>
      <c r="B3416" s="65" t="str">
        <f t="shared" si="1"/>
        <v>Продукты питанияМасла, соусы и приправыСоусыСоус песто</v>
      </c>
      <c r="C3416" s="68" t="s">
        <v>123</v>
      </c>
      <c r="D3416" s="68" t="s">
        <v>205</v>
      </c>
      <c r="E3416" s="68" t="s">
        <v>209</v>
      </c>
      <c r="F3416" s="68" t="s">
        <v>7065</v>
      </c>
      <c r="G3416" s="75"/>
      <c r="H3416" s="87"/>
      <c r="I3416" s="64">
        <v>0.15</v>
      </c>
      <c r="J3416" s="67">
        <v>0.15</v>
      </c>
      <c r="K3416" s="70">
        <v>0.15</v>
      </c>
      <c r="L3416" s="64">
        <v>0.01</v>
      </c>
      <c r="M3416" s="67">
        <v>0.01</v>
      </c>
      <c r="N3416" s="70">
        <v>0.01</v>
      </c>
      <c r="O3416" s="64">
        <v>0.14</v>
      </c>
      <c r="P3416" s="67">
        <v>0.14</v>
      </c>
      <c r="Q3416" s="70">
        <v>0.14</v>
      </c>
      <c r="R3416" s="3"/>
    </row>
    <row r="3417">
      <c r="A3417" s="63">
        <v>15489.0</v>
      </c>
      <c r="B3417" s="65" t="str">
        <f t="shared" si="1"/>
        <v>Продукты питанияМасла, соусы и приправыСоусыСоус чили</v>
      </c>
      <c r="C3417" s="68" t="s">
        <v>123</v>
      </c>
      <c r="D3417" s="68" t="s">
        <v>205</v>
      </c>
      <c r="E3417" s="68" t="s">
        <v>209</v>
      </c>
      <c r="F3417" s="68" t="s">
        <v>7067</v>
      </c>
      <c r="G3417" s="75"/>
      <c r="H3417" s="87"/>
      <c r="I3417" s="64">
        <v>0.15</v>
      </c>
      <c r="J3417" s="67">
        <v>0.15</v>
      </c>
      <c r="K3417" s="70">
        <v>0.15</v>
      </c>
      <c r="L3417" s="64">
        <v>0.01</v>
      </c>
      <c r="M3417" s="67">
        <v>0.01</v>
      </c>
      <c r="N3417" s="70">
        <v>0.01</v>
      </c>
      <c r="O3417" s="64">
        <v>0.14</v>
      </c>
      <c r="P3417" s="67">
        <v>0.14</v>
      </c>
      <c r="Q3417" s="70">
        <v>0.14</v>
      </c>
      <c r="R3417" s="3"/>
    </row>
    <row r="3418">
      <c r="A3418" s="63">
        <v>15490.0</v>
      </c>
      <c r="B3418" s="65" t="str">
        <f t="shared" si="1"/>
        <v>Продукты питанияМасла, соусы и приправыСоусыКунжутный соус</v>
      </c>
      <c r="C3418" s="68" t="s">
        <v>123</v>
      </c>
      <c r="D3418" s="68" t="s">
        <v>205</v>
      </c>
      <c r="E3418" s="68" t="s">
        <v>209</v>
      </c>
      <c r="F3418" s="68" t="s">
        <v>7069</v>
      </c>
      <c r="G3418" s="75"/>
      <c r="H3418" s="87"/>
      <c r="I3418" s="64">
        <v>0.15</v>
      </c>
      <c r="J3418" s="67">
        <v>0.15</v>
      </c>
      <c r="K3418" s="70">
        <v>0.15</v>
      </c>
      <c r="L3418" s="64">
        <v>0.0</v>
      </c>
      <c r="M3418" s="67">
        <v>0.0</v>
      </c>
      <c r="N3418" s="70">
        <v>0.0</v>
      </c>
      <c r="O3418" s="64">
        <v>0.15</v>
      </c>
      <c r="P3418" s="67">
        <v>0.15</v>
      </c>
      <c r="Q3418" s="70">
        <v>0.15</v>
      </c>
      <c r="R3418" s="3"/>
    </row>
    <row r="3419">
      <c r="A3419" s="63">
        <v>15491.0</v>
      </c>
      <c r="B3419" s="65" t="str">
        <f t="shared" si="1"/>
        <v>Продукты питанияМасла, соусы и приправыСоусыСырный соус</v>
      </c>
      <c r="C3419" s="68" t="s">
        <v>123</v>
      </c>
      <c r="D3419" s="68" t="s">
        <v>205</v>
      </c>
      <c r="E3419" s="68" t="s">
        <v>209</v>
      </c>
      <c r="F3419" s="68" t="s">
        <v>7072</v>
      </c>
      <c r="G3419" s="75"/>
      <c r="H3419" s="87"/>
      <c r="I3419" s="64">
        <v>0.15</v>
      </c>
      <c r="J3419" s="67">
        <v>0.15</v>
      </c>
      <c r="K3419" s="70">
        <v>0.15</v>
      </c>
      <c r="L3419" s="64">
        <v>0.01</v>
      </c>
      <c r="M3419" s="67">
        <v>0.01</v>
      </c>
      <c r="N3419" s="70">
        <v>0.01</v>
      </c>
      <c r="O3419" s="64">
        <v>0.14</v>
      </c>
      <c r="P3419" s="67">
        <v>0.14</v>
      </c>
      <c r="Q3419" s="70">
        <v>0.14</v>
      </c>
      <c r="R3419" s="3"/>
    </row>
    <row r="3420">
      <c r="A3420" s="63">
        <v>15492.0</v>
      </c>
      <c r="B3420" s="65" t="str">
        <f t="shared" si="1"/>
        <v>Продукты питанияМасла, соусы и приправыМаслаОливковое масло</v>
      </c>
      <c r="C3420" s="68" t="s">
        <v>123</v>
      </c>
      <c r="D3420" s="68" t="s">
        <v>205</v>
      </c>
      <c r="E3420" s="68" t="s">
        <v>1532</v>
      </c>
      <c r="F3420" s="68" t="s">
        <v>7074</v>
      </c>
      <c r="G3420" s="75"/>
      <c r="H3420" s="87"/>
      <c r="I3420" s="64">
        <v>0.15</v>
      </c>
      <c r="J3420" s="67">
        <v>0.15</v>
      </c>
      <c r="K3420" s="70">
        <v>0.15</v>
      </c>
      <c r="L3420" s="64">
        <v>0.01</v>
      </c>
      <c r="M3420" s="67">
        <v>0.01</v>
      </c>
      <c r="N3420" s="70">
        <v>0.01</v>
      </c>
      <c r="O3420" s="64">
        <v>0.14</v>
      </c>
      <c r="P3420" s="67">
        <v>0.14</v>
      </c>
      <c r="Q3420" s="70">
        <v>0.14</v>
      </c>
      <c r="R3420" s="3"/>
    </row>
    <row r="3421">
      <c r="A3421" s="63">
        <v>15493.0</v>
      </c>
      <c r="B3421" s="65" t="str">
        <f t="shared" si="1"/>
        <v>Продукты питанияМасла, соусы и приправыМаслаХлопковое масло</v>
      </c>
      <c r="C3421" s="68" t="s">
        <v>123</v>
      </c>
      <c r="D3421" s="68" t="s">
        <v>205</v>
      </c>
      <c r="E3421" s="68" t="s">
        <v>1532</v>
      </c>
      <c r="F3421" s="68" t="s">
        <v>7078</v>
      </c>
      <c r="G3421" s="75"/>
      <c r="H3421" s="87"/>
      <c r="I3421" s="64">
        <v>0.15</v>
      </c>
      <c r="J3421" s="67">
        <v>0.15</v>
      </c>
      <c r="K3421" s="70">
        <v>0.15</v>
      </c>
      <c r="L3421" s="64">
        <v>0.009999999999999981</v>
      </c>
      <c r="M3421" s="67">
        <v>0.009999999999999981</v>
      </c>
      <c r="N3421" s="70">
        <v>0.009999999999999981</v>
      </c>
      <c r="O3421" s="64">
        <v>0.14</v>
      </c>
      <c r="P3421" s="67">
        <v>0.14</v>
      </c>
      <c r="Q3421" s="70">
        <v>0.14</v>
      </c>
      <c r="R3421" s="3"/>
    </row>
    <row r="3422">
      <c r="A3422" s="63">
        <v>15494.0</v>
      </c>
      <c r="B3422" s="65" t="str">
        <f t="shared" si="1"/>
        <v>Продукты питанияМасла, соусы и приправыМаслаКунжутное масло</v>
      </c>
      <c r="C3422" s="68" t="s">
        <v>123</v>
      </c>
      <c r="D3422" s="68" t="s">
        <v>205</v>
      </c>
      <c r="E3422" s="68" t="s">
        <v>1532</v>
      </c>
      <c r="F3422" s="68" t="s">
        <v>7080</v>
      </c>
      <c r="G3422" s="75"/>
      <c r="H3422" s="87"/>
      <c r="I3422" s="64">
        <v>0.15</v>
      </c>
      <c r="J3422" s="67">
        <v>0.15</v>
      </c>
      <c r="K3422" s="70">
        <v>0.15</v>
      </c>
      <c r="L3422" s="64">
        <v>0.0</v>
      </c>
      <c r="M3422" s="67">
        <v>0.0</v>
      </c>
      <c r="N3422" s="70">
        <v>0.0</v>
      </c>
      <c r="O3422" s="64">
        <v>0.15</v>
      </c>
      <c r="P3422" s="67">
        <v>0.15</v>
      </c>
      <c r="Q3422" s="70">
        <v>0.15</v>
      </c>
      <c r="R3422" s="3"/>
    </row>
    <row r="3423">
      <c r="A3423" s="63">
        <v>15495.0</v>
      </c>
      <c r="B3423" s="65" t="str">
        <f t="shared" si="1"/>
        <v>Продукты питанияМасла, соусы и приправыМаслаКонопляное масло</v>
      </c>
      <c r="C3423" s="68" t="s">
        <v>123</v>
      </c>
      <c r="D3423" s="68" t="s">
        <v>205</v>
      </c>
      <c r="E3423" s="68" t="s">
        <v>1532</v>
      </c>
      <c r="F3423" s="68" t="s">
        <v>7081</v>
      </c>
      <c r="G3423" s="75"/>
      <c r="H3423" s="87"/>
      <c r="I3423" s="64">
        <v>0.15</v>
      </c>
      <c r="J3423" s="67">
        <v>0.15</v>
      </c>
      <c r="K3423" s="70">
        <v>0.15</v>
      </c>
      <c r="L3423" s="64">
        <v>0.01</v>
      </c>
      <c r="M3423" s="67">
        <v>0.01</v>
      </c>
      <c r="N3423" s="70">
        <v>0.01</v>
      </c>
      <c r="O3423" s="64">
        <v>0.14</v>
      </c>
      <c r="P3423" s="67">
        <v>0.14</v>
      </c>
      <c r="Q3423" s="70">
        <v>0.14</v>
      </c>
      <c r="R3423" s="3"/>
    </row>
    <row r="3424">
      <c r="A3424" s="63">
        <v>15496.0</v>
      </c>
      <c r="B3424" s="65" t="str">
        <f t="shared" si="1"/>
        <v>Продукты питанияМасла, соусы и приправыМаслаЛьняное масло</v>
      </c>
      <c r="C3424" s="68" t="s">
        <v>123</v>
      </c>
      <c r="D3424" s="68" t="s">
        <v>205</v>
      </c>
      <c r="E3424" s="68" t="s">
        <v>1532</v>
      </c>
      <c r="F3424" s="68" t="s">
        <v>7082</v>
      </c>
      <c r="G3424" s="75"/>
      <c r="H3424" s="87"/>
      <c r="I3424" s="64">
        <v>0.15</v>
      </c>
      <c r="J3424" s="67">
        <v>0.15</v>
      </c>
      <c r="K3424" s="70">
        <v>0.15</v>
      </c>
      <c r="L3424" s="64">
        <v>0.01</v>
      </c>
      <c r="M3424" s="67">
        <v>0.01</v>
      </c>
      <c r="N3424" s="70">
        <v>0.01</v>
      </c>
      <c r="O3424" s="64">
        <v>0.14</v>
      </c>
      <c r="P3424" s="67">
        <v>0.14</v>
      </c>
      <c r="Q3424" s="70">
        <v>0.14</v>
      </c>
      <c r="R3424" s="3"/>
    </row>
    <row r="3425">
      <c r="A3425" s="63">
        <v>15497.0</v>
      </c>
      <c r="B3425" s="65" t="str">
        <f t="shared" si="1"/>
        <v>Продукты питанияПродукты для выпечки и десертовСъедобный декор для выпечки</v>
      </c>
      <c r="C3425" s="68" t="s">
        <v>123</v>
      </c>
      <c r="D3425" s="68" t="s">
        <v>179</v>
      </c>
      <c r="E3425" s="68" t="s">
        <v>7083</v>
      </c>
      <c r="F3425" s="75"/>
      <c r="G3425" s="75"/>
      <c r="H3425" s="87"/>
      <c r="I3425" s="64">
        <v>0.15</v>
      </c>
      <c r="J3425" s="67">
        <v>0.15</v>
      </c>
      <c r="K3425" s="70">
        <v>0.15</v>
      </c>
      <c r="L3425" s="64">
        <v>0.035</v>
      </c>
      <c r="M3425" s="67">
        <v>0.035</v>
      </c>
      <c r="N3425" s="70">
        <v>0.035</v>
      </c>
      <c r="O3425" s="64">
        <v>0.115</v>
      </c>
      <c r="P3425" s="67">
        <v>0.115</v>
      </c>
      <c r="Q3425" s="70">
        <v>0.115</v>
      </c>
      <c r="R3425" s="3"/>
    </row>
    <row r="3426">
      <c r="A3426" s="63">
        <v>15500.0</v>
      </c>
      <c r="B3426" s="65" t="str">
        <f t="shared" si="1"/>
        <v>ОдеждаЖенская одеждаГорнолыжная одеждаГорнолыжные комбинезоны и костюмы</v>
      </c>
      <c r="C3426" s="68" t="s">
        <v>310</v>
      </c>
      <c r="D3426" s="68" t="s">
        <v>311</v>
      </c>
      <c r="E3426" s="68" t="s">
        <v>6403</v>
      </c>
      <c r="F3426" s="68" t="s">
        <v>7085</v>
      </c>
      <c r="G3426" s="75"/>
      <c r="H3426" s="87"/>
      <c r="I3426" s="64">
        <v>0.25</v>
      </c>
      <c r="J3426" s="67">
        <v>0.25</v>
      </c>
      <c r="K3426" s="70">
        <v>0.25</v>
      </c>
      <c r="L3426" s="64">
        <v>0.0</v>
      </c>
      <c r="M3426" s="67">
        <v>0.0</v>
      </c>
      <c r="N3426" s="70">
        <v>0.0</v>
      </c>
      <c r="O3426" s="64">
        <v>0.25</v>
      </c>
      <c r="P3426" s="67">
        <v>0.25</v>
      </c>
      <c r="Q3426" s="70">
        <v>0.25</v>
      </c>
      <c r="R3426" s="3"/>
    </row>
    <row r="3427">
      <c r="A3427" s="63">
        <v>15501.0</v>
      </c>
      <c r="B3427" s="65" t="str">
        <f t="shared" si="1"/>
        <v>ОдеждаМужская одеждаГорнолыжная одеждаГорнолыжные комбинезоны и костюмы</v>
      </c>
      <c r="C3427" s="68" t="s">
        <v>310</v>
      </c>
      <c r="D3427" s="68" t="s">
        <v>324</v>
      </c>
      <c r="E3427" s="68" t="s">
        <v>6403</v>
      </c>
      <c r="F3427" s="68" t="s">
        <v>7085</v>
      </c>
      <c r="G3427" s="75"/>
      <c r="H3427" s="87"/>
      <c r="I3427" s="64">
        <v>0.25</v>
      </c>
      <c r="J3427" s="67">
        <v>0.25</v>
      </c>
      <c r="K3427" s="70">
        <v>0.25</v>
      </c>
      <c r="L3427" s="64">
        <v>0.0</v>
      </c>
      <c r="M3427" s="67">
        <v>0.0</v>
      </c>
      <c r="N3427" s="70">
        <v>0.0</v>
      </c>
      <c r="O3427" s="64">
        <v>0.25</v>
      </c>
      <c r="P3427" s="67">
        <v>0.25</v>
      </c>
      <c r="Q3427" s="70">
        <v>0.25</v>
      </c>
      <c r="R3427" s="3"/>
    </row>
    <row r="3428">
      <c r="A3428" s="63">
        <v>15502.0</v>
      </c>
      <c r="B3428" s="65" t="str">
        <f t="shared" si="1"/>
        <v>ОдеждаМужская одеждаГорнолыжная одеждаГорнолыжные носки</v>
      </c>
      <c r="C3428" s="68" t="s">
        <v>310</v>
      </c>
      <c r="D3428" s="68" t="s">
        <v>324</v>
      </c>
      <c r="E3428" s="68" t="s">
        <v>6403</v>
      </c>
      <c r="F3428" s="68" t="s">
        <v>7088</v>
      </c>
      <c r="G3428" s="75"/>
      <c r="H3428" s="72"/>
      <c r="I3428" s="64">
        <v>0.25</v>
      </c>
      <c r="J3428" s="67">
        <v>0.25</v>
      </c>
      <c r="K3428" s="70">
        <v>0.25</v>
      </c>
      <c r="L3428" s="64">
        <v>0.0</v>
      </c>
      <c r="M3428" s="67">
        <v>0.0</v>
      </c>
      <c r="N3428" s="70">
        <v>0.0</v>
      </c>
      <c r="O3428" s="64">
        <v>0.25</v>
      </c>
      <c r="P3428" s="67">
        <v>0.25</v>
      </c>
      <c r="Q3428" s="70">
        <v>0.25</v>
      </c>
      <c r="R3428" s="3"/>
    </row>
    <row r="3429">
      <c r="A3429" s="63">
        <v>15503.0</v>
      </c>
      <c r="B3429" s="65" t="str">
        <f t="shared" si="1"/>
        <v>ОдеждаЖенская одеждаГорнолыжная одеждаГорнолыжные носки</v>
      </c>
      <c r="C3429" s="68" t="s">
        <v>310</v>
      </c>
      <c r="D3429" s="68" t="s">
        <v>311</v>
      </c>
      <c r="E3429" s="68" t="s">
        <v>6403</v>
      </c>
      <c r="F3429" s="68" t="s">
        <v>7088</v>
      </c>
      <c r="G3429" s="75"/>
      <c r="H3429" s="87"/>
      <c r="I3429" s="64">
        <v>0.25</v>
      </c>
      <c r="J3429" s="67">
        <v>0.25</v>
      </c>
      <c r="K3429" s="70">
        <v>0.25</v>
      </c>
      <c r="L3429" s="64">
        <v>0.0</v>
      </c>
      <c r="M3429" s="67">
        <v>0.0</v>
      </c>
      <c r="N3429" s="70">
        <v>0.0</v>
      </c>
      <c r="O3429" s="64">
        <v>0.25</v>
      </c>
      <c r="P3429" s="67">
        <v>0.25</v>
      </c>
      <c r="Q3429" s="70">
        <v>0.25</v>
      </c>
      <c r="R3429" s="3"/>
    </row>
    <row r="3430">
      <c r="A3430" s="63">
        <v>15504.0</v>
      </c>
      <c r="B3430" s="65" t="str">
        <f t="shared" si="1"/>
        <v>Красота и уходДля мужчинДля волосСредства для укладкиВоск для волос</v>
      </c>
      <c r="C3430" s="68" t="s">
        <v>247</v>
      </c>
      <c r="D3430" s="68" t="s">
        <v>471</v>
      </c>
      <c r="E3430" s="68" t="s">
        <v>472</v>
      </c>
      <c r="F3430" s="68" t="s">
        <v>2363</v>
      </c>
      <c r="G3430" s="68" t="s">
        <v>7091</v>
      </c>
      <c r="H3430" s="72"/>
      <c r="I3430" s="64">
        <v>0.2</v>
      </c>
      <c r="J3430" s="67">
        <v>0.2</v>
      </c>
      <c r="K3430" s="70">
        <v>0.2</v>
      </c>
      <c r="L3430" s="64">
        <v>0.005</v>
      </c>
      <c r="M3430" s="67">
        <v>0.005</v>
      </c>
      <c r="N3430" s="70">
        <v>0.005</v>
      </c>
      <c r="O3430" s="64">
        <v>0.195</v>
      </c>
      <c r="P3430" s="67">
        <v>0.195</v>
      </c>
      <c r="Q3430" s="70">
        <v>0.195</v>
      </c>
      <c r="R3430" s="3"/>
    </row>
    <row r="3431">
      <c r="A3431" s="63">
        <v>15505.0</v>
      </c>
      <c r="B3431" s="65" t="str">
        <f t="shared" si="1"/>
        <v>Красота и уходДля мужчинДля волосСредства для укладкиПомады и гели для волос</v>
      </c>
      <c r="C3431" s="68" t="s">
        <v>247</v>
      </c>
      <c r="D3431" s="68" t="s">
        <v>471</v>
      </c>
      <c r="E3431" s="68" t="s">
        <v>472</v>
      </c>
      <c r="F3431" s="68" t="s">
        <v>2363</v>
      </c>
      <c r="G3431" s="68" t="s">
        <v>7093</v>
      </c>
      <c r="H3431" s="87"/>
      <c r="I3431" s="64">
        <v>0.2</v>
      </c>
      <c r="J3431" s="67">
        <v>0.2</v>
      </c>
      <c r="K3431" s="70">
        <v>0.2</v>
      </c>
      <c r="L3431" s="64">
        <v>0.005</v>
      </c>
      <c r="M3431" s="67">
        <v>0.005</v>
      </c>
      <c r="N3431" s="70">
        <v>0.005</v>
      </c>
      <c r="O3431" s="64">
        <v>0.195</v>
      </c>
      <c r="P3431" s="67">
        <v>0.195</v>
      </c>
      <c r="Q3431" s="70">
        <v>0.195</v>
      </c>
      <c r="R3431" s="3"/>
    </row>
    <row r="3432">
      <c r="A3432" s="63">
        <v>15506.0</v>
      </c>
      <c r="B3432" s="65" t="str">
        <f t="shared" si="1"/>
        <v>Красота и уходДля мужчинУход за лицом</v>
      </c>
      <c r="C3432" s="68" t="s">
        <v>247</v>
      </c>
      <c r="D3432" s="68" t="s">
        <v>471</v>
      </c>
      <c r="E3432" s="68" t="s">
        <v>377</v>
      </c>
      <c r="F3432" s="75"/>
      <c r="G3432" s="75"/>
      <c r="H3432" s="87"/>
      <c r="I3432" s="64">
        <v>0.2</v>
      </c>
      <c r="J3432" s="67">
        <v>0.2</v>
      </c>
      <c r="K3432" s="70">
        <v>0.2</v>
      </c>
      <c r="L3432" s="64">
        <v>0.0</v>
      </c>
      <c r="M3432" s="67">
        <v>0.0</v>
      </c>
      <c r="N3432" s="70">
        <v>0.0</v>
      </c>
      <c r="O3432" s="64">
        <v>0.2</v>
      </c>
      <c r="P3432" s="67">
        <v>0.2</v>
      </c>
      <c r="Q3432" s="70">
        <v>0.2</v>
      </c>
      <c r="R3432" s="3"/>
    </row>
    <row r="3433">
      <c r="A3433" s="63">
        <v>15507.0</v>
      </c>
      <c r="B3433" s="65" t="str">
        <f t="shared" si="1"/>
        <v>Красота и уходДля мужчинУход за теломДезодоранты и антиперcпиранты для мужчин</v>
      </c>
      <c r="C3433" s="68" t="s">
        <v>247</v>
      </c>
      <c r="D3433" s="68" t="s">
        <v>471</v>
      </c>
      <c r="E3433" s="68" t="s">
        <v>465</v>
      </c>
      <c r="F3433" s="68" t="s">
        <v>7097</v>
      </c>
      <c r="G3433" s="75"/>
      <c r="H3433" s="87"/>
      <c r="I3433" s="64">
        <v>0.2</v>
      </c>
      <c r="J3433" s="67">
        <v>0.2</v>
      </c>
      <c r="K3433" s="70">
        <v>0.2</v>
      </c>
      <c r="L3433" s="64">
        <v>0.0</v>
      </c>
      <c r="M3433" s="67">
        <v>0.0</v>
      </c>
      <c r="N3433" s="70">
        <v>0.0</v>
      </c>
      <c r="O3433" s="64">
        <v>0.2</v>
      </c>
      <c r="P3433" s="67">
        <v>0.2</v>
      </c>
      <c r="Q3433" s="70">
        <v>0.2</v>
      </c>
      <c r="R3433" s="3"/>
    </row>
    <row r="3434">
      <c r="A3434" s="63">
        <v>15509.0</v>
      </c>
      <c r="B3434" s="65" t="str">
        <f t="shared" si="1"/>
        <v>Красота и уходДля мужчинДля бритьяСредства для бритьяГели для бритья</v>
      </c>
      <c r="C3434" s="68" t="s">
        <v>247</v>
      </c>
      <c r="D3434" s="68" t="s">
        <v>471</v>
      </c>
      <c r="E3434" s="68" t="s">
        <v>482</v>
      </c>
      <c r="F3434" s="68" t="s">
        <v>3018</v>
      </c>
      <c r="G3434" s="68" t="s">
        <v>7100</v>
      </c>
      <c r="H3434" s="87"/>
      <c r="I3434" s="64">
        <v>0.2</v>
      </c>
      <c r="J3434" s="67">
        <v>0.2</v>
      </c>
      <c r="K3434" s="70">
        <v>0.2</v>
      </c>
      <c r="L3434" s="64">
        <v>0.005</v>
      </c>
      <c r="M3434" s="67">
        <v>0.005</v>
      </c>
      <c r="N3434" s="70">
        <v>0.005</v>
      </c>
      <c r="O3434" s="64">
        <v>0.195</v>
      </c>
      <c r="P3434" s="67">
        <v>0.195</v>
      </c>
      <c r="Q3434" s="70">
        <v>0.195</v>
      </c>
      <c r="R3434" s="3"/>
    </row>
    <row r="3435">
      <c r="A3435" s="63">
        <v>15510.0</v>
      </c>
      <c r="B3435" s="65" t="str">
        <f t="shared" si="1"/>
        <v>Красота и уходДля мужчинДля бороды и усовОчищающие гели для бороды и усов</v>
      </c>
      <c r="C3435" s="68" t="s">
        <v>247</v>
      </c>
      <c r="D3435" s="68" t="s">
        <v>471</v>
      </c>
      <c r="E3435" s="68" t="s">
        <v>486</v>
      </c>
      <c r="F3435" s="68" t="s">
        <v>7102</v>
      </c>
      <c r="G3435" s="75"/>
      <c r="H3435" s="87"/>
      <c r="I3435" s="64">
        <v>0.2</v>
      </c>
      <c r="J3435" s="67">
        <v>0.2</v>
      </c>
      <c r="K3435" s="70">
        <v>0.2</v>
      </c>
      <c r="L3435" s="64">
        <v>0.005</v>
      </c>
      <c r="M3435" s="67">
        <v>0.005</v>
      </c>
      <c r="N3435" s="70">
        <v>0.005</v>
      </c>
      <c r="O3435" s="64">
        <v>0.195</v>
      </c>
      <c r="P3435" s="67">
        <v>0.195</v>
      </c>
      <c r="Q3435" s="70">
        <v>0.195</v>
      </c>
      <c r="R3435" s="3"/>
    </row>
    <row r="3436">
      <c r="A3436" s="63">
        <v>15511.0</v>
      </c>
      <c r="B3436" s="65" t="str">
        <f t="shared" si="1"/>
        <v>Красота и уходДля мужчинДля бороды и усовМыло для бороды и усов</v>
      </c>
      <c r="C3436" s="68" t="s">
        <v>247</v>
      </c>
      <c r="D3436" s="68" t="s">
        <v>471</v>
      </c>
      <c r="E3436" s="68" t="s">
        <v>486</v>
      </c>
      <c r="F3436" s="68" t="s">
        <v>7104</v>
      </c>
      <c r="G3436" s="75"/>
      <c r="H3436" s="87"/>
      <c r="I3436" s="64">
        <v>0.22</v>
      </c>
      <c r="J3436" s="67">
        <v>0.22</v>
      </c>
      <c r="K3436" s="70">
        <v>0.22</v>
      </c>
      <c r="L3436" s="64">
        <v>0.005</v>
      </c>
      <c r="M3436" s="67">
        <v>0.005</v>
      </c>
      <c r="N3436" s="70">
        <v>0.005</v>
      </c>
      <c r="O3436" s="64">
        <v>0.215</v>
      </c>
      <c r="P3436" s="67">
        <v>0.215</v>
      </c>
      <c r="Q3436" s="70">
        <v>0.215</v>
      </c>
      <c r="R3436" s="3"/>
    </row>
    <row r="3437">
      <c r="A3437" s="63">
        <v>15514.0</v>
      </c>
      <c r="B3437" s="65" t="str">
        <f t="shared" si="1"/>
        <v>ЭлектроникаТелевизоры и видеотехникаСтойки и кронштейны для телевизоровПодставки и тумбы под телевизор</v>
      </c>
      <c r="C3437" s="68" t="s">
        <v>763</v>
      </c>
      <c r="D3437" s="68" t="s">
        <v>1085</v>
      </c>
      <c r="E3437" s="68" t="s">
        <v>1292</v>
      </c>
      <c r="F3437" s="68" t="s">
        <v>7106</v>
      </c>
      <c r="G3437" s="75"/>
      <c r="H3437" s="87"/>
      <c r="I3437" s="64">
        <v>0.22</v>
      </c>
      <c r="J3437" s="67">
        <v>0.22</v>
      </c>
      <c r="K3437" s="70">
        <v>0.22</v>
      </c>
      <c r="L3437" s="64">
        <v>0.0</v>
      </c>
      <c r="M3437" s="67">
        <v>0.0</v>
      </c>
      <c r="N3437" s="70">
        <v>0.0</v>
      </c>
      <c r="O3437" s="64">
        <v>0.22</v>
      </c>
      <c r="P3437" s="67">
        <v>0.22</v>
      </c>
      <c r="Q3437" s="70">
        <v>0.22</v>
      </c>
      <c r="R3437" s="3"/>
    </row>
    <row r="3438">
      <c r="A3438" s="63">
        <v>15517.0</v>
      </c>
      <c r="B3438" s="65" t="str">
        <f t="shared" si="1"/>
        <v>ЭлектроникаТелевизоры и видеотехникаТюнеры и ресиверыDVB-S тюнеры</v>
      </c>
      <c r="C3438" s="68" t="s">
        <v>763</v>
      </c>
      <c r="D3438" s="68" t="s">
        <v>1085</v>
      </c>
      <c r="E3438" s="68" t="s">
        <v>2602</v>
      </c>
      <c r="F3438" s="68" t="s">
        <v>7108</v>
      </c>
      <c r="G3438" s="75"/>
      <c r="H3438" s="87"/>
      <c r="I3438" s="64">
        <v>0.22</v>
      </c>
      <c r="J3438" s="67">
        <v>0.22</v>
      </c>
      <c r="K3438" s="70">
        <v>0.22</v>
      </c>
      <c r="L3438" s="64">
        <v>0.0</v>
      </c>
      <c r="M3438" s="67">
        <v>0.0</v>
      </c>
      <c r="N3438" s="70">
        <v>0.0</v>
      </c>
      <c r="O3438" s="64">
        <v>0.22</v>
      </c>
      <c r="P3438" s="67">
        <v>0.22</v>
      </c>
      <c r="Q3438" s="70">
        <v>0.22</v>
      </c>
      <c r="R3438" s="3"/>
    </row>
    <row r="3439">
      <c r="A3439" s="63">
        <v>15518.0</v>
      </c>
      <c r="B3439" s="65" t="str">
        <f t="shared" si="1"/>
        <v>ЭлектроникаТелевизоры и видеотехникаТюнеры и ресиверыDVB-C тюнеры</v>
      </c>
      <c r="C3439" s="68" t="s">
        <v>763</v>
      </c>
      <c r="D3439" s="68" t="s">
        <v>1085</v>
      </c>
      <c r="E3439" s="68" t="s">
        <v>2602</v>
      </c>
      <c r="F3439" s="68" t="s">
        <v>7110</v>
      </c>
      <c r="G3439" s="75"/>
      <c r="H3439" s="87"/>
      <c r="I3439" s="64">
        <v>0.22</v>
      </c>
      <c r="J3439" s="67">
        <v>0.22</v>
      </c>
      <c r="K3439" s="70">
        <v>0.22</v>
      </c>
      <c r="L3439" s="64">
        <v>0.0</v>
      </c>
      <c r="M3439" s="67">
        <v>0.0</v>
      </c>
      <c r="N3439" s="70">
        <v>0.0</v>
      </c>
      <c r="O3439" s="64">
        <v>0.22</v>
      </c>
      <c r="P3439" s="67">
        <v>0.22</v>
      </c>
      <c r="Q3439" s="70">
        <v>0.22</v>
      </c>
      <c r="R3439" s="3"/>
    </row>
    <row r="3440">
      <c r="A3440" s="63">
        <v>15519.0</v>
      </c>
      <c r="B3440" s="65" t="str">
        <f t="shared" si="1"/>
        <v>ЭлектроникаТелевизоры и видеотехникаВстраиваемые телевизоры</v>
      </c>
      <c r="C3440" s="68" t="s">
        <v>763</v>
      </c>
      <c r="D3440" s="68" t="s">
        <v>1085</v>
      </c>
      <c r="E3440" s="68" t="s">
        <v>7112</v>
      </c>
      <c r="F3440" s="75"/>
      <c r="G3440" s="75"/>
      <c r="H3440" s="87"/>
      <c r="I3440" s="64">
        <v>0.22</v>
      </c>
      <c r="J3440" s="67">
        <v>0.22</v>
      </c>
      <c r="K3440" s="70">
        <v>0.22</v>
      </c>
      <c r="L3440" s="64">
        <v>0.0</v>
      </c>
      <c r="M3440" s="67">
        <v>0.0</v>
      </c>
      <c r="N3440" s="70">
        <v>0.0</v>
      </c>
      <c r="O3440" s="64">
        <v>0.22</v>
      </c>
      <c r="P3440" s="67">
        <v>0.22</v>
      </c>
      <c r="Q3440" s="70">
        <v>0.22</v>
      </c>
      <c r="R3440" s="3"/>
    </row>
    <row r="3441">
      <c r="A3441" s="63">
        <v>15529.0</v>
      </c>
      <c r="B3441" s="65" t="str">
        <f t="shared" si="1"/>
        <v>Красота и уходДля мужчинМужская парфюмерияДухи</v>
      </c>
      <c r="C3441" s="68" t="s">
        <v>247</v>
      </c>
      <c r="D3441" s="68" t="s">
        <v>471</v>
      </c>
      <c r="E3441" s="68" t="s">
        <v>498</v>
      </c>
      <c r="F3441" s="68" t="s">
        <v>3501</v>
      </c>
      <c r="G3441" s="75"/>
      <c r="H3441" s="87"/>
      <c r="I3441" s="64">
        <v>0.2</v>
      </c>
      <c r="J3441" s="67">
        <v>0.2</v>
      </c>
      <c r="K3441" s="70">
        <v>0.2</v>
      </c>
      <c r="L3441" s="64">
        <v>0.005</v>
      </c>
      <c r="M3441" s="67">
        <v>0.005</v>
      </c>
      <c r="N3441" s="70">
        <v>0.005</v>
      </c>
      <c r="O3441" s="64">
        <v>0.195</v>
      </c>
      <c r="P3441" s="67">
        <v>0.195</v>
      </c>
      <c r="Q3441" s="70">
        <v>0.195</v>
      </c>
      <c r="R3441" s="3"/>
    </row>
    <row r="3442">
      <c r="A3442" s="63">
        <v>15530.0</v>
      </c>
      <c r="B3442" s="65" t="str">
        <f t="shared" si="1"/>
        <v>Красота и уходДля мужчинМужская парфюмерияПарфюмерная вода</v>
      </c>
      <c r="C3442" s="68" t="s">
        <v>247</v>
      </c>
      <c r="D3442" s="68" t="s">
        <v>471</v>
      </c>
      <c r="E3442" s="68" t="s">
        <v>498</v>
      </c>
      <c r="F3442" s="68" t="s">
        <v>3271</v>
      </c>
      <c r="G3442" s="75"/>
      <c r="H3442" s="87"/>
      <c r="I3442" s="64">
        <v>0.2</v>
      </c>
      <c r="J3442" s="67">
        <v>0.2</v>
      </c>
      <c r="K3442" s="70">
        <v>0.2</v>
      </c>
      <c r="L3442" s="64">
        <v>0.0</v>
      </c>
      <c r="M3442" s="67">
        <v>0.0</v>
      </c>
      <c r="N3442" s="70">
        <v>0.0</v>
      </c>
      <c r="O3442" s="64">
        <v>0.2</v>
      </c>
      <c r="P3442" s="67">
        <v>0.2</v>
      </c>
      <c r="Q3442" s="70">
        <v>0.2</v>
      </c>
      <c r="R3442" s="3"/>
    </row>
    <row r="3443">
      <c r="A3443" s="63">
        <v>15531.0</v>
      </c>
      <c r="B3443" s="65" t="str">
        <f t="shared" si="1"/>
        <v>Красота и уходДля мужчинМужская парфюмерияТуалетная вода</v>
      </c>
      <c r="C3443" s="68" t="s">
        <v>247</v>
      </c>
      <c r="D3443" s="68" t="s">
        <v>471</v>
      </c>
      <c r="E3443" s="68" t="s">
        <v>498</v>
      </c>
      <c r="F3443" s="68" t="s">
        <v>3046</v>
      </c>
      <c r="G3443" s="75"/>
      <c r="H3443" s="87"/>
      <c r="I3443" s="64">
        <v>0.2</v>
      </c>
      <c r="J3443" s="67">
        <v>0.2</v>
      </c>
      <c r="K3443" s="70">
        <v>0.2</v>
      </c>
      <c r="L3443" s="64">
        <v>0.005</v>
      </c>
      <c r="M3443" s="67">
        <v>0.005</v>
      </c>
      <c r="N3443" s="70">
        <v>0.005</v>
      </c>
      <c r="O3443" s="64">
        <v>0.195</v>
      </c>
      <c r="P3443" s="67">
        <v>0.195</v>
      </c>
      <c r="Q3443" s="70">
        <v>0.195</v>
      </c>
      <c r="R3443" s="3"/>
    </row>
    <row r="3444">
      <c r="A3444" s="63">
        <v>15534.0</v>
      </c>
      <c r="B3444" s="65" t="str">
        <f t="shared" si="1"/>
        <v>Спорт и отдыхВодный спорт и отдых на водеПлаваниеДоски, подушки, колобашки</v>
      </c>
      <c r="C3444" s="68" t="s">
        <v>290</v>
      </c>
      <c r="D3444" s="68" t="s">
        <v>291</v>
      </c>
      <c r="E3444" s="68" t="s">
        <v>293</v>
      </c>
      <c r="F3444" s="68" t="s">
        <v>7118</v>
      </c>
      <c r="G3444" s="75"/>
      <c r="H3444" s="87"/>
      <c r="I3444" s="64">
        <v>0.25</v>
      </c>
      <c r="J3444" s="67">
        <v>0.25</v>
      </c>
      <c r="K3444" s="70">
        <v>0.25</v>
      </c>
      <c r="L3444" s="64">
        <v>0.0</v>
      </c>
      <c r="M3444" s="67">
        <v>0.0</v>
      </c>
      <c r="N3444" s="70">
        <v>0.0</v>
      </c>
      <c r="O3444" s="64">
        <v>0.25</v>
      </c>
      <c r="P3444" s="67">
        <v>0.25</v>
      </c>
      <c r="Q3444" s="70">
        <v>0.25</v>
      </c>
      <c r="R3444" s="3"/>
    </row>
    <row r="3445">
      <c r="A3445" s="63">
        <v>15535.0</v>
      </c>
      <c r="B3445" s="65" t="str">
        <f t="shared" si="1"/>
        <v>Спорт и отдыхВодный спорт и отдых на водеПлаваниеЖилеты и нарукавники</v>
      </c>
      <c r="C3445" s="68" t="s">
        <v>290</v>
      </c>
      <c r="D3445" s="68" t="s">
        <v>291</v>
      </c>
      <c r="E3445" s="68" t="s">
        <v>293</v>
      </c>
      <c r="F3445" s="68" t="s">
        <v>7120</v>
      </c>
      <c r="G3445" s="75"/>
      <c r="H3445" s="72"/>
      <c r="I3445" s="64">
        <v>0.25</v>
      </c>
      <c r="J3445" s="67">
        <v>0.25</v>
      </c>
      <c r="K3445" s="70">
        <v>0.25</v>
      </c>
      <c r="L3445" s="64">
        <v>0.0</v>
      </c>
      <c r="M3445" s="67">
        <v>0.0</v>
      </c>
      <c r="N3445" s="70">
        <v>0.0</v>
      </c>
      <c r="O3445" s="64">
        <v>0.25</v>
      </c>
      <c r="P3445" s="67">
        <v>0.25</v>
      </c>
      <c r="Q3445" s="70">
        <v>0.25</v>
      </c>
      <c r="R3445" s="3"/>
    </row>
    <row r="3446">
      <c r="A3446" s="63">
        <v>15536.0</v>
      </c>
      <c r="B3446" s="65" t="str">
        <f t="shared" si="1"/>
        <v>Спорт и отдыхВодный спорт и отдых на водеПлаваниеЛопатки для плавания</v>
      </c>
      <c r="C3446" s="68" t="s">
        <v>290</v>
      </c>
      <c r="D3446" s="68" t="s">
        <v>291</v>
      </c>
      <c r="E3446" s="68" t="s">
        <v>293</v>
      </c>
      <c r="F3446" s="68" t="s">
        <v>7122</v>
      </c>
      <c r="G3446" s="75"/>
      <c r="H3446" s="72"/>
      <c r="I3446" s="64">
        <v>0.25</v>
      </c>
      <c r="J3446" s="67">
        <v>0.25</v>
      </c>
      <c r="K3446" s="70">
        <v>0.25</v>
      </c>
      <c r="L3446" s="64">
        <v>0.01</v>
      </c>
      <c r="M3446" s="67">
        <v>0.01</v>
      </c>
      <c r="N3446" s="70">
        <v>0.01</v>
      </c>
      <c r="O3446" s="64">
        <v>0.24</v>
      </c>
      <c r="P3446" s="67">
        <v>0.24</v>
      </c>
      <c r="Q3446" s="70">
        <v>0.24</v>
      </c>
      <c r="R3446" s="3"/>
    </row>
    <row r="3447">
      <c r="A3447" s="63">
        <v>15538.0</v>
      </c>
      <c r="B3447" s="65" t="str">
        <f t="shared" si="1"/>
        <v>Туризм, рыбалка и охотаТуризм и отдых на природеНожи, лопаты, пилы туристическиеАксессуары для ножей и лопат</v>
      </c>
      <c r="C3447" s="68" t="s">
        <v>353</v>
      </c>
      <c r="D3447" s="68" t="s">
        <v>354</v>
      </c>
      <c r="E3447" s="68" t="s">
        <v>2665</v>
      </c>
      <c r="F3447" s="68" t="s">
        <v>7124</v>
      </c>
      <c r="G3447" s="75"/>
      <c r="H3447" s="87"/>
      <c r="I3447" s="64">
        <v>0.25</v>
      </c>
      <c r="J3447" s="67">
        <v>0.25</v>
      </c>
      <c r="K3447" s="70">
        <v>0.25</v>
      </c>
      <c r="L3447" s="64">
        <v>0.0</v>
      </c>
      <c r="M3447" s="67">
        <v>0.0</v>
      </c>
      <c r="N3447" s="70">
        <v>0.0</v>
      </c>
      <c r="O3447" s="64">
        <v>0.25</v>
      </c>
      <c r="P3447" s="67">
        <v>0.25</v>
      </c>
      <c r="Q3447" s="70">
        <v>0.25</v>
      </c>
      <c r="R3447" s="3"/>
    </row>
    <row r="3448">
      <c r="A3448" s="63">
        <v>15539.0</v>
      </c>
      <c r="B3448" s="65" t="str">
        <f t="shared" si="1"/>
        <v>Туризм, рыбалка и охотаТуризм и отдых на природеНожи, лопаты, пилы туристическиеСкладные лопаты, топоры и пилы</v>
      </c>
      <c r="C3448" s="68" t="s">
        <v>353</v>
      </c>
      <c r="D3448" s="68" t="s">
        <v>354</v>
      </c>
      <c r="E3448" s="68" t="s">
        <v>2665</v>
      </c>
      <c r="F3448" s="68" t="s">
        <v>7127</v>
      </c>
      <c r="G3448" s="75"/>
      <c r="H3448" s="87"/>
      <c r="I3448" s="64">
        <v>0.25</v>
      </c>
      <c r="J3448" s="67">
        <v>0.25</v>
      </c>
      <c r="K3448" s="70">
        <v>0.25</v>
      </c>
      <c r="L3448" s="64">
        <v>0.0</v>
      </c>
      <c r="M3448" s="67">
        <v>0.0</v>
      </c>
      <c r="N3448" s="70">
        <v>0.0</v>
      </c>
      <c r="O3448" s="64">
        <v>0.25</v>
      </c>
      <c r="P3448" s="67">
        <v>0.25</v>
      </c>
      <c r="Q3448" s="70">
        <v>0.25</v>
      </c>
      <c r="R3448" s="3"/>
    </row>
    <row r="3449">
      <c r="A3449" s="63">
        <v>15541.0</v>
      </c>
      <c r="B3449" s="65" t="str">
        <f t="shared" si="1"/>
        <v>Туризм, рыбалка и охотаТуризм и отдых на природеНожи, лопаты, пилы туристическиеЧехлы для ножей и инструментов</v>
      </c>
      <c r="C3449" s="68" t="s">
        <v>353</v>
      </c>
      <c r="D3449" s="68" t="s">
        <v>354</v>
      </c>
      <c r="E3449" s="68" t="s">
        <v>2665</v>
      </c>
      <c r="F3449" s="68" t="s">
        <v>7128</v>
      </c>
      <c r="G3449" s="75"/>
      <c r="H3449" s="87"/>
      <c r="I3449" s="64">
        <v>0.25</v>
      </c>
      <c r="J3449" s="67">
        <v>0.25</v>
      </c>
      <c r="K3449" s="70">
        <v>0.25</v>
      </c>
      <c r="L3449" s="64">
        <v>0.0</v>
      </c>
      <c r="M3449" s="67">
        <v>0.0</v>
      </c>
      <c r="N3449" s="70">
        <v>0.0</v>
      </c>
      <c r="O3449" s="64">
        <v>0.25</v>
      </c>
      <c r="P3449" s="67">
        <v>0.25</v>
      </c>
      <c r="Q3449" s="70">
        <v>0.25</v>
      </c>
      <c r="R3449" s="3"/>
    </row>
    <row r="3450">
      <c r="A3450" s="63">
        <v>15544.0</v>
      </c>
      <c r="B3450" s="65" t="str">
        <f t="shared" si="1"/>
        <v>Туризм, рыбалка и охотаПалатки, тенты и шатрыАксессуары для палаток и тентов</v>
      </c>
      <c r="C3450" s="68" t="s">
        <v>353</v>
      </c>
      <c r="D3450" s="68" t="s">
        <v>1194</v>
      </c>
      <c r="E3450" s="68" t="s">
        <v>7129</v>
      </c>
      <c r="F3450" s="75"/>
      <c r="G3450" s="2"/>
      <c r="H3450" s="72"/>
      <c r="I3450" s="64">
        <v>0.25</v>
      </c>
      <c r="J3450" s="67">
        <v>0.25</v>
      </c>
      <c r="K3450" s="70">
        <v>0.25</v>
      </c>
      <c r="L3450" s="64">
        <v>0.0</v>
      </c>
      <c r="M3450" s="67">
        <v>0.0</v>
      </c>
      <c r="N3450" s="70">
        <v>0.0</v>
      </c>
      <c r="O3450" s="64">
        <v>0.25</v>
      </c>
      <c r="P3450" s="67">
        <v>0.25</v>
      </c>
      <c r="Q3450" s="70">
        <v>0.25</v>
      </c>
      <c r="R3450" s="3"/>
    </row>
    <row r="3451">
      <c r="A3451" s="63">
        <v>15546.0</v>
      </c>
      <c r="B3451" s="65" t="str">
        <f t="shared" si="1"/>
        <v>Дача, сад и огородСадовая мебельРаскладные кровати</v>
      </c>
      <c r="C3451" s="68" t="s">
        <v>552</v>
      </c>
      <c r="D3451" s="68" t="s">
        <v>4181</v>
      </c>
      <c r="E3451" s="68" t="s">
        <v>7130</v>
      </c>
      <c r="F3451" s="75"/>
      <c r="G3451" s="2"/>
      <c r="H3451" s="72"/>
      <c r="I3451" s="64">
        <v>0.15</v>
      </c>
      <c r="J3451" s="67">
        <v>0.15</v>
      </c>
      <c r="K3451" s="70">
        <v>0.15</v>
      </c>
      <c r="L3451" s="64">
        <v>0.0</v>
      </c>
      <c r="M3451" s="67">
        <v>0.0</v>
      </c>
      <c r="N3451" s="70">
        <v>0.0</v>
      </c>
      <c r="O3451" s="64">
        <v>0.15</v>
      </c>
      <c r="P3451" s="67">
        <v>0.15</v>
      </c>
      <c r="Q3451" s="70">
        <v>0.15</v>
      </c>
      <c r="R3451" s="3"/>
    </row>
    <row r="3452">
      <c r="A3452" s="63">
        <v>15548.0</v>
      </c>
      <c r="B3452" s="65" t="str">
        <f t="shared" si="1"/>
        <v>Спорт и отдыхКомандный спортБаскетболБаскетбольные кольца</v>
      </c>
      <c r="C3452" s="68" t="s">
        <v>290</v>
      </c>
      <c r="D3452" s="68" t="s">
        <v>914</v>
      </c>
      <c r="E3452" s="68" t="s">
        <v>5063</v>
      </c>
      <c r="F3452" s="68" t="s">
        <v>7131</v>
      </c>
      <c r="G3452" s="75"/>
      <c r="H3452" s="87"/>
      <c r="I3452" s="64">
        <v>0.25</v>
      </c>
      <c r="J3452" s="67">
        <v>0.25</v>
      </c>
      <c r="K3452" s="70">
        <v>0.25</v>
      </c>
      <c r="L3452" s="64">
        <v>0.0</v>
      </c>
      <c r="M3452" s="67">
        <v>0.0</v>
      </c>
      <c r="N3452" s="70">
        <v>0.0</v>
      </c>
      <c r="O3452" s="64">
        <v>0.25</v>
      </c>
      <c r="P3452" s="67">
        <v>0.25</v>
      </c>
      <c r="Q3452" s="70">
        <v>0.25</v>
      </c>
      <c r="R3452" s="3"/>
    </row>
    <row r="3453">
      <c r="A3453" s="63">
        <v>15549.0</v>
      </c>
      <c r="B3453" s="65" t="str">
        <f t="shared" si="1"/>
        <v>Спорт и отдыхКомандный спортБаскетболБаскетбольные мячи</v>
      </c>
      <c r="C3453" s="68" t="s">
        <v>290</v>
      </c>
      <c r="D3453" s="68" t="s">
        <v>914</v>
      </c>
      <c r="E3453" s="68" t="s">
        <v>5063</v>
      </c>
      <c r="F3453" s="68" t="s">
        <v>7132</v>
      </c>
      <c r="G3453" s="75"/>
      <c r="H3453" s="87"/>
      <c r="I3453" s="64">
        <v>0.25</v>
      </c>
      <c r="J3453" s="67">
        <v>0.25</v>
      </c>
      <c r="K3453" s="70">
        <v>0.25</v>
      </c>
      <c r="L3453" s="64">
        <v>0.0</v>
      </c>
      <c r="M3453" s="67">
        <v>0.0</v>
      </c>
      <c r="N3453" s="70">
        <v>0.0</v>
      </c>
      <c r="O3453" s="64">
        <v>0.25</v>
      </c>
      <c r="P3453" s="67">
        <v>0.25</v>
      </c>
      <c r="Q3453" s="70">
        <v>0.25</v>
      </c>
      <c r="R3453" s="3"/>
    </row>
    <row r="3454">
      <c r="A3454" s="63">
        <v>15552.0</v>
      </c>
      <c r="B3454" s="65" t="str">
        <f t="shared" si="1"/>
        <v>Туризм, рыбалка и охотаТуризм и отдых на природеГорелки, походные печи и газовые обогревателиТуристические горелки</v>
      </c>
      <c r="C3454" s="68" t="s">
        <v>353</v>
      </c>
      <c r="D3454" s="68" t="s">
        <v>354</v>
      </c>
      <c r="E3454" s="68" t="s">
        <v>2920</v>
      </c>
      <c r="F3454" s="68" t="s">
        <v>7133</v>
      </c>
      <c r="G3454" s="75"/>
      <c r="H3454" s="87"/>
      <c r="I3454" s="64">
        <v>0.25</v>
      </c>
      <c r="J3454" s="67">
        <v>0.25</v>
      </c>
      <c r="K3454" s="70">
        <v>0.25</v>
      </c>
      <c r="L3454" s="64">
        <v>0.0</v>
      </c>
      <c r="M3454" s="67">
        <v>0.0</v>
      </c>
      <c r="N3454" s="70">
        <v>0.0</v>
      </c>
      <c r="O3454" s="64">
        <v>0.25</v>
      </c>
      <c r="P3454" s="67">
        <v>0.25</v>
      </c>
      <c r="Q3454" s="70">
        <v>0.25</v>
      </c>
      <c r="R3454" s="3"/>
    </row>
    <row r="3455">
      <c r="A3455" s="63">
        <v>15553.0</v>
      </c>
      <c r="B3455" s="65" t="str">
        <f t="shared" si="1"/>
        <v>Туризм, рыбалка и охотаТуризм и отдых на природеГорелки, походные печи и газовые обогревателиГазовые баллоны, топливо для горелок и ламп</v>
      </c>
      <c r="C3455" s="68" t="s">
        <v>353</v>
      </c>
      <c r="D3455" s="68" t="s">
        <v>354</v>
      </c>
      <c r="E3455" s="68" t="s">
        <v>2920</v>
      </c>
      <c r="F3455" s="68" t="s">
        <v>7134</v>
      </c>
      <c r="G3455" s="75"/>
      <c r="H3455" s="87"/>
      <c r="I3455" s="64">
        <v>0.25</v>
      </c>
      <c r="J3455" s="67">
        <v>0.25</v>
      </c>
      <c r="K3455" s="70">
        <v>0.25</v>
      </c>
      <c r="L3455" s="64">
        <v>0.0</v>
      </c>
      <c r="M3455" s="67">
        <v>0.0</v>
      </c>
      <c r="N3455" s="70">
        <v>0.0</v>
      </c>
      <c r="O3455" s="64">
        <v>0.25</v>
      </c>
      <c r="P3455" s="67">
        <v>0.25</v>
      </c>
      <c r="Q3455" s="70">
        <v>0.25</v>
      </c>
      <c r="R3455" s="3"/>
    </row>
    <row r="3456">
      <c r="A3456" s="63">
        <v>15554.0</v>
      </c>
      <c r="B3456" s="65" t="str">
        <f t="shared" si="1"/>
        <v>Туризм, рыбалка и охотаТуризм и отдых на природеГорелки, походные печи и газовые обогревателиПоходные плиты</v>
      </c>
      <c r="C3456" s="68" t="s">
        <v>353</v>
      </c>
      <c r="D3456" s="68" t="s">
        <v>354</v>
      </c>
      <c r="E3456" s="68" t="s">
        <v>2920</v>
      </c>
      <c r="F3456" s="68" t="s">
        <v>7136</v>
      </c>
      <c r="G3456" s="75"/>
      <c r="H3456" s="72"/>
      <c r="I3456" s="64">
        <v>0.25</v>
      </c>
      <c r="J3456" s="67">
        <v>0.25</v>
      </c>
      <c r="K3456" s="70">
        <v>0.25</v>
      </c>
      <c r="L3456" s="64">
        <v>0.0</v>
      </c>
      <c r="M3456" s="67">
        <v>0.0</v>
      </c>
      <c r="N3456" s="70">
        <v>0.0</v>
      </c>
      <c r="O3456" s="64">
        <v>0.25</v>
      </c>
      <c r="P3456" s="67">
        <v>0.25</v>
      </c>
      <c r="Q3456" s="70">
        <v>0.25</v>
      </c>
      <c r="R3456" s="3"/>
    </row>
    <row r="3457">
      <c r="A3457" s="63">
        <v>15555.0</v>
      </c>
      <c r="B3457" s="65" t="str">
        <f t="shared" si="1"/>
        <v>Туризм, рыбалка и охотаТуризм и отдых на природеГорелки, походные печи и газовые обогревателиПоходные печи и теплообменники</v>
      </c>
      <c r="C3457" s="68" t="s">
        <v>353</v>
      </c>
      <c r="D3457" s="68" t="s">
        <v>354</v>
      </c>
      <c r="E3457" s="68" t="s">
        <v>2920</v>
      </c>
      <c r="F3457" s="68" t="s">
        <v>7138</v>
      </c>
      <c r="G3457" s="75"/>
      <c r="H3457" s="72"/>
      <c r="I3457" s="64">
        <v>0.25</v>
      </c>
      <c r="J3457" s="67">
        <v>0.25</v>
      </c>
      <c r="K3457" s="70">
        <v>0.25</v>
      </c>
      <c r="L3457" s="64">
        <v>0.0</v>
      </c>
      <c r="M3457" s="67">
        <v>0.0</v>
      </c>
      <c r="N3457" s="70">
        <v>0.0</v>
      </c>
      <c r="O3457" s="64">
        <v>0.25</v>
      </c>
      <c r="P3457" s="67">
        <v>0.25</v>
      </c>
      <c r="Q3457" s="70">
        <v>0.25</v>
      </c>
      <c r="R3457" s="3"/>
    </row>
    <row r="3458">
      <c r="A3458" s="63">
        <v>15556.0</v>
      </c>
      <c r="B3458" s="65" t="str">
        <f t="shared" si="1"/>
        <v>Туризм, рыбалка и охотаТуризм и отдых на природеГорелки, походные печи и газовые обогревателиОгниво и пьезоподжиг</v>
      </c>
      <c r="C3458" s="68" t="s">
        <v>353</v>
      </c>
      <c r="D3458" s="68" t="s">
        <v>354</v>
      </c>
      <c r="E3458" s="68" t="s">
        <v>2920</v>
      </c>
      <c r="F3458" s="68" t="s">
        <v>7140</v>
      </c>
      <c r="G3458" s="75"/>
      <c r="H3458" s="72"/>
      <c r="I3458" s="64">
        <v>0.25</v>
      </c>
      <c r="J3458" s="67">
        <v>0.25</v>
      </c>
      <c r="K3458" s="70">
        <v>0.25</v>
      </c>
      <c r="L3458" s="64">
        <v>0.0</v>
      </c>
      <c r="M3458" s="67">
        <v>0.0</v>
      </c>
      <c r="N3458" s="70">
        <v>0.0</v>
      </c>
      <c r="O3458" s="64">
        <v>0.25</v>
      </c>
      <c r="P3458" s="67">
        <v>0.25</v>
      </c>
      <c r="Q3458" s="70">
        <v>0.25</v>
      </c>
      <c r="R3458" s="3"/>
    </row>
    <row r="3459">
      <c r="A3459" s="63">
        <v>15557.0</v>
      </c>
      <c r="B3459" s="65" t="str">
        <f t="shared" si="1"/>
        <v>Туризм, рыбалка и охотаТуризм и отдых на природеГорелки, походные печи и газовые обогревателиАксессуары для горелок и походных печей</v>
      </c>
      <c r="C3459" s="68" t="s">
        <v>353</v>
      </c>
      <c r="D3459" s="68" t="s">
        <v>354</v>
      </c>
      <c r="E3459" s="68" t="s">
        <v>2920</v>
      </c>
      <c r="F3459" s="68" t="s">
        <v>7143</v>
      </c>
      <c r="G3459" s="75"/>
      <c r="H3459" s="87"/>
      <c r="I3459" s="64">
        <v>0.25</v>
      </c>
      <c r="J3459" s="67">
        <v>0.25</v>
      </c>
      <c r="K3459" s="70">
        <v>0.25</v>
      </c>
      <c r="L3459" s="64">
        <v>0.0</v>
      </c>
      <c r="M3459" s="67">
        <v>0.0</v>
      </c>
      <c r="N3459" s="70">
        <v>0.0</v>
      </c>
      <c r="O3459" s="64">
        <v>0.25</v>
      </c>
      <c r="P3459" s="67">
        <v>0.25</v>
      </c>
      <c r="Q3459" s="70">
        <v>0.25</v>
      </c>
      <c r="R3459" s="3"/>
    </row>
    <row r="3460">
      <c r="A3460" s="63">
        <v>15559.0</v>
      </c>
      <c r="B3460" s="65" t="str">
        <f t="shared" si="1"/>
        <v>Спорт и отдыхБокс и единоборстваИнвентарь для борьбы</v>
      </c>
      <c r="C3460" s="68" t="s">
        <v>290</v>
      </c>
      <c r="D3460" s="68" t="s">
        <v>3033</v>
      </c>
      <c r="E3460" s="68" t="s">
        <v>7145</v>
      </c>
      <c r="F3460" s="75"/>
      <c r="G3460" s="75"/>
      <c r="H3460" s="72"/>
      <c r="I3460" s="64">
        <v>0.25</v>
      </c>
      <c r="J3460" s="67">
        <v>0.25</v>
      </c>
      <c r="K3460" s="70">
        <v>0.25</v>
      </c>
      <c r="L3460" s="64">
        <v>0.0</v>
      </c>
      <c r="M3460" s="67">
        <v>0.0</v>
      </c>
      <c r="N3460" s="70">
        <v>0.0</v>
      </c>
      <c r="O3460" s="64">
        <v>0.25</v>
      </c>
      <c r="P3460" s="67">
        <v>0.25</v>
      </c>
      <c r="Q3460" s="70">
        <v>0.25</v>
      </c>
      <c r="R3460" s="3"/>
    </row>
    <row r="3461">
      <c r="A3461" s="63">
        <v>15560.0</v>
      </c>
      <c r="B3461" s="65" t="str">
        <f t="shared" si="1"/>
        <v>Спорт и отдыхБокс и единоборстваКимоно</v>
      </c>
      <c r="C3461" s="68" t="s">
        <v>290</v>
      </c>
      <c r="D3461" s="68" t="s">
        <v>3033</v>
      </c>
      <c r="E3461" s="68" t="s">
        <v>7147</v>
      </c>
      <c r="F3461" s="75"/>
      <c r="G3461" s="75"/>
      <c r="H3461" s="72"/>
      <c r="I3461" s="64">
        <v>0.25</v>
      </c>
      <c r="J3461" s="67">
        <v>0.25</v>
      </c>
      <c r="K3461" s="70">
        <v>0.25</v>
      </c>
      <c r="L3461" s="64">
        <v>0.0</v>
      </c>
      <c r="M3461" s="67">
        <v>0.0</v>
      </c>
      <c r="N3461" s="70">
        <v>0.0</v>
      </c>
      <c r="O3461" s="64">
        <v>0.25</v>
      </c>
      <c r="P3461" s="67">
        <v>0.25</v>
      </c>
      <c r="Q3461" s="70">
        <v>0.25</v>
      </c>
      <c r="R3461" s="3"/>
    </row>
    <row r="3462">
      <c r="A3462" s="63">
        <v>15561.0</v>
      </c>
      <c r="B3462" s="65" t="str">
        <f t="shared" si="1"/>
        <v>Спорт и отдыхБокс и единоборстваГруши и мешки</v>
      </c>
      <c r="C3462" s="68" t="s">
        <v>290</v>
      </c>
      <c r="D3462" s="68" t="s">
        <v>3033</v>
      </c>
      <c r="E3462" s="68" t="s">
        <v>7149</v>
      </c>
      <c r="F3462" s="75"/>
      <c r="G3462" s="2"/>
      <c r="H3462" s="72"/>
      <c r="I3462" s="64">
        <v>0.25</v>
      </c>
      <c r="J3462" s="67">
        <v>0.25</v>
      </c>
      <c r="K3462" s="70">
        <v>0.25</v>
      </c>
      <c r="L3462" s="64">
        <v>0.0</v>
      </c>
      <c r="M3462" s="67">
        <v>0.0</v>
      </c>
      <c r="N3462" s="70">
        <v>0.0</v>
      </c>
      <c r="O3462" s="64">
        <v>0.25</v>
      </c>
      <c r="P3462" s="67">
        <v>0.25</v>
      </c>
      <c r="Q3462" s="70">
        <v>0.25</v>
      </c>
      <c r="R3462" s="3"/>
    </row>
    <row r="3463">
      <c r="A3463" s="63">
        <v>15562.0</v>
      </c>
      <c r="B3463" s="65" t="str">
        <f t="shared" si="1"/>
        <v>Спорт и отдыхБокс и единоборстваПерчатки</v>
      </c>
      <c r="C3463" s="68" t="s">
        <v>290</v>
      </c>
      <c r="D3463" s="68" t="s">
        <v>3033</v>
      </c>
      <c r="E3463" s="68" t="s">
        <v>1651</v>
      </c>
      <c r="F3463" s="75"/>
      <c r="G3463" s="75"/>
      <c r="H3463" s="72"/>
      <c r="I3463" s="64">
        <v>0.25</v>
      </c>
      <c r="J3463" s="67">
        <v>0.25</v>
      </c>
      <c r="K3463" s="70">
        <v>0.25</v>
      </c>
      <c r="L3463" s="64">
        <v>0.0</v>
      </c>
      <c r="M3463" s="67">
        <v>0.0</v>
      </c>
      <c r="N3463" s="70">
        <v>0.0</v>
      </c>
      <c r="O3463" s="64">
        <v>0.25</v>
      </c>
      <c r="P3463" s="67">
        <v>0.25</v>
      </c>
      <c r="Q3463" s="70">
        <v>0.25</v>
      </c>
      <c r="R3463" s="3"/>
    </row>
    <row r="3464">
      <c r="A3464" s="63">
        <v>15563.0</v>
      </c>
      <c r="B3464" s="65" t="str">
        <f t="shared" si="1"/>
        <v>ЭлектроникаТелевизоры и видеотехникаКабели и переходникиАудио кабели</v>
      </c>
      <c r="C3464" s="68" t="s">
        <v>763</v>
      </c>
      <c r="D3464" s="68" t="s">
        <v>1085</v>
      </c>
      <c r="E3464" s="68" t="s">
        <v>2208</v>
      </c>
      <c r="F3464" s="68" t="s">
        <v>7152</v>
      </c>
      <c r="G3464" s="75"/>
      <c r="H3464" s="87"/>
      <c r="I3464" s="64">
        <v>0.3</v>
      </c>
      <c r="J3464" s="67">
        <v>0.3</v>
      </c>
      <c r="K3464" s="70">
        <v>0.3</v>
      </c>
      <c r="L3464" s="64">
        <v>0.0</v>
      </c>
      <c r="M3464" s="67">
        <v>0.0</v>
      </c>
      <c r="N3464" s="70">
        <v>0.0</v>
      </c>
      <c r="O3464" s="64">
        <v>0.3</v>
      </c>
      <c r="P3464" s="67">
        <v>0.3</v>
      </c>
      <c r="Q3464" s="70">
        <v>0.3</v>
      </c>
      <c r="R3464" s="3"/>
    </row>
    <row r="3465">
      <c r="A3465" s="63">
        <v>15564.0</v>
      </c>
      <c r="B3465" s="65" t="str">
        <f t="shared" si="1"/>
        <v>ЭлектроникаТелевизоры и видеотехникаКабели и переходникиАнтенные кабели и адаптеры</v>
      </c>
      <c r="C3465" s="68" t="s">
        <v>763</v>
      </c>
      <c r="D3465" s="68" t="s">
        <v>1085</v>
      </c>
      <c r="E3465" s="68" t="s">
        <v>2208</v>
      </c>
      <c r="F3465" s="68" t="s">
        <v>7154</v>
      </c>
      <c r="G3465" s="75"/>
      <c r="H3465" s="72"/>
      <c r="I3465" s="64">
        <v>0.3</v>
      </c>
      <c r="J3465" s="67">
        <v>0.3</v>
      </c>
      <c r="K3465" s="70">
        <v>0.3</v>
      </c>
      <c r="L3465" s="64">
        <v>0.0</v>
      </c>
      <c r="M3465" s="67">
        <v>0.0</v>
      </c>
      <c r="N3465" s="70">
        <v>0.0</v>
      </c>
      <c r="O3465" s="64">
        <v>0.3</v>
      </c>
      <c r="P3465" s="67">
        <v>0.3</v>
      </c>
      <c r="Q3465" s="70">
        <v>0.3</v>
      </c>
      <c r="R3465" s="3"/>
    </row>
    <row r="3466">
      <c r="A3466" s="63">
        <v>15565.0</v>
      </c>
      <c r="B3466" s="65" t="str">
        <f t="shared" si="1"/>
        <v>ЭлектроникаТелевизоры и видеотехникаАксессуары для телевизоровЧехлы для пультов</v>
      </c>
      <c r="C3466" s="68" t="s">
        <v>763</v>
      </c>
      <c r="D3466" s="68" t="s">
        <v>1085</v>
      </c>
      <c r="E3466" s="68" t="s">
        <v>1871</v>
      </c>
      <c r="F3466" s="68" t="s">
        <v>7156</v>
      </c>
      <c r="G3466" s="75"/>
      <c r="H3466" s="72"/>
      <c r="I3466" s="64">
        <v>0.22</v>
      </c>
      <c r="J3466" s="67">
        <v>0.22</v>
      </c>
      <c r="K3466" s="70">
        <v>0.22</v>
      </c>
      <c r="L3466" s="64">
        <v>0.0</v>
      </c>
      <c r="M3466" s="67">
        <v>0.0</v>
      </c>
      <c r="N3466" s="70">
        <v>0.0</v>
      </c>
      <c r="O3466" s="64">
        <v>0.22</v>
      </c>
      <c r="P3466" s="67">
        <v>0.22</v>
      </c>
      <c r="Q3466" s="70">
        <v>0.22</v>
      </c>
      <c r="R3466" s="3"/>
    </row>
    <row r="3467">
      <c r="A3467" s="63">
        <v>15566.0</v>
      </c>
      <c r="B3467" s="65" t="str">
        <f t="shared" si="1"/>
        <v>ЭлектроникаТелевизоры и видеотехникаАксессуары для телевизоровПрочие аксессуары для телевизоров</v>
      </c>
      <c r="C3467" s="68" t="s">
        <v>763</v>
      </c>
      <c r="D3467" s="68" t="s">
        <v>1085</v>
      </c>
      <c r="E3467" s="68" t="s">
        <v>1871</v>
      </c>
      <c r="F3467" s="68" t="s">
        <v>7158</v>
      </c>
      <c r="G3467" s="75"/>
      <c r="H3467" s="87"/>
      <c r="I3467" s="64">
        <v>0.2</v>
      </c>
      <c r="J3467" s="67">
        <v>0.2</v>
      </c>
      <c r="K3467" s="70">
        <v>0.2</v>
      </c>
      <c r="L3467" s="64">
        <v>0.0</v>
      </c>
      <c r="M3467" s="67">
        <v>0.0</v>
      </c>
      <c r="N3467" s="70">
        <v>0.0</v>
      </c>
      <c r="O3467" s="64">
        <v>0.2</v>
      </c>
      <c r="P3467" s="67">
        <v>0.2</v>
      </c>
      <c r="Q3467" s="70">
        <v>0.2</v>
      </c>
      <c r="R3467" s="3"/>
    </row>
    <row r="3468">
      <c r="A3468" s="63">
        <v>15567.0</v>
      </c>
      <c r="B3468" s="65" t="str">
        <f t="shared" si="1"/>
        <v>ЭлектроникаТелевизоры и видеотехникаАксессуары для телевизоровЧистящие средства и салфетки для экранов</v>
      </c>
      <c r="C3468" s="68" t="s">
        <v>763</v>
      </c>
      <c r="D3468" s="68" t="s">
        <v>1085</v>
      </c>
      <c r="E3468" s="68" t="s">
        <v>1871</v>
      </c>
      <c r="F3468" s="68" t="s">
        <v>7160</v>
      </c>
      <c r="G3468" s="75"/>
      <c r="H3468" s="87"/>
      <c r="I3468" s="64">
        <v>0.2</v>
      </c>
      <c r="J3468" s="67">
        <v>0.2</v>
      </c>
      <c r="K3468" s="70">
        <v>0.2</v>
      </c>
      <c r="L3468" s="64">
        <v>0.0</v>
      </c>
      <c r="M3468" s="67">
        <v>0.0</v>
      </c>
      <c r="N3468" s="70">
        <v>0.0</v>
      </c>
      <c r="O3468" s="64">
        <v>0.2</v>
      </c>
      <c r="P3468" s="67">
        <v>0.2</v>
      </c>
      <c r="Q3468" s="70">
        <v>0.2</v>
      </c>
      <c r="R3468" s="3"/>
    </row>
    <row r="3469">
      <c r="A3469" s="63">
        <v>15568.0</v>
      </c>
      <c r="B3469" s="65" t="str">
        <f t="shared" si="1"/>
        <v>ЭлектроникаТелевизоры и видеотехникаАксессуары для телевизоровРамки для телевизоров</v>
      </c>
      <c r="C3469" s="68" t="s">
        <v>763</v>
      </c>
      <c r="D3469" s="68" t="s">
        <v>1085</v>
      </c>
      <c r="E3469" s="68" t="s">
        <v>1871</v>
      </c>
      <c r="F3469" s="68" t="s">
        <v>7162</v>
      </c>
      <c r="G3469" s="75"/>
      <c r="H3469" s="72"/>
      <c r="I3469" s="64">
        <v>0.22</v>
      </c>
      <c r="J3469" s="67">
        <v>0.22</v>
      </c>
      <c r="K3469" s="70">
        <v>0.22</v>
      </c>
      <c r="L3469" s="64">
        <v>0.0</v>
      </c>
      <c r="M3469" s="67">
        <v>0.0</v>
      </c>
      <c r="N3469" s="70">
        <v>0.0</v>
      </c>
      <c r="O3469" s="64">
        <v>0.22</v>
      </c>
      <c r="P3469" s="67">
        <v>0.22</v>
      </c>
      <c r="Q3469" s="70">
        <v>0.22</v>
      </c>
      <c r="R3469" s="3"/>
    </row>
    <row r="3470">
      <c r="A3470" s="63">
        <v>15569.0</v>
      </c>
      <c r="B3470" s="65" t="str">
        <f t="shared" si="1"/>
        <v>ЭлектроникаТелевизоры и видеотехникаАксессуары для телевизоровКрепления для антенн</v>
      </c>
      <c r="C3470" s="68" t="s">
        <v>763</v>
      </c>
      <c r="D3470" s="68" t="s">
        <v>1085</v>
      </c>
      <c r="E3470" s="68" t="s">
        <v>1871</v>
      </c>
      <c r="F3470" s="68" t="s">
        <v>7164</v>
      </c>
      <c r="G3470" s="75"/>
      <c r="H3470" s="72"/>
      <c r="I3470" s="64">
        <v>0.22</v>
      </c>
      <c r="J3470" s="67">
        <v>0.22</v>
      </c>
      <c r="K3470" s="70">
        <v>0.22</v>
      </c>
      <c r="L3470" s="64">
        <v>0.0</v>
      </c>
      <c r="M3470" s="67">
        <v>0.0</v>
      </c>
      <c r="N3470" s="70">
        <v>0.0</v>
      </c>
      <c r="O3470" s="64">
        <v>0.22</v>
      </c>
      <c r="P3470" s="67">
        <v>0.22</v>
      </c>
      <c r="Q3470" s="70">
        <v>0.22</v>
      </c>
      <c r="R3470" s="3"/>
    </row>
    <row r="3471">
      <c r="A3471" s="63">
        <v>15570.0</v>
      </c>
      <c r="B3471" s="65" t="str">
        <f t="shared" si="1"/>
        <v>ЭлектроникаТелевизоры и видеотехникаАксессуары для телевизоровЗапчасти для телевизоров</v>
      </c>
      <c r="C3471" s="68" t="s">
        <v>763</v>
      </c>
      <c r="D3471" s="68" t="s">
        <v>1085</v>
      </c>
      <c r="E3471" s="68" t="s">
        <v>1871</v>
      </c>
      <c r="F3471" s="68" t="s">
        <v>7166</v>
      </c>
      <c r="G3471" s="75"/>
      <c r="H3471" s="72"/>
      <c r="I3471" s="64">
        <v>0.2</v>
      </c>
      <c r="J3471" s="67">
        <v>0.2</v>
      </c>
      <c r="K3471" s="70">
        <v>0.2</v>
      </c>
      <c r="L3471" s="64">
        <v>0.0</v>
      </c>
      <c r="M3471" s="67">
        <v>0.0</v>
      </c>
      <c r="N3471" s="70">
        <v>0.0</v>
      </c>
      <c r="O3471" s="64">
        <v>0.2</v>
      </c>
      <c r="P3471" s="67">
        <v>0.2</v>
      </c>
      <c r="Q3471" s="70">
        <v>0.2</v>
      </c>
      <c r="R3471" s="3"/>
    </row>
    <row r="3472">
      <c r="A3472" s="63">
        <v>15571.0</v>
      </c>
      <c r="B3472" s="65" t="str">
        <f t="shared" si="1"/>
        <v>ЭлектроникаТелевизоры и видеотехникаАксессуары для телевизоровКлавиатуры для телевизоров</v>
      </c>
      <c r="C3472" s="68" t="s">
        <v>763</v>
      </c>
      <c r="D3472" s="68" t="s">
        <v>1085</v>
      </c>
      <c r="E3472" s="68" t="s">
        <v>1871</v>
      </c>
      <c r="F3472" s="68" t="s">
        <v>7168</v>
      </c>
      <c r="G3472" s="75"/>
      <c r="H3472" s="72"/>
      <c r="I3472" s="64">
        <v>0.22</v>
      </c>
      <c r="J3472" s="67">
        <v>0.22</v>
      </c>
      <c r="K3472" s="70">
        <v>0.22</v>
      </c>
      <c r="L3472" s="64">
        <v>0.0</v>
      </c>
      <c r="M3472" s="67">
        <v>0.0</v>
      </c>
      <c r="N3472" s="70">
        <v>0.0</v>
      </c>
      <c r="O3472" s="64">
        <v>0.22</v>
      </c>
      <c r="P3472" s="67">
        <v>0.22</v>
      </c>
      <c r="Q3472" s="70">
        <v>0.22</v>
      </c>
      <c r="R3472" s="3"/>
    </row>
    <row r="3473">
      <c r="A3473" s="63">
        <v>15573.0</v>
      </c>
      <c r="B3473" s="65" t="str">
        <f t="shared" si="1"/>
        <v>Туризм, рыбалка и охотаТуризм и отдых на природеФляги и питьевые системыКанистры для воды и питьевые системы</v>
      </c>
      <c r="C3473" s="68" t="s">
        <v>353</v>
      </c>
      <c r="D3473" s="68" t="s">
        <v>354</v>
      </c>
      <c r="E3473" s="68" t="s">
        <v>365</v>
      </c>
      <c r="F3473" s="68" t="s">
        <v>7170</v>
      </c>
      <c r="G3473" s="75"/>
      <c r="H3473" s="72"/>
      <c r="I3473" s="64">
        <v>0.25</v>
      </c>
      <c r="J3473" s="67">
        <v>0.25</v>
      </c>
      <c r="K3473" s="70">
        <v>0.25</v>
      </c>
      <c r="L3473" s="64">
        <v>0.0</v>
      </c>
      <c r="M3473" s="67">
        <v>0.0</v>
      </c>
      <c r="N3473" s="70">
        <v>0.0</v>
      </c>
      <c r="O3473" s="64">
        <v>0.25</v>
      </c>
      <c r="P3473" s="67">
        <v>0.25</v>
      </c>
      <c r="Q3473" s="70">
        <v>0.25</v>
      </c>
      <c r="R3473" s="3"/>
    </row>
    <row r="3474">
      <c r="A3474" s="63">
        <v>15574.0</v>
      </c>
      <c r="B3474" s="65" t="str">
        <f t="shared" si="1"/>
        <v>Дача, сад и огородСадовая мебельНадувная мебель</v>
      </c>
      <c r="C3474" s="68" t="s">
        <v>552</v>
      </c>
      <c r="D3474" s="68" t="s">
        <v>4181</v>
      </c>
      <c r="E3474" s="68" t="s">
        <v>7174</v>
      </c>
      <c r="F3474" s="75"/>
      <c r="G3474" s="2"/>
      <c r="H3474" s="72"/>
      <c r="I3474" s="64">
        <v>0.15</v>
      </c>
      <c r="J3474" s="67">
        <v>0.15</v>
      </c>
      <c r="K3474" s="70">
        <v>0.15</v>
      </c>
      <c r="L3474" s="64">
        <v>0.0</v>
      </c>
      <c r="M3474" s="67">
        <v>0.0</v>
      </c>
      <c r="N3474" s="70">
        <v>0.0</v>
      </c>
      <c r="O3474" s="64">
        <v>0.15</v>
      </c>
      <c r="P3474" s="67">
        <v>0.15</v>
      </c>
      <c r="Q3474" s="70">
        <v>0.15</v>
      </c>
      <c r="R3474" s="3"/>
    </row>
    <row r="3475">
      <c r="A3475" s="63">
        <v>15575.0</v>
      </c>
      <c r="B3475" s="65" t="str">
        <f t="shared" si="1"/>
        <v>Туризм, рыбалка и охотаТуризм и отдых на природеНасосы</v>
      </c>
      <c r="C3475" s="68" t="s">
        <v>353</v>
      </c>
      <c r="D3475" s="68" t="s">
        <v>354</v>
      </c>
      <c r="E3475" s="68" t="s">
        <v>3885</v>
      </c>
      <c r="F3475" s="75"/>
      <c r="G3475" s="2"/>
      <c r="H3475" s="72"/>
      <c r="I3475" s="64">
        <v>0.25</v>
      </c>
      <c r="J3475" s="67">
        <v>0.25</v>
      </c>
      <c r="K3475" s="70">
        <v>0.25</v>
      </c>
      <c r="L3475" s="64">
        <v>0.0</v>
      </c>
      <c r="M3475" s="67">
        <v>0.0</v>
      </c>
      <c r="N3475" s="70">
        <v>0.0</v>
      </c>
      <c r="O3475" s="64">
        <v>0.25</v>
      </c>
      <c r="P3475" s="67">
        <v>0.25</v>
      </c>
      <c r="Q3475" s="70">
        <v>0.25</v>
      </c>
      <c r="R3475" s="3"/>
    </row>
    <row r="3476">
      <c r="A3476" s="63">
        <v>15576.0</v>
      </c>
      <c r="B3476" s="65" t="str">
        <f t="shared" si="1"/>
        <v>Туризм, рыбалка и охотаТактическая одеждаТактические костюмы</v>
      </c>
      <c r="C3476" s="68" t="s">
        <v>353</v>
      </c>
      <c r="D3476" s="68" t="s">
        <v>7177</v>
      </c>
      <c r="E3476" s="68" t="s">
        <v>7178</v>
      </c>
      <c r="F3476" s="75"/>
      <c r="G3476" s="2"/>
      <c r="H3476" s="72"/>
      <c r="I3476" s="64">
        <v>0.2</v>
      </c>
      <c r="J3476" s="67">
        <v>0.2</v>
      </c>
      <c r="K3476" s="70">
        <v>0.2</v>
      </c>
      <c r="L3476" s="64">
        <v>0.0</v>
      </c>
      <c r="M3476" s="67">
        <v>0.0</v>
      </c>
      <c r="N3476" s="70">
        <v>0.0</v>
      </c>
      <c r="O3476" s="64">
        <v>0.2</v>
      </c>
      <c r="P3476" s="67">
        <v>0.2</v>
      </c>
      <c r="Q3476" s="70">
        <v>0.2</v>
      </c>
      <c r="R3476" s="3"/>
    </row>
    <row r="3477">
      <c r="A3477" s="63">
        <v>15577.0</v>
      </c>
      <c r="B3477" s="65" t="str">
        <f t="shared" si="1"/>
        <v>Туризм, рыбалка и охотаТуризм и отдых на природеСредства ориентированияКомпасы и карты</v>
      </c>
      <c r="C3477" s="68" t="s">
        <v>353</v>
      </c>
      <c r="D3477" s="68" t="s">
        <v>354</v>
      </c>
      <c r="E3477" s="68" t="s">
        <v>7180</v>
      </c>
      <c r="F3477" s="68" t="s">
        <v>7181</v>
      </c>
      <c r="G3477" s="2"/>
      <c r="H3477" s="72"/>
      <c r="I3477" s="64">
        <v>0.25</v>
      </c>
      <c r="J3477" s="67">
        <v>0.25</v>
      </c>
      <c r="K3477" s="70">
        <v>0.25</v>
      </c>
      <c r="L3477" s="64">
        <v>0.0</v>
      </c>
      <c r="M3477" s="67">
        <v>0.0</v>
      </c>
      <c r="N3477" s="70">
        <v>0.0</v>
      </c>
      <c r="O3477" s="64">
        <v>0.25</v>
      </c>
      <c r="P3477" s="67">
        <v>0.25</v>
      </c>
      <c r="Q3477" s="70">
        <v>0.25</v>
      </c>
      <c r="R3477" s="3"/>
    </row>
    <row r="3478">
      <c r="A3478" s="63">
        <v>15578.0</v>
      </c>
      <c r="B3478" s="65" t="str">
        <f t="shared" si="1"/>
        <v>Туризм, рыбалка и охотаТуризм и отдых на природеСредства ориентированияGPS-навигаторы</v>
      </c>
      <c r="C3478" s="68" t="s">
        <v>353</v>
      </c>
      <c r="D3478" s="68" t="s">
        <v>354</v>
      </c>
      <c r="E3478" s="68" t="s">
        <v>7180</v>
      </c>
      <c r="F3478" s="68" t="s">
        <v>4585</v>
      </c>
      <c r="G3478" s="75"/>
      <c r="H3478" s="72"/>
      <c r="I3478" s="64">
        <v>0.25</v>
      </c>
      <c r="J3478" s="67">
        <v>0.25</v>
      </c>
      <c r="K3478" s="70">
        <v>0.25</v>
      </c>
      <c r="L3478" s="64">
        <v>0.0</v>
      </c>
      <c r="M3478" s="67">
        <v>0.0</v>
      </c>
      <c r="N3478" s="70">
        <v>0.0</v>
      </c>
      <c r="O3478" s="64">
        <v>0.25</v>
      </c>
      <c r="P3478" s="67">
        <v>0.25</v>
      </c>
      <c r="Q3478" s="70">
        <v>0.25</v>
      </c>
      <c r="R3478" s="3"/>
    </row>
    <row r="3479">
      <c r="A3479" s="63">
        <v>15581.0</v>
      </c>
      <c r="B3479" s="65" t="str">
        <f t="shared" si="1"/>
        <v>Туризм, рыбалка и охотаТуризм и отдых на природеАльпинизм и скалолазаниеСнаряжение для альпинизма и скалолазания</v>
      </c>
      <c r="C3479" s="68" t="s">
        <v>353</v>
      </c>
      <c r="D3479" s="68" t="s">
        <v>354</v>
      </c>
      <c r="E3479" s="68" t="s">
        <v>7182</v>
      </c>
      <c r="F3479" s="68" t="s">
        <v>7183</v>
      </c>
      <c r="G3479" s="75"/>
      <c r="H3479" s="87"/>
      <c r="I3479" s="64">
        <v>0.22</v>
      </c>
      <c r="J3479" s="67">
        <v>0.22</v>
      </c>
      <c r="K3479" s="70">
        <v>0.22</v>
      </c>
      <c r="L3479" s="64">
        <v>0.0</v>
      </c>
      <c r="M3479" s="67">
        <v>0.0</v>
      </c>
      <c r="N3479" s="70">
        <v>0.0</v>
      </c>
      <c r="O3479" s="64">
        <v>0.22</v>
      </c>
      <c r="P3479" s="67">
        <v>0.22</v>
      </c>
      <c r="Q3479" s="70">
        <v>0.22</v>
      </c>
      <c r="R3479" s="3"/>
    </row>
    <row r="3480">
      <c r="A3480" s="63">
        <v>15582.0</v>
      </c>
      <c r="B3480" s="65" t="str">
        <f t="shared" si="1"/>
        <v>Туризм, рыбалка и охотаТуризм и отдых на природеАльпинизм и скалолазаниеКаски, скальники и перчатки для альпинизма</v>
      </c>
      <c r="C3480" s="68" t="s">
        <v>353</v>
      </c>
      <c r="D3480" s="68" t="s">
        <v>354</v>
      </c>
      <c r="E3480" s="68" t="s">
        <v>7182</v>
      </c>
      <c r="F3480" s="68" t="s">
        <v>7185</v>
      </c>
      <c r="G3480" s="75"/>
      <c r="H3480" s="87"/>
      <c r="I3480" s="64">
        <v>0.22</v>
      </c>
      <c r="J3480" s="67">
        <v>0.22</v>
      </c>
      <c r="K3480" s="70">
        <v>0.22</v>
      </c>
      <c r="L3480" s="64">
        <v>0.0</v>
      </c>
      <c r="M3480" s="67">
        <v>0.0</v>
      </c>
      <c r="N3480" s="70">
        <v>0.0</v>
      </c>
      <c r="O3480" s="64">
        <v>0.22</v>
      </c>
      <c r="P3480" s="67">
        <v>0.22</v>
      </c>
      <c r="Q3480" s="70">
        <v>0.22</v>
      </c>
      <c r="R3480" s="3"/>
    </row>
    <row r="3481">
      <c r="A3481" s="63">
        <v>15583.0</v>
      </c>
      <c r="B3481" s="65" t="str">
        <f t="shared" si="1"/>
        <v>Туризм, рыбалка и охотаТуризм и отдых на природеАльпинизм и скалолазаниеМагнезия для скалолазания</v>
      </c>
      <c r="C3481" s="68" t="s">
        <v>353</v>
      </c>
      <c r="D3481" s="68" t="s">
        <v>354</v>
      </c>
      <c r="E3481" s="68" t="s">
        <v>7182</v>
      </c>
      <c r="F3481" s="68" t="s">
        <v>7187</v>
      </c>
      <c r="G3481" s="75"/>
      <c r="H3481" s="72"/>
      <c r="I3481" s="64">
        <v>0.22</v>
      </c>
      <c r="J3481" s="67">
        <v>0.22</v>
      </c>
      <c r="K3481" s="70">
        <v>0.22</v>
      </c>
      <c r="L3481" s="64">
        <v>0.0</v>
      </c>
      <c r="M3481" s="67">
        <v>0.0</v>
      </c>
      <c r="N3481" s="70">
        <v>0.0</v>
      </c>
      <c r="O3481" s="64">
        <v>0.22</v>
      </c>
      <c r="P3481" s="67">
        <v>0.22</v>
      </c>
      <c r="Q3481" s="70">
        <v>0.22</v>
      </c>
      <c r="R3481" s="3"/>
    </row>
    <row r="3482">
      <c r="A3482" s="63">
        <v>15585.0</v>
      </c>
      <c r="B3482" s="65" t="str">
        <f t="shared" si="1"/>
        <v>Спорт и отдыхКомандный спортГандболГандбольные мячи</v>
      </c>
      <c r="C3482" s="68" t="s">
        <v>290</v>
      </c>
      <c r="D3482" s="68" t="s">
        <v>914</v>
      </c>
      <c r="E3482" s="68" t="s">
        <v>3042</v>
      </c>
      <c r="F3482" s="68" t="s">
        <v>7189</v>
      </c>
      <c r="G3482" s="75"/>
      <c r="H3482" s="72"/>
      <c r="I3482" s="64">
        <v>0.25</v>
      </c>
      <c r="J3482" s="67">
        <v>0.25</v>
      </c>
      <c r="K3482" s="70">
        <v>0.25</v>
      </c>
      <c r="L3482" s="64">
        <v>0.0</v>
      </c>
      <c r="M3482" s="67">
        <v>0.0</v>
      </c>
      <c r="N3482" s="70">
        <v>0.0</v>
      </c>
      <c r="O3482" s="64">
        <v>0.25</v>
      </c>
      <c r="P3482" s="67">
        <v>0.25</v>
      </c>
      <c r="Q3482" s="70">
        <v>0.25</v>
      </c>
      <c r="R3482" s="3"/>
    </row>
    <row r="3483">
      <c r="A3483" s="63">
        <v>15586.0</v>
      </c>
      <c r="B3483" s="65" t="str">
        <f t="shared" si="1"/>
        <v>Спорт и отдыхКомандный спортГандболГандбольные ворота и сетки</v>
      </c>
      <c r="C3483" s="68" t="s">
        <v>290</v>
      </c>
      <c r="D3483" s="68" t="s">
        <v>914</v>
      </c>
      <c r="E3483" s="68" t="s">
        <v>3042</v>
      </c>
      <c r="F3483" s="68" t="s">
        <v>7190</v>
      </c>
      <c r="G3483" s="75"/>
      <c r="H3483" s="72"/>
      <c r="I3483" s="64">
        <v>0.22</v>
      </c>
      <c r="J3483" s="67">
        <v>0.22</v>
      </c>
      <c r="K3483" s="70">
        <v>0.22</v>
      </c>
      <c r="L3483" s="64">
        <v>0.0</v>
      </c>
      <c r="M3483" s="67">
        <v>0.0</v>
      </c>
      <c r="N3483" s="70">
        <v>0.0</v>
      </c>
      <c r="O3483" s="64">
        <v>0.22</v>
      </c>
      <c r="P3483" s="67">
        <v>0.22</v>
      </c>
      <c r="Q3483" s="70">
        <v>0.22</v>
      </c>
      <c r="R3483" s="3"/>
    </row>
    <row r="3484">
      <c r="A3484" s="63">
        <v>15587.0</v>
      </c>
      <c r="B3484" s="65" t="str">
        <f t="shared" si="1"/>
        <v>Спорт и отдыхКомандный спортГандболГандбольная экипировка</v>
      </c>
      <c r="C3484" s="68" t="s">
        <v>290</v>
      </c>
      <c r="D3484" s="68" t="s">
        <v>914</v>
      </c>
      <c r="E3484" s="68" t="s">
        <v>3042</v>
      </c>
      <c r="F3484" s="68" t="s">
        <v>7192</v>
      </c>
      <c r="G3484" s="75"/>
      <c r="H3484" s="72"/>
      <c r="I3484" s="64">
        <v>0.22</v>
      </c>
      <c r="J3484" s="67">
        <v>0.22</v>
      </c>
      <c r="K3484" s="70">
        <v>0.22</v>
      </c>
      <c r="L3484" s="64">
        <v>0.0</v>
      </c>
      <c r="M3484" s="67">
        <v>0.0</v>
      </c>
      <c r="N3484" s="70">
        <v>0.0</v>
      </c>
      <c r="O3484" s="64">
        <v>0.22</v>
      </c>
      <c r="P3484" s="67">
        <v>0.22</v>
      </c>
      <c r="Q3484" s="70">
        <v>0.22</v>
      </c>
      <c r="R3484" s="3"/>
    </row>
    <row r="3485">
      <c r="A3485" s="63">
        <v>15588.0</v>
      </c>
      <c r="B3485" s="65" t="str">
        <f t="shared" si="1"/>
        <v>Туризм, рыбалка и охотаРыбалкаЛески и шнурыМонофильные лески</v>
      </c>
      <c r="C3485" s="68" t="s">
        <v>353</v>
      </c>
      <c r="D3485" s="68" t="s">
        <v>1190</v>
      </c>
      <c r="E3485" s="68" t="s">
        <v>7194</v>
      </c>
      <c r="F3485" s="68" t="s">
        <v>7195</v>
      </c>
      <c r="G3485" s="75"/>
      <c r="H3485" s="72"/>
      <c r="I3485" s="64">
        <v>0.22</v>
      </c>
      <c r="J3485" s="67">
        <v>0.22</v>
      </c>
      <c r="K3485" s="70">
        <v>0.22</v>
      </c>
      <c r="L3485" s="64">
        <v>0.0</v>
      </c>
      <c r="M3485" s="67">
        <v>0.0</v>
      </c>
      <c r="N3485" s="70">
        <v>0.0</v>
      </c>
      <c r="O3485" s="64">
        <v>0.22</v>
      </c>
      <c r="P3485" s="67">
        <v>0.22</v>
      </c>
      <c r="Q3485" s="70">
        <v>0.22</v>
      </c>
      <c r="R3485" s="3"/>
    </row>
    <row r="3486">
      <c r="A3486" s="63">
        <v>15589.0</v>
      </c>
      <c r="B3486" s="65" t="str">
        <f t="shared" si="1"/>
        <v>Туризм, рыбалка и охотаРыбалкаЛески и шнурыПлетеные шнуры</v>
      </c>
      <c r="C3486" s="68" t="s">
        <v>353</v>
      </c>
      <c r="D3486" s="68" t="s">
        <v>1190</v>
      </c>
      <c r="E3486" s="68" t="s">
        <v>7194</v>
      </c>
      <c r="F3486" s="68" t="s">
        <v>7197</v>
      </c>
      <c r="G3486" s="75"/>
      <c r="H3486" s="72"/>
      <c r="I3486" s="64">
        <v>0.22</v>
      </c>
      <c r="J3486" s="67">
        <v>0.22</v>
      </c>
      <c r="K3486" s="70">
        <v>0.22</v>
      </c>
      <c r="L3486" s="64">
        <v>0.0</v>
      </c>
      <c r="M3486" s="67">
        <v>0.0</v>
      </c>
      <c r="N3486" s="70">
        <v>0.0</v>
      </c>
      <c r="O3486" s="64">
        <v>0.22</v>
      </c>
      <c r="P3486" s="67">
        <v>0.22</v>
      </c>
      <c r="Q3486" s="70">
        <v>0.22</v>
      </c>
      <c r="R3486" s="3"/>
    </row>
    <row r="3487">
      <c r="A3487" s="63">
        <v>15590.0</v>
      </c>
      <c r="B3487" s="65" t="str">
        <f t="shared" si="1"/>
        <v>Туризм, рыбалка и охотаРыбалкаЛески и шнурыФлюорокарбоновые лески</v>
      </c>
      <c r="C3487" s="68" t="s">
        <v>353</v>
      </c>
      <c r="D3487" s="68" t="s">
        <v>1190</v>
      </c>
      <c r="E3487" s="68" t="s">
        <v>7194</v>
      </c>
      <c r="F3487" s="68" t="s">
        <v>7198</v>
      </c>
      <c r="G3487" s="75"/>
      <c r="H3487" s="72"/>
      <c r="I3487" s="64">
        <v>0.22</v>
      </c>
      <c r="J3487" s="67">
        <v>0.22</v>
      </c>
      <c r="K3487" s="70">
        <v>0.22</v>
      </c>
      <c r="L3487" s="64">
        <v>0.0</v>
      </c>
      <c r="M3487" s="67">
        <v>0.0</v>
      </c>
      <c r="N3487" s="70">
        <v>0.0</v>
      </c>
      <c r="O3487" s="64">
        <v>0.22</v>
      </c>
      <c r="P3487" s="67">
        <v>0.22</v>
      </c>
      <c r="Q3487" s="70">
        <v>0.22</v>
      </c>
      <c r="R3487" s="3"/>
    </row>
    <row r="3488">
      <c r="A3488" s="63">
        <v>15591.0</v>
      </c>
      <c r="B3488" s="65" t="str">
        <f t="shared" si="1"/>
        <v>Туризм, рыбалка и охотаРыбалкаЛески и шнурыПоводковые материалы и лидкоры</v>
      </c>
      <c r="C3488" s="68" t="s">
        <v>353</v>
      </c>
      <c r="D3488" s="68" t="s">
        <v>1190</v>
      </c>
      <c r="E3488" s="68" t="s">
        <v>7194</v>
      </c>
      <c r="F3488" s="68" t="s">
        <v>7199</v>
      </c>
      <c r="G3488" s="75"/>
      <c r="H3488" s="72"/>
      <c r="I3488" s="64">
        <v>0.22</v>
      </c>
      <c r="J3488" s="67">
        <v>0.22</v>
      </c>
      <c r="K3488" s="70">
        <v>0.22</v>
      </c>
      <c r="L3488" s="64">
        <v>0.0</v>
      </c>
      <c r="M3488" s="67">
        <v>0.0</v>
      </c>
      <c r="N3488" s="70">
        <v>0.0</v>
      </c>
      <c r="O3488" s="64">
        <v>0.22</v>
      </c>
      <c r="P3488" s="67">
        <v>0.22</v>
      </c>
      <c r="Q3488" s="70">
        <v>0.22</v>
      </c>
      <c r="R3488" s="3"/>
    </row>
    <row r="3489">
      <c r="A3489" s="63">
        <v>15592.0</v>
      </c>
      <c r="B3489" s="65" t="str">
        <f t="shared" si="1"/>
        <v>Туризм, рыбалка и охотаРыбалкаКрючки, поводки и грузилаРазличные типы крючков</v>
      </c>
      <c r="C3489" s="68" t="s">
        <v>353</v>
      </c>
      <c r="D3489" s="68" t="s">
        <v>1190</v>
      </c>
      <c r="E3489" s="68" t="s">
        <v>7200</v>
      </c>
      <c r="F3489" s="68" t="s">
        <v>7201</v>
      </c>
      <c r="G3489" s="75"/>
      <c r="H3489" s="72"/>
      <c r="I3489" s="64">
        <v>0.22</v>
      </c>
      <c r="J3489" s="67">
        <v>0.22</v>
      </c>
      <c r="K3489" s="70">
        <v>0.22</v>
      </c>
      <c r="L3489" s="64">
        <v>0.0</v>
      </c>
      <c r="M3489" s="67">
        <v>0.0</v>
      </c>
      <c r="N3489" s="70">
        <v>0.0</v>
      </c>
      <c r="O3489" s="64">
        <v>0.22</v>
      </c>
      <c r="P3489" s="67">
        <v>0.22</v>
      </c>
      <c r="Q3489" s="70">
        <v>0.22</v>
      </c>
      <c r="R3489" s="3"/>
    </row>
    <row r="3490">
      <c r="A3490" s="63">
        <v>15594.0</v>
      </c>
      <c r="B3490" s="65" t="str">
        <f t="shared" si="1"/>
        <v>Туризм, рыбалка и охотаРыбалкаКрючки, поводки и грузилаПоводки разной длины и материалов</v>
      </c>
      <c r="C3490" s="68" t="s">
        <v>353</v>
      </c>
      <c r="D3490" s="68" t="s">
        <v>1190</v>
      </c>
      <c r="E3490" s="68" t="s">
        <v>7200</v>
      </c>
      <c r="F3490" s="68" t="s">
        <v>7202</v>
      </c>
      <c r="G3490" s="75"/>
      <c r="H3490" s="87"/>
      <c r="I3490" s="64">
        <v>0.22</v>
      </c>
      <c r="J3490" s="67">
        <v>0.22</v>
      </c>
      <c r="K3490" s="70">
        <v>0.22</v>
      </c>
      <c r="L3490" s="64">
        <v>0.0</v>
      </c>
      <c r="M3490" s="67">
        <v>0.0</v>
      </c>
      <c r="N3490" s="70">
        <v>0.0</v>
      </c>
      <c r="O3490" s="64">
        <v>0.22</v>
      </c>
      <c r="P3490" s="67">
        <v>0.22</v>
      </c>
      <c r="Q3490" s="70">
        <v>0.22</v>
      </c>
      <c r="R3490" s="3"/>
    </row>
    <row r="3491">
      <c r="A3491" s="63">
        <v>15595.0</v>
      </c>
      <c r="B3491" s="65" t="str">
        <f t="shared" si="1"/>
        <v>Туризм, рыбалка и охотаРыбалкаКрючки, поводки и грузилаГрузила разных форм и весов</v>
      </c>
      <c r="C3491" s="68" t="s">
        <v>353</v>
      </c>
      <c r="D3491" s="68" t="s">
        <v>1190</v>
      </c>
      <c r="E3491" s="68" t="s">
        <v>7200</v>
      </c>
      <c r="F3491" s="68" t="s">
        <v>7203</v>
      </c>
      <c r="G3491" s="75"/>
      <c r="H3491" s="72"/>
      <c r="I3491" s="64">
        <v>0.22</v>
      </c>
      <c r="J3491" s="67">
        <v>0.22</v>
      </c>
      <c r="K3491" s="70">
        <v>0.22</v>
      </c>
      <c r="L3491" s="64">
        <v>0.0</v>
      </c>
      <c r="M3491" s="67">
        <v>0.0</v>
      </c>
      <c r="N3491" s="70">
        <v>0.0</v>
      </c>
      <c r="O3491" s="64">
        <v>0.22</v>
      </c>
      <c r="P3491" s="67">
        <v>0.22</v>
      </c>
      <c r="Q3491" s="70">
        <v>0.22</v>
      </c>
      <c r="R3491" s="3"/>
    </row>
    <row r="3492">
      <c r="A3492" s="63">
        <v>15596.0</v>
      </c>
      <c r="B3492" s="65" t="str">
        <f t="shared" si="1"/>
        <v>Спорт и отдыхФутболПерчатки для вратарей</v>
      </c>
      <c r="C3492" s="68" t="s">
        <v>290</v>
      </c>
      <c r="D3492" s="68" t="s">
        <v>1171</v>
      </c>
      <c r="E3492" s="68" t="s">
        <v>7204</v>
      </c>
      <c r="F3492" s="75"/>
      <c r="G3492" s="75"/>
      <c r="H3492" s="87"/>
      <c r="I3492" s="64">
        <v>0.25</v>
      </c>
      <c r="J3492" s="67">
        <v>0.25</v>
      </c>
      <c r="K3492" s="70">
        <v>0.25</v>
      </c>
      <c r="L3492" s="64">
        <v>0.0</v>
      </c>
      <c r="M3492" s="67">
        <v>0.0</v>
      </c>
      <c r="N3492" s="70">
        <v>0.0</v>
      </c>
      <c r="O3492" s="64">
        <v>0.25</v>
      </c>
      <c r="P3492" s="67">
        <v>0.25</v>
      </c>
      <c r="Q3492" s="70">
        <v>0.25</v>
      </c>
      <c r="R3492" s="3"/>
    </row>
    <row r="3493">
      <c r="A3493" s="63">
        <v>15597.0</v>
      </c>
      <c r="B3493" s="65" t="str">
        <f t="shared" si="1"/>
        <v>Спорт и отдыхФутболФутбольные ворота</v>
      </c>
      <c r="C3493" s="68" t="s">
        <v>290</v>
      </c>
      <c r="D3493" s="68" t="s">
        <v>1171</v>
      </c>
      <c r="E3493" s="68" t="s">
        <v>7206</v>
      </c>
      <c r="F3493" s="75"/>
      <c r="G3493" s="75"/>
      <c r="H3493" s="72"/>
      <c r="I3493" s="64">
        <v>0.25</v>
      </c>
      <c r="J3493" s="67">
        <v>0.25</v>
      </c>
      <c r="K3493" s="70">
        <v>0.25</v>
      </c>
      <c r="L3493" s="64">
        <v>0.0</v>
      </c>
      <c r="M3493" s="67">
        <v>0.0</v>
      </c>
      <c r="N3493" s="70">
        <v>0.0</v>
      </c>
      <c r="O3493" s="64">
        <v>0.25</v>
      </c>
      <c r="P3493" s="67">
        <v>0.25</v>
      </c>
      <c r="Q3493" s="70">
        <v>0.25</v>
      </c>
      <c r="R3493" s="3"/>
    </row>
    <row r="3494">
      <c r="A3494" s="63">
        <v>15598.0</v>
      </c>
      <c r="B3494" s="65" t="str">
        <f t="shared" si="1"/>
        <v>Спорт и отдыхФутболФутбольные мячи</v>
      </c>
      <c r="C3494" s="68" t="s">
        <v>290</v>
      </c>
      <c r="D3494" s="68" t="s">
        <v>1171</v>
      </c>
      <c r="E3494" s="68" t="s">
        <v>7207</v>
      </c>
      <c r="F3494" s="75"/>
      <c r="G3494" s="75"/>
      <c r="H3494" s="72"/>
      <c r="I3494" s="64">
        <v>0.25</v>
      </c>
      <c r="J3494" s="67">
        <v>0.25</v>
      </c>
      <c r="K3494" s="70">
        <v>0.25</v>
      </c>
      <c r="L3494" s="64">
        <v>0.0</v>
      </c>
      <c r="M3494" s="67">
        <v>0.0</v>
      </c>
      <c r="N3494" s="70">
        <v>0.0</v>
      </c>
      <c r="O3494" s="64">
        <v>0.25</v>
      </c>
      <c r="P3494" s="67">
        <v>0.25</v>
      </c>
      <c r="Q3494" s="70">
        <v>0.25</v>
      </c>
      <c r="R3494" s="3"/>
    </row>
    <row r="3495">
      <c r="A3495" s="63">
        <v>15599.0</v>
      </c>
      <c r="B3495" s="65" t="str">
        <f t="shared" si="1"/>
        <v>Спорт и отдыхФутболЩитки футбольные</v>
      </c>
      <c r="C3495" s="68" t="s">
        <v>290</v>
      </c>
      <c r="D3495" s="68" t="s">
        <v>1171</v>
      </c>
      <c r="E3495" s="68" t="s">
        <v>7210</v>
      </c>
      <c r="F3495" s="75"/>
      <c r="G3495" s="75"/>
      <c r="H3495" s="72"/>
      <c r="I3495" s="64">
        <v>0.25</v>
      </c>
      <c r="J3495" s="67">
        <v>0.25</v>
      </c>
      <c r="K3495" s="70">
        <v>0.25</v>
      </c>
      <c r="L3495" s="64">
        <v>0.0</v>
      </c>
      <c r="M3495" s="67">
        <v>0.0</v>
      </c>
      <c r="N3495" s="70">
        <v>0.0</v>
      </c>
      <c r="O3495" s="64">
        <v>0.25</v>
      </c>
      <c r="P3495" s="67">
        <v>0.25</v>
      </c>
      <c r="Q3495" s="70">
        <v>0.25</v>
      </c>
      <c r="R3495" s="3"/>
    </row>
    <row r="3496">
      <c r="A3496" s="63">
        <v>15601.0</v>
      </c>
      <c r="B3496" s="65" t="str">
        <f t="shared" si="1"/>
        <v>Спорт и отдыхКомандный спортФехтованиеЗащитная экипировка для фехтования</v>
      </c>
      <c r="C3496" s="68" t="s">
        <v>290</v>
      </c>
      <c r="D3496" s="68" t="s">
        <v>914</v>
      </c>
      <c r="E3496" s="68" t="s">
        <v>915</v>
      </c>
      <c r="F3496" s="68" t="s">
        <v>7212</v>
      </c>
      <c r="G3496" s="75"/>
      <c r="H3496" s="87"/>
      <c r="I3496" s="64">
        <v>0.22</v>
      </c>
      <c r="J3496" s="67">
        <v>0.22</v>
      </c>
      <c r="K3496" s="70">
        <v>0.22</v>
      </c>
      <c r="L3496" s="64">
        <v>0.0</v>
      </c>
      <c r="M3496" s="67">
        <v>0.0</v>
      </c>
      <c r="N3496" s="70">
        <v>0.0</v>
      </c>
      <c r="O3496" s="64">
        <v>0.22</v>
      </c>
      <c r="P3496" s="67">
        <v>0.22</v>
      </c>
      <c r="Q3496" s="70">
        <v>0.22</v>
      </c>
      <c r="R3496" s="3"/>
    </row>
    <row r="3497">
      <c r="A3497" s="63">
        <v>15602.0</v>
      </c>
      <c r="B3497" s="65" t="str">
        <f t="shared" si="1"/>
        <v>Спорт и отдыхКомандный спортФехтованиеФехтовальные рапиры, шпаги, сабли</v>
      </c>
      <c r="C3497" s="68" t="s">
        <v>290</v>
      </c>
      <c r="D3497" s="68" t="s">
        <v>914</v>
      </c>
      <c r="E3497" s="68" t="s">
        <v>915</v>
      </c>
      <c r="F3497" s="68" t="s">
        <v>7214</v>
      </c>
      <c r="G3497" s="75"/>
      <c r="H3497" s="72"/>
      <c r="I3497" s="64">
        <v>0.22</v>
      </c>
      <c r="J3497" s="67">
        <v>0.22</v>
      </c>
      <c r="K3497" s="70">
        <v>0.22</v>
      </c>
      <c r="L3497" s="64">
        <v>0.0</v>
      </c>
      <c r="M3497" s="67">
        <v>0.0</v>
      </c>
      <c r="N3497" s="70">
        <v>0.0</v>
      </c>
      <c r="O3497" s="64">
        <v>0.22</v>
      </c>
      <c r="P3497" s="67">
        <v>0.22</v>
      </c>
      <c r="Q3497" s="70">
        <v>0.22</v>
      </c>
      <c r="R3497" s="3"/>
    </row>
    <row r="3498">
      <c r="A3498" s="63">
        <v>15603.0</v>
      </c>
      <c r="B3498" s="65" t="str">
        <f t="shared" si="1"/>
        <v>Туризм, рыбалка и охотаРыбалкаПриманки и наживки рыболовныеВоблеры</v>
      </c>
      <c r="C3498" s="68" t="s">
        <v>353</v>
      </c>
      <c r="D3498" s="68" t="s">
        <v>1190</v>
      </c>
      <c r="E3498" s="68" t="s">
        <v>7215</v>
      </c>
      <c r="F3498" s="68" t="s">
        <v>7216</v>
      </c>
      <c r="G3498" s="75"/>
      <c r="H3498" s="72"/>
      <c r="I3498" s="64">
        <v>0.22</v>
      </c>
      <c r="J3498" s="67">
        <v>0.22</v>
      </c>
      <c r="K3498" s="70">
        <v>0.22</v>
      </c>
      <c r="L3498" s="64">
        <v>0.0</v>
      </c>
      <c r="M3498" s="67">
        <v>0.0</v>
      </c>
      <c r="N3498" s="70">
        <v>0.0</v>
      </c>
      <c r="O3498" s="64">
        <v>0.22</v>
      </c>
      <c r="P3498" s="67">
        <v>0.22</v>
      </c>
      <c r="Q3498" s="70">
        <v>0.22</v>
      </c>
      <c r="R3498" s="3"/>
    </row>
    <row r="3499">
      <c r="A3499" s="63">
        <v>15605.0</v>
      </c>
      <c r="B3499" s="65" t="str">
        <f t="shared" si="1"/>
        <v>Спорт и отдыхТеннис и бадминтонБольшой теннисАксессуары для большого тенниса</v>
      </c>
      <c r="C3499" s="68" t="s">
        <v>290</v>
      </c>
      <c r="D3499" s="68" t="s">
        <v>1179</v>
      </c>
      <c r="E3499" s="68" t="s">
        <v>4043</v>
      </c>
      <c r="F3499" s="68" t="s">
        <v>7217</v>
      </c>
      <c r="G3499" s="75"/>
      <c r="H3499" s="87"/>
      <c r="I3499" s="64">
        <v>0.25</v>
      </c>
      <c r="J3499" s="67">
        <v>0.25</v>
      </c>
      <c r="K3499" s="70">
        <v>0.25</v>
      </c>
      <c r="L3499" s="64">
        <v>0.0</v>
      </c>
      <c r="M3499" s="67">
        <v>0.0</v>
      </c>
      <c r="N3499" s="70">
        <v>0.0</v>
      </c>
      <c r="O3499" s="64">
        <v>0.25</v>
      </c>
      <c r="P3499" s="67">
        <v>0.25</v>
      </c>
      <c r="Q3499" s="70">
        <v>0.25</v>
      </c>
      <c r="R3499" s="3"/>
    </row>
    <row r="3500">
      <c r="A3500" s="63">
        <v>15606.0</v>
      </c>
      <c r="B3500" s="65" t="str">
        <f t="shared" si="1"/>
        <v>Спорт и отдыхТеннис и бадминтонБольшой теннисТеннисные мячи</v>
      </c>
      <c r="C3500" s="68" t="s">
        <v>290</v>
      </c>
      <c r="D3500" s="68" t="s">
        <v>1179</v>
      </c>
      <c r="E3500" s="68" t="s">
        <v>4043</v>
      </c>
      <c r="F3500" s="68" t="s">
        <v>7220</v>
      </c>
      <c r="G3500" s="75"/>
      <c r="H3500" s="72"/>
      <c r="I3500" s="64">
        <v>0.25</v>
      </c>
      <c r="J3500" s="67">
        <v>0.25</v>
      </c>
      <c r="K3500" s="70">
        <v>0.25</v>
      </c>
      <c r="L3500" s="64">
        <v>0.0</v>
      </c>
      <c r="M3500" s="67">
        <v>0.0</v>
      </c>
      <c r="N3500" s="70">
        <v>0.0</v>
      </c>
      <c r="O3500" s="64">
        <v>0.25</v>
      </c>
      <c r="P3500" s="67">
        <v>0.25</v>
      </c>
      <c r="Q3500" s="70">
        <v>0.25</v>
      </c>
      <c r="R3500" s="3"/>
    </row>
    <row r="3501">
      <c r="A3501" s="63">
        <v>15607.0</v>
      </c>
      <c r="B3501" s="65" t="str">
        <f t="shared" si="1"/>
        <v>Туризм, рыбалка и охотаРыбалкаПриманки и наживки рыболовныеБлесны и мормышки</v>
      </c>
      <c r="C3501" s="68" t="s">
        <v>353</v>
      </c>
      <c r="D3501" s="68" t="s">
        <v>1190</v>
      </c>
      <c r="E3501" s="68" t="s">
        <v>7215</v>
      </c>
      <c r="F3501" s="68" t="s">
        <v>7221</v>
      </c>
      <c r="G3501" s="75"/>
      <c r="H3501" s="87"/>
      <c r="I3501" s="64">
        <v>0.22</v>
      </c>
      <c r="J3501" s="67">
        <v>0.22</v>
      </c>
      <c r="K3501" s="70">
        <v>0.22</v>
      </c>
      <c r="L3501" s="64">
        <v>0.0</v>
      </c>
      <c r="M3501" s="67">
        <v>0.0</v>
      </c>
      <c r="N3501" s="70">
        <v>0.0</v>
      </c>
      <c r="O3501" s="64">
        <v>0.22</v>
      </c>
      <c r="P3501" s="67">
        <v>0.22</v>
      </c>
      <c r="Q3501" s="70">
        <v>0.22</v>
      </c>
      <c r="R3501" s="3"/>
    </row>
    <row r="3502">
      <c r="A3502" s="63">
        <v>15608.0</v>
      </c>
      <c r="B3502" s="65" t="str">
        <f t="shared" si="1"/>
        <v>Туризм, рыбалка и охотаРыбалкаПриманки и наживки рыболовныеПриманки для джига</v>
      </c>
      <c r="C3502" s="68" t="s">
        <v>353</v>
      </c>
      <c r="D3502" s="68" t="s">
        <v>1190</v>
      </c>
      <c r="E3502" s="68" t="s">
        <v>7215</v>
      </c>
      <c r="F3502" s="68" t="s">
        <v>7223</v>
      </c>
      <c r="G3502" s="75"/>
      <c r="H3502" s="87"/>
      <c r="I3502" s="64">
        <v>0.22</v>
      </c>
      <c r="J3502" s="67">
        <v>0.22</v>
      </c>
      <c r="K3502" s="70">
        <v>0.22</v>
      </c>
      <c r="L3502" s="64">
        <v>0.0</v>
      </c>
      <c r="M3502" s="67">
        <v>0.0</v>
      </c>
      <c r="N3502" s="70">
        <v>0.0</v>
      </c>
      <c r="O3502" s="64">
        <v>0.22</v>
      </c>
      <c r="P3502" s="67">
        <v>0.22</v>
      </c>
      <c r="Q3502" s="70">
        <v>0.22</v>
      </c>
      <c r="R3502" s="3"/>
    </row>
    <row r="3503">
      <c r="A3503" s="63">
        <v>15609.0</v>
      </c>
      <c r="B3503" s="65" t="str">
        <f t="shared" si="1"/>
        <v>Туризм, рыбалка и охотаРыбалкаПриманки и наживки рыболовныеСиликоновые приманки</v>
      </c>
      <c r="C3503" s="68" t="s">
        <v>353</v>
      </c>
      <c r="D3503" s="68" t="s">
        <v>1190</v>
      </c>
      <c r="E3503" s="68" t="s">
        <v>7215</v>
      </c>
      <c r="F3503" s="68" t="s">
        <v>7224</v>
      </c>
      <c r="G3503" s="75"/>
      <c r="H3503" s="72"/>
      <c r="I3503" s="64">
        <v>0.22</v>
      </c>
      <c r="J3503" s="67">
        <v>0.22</v>
      </c>
      <c r="K3503" s="70">
        <v>0.22</v>
      </c>
      <c r="L3503" s="64">
        <v>0.0</v>
      </c>
      <c r="M3503" s="67">
        <v>0.0</v>
      </c>
      <c r="N3503" s="70">
        <v>0.0</v>
      </c>
      <c r="O3503" s="64">
        <v>0.22</v>
      </c>
      <c r="P3503" s="67">
        <v>0.22</v>
      </c>
      <c r="Q3503" s="70">
        <v>0.22</v>
      </c>
      <c r="R3503" s="3"/>
    </row>
    <row r="3504">
      <c r="A3504" s="63">
        <v>15610.0</v>
      </c>
      <c r="B3504" s="65" t="str">
        <f t="shared" si="1"/>
        <v>Спорт и отдыхЗимний спортХоккейБаулы и чехлы</v>
      </c>
      <c r="C3504" s="68" t="s">
        <v>290</v>
      </c>
      <c r="D3504" s="68" t="s">
        <v>3862</v>
      </c>
      <c r="E3504" s="68" t="s">
        <v>7226</v>
      </c>
      <c r="F3504" s="68" t="s">
        <v>7227</v>
      </c>
      <c r="G3504" s="75"/>
      <c r="H3504" s="87"/>
      <c r="I3504" s="64">
        <v>0.22</v>
      </c>
      <c r="J3504" s="67">
        <v>0.22</v>
      </c>
      <c r="K3504" s="70">
        <v>0.22</v>
      </c>
      <c r="L3504" s="64">
        <v>0.0</v>
      </c>
      <c r="M3504" s="67">
        <v>0.0</v>
      </c>
      <c r="N3504" s="70">
        <v>0.0</v>
      </c>
      <c r="O3504" s="64">
        <v>0.22</v>
      </c>
      <c r="P3504" s="67">
        <v>0.22</v>
      </c>
      <c r="Q3504" s="70">
        <v>0.22</v>
      </c>
      <c r="R3504" s="3"/>
    </row>
    <row r="3505">
      <c r="A3505" s="63">
        <v>15611.0</v>
      </c>
      <c r="B3505" s="65" t="str">
        <f t="shared" si="1"/>
        <v>Спорт и отдыхЗимний спортХоккейГамаши и рейтузы</v>
      </c>
      <c r="C3505" s="68" t="s">
        <v>290</v>
      </c>
      <c r="D3505" s="68" t="s">
        <v>3862</v>
      </c>
      <c r="E3505" s="68" t="s">
        <v>7226</v>
      </c>
      <c r="F3505" s="68" t="s">
        <v>7228</v>
      </c>
      <c r="G3505" s="75"/>
      <c r="H3505" s="87"/>
      <c r="I3505" s="64">
        <v>0.22</v>
      </c>
      <c r="J3505" s="67">
        <v>0.22</v>
      </c>
      <c r="K3505" s="70">
        <v>0.22</v>
      </c>
      <c r="L3505" s="64">
        <v>0.0</v>
      </c>
      <c r="M3505" s="67">
        <v>0.0</v>
      </c>
      <c r="N3505" s="70">
        <v>0.0</v>
      </c>
      <c r="O3505" s="64">
        <v>0.22</v>
      </c>
      <c r="P3505" s="67">
        <v>0.22</v>
      </c>
      <c r="Q3505" s="70">
        <v>0.22</v>
      </c>
      <c r="R3505" s="3"/>
    </row>
    <row r="3506">
      <c r="A3506" s="63">
        <v>15612.0</v>
      </c>
      <c r="B3506" s="65" t="str">
        <f t="shared" si="1"/>
        <v>Спорт и отдыхЗимний спортХоккейДжерси</v>
      </c>
      <c r="C3506" s="68" t="s">
        <v>290</v>
      </c>
      <c r="D3506" s="68" t="s">
        <v>3862</v>
      </c>
      <c r="E3506" s="68" t="s">
        <v>7226</v>
      </c>
      <c r="F3506" s="68" t="s">
        <v>7229</v>
      </c>
      <c r="G3506" s="75"/>
      <c r="H3506" s="87"/>
      <c r="I3506" s="64">
        <v>0.22</v>
      </c>
      <c r="J3506" s="67">
        <v>0.22</v>
      </c>
      <c r="K3506" s="70">
        <v>0.22</v>
      </c>
      <c r="L3506" s="64">
        <v>0.0</v>
      </c>
      <c r="M3506" s="67">
        <v>0.0</v>
      </c>
      <c r="N3506" s="70">
        <v>0.0</v>
      </c>
      <c r="O3506" s="64">
        <v>0.22</v>
      </c>
      <c r="P3506" s="67">
        <v>0.22</v>
      </c>
      <c r="Q3506" s="70">
        <v>0.22</v>
      </c>
      <c r="R3506" s="3"/>
    </row>
    <row r="3507">
      <c r="A3507" s="63">
        <v>15613.0</v>
      </c>
      <c r="B3507" s="65" t="str">
        <f t="shared" si="1"/>
        <v>Спорт и отдыхЗимний спортХоккейКлюшки для хоккея</v>
      </c>
      <c r="C3507" s="68" t="s">
        <v>290</v>
      </c>
      <c r="D3507" s="68" t="s">
        <v>3862</v>
      </c>
      <c r="E3507" s="68" t="s">
        <v>7226</v>
      </c>
      <c r="F3507" s="68" t="s">
        <v>7231</v>
      </c>
      <c r="G3507" s="75"/>
      <c r="H3507" s="87"/>
      <c r="I3507" s="64">
        <v>0.25</v>
      </c>
      <c r="J3507" s="67">
        <v>0.25</v>
      </c>
      <c r="K3507" s="70">
        <v>0.25</v>
      </c>
      <c r="L3507" s="64">
        <v>0.0</v>
      </c>
      <c r="M3507" s="67">
        <v>0.0</v>
      </c>
      <c r="N3507" s="70">
        <v>0.0</v>
      </c>
      <c r="O3507" s="64">
        <v>0.25</v>
      </c>
      <c r="P3507" s="67">
        <v>0.25</v>
      </c>
      <c r="Q3507" s="70">
        <v>0.25</v>
      </c>
      <c r="R3507" s="3"/>
    </row>
    <row r="3508">
      <c r="A3508" s="63">
        <v>15614.0</v>
      </c>
      <c r="B3508" s="65" t="str">
        <f t="shared" si="1"/>
        <v>Туризм, рыбалка и охотаРыбалкаПриманки и наживки рыболовныеБалансиры</v>
      </c>
      <c r="C3508" s="68" t="s">
        <v>353</v>
      </c>
      <c r="D3508" s="68" t="s">
        <v>1190</v>
      </c>
      <c r="E3508" s="68" t="s">
        <v>7215</v>
      </c>
      <c r="F3508" s="68" t="s">
        <v>7232</v>
      </c>
      <c r="G3508" s="75"/>
      <c r="H3508" s="72"/>
      <c r="I3508" s="64">
        <v>0.22</v>
      </c>
      <c r="J3508" s="67">
        <v>0.22</v>
      </c>
      <c r="K3508" s="70">
        <v>0.22</v>
      </c>
      <c r="L3508" s="64">
        <v>0.0</v>
      </c>
      <c r="M3508" s="67">
        <v>0.0</v>
      </c>
      <c r="N3508" s="70">
        <v>0.0</v>
      </c>
      <c r="O3508" s="64">
        <v>0.22</v>
      </c>
      <c r="P3508" s="67">
        <v>0.22</v>
      </c>
      <c r="Q3508" s="70">
        <v>0.22</v>
      </c>
      <c r="R3508" s="3"/>
    </row>
    <row r="3509">
      <c r="A3509" s="63">
        <v>15615.0</v>
      </c>
      <c r="B3509" s="65" t="str">
        <f t="shared" si="1"/>
        <v>Спорт и отдыхЗимний спортХоккейКоньки хоккейные</v>
      </c>
      <c r="C3509" s="68" t="s">
        <v>290</v>
      </c>
      <c r="D3509" s="68" t="s">
        <v>3862</v>
      </c>
      <c r="E3509" s="68" t="s">
        <v>7226</v>
      </c>
      <c r="F3509" s="68" t="s">
        <v>7233</v>
      </c>
      <c r="G3509" s="75"/>
      <c r="H3509" s="87"/>
      <c r="I3509" s="64">
        <v>0.25</v>
      </c>
      <c r="J3509" s="67">
        <v>0.25</v>
      </c>
      <c r="K3509" s="70">
        <v>0.25</v>
      </c>
      <c r="L3509" s="64">
        <v>0.0</v>
      </c>
      <c r="M3509" s="67">
        <v>0.0</v>
      </c>
      <c r="N3509" s="70">
        <v>0.0</v>
      </c>
      <c r="O3509" s="64">
        <v>0.25</v>
      </c>
      <c r="P3509" s="67">
        <v>0.25</v>
      </c>
      <c r="Q3509" s="70">
        <v>0.25</v>
      </c>
      <c r="R3509" s="3"/>
    </row>
    <row r="3510">
      <c r="A3510" s="63">
        <v>15616.0</v>
      </c>
      <c r="B3510" s="65" t="str">
        <f t="shared" si="1"/>
        <v>Спорт и отдыхЗимний спортХоккейХоккейные аксессуары</v>
      </c>
      <c r="C3510" s="68" t="s">
        <v>290</v>
      </c>
      <c r="D3510" s="68" t="s">
        <v>3862</v>
      </c>
      <c r="E3510" s="68" t="s">
        <v>7226</v>
      </c>
      <c r="F3510" s="68" t="s">
        <v>7234</v>
      </c>
      <c r="G3510" s="75"/>
      <c r="H3510" s="87"/>
      <c r="I3510" s="64">
        <v>0.22</v>
      </c>
      <c r="J3510" s="67">
        <v>0.22</v>
      </c>
      <c r="K3510" s="70">
        <v>0.22</v>
      </c>
      <c r="L3510" s="64">
        <v>0.0</v>
      </c>
      <c r="M3510" s="67">
        <v>0.0</v>
      </c>
      <c r="N3510" s="70">
        <v>0.0</v>
      </c>
      <c r="O3510" s="64">
        <v>0.22</v>
      </c>
      <c r="P3510" s="67">
        <v>0.22</v>
      </c>
      <c r="Q3510" s="70">
        <v>0.22</v>
      </c>
      <c r="R3510" s="3"/>
    </row>
    <row r="3511">
      <c r="A3511" s="63">
        <v>15617.0</v>
      </c>
      <c r="B3511" s="65" t="str">
        <f t="shared" si="1"/>
        <v>Туризм, рыбалка и охотаРыбалкаПриманки и наживки рыболовныеРаттлины и вибы</v>
      </c>
      <c r="C3511" s="68" t="s">
        <v>353</v>
      </c>
      <c r="D3511" s="68" t="s">
        <v>1190</v>
      </c>
      <c r="E3511" s="68" t="s">
        <v>7215</v>
      </c>
      <c r="F3511" s="68" t="s">
        <v>7235</v>
      </c>
      <c r="G3511" s="2"/>
      <c r="H3511" s="72"/>
      <c r="I3511" s="64">
        <v>0.22</v>
      </c>
      <c r="J3511" s="67">
        <v>0.22</v>
      </c>
      <c r="K3511" s="70">
        <v>0.22</v>
      </c>
      <c r="L3511" s="64">
        <v>0.0</v>
      </c>
      <c r="M3511" s="67">
        <v>0.0</v>
      </c>
      <c r="N3511" s="70">
        <v>0.0</v>
      </c>
      <c r="O3511" s="64">
        <v>0.22</v>
      </c>
      <c r="P3511" s="67">
        <v>0.22</v>
      </c>
      <c r="Q3511" s="70">
        <v>0.22</v>
      </c>
      <c r="R3511" s="3"/>
    </row>
    <row r="3512">
      <c r="A3512" s="63">
        <v>15618.0</v>
      </c>
      <c r="B3512" s="65" t="str">
        <f t="shared" si="1"/>
        <v>Спорт и отдыхЗимний спортХоккейХоккейные перчатки</v>
      </c>
      <c r="C3512" s="68" t="s">
        <v>290</v>
      </c>
      <c r="D3512" s="68" t="s">
        <v>3862</v>
      </c>
      <c r="E3512" s="68" t="s">
        <v>7226</v>
      </c>
      <c r="F3512" s="68" t="s">
        <v>7237</v>
      </c>
      <c r="G3512" s="75"/>
      <c r="H3512" s="72"/>
      <c r="I3512" s="64">
        <v>0.22</v>
      </c>
      <c r="J3512" s="67">
        <v>0.22</v>
      </c>
      <c r="K3512" s="70">
        <v>0.22</v>
      </c>
      <c r="L3512" s="64">
        <v>0.0</v>
      </c>
      <c r="M3512" s="67">
        <v>0.0</v>
      </c>
      <c r="N3512" s="70">
        <v>0.0</v>
      </c>
      <c r="O3512" s="64">
        <v>0.22</v>
      </c>
      <c r="P3512" s="67">
        <v>0.22</v>
      </c>
      <c r="Q3512" s="70">
        <v>0.22</v>
      </c>
      <c r="R3512" s="3"/>
    </row>
    <row r="3513">
      <c r="A3513" s="63">
        <v>15619.0</v>
      </c>
      <c r="B3513" s="65" t="str">
        <f t="shared" si="1"/>
        <v>Спорт и отдыхЗимний спортХоккейХоккейные шайбы</v>
      </c>
      <c r="C3513" s="68" t="s">
        <v>290</v>
      </c>
      <c r="D3513" s="68" t="s">
        <v>3862</v>
      </c>
      <c r="E3513" s="68" t="s">
        <v>7226</v>
      </c>
      <c r="F3513" s="68" t="s">
        <v>7239</v>
      </c>
      <c r="G3513" s="2"/>
      <c r="H3513" s="72"/>
      <c r="I3513" s="64">
        <v>0.25</v>
      </c>
      <c r="J3513" s="67">
        <v>0.25</v>
      </c>
      <c r="K3513" s="70">
        <v>0.25</v>
      </c>
      <c r="L3513" s="64">
        <v>0.0</v>
      </c>
      <c r="M3513" s="67">
        <v>0.0</v>
      </c>
      <c r="N3513" s="70">
        <v>0.0</v>
      </c>
      <c r="O3513" s="64">
        <v>0.25</v>
      </c>
      <c r="P3513" s="67">
        <v>0.25</v>
      </c>
      <c r="Q3513" s="70">
        <v>0.25</v>
      </c>
      <c r="R3513" s="3"/>
    </row>
    <row r="3514">
      <c r="A3514" s="63">
        <v>15620.0</v>
      </c>
      <c r="B3514" s="65" t="str">
        <f t="shared" si="1"/>
        <v>Спорт и отдыхЗимний спортХоккейХоккейный инвентарь</v>
      </c>
      <c r="C3514" s="68" t="s">
        <v>290</v>
      </c>
      <c r="D3514" s="68" t="s">
        <v>3862</v>
      </c>
      <c r="E3514" s="68" t="s">
        <v>7226</v>
      </c>
      <c r="F3514" s="68" t="s">
        <v>7240</v>
      </c>
      <c r="G3514" s="75"/>
      <c r="H3514" s="72"/>
      <c r="I3514" s="64">
        <v>0.22</v>
      </c>
      <c r="J3514" s="67">
        <v>0.22</v>
      </c>
      <c r="K3514" s="70">
        <v>0.22</v>
      </c>
      <c r="L3514" s="64">
        <v>0.0</v>
      </c>
      <c r="M3514" s="67">
        <v>0.0</v>
      </c>
      <c r="N3514" s="70">
        <v>0.0</v>
      </c>
      <c r="O3514" s="64">
        <v>0.22</v>
      </c>
      <c r="P3514" s="67">
        <v>0.22</v>
      </c>
      <c r="Q3514" s="70">
        <v>0.22</v>
      </c>
      <c r="R3514" s="3"/>
    </row>
    <row r="3515">
      <c r="A3515" s="63">
        <v>15621.0</v>
      </c>
      <c r="B3515" s="65" t="str">
        <f t="shared" si="1"/>
        <v>Спорт и отдыхЗимний спортХоккейШлемы и подшлемники</v>
      </c>
      <c r="C3515" s="68" t="s">
        <v>290</v>
      </c>
      <c r="D3515" s="68" t="s">
        <v>3862</v>
      </c>
      <c r="E3515" s="68" t="s">
        <v>7226</v>
      </c>
      <c r="F3515" s="68" t="s">
        <v>7243</v>
      </c>
      <c r="G3515" s="75"/>
      <c r="H3515" s="72"/>
      <c r="I3515" s="64">
        <v>0.25</v>
      </c>
      <c r="J3515" s="67">
        <v>0.25</v>
      </c>
      <c r="K3515" s="70">
        <v>0.25</v>
      </c>
      <c r="L3515" s="64">
        <v>0.0</v>
      </c>
      <c r="M3515" s="67">
        <v>0.0</v>
      </c>
      <c r="N3515" s="70">
        <v>0.0</v>
      </c>
      <c r="O3515" s="64">
        <v>0.25</v>
      </c>
      <c r="P3515" s="67">
        <v>0.25</v>
      </c>
      <c r="Q3515" s="70">
        <v>0.25</v>
      </c>
      <c r="R3515" s="3"/>
    </row>
    <row r="3516">
      <c r="A3516" s="63">
        <v>15622.0</v>
      </c>
      <c r="B3516" s="65" t="str">
        <f t="shared" si="1"/>
        <v>Туризм, рыбалка и охотаРыбалкаПриманки и наживки рыболовныеЖерлицы и сторожки</v>
      </c>
      <c r="C3516" s="68" t="s">
        <v>353</v>
      </c>
      <c r="D3516" s="68" t="s">
        <v>1190</v>
      </c>
      <c r="E3516" s="68" t="s">
        <v>7215</v>
      </c>
      <c r="F3516" s="68" t="s">
        <v>7245</v>
      </c>
      <c r="G3516" s="75"/>
      <c r="H3516" s="72"/>
      <c r="I3516" s="64">
        <v>0.22</v>
      </c>
      <c r="J3516" s="67">
        <v>0.22</v>
      </c>
      <c r="K3516" s="70">
        <v>0.22</v>
      </c>
      <c r="L3516" s="64">
        <v>0.0</v>
      </c>
      <c r="M3516" s="67">
        <v>0.0</v>
      </c>
      <c r="N3516" s="70">
        <v>0.0</v>
      </c>
      <c r="O3516" s="64">
        <v>0.22</v>
      </c>
      <c r="P3516" s="67">
        <v>0.22</v>
      </c>
      <c r="Q3516" s="70">
        <v>0.22</v>
      </c>
      <c r="R3516" s="3"/>
    </row>
    <row r="3517">
      <c r="A3517" s="63">
        <v>15623.0</v>
      </c>
      <c r="B3517" s="65" t="str">
        <f t="shared" si="1"/>
        <v>Туризм, рыбалка и охотаРыбалкаСнасти и аксессуары для рыбалкиРучки, удлинители и держатели удилищ</v>
      </c>
      <c r="C3517" s="68" t="s">
        <v>353</v>
      </c>
      <c r="D3517" s="68" t="s">
        <v>1190</v>
      </c>
      <c r="E3517" s="68" t="s">
        <v>7246</v>
      </c>
      <c r="F3517" s="68" t="s">
        <v>7247</v>
      </c>
      <c r="G3517" s="75"/>
      <c r="H3517" s="72"/>
      <c r="I3517" s="64">
        <v>0.22</v>
      </c>
      <c r="J3517" s="67">
        <v>0.22</v>
      </c>
      <c r="K3517" s="70">
        <v>0.22</v>
      </c>
      <c r="L3517" s="64">
        <v>0.0</v>
      </c>
      <c r="M3517" s="67">
        <v>0.0</v>
      </c>
      <c r="N3517" s="70">
        <v>0.0</v>
      </c>
      <c r="O3517" s="64">
        <v>0.22</v>
      </c>
      <c r="P3517" s="67">
        <v>0.22</v>
      </c>
      <c r="Q3517" s="70">
        <v>0.22</v>
      </c>
      <c r="R3517" s="3"/>
    </row>
    <row r="3518">
      <c r="A3518" s="63">
        <v>15624.0</v>
      </c>
      <c r="B3518" s="65" t="str">
        <f t="shared" si="1"/>
        <v>Туризм, рыбалка и охотаРыбалкаСнасти и аксессуары для рыбалкиНожи и инструменты для рыбалки</v>
      </c>
      <c r="C3518" s="68" t="s">
        <v>353</v>
      </c>
      <c r="D3518" s="68" t="s">
        <v>1190</v>
      </c>
      <c r="E3518" s="68" t="s">
        <v>7246</v>
      </c>
      <c r="F3518" s="68" t="s">
        <v>7249</v>
      </c>
      <c r="G3518" s="75"/>
      <c r="H3518" s="72"/>
      <c r="I3518" s="64">
        <v>0.22</v>
      </c>
      <c r="J3518" s="67">
        <v>0.22</v>
      </c>
      <c r="K3518" s="70">
        <v>0.22</v>
      </c>
      <c r="L3518" s="64">
        <v>0.0</v>
      </c>
      <c r="M3518" s="67">
        <v>0.0</v>
      </c>
      <c r="N3518" s="70">
        <v>0.0</v>
      </c>
      <c r="O3518" s="64">
        <v>0.22</v>
      </c>
      <c r="P3518" s="67">
        <v>0.22</v>
      </c>
      <c r="Q3518" s="70">
        <v>0.22</v>
      </c>
      <c r="R3518" s="3"/>
    </row>
    <row r="3519">
      <c r="A3519" s="63">
        <v>15625.0</v>
      </c>
      <c r="B3519" s="65" t="str">
        <f t="shared" si="1"/>
        <v>Туризм, рыбалка и охотаРыбалкаСнасти и аксессуары для рыбалкиПодсаки и подставки</v>
      </c>
      <c r="C3519" s="68" t="s">
        <v>353</v>
      </c>
      <c r="D3519" s="68" t="s">
        <v>1190</v>
      </c>
      <c r="E3519" s="68" t="s">
        <v>7246</v>
      </c>
      <c r="F3519" s="68" t="s">
        <v>7251</v>
      </c>
      <c r="G3519" s="75"/>
      <c r="H3519" s="72"/>
      <c r="I3519" s="64">
        <v>0.22</v>
      </c>
      <c r="J3519" s="67">
        <v>0.22</v>
      </c>
      <c r="K3519" s="70">
        <v>0.22</v>
      </c>
      <c r="L3519" s="64">
        <v>0.0</v>
      </c>
      <c r="M3519" s="67">
        <v>0.0</v>
      </c>
      <c r="N3519" s="70">
        <v>0.0</v>
      </c>
      <c r="O3519" s="64">
        <v>0.22</v>
      </c>
      <c r="P3519" s="67">
        <v>0.22</v>
      </c>
      <c r="Q3519" s="70">
        <v>0.22</v>
      </c>
      <c r="R3519" s="3"/>
    </row>
    <row r="3520">
      <c r="A3520" s="63">
        <v>15626.0</v>
      </c>
      <c r="B3520" s="65" t="str">
        <f t="shared" si="1"/>
        <v>Спорт и отдыхКомандный спортВолейболВолейбольные мячи</v>
      </c>
      <c r="C3520" s="68" t="s">
        <v>290</v>
      </c>
      <c r="D3520" s="68" t="s">
        <v>914</v>
      </c>
      <c r="E3520" s="68" t="s">
        <v>7252</v>
      </c>
      <c r="F3520" s="68" t="s">
        <v>7253</v>
      </c>
      <c r="G3520" s="75"/>
      <c r="H3520" s="72"/>
      <c r="I3520" s="64">
        <v>0.25</v>
      </c>
      <c r="J3520" s="67">
        <v>0.25</v>
      </c>
      <c r="K3520" s="70">
        <v>0.25</v>
      </c>
      <c r="L3520" s="64">
        <v>0.0</v>
      </c>
      <c r="M3520" s="67">
        <v>0.0</v>
      </c>
      <c r="N3520" s="70">
        <v>0.0</v>
      </c>
      <c r="O3520" s="64">
        <v>0.25</v>
      </c>
      <c r="P3520" s="67">
        <v>0.25</v>
      </c>
      <c r="Q3520" s="70">
        <v>0.25</v>
      </c>
      <c r="R3520" s="3"/>
    </row>
    <row r="3521">
      <c r="A3521" s="63">
        <v>15627.0</v>
      </c>
      <c r="B3521" s="65" t="str">
        <f t="shared" si="1"/>
        <v>Спорт и отдыхКомандный спортВолейболВолейбольные сетки</v>
      </c>
      <c r="C3521" s="68" t="s">
        <v>290</v>
      </c>
      <c r="D3521" s="68" t="s">
        <v>914</v>
      </c>
      <c r="E3521" s="68" t="s">
        <v>7252</v>
      </c>
      <c r="F3521" s="68" t="s">
        <v>7256</v>
      </c>
      <c r="G3521" s="75"/>
      <c r="H3521" s="72"/>
      <c r="I3521" s="64">
        <v>0.25</v>
      </c>
      <c r="J3521" s="67">
        <v>0.25</v>
      </c>
      <c r="K3521" s="70">
        <v>0.25</v>
      </c>
      <c r="L3521" s="64">
        <v>0.0</v>
      </c>
      <c r="M3521" s="67">
        <v>0.0</v>
      </c>
      <c r="N3521" s="70">
        <v>0.0</v>
      </c>
      <c r="O3521" s="64">
        <v>0.25</v>
      </c>
      <c r="P3521" s="67">
        <v>0.25</v>
      </c>
      <c r="Q3521" s="70">
        <v>0.25</v>
      </c>
      <c r="R3521" s="3"/>
    </row>
    <row r="3522">
      <c r="A3522" s="63">
        <v>15628.0</v>
      </c>
      <c r="B3522" s="65" t="str">
        <f t="shared" si="1"/>
        <v>Спорт и отдыхКомандный спортВолейболНаколенники и налокотники волейбольные</v>
      </c>
      <c r="C3522" s="68" t="s">
        <v>290</v>
      </c>
      <c r="D3522" s="68" t="s">
        <v>914</v>
      </c>
      <c r="E3522" s="68" t="s">
        <v>7252</v>
      </c>
      <c r="F3522" s="68" t="s">
        <v>7258</v>
      </c>
      <c r="G3522" s="75"/>
      <c r="H3522" s="87"/>
      <c r="I3522" s="64">
        <v>0.25</v>
      </c>
      <c r="J3522" s="67">
        <v>0.25</v>
      </c>
      <c r="K3522" s="70">
        <v>0.25</v>
      </c>
      <c r="L3522" s="64">
        <v>0.0</v>
      </c>
      <c r="M3522" s="67">
        <v>0.0</v>
      </c>
      <c r="N3522" s="70">
        <v>0.0</v>
      </c>
      <c r="O3522" s="64">
        <v>0.25</v>
      </c>
      <c r="P3522" s="67">
        <v>0.25</v>
      </c>
      <c r="Q3522" s="70">
        <v>0.25</v>
      </c>
      <c r="R3522" s="3"/>
    </row>
    <row r="3523">
      <c r="A3523" s="63">
        <v>15629.0</v>
      </c>
      <c r="B3523" s="65" t="str">
        <f t="shared" si="1"/>
        <v>Спорт и отдыхКомандный спортГольфАксессуары для гольфа</v>
      </c>
      <c r="C3523" s="68" t="s">
        <v>290</v>
      </c>
      <c r="D3523" s="68" t="s">
        <v>914</v>
      </c>
      <c r="E3523" s="68" t="s">
        <v>7260</v>
      </c>
      <c r="F3523" s="68" t="s">
        <v>7261</v>
      </c>
      <c r="G3523" s="75"/>
      <c r="H3523" s="72"/>
      <c r="I3523" s="64">
        <v>0.25</v>
      </c>
      <c r="J3523" s="67">
        <v>0.25</v>
      </c>
      <c r="K3523" s="70">
        <v>0.25</v>
      </c>
      <c r="L3523" s="64">
        <v>0.0</v>
      </c>
      <c r="M3523" s="67">
        <v>0.0</v>
      </c>
      <c r="N3523" s="70">
        <v>0.0</v>
      </c>
      <c r="O3523" s="64">
        <v>0.25</v>
      </c>
      <c r="P3523" s="67">
        <v>0.25</v>
      </c>
      <c r="Q3523" s="70">
        <v>0.25</v>
      </c>
      <c r="R3523" s="3"/>
    </row>
    <row r="3524">
      <c r="A3524" s="63">
        <v>15630.0</v>
      </c>
      <c r="B3524" s="65" t="str">
        <f t="shared" si="1"/>
        <v>Спорт и отдыхКомандный спортГольфГольфовые клюшки</v>
      </c>
      <c r="C3524" s="68" t="s">
        <v>290</v>
      </c>
      <c r="D3524" s="68" t="s">
        <v>914</v>
      </c>
      <c r="E3524" s="68" t="s">
        <v>7260</v>
      </c>
      <c r="F3524" s="68" t="s">
        <v>7263</v>
      </c>
      <c r="G3524" s="2"/>
      <c r="H3524" s="72"/>
      <c r="I3524" s="64">
        <v>0.22</v>
      </c>
      <c r="J3524" s="67">
        <v>0.22</v>
      </c>
      <c r="K3524" s="70">
        <v>0.22</v>
      </c>
      <c r="L3524" s="64">
        <v>0.0</v>
      </c>
      <c r="M3524" s="67">
        <v>0.0</v>
      </c>
      <c r="N3524" s="70">
        <v>0.0</v>
      </c>
      <c r="O3524" s="64">
        <v>0.22</v>
      </c>
      <c r="P3524" s="67">
        <v>0.22</v>
      </c>
      <c r="Q3524" s="70">
        <v>0.22</v>
      </c>
      <c r="R3524" s="3"/>
    </row>
    <row r="3525">
      <c r="A3525" s="63">
        <v>15631.0</v>
      </c>
      <c r="B3525" s="65" t="str">
        <f t="shared" si="1"/>
        <v>Спорт и отдыхКомандный спортГольфМячи для гольфа</v>
      </c>
      <c r="C3525" s="68" t="s">
        <v>290</v>
      </c>
      <c r="D3525" s="68" t="s">
        <v>914</v>
      </c>
      <c r="E3525" s="68" t="s">
        <v>7260</v>
      </c>
      <c r="F3525" s="68" t="s">
        <v>7265</v>
      </c>
      <c r="G3525" s="2"/>
      <c r="H3525" s="72"/>
      <c r="I3525" s="64">
        <v>0.22</v>
      </c>
      <c r="J3525" s="67">
        <v>0.22</v>
      </c>
      <c r="K3525" s="70">
        <v>0.22</v>
      </c>
      <c r="L3525" s="64">
        <v>0.0</v>
      </c>
      <c r="M3525" s="67">
        <v>0.0</v>
      </c>
      <c r="N3525" s="70">
        <v>0.0</v>
      </c>
      <c r="O3525" s="64">
        <v>0.22</v>
      </c>
      <c r="P3525" s="67">
        <v>0.22</v>
      </c>
      <c r="Q3525" s="70">
        <v>0.22</v>
      </c>
      <c r="R3525" s="3"/>
    </row>
    <row r="3526">
      <c r="A3526" s="63">
        <v>15632.0</v>
      </c>
      <c r="B3526" s="65" t="str">
        <f t="shared" si="1"/>
        <v>Спорт и отдыхКомандный спортКонный спортАмуниция для лошади</v>
      </c>
      <c r="C3526" s="68" t="s">
        <v>290</v>
      </c>
      <c r="D3526" s="68" t="s">
        <v>914</v>
      </c>
      <c r="E3526" s="68" t="s">
        <v>7267</v>
      </c>
      <c r="F3526" s="68" t="s">
        <v>7268</v>
      </c>
      <c r="G3526" s="75"/>
      <c r="H3526" s="72"/>
      <c r="I3526" s="64">
        <v>0.22</v>
      </c>
      <c r="J3526" s="67">
        <v>0.22</v>
      </c>
      <c r="K3526" s="70">
        <v>0.22</v>
      </c>
      <c r="L3526" s="64">
        <v>0.0</v>
      </c>
      <c r="M3526" s="67">
        <v>0.0</v>
      </c>
      <c r="N3526" s="70">
        <v>0.0</v>
      </c>
      <c r="O3526" s="64">
        <v>0.22</v>
      </c>
      <c r="P3526" s="67">
        <v>0.22</v>
      </c>
      <c r="Q3526" s="70">
        <v>0.22</v>
      </c>
      <c r="R3526" s="3"/>
    </row>
    <row r="3527">
      <c r="A3527" s="63">
        <v>15633.0</v>
      </c>
      <c r="B3527" s="65" t="str">
        <f t="shared" si="1"/>
        <v>Спорт и отдыхКомандный спортКонный спортЗащита всадника</v>
      </c>
      <c r="C3527" s="68" t="s">
        <v>290</v>
      </c>
      <c r="D3527" s="68" t="s">
        <v>914</v>
      </c>
      <c r="E3527" s="68" t="s">
        <v>7267</v>
      </c>
      <c r="F3527" s="68" t="s">
        <v>7269</v>
      </c>
      <c r="G3527" s="2"/>
      <c r="H3527" s="72"/>
      <c r="I3527" s="64">
        <v>0.22</v>
      </c>
      <c r="J3527" s="67">
        <v>0.22</v>
      </c>
      <c r="K3527" s="70">
        <v>0.22</v>
      </c>
      <c r="L3527" s="64">
        <v>0.0</v>
      </c>
      <c r="M3527" s="67">
        <v>0.0</v>
      </c>
      <c r="N3527" s="70">
        <v>0.0</v>
      </c>
      <c r="O3527" s="64">
        <v>0.22</v>
      </c>
      <c r="P3527" s="67">
        <v>0.22</v>
      </c>
      <c r="Q3527" s="70">
        <v>0.22</v>
      </c>
      <c r="R3527" s="3"/>
    </row>
    <row r="3528">
      <c r="A3528" s="63">
        <v>15634.0</v>
      </c>
      <c r="B3528" s="65" t="str">
        <f t="shared" si="1"/>
        <v>Спорт и отдыхКомандный спортКонный спортХлысты и бичи</v>
      </c>
      <c r="C3528" s="68" t="s">
        <v>290</v>
      </c>
      <c r="D3528" s="68" t="s">
        <v>914</v>
      </c>
      <c r="E3528" s="68" t="s">
        <v>7267</v>
      </c>
      <c r="F3528" s="68" t="s">
        <v>7271</v>
      </c>
      <c r="G3528" s="2"/>
      <c r="H3528" s="72"/>
      <c r="I3528" s="64">
        <v>0.22</v>
      </c>
      <c r="J3528" s="67">
        <v>0.22</v>
      </c>
      <c r="K3528" s="70">
        <v>0.22</v>
      </c>
      <c r="L3528" s="64">
        <v>0.0</v>
      </c>
      <c r="M3528" s="67">
        <v>0.0</v>
      </c>
      <c r="N3528" s="70">
        <v>0.0</v>
      </c>
      <c r="O3528" s="64">
        <v>0.22</v>
      </c>
      <c r="P3528" s="67">
        <v>0.22</v>
      </c>
      <c r="Q3528" s="70">
        <v>0.22</v>
      </c>
      <c r="R3528" s="3"/>
    </row>
    <row r="3529">
      <c r="A3529" s="63">
        <v>15635.0</v>
      </c>
      <c r="B3529" s="65" t="str">
        <f t="shared" si="1"/>
        <v>Спорт и отдыхКомандный спортРегбиАксессуары для регби</v>
      </c>
      <c r="C3529" s="68" t="s">
        <v>290</v>
      </c>
      <c r="D3529" s="68" t="s">
        <v>914</v>
      </c>
      <c r="E3529" s="68" t="s">
        <v>7272</v>
      </c>
      <c r="F3529" s="68" t="s">
        <v>7274</v>
      </c>
      <c r="G3529" s="75"/>
      <c r="H3529" s="72"/>
      <c r="I3529" s="64">
        <v>0.22</v>
      </c>
      <c r="J3529" s="67">
        <v>0.22</v>
      </c>
      <c r="K3529" s="70">
        <v>0.22</v>
      </c>
      <c r="L3529" s="64">
        <v>0.0</v>
      </c>
      <c r="M3529" s="67">
        <v>0.0</v>
      </c>
      <c r="N3529" s="70">
        <v>0.0</v>
      </c>
      <c r="O3529" s="64">
        <v>0.22</v>
      </c>
      <c r="P3529" s="67">
        <v>0.22</v>
      </c>
      <c r="Q3529" s="70">
        <v>0.22</v>
      </c>
      <c r="R3529" s="3"/>
    </row>
    <row r="3530">
      <c r="A3530" s="63">
        <v>15636.0</v>
      </c>
      <c r="B3530" s="65" t="str">
        <f t="shared" si="1"/>
        <v>Спорт и отдыхКомандный спортРегбиРегби мячи</v>
      </c>
      <c r="C3530" s="68" t="s">
        <v>290</v>
      </c>
      <c r="D3530" s="68" t="s">
        <v>914</v>
      </c>
      <c r="E3530" s="68" t="s">
        <v>7272</v>
      </c>
      <c r="F3530" s="68" t="s">
        <v>7275</v>
      </c>
      <c r="G3530" s="2"/>
      <c r="H3530" s="72"/>
      <c r="I3530" s="64">
        <v>0.25</v>
      </c>
      <c r="J3530" s="67">
        <v>0.25</v>
      </c>
      <c r="K3530" s="70">
        <v>0.25</v>
      </c>
      <c r="L3530" s="64">
        <v>0.0</v>
      </c>
      <c r="M3530" s="67">
        <v>0.0</v>
      </c>
      <c r="N3530" s="70">
        <v>0.0</v>
      </c>
      <c r="O3530" s="64">
        <v>0.25</v>
      </c>
      <c r="P3530" s="67">
        <v>0.25</v>
      </c>
      <c r="Q3530" s="70">
        <v>0.25</v>
      </c>
      <c r="R3530" s="3"/>
    </row>
    <row r="3531">
      <c r="A3531" s="63">
        <v>15637.0</v>
      </c>
      <c r="B3531" s="65" t="str">
        <f t="shared" si="1"/>
        <v>Туризм, рыбалка и охотаРыбалкаПрикормки, насадки, ароматизаторы для рыбалкиПрикормки</v>
      </c>
      <c r="C3531" s="68" t="s">
        <v>353</v>
      </c>
      <c r="D3531" s="68" t="s">
        <v>1190</v>
      </c>
      <c r="E3531" s="68" t="s">
        <v>7278</v>
      </c>
      <c r="F3531" s="68" t="s">
        <v>7279</v>
      </c>
      <c r="G3531" s="2"/>
      <c r="H3531" s="72"/>
      <c r="I3531" s="64">
        <v>0.22</v>
      </c>
      <c r="J3531" s="67">
        <v>0.22</v>
      </c>
      <c r="K3531" s="70">
        <v>0.22</v>
      </c>
      <c r="L3531" s="64">
        <v>0.0</v>
      </c>
      <c r="M3531" s="67">
        <v>0.0</v>
      </c>
      <c r="N3531" s="70">
        <v>0.0</v>
      </c>
      <c r="O3531" s="64">
        <v>0.22</v>
      </c>
      <c r="P3531" s="67">
        <v>0.22</v>
      </c>
      <c r="Q3531" s="70">
        <v>0.22</v>
      </c>
      <c r="R3531" s="3"/>
    </row>
    <row r="3532">
      <c r="A3532" s="63">
        <v>15638.0</v>
      </c>
      <c r="B3532" s="65" t="str">
        <f t="shared" si="1"/>
        <v>Туризм, рыбалка и охотаРыбалкаПрикормки, насадки, ароматизаторы для рыбалкиНасадки для рыбалки</v>
      </c>
      <c r="C3532" s="68" t="s">
        <v>353</v>
      </c>
      <c r="D3532" s="68" t="s">
        <v>1190</v>
      </c>
      <c r="E3532" s="68" t="s">
        <v>7278</v>
      </c>
      <c r="F3532" s="68" t="s">
        <v>7281</v>
      </c>
      <c r="G3532" s="75"/>
      <c r="H3532" s="87"/>
      <c r="I3532" s="64">
        <v>0.22</v>
      </c>
      <c r="J3532" s="67">
        <v>0.22</v>
      </c>
      <c r="K3532" s="70">
        <v>0.22</v>
      </c>
      <c r="L3532" s="64">
        <v>0.0</v>
      </c>
      <c r="M3532" s="67">
        <v>0.0</v>
      </c>
      <c r="N3532" s="70">
        <v>0.0</v>
      </c>
      <c r="O3532" s="64">
        <v>0.22</v>
      </c>
      <c r="P3532" s="67">
        <v>0.22</v>
      </c>
      <c r="Q3532" s="70">
        <v>0.22</v>
      </c>
      <c r="R3532" s="3"/>
    </row>
    <row r="3533">
      <c r="A3533" s="63">
        <v>15639.0</v>
      </c>
      <c r="B3533" s="65" t="str">
        <f t="shared" si="1"/>
        <v>Туризм, рыбалка и охотаРыбалкаПрикормки, насадки, ароматизаторы для рыбалкиАроматизаторы для рыбалки</v>
      </c>
      <c r="C3533" s="68" t="s">
        <v>353</v>
      </c>
      <c r="D3533" s="68" t="s">
        <v>1190</v>
      </c>
      <c r="E3533" s="68" t="s">
        <v>7278</v>
      </c>
      <c r="F3533" s="68" t="s">
        <v>7283</v>
      </c>
      <c r="G3533" s="75"/>
      <c r="H3533" s="87"/>
      <c r="I3533" s="64">
        <v>0.22</v>
      </c>
      <c r="J3533" s="67">
        <v>0.22</v>
      </c>
      <c r="K3533" s="70">
        <v>0.22</v>
      </c>
      <c r="L3533" s="64">
        <v>0.0</v>
      </c>
      <c r="M3533" s="67">
        <v>0.0</v>
      </c>
      <c r="N3533" s="70">
        <v>0.0</v>
      </c>
      <c r="O3533" s="64">
        <v>0.22</v>
      </c>
      <c r="P3533" s="67">
        <v>0.22</v>
      </c>
      <c r="Q3533" s="70">
        <v>0.22</v>
      </c>
      <c r="R3533" s="3"/>
    </row>
    <row r="3534">
      <c r="A3534" s="63">
        <v>15640.0</v>
      </c>
      <c r="B3534" s="65" t="str">
        <f t="shared" si="1"/>
        <v>Туризм, рыбалка и охотаРыбалкаУдочки, удилища и спинингиДонные удилища</v>
      </c>
      <c r="C3534" s="68" t="s">
        <v>353</v>
      </c>
      <c r="D3534" s="68" t="s">
        <v>1190</v>
      </c>
      <c r="E3534" s="68" t="s">
        <v>1388</v>
      </c>
      <c r="F3534" s="68" t="s">
        <v>7286</v>
      </c>
      <c r="G3534" s="75"/>
      <c r="H3534" s="72"/>
      <c r="I3534" s="64">
        <v>0.22</v>
      </c>
      <c r="J3534" s="67">
        <v>0.22</v>
      </c>
      <c r="K3534" s="70">
        <v>0.22</v>
      </c>
      <c r="L3534" s="64">
        <v>0.0</v>
      </c>
      <c r="M3534" s="67">
        <v>0.0</v>
      </c>
      <c r="N3534" s="70">
        <v>0.0</v>
      </c>
      <c r="O3534" s="64">
        <v>0.22</v>
      </c>
      <c r="P3534" s="67">
        <v>0.22</v>
      </c>
      <c r="Q3534" s="70">
        <v>0.22</v>
      </c>
      <c r="R3534" s="3"/>
    </row>
    <row r="3535">
      <c r="A3535" s="63">
        <v>15641.0</v>
      </c>
      <c r="B3535" s="65" t="str">
        <f t="shared" si="1"/>
        <v>Туризм, рыбалка и охотаРыбалкаУдочки, удилища и спинингиПоплавочные удилища</v>
      </c>
      <c r="C3535" s="68" t="s">
        <v>353</v>
      </c>
      <c r="D3535" s="68" t="s">
        <v>1190</v>
      </c>
      <c r="E3535" s="68" t="s">
        <v>1388</v>
      </c>
      <c r="F3535" s="68" t="s">
        <v>7288</v>
      </c>
      <c r="G3535" s="75"/>
      <c r="H3535" s="72"/>
      <c r="I3535" s="64">
        <v>0.22</v>
      </c>
      <c r="J3535" s="67">
        <v>0.22</v>
      </c>
      <c r="K3535" s="70">
        <v>0.22</v>
      </c>
      <c r="L3535" s="64">
        <v>0.0</v>
      </c>
      <c r="M3535" s="67">
        <v>0.0</v>
      </c>
      <c r="N3535" s="70">
        <v>0.0</v>
      </c>
      <c r="O3535" s="64">
        <v>0.22</v>
      </c>
      <c r="P3535" s="67">
        <v>0.22</v>
      </c>
      <c r="Q3535" s="70">
        <v>0.22</v>
      </c>
      <c r="R3535" s="3"/>
    </row>
    <row r="3536">
      <c r="A3536" s="63">
        <v>15642.0</v>
      </c>
      <c r="B3536" s="65" t="str">
        <f t="shared" si="1"/>
        <v>Туризм, рыбалка и охотаРыбалкаУдочки, удилища и спинингиЗимние удочки</v>
      </c>
      <c r="C3536" s="68" t="s">
        <v>353</v>
      </c>
      <c r="D3536" s="68" t="s">
        <v>1190</v>
      </c>
      <c r="E3536" s="68" t="s">
        <v>1388</v>
      </c>
      <c r="F3536" s="68" t="s">
        <v>7290</v>
      </c>
      <c r="G3536" s="75"/>
      <c r="H3536" s="87"/>
      <c r="I3536" s="64">
        <v>0.22</v>
      </c>
      <c r="J3536" s="67">
        <v>0.22</v>
      </c>
      <c r="K3536" s="70">
        <v>0.22</v>
      </c>
      <c r="L3536" s="64">
        <v>0.0</v>
      </c>
      <c r="M3536" s="67">
        <v>0.0</v>
      </c>
      <c r="N3536" s="70">
        <v>0.0</v>
      </c>
      <c r="O3536" s="64">
        <v>0.22</v>
      </c>
      <c r="P3536" s="67">
        <v>0.22</v>
      </c>
      <c r="Q3536" s="70">
        <v>0.22</v>
      </c>
      <c r="R3536" s="3"/>
    </row>
    <row r="3537">
      <c r="A3537" s="63">
        <v>15643.0</v>
      </c>
      <c r="B3537" s="65" t="str">
        <f t="shared" si="1"/>
        <v>Туризм, рыбалка и охотаРыбалкаЭхолоты и навигацияЭхолоты и электронные помощники</v>
      </c>
      <c r="C3537" s="68" t="s">
        <v>353</v>
      </c>
      <c r="D3537" s="68" t="s">
        <v>1190</v>
      </c>
      <c r="E3537" s="68" t="s">
        <v>7291</v>
      </c>
      <c r="F3537" s="68" t="s">
        <v>7293</v>
      </c>
      <c r="G3537" s="75"/>
      <c r="H3537" s="87"/>
      <c r="I3537" s="64">
        <v>0.2</v>
      </c>
      <c r="J3537" s="67">
        <v>0.2</v>
      </c>
      <c r="K3537" s="70">
        <v>0.2</v>
      </c>
      <c r="L3537" s="64">
        <v>0.0</v>
      </c>
      <c r="M3537" s="67">
        <v>0.0</v>
      </c>
      <c r="N3537" s="70">
        <v>0.0</v>
      </c>
      <c r="O3537" s="64">
        <v>0.2</v>
      </c>
      <c r="P3537" s="67">
        <v>0.2</v>
      </c>
      <c r="Q3537" s="70">
        <v>0.2</v>
      </c>
      <c r="R3537" s="3"/>
    </row>
    <row r="3538">
      <c r="A3538" s="63">
        <v>15644.0</v>
      </c>
      <c r="B3538" s="65" t="str">
        <f t="shared" si="1"/>
        <v>Туризм, рыбалка и охотаРыбалкаЭхолоты и навигацияПодводные видеокамеры</v>
      </c>
      <c r="C3538" s="68" t="s">
        <v>353</v>
      </c>
      <c r="D3538" s="68" t="s">
        <v>1190</v>
      </c>
      <c r="E3538" s="68" t="s">
        <v>7291</v>
      </c>
      <c r="F3538" s="68" t="s">
        <v>7295</v>
      </c>
      <c r="G3538" s="75"/>
      <c r="H3538" s="87"/>
      <c r="I3538" s="64">
        <v>0.2</v>
      </c>
      <c r="J3538" s="67">
        <v>0.2</v>
      </c>
      <c r="K3538" s="70">
        <v>0.2</v>
      </c>
      <c r="L3538" s="64">
        <v>0.0</v>
      </c>
      <c r="M3538" s="67">
        <v>0.0</v>
      </c>
      <c r="N3538" s="70">
        <v>0.0</v>
      </c>
      <c r="O3538" s="64">
        <v>0.2</v>
      </c>
      <c r="P3538" s="67">
        <v>0.2</v>
      </c>
      <c r="Q3538" s="70">
        <v>0.2</v>
      </c>
      <c r="R3538" s="3"/>
    </row>
    <row r="3539">
      <c r="A3539" s="63">
        <v>15645.0</v>
      </c>
      <c r="B3539" s="65" t="str">
        <f t="shared" si="1"/>
        <v>ОбувьЖенская обувьШлепанцы и сланцы</v>
      </c>
      <c r="C3539" s="68" t="s">
        <v>804</v>
      </c>
      <c r="D3539" s="68" t="s">
        <v>805</v>
      </c>
      <c r="E3539" s="68" t="s">
        <v>2859</v>
      </c>
      <c r="F3539" s="75"/>
      <c r="G3539" s="75"/>
      <c r="H3539" s="87"/>
      <c r="I3539" s="64">
        <v>0.2</v>
      </c>
      <c r="J3539" s="67">
        <v>0.2</v>
      </c>
      <c r="K3539" s="70">
        <v>0.2</v>
      </c>
      <c r="L3539" s="64">
        <v>0.0</v>
      </c>
      <c r="M3539" s="67">
        <v>0.0</v>
      </c>
      <c r="N3539" s="70">
        <v>0.0</v>
      </c>
      <c r="O3539" s="64">
        <v>0.2</v>
      </c>
      <c r="P3539" s="67">
        <v>0.2</v>
      </c>
      <c r="Q3539" s="70">
        <v>0.2</v>
      </c>
      <c r="R3539" s="3"/>
    </row>
    <row r="3540">
      <c r="A3540" s="63">
        <v>15646.0</v>
      </c>
      <c r="B3540" s="65" t="str">
        <f t="shared" si="1"/>
        <v>Туризм, рыбалка и охотаРыбалкаЭхолоты и навигацияКрепления для эхолотов и навигаторов</v>
      </c>
      <c r="C3540" s="68" t="s">
        <v>353</v>
      </c>
      <c r="D3540" s="68" t="s">
        <v>1190</v>
      </c>
      <c r="E3540" s="68" t="s">
        <v>7291</v>
      </c>
      <c r="F3540" s="68" t="s">
        <v>7299</v>
      </c>
      <c r="G3540" s="75"/>
      <c r="H3540" s="87"/>
      <c r="I3540" s="64">
        <v>0.2</v>
      </c>
      <c r="J3540" s="67">
        <v>0.2</v>
      </c>
      <c r="K3540" s="70">
        <v>0.2</v>
      </c>
      <c r="L3540" s="64">
        <v>0.0</v>
      </c>
      <c r="M3540" s="67">
        <v>0.0</v>
      </c>
      <c r="N3540" s="70">
        <v>0.0</v>
      </c>
      <c r="O3540" s="64">
        <v>0.2</v>
      </c>
      <c r="P3540" s="67">
        <v>0.2</v>
      </c>
      <c r="Q3540" s="70">
        <v>0.2</v>
      </c>
      <c r="R3540" s="3"/>
    </row>
    <row r="3541">
      <c r="A3541" s="63">
        <v>15647.0</v>
      </c>
      <c r="B3541" s="65" t="str">
        <f t="shared" si="1"/>
        <v>Туризм, рыбалка и охотаРыбалкаЭхолоты и навигацияЧехлы и аксессуары для эхолотов</v>
      </c>
      <c r="C3541" s="68" t="s">
        <v>353</v>
      </c>
      <c r="D3541" s="68" t="s">
        <v>1190</v>
      </c>
      <c r="E3541" s="68" t="s">
        <v>7291</v>
      </c>
      <c r="F3541" s="68" t="s">
        <v>7301</v>
      </c>
      <c r="G3541" s="75"/>
      <c r="H3541" s="87"/>
      <c r="I3541" s="64">
        <v>0.2</v>
      </c>
      <c r="J3541" s="67">
        <v>0.2</v>
      </c>
      <c r="K3541" s="70">
        <v>0.2</v>
      </c>
      <c r="L3541" s="64">
        <v>0.0</v>
      </c>
      <c r="M3541" s="67">
        <v>0.0</v>
      </c>
      <c r="N3541" s="70">
        <v>0.0</v>
      </c>
      <c r="O3541" s="64">
        <v>0.2</v>
      </c>
      <c r="P3541" s="67">
        <v>0.2</v>
      </c>
      <c r="Q3541" s="70">
        <v>0.2</v>
      </c>
      <c r="R3541" s="3"/>
    </row>
    <row r="3542">
      <c r="A3542" s="63">
        <v>15648.0</v>
      </c>
      <c r="B3542" s="65" t="str">
        <f t="shared" si="1"/>
        <v>Спорт и отдыхКомандный спортСпортивная гимнастикаМагнезия и гимнастические накладки</v>
      </c>
      <c r="C3542" s="68" t="s">
        <v>290</v>
      </c>
      <c r="D3542" s="68" t="s">
        <v>914</v>
      </c>
      <c r="E3542" s="68" t="s">
        <v>7303</v>
      </c>
      <c r="F3542" s="68" t="s">
        <v>7304</v>
      </c>
      <c r="G3542" s="75"/>
      <c r="H3542" s="87"/>
      <c r="I3542" s="64">
        <v>0.25</v>
      </c>
      <c r="J3542" s="67">
        <v>0.25</v>
      </c>
      <c r="K3542" s="70">
        <v>0.25</v>
      </c>
      <c r="L3542" s="64">
        <v>0.0</v>
      </c>
      <c r="M3542" s="67">
        <v>0.0</v>
      </c>
      <c r="N3542" s="70">
        <v>0.0</v>
      </c>
      <c r="O3542" s="64">
        <v>0.25</v>
      </c>
      <c r="P3542" s="67">
        <v>0.25</v>
      </c>
      <c r="Q3542" s="70">
        <v>0.25</v>
      </c>
      <c r="R3542" s="3"/>
    </row>
    <row r="3543">
      <c r="A3543" s="63">
        <v>15649.0</v>
      </c>
      <c r="B3543" s="65" t="str">
        <f t="shared" si="1"/>
        <v>Спорт и отдыхКомандный спортСпортивная гимнастикаМаты</v>
      </c>
      <c r="C3543" s="68" t="s">
        <v>290</v>
      </c>
      <c r="D3543" s="68" t="s">
        <v>914</v>
      </c>
      <c r="E3543" s="68" t="s">
        <v>7303</v>
      </c>
      <c r="F3543" s="68" t="s">
        <v>7306</v>
      </c>
      <c r="G3543" s="75"/>
      <c r="H3543" s="72"/>
      <c r="I3543" s="64">
        <v>0.22</v>
      </c>
      <c r="J3543" s="67">
        <v>0.22</v>
      </c>
      <c r="K3543" s="70">
        <v>0.22</v>
      </c>
      <c r="L3543" s="64">
        <v>0.0</v>
      </c>
      <c r="M3543" s="67">
        <v>0.0</v>
      </c>
      <c r="N3543" s="70">
        <v>0.0</v>
      </c>
      <c r="O3543" s="64">
        <v>0.22</v>
      </c>
      <c r="P3543" s="67">
        <v>0.22</v>
      </c>
      <c r="Q3543" s="70">
        <v>0.22</v>
      </c>
      <c r="R3543" s="3"/>
    </row>
    <row r="3544">
      <c r="A3544" s="63">
        <v>15650.0</v>
      </c>
      <c r="B3544" s="65" t="str">
        <f t="shared" si="1"/>
        <v>Спорт и отдыхКомандный спортСпортивная гимнастикаОборудование для гимнастики</v>
      </c>
      <c r="C3544" s="68" t="s">
        <v>290</v>
      </c>
      <c r="D3544" s="68" t="s">
        <v>914</v>
      </c>
      <c r="E3544" s="68" t="s">
        <v>7303</v>
      </c>
      <c r="F3544" s="68" t="s">
        <v>7308</v>
      </c>
      <c r="G3544" s="75"/>
      <c r="H3544" s="72"/>
      <c r="I3544" s="64">
        <v>0.25</v>
      </c>
      <c r="J3544" s="67">
        <v>0.25</v>
      </c>
      <c r="K3544" s="70">
        <v>0.25</v>
      </c>
      <c r="L3544" s="64">
        <v>0.0</v>
      </c>
      <c r="M3544" s="67">
        <v>0.0</v>
      </c>
      <c r="N3544" s="70">
        <v>0.0</v>
      </c>
      <c r="O3544" s="64">
        <v>0.25</v>
      </c>
      <c r="P3544" s="67">
        <v>0.25</v>
      </c>
      <c r="Q3544" s="70">
        <v>0.25</v>
      </c>
      <c r="R3544" s="3"/>
    </row>
    <row r="3545">
      <c r="A3545" s="63">
        <v>15651.0</v>
      </c>
      <c r="B3545" s="65" t="str">
        <f t="shared" si="1"/>
        <v>Спорт и отдыхФитнес и йогаХудожественная гимнастика и танцыБулавы</v>
      </c>
      <c r="C3545" s="68" t="s">
        <v>290</v>
      </c>
      <c r="D3545" s="68" t="s">
        <v>1161</v>
      </c>
      <c r="E3545" s="68" t="s">
        <v>5915</v>
      </c>
      <c r="F3545" s="68" t="s">
        <v>7311</v>
      </c>
      <c r="G3545" s="75"/>
      <c r="H3545" s="72"/>
      <c r="I3545" s="64">
        <v>0.25</v>
      </c>
      <c r="J3545" s="67">
        <v>0.25</v>
      </c>
      <c r="K3545" s="70">
        <v>0.25</v>
      </c>
      <c r="L3545" s="64">
        <v>0.005</v>
      </c>
      <c r="M3545" s="67">
        <v>0.005</v>
      </c>
      <c r="N3545" s="70">
        <v>0.005</v>
      </c>
      <c r="O3545" s="64">
        <v>0.245</v>
      </c>
      <c r="P3545" s="67">
        <v>0.245</v>
      </c>
      <c r="Q3545" s="70">
        <v>0.245</v>
      </c>
      <c r="R3545" s="3"/>
    </row>
    <row r="3546">
      <c r="A3546" s="63">
        <v>15652.0</v>
      </c>
      <c r="B3546" s="65" t="str">
        <f t="shared" si="1"/>
        <v>Спорт и отдыхФитнес и йогаХудожественная гимнастика и танцыГимнастические мячи</v>
      </c>
      <c r="C3546" s="68" t="s">
        <v>290</v>
      </c>
      <c r="D3546" s="68" t="s">
        <v>1161</v>
      </c>
      <c r="E3546" s="68" t="s">
        <v>5915</v>
      </c>
      <c r="F3546" s="68" t="s">
        <v>7313</v>
      </c>
      <c r="G3546" s="75"/>
      <c r="H3546" s="72"/>
      <c r="I3546" s="64">
        <v>0.25</v>
      </c>
      <c r="J3546" s="67">
        <v>0.25</v>
      </c>
      <c r="K3546" s="70">
        <v>0.25</v>
      </c>
      <c r="L3546" s="64">
        <v>0.0</v>
      </c>
      <c r="M3546" s="67">
        <v>0.0</v>
      </c>
      <c r="N3546" s="70">
        <v>0.0</v>
      </c>
      <c r="O3546" s="64">
        <v>0.25</v>
      </c>
      <c r="P3546" s="67">
        <v>0.25</v>
      </c>
      <c r="Q3546" s="70">
        <v>0.25</v>
      </c>
      <c r="R3546" s="3"/>
    </row>
    <row r="3547">
      <c r="A3547" s="63">
        <v>15653.0</v>
      </c>
      <c r="B3547" s="65" t="str">
        <f t="shared" si="1"/>
        <v>Спорт и отдыхФитнес и йогаХудожественная гимнастика и танцыЛенты для художественной гимнастики</v>
      </c>
      <c r="C3547" s="68" t="s">
        <v>290</v>
      </c>
      <c r="D3547" s="68" t="s">
        <v>1161</v>
      </c>
      <c r="E3547" s="68" t="s">
        <v>5915</v>
      </c>
      <c r="F3547" s="68" t="s">
        <v>7315</v>
      </c>
      <c r="G3547" s="75"/>
      <c r="H3547" s="72"/>
      <c r="I3547" s="64">
        <v>0.25</v>
      </c>
      <c r="J3547" s="67">
        <v>0.25</v>
      </c>
      <c r="K3547" s="70">
        <v>0.25</v>
      </c>
      <c r="L3547" s="64">
        <v>0.0</v>
      </c>
      <c r="M3547" s="67">
        <v>0.0</v>
      </c>
      <c r="N3547" s="70">
        <v>0.0</v>
      </c>
      <c r="O3547" s="64">
        <v>0.25</v>
      </c>
      <c r="P3547" s="67">
        <v>0.25</v>
      </c>
      <c r="Q3547" s="70">
        <v>0.25</v>
      </c>
      <c r="R3547" s="3"/>
    </row>
    <row r="3548">
      <c r="A3548" s="63">
        <v>15654.0</v>
      </c>
      <c r="B3548" s="65" t="str">
        <f t="shared" si="1"/>
        <v>Спорт и отдыхФитнес и йогаХудожественная гимнастика и танцыНаколенники гимнастические</v>
      </c>
      <c r="C3548" s="68" t="s">
        <v>290</v>
      </c>
      <c r="D3548" s="68" t="s">
        <v>1161</v>
      </c>
      <c r="E3548" s="68" t="s">
        <v>5915</v>
      </c>
      <c r="F3548" s="68" t="s">
        <v>7317</v>
      </c>
      <c r="G3548" s="75"/>
      <c r="H3548" s="72"/>
      <c r="I3548" s="64">
        <v>0.25</v>
      </c>
      <c r="J3548" s="67">
        <v>0.25</v>
      </c>
      <c r="K3548" s="70">
        <v>0.25</v>
      </c>
      <c r="L3548" s="64">
        <v>0.005</v>
      </c>
      <c r="M3548" s="67">
        <v>0.005</v>
      </c>
      <c r="N3548" s="70">
        <v>0.005</v>
      </c>
      <c r="O3548" s="64">
        <v>0.245</v>
      </c>
      <c r="P3548" s="67">
        <v>0.245</v>
      </c>
      <c r="Q3548" s="70">
        <v>0.245</v>
      </c>
      <c r="R3548" s="3"/>
    </row>
    <row r="3549">
      <c r="A3549" s="63">
        <v>15655.0</v>
      </c>
      <c r="B3549" s="65" t="str">
        <f t="shared" si="1"/>
        <v>Спорт и отдыхФитнес и йогаХудожественная гимнастика и танцыОбручи гимнастические</v>
      </c>
      <c r="C3549" s="68" t="s">
        <v>290</v>
      </c>
      <c r="D3549" s="68" t="s">
        <v>1161</v>
      </c>
      <c r="E3549" s="68" t="s">
        <v>5915</v>
      </c>
      <c r="F3549" s="68" t="s">
        <v>7319</v>
      </c>
      <c r="G3549" s="75"/>
      <c r="H3549" s="87"/>
      <c r="I3549" s="64">
        <v>0.25</v>
      </c>
      <c r="J3549" s="67">
        <v>0.25</v>
      </c>
      <c r="K3549" s="70">
        <v>0.25</v>
      </c>
      <c r="L3549" s="64">
        <v>0.005</v>
      </c>
      <c r="M3549" s="67">
        <v>0.005</v>
      </c>
      <c r="N3549" s="70">
        <v>0.005</v>
      </c>
      <c r="O3549" s="64">
        <v>0.245</v>
      </c>
      <c r="P3549" s="67">
        <v>0.245</v>
      </c>
      <c r="Q3549" s="70">
        <v>0.245</v>
      </c>
      <c r="R3549" s="3"/>
    </row>
    <row r="3550">
      <c r="A3550" s="63">
        <v>15656.0</v>
      </c>
      <c r="B3550" s="65" t="str">
        <f t="shared" si="1"/>
        <v>Спорт и отдыхВодный спорт и отдых на водеАквафитнес и водное полоАкваманжеты</v>
      </c>
      <c r="C3550" s="68" t="s">
        <v>290</v>
      </c>
      <c r="D3550" s="68" t="s">
        <v>291</v>
      </c>
      <c r="E3550" s="68" t="s">
        <v>7321</v>
      </c>
      <c r="F3550" s="68" t="s">
        <v>7322</v>
      </c>
      <c r="G3550" s="75"/>
      <c r="H3550" s="87"/>
      <c r="I3550" s="64">
        <v>0.25</v>
      </c>
      <c r="J3550" s="67">
        <v>0.25</v>
      </c>
      <c r="K3550" s="70">
        <v>0.25</v>
      </c>
      <c r="L3550" s="64">
        <v>0.01</v>
      </c>
      <c r="M3550" s="67">
        <v>0.01</v>
      </c>
      <c r="N3550" s="70">
        <v>0.01</v>
      </c>
      <c r="O3550" s="64">
        <v>0.24</v>
      </c>
      <c r="P3550" s="67">
        <v>0.24</v>
      </c>
      <c r="Q3550" s="70">
        <v>0.24</v>
      </c>
      <c r="R3550" s="3"/>
    </row>
    <row r="3551">
      <c r="A3551" s="63">
        <v>15657.0</v>
      </c>
      <c r="B3551" s="65" t="str">
        <f t="shared" si="1"/>
        <v>Спорт и отдыхВодный спорт и отдых на водеАквафитнес и водное полоАксессуары для водного поло и аквафитнеса</v>
      </c>
      <c r="C3551" s="68" t="s">
        <v>290</v>
      </c>
      <c r="D3551" s="68" t="s">
        <v>291</v>
      </c>
      <c r="E3551" s="68" t="s">
        <v>7321</v>
      </c>
      <c r="F3551" s="68" t="s">
        <v>7323</v>
      </c>
      <c r="G3551" s="75"/>
      <c r="H3551" s="87"/>
      <c r="I3551" s="64">
        <v>0.25</v>
      </c>
      <c r="J3551" s="67">
        <v>0.25</v>
      </c>
      <c r="K3551" s="70">
        <v>0.25</v>
      </c>
      <c r="L3551" s="64">
        <v>0.0</v>
      </c>
      <c r="M3551" s="67">
        <v>0.0</v>
      </c>
      <c r="N3551" s="70">
        <v>0.0</v>
      </c>
      <c r="O3551" s="64">
        <v>0.25</v>
      </c>
      <c r="P3551" s="67">
        <v>0.25</v>
      </c>
      <c r="Q3551" s="70">
        <v>0.25</v>
      </c>
      <c r="R3551" s="3"/>
    </row>
    <row r="3552">
      <c r="A3552" s="63">
        <v>15658.0</v>
      </c>
      <c r="B3552" s="65" t="str">
        <f t="shared" si="1"/>
        <v>Спорт и отдыхВодный спорт и отдых на водеАквафитнес и водное полоГантели для аквааэробики</v>
      </c>
      <c r="C3552" s="68" t="s">
        <v>290</v>
      </c>
      <c r="D3552" s="68" t="s">
        <v>291</v>
      </c>
      <c r="E3552" s="68" t="s">
        <v>7321</v>
      </c>
      <c r="F3552" s="68" t="s">
        <v>7325</v>
      </c>
      <c r="G3552" s="75"/>
      <c r="H3552" s="72"/>
      <c r="I3552" s="64">
        <v>0.25</v>
      </c>
      <c r="J3552" s="67">
        <v>0.25</v>
      </c>
      <c r="K3552" s="70">
        <v>0.25</v>
      </c>
      <c r="L3552" s="64">
        <v>0.01</v>
      </c>
      <c r="M3552" s="67">
        <v>0.01</v>
      </c>
      <c r="N3552" s="70">
        <v>0.01</v>
      </c>
      <c r="O3552" s="64">
        <v>0.24</v>
      </c>
      <c r="P3552" s="67">
        <v>0.24</v>
      </c>
      <c r="Q3552" s="70">
        <v>0.24</v>
      </c>
      <c r="R3552" s="3"/>
    </row>
    <row r="3553">
      <c r="A3553" s="63">
        <v>15659.0</v>
      </c>
      <c r="B3553" s="65" t="str">
        <f t="shared" si="1"/>
        <v>Спорт и отдыхВодный спорт и отдых на водеАквафитнес и водное полоМяч для водного поло</v>
      </c>
      <c r="C3553" s="68" t="s">
        <v>290</v>
      </c>
      <c r="D3553" s="68" t="s">
        <v>291</v>
      </c>
      <c r="E3553" s="68" t="s">
        <v>7321</v>
      </c>
      <c r="F3553" s="68" t="s">
        <v>7327</v>
      </c>
      <c r="G3553" s="2"/>
      <c r="H3553" s="72"/>
      <c r="I3553" s="64">
        <v>0.25</v>
      </c>
      <c r="J3553" s="67">
        <v>0.25</v>
      </c>
      <c r="K3553" s="70">
        <v>0.25</v>
      </c>
      <c r="L3553" s="64">
        <v>0.01</v>
      </c>
      <c r="M3553" s="67">
        <v>0.01</v>
      </c>
      <c r="N3553" s="70">
        <v>0.01</v>
      </c>
      <c r="O3553" s="64">
        <v>0.24</v>
      </c>
      <c r="P3553" s="67">
        <v>0.24</v>
      </c>
      <c r="Q3553" s="70">
        <v>0.24</v>
      </c>
      <c r="R3553" s="3"/>
    </row>
    <row r="3554">
      <c r="A3554" s="63">
        <v>15660.0</v>
      </c>
      <c r="B3554" s="65" t="str">
        <f t="shared" si="1"/>
        <v>Красота и уходДля мужчинДля бритьяБритвы, станки и сменные кассеты</v>
      </c>
      <c r="C3554" s="68" t="s">
        <v>247</v>
      </c>
      <c r="D3554" s="68" t="s">
        <v>471</v>
      </c>
      <c r="E3554" s="68" t="s">
        <v>482</v>
      </c>
      <c r="F3554" s="68" t="s">
        <v>7329</v>
      </c>
      <c r="G3554" s="75"/>
      <c r="H3554" s="72"/>
      <c r="I3554" s="64">
        <v>0.2</v>
      </c>
      <c r="J3554" s="67">
        <v>0.2</v>
      </c>
      <c r="K3554" s="70">
        <v>0.2</v>
      </c>
      <c r="L3554" s="64">
        <v>0.0</v>
      </c>
      <c r="M3554" s="67">
        <v>0.0</v>
      </c>
      <c r="N3554" s="70">
        <v>0.0</v>
      </c>
      <c r="O3554" s="64">
        <v>0.2</v>
      </c>
      <c r="P3554" s="67">
        <v>0.2</v>
      </c>
      <c r="Q3554" s="70">
        <v>0.2</v>
      </c>
      <c r="R3554" s="3"/>
    </row>
    <row r="3555">
      <c r="A3555" s="63">
        <v>15661.0</v>
      </c>
      <c r="B3555" s="65" t="str">
        <f t="shared" si="1"/>
        <v>Спорт и отдыхВодный спорт и отдых на водеАквафитнес и водное полоПояса для аквааэробики</v>
      </c>
      <c r="C3555" s="68" t="s">
        <v>290</v>
      </c>
      <c r="D3555" s="68" t="s">
        <v>291</v>
      </c>
      <c r="E3555" s="68" t="s">
        <v>7321</v>
      </c>
      <c r="F3555" s="68" t="s">
        <v>7331</v>
      </c>
      <c r="G3555" s="75"/>
      <c r="H3555" s="72"/>
      <c r="I3555" s="64">
        <v>0.25</v>
      </c>
      <c r="J3555" s="67">
        <v>0.25</v>
      </c>
      <c r="K3555" s="70">
        <v>0.25</v>
      </c>
      <c r="L3555" s="64">
        <v>0.01</v>
      </c>
      <c r="M3555" s="67">
        <v>0.01</v>
      </c>
      <c r="N3555" s="70">
        <v>0.01</v>
      </c>
      <c r="O3555" s="64">
        <v>0.24</v>
      </c>
      <c r="P3555" s="67">
        <v>0.24</v>
      </c>
      <c r="Q3555" s="70">
        <v>0.24</v>
      </c>
      <c r="R3555" s="3"/>
    </row>
    <row r="3556">
      <c r="A3556" s="63">
        <v>15662.0</v>
      </c>
      <c r="B3556" s="65" t="str">
        <f t="shared" si="1"/>
        <v>Спорт и отдыхВодный спорт и отдых на водеАквафитнес и водное полоСпортивный нудл</v>
      </c>
      <c r="C3556" s="68" t="s">
        <v>290</v>
      </c>
      <c r="D3556" s="68" t="s">
        <v>291</v>
      </c>
      <c r="E3556" s="68" t="s">
        <v>7321</v>
      </c>
      <c r="F3556" s="68" t="s">
        <v>7333</v>
      </c>
      <c r="G3556" s="75"/>
      <c r="H3556" s="72"/>
      <c r="I3556" s="64">
        <v>0.25</v>
      </c>
      <c r="J3556" s="67">
        <v>0.25</v>
      </c>
      <c r="K3556" s="70">
        <v>0.25</v>
      </c>
      <c r="L3556" s="64">
        <v>0.0</v>
      </c>
      <c r="M3556" s="67">
        <v>0.0</v>
      </c>
      <c r="N3556" s="70">
        <v>0.0</v>
      </c>
      <c r="O3556" s="64">
        <v>0.25</v>
      </c>
      <c r="P3556" s="67">
        <v>0.25</v>
      </c>
      <c r="Q3556" s="70">
        <v>0.25</v>
      </c>
      <c r="R3556" s="3"/>
    </row>
    <row r="3557">
      <c r="A3557" s="63">
        <v>15663.0</v>
      </c>
      <c r="B3557" s="65" t="str">
        <f t="shared" si="1"/>
        <v>Спорт и отдыхВодный спорт и отдых на водеАквафитнес и водное полоУтяжелители для аквааэробики</v>
      </c>
      <c r="C3557" s="68" t="s">
        <v>290</v>
      </c>
      <c r="D3557" s="68" t="s">
        <v>291</v>
      </c>
      <c r="E3557" s="68" t="s">
        <v>7321</v>
      </c>
      <c r="F3557" s="68" t="s">
        <v>7335</v>
      </c>
      <c r="G3557" s="75"/>
      <c r="H3557" s="87"/>
      <c r="I3557" s="64">
        <v>0.22</v>
      </c>
      <c r="J3557" s="67">
        <v>0.22</v>
      </c>
      <c r="K3557" s="70">
        <v>0.22</v>
      </c>
      <c r="L3557" s="64">
        <v>0.01</v>
      </c>
      <c r="M3557" s="67">
        <v>0.01</v>
      </c>
      <c r="N3557" s="70">
        <v>0.01</v>
      </c>
      <c r="O3557" s="64">
        <v>0.21</v>
      </c>
      <c r="P3557" s="67">
        <v>0.21</v>
      </c>
      <c r="Q3557" s="70">
        <v>0.21</v>
      </c>
      <c r="R3557" s="3"/>
    </row>
    <row r="3558">
      <c r="A3558" s="63">
        <v>15664.0</v>
      </c>
      <c r="B3558" s="65" t="str">
        <f t="shared" si="1"/>
        <v>Красота и уходДля мужчинДля бритьяАксессуары для бритьяПомазки для бритья</v>
      </c>
      <c r="C3558" s="68" t="s">
        <v>247</v>
      </c>
      <c r="D3558" s="68" t="s">
        <v>471</v>
      </c>
      <c r="E3558" s="68" t="s">
        <v>482</v>
      </c>
      <c r="F3558" s="68" t="s">
        <v>483</v>
      </c>
      <c r="G3558" s="68" t="s">
        <v>7337</v>
      </c>
      <c r="H3558" s="72"/>
      <c r="I3558" s="64">
        <v>0.2</v>
      </c>
      <c r="J3558" s="67">
        <v>0.2</v>
      </c>
      <c r="K3558" s="70">
        <v>0.2</v>
      </c>
      <c r="L3558" s="64">
        <v>0.005</v>
      </c>
      <c r="M3558" s="67">
        <v>0.005</v>
      </c>
      <c r="N3558" s="70">
        <v>0.005</v>
      </c>
      <c r="O3558" s="64">
        <v>0.195</v>
      </c>
      <c r="P3558" s="67">
        <v>0.195</v>
      </c>
      <c r="Q3558" s="70">
        <v>0.195</v>
      </c>
      <c r="R3558" s="3"/>
    </row>
    <row r="3559">
      <c r="A3559" s="63">
        <v>15665.0</v>
      </c>
      <c r="B3559" s="65" t="str">
        <f t="shared" si="1"/>
        <v>Спорт и отдыхВодный спорт и отдых на водеДайвингЛасты для дайвинга</v>
      </c>
      <c r="C3559" s="68" t="s">
        <v>290</v>
      </c>
      <c r="D3559" s="68" t="s">
        <v>291</v>
      </c>
      <c r="E3559" s="68" t="s">
        <v>4221</v>
      </c>
      <c r="F3559" s="68" t="s">
        <v>7339</v>
      </c>
      <c r="G3559" s="75"/>
      <c r="H3559" s="87"/>
      <c r="I3559" s="64">
        <v>0.25</v>
      </c>
      <c r="J3559" s="67">
        <v>0.25</v>
      </c>
      <c r="K3559" s="70">
        <v>0.25</v>
      </c>
      <c r="L3559" s="64">
        <v>0.01</v>
      </c>
      <c r="M3559" s="67">
        <v>0.01</v>
      </c>
      <c r="N3559" s="70">
        <v>0.01</v>
      </c>
      <c r="O3559" s="64">
        <v>0.24</v>
      </c>
      <c r="P3559" s="67">
        <v>0.24</v>
      </c>
      <c r="Q3559" s="70">
        <v>0.24</v>
      </c>
      <c r="R3559" s="3"/>
    </row>
    <row r="3560">
      <c r="A3560" s="63">
        <v>15666.0</v>
      </c>
      <c r="B3560" s="65" t="str">
        <f t="shared" si="1"/>
        <v>Спорт и отдыхВодный спорт и отдых на водеДайвингМаски, трубки и регуляторы</v>
      </c>
      <c r="C3560" s="68" t="s">
        <v>290</v>
      </c>
      <c r="D3560" s="68" t="s">
        <v>291</v>
      </c>
      <c r="E3560" s="68" t="s">
        <v>4221</v>
      </c>
      <c r="F3560" s="68" t="s">
        <v>7341</v>
      </c>
      <c r="G3560" s="75"/>
      <c r="H3560" s="72"/>
      <c r="I3560" s="64">
        <v>0.25</v>
      </c>
      <c r="J3560" s="67">
        <v>0.25</v>
      </c>
      <c r="K3560" s="70">
        <v>0.25</v>
      </c>
      <c r="L3560" s="64">
        <v>0.0</v>
      </c>
      <c r="M3560" s="67">
        <v>0.0</v>
      </c>
      <c r="N3560" s="70">
        <v>0.0</v>
      </c>
      <c r="O3560" s="64">
        <v>0.25</v>
      </c>
      <c r="P3560" s="67">
        <v>0.25</v>
      </c>
      <c r="Q3560" s="70">
        <v>0.25</v>
      </c>
      <c r="R3560" s="3"/>
    </row>
    <row r="3561">
      <c r="A3561" s="63">
        <v>15667.0</v>
      </c>
      <c r="B3561" s="65" t="str">
        <f t="shared" si="1"/>
        <v>Спорт и отдыхВодный спорт и отдых на водеДайвингНоски и обувь для дайвинга</v>
      </c>
      <c r="C3561" s="68" t="s">
        <v>290</v>
      </c>
      <c r="D3561" s="68" t="s">
        <v>291</v>
      </c>
      <c r="E3561" s="68" t="s">
        <v>4221</v>
      </c>
      <c r="F3561" s="68" t="s">
        <v>7342</v>
      </c>
      <c r="G3561" s="75"/>
      <c r="H3561" s="87"/>
      <c r="I3561" s="64">
        <v>0.25</v>
      </c>
      <c r="J3561" s="67">
        <v>0.25</v>
      </c>
      <c r="K3561" s="70">
        <v>0.25</v>
      </c>
      <c r="L3561" s="64">
        <v>0.01</v>
      </c>
      <c r="M3561" s="67">
        <v>0.01</v>
      </c>
      <c r="N3561" s="70">
        <v>0.01</v>
      </c>
      <c r="O3561" s="64">
        <v>0.24</v>
      </c>
      <c r="P3561" s="67">
        <v>0.24</v>
      </c>
      <c r="Q3561" s="70">
        <v>0.24</v>
      </c>
      <c r="R3561" s="3"/>
    </row>
    <row r="3562">
      <c r="A3562" s="63">
        <v>15668.0</v>
      </c>
      <c r="B3562" s="65" t="str">
        <f t="shared" si="1"/>
        <v>Спорт и отдыхВодный спорт и отдых на водеДайвингПерчатки для дайвинга</v>
      </c>
      <c r="C3562" s="68" t="s">
        <v>290</v>
      </c>
      <c r="D3562" s="68" t="s">
        <v>291</v>
      </c>
      <c r="E3562" s="68" t="s">
        <v>4221</v>
      </c>
      <c r="F3562" s="68" t="s">
        <v>7344</v>
      </c>
      <c r="G3562" s="2"/>
      <c r="H3562" s="72"/>
      <c r="I3562" s="64">
        <v>0.22</v>
      </c>
      <c r="J3562" s="67">
        <v>0.22</v>
      </c>
      <c r="K3562" s="70">
        <v>0.22</v>
      </c>
      <c r="L3562" s="64">
        <v>0.01</v>
      </c>
      <c r="M3562" s="67">
        <v>0.01</v>
      </c>
      <c r="N3562" s="70">
        <v>0.01</v>
      </c>
      <c r="O3562" s="64">
        <v>0.21</v>
      </c>
      <c r="P3562" s="67">
        <v>0.21</v>
      </c>
      <c r="Q3562" s="70">
        <v>0.21</v>
      </c>
      <c r="R3562" s="3"/>
    </row>
    <row r="3563">
      <c r="A3563" s="63">
        <v>15669.0</v>
      </c>
      <c r="B3563" s="65" t="str">
        <f t="shared" si="1"/>
        <v>Красота и уходДля мужчинДля бритьяАксессуары для бритьяИнструменты для формирования бороды</v>
      </c>
      <c r="C3563" s="68" t="s">
        <v>247</v>
      </c>
      <c r="D3563" s="68" t="s">
        <v>471</v>
      </c>
      <c r="E3563" s="68" t="s">
        <v>482</v>
      </c>
      <c r="F3563" s="82" t="s">
        <v>483</v>
      </c>
      <c r="G3563" s="82" t="s">
        <v>7345</v>
      </c>
      <c r="H3563" s="72"/>
      <c r="I3563" s="64">
        <v>0.2</v>
      </c>
      <c r="J3563" s="67">
        <v>0.2</v>
      </c>
      <c r="K3563" s="70">
        <v>0.2</v>
      </c>
      <c r="L3563" s="64">
        <v>0.005</v>
      </c>
      <c r="M3563" s="67">
        <v>0.005</v>
      </c>
      <c r="N3563" s="70">
        <v>0.005</v>
      </c>
      <c r="O3563" s="64">
        <v>0.195</v>
      </c>
      <c r="P3563" s="67">
        <v>0.195</v>
      </c>
      <c r="Q3563" s="70">
        <v>0.195</v>
      </c>
      <c r="R3563" s="3"/>
    </row>
    <row r="3564">
      <c r="A3564" s="63">
        <v>15670.0</v>
      </c>
      <c r="B3564" s="65" t="str">
        <f t="shared" si="1"/>
        <v>Красота и уходДля мужчинДля бритьяАксессуары для бритьяФартуки для стрижки</v>
      </c>
      <c r="C3564" s="68" t="s">
        <v>247</v>
      </c>
      <c r="D3564" s="68" t="s">
        <v>471</v>
      </c>
      <c r="E3564" s="68" t="s">
        <v>482</v>
      </c>
      <c r="F3564" s="68" t="s">
        <v>483</v>
      </c>
      <c r="G3564" s="68" t="s">
        <v>7348</v>
      </c>
      <c r="H3564" s="72"/>
      <c r="I3564" s="64">
        <v>0.2</v>
      </c>
      <c r="J3564" s="67">
        <v>0.2</v>
      </c>
      <c r="K3564" s="70">
        <v>0.2</v>
      </c>
      <c r="L3564" s="64">
        <v>0.005</v>
      </c>
      <c r="M3564" s="67">
        <v>0.005</v>
      </c>
      <c r="N3564" s="70">
        <v>0.005</v>
      </c>
      <c r="O3564" s="64">
        <v>0.195</v>
      </c>
      <c r="P3564" s="67">
        <v>0.195</v>
      </c>
      <c r="Q3564" s="70">
        <v>0.195</v>
      </c>
      <c r="R3564" s="3"/>
    </row>
    <row r="3565">
      <c r="A3565" s="63">
        <v>15671.0</v>
      </c>
      <c r="B3565" s="65" t="str">
        <f t="shared" si="1"/>
        <v>Спорт и отдыхВодный спорт и отдых на водеКаякингТандемные каяки</v>
      </c>
      <c r="C3565" s="68" t="s">
        <v>290</v>
      </c>
      <c r="D3565" s="68" t="s">
        <v>291</v>
      </c>
      <c r="E3565" s="68" t="s">
        <v>1962</v>
      </c>
      <c r="F3565" s="82" t="s">
        <v>7349</v>
      </c>
      <c r="G3565" s="2"/>
      <c r="H3565" s="72"/>
      <c r="I3565" s="64">
        <v>0.22</v>
      </c>
      <c r="J3565" s="67">
        <v>0.22</v>
      </c>
      <c r="K3565" s="70">
        <v>0.22</v>
      </c>
      <c r="L3565" s="64">
        <v>0.01</v>
      </c>
      <c r="M3565" s="67">
        <v>0.01</v>
      </c>
      <c r="N3565" s="70">
        <v>0.01</v>
      </c>
      <c r="O3565" s="64">
        <v>0.21</v>
      </c>
      <c r="P3565" s="67">
        <v>0.21</v>
      </c>
      <c r="Q3565" s="70">
        <v>0.21</v>
      </c>
      <c r="R3565" s="3"/>
    </row>
    <row r="3566">
      <c r="A3566" s="63">
        <v>15673.0</v>
      </c>
      <c r="B3566" s="65" t="str">
        <f t="shared" si="1"/>
        <v>Туризм, рыбалка и охотаРыбалкаХранение и переноски для рыбалкиЯщики и контейнеры для рыбалки</v>
      </c>
      <c r="C3566" s="68" t="s">
        <v>353</v>
      </c>
      <c r="D3566" s="68" t="s">
        <v>1190</v>
      </c>
      <c r="E3566" s="68" t="s">
        <v>7352</v>
      </c>
      <c r="F3566" s="68" t="s">
        <v>7353</v>
      </c>
      <c r="G3566" s="75"/>
      <c r="H3566" s="72"/>
      <c r="I3566" s="64">
        <v>0.22</v>
      </c>
      <c r="J3566" s="67">
        <v>0.22</v>
      </c>
      <c r="K3566" s="70">
        <v>0.22</v>
      </c>
      <c r="L3566" s="64">
        <v>0.0</v>
      </c>
      <c r="M3566" s="67">
        <v>0.0</v>
      </c>
      <c r="N3566" s="70">
        <v>0.0</v>
      </c>
      <c r="O3566" s="64">
        <v>0.22</v>
      </c>
      <c r="P3566" s="67">
        <v>0.22</v>
      </c>
      <c r="Q3566" s="70">
        <v>0.22</v>
      </c>
      <c r="R3566" s="3"/>
    </row>
    <row r="3567">
      <c r="A3567" s="63">
        <v>15674.0</v>
      </c>
      <c r="B3567" s="65" t="str">
        <f t="shared" si="1"/>
        <v>Туризм, рыбалка и охотаРыбалкаХранение и переноски для рыбалкиСумки для рыбалки</v>
      </c>
      <c r="C3567" s="68" t="s">
        <v>353</v>
      </c>
      <c r="D3567" s="68" t="s">
        <v>1190</v>
      </c>
      <c r="E3567" s="68" t="s">
        <v>7352</v>
      </c>
      <c r="F3567" s="68" t="s">
        <v>7355</v>
      </c>
      <c r="G3567" s="75"/>
      <c r="H3567" s="87"/>
      <c r="I3567" s="64">
        <v>0.22</v>
      </c>
      <c r="J3567" s="67">
        <v>0.22</v>
      </c>
      <c r="K3567" s="70">
        <v>0.22</v>
      </c>
      <c r="L3567" s="64">
        <v>0.0</v>
      </c>
      <c r="M3567" s="67">
        <v>0.0</v>
      </c>
      <c r="N3567" s="70">
        <v>0.0</v>
      </c>
      <c r="O3567" s="64">
        <v>0.22</v>
      </c>
      <c r="P3567" s="67">
        <v>0.22</v>
      </c>
      <c r="Q3567" s="70">
        <v>0.22</v>
      </c>
      <c r="R3567" s="3"/>
    </row>
    <row r="3568">
      <c r="A3568" s="63">
        <v>15675.0</v>
      </c>
      <c r="B3568" s="65" t="str">
        <f t="shared" si="1"/>
        <v>Туризм, рыбалка и охотаРыбалкаХранение и переноски для рыбалкиЧехлы, тубусы и стойки для удилищ</v>
      </c>
      <c r="C3568" s="68" t="s">
        <v>353</v>
      </c>
      <c r="D3568" s="68" t="s">
        <v>1190</v>
      </c>
      <c r="E3568" s="68" t="s">
        <v>7352</v>
      </c>
      <c r="F3568" s="68" t="s">
        <v>7358</v>
      </c>
      <c r="G3568" s="75"/>
      <c r="H3568" s="72"/>
      <c r="I3568" s="64">
        <v>0.22</v>
      </c>
      <c r="J3568" s="67">
        <v>0.22</v>
      </c>
      <c r="K3568" s="70">
        <v>0.22</v>
      </c>
      <c r="L3568" s="64">
        <v>0.0</v>
      </c>
      <c r="M3568" s="67">
        <v>0.0</v>
      </c>
      <c r="N3568" s="70">
        <v>0.0</v>
      </c>
      <c r="O3568" s="64">
        <v>0.22</v>
      </c>
      <c r="P3568" s="67">
        <v>0.22</v>
      </c>
      <c r="Q3568" s="70">
        <v>0.22</v>
      </c>
      <c r="R3568" s="3"/>
    </row>
    <row r="3569">
      <c r="A3569" s="63">
        <v>15677.0</v>
      </c>
      <c r="B3569" s="65" t="str">
        <f t="shared" si="1"/>
        <v>Туризм, рыбалка и охотаРыбалкаСредства безопасностиСпасательные жилеты и плоты</v>
      </c>
      <c r="C3569" s="68" t="s">
        <v>353</v>
      </c>
      <c r="D3569" s="68" t="s">
        <v>1190</v>
      </c>
      <c r="E3569" s="68" t="s">
        <v>7360</v>
      </c>
      <c r="F3569" s="68" t="s">
        <v>7361</v>
      </c>
      <c r="G3569" s="75"/>
      <c r="H3569" s="87"/>
      <c r="I3569" s="64">
        <v>0.22</v>
      </c>
      <c r="J3569" s="67">
        <v>0.22</v>
      </c>
      <c r="K3569" s="70">
        <v>0.22</v>
      </c>
      <c r="L3569" s="64">
        <v>0.0</v>
      </c>
      <c r="M3569" s="67">
        <v>0.0</v>
      </c>
      <c r="N3569" s="70">
        <v>0.0</v>
      </c>
      <c r="O3569" s="64">
        <v>0.22</v>
      </c>
      <c r="P3569" s="67">
        <v>0.22</v>
      </c>
      <c r="Q3569" s="70">
        <v>0.22</v>
      </c>
      <c r="R3569" s="3"/>
    </row>
    <row r="3570">
      <c r="A3570" s="63">
        <v>15679.0</v>
      </c>
      <c r="B3570" s="65" t="str">
        <f t="shared" si="1"/>
        <v>Красота и уходДля мужчинДля бритьяСредства после бритьяКремы после бритья</v>
      </c>
      <c r="C3570" s="68" t="s">
        <v>247</v>
      </c>
      <c r="D3570" s="68" t="s">
        <v>471</v>
      </c>
      <c r="E3570" s="68" t="s">
        <v>482</v>
      </c>
      <c r="F3570" s="68" t="s">
        <v>490</v>
      </c>
      <c r="G3570" s="68" t="s">
        <v>7364</v>
      </c>
      <c r="H3570" s="87"/>
      <c r="I3570" s="64">
        <v>0.2</v>
      </c>
      <c r="J3570" s="67">
        <v>0.2</v>
      </c>
      <c r="K3570" s="70">
        <v>0.2</v>
      </c>
      <c r="L3570" s="64">
        <v>0.005</v>
      </c>
      <c r="M3570" s="67">
        <v>0.005</v>
      </c>
      <c r="N3570" s="70">
        <v>0.005</v>
      </c>
      <c r="O3570" s="64">
        <v>0.195</v>
      </c>
      <c r="P3570" s="67">
        <v>0.195</v>
      </c>
      <c r="Q3570" s="70">
        <v>0.195</v>
      </c>
      <c r="R3570" s="3"/>
    </row>
    <row r="3571">
      <c r="A3571" s="63">
        <v>15680.0</v>
      </c>
      <c r="B3571" s="65" t="str">
        <f t="shared" si="1"/>
        <v>Красота и уходДля мужчинДля бритьяСредства после бритьяОдеколоны после бритья</v>
      </c>
      <c r="C3571" s="68" t="s">
        <v>247</v>
      </c>
      <c r="D3571" s="68" t="s">
        <v>471</v>
      </c>
      <c r="E3571" s="68" t="s">
        <v>482</v>
      </c>
      <c r="F3571" s="68" t="s">
        <v>490</v>
      </c>
      <c r="G3571" s="68" t="s">
        <v>7365</v>
      </c>
      <c r="H3571" s="72"/>
      <c r="I3571" s="64">
        <v>0.2</v>
      </c>
      <c r="J3571" s="67">
        <v>0.2</v>
      </c>
      <c r="K3571" s="70">
        <v>0.2</v>
      </c>
      <c r="L3571" s="64">
        <v>0.005</v>
      </c>
      <c r="M3571" s="67">
        <v>0.005</v>
      </c>
      <c r="N3571" s="70">
        <v>0.005</v>
      </c>
      <c r="O3571" s="64">
        <v>0.195</v>
      </c>
      <c r="P3571" s="67">
        <v>0.195</v>
      </c>
      <c r="Q3571" s="70">
        <v>0.195</v>
      </c>
      <c r="R3571" s="3"/>
    </row>
    <row r="3572">
      <c r="A3572" s="63">
        <v>15681.0</v>
      </c>
      <c r="B3572" s="65" t="str">
        <f t="shared" si="1"/>
        <v>Красота и уходДля мужчинДля бритьяСредства после бритьяТоники после бритья</v>
      </c>
      <c r="C3572" s="68" t="s">
        <v>247</v>
      </c>
      <c r="D3572" s="68" t="s">
        <v>471</v>
      </c>
      <c r="E3572" s="68" t="s">
        <v>482</v>
      </c>
      <c r="F3572" s="68" t="s">
        <v>490</v>
      </c>
      <c r="G3572" s="68" t="s">
        <v>7366</v>
      </c>
      <c r="H3572" s="72"/>
      <c r="I3572" s="64">
        <v>0.2</v>
      </c>
      <c r="J3572" s="67">
        <v>0.2</v>
      </c>
      <c r="K3572" s="70">
        <v>0.2</v>
      </c>
      <c r="L3572" s="64">
        <v>0.005</v>
      </c>
      <c r="M3572" s="67">
        <v>0.005</v>
      </c>
      <c r="N3572" s="70">
        <v>0.005</v>
      </c>
      <c r="O3572" s="64">
        <v>0.195</v>
      </c>
      <c r="P3572" s="67">
        <v>0.195</v>
      </c>
      <c r="Q3572" s="70">
        <v>0.195</v>
      </c>
      <c r="R3572" s="3"/>
    </row>
    <row r="3573">
      <c r="A3573" s="63">
        <v>15682.0</v>
      </c>
      <c r="B3573" s="65" t="str">
        <f t="shared" si="1"/>
        <v>Спорт и отдыхЗимний спортГорные лыжиЛыжи</v>
      </c>
      <c r="C3573" s="68" t="s">
        <v>290</v>
      </c>
      <c r="D3573" s="68" t="s">
        <v>3862</v>
      </c>
      <c r="E3573" s="68" t="s">
        <v>5986</v>
      </c>
      <c r="F3573" s="68" t="s">
        <v>7368</v>
      </c>
      <c r="G3573" s="75"/>
      <c r="H3573" s="72"/>
      <c r="I3573" s="64">
        <v>0.22</v>
      </c>
      <c r="J3573" s="67">
        <v>0.22</v>
      </c>
      <c r="K3573" s="70">
        <v>0.22</v>
      </c>
      <c r="L3573" s="64">
        <v>0.0</v>
      </c>
      <c r="M3573" s="67">
        <v>0.0</v>
      </c>
      <c r="N3573" s="70">
        <v>0.0</v>
      </c>
      <c r="O3573" s="64">
        <v>0.22</v>
      </c>
      <c r="P3573" s="67">
        <v>0.22</v>
      </c>
      <c r="Q3573" s="70">
        <v>0.22</v>
      </c>
      <c r="R3573" s="3"/>
    </row>
    <row r="3574">
      <c r="A3574" s="63">
        <v>15683.0</v>
      </c>
      <c r="B3574" s="65" t="str">
        <f t="shared" si="1"/>
        <v>Спорт и отдыхЗимний спортГорные лыжиИнвентарь для горных лыж</v>
      </c>
      <c r="C3574" s="68" t="s">
        <v>290</v>
      </c>
      <c r="D3574" s="68" t="s">
        <v>3862</v>
      </c>
      <c r="E3574" s="68" t="s">
        <v>5986</v>
      </c>
      <c r="F3574" s="68" t="s">
        <v>7370</v>
      </c>
      <c r="G3574" s="75"/>
      <c r="H3574" s="87"/>
      <c r="I3574" s="64">
        <v>0.2</v>
      </c>
      <c r="J3574" s="67">
        <v>0.2</v>
      </c>
      <c r="K3574" s="70">
        <v>0.2</v>
      </c>
      <c r="L3574" s="64">
        <v>0.0</v>
      </c>
      <c r="M3574" s="67">
        <v>0.0</v>
      </c>
      <c r="N3574" s="70">
        <v>0.0</v>
      </c>
      <c r="O3574" s="64">
        <v>0.2</v>
      </c>
      <c r="P3574" s="67">
        <v>0.2</v>
      </c>
      <c r="Q3574" s="70">
        <v>0.2</v>
      </c>
      <c r="R3574" s="3"/>
    </row>
    <row r="3575">
      <c r="A3575" s="63">
        <v>15684.0</v>
      </c>
      <c r="B3575" s="65" t="str">
        <f t="shared" si="1"/>
        <v>Туризм, рыбалка и охотаРыбалкаСредства безопасностиСредства защиты для рыбалки</v>
      </c>
      <c r="C3575" s="68" t="s">
        <v>353</v>
      </c>
      <c r="D3575" s="68" t="s">
        <v>1190</v>
      </c>
      <c r="E3575" s="68" t="s">
        <v>7360</v>
      </c>
      <c r="F3575" s="68" t="s">
        <v>7372</v>
      </c>
      <c r="G3575" s="75"/>
      <c r="H3575" s="87"/>
      <c r="I3575" s="64">
        <v>0.22</v>
      </c>
      <c r="J3575" s="67">
        <v>0.22</v>
      </c>
      <c r="K3575" s="70">
        <v>0.22</v>
      </c>
      <c r="L3575" s="64">
        <v>0.0</v>
      </c>
      <c r="M3575" s="67">
        <v>0.0</v>
      </c>
      <c r="N3575" s="70">
        <v>0.0</v>
      </c>
      <c r="O3575" s="64">
        <v>0.22</v>
      </c>
      <c r="P3575" s="67">
        <v>0.22</v>
      </c>
      <c r="Q3575" s="70">
        <v>0.22</v>
      </c>
      <c r="R3575" s="3"/>
    </row>
    <row r="3576">
      <c r="A3576" s="63">
        <v>15685.0</v>
      </c>
      <c r="B3576" s="65" t="str">
        <f t="shared" si="1"/>
        <v>Спорт и отдыхЗимний спортГорные лыжиЛыжные стоки (палки для лыж)</v>
      </c>
      <c r="C3576" s="68" t="s">
        <v>290</v>
      </c>
      <c r="D3576" s="68" t="s">
        <v>3862</v>
      </c>
      <c r="E3576" s="68" t="s">
        <v>5986</v>
      </c>
      <c r="F3576" s="68" t="s">
        <v>7374</v>
      </c>
      <c r="G3576" s="2"/>
      <c r="H3576" s="72"/>
      <c r="I3576" s="64">
        <v>0.22</v>
      </c>
      <c r="J3576" s="67">
        <v>0.22</v>
      </c>
      <c r="K3576" s="70">
        <v>0.22</v>
      </c>
      <c r="L3576" s="64">
        <v>0.0</v>
      </c>
      <c r="M3576" s="67">
        <v>0.0</v>
      </c>
      <c r="N3576" s="70">
        <v>0.0</v>
      </c>
      <c r="O3576" s="64">
        <v>0.22</v>
      </c>
      <c r="P3576" s="67">
        <v>0.22</v>
      </c>
      <c r="Q3576" s="70">
        <v>0.22</v>
      </c>
      <c r="R3576" s="3"/>
    </row>
    <row r="3577">
      <c r="A3577" s="63">
        <v>15687.0</v>
      </c>
      <c r="B3577" s="65" t="str">
        <f t="shared" si="1"/>
        <v>Туризм, рыбалка и охотаОхота и стрельбаЗащитные средстваЗащитные очки и маски для стрельбы</v>
      </c>
      <c r="C3577" s="68" t="s">
        <v>353</v>
      </c>
      <c r="D3577" s="68" t="s">
        <v>6010</v>
      </c>
      <c r="E3577" s="68" t="s">
        <v>7377</v>
      </c>
      <c r="F3577" s="82" t="s">
        <v>7378</v>
      </c>
      <c r="G3577" s="2"/>
      <c r="H3577" s="72"/>
      <c r="I3577" s="64">
        <v>0.22</v>
      </c>
      <c r="J3577" s="67">
        <v>0.22</v>
      </c>
      <c r="K3577" s="70">
        <v>0.22</v>
      </c>
      <c r="L3577" s="64">
        <v>0.0</v>
      </c>
      <c r="M3577" s="67">
        <v>0.0</v>
      </c>
      <c r="N3577" s="70">
        <v>0.0</v>
      </c>
      <c r="O3577" s="64">
        <v>0.22</v>
      </c>
      <c r="P3577" s="67">
        <v>0.22</v>
      </c>
      <c r="Q3577" s="70">
        <v>0.22</v>
      </c>
      <c r="R3577" s="3"/>
    </row>
    <row r="3578">
      <c r="A3578" s="63">
        <v>15688.0</v>
      </c>
      <c r="B3578" s="65" t="str">
        <f t="shared" si="1"/>
        <v>Туризм, рыбалка и охотаОхота и стрельбаЗащитные средстваСлуховые защитные наушники для стрельбы</v>
      </c>
      <c r="C3578" s="68" t="s">
        <v>353</v>
      </c>
      <c r="D3578" s="68" t="s">
        <v>6010</v>
      </c>
      <c r="E3578" s="68" t="s">
        <v>7377</v>
      </c>
      <c r="F3578" s="68" t="s">
        <v>7380</v>
      </c>
      <c r="G3578" s="2"/>
      <c r="H3578" s="72"/>
      <c r="I3578" s="64">
        <v>0.22</v>
      </c>
      <c r="J3578" s="67">
        <v>0.22</v>
      </c>
      <c r="K3578" s="70">
        <v>0.22</v>
      </c>
      <c r="L3578" s="64">
        <v>0.0</v>
      </c>
      <c r="M3578" s="67">
        <v>0.0</v>
      </c>
      <c r="N3578" s="70">
        <v>0.0</v>
      </c>
      <c r="O3578" s="64">
        <v>0.22</v>
      </c>
      <c r="P3578" s="67">
        <v>0.22</v>
      </c>
      <c r="Q3578" s="70">
        <v>0.22</v>
      </c>
      <c r="R3578" s="3"/>
    </row>
    <row r="3579">
      <c r="A3579" s="63">
        <v>15689.0</v>
      </c>
      <c r="B3579" s="65" t="str">
        <f t="shared" si="1"/>
        <v>Туризм, рыбалка и охотаОхота и стрельбаОптика и прицелыНочное видение и тепловизоры</v>
      </c>
      <c r="C3579" s="68" t="s">
        <v>353</v>
      </c>
      <c r="D3579" s="68" t="s">
        <v>6010</v>
      </c>
      <c r="E3579" s="68" t="s">
        <v>7382</v>
      </c>
      <c r="F3579" s="68" t="s">
        <v>7383</v>
      </c>
      <c r="G3579" s="75"/>
      <c r="H3579" s="72"/>
      <c r="I3579" s="64">
        <v>0.22</v>
      </c>
      <c r="J3579" s="67">
        <v>0.22</v>
      </c>
      <c r="K3579" s="70">
        <v>0.22</v>
      </c>
      <c r="L3579" s="64">
        <v>0.0</v>
      </c>
      <c r="M3579" s="67">
        <v>0.0</v>
      </c>
      <c r="N3579" s="70">
        <v>0.0</v>
      </c>
      <c r="O3579" s="64">
        <v>0.22</v>
      </c>
      <c r="P3579" s="67">
        <v>0.22</v>
      </c>
      <c r="Q3579" s="70">
        <v>0.22</v>
      </c>
      <c r="R3579" s="3"/>
    </row>
    <row r="3580">
      <c r="A3580" s="63">
        <v>15690.0</v>
      </c>
      <c r="B3580" s="65" t="str">
        <f t="shared" si="1"/>
        <v>Туризм, рыбалка и охотаОхота и стрельбаОптика и прицелыЦифровые и коллиматорные прицелы</v>
      </c>
      <c r="C3580" s="68" t="s">
        <v>353</v>
      </c>
      <c r="D3580" s="68" t="s">
        <v>6010</v>
      </c>
      <c r="E3580" s="68" t="s">
        <v>7382</v>
      </c>
      <c r="F3580" s="68" t="s">
        <v>7384</v>
      </c>
      <c r="G3580" s="75"/>
      <c r="H3580" s="72"/>
      <c r="I3580" s="64">
        <v>0.22</v>
      </c>
      <c r="J3580" s="67">
        <v>0.22</v>
      </c>
      <c r="K3580" s="70">
        <v>0.22</v>
      </c>
      <c r="L3580" s="64">
        <v>0.0</v>
      </c>
      <c r="M3580" s="67">
        <v>0.0</v>
      </c>
      <c r="N3580" s="70">
        <v>0.0</v>
      </c>
      <c r="O3580" s="64">
        <v>0.22</v>
      </c>
      <c r="P3580" s="67">
        <v>0.22</v>
      </c>
      <c r="Q3580" s="70">
        <v>0.22</v>
      </c>
      <c r="R3580" s="3"/>
    </row>
    <row r="3581">
      <c r="A3581" s="63">
        <v>15691.0</v>
      </c>
      <c r="B3581" s="65" t="str">
        <f t="shared" si="1"/>
        <v>Туризм, рыбалка и охотаОхота и стрельбаОптика и прицелыОптические и механические прицелы</v>
      </c>
      <c r="C3581" s="68" t="s">
        <v>353</v>
      </c>
      <c r="D3581" s="68" t="s">
        <v>6010</v>
      </c>
      <c r="E3581" s="68" t="s">
        <v>7382</v>
      </c>
      <c r="F3581" s="68" t="s">
        <v>7386</v>
      </c>
      <c r="G3581" s="75"/>
      <c r="H3581" s="87"/>
      <c r="I3581" s="64">
        <v>0.22</v>
      </c>
      <c r="J3581" s="67">
        <v>0.22</v>
      </c>
      <c r="K3581" s="70">
        <v>0.22</v>
      </c>
      <c r="L3581" s="64">
        <v>0.0</v>
      </c>
      <c r="M3581" s="67">
        <v>0.0</v>
      </c>
      <c r="N3581" s="70">
        <v>0.0</v>
      </c>
      <c r="O3581" s="64">
        <v>0.22</v>
      </c>
      <c r="P3581" s="67">
        <v>0.22</v>
      </c>
      <c r="Q3581" s="70">
        <v>0.22</v>
      </c>
      <c r="R3581" s="3"/>
    </row>
    <row r="3582">
      <c r="A3582" s="63">
        <v>15692.0</v>
      </c>
      <c r="B3582" s="65" t="str">
        <f t="shared" si="1"/>
        <v>Туризм, рыбалка и охотаОхота и стрельбаОптика и прицелыДальномеры для охоты</v>
      </c>
      <c r="C3582" s="68" t="s">
        <v>353</v>
      </c>
      <c r="D3582" s="68" t="s">
        <v>6010</v>
      </c>
      <c r="E3582" s="68" t="s">
        <v>7382</v>
      </c>
      <c r="F3582" s="68" t="s">
        <v>7388</v>
      </c>
      <c r="G3582" s="75"/>
      <c r="H3582" s="87"/>
      <c r="I3582" s="64">
        <v>0.22</v>
      </c>
      <c r="J3582" s="67">
        <v>0.22</v>
      </c>
      <c r="K3582" s="70">
        <v>0.22</v>
      </c>
      <c r="L3582" s="64">
        <v>0.0</v>
      </c>
      <c r="M3582" s="67">
        <v>0.0</v>
      </c>
      <c r="N3582" s="70">
        <v>0.0</v>
      </c>
      <c r="O3582" s="64">
        <v>0.22</v>
      </c>
      <c r="P3582" s="67">
        <v>0.22</v>
      </c>
      <c r="Q3582" s="70">
        <v>0.22</v>
      </c>
      <c r="R3582" s="3"/>
    </row>
    <row r="3583">
      <c r="A3583" s="63">
        <v>15693.0</v>
      </c>
      <c r="B3583" s="65" t="str">
        <f t="shared" si="1"/>
        <v>Туризм, рыбалка и охотаОхота и стрельбаОптика и прицелыАксессуары для прицелов</v>
      </c>
      <c r="C3583" s="68" t="s">
        <v>353</v>
      </c>
      <c r="D3583" s="68" t="s">
        <v>6010</v>
      </c>
      <c r="E3583" s="68" t="s">
        <v>7382</v>
      </c>
      <c r="F3583" s="68" t="s">
        <v>7390</v>
      </c>
      <c r="G3583" s="75"/>
      <c r="H3583" s="87"/>
      <c r="I3583" s="64">
        <v>0.22</v>
      </c>
      <c r="J3583" s="67">
        <v>0.22</v>
      </c>
      <c r="K3583" s="70">
        <v>0.22</v>
      </c>
      <c r="L3583" s="64">
        <v>0.0</v>
      </c>
      <c r="M3583" s="67">
        <v>0.0</v>
      </c>
      <c r="N3583" s="70">
        <v>0.0</v>
      </c>
      <c r="O3583" s="64">
        <v>0.22</v>
      </c>
      <c r="P3583" s="67">
        <v>0.22</v>
      </c>
      <c r="Q3583" s="70">
        <v>0.22</v>
      </c>
      <c r="R3583" s="3"/>
    </row>
    <row r="3584">
      <c r="A3584" s="63">
        <v>15694.0</v>
      </c>
      <c r="B3584" s="65" t="str">
        <f t="shared" si="1"/>
        <v>Спорт и отдыхЗимний спортСнаряжение для обслуживания и поддержкиИнструменты для тюнинга</v>
      </c>
      <c r="C3584" s="68" t="s">
        <v>290</v>
      </c>
      <c r="D3584" s="68" t="s">
        <v>3862</v>
      </c>
      <c r="E3584" s="68" t="s">
        <v>7392</v>
      </c>
      <c r="F3584" s="68" t="s">
        <v>7393</v>
      </c>
      <c r="G3584" s="75"/>
      <c r="H3584" s="72"/>
      <c r="I3584" s="64">
        <v>0.22</v>
      </c>
      <c r="J3584" s="67">
        <v>0.22</v>
      </c>
      <c r="K3584" s="70">
        <v>0.22</v>
      </c>
      <c r="L3584" s="64">
        <v>0.0</v>
      </c>
      <c r="M3584" s="67">
        <v>0.0</v>
      </c>
      <c r="N3584" s="70">
        <v>0.0</v>
      </c>
      <c r="O3584" s="64">
        <v>0.22</v>
      </c>
      <c r="P3584" s="67">
        <v>0.22</v>
      </c>
      <c r="Q3584" s="70">
        <v>0.22</v>
      </c>
      <c r="R3584" s="3"/>
    </row>
    <row r="3585">
      <c r="A3585" s="63">
        <v>15695.0</v>
      </c>
      <c r="B3585" s="65" t="str">
        <f t="shared" si="1"/>
        <v>Спорт и отдыхЗимний спортСнаряжение для обслуживания и поддержкиСмазки для лыж и сноубордов</v>
      </c>
      <c r="C3585" s="68" t="s">
        <v>290</v>
      </c>
      <c r="D3585" s="68" t="s">
        <v>3862</v>
      </c>
      <c r="E3585" s="68" t="s">
        <v>7392</v>
      </c>
      <c r="F3585" s="68" t="s">
        <v>7394</v>
      </c>
      <c r="G3585" s="75"/>
      <c r="H3585" s="87"/>
      <c r="I3585" s="64">
        <v>0.22</v>
      </c>
      <c r="J3585" s="67">
        <v>0.22</v>
      </c>
      <c r="K3585" s="70">
        <v>0.22</v>
      </c>
      <c r="L3585" s="64">
        <v>0.0</v>
      </c>
      <c r="M3585" s="67">
        <v>0.0</v>
      </c>
      <c r="N3585" s="70">
        <v>0.0</v>
      </c>
      <c r="O3585" s="64">
        <v>0.22</v>
      </c>
      <c r="P3585" s="67">
        <v>0.22</v>
      </c>
      <c r="Q3585" s="70">
        <v>0.22</v>
      </c>
      <c r="R3585" s="3"/>
    </row>
    <row r="3586">
      <c r="A3586" s="63">
        <v>15696.0</v>
      </c>
      <c r="B3586" s="65" t="str">
        <f t="shared" si="1"/>
        <v>Спорт и отдыхЗимний спортСноубордАльпийские сноуборды</v>
      </c>
      <c r="C3586" s="68" t="s">
        <v>290</v>
      </c>
      <c r="D3586" s="68" t="s">
        <v>3862</v>
      </c>
      <c r="E3586" s="68" t="s">
        <v>7395</v>
      </c>
      <c r="F3586" s="68" t="s">
        <v>7396</v>
      </c>
      <c r="G3586" s="75"/>
      <c r="H3586" s="72"/>
      <c r="I3586" s="64">
        <v>0.22</v>
      </c>
      <c r="J3586" s="67">
        <v>0.22</v>
      </c>
      <c r="K3586" s="70">
        <v>0.22</v>
      </c>
      <c r="L3586" s="64">
        <v>0.0</v>
      </c>
      <c r="M3586" s="67">
        <v>0.0</v>
      </c>
      <c r="N3586" s="70">
        <v>0.0</v>
      </c>
      <c r="O3586" s="64">
        <v>0.22</v>
      </c>
      <c r="P3586" s="67">
        <v>0.22</v>
      </c>
      <c r="Q3586" s="70">
        <v>0.22</v>
      </c>
      <c r="R3586" s="3"/>
    </row>
    <row r="3587">
      <c r="A3587" s="63">
        <v>15697.0</v>
      </c>
      <c r="B3587" s="65" t="str">
        <f t="shared" si="1"/>
        <v>Спорт и отдыхЗимний спортСноубордПолифаловые сноуборды</v>
      </c>
      <c r="C3587" s="68" t="s">
        <v>290</v>
      </c>
      <c r="D3587" s="68" t="s">
        <v>3862</v>
      </c>
      <c r="E3587" s="68" t="s">
        <v>7395</v>
      </c>
      <c r="F3587" s="68" t="s">
        <v>7397</v>
      </c>
      <c r="G3587" s="75"/>
      <c r="H3587" s="72"/>
      <c r="I3587" s="64">
        <v>0.22</v>
      </c>
      <c r="J3587" s="67">
        <v>0.22</v>
      </c>
      <c r="K3587" s="70">
        <v>0.22</v>
      </c>
      <c r="L3587" s="64">
        <v>0.0</v>
      </c>
      <c r="M3587" s="67">
        <v>0.0</v>
      </c>
      <c r="N3587" s="70">
        <v>0.0</v>
      </c>
      <c r="O3587" s="64">
        <v>0.22</v>
      </c>
      <c r="P3587" s="67">
        <v>0.22</v>
      </c>
      <c r="Q3587" s="70">
        <v>0.22</v>
      </c>
      <c r="R3587" s="3"/>
    </row>
    <row r="3588">
      <c r="A3588" s="63">
        <v>15698.0</v>
      </c>
      <c r="B3588" s="65" t="str">
        <f t="shared" si="1"/>
        <v>Спорт и отдыхЗимний спортСноубордФрирайдные сноуборды</v>
      </c>
      <c r="C3588" s="68" t="s">
        <v>290</v>
      </c>
      <c r="D3588" s="68" t="s">
        <v>3862</v>
      </c>
      <c r="E3588" s="68" t="s">
        <v>7395</v>
      </c>
      <c r="F3588" s="68" t="s">
        <v>7398</v>
      </c>
      <c r="G3588" s="75"/>
      <c r="H3588" s="72"/>
      <c r="I3588" s="64">
        <v>0.22</v>
      </c>
      <c r="J3588" s="67">
        <v>0.22</v>
      </c>
      <c r="K3588" s="70">
        <v>0.22</v>
      </c>
      <c r="L3588" s="64">
        <v>0.0</v>
      </c>
      <c r="M3588" s="67">
        <v>0.0</v>
      </c>
      <c r="N3588" s="70">
        <v>0.0</v>
      </c>
      <c r="O3588" s="64">
        <v>0.22</v>
      </c>
      <c r="P3588" s="67">
        <v>0.22</v>
      </c>
      <c r="Q3588" s="70">
        <v>0.22</v>
      </c>
      <c r="R3588" s="3"/>
    </row>
    <row r="3589">
      <c r="A3589" s="63">
        <v>15699.0</v>
      </c>
      <c r="B3589" s="65" t="str">
        <f t="shared" si="1"/>
        <v>Спорт и отдыхЗимний спортСноубордФристайл сноуборды</v>
      </c>
      <c r="C3589" s="68" t="s">
        <v>290</v>
      </c>
      <c r="D3589" s="68" t="s">
        <v>3862</v>
      </c>
      <c r="E3589" s="68" t="s">
        <v>7395</v>
      </c>
      <c r="F3589" s="68" t="s">
        <v>7400</v>
      </c>
      <c r="G3589" s="75"/>
      <c r="H3589" s="72"/>
      <c r="I3589" s="64">
        <v>0.22</v>
      </c>
      <c r="J3589" s="67">
        <v>0.22</v>
      </c>
      <c r="K3589" s="70">
        <v>0.22</v>
      </c>
      <c r="L3589" s="64">
        <v>0.0</v>
      </c>
      <c r="M3589" s="67">
        <v>0.0</v>
      </c>
      <c r="N3589" s="70">
        <v>0.0</v>
      </c>
      <c r="O3589" s="64">
        <v>0.22</v>
      </c>
      <c r="P3589" s="67">
        <v>0.22</v>
      </c>
      <c r="Q3589" s="70">
        <v>0.22</v>
      </c>
      <c r="R3589" s="3"/>
    </row>
    <row r="3590">
      <c r="A3590" s="63">
        <v>15700.0</v>
      </c>
      <c r="B3590" s="65" t="str">
        <f t="shared" si="1"/>
        <v>Спорт и отдыхЗимний спортСноубордСноубордические ботинки</v>
      </c>
      <c r="C3590" s="68" t="s">
        <v>290</v>
      </c>
      <c r="D3590" s="68" t="s">
        <v>3862</v>
      </c>
      <c r="E3590" s="68" t="s">
        <v>7395</v>
      </c>
      <c r="F3590" s="68" t="s">
        <v>7402</v>
      </c>
      <c r="G3590" s="75"/>
      <c r="H3590" s="87"/>
      <c r="I3590" s="64">
        <v>0.22</v>
      </c>
      <c r="J3590" s="67">
        <v>0.22</v>
      </c>
      <c r="K3590" s="70">
        <v>0.22</v>
      </c>
      <c r="L3590" s="64">
        <v>0.0</v>
      </c>
      <c r="M3590" s="67">
        <v>0.0</v>
      </c>
      <c r="N3590" s="70">
        <v>0.0</v>
      </c>
      <c r="O3590" s="64">
        <v>0.22</v>
      </c>
      <c r="P3590" s="67">
        <v>0.22</v>
      </c>
      <c r="Q3590" s="70">
        <v>0.22</v>
      </c>
      <c r="R3590" s="3"/>
    </row>
    <row r="3591">
      <c r="A3591" s="63">
        <v>15701.0</v>
      </c>
      <c r="B3591" s="65" t="str">
        <f t="shared" si="1"/>
        <v>Спорт и отдыхЗимний спортСноубордИнвентарь для сноубордов</v>
      </c>
      <c r="C3591" s="68" t="s">
        <v>290</v>
      </c>
      <c r="D3591" s="68" t="s">
        <v>3862</v>
      </c>
      <c r="E3591" s="68" t="s">
        <v>7395</v>
      </c>
      <c r="F3591" s="68" t="s">
        <v>7404</v>
      </c>
      <c r="G3591" s="75"/>
      <c r="H3591" s="72"/>
      <c r="I3591" s="64">
        <v>0.2</v>
      </c>
      <c r="J3591" s="67">
        <v>0.2</v>
      </c>
      <c r="K3591" s="70">
        <v>0.2</v>
      </c>
      <c r="L3591" s="64">
        <v>0.0</v>
      </c>
      <c r="M3591" s="67">
        <v>0.0</v>
      </c>
      <c r="N3591" s="70">
        <v>0.0</v>
      </c>
      <c r="O3591" s="64">
        <v>0.2</v>
      </c>
      <c r="P3591" s="67">
        <v>0.2</v>
      </c>
      <c r="Q3591" s="70">
        <v>0.2</v>
      </c>
      <c r="R3591" s="3"/>
    </row>
    <row r="3592">
      <c r="A3592" s="63">
        <v>15702.0</v>
      </c>
      <c r="B3592" s="65" t="str">
        <f t="shared" si="1"/>
        <v>Спорт и отдыхРолики, скейты и самокатыРоликовые коньки, экипировка и запчастиАксессуары для лыжероллеров</v>
      </c>
      <c r="C3592" s="68" t="s">
        <v>290</v>
      </c>
      <c r="D3592" s="68" t="s">
        <v>1182</v>
      </c>
      <c r="E3592" s="68" t="s">
        <v>3687</v>
      </c>
      <c r="F3592" s="68" t="s">
        <v>7406</v>
      </c>
      <c r="G3592" s="75"/>
      <c r="H3592" s="87"/>
      <c r="I3592" s="64">
        <v>0.25</v>
      </c>
      <c r="J3592" s="67">
        <v>0.25</v>
      </c>
      <c r="K3592" s="70">
        <v>0.25</v>
      </c>
      <c r="L3592" s="64">
        <v>0.015</v>
      </c>
      <c r="M3592" s="67">
        <v>0.015</v>
      </c>
      <c r="N3592" s="70">
        <v>0.015</v>
      </c>
      <c r="O3592" s="64">
        <v>0.235</v>
      </c>
      <c r="P3592" s="67">
        <v>0.235</v>
      </c>
      <c r="Q3592" s="70">
        <v>0.235</v>
      </c>
      <c r="R3592" s="3"/>
    </row>
    <row r="3593">
      <c r="A3593" s="63">
        <v>15703.0</v>
      </c>
      <c r="B3593" s="65" t="str">
        <f t="shared" si="1"/>
        <v>Спорт и отдыхРолики, скейты и самокатыСамокаты и аксессуарыСамокаты</v>
      </c>
      <c r="C3593" s="68" t="s">
        <v>290</v>
      </c>
      <c r="D3593" s="68" t="s">
        <v>1182</v>
      </c>
      <c r="E3593" s="68" t="s">
        <v>7408</v>
      </c>
      <c r="F3593" s="68" t="s">
        <v>7409</v>
      </c>
      <c r="G3593" s="75"/>
      <c r="H3593" s="87"/>
      <c r="I3593" s="64">
        <v>0.2</v>
      </c>
      <c r="J3593" s="67">
        <v>0.2</v>
      </c>
      <c r="K3593" s="70">
        <v>0.2</v>
      </c>
      <c r="L3593" s="64">
        <v>0.015</v>
      </c>
      <c r="M3593" s="67">
        <v>0.015</v>
      </c>
      <c r="N3593" s="70">
        <v>0.015</v>
      </c>
      <c r="O3593" s="64">
        <v>0.185</v>
      </c>
      <c r="P3593" s="67">
        <v>0.185</v>
      </c>
      <c r="Q3593" s="70">
        <v>0.185</v>
      </c>
      <c r="R3593" s="3"/>
    </row>
    <row r="3594">
      <c r="A3594" s="63">
        <v>15704.0</v>
      </c>
      <c r="B3594" s="65" t="str">
        <f t="shared" si="1"/>
        <v>Спорт и отдыхРолики, скейты и самокатыСамокаты и аксессуарыАксессуары для самокатов</v>
      </c>
      <c r="C3594" s="68" t="s">
        <v>290</v>
      </c>
      <c r="D3594" s="68" t="s">
        <v>1182</v>
      </c>
      <c r="E3594" s="68" t="s">
        <v>7408</v>
      </c>
      <c r="F3594" s="68" t="s">
        <v>7412</v>
      </c>
      <c r="G3594" s="2"/>
      <c r="H3594" s="72"/>
      <c r="I3594" s="64">
        <v>0.25</v>
      </c>
      <c r="J3594" s="67">
        <v>0.25</v>
      </c>
      <c r="K3594" s="70">
        <v>0.25</v>
      </c>
      <c r="L3594" s="64">
        <v>0.0</v>
      </c>
      <c r="M3594" s="67">
        <v>0.0</v>
      </c>
      <c r="N3594" s="70">
        <v>0.0</v>
      </c>
      <c r="O3594" s="64">
        <v>0.25</v>
      </c>
      <c r="P3594" s="67">
        <v>0.25</v>
      </c>
      <c r="Q3594" s="70">
        <v>0.25</v>
      </c>
      <c r="R3594" s="3"/>
    </row>
    <row r="3595">
      <c r="A3595" s="63">
        <v>15705.0</v>
      </c>
      <c r="B3595" s="65" t="str">
        <f t="shared" si="1"/>
        <v>Спорт и отдыхРолики, скейты и самокатыСамокаты и аксессуарыЗапчасти для самокатов</v>
      </c>
      <c r="C3595" s="68" t="s">
        <v>290</v>
      </c>
      <c r="D3595" s="68" t="s">
        <v>1182</v>
      </c>
      <c r="E3595" s="68" t="s">
        <v>7408</v>
      </c>
      <c r="F3595" s="68" t="s">
        <v>7414</v>
      </c>
      <c r="G3595" s="2"/>
      <c r="H3595" s="72"/>
      <c r="I3595" s="64">
        <v>0.25</v>
      </c>
      <c r="J3595" s="67">
        <v>0.25</v>
      </c>
      <c r="K3595" s="70">
        <v>0.25</v>
      </c>
      <c r="L3595" s="64">
        <v>0.015</v>
      </c>
      <c r="M3595" s="67">
        <v>0.015</v>
      </c>
      <c r="N3595" s="70">
        <v>0.015</v>
      </c>
      <c r="O3595" s="64">
        <v>0.235</v>
      </c>
      <c r="P3595" s="67">
        <v>0.235</v>
      </c>
      <c r="Q3595" s="70">
        <v>0.235</v>
      </c>
      <c r="R3595" s="3"/>
    </row>
    <row r="3596">
      <c r="A3596" s="63">
        <v>15706.0</v>
      </c>
      <c r="B3596" s="65" t="str">
        <f t="shared" si="1"/>
        <v>Спорт и отдыхРолики, скейты и самокатыСкейтбордингСкейтборды</v>
      </c>
      <c r="C3596" s="68" t="s">
        <v>290</v>
      </c>
      <c r="D3596" s="68" t="s">
        <v>1182</v>
      </c>
      <c r="E3596" s="68" t="s">
        <v>7416</v>
      </c>
      <c r="F3596" s="82" t="s">
        <v>7417</v>
      </c>
      <c r="G3596" s="2"/>
      <c r="H3596" s="72"/>
      <c r="I3596" s="64">
        <v>0.22</v>
      </c>
      <c r="J3596" s="67">
        <v>0.22</v>
      </c>
      <c r="K3596" s="70">
        <v>0.22</v>
      </c>
      <c r="L3596" s="64">
        <v>0.0</v>
      </c>
      <c r="M3596" s="67">
        <v>0.0</v>
      </c>
      <c r="N3596" s="70">
        <v>0.0</v>
      </c>
      <c r="O3596" s="64">
        <v>0.22</v>
      </c>
      <c r="P3596" s="67">
        <v>0.22</v>
      </c>
      <c r="Q3596" s="70">
        <v>0.22</v>
      </c>
      <c r="R3596" s="3"/>
    </row>
    <row r="3597">
      <c r="A3597" s="63">
        <v>15707.0</v>
      </c>
      <c r="B3597" s="65" t="str">
        <f t="shared" si="1"/>
        <v>Спорт и отдыхРолики, скейты и самокатыСкейтбордингЛонгборды</v>
      </c>
      <c r="C3597" s="68" t="s">
        <v>290</v>
      </c>
      <c r="D3597" s="68" t="s">
        <v>1182</v>
      </c>
      <c r="E3597" s="68" t="s">
        <v>7416</v>
      </c>
      <c r="F3597" s="68" t="s">
        <v>7419</v>
      </c>
      <c r="G3597" s="2"/>
      <c r="H3597" s="72"/>
      <c r="I3597" s="64">
        <v>0.22</v>
      </c>
      <c r="J3597" s="67">
        <v>0.22</v>
      </c>
      <c r="K3597" s="70">
        <v>0.22</v>
      </c>
      <c r="L3597" s="64">
        <v>0.0</v>
      </c>
      <c r="M3597" s="67">
        <v>0.0</v>
      </c>
      <c r="N3597" s="70">
        <v>0.0</v>
      </c>
      <c r="O3597" s="64">
        <v>0.22</v>
      </c>
      <c r="P3597" s="67">
        <v>0.22</v>
      </c>
      <c r="Q3597" s="70">
        <v>0.22</v>
      </c>
      <c r="R3597" s="3"/>
    </row>
    <row r="3598">
      <c r="A3598" s="63">
        <v>15708.0</v>
      </c>
      <c r="B3598" s="65" t="str">
        <f t="shared" si="1"/>
        <v>Спорт и отдыхРолики, скейты и самокатыСкейтбордингЭлектроскейты</v>
      </c>
      <c r="C3598" s="68" t="s">
        <v>290</v>
      </c>
      <c r="D3598" s="68" t="s">
        <v>1182</v>
      </c>
      <c r="E3598" s="68" t="s">
        <v>7416</v>
      </c>
      <c r="F3598" s="68" t="s">
        <v>7421</v>
      </c>
      <c r="G3598" s="75"/>
      <c r="H3598" s="87"/>
      <c r="I3598" s="64">
        <v>0.22</v>
      </c>
      <c r="J3598" s="67">
        <v>0.22</v>
      </c>
      <c r="K3598" s="70">
        <v>0.22</v>
      </c>
      <c r="L3598" s="64">
        <v>0.015</v>
      </c>
      <c r="M3598" s="67">
        <v>0.015</v>
      </c>
      <c r="N3598" s="70">
        <v>0.015</v>
      </c>
      <c r="O3598" s="64">
        <v>0.205</v>
      </c>
      <c r="P3598" s="67">
        <v>0.205</v>
      </c>
      <c r="Q3598" s="70">
        <v>0.205</v>
      </c>
      <c r="R3598" s="3"/>
    </row>
    <row r="3599">
      <c r="A3599" s="63">
        <v>15709.0</v>
      </c>
      <c r="B3599" s="65" t="str">
        <f t="shared" si="1"/>
        <v>Спорт и отдыхРолики, скейты и самокатыСкейтбордингКруизеры, пенни борды, роллерсерфы</v>
      </c>
      <c r="C3599" s="68" t="s">
        <v>290</v>
      </c>
      <c r="D3599" s="68" t="s">
        <v>1182</v>
      </c>
      <c r="E3599" s="68" t="s">
        <v>7416</v>
      </c>
      <c r="F3599" s="68" t="s">
        <v>7423</v>
      </c>
      <c r="G3599" s="75"/>
      <c r="H3599" s="87"/>
      <c r="I3599" s="64">
        <v>0.22</v>
      </c>
      <c r="J3599" s="67">
        <v>0.22</v>
      </c>
      <c r="K3599" s="70">
        <v>0.22</v>
      </c>
      <c r="L3599" s="64">
        <v>0.0</v>
      </c>
      <c r="M3599" s="67">
        <v>0.0</v>
      </c>
      <c r="N3599" s="70">
        <v>0.0</v>
      </c>
      <c r="O3599" s="64">
        <v>0.22</v>
      </c>
      <c r="P3599" s="67">
        <v>0.22</v>
      </c>
      <c r="Q3599" s="70">
        <v>0.22</v>
      </c>
      <c r="R3599" s="3"/>
    </row>
    <row r="3600">
      <c r="A3600" s="63">
        <v>15710.0</v>
      </c>
      <c r="B3600" s="65" t="str">
        <f t="shared" si="1"/>
        <v>Красота и уходЛичная гигиенаДепиляция и эпиляцияСредства для депиляцииКремы для депиляции</v>
      </c>
      <c r="C3600" s="68" t="s">
        <v>247</v>
      </c>
      <c r="D3600" s="68" t="s">
        <v>248</v>
      </c>
      <c r="E3600" s="68" t="s">
        <v>1091</v>
      </c>
      <c r="F3600" s="68" t="s">
        <v>7425</v>
      </c>
      <c r="G3600" s="82" t="s">
        <v>7426</v>
      </c>
      <c r="H3600" s="72"/>
      <c r="I3600" s="64">
        <v>0.2</v>
      </c>
      <c r="J3600" s="67">
        <v>0.2</v>
      </c>
      <c r="K3600" s="70">
        <v>0.2</v>
      </c>
      <c r="L3600" s="64">
        <v>0.02</v>
      </c>
      <c r="M3600" s="67">
        <v>0.02</v>
      </c>
      <c r="N3600" s="70">
        <v>0.02</v>
      </c>
      <c r="O3600" s="64">
        <v>0.18</v>
      </c>
      <c r="P3600" s="67">
        <v>0.18</v>
      </c>
      <c r="Q3600" s="70">
        <v>0.18</v>
      </c>
      <c r="R3600" s="3"/>
    </row>
    <row r="3601">
      <c r="A3601" s="63">
        <v>15711.0</v>
      </c>
      <c r="B3601" s="65" t="str">
        <f t="shared" si="1"/>
        <v>Спорт и отдыхРолики, скейты и самокатыСкейтбордингЧехлы и сумки для скейтбордов</v>
      </c>
      <c r="C3601" s="68" t="s">
        <v>290</v>
      </c>
      <c r="D3601" s="68" t="s">
        <v>1182</v>
      </c>
      <c r="E3601" s="68" t="s">
        <v>7416</v>
      </c>
      <c r="F3601" s="68" t="s">
        <v>7428</v>
      </c>
      <c r="G3601" s="75"/>
      <c r="H3601" s="87"/>
      <c r="I3601" s="64">
        <v>0.22</v>
      </c>
      <c r="J3601" s="67">
        <v>0.22</v>
      </c>
      <c r="K3601" s="70">
        <v>0.22</v>
      </c>
      <c r="L3601" s="64">
        <v>0.015</v>
      </c>
      <c r="M3601" s="67">
        <v>0.015</v>
      </c>
      <c r="N3601" s="70">
        <v>0.015</v>
      </c>
      <c r="O3601" s="64">
        <v>0.205</v>
      </c>
      <c r="P3601" s="67">
        <v>0.205</v>
      </c>
      <c r="Q3601" s="70">
        <v>0.205</v>
      </c>
      <c r="R3601" s="3"/>
    </row>
    <row r="3602">
      <c r="A3602" s="63">
        <v>15712.0</v>
      </c>
      <c r="B3602" s="65" t="str">
        <f t="shared" si="1"/>
        <v>Спорт и отдыхРолики, скейты и самокатыСкейтбордингЗапчасти и инструменты для скейтборда</v>
      </c>
      <c r="C3602" s="68" t="s">
        <v>290</v>
      </c>
      <c r="D3602" s="68" t="s">
        <v>1182</v>
      </c>
      <c r="E3602" s="68" t="s">
        <v>7416</v>
      </c>
      <c r="F3602" s="68" t="s">
        <v>7431</v>
      </c>
      <c r="G3602" s="75"/>
      <c r="H3602" s="72"/>
      <c r="I3602" s="64">
        <v>0.2</v>
      </c>
      <c r="J3602" s="67">
        <v>0.2</v>
      </c>
      <c r="K3602" s="70">
        <v>0.2</v>
      </c>
      <c r="L3602" s="64">
        <v>0.015</v>
      </c>
      <c r="M3602" s="67">
        <v>0.015</v>
      </c>
      <c r="N3602" s="70">
        <v>0.015</v>
      </c>
      <c r="O3602" s="64">
        <v>0.185</v>
      </c>
      <c r="P3602" s="67">
        <v>0.185</v>
      </c>
      <c r="Q3602" s="70">
        <v>0.185</v>
      </c>
      <c r="R3602" s="3"/>
    </row>
    <row r="3603">
      <c r="A3603" s="63">
        <v>15713.0</v>
      </c>
      <c r="B3603" s="65" t="str">
        <f t="shared" si="1"/>
        <v>Красота и уходЛичная гигиенаДепиляция и эпиляцияСредства для депиляцииСпреи для депиляции</v>
      </c>
      <c r="C3603" s="68" t="s">
        <v>247</v>
      </c>
      <c r="D3603" s="68" t="s">
        <v>248</v>
      </c>
      <c r="E3603" s="68" t="s">
        <v>1091</v>
      </c>
      <c r="F3603" s="68" t="s">
        <v>7425</v>
      </c>
      <c r="G3603" s="68" t="s">
        <v>7434</v>
      </c>
      <c r="H3603" s="72"/>
      <c r="I3603" s="64">
        <v>0.2</v>
      </c>
      <c r="J3603" s="67">
        <v>0.2</v>
      </c>
      <c r="K3603" s="70">
        <v>0.2</v>
      </c>
      <c r="L3603" s="64">
        <v>0.02</v>
      </c>
      <c r="M3603" s="67">
        <v>0.02</v>
      </c>
      <c r="N3603" s="70">
        <v>0.02</v>
      </c>
      <c r="O3603" s="64">
        <v>0.18</v>
      </c>
      <c r="P3603" s="67">
        <v>0.18</v>
      </c>
      <c r="Q3603" s="70">
        <v>0.18</v>
      </c>
      <c r="R3603" s="3"/>
    </row>
    <row r="3604">
      <c r="A3604" s="63">
        <v>15715.0</v>
      </c>
      <c r="B3604" s="65" t="str">
        <f t="shared" si="1"/>
        <v>ЭлектроникаУмные часы и фитнес браслетыУмные часыУмные часы Apple Watch</v>
      </c>
      <c r="C3604" s="68" t="s">
        <v>763</v>
      </c>
      <c r="D3604" s="68" t="s">
        <v>770</v>
      </c>
      <c r="E3604" s="68" t="s">
        <v>4373</v>
      </c>
      <c r="F3604" s="68" t="s">
        <v>7436</v>
      </c>
      <c r="G3604" s="75"/>
      <c r="H3604" s="72"/>
      <c r="I3604" s="64">
        <v>0.03</v>
      </c>
      <c r="J3604" s="67">
        <v>0.03</v>
      </c>
      <c r="K3604" s="70">
        <v>0.03</v>
      </c>
      <c r="L3604" s="64">
        <v>0.0</v>
      </c>
      <c r="M3604" s="67">
        <v>0.0</v>
      </c>
      <c r="N3604" s="70">
        <v>0.0</v>
      </c>
      <c r="O3604" s="64">
        <v>0.03</v>
      </c>
      <c r="P3604" s="67">
        <v>0.03</v>
      </c>
      <c r="Q3604" s="70">
        <v>0.03</v>
      </c>
      <c r="R3604" s="3"/>
    </row>
    <row r="3605">
      <c r="A3605" s="63">
        <v>15717.0</v>
      </c>
      <c r="B3605" s="65" t="str">
        <f t="shared" si="1"/>
        <v>ЭлектроникаНоутбуки, планшеты и электронные книгиПланшеты и электронные книгиПланшеты Apple iPad</v>
      </c>
      <c r="C3605" s="68" t="s">
        <v>763</v>
      </c>
      <c r="D3605" s="68" t="s">
        <v>764</v>
      </c>
      <c r="E3605" s="68" t="s">
        <v>765</v>
      </c>
      <c r="F3605" s="68" t="s">
        <v>7437</v>
      </c>
      <c r="G3605" s="75"/>
      <c r="H3605" s="72"/>
      <c r="I3605" s="64">
        <v>0.03</v>
      </c>
      <c r="J3605" s="67">
        <v>0.03</v>
      </c>
      <c r="K3605" s="70">
        <v>0.03</v>
      </c>
      <c r="L3605" s="64">
        <v>0.0</v>
      </c>
      <c r="M3605" s="67">
        <v>0.0</v>
      </c>
      <c r="N3605" s="70">
        <v>0.0</v>
      </c>
      <c r="O3605" s="64">
        <v>0.03</v>
      </c>
      <c r="P3605" s="67">
        <v>0.03</v>
      </c>
      <c r="Q3605" s="70">
        <v>0.03</v>
      </c>
      <c r="R3605" s="3"/>
    </row>
    <row r="3606">
      <c r="A3606" s="63">
        <v>15719.0</v>
      </c>
      <c r="B3606" s="65" t="str">
        <f t="shared" si="1"/>
        <v>ЭлектроникаНоутбуки, планшеты и электронные книгиНоутбукиНоутбуки Apple MacBook</v>
      </c>
      <c r="C3606" s="68" t="s">
        <v>763</v>
      </c>
      <c r="D3606" s="68" t="s">
        <v>764</v>
      </c>
      <c r="E3606" s="68" t="s">
        <v>3061</v>
      </c>
      <c r="F3606" s="68" t="s">
        <v>7449</v>
      </c>
      <c r="G3606" s="75"/>
      <c r="H3606" s="72"/>
      <c r="I3606" s="64">
        <v>0.03</v>
      </c>
      <c r="J3606" s="67">
        <v>0.03</v>
      </c>
      <c r="K3606" s="70">
        <v>0.03</v>
      </c>
      <c r="L3606" s="64">
        <v>0.0</v>
      </c>
      <c r="M3606" s="67">
        <v>0.0</v>
      </c>
      <c r="N3606" s="70">
        <v>0.0</v>
      </c>
      <c r="O3606" s="64">
        <v>0.03</v>
      </c>
      <c r="P3606" s="67">
        <v>0.03</v>
      </c>
      <c r="Q3606" s="70">
        <v>0.03</v>
      </c>
      <c r="R3606" s="3"/>
    </row>
    <row r="3607">
      <c r="A3607" s="63">
        <v>15721.0</v>
      </c>
      <c r="B3607" s="65" t="str">
        <f t="shared" si="1"/>
        <v>ЭлектроникаКомпьютерная техникаКомпьютерыМоноблоки Apple iMac</v>
      </c>
      <c r="C3607" s="68" t="s">
        <v>763</v>
      </c>
      <c r="D3607" s="68" t="s">
        <v>776</v>
      </c>
      <c r="E3607" s="68" t="s">
        <v>1332</v>
      </c>
      <c r="F3607" s="68" t="s">
        <v>7454</v>
      </c>
      <c r="G3607" s="75"/>
      <c r="H3607" s="72"/>
      <c r="I3607" s="64">
        <v>0.05</v>
      </c>
      <c r="J3607" s="67">
        <v>0.05</v>
      </c>
      <c r="K3607" s="70">
        <v>0.05</v>
      </c>
      <c r="L3607" s="64">
        <v>0.0</v>
      </c>
      <c r="M3607" s="67">
        <v>0.0</v>
      </c>
      <c r="N3607" s="70">
        <v>0.0</v>
      </c>
      <c r="O3607" s="64">
        <v>0.05</v>
      </c>
      <c r="P3607" s="67">
        <v>0.05</v>
      </c>
      <c r="Q3607" s="70">
        <v>0.05</v>
      </c>
      <c r="R3607" s="3"/>
    </row>
    <row r="3608">
      <c r="A3608" s="63">
        <v>15722.0</v>
      </c>
      <c r="B3608" s="65" t="str">
        <f t="shared" si="1"/>
        <v>ЭлектроникаНаушники и аудиотехникаНаушникиНаушники Apple AirPods</v>
      </c>
      <c r="C3608" s="68" t="s">
        <v>763</v>
      </c>
      <c r="D3608" s="68" t="s">
        <v>772</v>
      </c>
      <c r="E3608" s="68" t="s">
        <v>773</v>
      </c>
      <c r="F3608" s="68" t="s">
        <v>7458</v>
      </c>
      <c r="G3608" s="75"/>
      <c r="H3608" s="72"/>
      <c r="I3608" s="64">
        <v>0.03</v>
      </c>
      <c r="J3608" s="67">
        <v>0.03</v>
      </c>
      <c r="K3608" s="70">
        <v>0.03</v>
      </c>
      <c r="L3608" s="64">
        <v>0.0</v>
      </c>
      <c r="M3608" s="67">
        <v>0.0</v>
      </c>
      <c r="N3608" s="70">
        <v>0.0</v>
      </c>
      <c r="O3608" s="64">
        <v>0.03</v>
      </c>
      <c r="P3608" s="67">
        <v>0.03</v>
      </c>
      <c r="Q3608" s="70">
        <v>0.03</v>
      </c>
      <c r="R3608" s="3"/>
    </row>
    <row r="3609">
      <c r="A3609" s="63">
        <v>15723.0</v>
      </c>
      <c r="B3609" s="65" t="str">
        <f t="shared" si="1"/>
        <v>Красота и уходЛичная гигиенаДепиляция и эпиляцияСредства до и после депиляцииТальк для депиляции</v>
      </c>
      <c r="C3609" s="68" t="s">
        <v>247</v>
      </c>
      <c r="D3609" s="68" t="s">
        <v>248</v>
      </c>
      <c r="E3609" s="68" t="s">
        <v>1091</v>
      </c>
      <c r="F3609" s="68" t="s">
        <v>7461</v>
      </c>
      <c r="G3609" s="68" t="s">
        <v>7462</v>
      </c>
      <c r="H3609" s="72"/>
      <c r="I3609" s="64">
        <v>0.2</v>
      </c>
      <c r="J3609" s="67">
        <v>0.2</v>
      </c>
      <c r="K3609" s="70">
        <v>0.2</v>
      </c>
      <c r="L3609" s="64">
        <v>0.02</v>
      </c>
      <c r="M3609" s="67">
        <v>0.02</v>
      </c>
      <c r="N3609" s="70">
        <v>0.02</v>
      </c>
      <c r="O3609" s="64">
        <v>0.18</v>
      </c>
      <c r="P3609" s="67">
        <v>0.18</v>
      </c>
      <c r="Q3609" s="70">
        <v>0.18</v>
      </c>
      <c r="R3609" s="3"/>
    </row>
    <row r="3610">
      <c r="A3610" s="63">
        <v>15724.0</v>
      </c>
      <c r="B3610" s="65" t="str">
        <f t="shared" si="1"/>
        <v>Туризм, рыбалка и охотаОхота и стрельбаОптика и прицелыБинокли и подзорные трубы</v>
      </c>
      <c r="C3610" s="68" t="s">
        <v>353</v>
      </c>
      <c r="D3610" s="68" t="s">
        <v>6010</v>
      </c>
      <c r="E3610" s="68" t="s">
        <v>7382</v>
      </c>
      <c r="F3610" s="68" t="s">
        <v>7464</v>
      </c>
      <c r="G3610" s="75"/>
      <c r="H3610" s="72"/>
      <c r="I3610" s="64">
        <v>0.22</v>
      </c>
      <c r="J3610" s="67">
        <v>0.22</v>
      </c>
      <c r="K3610" s="70">
        <v>0.22</v>
      </c>
      <c r="L3610" s="64">
        <v>0.0</v>
      </c>
      <c r="M3610" s="67">
        <v>0.0</v>
      </c>
      <c r="N3610" s="70">
        <v>0.0</v>
      </c>
      <c r="O3610" s="64">
        <v>0.22</v>
      </c>
      <c r="P3610" s="67">
        <v>0.22</v>
      </c>
      <c r="Q3610" s="70">
        <v>0.22</v>
      </c>
      <c r="R3610" s="3"/>
    </row>
    <row r="3611">
      <c r="A3611" s="63">
        <v>15726.0</v>
      </c>
      <c r="B3611" s="65" t="str">
        <f t="shared" si="1"/>
        <v>Туризм, рыбалка и охотаОхота и стрельбаРемонт и обслуживаниеЗапчасти для оружия</v>
      </c>
      <c r="C3611" s="68" t="s">
        <v>353</v>
      </c>
      <c r="D3611" s="68" t="s">
        <v>6010</v>
      </c>
      <c r="E3611" s="68" t="s">
        <v>7467</v>
      </c>
      <c r="F3611" s="68" t="s">
        <v>7468</v>
      </c>
      <c r="G3611" s="75"/>
      <c r="H3611" s="72"/>
      <c r="I3611" s="64">
        <v>0.22</v>
      </c>
      <c r="J3611" s="67">
        <v>0.22</v>
      </c>
      <c r="K3611" s="70">
        <v>0.22</v>
      </c>
      <c r="L3611" s="64">
        <v>0.0</v>
      </c>
      <c r="M3611" s="67">
        <v>0.0</v>
      </c>
      <c r="N3611" s="70">
        <v>0.0</v>
      </c>
      <c r="O3611" s="64">
        <v>0.22</v>
      </c>
      <c r="P3611" s="67">
        <v>0.22</v>
      </c>
      <c r="Q3611" s="70">
        <v>0.22</v>
      </c>
      <c r="R3611" s="3"/>
    </row>
    <row r="3612">
      <c r="A3612" s="63">
        <v>15727.0</v>
      </c>
      <c r="B3612" s="65" t="str">
        <f t="shared" si="1"/>
        <v>Туризм, рыбалка и охотаОхота и стрельбаРемонт и обслуживаниеНаборы для очистки и смазки оружия</v>
      </c>
      <c r="C3612" s="68" t="s">
        <v>353</v>
      </c>
      <c r="D3612" s="68" t="s">
        <v>6010</v>
      </c>
      <c r="E3612" s="68" t="s">
        <v>7467</v>
      </c>
      <c r="F3612" s="68" t="s">
        <v>7470</v>
      </c>
      <c r="G3612" s="75"/>
      <c r="H3612" s="72"/>
      <c r="I3612" s="64">
        <v>0.22</v>
      </c>
      <c r="J3612" s="67">
        <v>0.22</v>
      </c>
      <c r="K3612" s="70">
        <v>0.22</v>
      </c>
      <c r="L3612" s="64">
        <v>0.0</v>
      </c>
      <c r="M3612" s="67">
        <v>0.0</v>
      </c>
      <c r="N3612" s="70">
        <v>0.0</v>
      </c>
      <c r="O3612" s="64">
        <v>0.22</v>
      </c>
      <c r="P3612" s="67">
        <v>0.22</v>
      </c>
      <c r="Q3612" s="70">
        <v>0.22</v>
      </c>
      <c r="R3612" s="3"/>
    </row>
    <row r="3613">
      <c r="A3613" s="63">
        <v>15728.0</v>
      </c>
      <c r="B3613" s="65" t="str">
        <f t="shared" si="1"/>
        <v>Туризм, рыбалка и охотаОхота и стрельбаРемонт и обслуживаниеИнструменты для регулировки и ремонта для оружия</v>
      </c>
      <c r="C3613" s="68" t="s">
        <v>353</v>
      </c>
      <c r="D3613" s="68" t="s">
        <v>6010</v>
      </c>
      <c r="E3613" s="68" t="s">
        <v>7467</v>
      </c>
      <c r="F3613" s="68" t="s">
        <v>7472</v>
      </c>
      <c r="G3613" s="75"/>
      <c r="H3613" s="87"/>
      <c r="I3613" s="64">
        <v>0.22</v>
      </c>
      <c r="J3613" s="67">
        <v>0.22</v>
      </c>
      <c r="K3613" s="70">
        <v>0.22</v>
      </c>
      <c r="L3613" s="64">
        <v>0.0</v>
      </c>
      <c r="M3613" s="67">
        <v>0.0</v>
      </c>
      <c r="N3613" s="70">
        <v>0.0</v>
      </c>
      <c r="O3613" s="64">
        <v>0.22</v>
      </c>
      <c r="P3613" s="67">
        <v>0.22</v>
      </c>
      <c r="Q3613" s="70">
        <v>0.22</v>
      </c>
      <c r="R3613" s="3"/>
    </row>
    <row r="3614">
      <c r="A3614" s="63">
        <v>15730.0</v>
      </c>
      <c r="B3614" s="65" t="str">
        <f t="shared" si="1"/>
        <v>Туризм, рыбалка и охотаОхота и стрельбаСнаряжение для охотыМаскировка для охоты</v>
      </c>
      <c r="C3614" s="68" t="s">
        <v>353</v>
      </c>
      <c r="D3614" s="68" t="s">
        <v>6010</v>
      </c>
      <c r="E3614" s="68" t="s">
        <v>7477</v>
      </c>
      <c r="F3614" s="68" t="s">
        <v>7478</v>
      </c>
      <c r="G3614" s="75"/>
      <c r="H3614" s="72"/>
      <c r="I3614" s="64">
        <v>0.22</v>
      </c>
      <c r="J3614" s="67">
        <v>0.22</v>
      </c>
      <c r="K3614" s="70">
        <v>0.22</v>
      </c>
      <c r="L3614" s="64">
        <v>0.0</v>
      </c>
      <c r="M3614" s="67">
        <v>0.0</v>
      </c>
      <c r="N3614" s="70">
        <v>0.0</v>
      </c>
      <c r="O3614" s="64">
        <v>0.22</v>
      </c>
      <c r="P3614" s="67">
        <v>0.22</v>
      </c>
      <c r="Q3614" s="70">
        <v>0.22</v>
      </c>
      <c r="R3614" s="3"/>
    </row>
    <row r="3615">
      <c r="A3615" s="63">
        <v>15731.0</v>
      </c>
      <c r="B3615" s="65" t="str">
        <f t="shared" si="1"/>
        <v>Туризм, рыбалка и охотаОхота и стрельбаСнаряжение для охотыМанки и приманки для охоты</v>
      </c>
      <c r="C3615" s="68" t="s">
        <v>353</v>
      </c>
      <c r="D3615" s="68" t="s">
        <v>6010</v>
      </c>
      <c r="E3615" s="68" t="s">
        <v>7477</v>
      </c>
      <c r="F3615" s="68" t="s">
        <v>7480</v>
      </c>
      <c r="G3615" s="75"/>
      <c r="H3615" s="72"/>
      <c r="I3615" s="64">
        <v>0.22</v>
      </c>
      <c r="J3615" s="67">
        <v>0.22</v>
      </c>
      <c r="K3615" s="70">
        <v>0.22</v>
      </c>
      <c r="L3615" s="64">
        <v>0.0</v>
      </c>
      <c r="M3615" s="67">
        <v>0.0</v>
      </c>
      <c r="N3615" s="70">
        <v>0.0</v>
      </c>
      <c r="O3615" s="64">
        <v>0.22</v>
      </c>
      <c r="P3615" s="67">
        <v>0.22</v>
      </c>
      <c r="Q3615" s="70">
        <v>0.22</v>
      </c>
      <c r="R3615" s="3"/>
    </row>
    <row r="3616">
      <c r="A3616" s="63">
        <v>15732.0</v>
      </c>
      <c r="B3616" s="65" t="str">
        <f t="shared" si="1"/>
        <v>Туризм, рыбалка и охотаОхота и стрельбаСнаряжение для охотыЧучела</v>
      </c>
      <c r="C3616" s="68" t="s">
        <v>353</v>
      </c>
      <c r="D3616" s="68" t="s">
        <v>6010</v>
      </c>
      <c r="E3616" s="68" t="s">
        <v>7477</v>
      </c>
      <c r="F3616" s="68" t="s">
        <v>7482</v>
      </c>
      <c r="G3616" s="75"/>
      <c r="H3616" s="72"/>
      <c r="I3616" s="64">
        <v>0.22</v>
      </c>
      <c r="J3616" s="67">
        <v>0.22</v>
      </c>
      <c r="K3616" s="70">
        <v>0.22</v>
      </c>
      <c r="L3616" s="64">
        <v>0.0</v>
      </c>
      <c r="M3616" s="67">
        <v>0.0</v>
      </c>
      <c r="N3616" s="70">
        <v>0.0</v>
      </c>
      <c r="O3616" s="64">
        <v>0.22</v>
      </c>
      <c r="P3616" s="67">
        <v>0.22</v>
      </c>
      <c r="Q3616" s="70">
        <v>0.22</v>
      </c>
      <c r="R3616" s="3"/>
    </row>
    <row r="3617">
      <c r="A3617" s="63">
        <v>15733.0</v>
      </c>
      <c r="B3617" s="65" t="str">
        <f t="shared" si="1"/>
        <v>Туризм, рыбалка и охотаОхота и стрельбаСнаряжение для охотыКапканы и аксессуары</v>
      </c>
      <c r="C3617" s="68" t="s">
        <v>353</v>
      </c>
      <c r="D3617" s="68" t="s">
        <v>6010</v>
      </c>
      <c r="E3617" s="68" t="s">
        <v>7477</v>
      </c>
      <c r="F3617" s="68" t="s">
        <v>7485</v>
      </c>
      <c r="G3617" s="75"/>
      <c r="H3617" s="72"/>
      <c r="I3617" s="64">
        <v>0.22</v>
      </c>
      <c r="J3617" s="67">
        <v>0.22</v>
      </c>
      <c r="K3617" s="70">
        <v>0.22</v>
      </c>
      <c r="L3617" s="64">
        <v>0.0</v>
      </c>
      <c r="M3617" s="67">
        <v>0.0</v>
      </c>
      <c r="N3617" s="70">
        <v>0.0</v>
      </c>
      <c r="O3617" s="64">
        <v>0.22</v>
      </c>
      <c r="P3617" s="67">
        <v>0.22</v>
      </c>
      <c r="Q3617" s="70">
        <v>0.22</v>
      </c>
      <c r="R3617" s="3"/>
    </row>
    <row r="3618">
      <c r="A3618" s="63">
        <v>15736.0</v>
      </c>
      <c r="B3618" s="65" t="str">
        <f t="shared" si="1"/>
        <v>Спорт и отдыхСвободные весаЗамки для грифа</v>
      </c>
      <c r="C3618" s="68" t="s">
        <v>290</v>
      </c>
      <c r="D3618" s="68" t="s">
        <v>984</v>
      </c>
      <c r="E3618" s="68" t="s">
        <v>7488</v>
      </c>
      <c r="F3618" s="75"/>
      <c r="G3618" s="75"/>
      <c r="H3618" s="87"/>
      <c r="I3618" s="64">
        <v>0.22</v>
      </c>
      <c r="J3618" s="67">
        <v>0.22</v>
      </c>
      <c r="K3618" s="70">
        <v>0.22</v>
      </c>
      <c r="L3618" s="64">
        <v>0.0</v>
      </c>
      <c r="M3618" s="67">
        <v>0.0</v>
      </c>
      <c r="N3618" s="70">
        <v>0.0</v>
      </c>
      <c r="O3618" s="64">
        <v>0.22</v>
      </c>
      <c r="P3618" s="67">
        <v>0.22</v>
      </c>
      <c r="Q3618" s="70">
        <v>0.22</v>
      </c>
      <c r="R3618" s="3"/>
    </row>
    <row r="3619">
      <c r="A3619" s="63">
        <v>15737.0</v>
      </c>
      <c r="B3619" s="65" t="str">
        <f t="shared" si="1"/>
        <v>Туризм, рыбалка и охотаОхота и стрельбаСредства безопасности и экологииСредства первой помощи</v>
      </c>
      <c r="C3619" s="68" t="s">
        <v>353</v>
      </c>
      <c r="D3619" s="68" t="s">
        <v>6010</v>
      </c>
      <c r="E3619" s="68" t="s">
        <v>7490</v>
      </c>
      <c r="F3619" s="68" t="s">
        <v>7491</v>
      </c>
      <c r="G3619" s="75"/>
      <c r="H3619" s="87"/>
      <c r="I3619" s="64">
        <v>0.22</v>
      </c>
      <c r="J3619" s="67">
        <v>0.22</v>
      </c>
      <c r="K3619" s="70">
        <v>0.22</v>
      </c>
      <c r="L3619" s="64">
        <v>0.0</v>
      </c>
      <c r="M3619" s="67">
        <v>0.0</v>
      </c>
      <c r="N3619" s="70">
        <v>0.0</v>
      </c>
      <c r="O3619" s="64">
        <v>0.22</v>
      </c>
      <c r="P3619" s="67">
        <v>0.22</v>
      </c>
      <c r="Q3619" s="70">
        <v>0.22</v>
      </c>
      <c r="R3619" s="3"/>
    </row>
    <row r="3620">
      <c r="A3620" s="63">
        <v>15738.0</v>
      </c>
      <c r="B3620" s="65" t="str">
        <f t="shared" si="1"/>
        <v>Спорт и отдыхСвободные весаНакладки на гриф</v>
      </c>
      <c r="C3620" s="68" t="s">
        <v>290</v>
      </c>
      <c r="D3620" s="68" t="s">
        <v>984</v>
      </c>
      <c r="E3620" s="68" t="s">
        <v>7494</v>
      </c>
      <c r="F3620" s="75"/>
      <c r="G3620" s="75"/>
      <c r="H3620" s="87"/>
      <c r="I3620" s="64">
        <v>0.22</v>
      </c>
      <c r="J3620" s="67">
        <v>0.22</v>
      </c>
      <c r="K3620" s="70">
        <v>0.22</v>
      </c>
      <c r="L3620" s="64">
        <v>0.0</v>
      </c>
      <c r="M3620" s="67">
        <v>0.0</v>
      </c>
      <c r="N3620" s="70">
        <v>0.0</v>
      </c>
      <c r="O3620" s="64">
        <v>0.22</v>
      </c>
      <c r="P3620" s="67">
        <v>0.22</v>
      </c>
      <c r="Q3620" s="70">
        <v>0.22</v>
      </c>
      <c r="R3620" s="3"/>
    </row>
    <row r="3621">
      <c r="A3621" s="63">
        <v>15739.0</v>
      </c>
      <c r="B3621" s="65" t="str">
        <f t="shared" si="1"/>
        <v>Туризм, рыбалка и охотаОхота и стрельбаСнаряжение для охотыСумки, подсумки и патронташи</v>
      </c>
      <c r="C3621" s="68" t="s">
        <v>353</v>
      </c>
      <c r="D3621" s="68" t="s">
        <v>6010</v>
      </c>
      <c r="E3621" s="68" t="s">
        <v>7477</v>
      </c>
      <c r="F3621" s="68" t="s">
        <v>7496</v>
      </c>
      <c r="G3621" s="75"/>
      <c r="H3621" s="87"/>
      <c r="I3621" s="64">
        <v>0.22</v>
      </c>
      <c r="J3621" s="67">
        <v>0.22</v>
      </c>
      <c r="K3621" s="70">
        <v>0.22</v>
      </c>
      <c r="L3621" s="64">
        <v>0.0</v>
      </c>
      <c r="M3621" s="67">
        <v>0.0</v>
      </c>
      <c r="N3621" s="70">
        <v>0.0</v>
      </c>
      <c r="O3621" s="64">
        <v>0.22</v>
      </c>
      <c r="P3621" s="67">
        <v>0.22</v>
      </c>
      <c r="Q3621" s="70">
        <v>0.22</v>
      </c>
      <c r="R3621" s="3"/>
    </row>
    <row r="3622">
      <c r="A3622" s="63">
        <v>15740.0</v>
      </c>
      <c r="B3622" s="65" t="str">
        <f t="shared" si="1"/>
        <v>Спорт и отдыхСвободные весаСтойки для гантелей и блинов</v>
      </c>
      <c r="C3622" s="68" t="s">
        <v>290</v>
      </c>
      <c r="D3622" s="68" t="s">
        <v>984</v>
      </c>
      <c r="E3622" s="68" t="s">
        <v>7498</v>
      </c>
      <c r="F3622" s="75"/>
      <c r="G3622" s="75"/>
      <c r="H3622" s="72"/>
      <c r="I3622" s="64">
        <v>0.22</v>
      </c>
      <c r="J3622" s="67">
        <v>0.22</v>
      </c>
      <c r="K3622" s="70">
        <v>0.22</v>
      </c>
      <c r="L3622" s="64">
        <v>0.0</v>
      </c>
      <c r="M3622" s="67">
        <v>0.0</v>
      </c>
      <c r="N3622" s="70">
        <v>0.0</v>
      </c>
      <c r="O3622" s="64">
        <v>0.22</v>
      </c>
      <c r="P3622" s="67">
        <v>0.22</v>
      </c>
      <c r="Q3622" s="70">
        <v>0.22</v>
      </c>
      <c r="R3622" s="3"/>
    </row>
    <row r="3623">
      <c r="A3623" s="63">
        <v>15741.0</v>
      </c>
      <c r="B3623" s="65" t="str">
        <f t="shared" si="1"/>
        <v>Красота и уходЛичная гигиенаДепиляция и эпиляцияСредства до и после депиляцииМасла для депиляции</v>
      </c>
      <c r="C3623" s="68" t="s">
        <v>247</v>
      </c>
      <c r="D3623" s="68" t="s">
        <v>248</v>
      </c>
      <c r="E3623" s="68" t="s">
        <v>1091</v>
      </c>
      <c r="F3623" s="68" t="s">
        <v>7461</v>
      </c>
      <c r="G3623" s="68" t="s">
        <v>7501</v>
      </c>
      <c r="H3623" s="72"/>
      <c r="I3623" s="64">
        <v>0.2</v>
      </c>
      <c r="J3623" s="67">
        <v>0.2</v>
      </c>
      <c r="K3623" s="70">
        <v>0.2</v>
      </c>
      <c r="L3623" s="64">
        <v>0.02</v>
      </c>
      <c r="M3623" s="67">
        <v>0.02</v>
      </c>
      <c r="N3623" s="70">
        <v>0.02</v>
      </c>
      <c r="O3623" s="64">
        <v>0.18</v>
      </c>
      <c r="P3623" s="67">
        <v>0.18</v>
      </c>
      <c r="Q3623" s="70">
        <v>0.18</v>
      </c>
      <c r="R3623" s="3"/>
    </row>
    <row r="3624">
      <c r="A3624" s="63">
        <v>15743.0</v>
      </c>
      <c r="B3624" s="65" t="str">
        <f t="shared" si="1"/>
        <v>Спорт и отдыхСвободные весаТурники и брусья</v>
      </c>
      <c r="C3624" s="68" t="s">
        <v>290</v>
      </c>
      <c r="D3624" s="68" t="s">
        <v>984</v>
      </c>
      <c r="E3624" s="68" t="s">
        <v>7503</v>
      </c>
      <c r="F3624" s="75"/>
      <c r="G3624" s="75"/>
      <c r="H3624" s="87"/>
      <c r="I3624" s="64">
        <v>0.2</v>
      </c>
      <c r="J3624" s="67">
        <v>0.2</v>
      </c>
      <c r="K3624" s="70">
        <v>0.2</v>
      </c>
      <c r="L3624" s="64">
        <v>0.0</v>
      </c>
      <c r="M3624" s="67">
        <v>0.0</v>
      </c>
      <c r="N3624" s="70">
        <v>0.0</v>
      </c>
      <c r="O3624" s="64">
        <v>0.2</v>
      </c>
      <c r="P3624" s="67">
        <v>0.2</v>
      </c>
      <c r="Q3624" s="70">
        <v>0.2</v>
      </c>
      <c r="R3624" s="3"/>
    </row>
    <row r="3625">
      <c r="A3625" s="63">
        <v>15744.0</v>
      </c>
      <c r="B3625" s="65" t="str">
        <f t="shared" si="1"/>
        <v>Туризм, рыбалка и охотаОхота и стрельбаОформления трофеев</v>
      </c>
      <c r="C3625" s="68" t="s">
        <v>353</v>
      </c>
      <c r="D3625" s="68" t="s">
        <v>6010</v>
      </c>
      <c r="E3625" s="68" t="s">
        <v>7505</v>
      </c>
      <c r="F3625" s="75"/>
      <c r="G3625" s="75"/>
      <c r="H3625" s="72"/>
      <c r="I3625" s="64">
        <v>0.22</v>
      </c>
      <c r="J3625" s="67">
        <v>0.22</v>
      </c>
      <c r="K3625" s="70">
        <v>0.22</v>
      </c>
      <c r="L3625" s="64">
        <v>0.0</v>
      </c>
      <c r="M3625" s="67">
        <v>0.0</v>
      </c>
      <c r="N3625" s="70">
        <v>0.0</v>
      </c>
      <c r="O3625" s="64">
        <v>0.22</v>
      </c>
      <c r="P3625" s="67">
        <v>0.22</v>
      </c>
      <c r="Q3625" s="70">
        <v>0.22</v>
      </c>
      <c r="R3625" s="3"/>
    </row>
    <row r="3626">
      <c r="A3626" s="63">
        <v>15745.0</v>
      </c>
      <c r="B3626" s="65" t="str">
        <f t="shared" si="1"/>
        <v>Красота и уходЛичная гигиенаДепиляция и эпиляцияСредства до и после депиляцииЛосьоны до и после депиляции</v>
      </c>
      <c r="C3626" s="68" t="s">
        <v>247</v>
      </c>
      <c r="D3626" s="68" t="s">
        <v>248</v>
      </c>
      <c r="E3626" s="68" t="s">
        <v>1091</v>
      </c>
      <c r="F3626" s="68" t="s">
        <v>7461</v>
      </c>
      <c r="G3626" s="68" t="s">
        <v>7508</v>
      </c>
      <c r="H3626" s="72"/>
      <c r="I3626" s="64">
        <v>0.2</v>
      </c>
      <c r="J3626" s="67">
        <v>0.2</v>
      </c>
      <c r="K3626" s="70">
        <v>0.2</v>
      </c>
      <c r="L3626" s="64">
        <v>0.02</v>
      </c>
      <c r="M3626" s="67">
        <v>0.02</v>
      </c>
      <c r="N3626" s="70">
        <v>0.02</v>
      </c>
      <c r="O3626" s="64">
        <v>0.18</v>
      </c>
      <c r="P3626" s="67">
        <v>0.18</v>
      </c>
      <c r="Q3626" s="70">
        <v>0.18</v>
      </c>
      <c r="R3626" s="3"/>
    </row>
    <row r="3627">
      <c r="A3627" s="63">
        <v>15747.0</v>
      </c>
      <c r="B3627" s="65" t="str">
        <f t="shared" si="1"/>
        <v>Спорт и отдыхФитнес и йогаФитнесДоски и диски балансировочныеБалансировочные подушки</v>
      </c>
      <c r="C3627" s="68" t="s">
        <v>290</v>
      </c>
      <c r="D3627" s="68" t="s">
        <v>1161</v>
      </c>
      <c r="E3627" s="68" t="s">
        <v>1162</v>
      </c>
      <c r="F3627" s="68" t="s">
        <v>7510</v>
      </c>
      <c r="G3627" s="82" t="s">
        <v>7511</v>
      </c>
      <c r="H3627" s="72"/>
      <c r="I3627" s="64">
        <v>0.22</v>
      </c>
      <c r="J3627" s="67">
        <v>0.22</v>
      </c>
      <c r="K3627" s="70">
        <v>0.22</v>
      </c>
      <c r="L3627" s="64">
        <v>0.005</v>
      </c>
      <c r="M3627" s="67">
        <v>0.005</v>
      </c>
      <c r="N3627" s="70">
        <v>0.005</v>
      </c>
      <c r="O3627" s="64">
        <v>0.215</v>
      </c>
      <c r="P3627" s="67">
        <v>0.215</v>
      </c>
      <c r="Q3627" s="70">
        <v>0.215</v>
      </c>
      <c r="R3627" s="3"/>
    </row>
    <row r="3628">
      <c r="A3628" s="63">
        <v>15748.0</v>
      </c>
      <c r="B3628" s="65" t="str">
        <f t="shared" si="1"/>
        <v>Спорт и отдыхТренажерыАксессуары для тренажеров</v>
      </c>
      <c r="C3628" s="68" t="s">
        <v>290</v>
      </c>
      <c r="D3628" s="68" t="s">
        <v>4129</v>
      </c>
      <c r="E3628" s="68" t="s">
        <v>7514</v>
      </c>
      <c r="F3628" s="75"/>
      <c r="G3628" s="75"/>
      <c r="H3628" s="72"/>
      <c r="I3628" s="64">
        <v>0.2</v>
      </c>
      <c r="J3628" s="67">
        <v>0.2</v>
      </c>
      <c r="K3628" s="70">
        <v>0.2</v>
      </c>
      <c r="L3628" s="64">
        <v>0.0</v>
      </c>
      <c r="M3628" s="67">
        <v>0.0</v>
      </c>
      <c r="N3628" s="70">
        <v>0.0</v>
      </c>
      <c r="O3628" s="64">
        <v>0.2</v>
      </c>
      <c r="P3628" s="67">
        <v>0.2</v>
      </c>
      <c r="Q3628" s="70">
        <v>0.2</v>
      </c>
      <c r="R3628" s="3"/>
    </row>
    <row r="3629">
      <c r="A3629" s="63">
        <v>15752.0</v>
      </c>
      <c r="B3629" s="65" t="str">
        <f t="shared" si="1"/>
        <v>Спорт и отдыхФитнес и йогаФитнесДоски и диски балансировочныеБалансировочные диски</v>
      </c>
      <c r="C3629" s="68" t="s">
        <v>290</v>
      </c>
      <c r="D3629" s="68" t="s">
        <v>1161</v>
      </c>
      <c r="E3629" s="68" t="s">
        <v>1162</v>
      </c>
      <c r="F3629" s="68" t="s">
        <v>7510</v>
      </c>
      <c r="G3629" s="68" t="s">
        <v>7517</v>
      </c>
      <c r="H3629" s="72"/>
      <c r="I3629" s="64">
        <v>0.22</v>
      </c>
      <c r="J3629" s="67">
        <v>0.22</v>
      </c>
      <c r="K3629" s="70">
        <v>0.22</v>
      </c>
      <c r="L3629" s="64">
        <v>0.005</v>
      </c>
      <c r="M3629" s="67">
        <v>0.005</v>
      </c>
      <c r="N3629" s="70">
        <v>0.005</v>
      </c>
      <c r="O3629" s="64">
        <v>0.215</v>
      </c>
      <c r="P3629" s="67">
        <v>0.215</v>
      </c>
      <c r="Q3629" s="70">
        <v>0.215</v>
      </c>
      <c r="R3629" s="3"/>
    </row>
    <row r="3630">
      <c r="A3630" s="63">
        <v>15753.0</v>
      </c>
      <c r="B3630" s="65" t="str">
        <f t="shared" si="1"/>
        <v>Красота и уходЛичная гигиенаДепиляция и эпиляцияСредства до и после депиляцииКремы до и после эпиляции</v>
      </c>
      <c r="C3630" s="68" t="s">
        <v>247</v>
      </c>
      <c r="D3630" s="68" t="s">
        <v>248</v>
      </c>
      <c r="E3630" s="68" t="s">
        <v>1091</v>
      </c>
      <c r="F3630" s="68" t="s">
        <v>7461</v>
      </c>
      <c r="G3630" s="82" t="s">
        <v>7521</v>
      </c>
      <c r="H3630" s="72"/>
      <c r="I3630" s="64">
        <v>0.2</v>
      </c>
      <c r="J3630" s="67">
        <v>0.2</v>
      </c>
      <c r="K3630" s="70">
        <v>0.2</v>
      </c>
      <c r="L3630" s="64">
        <v>0.02</v>
      </c>
      <c r="M3630" s="67">
        <v>0.02</v>
      </c>
      <c r="N3630" s="70">
        <v>0.02</v>
      </c>
      <c r="O3630" s="64">
        <v>0.18</v>
      </c>
      <c r="P3630" s="67">
        <v>0.18</v>
      </c>
      <c r="Q3630" s="70">
        <v>0.18</v>
      </c>
      <c r="R3630" s="3"/>
    </row>
    <row r="3631">
      <c r="A3631" s="63">
        <v>15755.0</v>
      </c>
      <c r="B3631" s="65" t="str">
        <f t="shared" si="1"/>
        <v>Спорт и отдыхКардиотренажерыБеговые дорожки</v>
      </c>
      <c r="C3631" s="68" t="s">
        <v>290</v>
      </c>
      <c r="D3631" s="68" t="s">
        <v>7522</v>
      </c>
      <c r="E3631" s="68" t="s">
        <v>7524</v>
      </c>
      <c r="F3631" s="75"/>
      <c r="G3631" s="75"/>
      <c r="H3631" s="72"/>
      <c r="I3631" s="64">
        <v>0.1</v>
      </c>
      <c r="J3631" s="67">
        <v>0.1</v>
      </c>
      <c r="K3631" s="70">
        <v>0.1</v>
      </c>
      <c r="L3631" s="64">
        <v>0.0050000000000000044</v>
      </c>
      <c r="M3631" s="67">
        <v>0.0050000000000000044</v>
      </c>
      <c r="N3631" s="70">
        <v>0.0050000000000000044</v>
      </c>
      <c r="O3631" s="64">
        <v>0.095</v>
      </c>
      <c r="P3631" s="67">
        <v>0.095</v>
      </c>
      <c r="Q3631" s="70">
        <v>0.095</v>
      </c>
      <c r="R3631" s="3"/>
    </row>
    <row r="3632">
      <c r="A3632" s="63">
        <v>15756.0</v>
      </c>
      <c r="B3632" s="65" t="str">
        <f t="shared" si="1"/>
        <v>Спорт и отдыхКардиотренажерыВелотренажеры</v>
      </c>
      <c r="C3632" s="68" t="s">
        <v>290</v>
      </c>
      <c r="D3632" s="68" t="s">
        <v>7522</v>
      </c>
      <c r="E3632" s="68" t="s">
        <v>7527</v>
      </c>
      <c r="F3632" s="75"/>
      <c r="G3632" s="2"/>
      <c r="H3632" s="72"/>
      <c r="I3632" s="64">
        <v>0.1</v>
      </c>
      <c r="J3632" s="67">
        <v>0.1</v>
      </c>
      <c r="K3632" s="70">
        <v>0.1</v>
      </c>
      <c r="L3632" s="64">
        <v>0.0050000000000000044</v>
      </c>
      <c r="M3632" s="67">
        <v>0.0050000000000000044</v>
      </c>
      <c r="N3632" s="70">
        <v>0.0050000000000000044</v>
      </c>
      <c r="O3632" s="64">
        <v>0.095</v>
      </c>
      <c r="P3632" s="67">
        <v>0.095</v>
      </c>
      <c r="Q3632" s="70">
        <v>0.095</v>
      </c>
      <c r="R3632" s="3"/>
    </row>
    <row r="3633">
      <c r="A3633" s="63">
        <v>15757.0</v>
      </c>
      <c r="B3633" s="65" t="str">
        <f t="shared" si="1"/>
        <v>Спорт и отдыхФитнес и йогаФитнесРолики для пресса</v>
      </c>
      <c r="C3633" s="68" t="s">
        <v>290</v>
      </c>
      <c r="D3633" s="68" t="s">
        <v>1161</v>
      </c>
      <c r="E3633" s="68" t="s">
        <v>1162</v>
      </c>
      <c r="F3633" s="68" t="s">
        <v>7529</v>
      </c>
      <c r="G3633" s="2"/>
      <c r="H3633" s="72"/>
      <c r="I3633" s="64">
        <v>0.22</v>
      </c>
      <c r="J3633" s="67">
        <v>0.22</v>
      </c>
      <c r="K3633" s="70">
        <v>0.22</v>
      </c>
      <c r="L3633" s="64">
        <v>0.0</v>
      </c>
      <c r="M3633" s="67">
        <v>0.0</v>
      </c>
      <c r="N3633" s="70">
        <v>0.0</v>
      </c>
      <c r="O3633" s="64">
        <v>0.22</v>
      </c>
      <c r="P3633" s="67">
        <v>0.22</v>
      </c>
      <c r="Q3633" s="70">
        <v>0.22</v>
      </c>
      <c r="R3633" s="3"/>
    </row>
    <row r="3634">
      <c r="A3634" s="63">
        <v>15758.0</v>
      </c>
      <c r="B3634" s="65" t="str">
        <f t="shared" si="1"/>
        <v>Спорт и отдыхКардиотренажерыГребные тренажеры</v>
      </c>
      <c r="C3634" s="68" t="s">
        <v>290</v>
      </c>
      <c r="D3634" s="68" t="s">
        <v>7522</v>
      </c>
      <c r="E3634" s="68" t="s">
        <v>7531</v>
      </c>
      <c r="F3634" s="75"/>
      <c r="G3634" s="75"/>
      <c r="H3634" s="72"/>
      <c r="I3634" s="64">
        <v>0.1</v>
      </c>
      <c r="J3634" s="67">
        <v>0.1</v>
      </c>
      <c r="K3634" s="70">
        <v>0.1</v>
      </c>
      <c r="L3634" s="64">
        <v>0.0</v>
      </c>
      <c r="M3634" s="67">
        <v>0.0</v>
      </c>
      <c r="N3634" s="70">
        <v>0.0</v>
      </c>
      <c r="O3634" s="64">
        <v>0.1</v>
      </c>
      <c r="P3634" s="67">
        <v>0.1</v>
      </c>
      <c r="Q3634" s="70">
        <v>0.1</v>
      </c>
      <c r="R3634" s="3"/>
    </row>
    <row r="3635">
      <c r="A3635" s="63">
        <v>15759.0</v>
      </c>
      <c r="B3635" s="65" t="str">
        <f t="shared" si="1"/>
        <v>Спорт и отдыхКардиотренажерыЭллиптические тренажеры</v>
      </c>
      <c r="C3635" s="68" t="s">
        <v>290</v>
      </c>
      <c r="D3635" s="68" t="s">
        <v>7522</v>
      </c>
      <c r="E3635" s="68" t="s">
        <v>7534</v>
      </c>
      <c r="F3635" s="75"/>
      <c r="G3635" s="75"/>
      <c r="H3635" s="87"/>
      <c r="I3635" s="64">
        <v>0.1</v>
      </c>
      <c r="J3635" s="67">
        <v>0.1</v>
      </c>
      <c r="K3635" s="70">
        <v>0.1</v>
      </c>
      <c r="L3635" s="64">
        <v>0.0</v>
      </c>
      <c r="M3635" s="67">
        <v>0.0</v>
      </c>
      <c r="N3635" s="70">
        <v>0.0</v>
      </c>
      <c r="O3635" s="64">
        <v>0.1</v>
      </c>
      <c r="P3635" s="67">
        <v>0.1</v>
      </c>
      <c r="Q3635" s="70">
        <v>0.1</v>
      </c>
      <c r="R3635" s="3"/>
    </row>
    <row r="3636">
      <c r="A3636" s="63">
        <v>15760.0</v>
      </c>
      <c r="B3636" s="65" t="str">
        <f t="shared" si="1"/>
        <v>Спорт и отдыхТренажерыСкамьи и стойки</v>
      </c>
      <c r="C3636" s="68" t="s">
        <v>290</v>
      </c>
      <c r="D3636" s="68" t="s">
        <v>4129</v>
      </c>
      <c r="E3636" s="68" t="s">
        <v>7536</v>
      </c>
      <c r="F3636" s="75"/>
      <c r="G3636" s="75"/>
      <c r="H3636" s="72"/>
      <c r="I3636" s="64">
        <v>0.1</v>
      </c>
      <c r="J3636" s="67">
        <v>0.1</v>
      </c>
      <c r="K3636" s="70">
        <v>0.1</v>
      </c>
      <c r="L3636" s="64">
        <v>0.0</v>
      </c>
      <c r="M3636" s="67">
        <v>0.0</v>
      </c>
      <c r="N3636" s="70">
        <v>0.0</v>
      </c>
      <c r="O3636" s="64">
        <v>0.1</v>
      </c>
      <c r="P3636" s="67">
        <v>0.1</v>
      </c>
      <c r="Q3636" s="70">
        <v>0.1</v>
      </c>
      <c r="R3636" s="3"/>
    </row>
    <row r="3637">
      <c r="A3637" s="63">
        <v>15761.0</v>
      </c>
      <c r="B3637" s="65" t="str">
        <f t="shared" si="1"/>
        <v>Спорт и отдыхТренажерыСтепперы</v>
      </c>
      <c r="C3637" s="68" t="s">
        <v>290</v>
      </c>
      <c r="D3637" s="68" t="s">
        <v>4129</v>
      </c>
      <c r="E3637" s="68" t="s">
        <v>7538</v>
      </c>
      <c r="F3637" s="75"/>
      <c r="G3637" s="75"/>
      <c r="H3637" s="72"/>
      <c r="I3637" s="64">
        <v>0.1</v>
      </c>
      <c r="J3637" s="67">
        <v>0.1</v>
      </c>
      <c r="K3637" s="70">
        <v>0.1</v>
      </c>
      <c r="L3637" s="64">
        <v>0.0</v>
      </c>
      <c r="M3637" s="67">
        <v>0.0</v>
      </c>
      <c r="N3637" s="70">
        <v>0.0</v>
      </c>
      <c r="O3637" s="64">
        <v>0.1</v>
      </c>
      <c r="P3637" s="67">
        <v>0.1</v>
      </c>
      <c r="Q3637" s="70">
        <v>0.1</v>
      </c>
      <c r="R3637" s="3"/>
    </row>
    <row r="3638">
      <c r="A3638" s="63">
        <v>15763.0</v>
      </c>
      <c r="B3638" s="65" t="str">
        <f t="shared" si="1"/>
        <v>Спорт и отдыхФитнес и йогаФитнесДоски и диски балансировочныеБалансировочный тренажер</v>
      </c>
      <c r="C3638" s="68" t="s">
        <v>290</v>
      </c>
      <c r="D3638" s="68" t="s">
        <v>1161</v>
      </c>
      <c r="E3638" s="68" t="s">
        <v>1162</v>
      </c>
      <c r="F3638" s="68" t="s">
        <v>7510</v>
      </c>
      <c r="G3638" s="68" t="s">
        <v>7542</v>
      </c>
      <c r="H3638" s="72"/>
      <c r="I3638" s="64">
        <v>0.22</v>
      </c>
      <c r="J3638" s="67">
        <v>0.22</v>
      </c>
      <c r="K3638" s="70">
        <v>0.22</v>
      </c>
      <c r="L3638" s="64">
        <v>0.005</v>
      </c>
      <c r="M3638" s="67">
        <v>0.005</v>
      </c>
      <c r="N3638" s="70">
        <v>0.005</v>
      </c>
      <c r="O3638" s="64">
        <v>0.215</v>
      </c>
      <c r="P3638" s="67">
        <v>0.215</v>
      </c>
      <c r="Q3638" s="70">
        <v>0.215</v>
      </c>
      <c r="R3638" s="3"/>
    </row>
    <row r="3639">
      <c r="A3639" s="63">
        <v>15765.0</v>
      </c>
      <c r="B3639" s="65" t="str">
        <f t="shared" si="1"/>
        <v>Спорт и отдыхФитнес и йогаФитнесДоски и диски балансировочныеДоски балансировочные</v>
      </c>
      <c r="C3639" s="68" t="s">
        <v>290</v>
      </c>
      <c r="D3639" s="68" t="s">
        <v>1161</v>
      </c>
      <c r="E3639" s="68" t="s">
        <v>1162</v>
      </c>
      <c r="F3639" s="68" t="s">
        <v>7510</v>
      </c>
      <c r="G3639" s="68" t="s">
        <v>7544</v>
      </c>
      <c r="H3639" s="87"/>
      <c r="I3639" s="64">
        <v>0.22</v>
      </c>
      <c r="J3639" s="67">
        <v>0.22</v>
      </c>
      <c r="K3639" s="70">
        <v>0.22</v>
      </c>
      <c r="L3639" s="64">
        <v>0.005</v>
      </c>
      <c r="M3639" s="67">
        <v>0.005</v>
      </c>
      <c r="N3639" s="70">
        <v>0.005</v>
      </c>
      <c r="O3639" s="64">
        <v>0.215</v>
      </c>
      <c r="P3639" s="67">
        <v>0.215</v>
      </c>
      <c r="Q3639" s="70">
        <v>0.215</v>
      </c>
      <c r="R3639" s="3"/>
    </row>
    <row r="3640">
      <c r="A3640" s="63">
        <v>15766.0</v>
      </c>
      <c r="B3640" s="65" t="str">
        <f t="shared" si="1"/>
        <v>Спорт и отдыхФитнес и йогаФитнесДоски и диски балансировочныеПолусферы</v>
      </c>
      <c r="C3640" s="68" t="s">
        <v>290</v>
      </c>
      <c r="D3640" s="68" t="s">
        <v>1161</v>
      </c>
      <c r="E3640" s="68" t="s">
        <v>1162</v>
      </c>
      <c r="F3640" s="68" t="s">
        <v>7510</v>
      </c>
      <c r="G3640" s="68" t="s">
        <v>7546</v>
      </c>
      <c r="H3640" s="72"/>
      <c r="I3640" s="64">
        <v>0.22</v>
      </c>
      <c r="J3640" s="67">
        <v>0.22</v>
      </c>
      <c r="K3640" s="70">
        <v>0.22</v>
      </c>
      <c r="L3640" s="64">
        <v>0.005</v>
      </c>
      <c r="M3640" s="67">
        <v>0.005</v>
      </c>
      <c r="N3640" s="70">
        <v>0.005</v>
      </c>
      <c r="O3640" s="64">
        <v>0.215</v>
      </c>
      <c r="P3640" s="67">
        <v>0.215</v>
      </c>
      <c r="Q3640" s="70">
        <v>0.215</v>
      </c>
      <c r="R3640" s="3"/>
    </row>
    <row r="3641">
      <c r="A3641" s="63">
        <v>15768.0</v>
      </c>
      <c r="B3641" s="65" t="str">
        <f t="shared" si="1"/>
        <v>Спорт и отдыхФитнес и йогаОдежда, пояса и пластыри для похудения</v>
      </c>
      <c r="C3641" s="68" t="s">
        <v>290</v>
      </c>
      <c r="D3641" s="68" t="s">
        <v>1161</v>
      </c>
      <c r="E3641" s="68" t="s">
        <v>7549</v>
      </c>
      <c r="F3641" s="75"/>
      <c r="G3641" s="75"/>
      <c r="H3641" s="72"/>
      <c r="I3641" s="64">
        <v>0.22</v>
      </c>
      <c r="J3641" s="67">
        <v>0.22</v>
      </c>
      <c r="K3641" s="70">
        <v>0.22</v>
      </c>
      <c r="L3641" s="64">
        <v>0.0</v>
      </c>
      <c r="M3641" s="67">
        <v>0.0</v>
      </c>
      <c r="N3641" s="70">
        <v>0.0</v>
      </c>
      <c r="O3641" s="64">
        <v>0.22</v>
      </c>
      <c r="P3641" s="67">
        <v>0.22</v>
      </c>
      <c r="Q3641" s="70">
        <v>0.22</v>
      </c>
      <c r="R3641" s="3"/>
    </row>
    <row r="3642">
      <c r="A3642" s="63">
        <v>15769.0</v>
      </c>
      <c r="B3642" s="65" t="str">
        <f t="shared" si="1"/>
        <v>ОбувьМужская обувьФункциональная обувь</v>
      </c>
      <c r="C3642" s="68" t="s">
        <v>804</v>
      </c>
      <c r="D3642" s="68" t="s">
        <v>1012</v>
      </c>
      <c r="E3642" s="68" t="s">
        <v>2217</v>
      </c>
      <c r="F3642" s="75"/>
      <c r="G3642" s="75"/>
      <c r="H3642" s="87"/>
      <c r="I3642" s="64">
        <v>0.2</v>
      </c>
      <c r="J3642" s="67">
        <v>0.2</v>
      </c>
      <c r="K3642" s="70">
        <v>0.2</v>
      </c>
      <c r="L3642" s="64">
        <v>0.0</v>
      </c>
      <c r="M3642" s="67">
        <v>0.0</v>
      </c>
      <c r="N3642" s="70">
        <v>0.0</v>
      </c>
      <c r="O3642" s="64">
        <v>0.2</v>
      </c>
      <c r="P3642" s="67">
        <v>0.2</v>
      </c>
      <c r="Q3642" s="70">
        <v>0.2</v>
      </c>
      <c r="R3642" s="3"/>
    </row>
    <row r="3643">
      <c r="A3643" s="63">
        <v>15770.0</v>
      </c>
      <c r="B3643" s="65" t="str">
        <f t="shared" si="1"/>
        <v>Красота и уходМебель и оборудование для салонов красотыДля кабинетов маникюра и педикюраПолка для лаков</v>
      </c>
      <c r="C3643" s="68" t="s">
        <v>247</v>
      </c>
      <c r="D3643" s="68" t="s">
        <v>964</v>
      </c>
      <c r="E3643" s="68" t="s">
        <v>3099</v>
      </c>
      <c r="F3643" s="68" t="s">
        <v>7554</v>
      </c>
      <c r="G3643" s="75"/>
      <c r="H3643" s="87"/>
      <c r="I3643" s="64">
        <v>0.15</v>
      </c>
      <c r="J3643" s="67">
        <v>0.15</v>
      </c>
      <c r="K3643" s="70">
        <v>0.15</v>
      </c>
      <c r="L3643" s="64">
        <v>0.014999999999999986</v>
      </c>
      <c r="M3643" s="67">
        <v>0.014999999999999986</v>
      </c>
      <c r="N3643" s="70">
        <v>0.014999999999999986</v>
      </c>
      <c r="O3643" s="64">
        <v>0.135</v>
      </c>
      <c r="P3643" s="67">
        <v>0.135</v>
      </c>
      <c r="Q3643" s="70">
        <v>0.135</v>
      </c>
      <c r="R3643" s="3"/>
    </row>
    <row r="3644">
      <c r="A3644" s="63">
        <v>15771.0</v>
      </c>
      <c r="B3644" s="65" t="str">
        <f t="shared" si="1"/>
        <v>ОбувьМужская обувьСапоги и уггиКазаки</v>
      </c>
      <c r="C3644" s="68" t="s">
        <v>804</v>
      </c>
      <c r="D3644" s="68" t="s">
        <v>1012</v>
      </c>
      <c r="E3644" s="68" t="s">
        <v>1042</v>
      </c>
      <c r="F3644" s="68" t="s">
        <v>2599</v>
      </c>
      <c r="G3644" s="75"/>
      <c r="H3644" s="87"/>
      <c r="I3644" s="64">
        <v>0.2</v>
      </c>
      <c r="J3644" s="67">
        <v>0.2</v>
      </c>
      <c r="K3644" s="70">
        <v>0.2</v>
      </c>
      <c r="L3644" s="64">
        <v>0.0</v>
      </c>
      <c r="M3644" s="67">
        <v>0.0</v>
      </c>
      <c r="N3644" s="70">
        <v>0.0</v>
      </c>
      <c r="O3644" s="64">
        <v>0.2</v>
      </c>
      <c r="P3644" s="67">
        <v>0.2</v>
      </c>
      <c r="Q3644" s="70">
        <v>0.2</v>
      </c>
      <c r="R3644" s="3"/>
    </row>
    <row r="3645">
      <c r="A3645" s="63">
        <v>15772.0</v>
      </c>
      <c r="B3645" s="65" t="str">
        <f t="shared" si="1"/>
        <v>ОбувьЖенская обувьТуфлиСтиллето</v>
      </c>
      <c r="C3645" s="68" t="s">
        <v>804</v>
      </c>
      <c r="D3645" s="68" t="s">
        <v>805</v>
      </c>
      <c r="E3645" s="68" t="s">
        <v>837</v>
      </c>
      <c r="F3645" s="68" t="s">
        <v>7556</v>
      </c>
      <c r="G3645" s="2"/>
      <c r="H3645" s="72"/>
      <c r="I3645" s="64">
        <v>0.2</v>
      </c>
      <c r="J3645" s="67">
        <v>0.2</v>
      </c>
      <c r="K3645" s="70">
        <v>0.2</v>
      </c>
      <c r="L3645" s="64">
        <v>0.0</v>
      </c>
      <c r="M3645" s="67">
        <v>0.0</v>
      </c>
      <c r="N3645" s="70">
        <v>0.0</v>
      </c>
      <c r="O3645" s="64">
        <v>0.2</v>
      </c>
      <c r="P3645" s="67">
        <v>0.2</v>
      </c>
      <c r="Q3645" s="70">
        <v>0.2</v>
      </c>
      <c r="R3645" s="3"/>
    </row>
    <row r="3646">
      <c r="A3646" s="63">
        <v>15773.0</v>
      </c>
      <c r="B3646" s="65" t="str">
        <f t="shared" si="1"/>
        <v>ОбувьЖенская обувьТуфлиСлингбэк</v>
      </c>
      <c r="C3646" s="68" t="s">
        <v>804</v>
      </c>
      <c r="D3646" s="68" t="s">
        <v>805</v>
      </c>
      <c r="E3646" s="68" t="s">
        <v>837</v>
      </c>
      <c r="F3646" s="68" t="s">
        <v>7558</v>
      </c>
      <c r="G3646" s="75"/>
      <c r="H3646" s="72"/>
      <c r="I3646" s="64">
        <v>0.2</v>
      </c>
      <c r="J3646" s="67">
        <v>0.2</v>
      </c>
      <c r="K3646" s="70">
        <v>0.2</v>
      </c>
      <c r="L3646" s="64">
        <v>0.0</v>
      </c>
      <c r="M3646" s="67">
        <v>0.0</v>
      </c>
      <c r="N3646" s="70">
        <v>0.0</v>
      </c>
      <c r="O3646" s="64">
        <v>0.2</v>
      </c>
      <c r="P3646" s="67">
        <v>0.2</v>
      </c>
      <c r="Q3646" s="70">
        <v>0.2</v>
      </c>
      <c r="R3646" s="3"/>
    </row>
    <row r="3647">
      <c r="A3647" s="63">
        <v>15774.0</v>
      </c>
      <c r="B3647" s="65" t="str">
        <f t="shared" si="1"/>
        <v>ОбувьЖенская обувьТуфлиМэри Джейн</v>
      </c>
      <c r="C3647" s="68" t="s">
        <v>804</v>
      </c>
      <c r="D3647" s="68" t="s">
        <v>805</v>
      </c>
      <c r="E3647" s="68" t="s">
        <v>837</v>
      </c>
      <c r="F3647" s="68" t="s">
        <v>7562</v>
      </c>
      <c r="G3647" s="75"/>
      <c r="H3647" s="87"/>
      <c r="I3647" s="64">
        <v>0.2</v>
      </c>
      <c r="J3647" s="67">
        <v>0.2</v>
      </c>
      <c r="K3647" s="70">
        <v>0.2</v>
      </c>
      <c r="L3647" s="64">
        <v>0.0</v>
      </c>
      <c r="M3647" s="67">
        <v>0.0</v>
      </c>
      <c r="N3647" s="70">
        <v>0.0</v>
      </c>
      <c r="O3647" s="64">
        <v>0.2</v>
      </c>
      <c r="P3647" s="67">
        <v>0.2</v>
      </c>
      <c r="Q3647" s="70">
        <v>0.2</v>
      </c>
      <c r="R3647" s="3"/>
    </row>
    <row r="3648">
      <c r="A3648" s="63">
        <v>15775.0</v>
      </c>
      <c r="B3648" s="65" t="str">
        <f t="shared" si="1"/>
        <v>ОбувьЖенская обувьБотинкиМонки</v>
      </c>
      <c r="C3648" s="68" t="s">
        <v>804</v>
      </c>
      <c r="D3648" s="68" t="s">
        <v>805</v>
      </c>
      <c r="E3648" s="68" t="s">
        <v>864</v>
      </c>
      <c r="F3648" s="68" t="s">
        <v>7564</v>
      </c>
      <c r="G3648" s="75"/>
      <c r="H3648" s="87"/>
      <c r="I3648" s="64">
        <v>0.2</v>
      </c>
      <c r="J3648" s="67">
        <v>0.2</v>
      </c>
      <c r="K3648" s="70">
        <v>0.2</v>
      </c>
      <c r="L3648" s="64">
        <v>0.0</v>
      </c>
      <c r="M3648" s="67">
        <v>0.0</v>
      </c>
      <c r="N3648" s="70">
        <v>0.0</v>
      </c>
      <c r="O3648" s="64">
        <v>0.2</v>
      </c>
      <c r="P3648" s="67">
        <v>0.2</v>
      </c>
      <c r="Q3648" s="70">
        <v>0.2</v>
      </c>
      <c r="R3648" s="3"/>
    </row>
    <row r="3649">
      <c r="A3649" s="63">
        <v>15776.0</v>
      </c>
      <c r="B3649" s="65" t="str">
        <f t="shared" si="1"/>
        <v>ОбувьЖенская обувьБотинкиДерби</v>
      </c>
      <c r="C3649" s="68" t="s">
        <v>804</v>
      </c>
      <c r="D3649" s="68" t="s">
        <v>805</v>
      </c>
      <c r="E3649" s="68" t="s">
        <v>864</v>
      </c>
      <c r="F3649" s="68" t="s">
        <v>3724</v>
      </c>
      <c r="G3649" s="75"/>
      <c r="H3649" s="87"/>
      <c r="I3649" s="64">
        <v>0.2</v>
      </c>
      <c r="J3649" s="67">
        <v>0.2</v>
      </c>
      <c r="K3649" s="70">
        <v>0.2</v>
      </c>
      <c r="L3649" s="64">
        <v>0.0</v>
      </c>
      <c r="M3649" s="67">
        <v>0.0</v>
      </c>
      <c r="N3649" s="70">
        <v>0.0</v>
      </c>
      <c r="O3649" s="64">
        <v>0.2</v>
      </c>
      <c r="P3649" s="67">
        <v>0.2</v>
      </c>
      <c r="Q3649" s="70">
        <v>0.2</v>
      </c>
      <c r="R3649" s="3"/>
    </row>
    <row r="3650">
      <c r="A3650" s="63">
        <v>15777.0</v>
      </c>
      <c r="B3650" s="65" t="str">
        <f t="shared" si="1"/>
        <v>ОбувьЖенская обувьБотинкиДезерты</v>
      </c>
      <c r="C3650" s="68" t="s">
        <v>804</v>
      </c>
      <c r="D3650" s="68" t="s">
        <v>805</v>
      </c>
      <c r="E3650" s="68" t="s">
        <v>864</v>
      </c>
      <c r="F3650" s="68" t="s">
        <v>4912</v>
      </c>
      <c r="G3650" s="75"/>
      <c r="H3650" s="87"/>
      <c r="I3650" s="64">
        <v>0.2</v>
      </c>
      <c r="J3650" s="67">
        <v>0.2</v>
      </c>
      <c r="K3650" s="70">
        <v>0.2</v>
      </c>
      <c r="L3650" s="64">
        <v>0.0</v>
      </c>
      <c r="M3650" s="67">
        <v>0.0</v>
      </c>
      <c r="N3650" s="70">
        <v>0.0</v>
      </c>
      <c r="O3650" s="64">
        <v>0.2</v>
      </c>
      <c r="P3650" s="67">
        <v>0.2</v>
      </c>
      <c r="Q3650" s="70">
        <v>0.2</v>
      </c>
      <c r="R3650" s="3"/>
    </row>
    <row r="3651">
      <c r="A3651" s="63">
        <v>15778.0</v>
      </c>
      <c r="B3651" s="65" t="str">
        <f t="shared" si="1"/>
        <v>ОбувьЖенская обувьБотинкиБроги</v>
      </c>
      <c r="C3651" s="68" t="s">
        <v>804</v>
      </c>
      <c r="D3651" s="68" t="s">
        <v>805</v>
      </c>
      <c r="E3651" s="68" t="s">
        <v>864</v>
      </c>
      <c r="F3651" s="68" t="s">
        <v>3129</v>
      </c>
      <c r="G3651" s="75"/>
      <c r="H3651" s="87"/>
      <c r="I3651" s="64">
        <v>0.2</v>
      </c>
      <c r="J3651" s="67">
        <v>0.2</v>
      </c>
      <c r="K3651" s="70">
        <v>0.2</v>
      </c>
      <c r="L3651" s="64">
        <v>0.0</v>
      </c>
      <c r="M3651" s="67">
        <v>0.0</v>
      </c>
      <c r="N3651" s="70">
        <v>0.0</v>
      </c>
      <c r="O3651" s="64">
        <v>0.2</v>
      </c>
      <c r="P3651" s="67">
        <v>0.2</v>
      </c>
      <c r="Q3651" s="70">
        <v>0.2</v>
      </c>
      <c r="R3651" s="3"/>
    </row>
    <row r="3652">
      <c r="A3652" s="63">
        <v>15779.0</v>
      </c>
      <c r="B3652" s="65" t="str">
        <f t="shared" si="1"/>
        <v>ОбувьАксессуары для обувиЛедоступы</v>
      </c>
      <c r="C3652" s="68" t="s">
        <v>804</v>
      </c>
      <c r="D3652" s="68" t="s">
        <v>893</v>
      </c>
      <c r="E3652" s="68" t="s">
        <v>7570</v>
      </c>
      <c r="F3652" s="75"/>
      <c r="G3652" s="75"/>
      <c r="H3652" s="72"/>
      <c r="I3652" s="64">
        <v>0.3</v>
      </c>
      <c r="J3652" s="67">
        <v>0.3</v>
      </c>
      <c r="K3652" s="70">
        <v>0.3</v>
      </c>
      <c r="L3652" s="64">
        <v>0.0</v>
      </c>
      <c r="M3652" s="67">
        <v>0.0</v>
      </c>
      <c r="N3652" s="70">
        <v>0.0</v>
      </c>
      <c r="O3652" s="64">
        <v>0.3</v>
      </c>
      <c r="P3652" s="67">
        <v>0.3</v>
      </c>
      <c r="Q3652" s="70">
        <v>0.3</v>
      </c>
      <c r="R3652" s="3"/>
    </row>
    <row r="3653">
      <c r="A3653" s="63">
        <v>15780.0</v>
      </c>
      <c r="B3653" s="65" t="str">
        <f t="shared" si="1"/>
        <v>ОбувьАксессуары для обувиБахилы</v>
      </c>
      <c r="C3653" s="68" t="s">
        <v>804</v>
      </c>
      <c r="D3653" s="68" t="s">
        <v>893</v>
      </c>
      <c r="E3653" s="68" t="s">
        <v>7572</v>
      </c>
      <c r="F3653" s="75"/>
      <c r="G3653" s="75"/>
      <c r="H3653" s="87"/>
      <c r="I3653" s="64">
        <v>0.3</v>
      </c>
      <c r="J3653" s="67">
        <v>0.3</v>
      </c>
      <c r="K3653" s="70">
        <v>0.3</v>
      </c>
      <c r="L3653" s="64">
        <v>0.0</v>
      </c>
      <c r="M3653" s="67">
        <v>0.0</v>
      </c>
      <c r="N3653" s="70">
        <v>0.0</v>
      </c>
      <c r="O3653" s="64">
        <v>0.3</v>
      </c>
      <c r="P3653" s="67">
        <v>0.3</v>
      </c>
      <c r="Q3653" s="70">
        <v>0.3</v>
      </c>
      <c r="R3653" s="3"/>
    </row>
    <row r="3654">
      <c r="A3654" s="63">
        <v>15781.0</v>
      </c>
      <c r="B3654" s="65" t="str">
        <f t="shared" si="1"/>
        <v>ОбувьАксессуары для обувиДекор для обуви</v>
      </c>
      <c r="C3654" s="68" t="s">
        <v>804</v>
      </c>
      <c r="D3654" s="68" t="s">
        <v>893</v>
      </c>
      <c r="E3654" s="68" t="s">
        <v>7575</v>
      </c>
      <c r="F3654" s="75"/>
      <c r="G3654" s="75"/>
      <c r="H3654" s="72"/>
      <c r="I3654" s="64">
        <v>0.3</v>
      </c>
      <c r="J3654" s="67">
        <v>0.3</v>
      </c>
      <c r="K3654" s="70">
        <v>0.3</v>
      </c>
      <c r="L3654" s="64">
        <v>0.0</v>
      </c>
      <c r="M3654" s="67">
        <v>0.0</v>
      </c>
      <c r="N3654" s="70">
        <v>0.0</v>
      </c>
      <c r="O3654" s="64">
        <v>0.3</v>
      </c>
      <c r="P3654" s="67">
        <v>0.3</v>
      </c>
      <c r="Q3654" s="70">
        <v>0.3</v>
      </c>
      <c r="R3654" s="3"/>
    </row>
    <row r="3655">
      <c r="A3655" s="63">
        <v>15783.0</v>
      </c>
      <c r="B3655" s="65" t="str">
        <f t="shared" si="1"/>
        <v>Спорт и отдыхФитнес и йогаСпортивные комплексы и шведские стенкиКольца, канаты</v>
      </c>
      <c r="C3655" s="68" t="s">
        <v>290</v>
      </c>
      <c r="D3655" s="68" t="s">
        <v>1161</v>
      </c>
      <c r="E3655" s="68" t="s">
        <v>7577</v>
      </c>
      <c r="F3655" s="68" t="s">
        <v>7578</v>
      </c>
      <c r="G3655" s="75"/>
      <c r="H3655" s="87"/>
      <c r="I3655" s="64">
        <v>0.22</v>
      </c>
      <c r="J3655" s="67">
        <v>0.22</v>
      </c>
      <c r="K3655" s="70">
        <v>0.22</v>
      </c>
      <c r="L3655" s="64">
        <v>0.005</v>
      </c>
      <c r="M3655" s="67">
        <v>0.005</v>
      </c>
      <c r="N3655" s="70">
        <v>0.005</v>
      </c>
      <c r="O3655" s="64">
        <v>0.215</v>
      </c>
      <c r="P3655" s="67">
        <v>0.215</v>
      </c>
      <c r="Q3655" s="70">
        <v>0.215</v>
      </c>
      <c r="R3655" s="3"/>
    </row>
    <row r="3656">
      <c r="A3656" s="63">
        <v>15784.0</v>
      </c>
      <c r="B3656" s="65" t="str">
        <f t="shared" si="1"/>
        <v>Спорт и отдыхФитнес и йогаСпортивные комплексы и шведские стенкиСпортивные комплексы</v>
      </c>
      <c r="C3656" s="68" t="s">
        <v>290</v>
      </c>
      <c r="D3656" s="68" t="s">
        <v>1161</v>
      </c>
      <c r="E3656" s="68" t="s">
        <v>7577</v>
      </c>
      <c r="F3656" s="68" t="s">
        <v>7580</v>
      </c>
      <c r="G3656" s="75"/>
      <c r="H3656" s="87"/>
      <c r="I3656" s="64">
        <v>0.22</v>
      </c>
      <c r="J3656" s="67">
        <v>0.22</v>
      </c>
      <c r="K3656" s="70">
        <v>0.22</v>
      </c>
      <c r="L3656" s="64">
        <v>0.0050000000000000044</v>
      </c>
      <c r="M3656" s="67">
        <v>0.0050000000000000044</v>
      </c>
      <c r="N3656" s="70">
        <v>0.0050000000000000044</v>
      </c>
      <c r="O3656" s="64">
        <v>0.215</v>
      </c>
      <c r="P3656" s="67">
        <v>0.215</v>
      </c>
      <c r="Q3656" s="70">
        <v>0.215</v>
      </c>
      <c r="R3656" s="3"/>
    </row>
    <row r="3657">
      <c r="A3657" s="63">
        <v>15785.0</v>
      </c>
      <c r="B3657" s="65" t="str">
        <f t="shared" si="1"/>
        <v>Спорт и отдыхФитнес и йогаСпортивные комплексы и шведские стенкиШведские стенки</v>
      </c>
      <c r="C3657" s="68" t="s">
        <v>290</v>
      </c>
      <c r="D3657" s="68" t="s">
        <v>1161</v>
      </c>
      <c r="E3657" s="68" t="s">
        <v>7577</v>
      </c>
      <c r="F3657" s="68" t="s">
        <v>7583</v>
      </c>
      <c r="G3657" s="75"/>
      <c r="H3657" s="87"/>
      <c r="I3657" s="64">
        <v>0.22</v>
      </c>
      <c r="J3657" s="67">
        <v>0.22</v>
      </c>
      <c r="K3657" s="70">
        <v>0.22</v>
      </c>
      <c r="L3657" s="64">
        <v>0.0050000000000000044</v>
      </c>
      <c r="M3657" s="67">
        <v>0.0050000000000000044</v>
      </c>
      <c r="N3657" s="70">
        <v>0.0050000000000000044</v>
      </c>
      <c r="O3657" s="64">
        <v>0.215</v>
      </c>
      <c r="P3657" s="67">
        <v>0.215</v>
      </c>
      <c r="Q3657" s="70">
        <v>0.215</v>
      </c>
      <c r="R3657" s="3"/>
    </row>
    <row r="3658">
      <c r="A3658" s="63">
        <v>15786.0</v>
      </c>
      <c r="B3658" s="65" t="str">
        <f t="shared" si="1"/>
        <v>Спорт и отдыхФутболБутсы</v>
      </c>
      <c r="C3658" s="68" t="s">
        <v>290</v>
      </c>
      <c r="D3658" s="68" t="s">
        <v>1171</v>
      </c>
      <c r="E3658" s="68" t="s">
        <v>7584</v>
      </c>
      <c r="F3658" s="75"/>
      <c r="G3658" s="2"/>
      <c r="H3658" s="72"/>
      <c r="I3658" s="64">
        <v>0.2</v>
      </c>
      <c r="J3658" s="67">
        <v>0.2</v>
      </c>
      <c r="K3658" s="70">
        <v>0.2</v>
      </c>
      <c r="L3658" s="64">
        <v>0.0</v>
      </c>
      <c r="M3658" s="67">
        <v>0.0</v>
      </c>
      <c r="N3658" s="70">
        <v>0.0</v>
      </c>
      <c r="O3658" s="64">
        <v>0.2</v>
      </c>
      <c r="P3658" s="67">
        <v>0.2</v>
      </c>
      <c r="Q3658" s="70">
        <v>0.2</v>
      </c>
      <c r="R3658" s="3"/>
    </row>
    <row r="3659">
      <c r="A3659" s="63">
        <v>15788.0</v>
      </c>
      <c r="B3659" s="65" t="str">
        <f t="shared" si="1"/>
        <v>ОбувьМужская обувьТопсайдеры</v>
      </c>
      <c r="C3659" s="68" t="s">
        <v>804</v>
      </c>
      <c r="D3659" s="68" t="s">
        <v>1012</v>
      </c>
      <c r="E3659" s="68" t="s">
        <v>4113</v>
      </c>
      <c r="F3659" s="75"/>
      <c r="G3659" s="75"/>
      <c r="H3659" s="72"/>
      <c r="I3659" s="64">
        <v>0.2</v>
      </c>
      <c r="J3659" s="67">
        <v>0.2</v>
      </c>
      <c r="K3659" s="70">
        <v>0.2</v>
      </c>
      <c r="L3659" s="64">
        <v>0.0</v>
      </c>
      <c r="M3659" s="67">
        <v>0.0</v>
      </c>
      <c r="N3659" s="70">
        <v>0.0</v>
      </c>
      <c r="O3659" s="64">
        <v>0.2</v>
      </c>
      <c r="P3659" s="67">
        <v>0.2</v>
      </c>
      <c r="Q3659" s="70">
        <v>0.2</v>
      </c>
      <c r="R3659" s="3"/>
    </row>
    <row r="3660">
      <c r="A3660" s="63">
        <v>15789.0</v>
      </c>
      <c r="B3660" s="65" t="str">
        <f t="shared" si="1"/>
        <v>ОбувьМужская обувьТуфли и лоферыМонки</v>
      </c>
      <c r="C3660" s="68" t="s">
        <v>804</v>
      </c>
      <c r="D3660" s="68" t="s">
        <v>1012</v>
      </c>
      <c r="E3660" s="68" t="s">
        <v>3128</v>
      </c>
      <c r="F3660" s="68" t="s">
        <v>7564</v>
      </c>
      <c r="G3660" s="75"/>
      <c r="H3660" s="87"/>
      <c r="I3660" s="64">
        <v>0.2</v>
      </c>
      <c r="J3660" s="67">
        <v>0.2</v>
      </c>
      <c r="K3660" s="70">
        <v>0.2</v>
      </c>
      <c r="L3660" s="64">
        <v>0.0</v>
      </c>
      <c r="M3660" s="67">
        <v>0.0</v>
      </c>
      <c r="N3660" s="70">
        <v>0.0</v>
      </c>
      <c r="O3660" s="64">
        <v>0.2</v>
      </c>
      <c r="P3660" s="67">
        <v>0.2</v>
      </c>
      <c r="Q3660" s="70">
        <v>0.2</v>
      </c>
      <c r="R3660" s="3"/>
    </row>
    <row r="3661">
      <c r="A3661" s="63">
        <v>15791.0</v>
      </c>
      <c r="B3661" s="65" t="str">
        <f t="shared" si="1"/>
        <v>Спорт и отдыхЗимний спортГорнолыжная защита для рук, локтей, коленей</v>
      </c>
      <c r="C3661" s="68" t="s">
        <v>290</v>
      </c>
      <c r="D3661" s="68" t="s">
        <v>3862</v>
      </c>
      <c r="E3661" s="68" t="s">
        <v>7589</v>
      </c>
      <c r="F3661" s="75"/>
      <c r="G3661" s="75"/>
      <c r="H3661" s="72"/>
      <c r="I3661" s="64">
        <v>0.22</v>
      </c>
      <c r="J3661" s="67">
        <v>0.22</v>
      </c>
      <c r="K3661" s="70">
        <v>0.22</v>
      </c>
      <c r="L3661" s="64">
        <v>0.0</v>
      </c>
      <c r="M3661" s="67">
        <v>0.0</v>
      </c>
      <c r="N3661" s="70">
        <v>0.0</v>
      </c>
      <c r="O3661" s="64">
        <v>0.22</v>
      </c>
      <c r="P3661" s="67">
        <v>0.22</v>
      </c>
      <c r="Q3661" s="70">
        <v>0.22</v>
      </c>
      <c r="R3661" s="3"/>
    </row>
    <row r="3662">
      <c r="A3662" s="63">
        <v>15792.0</v>
      </c>
      <c r="B3662" s="65" t="str">
        <f t="shared" si="1"/>
        <v>Спорт и отдыхЗимний спортГорнолыжные маски и очки</v>
      </c>
      <c r="C3662" s="68" t="s">
        <v>290</v>
      </c>
      <c r="D3662" s="68" t="s">
        <v>3862</v>
      </c>
      <c r="E3662" s="68" t="s">
        <v>7595</v>
      </c>
      <c r="F3662" s="75"/>
      <c r="G3662" s="75"/>
      <c r="H3662" s="87"/>
      <c r="I3662" s="64">
        <v>0.2</v>
      </c>
      <c r="J3662" s="67">
        <v>0.2</v>
      </c>
      <c r="K3662" s="70">
        <v>0.2</v>
      </c>
      <c r="L3662" s="64">
        <v>0.0</v>
      </c>
      <c r="M3662" s="67">
        <v>0.0</v>
      </c>
      <c r="N3662" s="70">
        <v>0.0</v>
      </c>
      <c r="O3662" s="64">
        <v>0.2</v>
      </c>
      <c r="P3662" s="67">
        <v>0.2</v>
      </c>
      <c r="Q3662" s="70">
        <v>0.2</v>
      </c>
      <c r="R3662" s="3"/>
    </row>
    <row r="3663">
      <c r="A3663" s="63">
        <v>15793.0</v>
      </c>
      <c r="B3663" s="65" t="str">
        <f t="shared" si="1"/>
        <v>Красота и уходЛичная гигиенаДепиляция и эпиляцияАксессуары для депиляции и эпиляцииЛастики для депиляции и ручные эпиляторы</v>
      </c>
      <c r="C3663" s="68" t="s">
        <v>247</v>
      </c>
      <c r="D3663" s="68" t="s">
        <v>248</v>
      </c>
      <c r="E3663" s="68" t="s">
        <v>1091</v>
      </c>
      <c r="F3663" s="68" t="s">
        <v>7598</v>
      </c>
      <c r="G3663" s="68" t="s">
        <v>7599</v>
      </c>
      <c r="H3663" s="87"/>
      <c r="I3663" s="64">
        <v>0.2</v>
      </c>
      <c r="J3663" s="67">
        <v>0.2</v>
      </c>
      <c r="K3663" s="70">
        <v>0.2</v>
      </c>
      <c r="L3663" s="64">
        <v>0.02</v>
      </c>
      <c r="M3663" s="67">
        <v>0.02</v>
      </c>
      <c r="N3663" s="70">
        <v>0.02</v>
      </c>
      <c r="O3663" s="64">
        <v>0.18</v>
      </c>
      <c r="P3663" s="67">
        <v>0.18</v>
      </c>
      <c r="Q3663" s="70">
        <v>0.18</v>
      </c>
      <c r="R3663" s="3"/>
    </row>
    <row r="3664">
      <c r="A3664" s="63">
        <v>15794.0</v>
      </c>
      <c r="B3664" s="65" t="str">
        <f t="shared" si="1"/>
        <v>Спорт и отдыхЗимний спортГорнолыжные шлемы</v>
      </c>
      <c r="C3664" s="68" t="s">
        <v>290</v>
      </c>
      <c r="D3664" s="68" t="s">
        <v>3862</v>
      </c>
      <c r="E3664" s="68" t="s">
        <v>7603</v>
      </c>
      <c r="F3664" s="75"/>
      <c r="G3664" s="75"/>
      <c r="H3664" s="72"/>
      <c r="I3664" s="64">
        <v>0.2</v>
      </c>
      <c r="J3664" s="67">
        <v>0.2</v>
      </c>
      <c r="K3664" s="70">
        <v>0.2</v>
      </c>
      <c r="L3664" s="64">
        <v>0.0</v>
      </c>
      <c r="M3664" s="67">
        <v>0.0</v>
      </c>
      <c r="N3664" s="70">
        <v>0.0</v>
      </c>
      <c r="O3664" s="64">
        <v>0.2</v>
      </c>
      <c r="P3664" s="67">
        <v>0.2</v>
      </c>
      <c r="Q3664" s="70">
        <v>0.2</v>
      </c>
      <c r="R3664" s="3"/>
    </row>
    <row r="3665">
      <c r="A3665" s="63">
        <v>15795.0</v>
      </c>
      <c r="B3665" s="65" t="str">
        <f t="shared" si="1"/>
        <v>Красота и уходЛичная гигиенаДепиляция и эпиляцияАксессуары для депиляции и эпиляцииШпатель палочки</v>
      </c>
      <c r="C3665" s="68" t="s">
        <v>247</v>
      </c>
      <c r="D3665" s="68" t="s">
        <v>248</v>
      </c>
      <c r="E3665" s="68" t="s">
        <v>1091</v>
      </c>
      <c r="F3665" s="68" t="s">
        <v>7598</v>
      </c>
      <c r="G3665" s="68" t="s">
        <v>7607</v>
      </c>
      <c r="H3665" s="87"/>
      <c r="I3665" s="64">
        <v>0.2</v>
      </c>
      <c r="J3665" s="67">
        <v>0.2</v>
      </c>
      <c r="K3665" s="70">
        <v>0.2</v>
      </c>
      <c r="L3665" s="64">
        <v>0.02</v>
      </c>
      <c r="M3665" s="67">
        <v>0.02</v>
      </c>
      <c r="N3665" s="70">
        <v>0.02</v>
      </c>
      <c r="O3665" s="64">
        <v>0.18</v>
      </c>
      <c r="P3665" s="67">
        <v>0.18</v>
      </c>
      <c r="Q3665" s="70">
        <v>0.18</v>
      </c>
      <c r="R3665" s="3"/>
    </row>
    <row r="3666">
      <c r="A3666" s="63">
        <v>15796.0</v>
      </c>
      <c r="B3666" s="65" t="str">
        <f t="shared" si="1"/>
        <v>Красота и уходЛичная гигиенаДепиляция и эпиляцияАксессуары для депиляции и эпиляцииПолоски для депиляции</v>
      </c>
      <c r="C3666" s="68" t="s">
        <v>247</v>
      </c>
      <c r="D3666" s="68" t="s">
        <v>248</v>
      </c>
      <c r="E3666" s="68" t="s">
        <v>1091</v>
      </c>
      <c r="F3666" s="68" t="s">
        <v>7598</v>
      </c>
      <c r="G3666" s="68" t="s">
        <v>7610</v>
      </c>
      <c r="H3666" s="87"/>
      <c r="I3666" s="64">
        <v>0.2</v>
      </c>
      <c r="J3666" s="67">
        <v>0.2</v>
      </c>
      <c r="K3666" s="70">
        <v>0.2</v>
      </c>
      <c r="L3666" s="64">
        <v>0.02</v>
      </c>
      <c r="M3666" s="67">
        <v>0.02</v>
      </c>
      <c r="N3666" s="70">
        <v>0.02</v>
      </c>
      <c r="O3666" s="64">
        <v>0.18</v>
      </c>
      <c r="P3666" s="67">
        <v>0.18</v>
      </c>
      <c r="Q3666" s="70">
        <v>0.18</v>
      </c>
      <c r="R3666" s="3"/>
    </row>
    <row r="3667">
      <c r="A3667" s="63">
        <v>15797.0</v>
      </c>
      <c r="B3667" s="65" t="str">
        <f t="shared" si="1"/>
        <v>Спорт и отдыхЗимний спортГорнолыжные чехлы, сумки и снаряжения</v>
      </c>
      <c r="C3667" s="68" t="s">
        <v>290</v>
      </c>
      <c r="D3667" s="68" t="s">
        <v>3862</v>
      </c>
      <c r="E3667" s="68" t="s">
        <v>7613</v>
      </c>
      <c r="F3667" s="75"/>
      <c r="G3667" s="75"/>
      <c r="H3667" s="72"/>
      <c r="I3667" s="64">
        <v>0.22</v>
      </c>
      <c r="J3667" s="67">
        <v>0.22</v>
      </c>
      <c r="K3667" s="70">
        <v>0.22</v>
      </c>
      <c r="L3667" s="64">
        <v>0.0</v>
      </c>
      <c r="M3667" s="67">
        <v>0.0</v>
      </c>
      <c r="N3667" s="70">
        <v>0.0</v>
      </c>
      <c r="O3667" s="64">
        <v>0.22</v>
      </c>
      <c r="P3667" s="67">
        <v>0.22</v>
      </c>
      <c r="Q3667" s="70">
        <v>0.22</v>
      </c>
      <c r="R3667" s="3"/>
    </row>
    <row r="3668">
      <c r="A3668" s="63">
        <v>15798.0</v>
      </c>
      <c r="B3668" s="65" t="str">
        <f t="shared" si="1"/>
        <v>ОбувьОбувь для девочекКроссовки и кедыБутсы</v>
      </c>
      <c r="C3668" s="68" t="s">
        <v>804</v>
      </c>
      <c r="D3668" s="68" t="s">
        <v>1007</v>
      </c>
      <c r="E3668" s="68" t="s">
        <v>2107</v>
      </c>
      <c r="F3668" s="68" t="s">
        <v>7584</v>
      </c>
      <c r="G3668" s="75"/>
      <c r="H3668" s="87"/>
      <c r="I3668" s="64">
        <v>0.2</v>
      </c>
      <c r="J3668" s="67">
        <v>0.2</v>
      </c>
      <c r="K3668" s="70">
        <v>0.2</v>
      </c>
      <c r="L3668" s="64">
        <v>0.0</v>
      </c>
      <c r="M3668" s="67">
        <v>0.0</v>
      </c>
      <c r="N3668" s="70">
        <v>0.0</v>
      </c>
      <c r="O3668" s="64">
        <v>0.2</v>
      </c>
      <c r="P3668" s="67">
        <v>0.2</v>
      </c>
      <c r="Q3668" s="70">
        <v>0.2</v>
      </c>
      <c r="R3668" s="3"/>
    </row>
    <row r="3669">
      <c r="A3669" s="63">
        <v>15800.0</v>
      </c>
      <c r="B3669" s="65" t="str">
        <f t="shared" si="1"/>
        <v>ОбувьОбувь для девочекРезиновая обувьАкваобувь</v>
      </c>
      <c r="C3669" s="68" t="s">
        <v>804</v>
      </c>
      <c r="D3669" s="68" t="s">
        <v>1007</v>
      </c>
      <c r="E3669" s="68" t="s">
        <v>1031</v>
      </c>
      <c r="F3669" s="68" t="s">
        <v>824</v>
      </c>
      <c r="G3669" s="75"/>
      <c r="H3669" s="72"/>
      <c r="I3669" s="64">
        <v>0.2</v>
      </c>
      <c r="J3669" s="67">
        <v>0.2</v>
      </c>
      <c r="K3669" s="70">
        <v>0.2</v>
      </c>
      <c r="L3669" s="64">
        <v>0.0</v>
      </c>
      <c r="M3669" s="67">
        <v>0.0</v>
      </c>
      <c r="N3669" s="70">
        <v>0.0</v>
      </c>
      <c r="O3669" s="64">
        <v>0.2</v>
      </c>
      <c r="P3669" s="67">
        <v>0.2</v>
      </c>
      <c r="Q3669" s="70">
        <v>0.2</v>
      </c>
      <c r="R3669" s="3"/>
    </row>
    <row r="3670">
      <c r="A3670" s="63">
        <v>15801.0</v>
      </c>
      <c r="B3670" s="65" t="str">
        <f t="shared" si="1"/>
        <v>ОбувьОбувь для девочекРезиновая обувьДжиббитсы</v>
      </c>
      <c r="C3670" s="68" t="s">
        <v>804</v>
      </c>
      <c r="D3670" s="68" t="s">
        <v>1007</v>
      </c>
      <c r="E3670" s="68" t="s">
        <v>1031</v>
      </c>
      <c r="F3670" s="68" t="s">
        <v>6077</v>
      </c>
      <c r="G3670" s="75"/>
      <c r="H3670" s="87"/>
      <c r="I3670" s="64">
        <v>0.2</v>
      </c>
      <c r="J3670" s="67">
        <v>0.2</v>
      </c>
      <c r="K3670" s="70">
        <v>0.2</v>
      </c>
      <c r="L3670" s="64">
        <v>0.0</v>
      </c>
      <c r="M3670" s="67">
        <v>0.0</v>
      </c>
      <c r="N3670" s="70">
        <v>0.0</v>
      </c>
      <c r="O3670" s="64">
        <v>0.2</v>
      </c>
      <c r="P3670" s="67">
        <v>0.2</v>
      </c>
      <c r="Q3670" s="70">
        <v>0.2</v>
      </c>
      <c r="R3670" s="3"/>
    </row>
    <row r="3671">
      <c r="A3671" s="63">
        <v>15803.0</v>
      </c>
      <c r="B3671" s="65" t="str">
        <f t="shared" si="1"/>
        <v>ОбувьОбувь для девочекРезиновая обувьСандалии</v>
      </c>
      <c r="C3671" s="68" t="s">
        <v>804</v>
      </c>
      <c r="D3671" s="68" t="s">
        <v>1007</v>
      </c>
      <c r="E3671" s="68" t="s">
        <v>1031</v>
      </c>
      <c r="F3671" s="68" t="s">
        <v>1034</v>
      </c>
      <c r="G3671" s="75"/>
      <c r="H3671" s="72"/>
      <c r="I3671" s="64">
        <v>0.2</v>
      </c>
      <c r="J3671" s="67">
        <v>0.2</v>
      </c>
      <c r="K3671" s="70">
        <v>0.2</v>
      </c>
      <c r="L3671" s="64">
        <v>0.0</v>
      </c>
      <c r="M3671" s="67">
        <v>0.0</v>
      </c>
      <c r="N3671" s="70">
        <v>0.0</v>
      </c>
      <c r="O3671" s="64">
        <v>0.2</v>
      </c>
      <c r="P3671" s="67">
        <v>0.2</v>
      </c>
      <c r="Q3671" s="70">
        <v>0.2</v>
      </c>
      <c r="R3671" s="3"/>
    </row>
    <row r="3672">
      <c r="A3672" s="63">
        <v>15804.0</v>
      </c>
      <c r="B3672" s="65" t="str">
        <f t="shared" si="1"/>
        <v>ОбувьОбувь для мальчиковМокасины и слипоныЭспадрильи</v>
      </c>
      <c r="C3672" s="68" t="s">
        <v>804</v>
      </c>
      <c r="D3672" s="68" t="s">
        <v>1005</v>
      </c>
      <c r="E3672" s="68" t="s">
        <v>1826</v>
      </c>
      <c r="F3672" s="68" t="s">
        <v>2844</v>
      </c>
      <c r="G3672" s="75"/>
      <c r="H3672" s="72"/>
      <c r="I3672" s="64">
        <v>0.2</v>
      </c>
      <c r="J3672" s="67">
        <v>0.2</v>
      </c>
      <c r="K3672" s="70">
        <v>0.2</v>
      </c>
      <c r="L3672" s="64">
        <v>0.0</v>
      </c>
      <c r="M3672" s="67">
        <v>0.0</v>
      </c>
      <c r="N3672" s="70">
        <v>0.0</v>
      </c>
      <c r="O3672" s="64">
        <v>0.2</v>
      </c>
      <c r="P3672" s="67">
        <v>0.2</v>
      </c>
      <c r="Q3672" s="70">
        <v>0.2</v>
      </c>
      <c r="R3672" s="3"/>
    </row>
    <row r="3673">
      <c r="A3673" s="63">
        <v>15807.0</v>
      </c>
      <c r="B3673" s="65" t="str">
        <f t="shared" si="1"/>
        <v>ОбувьОбувь для мальчиковРезиновая обувьАкваобувь</v>
      </c>
      <c r="C3673" s="68" t="s">
        <v>804</v>
      </c>
      <c r="D3673" s="68" t="s">
        <v>1005</v>
      </c>
      <c r="E3673" s="68" t="s">
        <v>1031</v>
      </c>
      <c r="F3673" s="68" t="s">
        <v>824</v>
      </c>
      <c r="G3673" s="75"/>
      <c r="H3673" s="72"/>
      <c r="I3673" s="64">
        <v>0.2</v>
      </c>
      <c r="J3673" s="67">
        <v>0.2</v>
      </c>
      <c r="K3673" s="70">
        <v>0.2</v>
      </c>
      <c r="L3673" s="64">
        <v>0.0</v>
      </c>
      <c r="M3673" s="67">
        <v>0.0</v>
      </c>
      <c r="N3673" s="70">
        <v>0.0</v>
      </c>
      <c r="O3673" s="64">
        <v>0.2</v>
      </c>
      <c r="P3673" s="67">
        <v>0.2</v>
      </c>
      <c r="Q3673" s="70">
        <v>0.2</v>
      </c>
      <c r="R3673" s="3"/>
    </row>
    <row r="3674">
      <c r="A3674" s="63">
        <v>15808.0</v>
      </c>
      <c r="B3674" s="65" t="str">
        <f t="shared" si="1"/>
        <v>ОбувьОбувь для мальчиковРезиновая обувьДжиббитсы</v>
      </c>
      <c r="C3674" s="68" t="s">
        <v>804</v>
      </c>
      <c r="D3674" s="68" t="s">
        <v>1005</v>
      </c>
      <c r="E3674" s="68" t="s">
        <v>1031</v>
      </c>
      <c r="F3674" s="68" t="s">
        <v>6077</v>
      </c>
      <c r="G3674" s="75"/>
      <c r="H3674" s="72"/>
      <c r="I3674" s="64">
        <v>0.2</v>
      </c>
      <c r="J3674" s="67">
        <v>0.2</v>
      </c>
      <c r="K3674" s="70">
        <v>0.2</v>
      </c>
      <c r="L3674" s="64">
        <v>0.0</v>
      </c>
      <c r="M3674" s="67">
        <v>0.0</v>
      </c>
      <c r="N3674" s="70">
        <v>0.0</v>
      </c>
      <c r="O3674" s="64">
        <v>0.2</v>
      </c>
      <c r="P3674" s="67">
        <v>0.2</v>
      </c>
      <c r="Q3674" s="70">
        <v>0.2</v>
      </c>
      <c r="R3674" s="3"/>
    </row>
    <row r="3675">
      <c r="A3675" s="63">
        <v>15810.0</v>
      </c>
      <c r="B3675" s="65" t="str">
        <f t="shared" si="1"/>
        <v>Красота и уходЛичная гигиенаИнтимная гигиенаИнтимная косметика и гигиенаМыло для интимной гигиены</v>
      </c>
      <c r="C3675" s="68" t="s">
        <v>247</v>
      </c>
      <c r="D3675" s="68" t="s">
        <v>248</v>
      </c>
      <c r="E3675" s="68" t="s">
        <v>3760</v>
      </c>
      <c r="F3675" s="68" t="s">
        <v>7633</v>
      </c>
      <c r="G3675" s="68" t="s">
        <v>7634</v>
      </c>
      <c r="H3675" s="72"/>
      <c r="I3675" s="64">
        <v>0.2</v>
      </c>
      <c r="J3675" s="67">
        <v>0.2</v>
      </c>
      <c r="K3675" s="70">
        <v>0.2</v>
      </c>
      <c r="L3675" s="64">
        <v>0.02</v>
      </c>
      <c r="M3675" s="67">
        <v>0.02</v>
      </c>
      <c r="N3675" s="70">
        <v>0.02</v>
      </c>
      <c r="O3675" s="64">
        <v>0.18</v>
      </c>
      <c r="P3675" s="67">
        <v>0.18</v>
      </c>
      <c r="Q3675" s="70">
        <v>0.18</v>
      </c>
      <c r="R3675" s="3"/>
    </row>
    <row r="3676">
      <c r="A3676" s="63">
        <v>15811.0</v>
      </c>
      <c r="B3676" s="65" t="str">
        <f t="shared" si="1"/>
        <v>Красота и уходЛичная гигиенаИнтимная гигиенаИнтимная косметика и гигиенаГели для интимной гигиены</v>
      </c>
      <c r="C3676" s="68" t="s">
        <v>247</v>
      </c>
      <c r="D3676" s="68" t="s">
        <v>248</v>
      </c>
      <c r="E3676" s="68" t="s">
        <v>3760</v>
      </c>
      <c r="F3676" s="68" t="s">
        <v>7633</v>
      </c>
      <c r="G3676" s="68" t="s">
        <v>7637</v>
      </c>
      <c r="H3676" s="72"/>
      <c r="I3676" s="64">
        <v>0.2</v>
      </c>
      <c r="J3676" s="67">
        <v>0.2</v>
      </c>
      <c r="K3676" s="70">
        <v>0.2</v>
      </c>
      <c r="L3676" s="64">
        <v>0.02</v>
      </c>
      <c r="M3676" s="67">
        <v>0.02</v>
      </c>
      <c r="N3676" s="70">
        <v>0.02</v>
      </c>
      <c r="O3676" s="64">
        <v>0.18</v>
      </c>
      <c r="P3676" s="67">
        <v>0.18</v>
      </c>
      <c r="Q3676" s="70">
        <v>0.18</v>
      </c>
      <c r="R3676" s="3"/>
    </row>
    <row r="3677">
      <c r="A3677" s="63">
        <v>15812.0</v>
      </c>
      <c r="B3677" s="65" t="str">
        <f t="shared" si="1"/>
        <v>Красота и уходЛичная гигиенаИнтимная гигиенаИнтимная косметика и гигиенаКремы для интимной гигиены</v>
      </c>
      <c r="C3677" s="68" t="s">
        <v>247</v>
      </c>
      <c r="D3677" s="68" t="s">
        <v>248</v>
      </c>
      <c r="E3677" s="68" t="s">
        <v>3760</v>
      </c>
      <c r="F3677" s="68" t="s">
        <v>7633</v>
      </c>
      <c r="G3677" s="68" t="s">
        <v>7642</v>
      </c>
      <c r="H3677" s="87"/>
      <c r="I3677" s="64">
        <v>0.2</v>
      </c>
      <c r="J3677" s="67">
        <v>0.2</v>
      </c>
      <c r="K3677" s="70">
        <v>0.2</v>
      </c>
      <c r="L3677" s="64">
        <v>0.02</v>
      </c>
      <c r="M3677" s="67">
        <v>0.02</v>
      </c>
      <c r="N3677" s="70">
        <v>0.02</v>
      </c>
      <c r="O3677" s="64">
        <v>0.18</v>
      </c>
      <c r="P3677" s="67">
        <v>0.18</v>
      </c>
      <c r="Q3677" s="70">
        <v>0.18</v>
      </c>
      <c r="R3677" s="3"/>
    </row>
    <row r="3678">
      <c r="A3678" s="63">
        <v>15813.0</v>
      </c>
      <c r="B3678" s="65" t="str">
        <f t="shared" si="1"/>
        <v>Красота и уходЛичная гигиенаИнтимная гигиенаИнтимная косметика и гигиенаПенки и муссы для интимной гигиены</v>
      </c>
      <c r="C3678" s="68" t="s">
        <v>247</v>
      </c>
      <c r="D3678" s="68" t="s">
        <v>248</v>
      </c>
      <c r="E3678" s="68" t="s">
        <v>3760</v>
      </c>
      <c r="F3678" s="68" t="s">
        <v>7633</v>
      </c>
      <c r="G3678" s="68" t="s">
        <v>7644</v>
      </c>
      <c r="H3678" s="87"/>
      <c r="I3678" s="64">
        <v>0.2</v>
      </c>
      <c r="J3678" s="67">
        <v>0.2</v>
      </c>
      <c r="K3678" s="70">
        <v>0.2</v>
      </c>
      <c r="L3678" s="64">
        <v>0.02</v>
      </c>
      <c r="M3678" s="67">
        <v>0.02</v>
      </c>
      <c r="N3678" s="70">
        <v>0.02</v>
      </c>
      <c r="O3678" s="64">
        <v>0.18</v>
      </c>
      <c r="P3678" s="67">
        <v>0.18</v>
      </c>
      <c r="Q3678" s="70">
        <v>0.18</v>
      </c>
      <c r="R3678" s="3"/>
    </row>
    <row r="3679">
      <c r="A3679" s="63">
        <v>15814.0</v>
      </c>
      <c r="B3679" s="65" t="str">
        <f t="shared" si="1"/>
        <v>Красота и уходЛичная гигиенаДепиляция и эпиляцияНаборы для депиляции</v>
      </c>
      <c r="C3679" s="68" t="s">
        <v>247</v>
      </c>
      <c r="D3679" s="68" t="s">
        <v>248</v>
      </c>
      <c r="E3679" s="68" t="s">
        <v>1091</v>
      </c>
      <c r="F3679" s="68" t="s">
        <v>7646</v>
      </c>
      <c r="G3679" s="75"/>
      <c r="H3679" s="72"/>
      <c r="I3679" s="64">
        <v>0.2</v>
      </c>
      <c r="J3679" s="67">
        <v>0.2</v>
      </c>
      <c r="K3679" s="70">
        <v>0.2</v>
      </c>
      <c r="L3679" s="64">
        <v>0.010000000000000009</v>
      </c>
      <c r="M3679" s="67">
        <v>0.010000000000000009</v>
      </c>
      <c r="N3679" s="70">
        <v>0.010000000000000009</v>
      </c>
      <c r="O3679" s="64">
        <v>0.19</v>
      </c>
      <c r="P3679" s="67">
        <v>0.19</v>
      </c>
      <c r="Q3679" s="70">
        <v>0.19</v>
      </c>
      <c r="R3679" s="3"/>
    </row>
    <row r="3680">
      <c r="A3680" s="63">
        <v>15815.0</v>
      </c>
      <c r="B3680" s="65" t="str">
        <f t="shared" si="1"/>
        <v>Красота и уходМаникюр и педикюрДизайн ногтейНаклейки для ногтей</v>
      </c>
      <c r="C3680" s="68" t="s">
        <v>247</v>
      </c>
      <c r="D3680" s="68" t="s">
        <v>513</v>
      </c>
      <c r="E3680" s="68" t="s">
        <v>7649</v>
      </c>
      <c r="F3680" s="68" t="s">
        <v>7650</v>
      </c>
      <c r="G3680" s="75"/>
      <c r="H3680" s="72"/>
      <c r="I3680" s="64">
        <v>0.2</v>
      </c>
      <c r="J3680" s="67">
        <v>0.2</v>
      </c>
      <c r="K3680" s="70">
        <v>0.2</v>
      </c>
      <c r="L3680" s="64">
        <v>0.02</v>
      </c>
      <c r="M3680" s="67">
        <v>0.02</v>
      </c>
      <c r="N3680" s="70">
        <v>0.02</v>
      </c>
      <c r="O3680" s="64">
        <v>0.18</v>
      </c>
      <c r="P3680" s="67">
        <v>0.18</v>
      </c>
      <c r="Q3680" s="70">
        <v>0.18</v>
      </c>
      <c r="R3680" s="3"/>
    </row>
    <row r="3681">
      <c r="A3681" s="63">
        <v>15816.0</v>
      </c>
      <c r="B3681" s="65" t="str">
        <f t="shared" si="1"/>
        <v>Красота и уходМаникюр и педикюрДизайн ногтейФольга и втирки для ногтей</v>
      </c>
      <c r="C3681" s="68" t="s">
        <v>247</v>
      </c>
      <c r="D3681" s="68" t="s">
        <v>513</v>
      </c>
      <c r="E3681" s="68" t="s">
        <v>7649</v>
      </c>
      <c r="F3681" s="68" t="s">
        <v>7652</v>
      </c>
      <c r="G3681" s="75"/>
      <c r="H3681" s="72"/>
      <c r="I3681" s="64">
        <v>0.2</v>
      </c>
      <c r="J3681" s="67">
        <v>0.2</v>
      </c>
      <c r="K3681" s="70">
        <v>0.2</v>
      </c>
      <c r="L3681" s="64">
        <v>0.02</v>
      </c>
      <c r="M3681" s="67">
        <v>0.02</v>
      </c>
      <c r="N3681" s="70">
        <v>0.02</v>
      </c>
      <c r="O3681" s="64">
        <v>0.18</v>
      </c>
      <c r="P3681" s="67">
        <v>0.18</v>
      </c>
      <c r="Q3681" s="70">
        <v>0.18</v>
      </c>
      <c r="R3681" s="3"/>
    </row>
    <row r="3682">
      <c r="A3682" s="63">
        <v>15817.0</v>
      </c>
      <c r="B3682" s="65" t="str">
        <f t="shared" si="1"/>
        <v>Красота и уходМаникюр и педикюрДизайн ногтейПластины для стемпинга</v>
      </c>
      <c r="C3682" s="68" t="s">
        <v>247</v>
      </c>
      <c r="D3682" s="68" t="s">
        <v>513</v>
      </c>
      <c r="E3682" s="68" t="s">
        <v>7649</v>
      </c>
      <c r="F3682" s="68" t="s">
        <v>7654</v>
      </c>
      <c r="G3682" s="75"/>
      <c r="H3682" s="72"/>
      <c r="I3682" s="64">
        <v>0.2</v>
      </c>
      <c r="J3682" s="67">
        <v>0.2</v>
      </c>
      <c r="K3682" s="70">
        <v>0.2</v>
      </c>
      <c r="L3682" s="64">
        <v>0.02</v>
      </c>
      <c r="M3682" s="67">
        <v>0.02</v>
      </c>
      <c r="N3682" s="70">
        <v>0.02</v>
      </c>
      <c r="O3682" s="64">
        <v>0.18</v>
      </c>
      <c r="P3682" s="67">
        <v>0.18</v>
      </c>
      <c r="Q3682" s="70">
        <v>0.18</v>
      </c>
      <c r="R3682" s="3"/>
    </row>
    <row r="3683">
      <c r="A3683" s="63">
        <v>15818.0</v>
      </c>
      <c r="B3683" s="65" t="str">
        <f t="shared" si="1"/>
        <v>Красота и уходМаникюр и педикюрДизайн ногтейЛаковые полоски</v>
      </c>
      <c r="C3683" s="68" t="s">
        <v>247</v>
      </c>
      <c r="D3683" s="68" t="s">
        <v>513</v>
      </c>
      <c r="E3683" s="68" t="s">
        <v>7649</v>
      </c>
      <c r="F3683" s="68" t="s">
        <v>7656</v>
      </c>
      <c r="G3683" s="75"/>
      <c r="H3683" s="72"/>
      <c r="I3683" s="64">
        <v>0.2</v>
      </c>
      <c r="J3683" s="67">
        <v>0.2</v>
      </c>
      <c r="K3683" s="70">
        <v>0.2</v>
      </c>
      <c r="L3683" s="64">
        <v>0.02</v>
      </c>
      <c r="M3683" s="67">
        <v>0.02</v>
      </c>
      <c r="N3683" s="70">
        <v>0.02</v>
      </c>
      <c r="O3683" s="64">
        <v>0.18</v>
      </c>
      <c r="P3683" s="67">
        <v>0.18</v>
      </c>
      <c r="Q3683" s="70">
        <v>0.18</v>
      </c>
      <c r="R3683" s="3"/>
    </row>
    <row r="3684">
      <c r="A3684" s="63">
        <v>15819.0</v>
      </c>
      <c r="B3684" s="65" t="str">
        <f t="shared" si="1"/>
        <v>Красота и уходМаникюр и педикюрДизайн ногтейБисеры, стразы и блёстки</v>
      </c>
      <c r="C3684" s="68" t="s">
        <v>247</v>
      </c>
      <c r="D3684" s="68" t="s">
        <v>513</v>
      </c>
      <c r="E3684" s="68" t="s">
        <v>7649</v>
      </c>
      <c r="F3684" s="68" t="s">
        <v>7659</v>
      </c>
      <c r="G3684" s="75"/>
      <c r="H3684" s="87"/>
      <c r="I3684" s="64">
        <v>0.2</v>
      </c>
      <c r="J3684" s="67">
        <v>0.2</v>
      </c>
      <c r="K3684" s="70">
        <v>0.2</v>
      </c>
      <c r="L3684" s="64">
        <v>0.02</v>
      </c>
      <c r="M3684" s="67">
        <v>0.02</v>
      </c>
      <c r="N3684" s="70">
        <v>0.02</v>
      </c>
      <c r="O3684" s="64">
        <v>0.18</v>
      </c>
      <c r="P3684" s="67">
        <v>0.18</v>
      </c>
      <c r="Q3684" s="70">
        <v>0.18</v>
      </c>
      <c r="R3684" s="3"/>
    </row>
    <row r="3685">
      <c r="A3685" s="63">
        <v>15820.0</v>
      </c>
      <c r="B3685" s="65" t="str">
        <f t="shared" si="1"/>
        <v>Красота и уходМакияжВременные татуировки и хна для мехенди</v>
      </c>
      <c r="C3685" s="68" t="s">
        <v>247</v>
      </c>
      <c r="D3685" s="68" t="s">
        <v>368</v>
      </c>
      <c r="E3685" s="68" t="s">
        <v>7662</v>
      </c>
      <c r="F3685" s="75"/>
      <c r="G3685" s="75"/>
      <c r="H3685" s="72"/>
      <c r="I3685" s="64">
        <v>0.2</v>
      </c>
      <c r="J3685" s="67">
        <v>0.2</v>
      </c>
      <c r="K3685" s="70">
        <v>0.2</v>
      </c>
      <c r="L3685" s="64">
        <v>0.03</v>
      </c>
      <c r="M3685" s="67">
        <v>0.03</v>
      </c>
      <c r="N3685" s="70">
        <v>0.03</v>
      </c>
      <c r="O3685" s="64">
        <v>0.17</v>
      </c>
      <c r="P3685" s="67">
        <v>0.17</v>
      </c>
      <c r="Q3685" s="70">
        <v>0.17</v>
      </c>
      <c r="R3685" s="3"/>
    </row>
    <row r="3686">
      <c r="A3686" s="63">
        <v>15821.0</v>
      </c>
      <c r="B3686" s="65" t="str">
        <f t="shared" si="1"/>
        <v>АксессуарыГорнолыжные аксессуарыШапки</v>
      </c>
      <c r="C3686" s="68" t="s">
        <v>330</v>
      </c>
      <c r="D3686" s="68" t="s">
        <v>992</v>
      </c>
      <c r="E3686" s="68" t="s">
        <v>1311</v>
      </c>
      <c r="F3686" s="75"/>
      <c r="G3686" s="2"/>
      <c r="H3686" s="72"/>
      <c r="I3686" s="64">
        <v>0.22</v>
      </c>
      <c r="J3686" s="67">
        <v>0.22</v>
      </c>
      <c r="K3686" s="70">
        <v>0.22</v>
      </c>
      <c r="L3686" s="64">
        <v>0.0</v>
      </c>
      <c r="M3686" s="67">
        <v>0.0</v>
      </c>
      <c r="N3686" s="70">
        <v>0.0</v>
      </c>
      <c r="O3686" s="64">
        <v>0.22</v>
      </c>
      <c r="P3686" s="67">
        <v>0.22</v>
      </c>
      <c r="Q3686" s="70">
        <v>0.22</v>
      </c>
      <c r="R3686" s="3"/>
    </row>
    <row r="3687">
      <c r="A3687" s="63">
        <v>15822.0</v>
      </c>
      <c r="B3687" s="65" t="str">
        <f t="shared" si="1"/>
        <v>АксессуарыГорнолыжные аксессуарыСнуды</v>
      </c>
      <c r="C3687" s="68" t="s">
        <v>330</v>
      </c>
      <c r="D3687" s="68" t="s">
        <v>992</v>
      </c>
      <c r="E3687" s="68" t="s">
        <v>7666</v>
      </c>
      <c r="F3687" s="75"/>
      <c r="G3687" s="75"/>
      <c r="H3687" s="87"/>
      <c r="I3687" s="64">
        <v>0.22</v>
      </c>
      <c r="J3687" s="67">
        <v>0.22</v>
      </c>
      <c r="K3687" s="70">
        <v>0.22</v>
      </c>
      <c r="L3687" s="64">
        <v>0.0</v>
      </c>
      <c r="M3687" s="67">
        <v>0.0</v>
      </c>
      <c r="N3687" s="70">
        <v>0.0</v>
      </c>
      <c r="O3687" s="64">
        <v>0.22</v>
      </c>
      <c r="P3687" s="67">
        <v>0.22</v>
      </c>
      <c r="Q3687" s="70">
        <v>0.22</v>
      </c>
      <c r="R3687" s="3"/>
    </row>
    <row r="3688">
      <c r="A3688" s="63">
        <v>15823.0</v>
      </c>
      <c r="B3688" s="65" t="str">
        <f t="shared" si="1"/>
        <v>Красота и уходМаникюр и педикюрЛампы и фонарики для маникюра</v>
      </c>
      <c r="C3688" s="68" t="s">
        <v>247</v>
      </c>
      <c r="D3688" s="68" t="s">
        <v>513</v>
      </c>
      <c r="E3688" s="68" t="s">
        <v>7668</v>
      </c>
      <c r="F3688" s="75"/>
      <c r="G3688" s="75"/>
      <c r="H3688" s="87"/>
      <c r="I3688" s="64">
        <v>0.2</v>
      </c>
      <c r="J3688" s="67">
        <v>0.2</v>
      </c>
      <c r="K3688" s="70">
        <v>0.2</v>
      </c>
      <c r="L3688" s="64">
        <v>0.02</v>
      </c>
      <c r="M3688" s="67">
        <v>0.02</v>
      </c>
      <c r="N3688" s="70">
        <v>0.02</v>
      </c>
      <c r="O3688" s="64">
        <v>0.18</v>
      </c>
      <c r="P3688" s="67">
        <v>0.18</v>
      </c>
      <c r="Q3688" s="70">
        <v>0.18</v>
      </c>
      <c r="R3688" s="3"/>
    </row>
    <row r="3689">
      <c r="A3689" s="63">
        <v>15824.0</v>
      </c>
      <c r="B3689" s="65" t="str">
        <f t="shared" si="1"/>
        <v>Красота и уходМаникюр и педикюрЛечебные и уходовые средстваГели для ногтей</v>
      </c>
      <c r="C3689" s="68" t="s">
        <v>247</v>
      </c>
      <c r="D3689" s="68" t="s">
        <v>513</v>
      </c>
      <c r="E3689" s="68" t="s">
        <v>3319</v>
      </c>
      <c r="F3689" s="68" t="s">
        <v>7670</v>
      </c>
      <c r="G3689" s="75"/>
      <c r="H3689" s="72"/>
      <c r="I3689" s="64">
        <v>0.2</v>
      </c>
      <c r="J3689" s="67">
        <v>0.2</v>
      </c>
      <c r="K3689" s="70">
        <v>0.2</v>
      </c>
      <c r="L3689" s="64">
        <v>0.010000000000000009</v>
      </c>
      <c r="M3689" s="67">
        <v>0.010000000000000009</v>
      </c>
      <c r="N3689" s="70">
        <v>0.010000000000000009</v>
      </c>
      <c r="O3689" s="64">
        <v>0.19</v>
      </c>
      <c r="P3689" s="67">
        <v>0.19</v>
      </c>
      <c r="Q3689" s="70">
        <v>0.19</v>
      </c>
      <c r="R3689" s="3"/>
    </row>
    <row r="3690">
      <c r="A3690" s="63">
        <v>15825.0</v>
      </c>
      <c r="B3690" s="65" t="str">
        <f t="shared" si="1"/>
        <v>Красота и уходМаникюр и педикюрЛечебные и уходовые средстваРемуверы для кутикул</v>
      </c>
      <c r="C3690" s="68" t="s">
        <v>247</v>
      </c>
      <c r="D3690" s="68" t="s">
        <v>513</v>
      </c>
      <c r="E3690" s="68" t="s">
        <v>3319</v>
      </c>
      <c r="F3690" s="68" t="s">
        <v>7672</v>
      </c>
      <c r="G3690" s="75"/>
      <c r="H3690" s="87"/>
      <c r="I3690" s="64">
        <v>0.2</v>
      </c>
      <c r="J3690" s="67">
        <v>0.2</v>
      </c>
      <c r="K3690" s="70">
        <v>0.2</v>
      </c>
      <c r="L3690" s="64">
        <v>0.02</v>
      </c>
      <c r="M3690" s="67">
        <v>0.02</v>
      </c>
      <c r="N3690" s="70">
        <v>0.02</v>
      </c>
      <c r="O3690" s="64">
        <v>0.18</v>
      </c>
      <c r="P3690" s="67">
        <v>0.18</v>
      </c>
      <c r="Q3690" s="70">
        <v>0.18</v>
      </c>
      <c r="R3690" s="3"/>
    </row>
    <row r="3691">
      <c r="A3691" s="63">
        <v>15826.0</v>
      </c>
      <c r="B3691" s="65" t="str">
        <f t="shared" si="1"/>
        <v>Красота и уходМаникюр и педикюрМатериалы для наращивания ногтейФормы для наращивания ногтей</v>
      </c>
      <c r="C3691" s="68" t="s">
        <v>247</v>
      </c>
      <c r="D3691" s="68" t="s">
        <v>513</v>
      </c>
      <c r="E3691" s="68" t="s">
        <v>7675</v>
      </c>
      <c r="F3691" s="68" t="s">
        <v>7676</v>
      </c>
      <c r="G3691" s="75"/>
      <c r="H3691" s="72"/>
      <c r="I3691" s="64">
        <v>0.2</v>
      </c>
      <c r="J3691" s="67">
        <v>0.2</v>
      </c>
      <c r="K3691" s="70">
        <v>0.2</v>
      </c>
      <c r="L3691" s="64">
        <v>0.02</v>
      </c>
      <c r="M3691" s="67">
        <v>0.02</v>
      </c>
      <c r="N3691" s="70">
        <v>0.02</v>
      </c>
      <c r="O3691" s="64">
        <v>0.18</v>
      </c>
      <c r="P3691" s="67">
        <v>0.18</v>
      </c>
      <c r="Q3691" s="70">
        <v>0.18</v>
      </c>
      <c r="R3691" s="3"/>
    </row>
    <row r="3692">
      <c r="A3692" s="63">
        <v>15827.0</v>
      </c>
      <c r="B3692" s="65" t="str">
        <f t="shared" si="1"/>
        <v>Красота и уходМаникюр и педикюрМатериалы для наращивания ногтейГели и пудры для наращивания ногтей</v>
      </c>
      <c r="C3692" s="68" t="s">
        <v>247</v>
      </c>
      <c r="D3692" s="68" t="s">
        <v>513</v>
      </c>
      <c r="E3692" s="68" t="s">
        <v>7675</v>
      </c>
      <c r="F3692" s="68" t="s">
        <v>7678</v>
      </c>
      <c r="G3692" s="75"/>
      <c r="H3692" s="72"/>
      <c r="I3692" s="64">
        <v>0.25</v>
      </c>
      <c r="J3692" s="67">
        <v>0.25</v>
      </c>
      <c r="K3692" s="70">
        <v>0.25</v>
      </c>
      <c r="L3692" s="64">
        <v>0.02</v>
      </c>
      <c r="M3692" s="67">
        <v>0.02</v>
      </c>
      <c r="N3692" s="70">
        <v>0.02</v>
      </c>
      <c r="O3692" s="64">
        <v>0.23</v>
      </c>
      <c r="P3692" s="67">
        <v>0.23</v>
      </c>
      <c r="Q3692" s="70">
        <v>0.23</v>
      </c>
      <c r="R3692" s="3"/>
    </row>
    <row r="3693">
      <c r="A3693" s="63">
        <v>15828.0</v>
      </c>
      <c r="B3693" s="65" t="str">
        <f t="shared" si="1"/>
        <v>Красота и уходМаникюр и педикюрМатериалы для наращивания ногтейКлей для ногтей</v>
      </c>
      <c r="C3693" s="68" t="s">
        <v>247</v>
      </c>
      <c r="D3693" s="68" t="s">
        <v>513</v>
      </c>
      <c r="E3693" s="68" t="s">
        <v>7675</v>
      </c>
      <c r="F3693" s="68" t="s">
        <v>7682</v>
      </c>
      <c r="G3693" s="2"/>
      <c r="H3693" s="72"/>
      <c r="I3693" s="64">
        <v>0.2</v>
      </c>
      <c r="J3693" s="67">
        <v>0.2</v>
      </c>
      <c r="K3693" s="70">
        <v>0.2</v>
      </c>
      <c r="L3693" s="64">
        <v>0.02</v>
      </c>
      <c r="M3693" s="67">
        <v>0.02</v>
      </c>
      <c r="N3693" s="70">
        <v>0.02</v>
      </c>
      <c r="O3693" s="64">
        <v>0.18</v>
      </c>
      <c r="P3693" s="67">
        <v>0.18</v>
      </c>
      <c r="Q3693" s="70">
        <v>0.18</v>
      </c>
      <c r="R3693" s="3"/>
    </row>
    <row r="3694">
      <c r="A3694" s="63">
        <v>15829.0</v>
      </c>
      <c r="B3694" s="65" t="str">
        <f t="shared" si="1"/>
        <v>ЗдоровьеВитамины и БАДыМужское здоровье</v>
      </c>
      <c r="C3694" s="68" t="s">
        <v>117</v>
      </c>
      <c r="D3694" s="68" t="s">
        <v>549</v>
      </c>
      <c r="E3694" s="68" t="s">
        <v>7684</v>
      </c>
      <c r="F3694" s="75"/>
      <c r="G3694" s="75"/>
      <c r="H3694" s="72"/>
      <c r="I3694" s="64">
        <v>0.19</v>
      </c>
      <c r="J3694" s="67">
        <v>0.19</v>
      </c>
      <c r="K3694" s="70">
        <v>0.19</v>
      </c>
      <c r="L3694" s="64">
        <v>0.0</v>
      </c>
      <c r="M3694" s="67">
        <v>0.0</v>
      </c>
      <c r="N3694" s="70">
        <v>0.0</v>
      </c>
      <c r="O3694" s="64">
        <v>0.19</v>
      </c>
      <c r="P3694" s="67">
        <v>0.19</v>
      </c>
      <c r="Q3694" s="70">
        <v>0.19</v>
      </c>
      <c r="R3694" s="3"/>
    </row>
    <row r="3695">
      <c r="A3695" s="63">
        <v>15830.0</v>
      </c>
      <c r="B3695" s="65" t="str">
        <f t="shared" si="1"/>
        <v>ЗдоровьеВитамины и БАДыСредства для коррекции веса</v>
      </c>
      <c r="C3695" s="68" t="s">
        <v>117</v>
      </c>
      <c r="D3695" s="68" t="s">
        <v>549</v>
      </c>
      <c r="E3695" s="68" t="s">
        <v>7687</v>
      </c>
      <c r="F3695" s="75"/>
      <c r="G3695" s="2"/>
      <c r="H3695" s="72"/>
      <c r="I3695" s="64">
        <v>0.19</v>
      </c>
      <c r="J3695" s="67">
        <v>0.19</v>
      </c>
      <c r="K3695" s="70">
        <v>0.19</v>
      </c>
      <c r="L3695" s="64">
        <v>0.0</v>
      </c>
      <c r="M3695" s="67">
        <v>0.0</v>
      </c>
      <c r="N3695" s="70">
        <v>0.0</v>
      </c>
      <c r="O3695" s="64">
        <v>0.19</v>
      </c>
      <c r="P3695" s="67">
        <v>0.19</v>
      </c>
      <c r="Q3695" s="70">
        <v>0.19</v>
      </c>
      <c r="R3695" s="3"/>
    </row>
    <row r="3696">
      <c r="A3696" s="63">
        <v>15831.0</v>
      </c>
      <c r="B3696" s="65" t="str">
        <f t="shared" si="1"/>
        <v>Детские товарыТовары для кормленияПосуда и принадлежности для кормленияДетские кружки</v>
      </c>
      <c r="C3696" s="68" t="s">
        <v>262</v>
      </c>
      <c r="D3696" s="68" t="s">
        <v>267</v>
      </c>
      <c r="E3696" s="68" t="s">
        <v>268</v>
      </c>
      <c r="F3696" s="68" t="s">
        <v>7689</v>
      </c>
      <c r="G3696" s="75"/>
      <c r="H3696" s="87"/>
      <c r="I3696" s="64">
        <v>0.2</v>
      </c>
      <c r="J3696" s="67">
        <v>0.2</v>
      </c>
      <c r="K3696" s="70">
        <v>0.2</v>
      </c>
      <c r="L3696" s="64">
        <v>0.015</v>
      </c>
      <c r="M3696" s="67">
        <v>0.015</v>
      </c>
      <c r="N3696" s="70">
        <v>0.015</v>
      </c>
      <c r="O3696" s="64">
        <v>0.185</v>
      </c>
      <c r="P3696" s="67">
        <v>0.185</v>
      </c>
      <c r="Q3696" s="70">
        <v>0.185</v>
      </c>
      <c r="R3696" s="3"/>
    </row>
    <row r="3697">
      <c r="A3697" s="63">
        <v>15832.0</v>
      </c>
      <c r="B3697" s="65" t="str">
        <f t="shared" si="1"/>
        <v>Дача, сад и огородСадовая техникаЗернодробилки</v>
      </c>
      <c r="C3697" s="68" t="s">
        <v>552</v>
      </c>
      <c r="D3697" s="68" t="s">
        <v>2449</v>
      </c>
      <c r="E3697" s="68" t="s">
        <v>7691</v>
      </c>
      <c r="F3697" s="75"/>
      <c r="G3697" s="75"/>
      <c r="H3697" s="72"/>
      <c r="I3697" s="64">
        <v>0.1</v>
      </c>
      <c r="J3697" s="67">
        <v>0.1</v>
      </c>
      <c r="K3697" s="70">
        <v>0.1</v>
      </c>
      <c r="L3697" s="64">
        <v>0.0</v>
      </c>
      <c r="M3697" s="67">
        <v>0.0</v>
      </c>
      <c r="N3697" s="70">
        <v>0.0</v>
      </c>
      <c r="O3697" s="64">
        <v>0.1</v>
      </c>
      <c r="P3697" s="67">
        <v>0.1</v>
      </c>
      <c r="Q3697" s="70">
        <v>0.1</v>
      </c>
      <c r="R3697" s="3"/>
    </row>
    <row r="3698">
      <c r="A3698" s="63">
        <v>15833.0</v>
      </c>
      <c r="B3698" s="65" t="str">
        <f t="shared" si="1"/>
        <v>Дача, сад и огородСадовая техникаЗапчасти для садовой техникиДвигатель для садовой техники</v>
      </c>
      <c r="C3698" s="68" t="s">
        <v>552</v>
      </c>
      <c r="D3698" s="68" t="s">
        <v>2449</v>
      </c>
      <c r="E3698" s="68" t="s">
        <v>7693</v>
      </c>
      <c r="F3698" s="68" t="s">
        <v>7694</v>
      </c>
      <c r="G3698" s="75"/>
      <c r="H3698" s="87"/>
      <c r="I3698" s="64" t="s">
        <v>225</v>
      </c>
      <c r="J3698" s="67" t="s">
        <v>225</v>
      </c>
      <c r="K3698" s="70">
        <v>0.1</v>
      </c>
      <c r="L3698" s="64" t="s">
        <v>225</v>
      </c>
      <c r="M3698" s="67" t="s">
        <v>225</v>
      </c>
      <c r="N3698" s="70">
        <v>0.0</v>
      </c>
      <c r="O3698" s="64" t="s">
        <v>225</v>
      </c>
      <c r="P3698" s="67" t="s">
        <v>225</v>
      </c>
      <c r="Q3698" s="70">
        <v>0.1</v>
      </c>
      <c r="R3698" s="3"/>
    </row>
    <row r="3699">
      <c r="A3699" s="63">
        <v>15834.0</v>
      </c>
      <c r="B3699" s="65" t="str">
        <f t="shared" si="1"/>
        <v>Дача, сад и огородСадовая техникаЗапчасти для садовой техникиНожи для кусторезов</v>
      </c>
      <c r="C3699" s="68" t="s">
        <v>552</v>
      </c>
      <c r="D3699" s="68" t="s">
        <v>2449</v>
      </c>
      <c r="E3699" s="68" t="s">
        <v>7693</v>
      </c>
      <c r="F3699" s="68" t="s">
        <v>7695</v>
      </c>
      <c r="G3699" s="2"/>
      <c r="H3699" s="72"/>
      <c r="I3699" s="64">
        <v>0.2</v>
      </c>
      <c r="J3699" s="67">
        <v>0.2</v>
      </c>
      <c r="K3699" s="70">
        <v>0.2</v>
      </c>
      <c r="L3699" s="64">
        <v>0.0</v>
      </c>
      <c r="M3699" s="67">
        <v>0.0</v>
      </c>
      <c r="N3699" s="70">
        <v>0.0</v>
      </c>
      <c r="O3699" s="64">
        <v>0.2</v>
      </c>
      <c r="P3699" s="67">
        <v>0.2</v>
      </c>
      <c r="Q3699" s="70">
        <v>0.2</v>
      </c>
      <c r="R3699" s="3"/>
    </row>
    <row r="3700">
      <c r="A3700" s="63">
        <v>15836.0</v>
      </c>
      <c r="B3700" s="65" t="str">
        <f t="shared" si="1"/>
        <v>Детские товарыДетская комнатаДекор и освещениеОсвещение для детскойЛампы и светильники</v>
      </c>
      <c r="C3700" s="68" t="s">
        <v>262</v>
      </c>
      <c r="D3700" s="68" t="s">
        <v>1103</v>
      </c>
      <c r="E3700" s="68" t="s">
        <v>3356</v>
      </c>
      <c r="F3700" s="68" t="s">
        <v>7696</v>
      </c>
      <c r="G3700" s="82" t="s">
        <v>7697</v>
      </c>
      <c r="H3700" s="72"/>
      <c r="I3700" s="64">
        <v>0.2</v>
      </c>
      <c r="J3700" s="67">
        <v>0.2</v>
      </c>
      <c r="K3700" s="70">
        <v>0.2</v>
      </c>
      <c r="L3700" s="64">
        <v>0.02</v>
      </c>
      <c r="M3700" s="67">
        <v>0.02</v>
      </c>
      <c r="N3700" s="70">
        <v>0.02</v>
      </c>
      <c r="O3700" s="64">
        <v>0.18</v>
      </c>
      <c r="P3700" s="67">
        <v>0.18</v>
      </c>
      <c r="Q3700" s="70">
        <v>0.18</v>
      </c>
      <c r="R3700" s="3"/>
    </row>
    <row r="3701">
      <c r="A3701" s="63">
        <v>15837.0</v>
      </c>
      <c r="B3701" s="65" t="str">
        <f t="shared" si="1"/>
        <v>Детские товарыДетская комнатаДекор и освещениеОсвещение для детскойДетские ночники</v>
      </c>
      <c r="C3701" s="68" t="s">
        <v>262</v>
      </c>
      <c r="D3701" s="68" t="s">
        <v>1103</v>
      </c>
      <c r="E3701" s="68" t="s">
        <v>3356</v>
      </c>
      <c r="F3701" s="68" t="s">
        <v>7696</v>
      </c>
      <c r="G3701" s="68" t="s">
        <v>7698</v>
      </c>
      <c r="H3701" s="87"/>
      <c r="I3701" s="64">
        <v>0.2</v>
      </c>
      <c r="J3701" s="67">
        <v>0.2</v>
      </c>
      <c r="K3701" s="70">
        <v>0.2</v>
      </c>
      <c r="L3701" s="64">
        <v>0.02</v>
      </c>
      <c r="M3701" s="67">
        <v>0.02</v>
      </c>
      <c r="N3701" s="70">
        <v>0.02</v>
      </c>
      <c r="O3701" s="64">
        <v>0.18</v>
      </c>
      <c r="P3701" s="67">
        <v>0.18</v>
      </c>
      <c r="Q3701" s="70">
        <v>0.18</v>
      </c>
      <c r="R3701" s="3"/>
    </row>
    <row r="3702">
      <c r="A3702" s="63">
        <v>15838.0</v>
      </c>
      <c r="B3702" s="65" t="str">
        <f t="shared" si="1"/>
        <v>ЗдоровьеВитамины и БАДыДля костей и суставов</v>
      </c>
      <c r="C3702" s="68" t="s">
        <v>117</v>
      </c>
      <c r="D3702" s="68" t="s">
        <v>549</v>
      </c>
      <c r="E3702" s="68" t="s">
        <v>7699</v>
      </c>
      <c r="F3702" s="75"/>
      <c r="G3702" s="75"/>
      <c r="H3702" s="72"/>
      <c r="I3702" s="64">
        <v>0.19</v>
      </c>
      <c r="J3702" s="67">
        <v>0.19</v>
      </c>
      <c r="K3702" s="70">
        <v>0.19</v>
      </c>
      <c r="L3702" s="64">
        <v>0.0</v>
      </c>
      <c r="M3702" s="67">
        <v>0.0</v>
      </c>
      <c r="N3702" s="70">
        <v>0.0</v>
      </c>
      <c r="O3702" s="64">
        <v>0.19</v>
      </c>
      <c r="P3702" s="67">
        <v>0.19</v>
      </c>
      <c r="Q3702" s="70">
        <v>0.19</v>
      </c>
      <c r="R3702" s="3"/>
    </row>
    <row r="3703">
      <c r="A3703" s="63">
        <v>15839.0</v>
      </c>
      <c r="B3703" s="65" t="str">
        <f t="shared" si="1"/>
        <v>Строительство и ремонтИнструментыЭлектроинструментыШлифмашиныМашина дельташлифовальная</v>
      </c>
      <c r="C3703" s="68" t="s">
        <v>100</v>
      </c>
      <c r="D3703" s="68" t="s">
        <v>104</v>
      </c>
      <c r="E3703" s="68" t="s">
        <v>105</v>
      </c>
      <c r="F3703" s="68" t="s">
        <v>3673</v>
      </c>
      <c r="G3703" s="68" t="s">
        <v>7700</v>
      </c>
      <c r="H3703" s="87"/>
      <c r="I3703" s="64">
        <v>0.12</v>
      </c>
      <c r="J3703" s="67">
        <v>0.12</v>
      </c>
      <c r="K3703" s="70">
        <v>0.12</v>
      </c>
      <c r="L3703" s="64">
        <v>0.0</v>
      </c>
      <c r="M3703" s="67">
        <v>0.0</v>
      </c>
      <c r="N3703" s="70">
        <v>0.0</v>
      </c>
      <c r="O3703" s="64">
        <v>0.12</v>
      </c>
      <c r="P3703" s="67">
        <v>0.12</v>
      </c>
      <c r="Q3703" s="70">
        <v>0.12</v>
      </c>
      <c r="R3703" s="3"/>
    </row>
    <row r="3704">
      <c r="A3704" s="63">
        <v>15840.0</v>
      </c>
      <c r="B3704" s="65" t="str">
        <f t="shared" si="1"/>
        <v>Строительство и ремонтИнструментыЭлектроинструментыШлифмашиныМашина прямошлифовальная</v>
      </c>
      <c r="C3704" s="68" t="s">
        <v>100</v>
      </c>
      <c r="D3704" s="68" t="s">
        <v>104</v>
      </c>
      <c r="E3704" s="68" t="s">
        <v>105</v>
      </c>
      <c r="F3704" s="68" t="s">
        <v>3673</v>
      </c>
      <c r="G3704" s="82" t="s">
        <v>7701</v>
      </c>
      <c r="H3704" s="72"/>
      <c r="I3704" s="64">
        <v>0.12</v>
      </c>
      <c r="J3704" s="67">
        <v>0.12</v>
      </c>
      <c r="K3704" s="70">
        <v>0.12</v>
      </c>
      <c r="L3704" s="64">
        <v>0.0</v>
      </c>
      <c r="M3704" s="67">
        <v>0.0</v>
      </c>
      <c r="N3704" s="70">
        <v>0.0</v>
      </c>
      <c r="O3704" s="64">
        <v>0.12</v>
      </c>
      <c r="P3704" s="67">
        <v>0.12</v>
      </c>
      <c r="Q3704" s="70">
        <v>0.12</v>
      </c>
      <c r="R3704" s="3"/>
    </row>
    <row r="3705">
      <c r="A3705" s="63">
        <v>15841.0</v>
      </c>
      <c r="B3705" s="65" t="str">
        <f t="shared" si="1"/>
        <v>Строительство и ремонтИнструментыЭлектроинструментыШлифмашиныШлифмашина вибрационная</v>
      </c>
      <c r="C3705" s="68" t="s">
        <v>100</v>
      </c>
      <c r="D3705" s="68" t="s">
        <v>104</v>
      </c>
      <c r="E3705" s="68" t="s">
        <v>105</v>
      </c>
      <c r="F3705" s="82" t="s">
        <v>3673</v>
      </c>
      <c r="G3705" s="82" t="s">
        <v>7703</v>
      </c>
      <c r="H3705" s="72"/>
      <c r="I3705" s="64">
        <v>0.12</v>
      </c>
      <c r="J3705" s="67">
        <v>0.12</v>
      </c>
      <c r="K3705" s="70">
        <v>0.12</v>
      </c>
      <c r="L3705" s="64">
        <v>0.0</v>
      </c>
      <c r="M3705" s="67">
        <v>0.0</v>
      </c>
      <c r="N3705" s="70">
        <v>0.0</v>
      </c>
      <c r="O3705" s="64">
        <v>0.12</v>
      </c>
      <c r="P3705" s="67">
        <v>0.12</v>
      </c>
      <c r="Q3705" s="70">
        <v>0.12</v>
      </c>
      <c r="R3705" s="3"/>
    </row>
    <row r="3706">
      <c r="A3706" s="63">
        <v>15842.0</v>
      </c>
      <c r="B3706" s="65" t="str">
        <f t="shared" si="1"/>
        <v>Строительство и ремонтИнструментыЭлектроинструментыШлифмашиныШлифмашина шпиндельная</v>
      </c>
      <c r="C3706" s="68" t="s">
        <v>100</v>
      </c>
      <c r="D3706" s="68" t="s">
        <v>104</v>
      </c>
      <c r="E3706" s="68" t="s">
        <v>105</v>
      </c>
      <c r="F3706" s="68" t="s">
        <v>3673</v>
      </c>
      <c r="G3706" s="82" t="s">
        <v>7706</v>
      </c>
      <c r="H3706" s="72"/>
      <c r="I3706" s="64">
        <v>0.12</v>
      </c>
      <c r="J3706" s="67">
        <v>0.12</v>
      </c>
      <c r="K3706" s="70">
        <v>0.12</v>
      </c>
      <c r="L3706" s="64">
        <v>0.0</v>
      </c>
      <c r="M3706" s="67">
        <v>0.0</v>
      </c>
      <c r="N3706" s="70">
        <v>0.0</v>
      </c>
      <c r="O3706" s="64">
        <v>0.12</v>
      </c>
      <c r="P3706" s="67">
        <v>0.12</v>
      </c>
      <c r="Q3706" s="70">
        <v>0.12</v>
      </c>
      <c r="R3706" s="3"/>
    </row>
    <row r="3707">
      <c r="A3707" s="63">
        <v>15843.0</v>
      </c>
      <c r="B3707" s="65" t="str">
        <f t="shared" si="1"/>
        <v>Строительство и ремонтИнструментыЭлектроинструментыШлифмашиныШлифмашина щеточная</v>
      </c>
      <c r="C3707" s="68" t="s">
        <v>100</v>
      </c>
      <c r="D3707" s="68" t="s">
        <v>104</v>
      </c>
      <c r="E3707" s="68" t="s">
        <v>105</v>
      </c>
      <c r="F3707" s="68" t="s">
        <v>3673</v>
      </c>
      <c r="G3707" s="82" t="s">
        <v>7708</v>
      </c>
      <c r="H3707" s="72"/>
      <c r="I3707" s="64">
        <v>0.12</v>
      </c>
      <c r="J3707" s="67">
        <v>0.12</v>
      </c>
      <c r="K3707" s="70">
        <v>0.12</v>
      </c>
      <c r="L3707" s="64">
        <v>0.0</v>
      </c>
      <c r="M3707" s="67">
        <v>0.0</v>
      </c>
      <c r="N3707" s="70">
        <v>0.0</v>
      </c>
      <c r="O3707" s="64">
        <v>0.12</v>
      </c>
      <c r="P3707" s="67">
        <v>0.12</v>
      </c>
      <c r="Q3707" s="70">
        <v>0.12</v>
      </c>
      <c r="R3707" s="3"/>
    </row>
    <row r="3708">
      <c r="A3708" s="63">
        <v>15844.0</v>
      </c>
      <c r="B3708" s="65" t="str">
        <f t="shared" si="1"/>
        <v>Строительство и ремонтИнструментыЭлектроинструментыШлифмашиныШлифмотор</v>
      </c>
      <c r="C3708" s="68" t="s">
        <v>100</v>
      </c>
      <c r="D3708" s="68" t="s">
        <v>104</v>
      </c>
      <c r="E3708" s="68" t="s">
        <v>105</v>
      </c>
      <c r="F3708" s="68" t="s">
        <v>3673</v>
      </c>
      <c r="G3708" s="82" t="s">
        <v>7711</v>
      </c>
      <c r="H3708" s="72"/>
      <c r="I3708" s="64">
        <v>0.12</v>
      </c>
      <c r="J3708" s="67">
        <v>0.12</v>
      </c>
      <c r="K3708" s="70">
        <v>0.12</v>
      </c>
      <c r="L3708" s="64">
        <v>0.0</v>
      </c>
      <c r="M3708" s="67">
        <v>0.0</v>
      </c>
      <c r="N3708" s="70">
        <v>0.0</v>
      </c>
      <c r="O3708" s="64">
        <v>0.12</v>
      </c>
      <c r="P3708" s="67">
        <v>0.12</v>
      </c>
      <c r="Q3708" s="70">
        <v>0.12</v>
      </c>
      <c r="R3708" s="3"/>
    </row>
    <row r="3709">
      <c r="A3709" s="63">
        <v>15845.0</v>
      </c>
      <c r="B3709" s="65" t="str">
        <f t="shared" si="1"/>
        <v>Строительство и ремонтИнструментыЭлектроинструментыШлифмашиныЭксцентриковые шлифмашины</v>
      </c>
      <c r="C3709" s="68" t="s">
        <v>100</v>
      </c>
      <c r="D3709" s="68" t="s">
        <v>104</v>
      </c>
      <c r="E3709" s="68" t="s">
        <v>105</v>
      </c>
      <c r="F3709" s="68" t="s">
        <v>3673</v>
      </c>
      <c r="G3709" s="82" t="s">
        <v>7713</v>
      </c>
      <c r="H3709" s="72"/>
      <c r="I3709" s="64">
        <v>0.12</v>
      </c>
      <c r="J3709" s="67">
        <v>0.12</v>
      </c>
      <c r="K3709" s="70">
        <v>0.12</v>
      </c>
      <c r="L3709" s="64">
        <v>0.0</v>
      </c>
      <c r="M3709" s="67">
        <v>0.0</v>
      </c>
      <c r="N3709" s="70">
        <v>0.0</v>
      </c>
      <c r="O3709" s="64">
        <v>0.12</v>
      </c>
      <c r="P3709" s="67">
        <v>0.12</v>
      </c>
      <c r="Q3709" s="70">
        <v>0.12</v>
      </c>
      <c r="R3709" s="3"/>
    </row>
    <row r="3710">
      <c r="A3710" s="63">
        <v>15846.0</v>
      </c>
      <c r="B3710" s="65" t="str">
        <f t="shared" si="1"/>
        <v>Строительство и ремонтИнструментыЭлектроинструментыШлифмашиныМногофункциональный инструмент-реноватор</v>
      </c>
      <c r="C3710" s="68" t="s">
        <v>100</v>
      </c>
      <c r="D3710" s="68" t="s">
        <v>104</v>
      </c>
      <c r="E3710" s="68" t="s">
        <v>105</v>
      </c>
      <c r="F3710" s="68" t="s">
        <v>3673</v>
      </c>
      <c r="G3710" s="82" t="s">
        <v>7715</v>
      </c>
      <c r="H3710" s="72"/>
      <c r="I3710" s="64">
        <v>0.12</v>
      </c>
      <c r="J3710" s="67">
        <v>0.12</v>
      </c>
      <c r="K3710" s="70">
        <v>0.12</v>
      </c>
      <c r="L3710" s="64">
        <v>0.0</v>
      </c>
      <c r="M3710" s="67">
        <v>0.0</v>
      </c>
      <c r="N3710" s="70">
        <v>0.0</v>
      </c>
      <c r="O3710" s="64">
        <v>0.12</v>
      </c>
      <c r="P3710" s="67">
        <v>0.12</v>
      </c>
      <c r="Q3710" s="70">
        <v>0.12</v>
      </c>
      <c r="R3710" s="3"/>
    </row>
    <row r="3711">
      <c r="A3711" s="63">
        <v>15847.0</v>
      </c>
      <c r="B3711" s="65" t="str">
        <f t="shared" si="1"/>
        <v>Дача, сад и огородСадовая техникаМойки высокого давления и аксессуарыАксессуары для моек высокого давленияКопье</v>
      </c>
      <c r="C3711" s="68" t="s">
        <v>552</v>
      </c>
      <c r="D3711" s="68" t="s">
        <v>2449</v>
      </c>
      <c r="E3711" s="68" t="s">
        <v>2450</v>
      </c>
      <c r="F3711" s="68" t="s">
        <v>2451</v>
      </c>
      <c r="G3711" s="82" t="s">
        <v>7716</v>
      </c>
      <c r="H3711" s="72"/>
      <c r="I3711" s="64">
        <v>0.11</v>
      </c>
      <c r="J3711" s="67">
        <v>0.11</v>
      </c>
      <c r="K3711" s="70">
        <v>0.11</v>
      </c>
      <c r="L3711" s="64">
        <v>0.0</v>
      </c>
      <c r="M3711" s="67">
        <v>0.0</v>
      </c>
      <c r="N3711" s="70">
        <v>0.0</v>
      </c>
      <c r="O3711" s="64">
        <v>0.11</v>
      </c>
      <c r="P3711" s="67">
        <v>0.11</v>
      </c>
      <c r="Q3711" s="70">
        <v>0.11</v>
      </c>
      <c r="R3711" s="3"/>
    </row>
    <row r="3712">
      <c r="A3712" s="63">
        <v>15848.0</v>
      </c>
      <c r="B3712" s="65" t="str">
        <f t="shared" si="1"/>
        <v>Дача, сад и огородСадовая техникаМойки высокого давления и аксессуарыАксессуары для моек высокого давленияПереходники</v>
      </c>
      <c r="C3712" s="68" t="s">
        <v>552</v>
      </c>
      <c r="D3712" s="68" t="s">
        <v>2449</v>
      </c>
      <c r="E3712" s="68" t="s">
        <v>2450</v>
      </c>
      <c r="F3712" s="68" t="s">
        <v>2451</v>
      </c>
      <c r="G3712" s="82" t="s">
        <v>7718</v>
      </c>
      <c r="H3712" s="72"/>
      <c r="I3712" s="64">
        <v>0.11</v>
      </c>
      <c r="J3712" s="67">
        <v>0.11</v>
      </c>
      <c r="K3712" s="70">
        <v>0.11</v>
      </c>
      <c r="L3712" s="64">
        <v>0.0</v>
      </c>
      <c r="M3712" s="67">
        <v>0.0</v>
      </c>
      <c r="N3712" s="70">
        <v>0.0</v>
      </c>
      <c r="O3712" s="64">
        <v>0.11</v>
      </c>
      <c r="P3712" s="67">
        <v>0.11</v>
      </c>
      <c r="Q3712" s="70">
        <v>0.11</v>
      </c>
      <c r="R3712" s="3"/>
    </row>
    <row r="3713">
      <c r="A3713" s="63">
        <v>15849.0</v>
      </c>
      <c r="B3713" s="65" t="str">
        <f t="shared" si="1"/>
        <v>Дача, сад и огородСадовая техникаЗапчасти для садовой техникиМасло и смазочные материалы</v>
      </c>
      <c r="C3713" s="68" t="s">
        <v>552</v>
      </c>
      <c r="D3713" s="68" t="s">
        <v>2449</v>
      </c>
      <c r="E3713" s="68" t="s">
        <v>7693</v>
      </c>
      <c r="F3713" s="68" t="s">
        <v>7720</v>
      </c>
      <c r="G3713" s="75"/>
      <c r="H3713" s="72"/>
      <c r="I3713" s="64">
        <v>0.2</v>
      </c>
      <c r="J3713" s="67">
        <v>0.2</v>
      </c>
      <c r="K3713" s="70">
        <v>0.2</v>
      </c>
      <c r="L3713" s="64">
        <v>0.0</v>
      </c>
      <c r="M3713" s="67">
        <v>0.0</v>
      </c>
      <c r="N3713" s="70">
        <v>0.0</v>
      </c>
      <c r="O3713" s="64">
        <v>0.2</v>
      </c>
      <c r="P3713" s="67">
        <v>0.2</v>
      </c>
      <c r="Q3713" s="70">
        <v>0.2</v>
      </c>
      <c r="R3713" s="3"/>
    </row>
    <row r="3714">
      <c r="A3714" s="63">
        <v>15851.0</v>
      </c>
      <c r="B3714" s="65" t="str">
        <f t="shared" si="1"/>
        <v>Строительство и ремонтИнструментыЭлектроинструментыВинтоверт ударный</v>
      </c>
      <c r="C3714" s="68" t="s">
        <v>100</v>
      </c>
      <c r="D3714" s="68" t="s">
        <v>104</v>
      </c>
      <c r="E3714" s="68" t="s">
        <v>105</v>
      </c>
      <c r="F3714" s="68" t="s">
        <v>7723</v>
      </c>
      <c r="G3714" s="2"/>
      <c r="H3714" s="72"/>
      <c r="I3714" s="64">
        <v>0.22</v>
      </c>
      <c r="J3714" s="67">
        <v>0.22</v>
      </c>
      <c r="K3714" s="70">
        <v>0.22</v>
      </c>
      <c r="L3714" s="64">
        <v>0.0</v>
      </c>
      <c r="M3714" s="67">
        <v>0.0</v>
      </c>
      <c r="N3714" s="70">
        <v>0.0</v>
      </c>
      <c r="O3714" s="64">
        <v>0.22</v>
      </c>
      <c r="P3714" s="67">
        <v>0.22</v>
      </c>
      <c r="Q3714" s="70">
        <v>0.22</v>
      </c>
      <c r="R3714" s="3"/>
    </row>
    <row r="3715">
      <c r="A3715" s="63">
        <v>15852.0</v>
      </c>
      <c r="B3715" s="65" t="str">
        <f t="shared" si="1"/>
        <v>Строительство и ремонтИнструментыЭлектроинструментыНаборы электроинструментов</v>
      </c>
      <c r="C3715" s="68" t="s">
        <v>100</v>
      </c>
      <c r="D3715" s="68" t="s">
        <v>104</v>
      </c>
      <c r="E3715" s="68" t="s">
        <v>105</v>
      </c>
      <c r="F3715" s="68" t="s">
        <v>7725</v>
      </c>
      <c r="G3715" s="75"/>
      <c r="H3715" s="72"/>
      <c r="I3715" s="64">
        <v>0.15</v>
      </c>
      <c r="J3715" s="67">
        <v>0.15</v>
      </c>
      <c r="K3715" s="70">
        <v>0.15</v>
      </c>
      <c r="L3715" s="64">
        <v>0.0</v>
      </c>
      <c r="M3715" s="67">
        <v>0.0</v>
      </c>
      <c r="N3715" s="70">
        <v>0.0</v>
      </c>
      <c r="O3715" s="64">
        <v>0.15</v>
      </c>
      <c r="P3715" s="67">
        <v>0.15</v>
      </c>
      <c r="Q3715" s="70">
        <v>0.15</v>
      </c>
      <c r="R3715" s="3"/>
    </row>
    <row r="3716">
      <c r="A3716" s="63">
        <v>15854.0</v>
      </c>
      <c r="B3716" s="65" t="str">
        <f t="shared" si="1"/>
        <v>Строительство и ремонтИнструментыЭлектроинструментыПлиткорез электрический</v>
      </c>
      <c r="C3716" s="68" t="s">
        <v>100</v>
      </c>
      <c r="D3716" s="68" t="s">
        <v>104</v>
      </c>
      <c r="E3716" s="68" t="s">
        <v>105</v>
      </c>
      <c r="F3716" s="82" t="s">
        <v>7727</v>
      </c>
      <c r="G3716" s="2"/>
      <c r="H3716" s="72"/>
      <c r="I3716" s="64">
        <v>0.15</v>
      </c>
      <c r="J3716" s="67">
        <v>0.15</v>
      </c>
      <c r="K3716" s="70">
        <v>0.15</v>
      </c>
      <c r="L3716" s="64">
        <v>0.0</v>
      </c>
      <c r="M3716" s="67">
        <v>0.0</v>
      </c>
      <c r="N3716" s="70">
        <v>0.0</v>
      </c>
      <c r="O3716" s="64">
        <v>0.15</v>
      </c>
      <c r="P3716" s="67">
        <v>0.15</v>
      </c>
      <c r="Q3716" s="70">
        <v>0.15</v>
      </c>
      <c r="R3716" s="3"/>
    </row>
    <row r="3717">
      <c r="A3717" s="63">
        <v>15855.0</v>
      </c>
      <c r="B3717" s="65" t="str">
        <f t="shared" si="1"/>
        <v>Строительство и ремонтИнструментыЭлектроинструментыПрочие электроинструментыНасадки на клеевые пистолеты</v>
      </c>
      <c r="C3717" s="68" t="s">
        <v>100</v>
      </c>
      <c r="D3717" s="68" t="s">
        <v>104</v>
      </c>
      <c r="E3717" s="68" t="s">
        <v>105</v>
      </c>
      <c r="F3717" s="68" t="s">
        <v>2174</v>
      </c>
      <c r="G3717" s="82" t="s">
        <v>7730</v>
      </c>
      <c r="H3717" s="72"/>
      <c r="I3717" s="64">
        <v>0.15</v>
      </c>
      <c r="J3717" s="67">
        <v>0.15</v>
      </c>
      <c r="K3717" s="70">
        <v>0.15</v>
      </c>
      <c r="L3717" s="64">
        <v>0.0</v>
      </c>
      <c r="M3717" s="67">
        <v>0.0</v>
      </c>
      <c r="N3717" s="70">
        <v>0.0</v>
      </c>
      <c r="O3717" s="64">
        <v>0.15</v>
      </c>
      <c r="P3717" s="67">
        <v>0.15</v>
      </c>
      <c r="Q3717" s="70">
        <v>0.15</v>
      </c>
      <c r="R3717" s="3"/>
    </row>
    <row r="3718">
      <c r="A3718" s="63">
        <v>15856.0</v>
      </c>
      <c r="B3718" s="65" t="str">
        <f t="shared" si="1"/>
        <v>Строительство и ремонтИнструментыЭлектроинструментыРадиально-консольные и торцовочные пилы</v>
      </c>
      <c r="C3718" s="68" t="s">
        <v>100</v>
      </c>
      <c r="D3718" s="68" t="s">
        <v>104</v>
      </c>
      <c r="E3718" s="68" t="s">
        <v>105</v>
      </c>
      <c r="F3718" s="82" t="s">
        <v>7733</v>
      </c>
      <c r="G3718" s="2"/>
      <c r="H3718" s="72"/>
      <c r="I3718" s="64">
        <v>0.15</v>
      </c>
      <c r="J3718" s="67">
        <v>0.15</v>
      </c>
      <c r="K3718" s="70">
        <v>0.15</v>
      </c>
      <c r="L3718" s="64">
        <v>0.0</v>
      </c>
      <c r="M3718" s="67">
        <v>0.0</v>
      </c>
      <c r="N3718" s="70">
        <v>0.0</v>
      </c>
      <c r="O3718" s="64">
        <v>0.15</v>
      </c>
      <c r="P3718" s="67">
        <v>0.15</v>
      </c>
      <c r="Q3718" s="70">
        <v>0.15</v>
      </c>
      <c r="R3718" s="3"/>
    </row>
    <row r="3719">
      <c r="A3719" s="63">
        <v>15857.0</v>
      </c>
      <c r="B3719" s="65" t="str">
        <f t="shared" si="1"/>
        <v>Строительство и ремонтИнструментыЭлектроинструментыСабельные пилыПила сабельная</v>
      </c>
      <c r="C3719" s="68" t="s">
        <v>100</v>
      </c>
      <c r="D3719" s="68" t="s">
        <v>104</v>
      </c>
      <c r="E3719" s="68" t="s">
        <v>105</v>
      </c>
      <c r="F3719" s="82" t="s">
        <v>7735</v>
      </c>
      <c r="G3719" s="82" t="s">
        <v>7736</v>
      </c>
      <c r="H3719" s="72"/>
      <c r="I3719" s="64">
        <v>0.15</v>
      </c>
      <c r="J3719" s="67">
        <v>0.15</v>
      </c>
      <c r="K3719" s="70">
        <v>0.15</v>
      </c>
      <c r="L3719" s="64">
        <v>0.0</v>
      </c>
      <c r="M3719" s="67">
        <v>0.0</v>
      </c>
      <c r="N3719" s="70">
        <v>0.0</v>
      </c>
      <c r="O3719" s="64">
        <v>0.15</v>
      </c>
      <c r="P3719" s="67">
        <v>0.15</v>
      </c>
      <c r="Q3719" s="70">
        <v>0.15</v>
      </c>
      <c r="R3719" s="3"/>
    </row>
    <row r="3720">
      <c r="A3720" s="63">
        <v>15858.0</v>
      </c>
      <c r="B3720" s="65" t="str">
        <f t="shared" si="1"/>
        <v>Строительство и ремонтИнструментыЭлектроинструментыСабельные пилыРучная ленточная пила</v>
      </c>
      <c r="C3720" s="68" t="s">
        <v>100</v>
      </c>
      <c r="D3720" s="68" t="s">
        <v>104</v>
      </c>
      <c r="E3720" s="68" t="s">
        <v>105</v>
      </c>
      <c r="F3720" s="68" t="s">
        <v>7735</v>
      </c>
      <c r="G3720" s="82" t="s">
        <v>7738</v>
      </c>
      <c r="H3720" s="72"/>
      <c r="I3720" s="64">
        <v>0.15</v>
      </c>
      <c r="J3720" s="67">
        <v>0.15</v>
      </c>
      <c r="K3720" s="70">
        <v>0.15</v>
      </c>
      <c r="L3720" s="64">
        <v>0.0</v>
      </c>
      <c r="M3720" s="67">
        <v>0.0</v>
      </c>
      <c r="N3720" s="70">
        <v>0.0</v>
      </c>
      <c r="O3720" s="64">
        <v>0.15</v>
      </c>
      <c r="P3720" s="67">
        <v>0.15</v>
      </c>
      <c r="Q3720" s="70">
        <v>0.15</v>
      </c>
      <c r="R3720" s="3"/>
    </row>
    <row r="3721">
      <c r="A3721" s="63">
        <v>15859.0</v>
      </c>
      <c r="B3721" s="65" t="str">
        <f t="shared" si="1"/>
        <v>Строительство и ремонтИнструментыЭлектроинструментыСтроительные миксеры и венчикиСтроительный миксер</v>
      </c>
      <c r="C3721" s="68" t="s">
        <v>100</v>
      </c>
      <c r="D3721" s="68" t="s">
        <v>104</v>
      </c>
      <c r="E3721" s="68" t="s">
        <v>105</v>
      </c>
      <c r="F3721" s="68" t="s">
        <v>7740</v>
      </c>
      <c r="G3721" s="68" t="s">
        <v>7741</v>
      </c>
      <c r="H3721" s="87"/>
      <c r="I3721" s="64">
        <v>0.15</v>
      </c>
      <c r="J3721" s="67">
        <v>0.15</v>
      </c>
      <c r="K3721" s="70">
        <v>0.15</v>
      </c>
      <c r="L3721" s="64">
        <v>0.0</v>
      </c>
      <c r="M3721" s="67">
        <v>0.0</v>
      </c>
      <c r="N3721" s="70">
        <v>0.0</v>
      </c>
      <c r="O3721" s="64">
        <v>0.15</v>
      </c>
      <c r="P3721" s="67">
        <v>0.15</v>
      </c>
      <c r="Q3721" s="70">
        <v>0.15</v>
      </c>
      <c r="R3721" s="3"/>
    </row>
    <row r="3722">
      <c r="A3722" s="63">
        <v>15860.0</v>
      </c>
      <c r="B3722" s="65" t="str">
        <f t="shared" si="1"/>
        <v>Строительство и ремонтИнструментыЭлектроинструментыСтроительные миксеры и венчикиНасадка на строительный миксер</v>
      </c>
      <c r="C3722" s="68" t="s">
        <v>100</v>
      </c>
      <c r="D3722" s="68" t="s">
        <v>104</v>
      </c>
      <c r="E3722" s="68" t="s">
        <v>105</v>
      </c>
      <c r="F3722" s="68" t="s">
        <v>7740</v>
      </c>
      <c r="G3722" s="68" t="s">
        <v>7744</v>
      </c>
      <c r="H3722" s="72"/>
      <c r="I3722" s="64">
        <v>0.15</v>
      </c>
      <c r="J3722" s="67">
        <v>0.15</v>
      </c>
      <c r="K3722" s="70">
        <v>0.15</v>
      </c>
      <c r="L3722" s="64">
        <v>0.0</v>
      </c>
      <c r="M3722" s="67">
        <v>0.0</v>
      </c>
      <c r="N3722" s="70">
        <v>0.0</v>
      </c>
      <c r="O3722" s="64">
        <v>0.15</v>
      </c>
      <c r="P3722" s="67">
        <v>0.15</v>
      </c>
      <c r="Q3722" s="70">
        <v>0.15</v>
      </c>
      <c r="R3722" s="3"/>
    </row>
    <row r="3723">
      <c r="A3723" s="63">
        <v>15861.0</v>
      </c>
      <c r="B3723" s="65" t="str">
        <f t="shared" si="1"/>
        <v>Строительство и ремонтИнструментыЭлектроинструментыСтроительные феныСтроительный фен</v>
      </c>
      <c r="C3723" s="68" t="s">
        <v>100</v>
      </c>
      <c r="D3723" s="68" t="s">
        <v>104</v>
      </c>
      <c r="E3723" s="68" t="s">
        <v>105</v>
      </c>
      <c r="F3723" s="68" t="s">
        <v>7746</v>
      </c>
      <c r="G3723" s="68" t="s">
        <v>7747</v>
      </c>
      <c r="H3723" s="87"/>
      <c r="I3723" s="64">
        <v>0.15</v>
      </c>
      <c r="J3723" s="67">
        <v>0.15</v>
      </c>
      <c r="K3723" s="70">
        <v>0.15</v>
      </c>
      <c r="L3723" s="64">
        <v>0.0</v>
      </c>
      <c r="M3723" s="67">
        <v>0.0</v>
      </c>
      <c r="N3723" s="70">
        <v>0.0</v>
      </c>
      <c r="O3723" s="64">
        <v>0.15</v>
      </c>
      <c r="P3723" s="67">
        <v>0.15</v>
      </c>
      <c r="Q3723" s="70">
        <v>0.15</v>
      </c>
      <c r="R3723" s="3"/>
    </row>
    <row r="3724">
      <c r="A3724" s="63">
        <v>15862.0</v>
      </c>
      <c r="B3724" s="65" t="str">
        <f t="shared" si="1"/>
        <v>Строительство и ремонтИнструментыЭлектроинструментыСтроительные феныНасадка для строительного фена</v>
      </c>
      <c r="C3724" s="68" t="s">
        <v>100</v>
      </c>
      <c r="D3724" s="68" t="s">
        <v>104</v>
      </c>
      <c r="E3724" s="68" t="s">
        <v>105</v>
      </c>
      <c r="F3724" s="68" t="s">
        <v>7746</v>
      </c>
      <c r="G3724" s="82" t="s">
        <v>7749</v>
      </c>
      <c r="H3724" s="72"/>
      <c r="I3724" s="64">
        <v>0.15</v>
      </c>
      <c r="J3724" s="67">
        <v>0.15</v>
      </c>
      <c r="K3724" s="70">
        <v>0.15</v>
      </c>
      <c r="L3724" s="64">
        <v>0.0</v>
      </c>
      <c r="M3724" s="67">
        <v>0.0</v>
      </c>
      <c r="N3724" s="70">
        <v>0.0</v>
      </c>
      <c r="O3724" s="64">
        <v>0.15</v>
      </c>
      <c r="P3724" s="67">
        <v>0.15</v>
      </c>
      <c r="Q3724" s="70">
        <v>0.15</v>
      </c>
      <c r="R3724" s="3"/>
    </row>
    <row r="3725">
      <c r="A3725" s="63">
        <v>15863.0</v>
      </c>
      <c r="B3725" s="65" t="str">
        <f t="shared" si="1"/>
        <v>Строительство и ремонтИнструментыЭлектроинструментыСтроительные феныЛожковая насадка</v>
      </c>
      <c r="C3725" s="68" t="s">
        <v>100</v>
      </c>
      <c r="D3725" s="68" t="s">
        <v>104</v>
      </c>
      <c r="E3725" s="68" t="s">
        <v>105</v>
      </c>
      <c r="F3725" s="68" t="s">
        <v>7746</v>
      </c>
      <c r="G3725" s="68" t="s">
        <v>7750</v>
      </c>
      <c r="H3725" s="87"/>
      <c r="I3725" s="64">
        <v>0.15</v>
      </c>
      <c r="J3725" s="67">
        <v>0.15</v>
      </c>
      <c r="K3725" s="70">
        <v>0.15</v>
      </c>
      <c r="L3725" s="64">
        <v>0.0</v>
      </c>
      <c r="M3725" s="67">
        <v>0.0</v>
      </c>
      <c r="N3725" s="70">
        <v>0.0</v>
      </c>
      <c r="O3725" s="64">
        <v>0.15</v>
      </c>
      <c r="P3725" s="67">
        <v>0.15</v>
      </c>
      <c r="Q3725" s="70">
        <v>0.15</v>
      </c>
      <c r="R3725" s="3"/>
    </row>
    <row r="3726">
      <c r="A3726" s="63">
        <v>15864.0</v>
      </c>
      <c r="B3726" s="65" t="str">
        <f t="shared" si="1"/>
        <v>Строительство и ремонтИнструментыСварочное оборудованиеАппараты для сварки труб</v>
      </c>
      <c r="C3726" s="68" t="s">
        <v>100</v>
      </c>
      <c r="D3726" s="68" t="s">
        <v>104</v>
      </c>
      <c r="E3726" s="68" t="s">
        <v>6229</v>
      </c>
      <c r="F3726" s="68" t="s">
        <v>7753</v>
      </c>
      <c r="G3726" s="75"/>
      <c r="H3726" s="87"/>
      <c r="I3726" s="64">
        <v>0.15</v>
      </c>
      <c r="J3726" s="67">
        <v>0.15</v>
      </c>
      <c r="K3726" s="70">
        <v>0.15</v>
      </c>
      <c r="L3726" s="64">
        <v>0.0</v>
      </c>
      <c r="M3726" s="67">
        <v>0.0</v>
      </c>
      <c r="N3726" s="70">
        <v>0.0</v>
      </c>
      <c r="O3726" s="64">
        <v>0.15</v>
      </c>
      <c r="P3726" s="67">
        <v>0.15</v>
      </c>
      <c r="Q3726" s="70">
        <v>0.15</v>
      </c>
      <c r="R3726" s="3"/>
    </row>
    <row r="3727">
      <c r="A3727" s="63">
        <v>15881.0</v>
      </c>
      <c r="B3727" s="65" t="str">
        <f t="shared" si="1"/>
        <v>Строительство и ремонтИнструментыПневмоинструментыНаборы пневмоинструментов</v>
      </c>
      <c r="C3727" s="68" t="s">
        <v>100</v>
      </c>
      <c r="D3727" s="68" t="s">
        <v>104</v>
      </c>
      <c r="E3727" s="68" t="s">
        <v>6157</v>
      </c>
      <c r="F3727" s="68" t="s">
        <v>7755</v>
      </c>
      <c r="G3727" s="75"/>
      <c r="H3727" s="87"/>
      <c r="I3727" s="64">
        <v>0.17</v>
      </c>
      <c r="J3727" s="67">
        <v>0.17</v>
      </c>
      <c r="K3727" s="70">
        <v>0.17</v>
      </c>
      <c r="L3727" s="64">
        <v>0.0</v>
      </c>
      <c r="M3727" s="67">
        <v>0.0</v>
      </c>
      <c r="N3727" s="70">
        <v>0.0</v>
      </c>
      <c r="O3727" s="64">
        <v>0.17</v>
      </c>
      <c r="P3727" s="67">
        <v>0.17</v>
      </c>
      <c r="Q3727" s="70">
        <v>0.17</v>
      </c>
      <c r="R3727" s="3"/>
    </row>
    <row r="3728">
      <c r="A3728" s="63">
        <v>15882.0</v>
      </c>
      <c r="B3728" s="65" t="str">
        <f t="shared" si="1"/>
        <v>Строительство и ремонтИнструментыПневмоинструментыПневмогайковерты</v>
      </c>
      <c r="C3728" s="68" t="s">
        <v>100</v>
      </c>
      <c r="D3728" s="68" t="s">
        <v>104</v>
      </c>
      <c r="E3728" s="68" t="s">
        <v>6157</v>
      </c>
      <c r="F3728" s="68" t="s">
        <v>7757</v>
      </c>
      <c r="G3728" s="2"/>
      <c r="H3728" s="72"/>
      <c r="I3728" s="64">
        <v>0.17</v>
      </c>
      <c r="J3728" s="67">
        <v>0.17</v>
      </c>
      <c r="K3728" s="70">
        <v>0.17</v>
      </c>
      <c r="L3728" s="64">
        <v>0.0</v>
      </c>
      <c r="M3728" s="67">
        <v>0.0</v>
      </c>
      <c r="N3728" s="70">
        <v>0.0</v>
      </c>
      <c r="O3728" s="64">
        <v>0.17</v>
      </c>
      <c r="P3728" s="67">
        <v>0.17</v>
      </c>
      <c r="Q3728" s="70">
        <v>0.17</v>
      </c>
      <c r="R3728" s="3"/>
    </row>
    <row r="3729">
      <c r="A3729" s="63">
        <v>15885.0</v>
      </c>
      <c r="B3729" s="65" t="str">
        <f t="shared" si="1"/>
        <v>Строительство и ремонтИнструментыСварочное оборудованиеСварочные аппараты</v>
      </c>
      <c r="C3729" s="68" t="s">
        <v>100</v>
      </c>
      <c r="D3729" s="68" t="s">
        <v>104</v>
      </c>
      <c r="E3729" s="68" t="s">
        <v>6229</v>
      </c>
      <c r="F3729" s="68" t="s">
        <v>7758</v>
      </c>
      <c r="G3729" s="75"/>
      <c r="H3729" s="72"/>
      <c r="I3729" s="64">
        <v>0.12</v>
      </c>
      <c r="J3729" s="67">
        <v>0.12</v>
      </c>
      <c r="K3729" s="70">
        <v>0.12</v>
      </c>
      <c r="L3729" s="64">
        <v>0.0</v>
      </c>
      <c r="M3729" s="67">
        <v>0.0</v>
      </c>
      <c r="N3729" s="70">
        <v>0.0</v>
      </c>
      <c r="O3729" s="64">
        <v>0.12</v>
      </c>
      <c r="P3729" s="67">
        <v>0.12</v>
      </c>
      <c r="Q3729" s="70">
        <v>0.12</v>
      </c>
      <c r="R3729" s="3"/>
    </row>
    <row r="3730">
      <c r="A3730" s="63">
        <v>15886.0</v>
      </c>
      <c r="B3730" s="65" t="str">
        <f t="shared" si="1"/>
        <v>Строительство и ремонтЛакокрасочные материалыКлеи и герметикиМонтажные пены</v>
      </c>
      <c r="C3730" s="68" t="s">
        <v>100</v>
      </c>
      <c r="D3730" s="68" t="s">
        <v>1075</v>
      </c>
      <c r="E3730" s="68" t="s">
        <v>7759</v>
      </c>
      <c r="F3730" s="68" t="s">
        <v>7760</v>
      </c>
      <c r="G3730" s="2"/>
      <c r="H3730" s="72"/>
      <c r="I3730" s="64">
        <v>0.2</v>
      </c>
      <c r="J3730" s="67">
        <v>0.2</v>
      </c>
      <c r="K3730" s="70">
        <v>0.2</v>
      </c>
      <c r="L3730" s="64">
        <v>0.0</v>
      </c>
      <c r="M3730" s="67">
        <v>0.0</v>
      </c>
      <c r="N3730" s="70">
        <v>0.0</v>
      </c>
      <c r="O3730" s="64">
        <v>0.2</v>
      </c>
      <c r="P3730" s="67">
        <v>0.2</v>
      </c>
      <c r="Q3730" s="70">
        <v>0.2</v>
      </c>
      <c r="R3730" s="3"/>
    </row>
    <row r="3731">
      <c r="A3731" s="63">
        <v>15887.0</v>
      </c>
      <c r="B3731" s="65" t="str">
        <f t="shared" si="1"/>
        <v>Строительство и ремонтЛакокрасочные материалыКлеи и герметикиГерметики</v>
      </c>
      <c r="C3731" s="68" t="s">
        <v>100</v>
      </c>
      <c r="D3731" s="68" t="s">
        <v>1075</v>
      </c>
      <c r="E3731" s="68" t="s">
        <v>7759</v>
      </c>
      <c r="F3731" s="68" t="s">
        <v>7762</v>
      </c>
      <c r="G3731" s="2"/>
      <c r="H3731" s="72"/>
      <c r="I3731" s="64">
        <v>0.2</v>
      </c>
      <c r="J3731" s="67">
        <v>0.2</v>
      </c>
      <c r="K3731" s="70">
        <v>0.2</v>
      </c>
      <c r="L3731" s="64">
        <v>0.0</v>
      </c>
      <c r="M3731" s="67">
        <v>0.0</v>
      </c>
      <c r="N3731" s="70">
        <v>0.0</v>
      </c>
      <c r="O3731" s="64">
        <v>0.2</v>
      </c>
      <c r="P3731" s="67">
        <v>0.2</v>
      </c>
      <c r="Q3731" s="70">
        <v>0.2</v>
      </c>
      <c r="R3731" s="3"/>
    </row>
    <row r="3732">
      <c r="A3732" s="63">
        <v>15888.0</v>
      </c>
      <c r="B3732" s="65" t="str">
        <f t="shared" si="1"/>
        <v>Строительство и ремонтЛакокрасочные материалыГрунтовки</v>
      </c>
      <c r="C3732" s="68" t="s">
        <v>100</v>
      </c>
      <c r="D3732" s="68" t="s">
        <v>1075</v>
      </c>
      <c r="E3732" s="68" t="s">
        <v>7764</v>
      </c>
      <c r="F3732" s="75"/>
      <c r="G3732" s="2"/>
      <c r="H3732" s="72"/>
      <c r="I3732" s="64">
        <v>0.2</v>
      </c>
      <c r="J3732" s="67">
        <v>0.2</v>
      </c>
      <c r="K3732" s="70">
        <v>0.2</v>
      </c>
      <c r="L3732" s="64">
        <v>0.0</v>
      </c>
      <c r="M3732" s="67">
        <v>0.0</v>
      </c>
      <c r="N3732" s="70">
        <v>0.0</v>
      </c>
      <c r="O3732" s="64">
        <v>0.2</v>
      </c>
      <c r="P3732" s="67">
        <v>0.2</v>
      </c>
      <c r="Q3732" s="70">
        <v>0.2</v>
      </c>
      <c r="R3732" s="3"/>
    </row>
    <row r="3733">
      <c r="A3733" s="63">
        <v>15890.0</v>
      </c>
      <c r="B3733" s="65" t="str">
        <f t="shared" si="1"/>
        <v>Строительство и ремонтИнструментыСварочное оборудованиеЭлектроды и проволкиСварочные электроды</v>
      </c>
      <c r="C3733" s="68" t="s">
        <v>100</v>
      </c>
      <c r="D3733" s="68" t="s">
        <v>104</v>
      </c>
      <c r="E3733" s="68" t="s">
        <v>6229</v>
      </c>
      <c r="F3733" s="68" t="s">
        <v>7766</v>
      </c>
      <c r="G3733" s="82" t="s">
        <v>7767</v>
      </c>
      <c r="H3733" s="72"/>
      <c r="I3733" s="64">
        <v>0.25</v>
      </c>
      <c r="J3733" s="67">
        <v>0.25</v>
      </c>
      <c r="K3733" s="70">
        <v>0.25</v>
      </c>
      <c r="L3733" s="64">
        <v>0.0</v>
      </c>
      <c r="M3733" s="67">
        <v>0.0</v>
      </c>
      <c r="N3733" s="70">
        <v>0.0</v>
      </c>
      <c r="O3733" s="64">
        <v>0.25</v>
      </c>
      <c r="P3733" s="67">
        <v>0.25</v>
      </c>
      <c r="Q3733" s="70">
        <v>0.25</v>
      </c>
      <c r="R3733" s="3"/>
    </row>
    <row r="3734">
      <c r="A3734" s="63">
        <v>15891.0</v>
      </c>
      <c r="B3734" s="65" t="str">
        <f t="shared" si="1"/>
        <v>Строительство и ремонтИнструментыСварочное оборудованиеЭлектроды и проволкиСварочная проволока</v>
      </c>
      <c r="C3734" s="68" t="s">
        <v>100</v>
      </c>
      <c r="D3734" s="68" t="s">
        <v>104</v>
      </c>
      <c r="E3734" s="68" t="s">
        <v>6229</v>
      </c>
      <c r="F3734" s="68" t="s">
        <v>7766</v>
      </c>
      <c r="G3734" s="82" t="s">
        <v>7769</v>
      </c>
      <c r="H3734" s="72"/>
      <c r="I3734" s="64">
        <v>0.25</v>
      </c>
      <c r="J3734" s="67">
        <v>0.25</v>
      </c>
      <c r="K3734" s="70">
        <v>0.25</v>
      </c>
      <c r="L3734" s="64">
        <v>0.0</v>
      </c>
      <c r="M3734" s="67">
        <v>0.0</v>
      </c>
      <c r="N3734" s="70">
        <v>0.0</v>
      </c>
      <c r="O3734" s="64">
        <v>0.25</v>
      </c>
      <c r="P3734" s="67">
        <v>0.25</v>
      </c>
      <c r="Q3734" s="70">
        <v>0.25</v>
      </c>
      <c r="R3734" s="3"/>
    </row>
    <row r="3735">
      <c r="A3735" s="63">
        <v>15892.0</v>
      </c>
      <c r="B3735" s="65" t="str">
        <f t="shared" si="1"/>
        <v>Строительство и ремонтИнструментыСварочное оборудованиеПринадлежности для газосварки</v>
      </c>
      <c r="C3735" s="68" t="s">
        <v>100</v>
      </c>
      <c r="D3735" s="68" t="s">
        <v>104</v>
      </c>
      <c r="E3735" s="68" t="s">
        <v>6229</v>
      </c>
      <c r="F3735" s="68" t="s">
        <v>7771</v>
      </c>
      <c r="G3735" s="75"/>
      <c r="H3735" s="87"/>
      <c r="I3735" s="64">
        <v>0.25</v>
      </c>
      <c r="J3735" s="67">
        <v>0.25</v>
      </c>
      <c r="K3735" s="70">
        <v>0.25</v>
      </c>
      <c r="L3735" s="64">
        <v>0.0</v>
      </c>
      <c r="M3735" s="67">
        <v>0.0</v>
      </c>
      <c r="N3735" s="70">
        <v>0.0</v>
      </c>
      <c r="O3735" s="64">
        <v>0.25</v>
      </c>
      <c r="P3735" s="67">
        <v>0.25</v>
      </c>
      <c r="Q3735" s="70">
        <v>0.25</v>
      </c>
      <c r="R3735" s="3"/>
    </row>
    <row r="3736">
      <c r="A3736" s="63">
        <v>15893.0</v>
      </c>
      <c r="B3736" s="65" t="str">
        <f t="shared" si="1"/>
        <v>Строительство и ремонтИнструментыСварочное оборудованиеЭлектроды и проволкиАппарат для заточки электродов</v>
      </c>
      <c r="C3736" s="68" t="s">
        <v>100</v>
      </c>
      <c r="D3736" s="68" t="s">
        <v>104</v>
      </c>
      <c r="E3736" s="68" t="s">
        <v>6229</v>
      </c>
      <c r="F3736" s="68" t="s">
        <v>7766</v>
      </c>
      <c r="G3736" s="68" t="s">
        <v>7772</v>
      </c>
      <c r="H3736" s="87"/>
      <c r="I3736" s="64">
        <v>0.25</v>
      </c>
      <c r="J3736" s="67">
        <v>0.25</v>
      </c>
      <c r="K3736" s="70">
        <v>0.25</v>
      </c>
      <c r="L3736" s="64">
        <v>0.0</v>
      </c>
      <c r="M3736" s="67">
        <v>0.0</v>
      </c>
      <c r="N3736" s="70">
        <v>0.0</v>
      </c>
      <c r="O3736" s="64">
        <v>0.25</v>
      </c>
      <c r="P3736" s="67">
        <v>0.25</v>
      </c>
      <c r="Q3736" s="70">
        <v>0.25</v>
      </c>
      <c r="R3736" s="3"/>
    </row>
    <row r="3737">
      <c r="A3737" s="63">
        <v>15894.0</v>
      </c>
      <c r="B3737" s="65" t="str">
        <f t="shared" si="1"/>
        <v>ЗдоровьеВитамины и БАДыНервная система</v>
      </c>
      <c r="C3737" s="68" t="s">
        <v>117</v>
      </c>
      <c r="D3737" s="68" t="s">
        <v>549</v>
      </c>
      <c r="E3737" s="68" t="s">
        <v>7774</v>
      </c>
      <c r="F3737" s="75"/>
      <c r="G3737" s="75"/>
      <c r="H3737" s="87"/>
      <c r="I3737" s="64">
        <v>0.19</v>
      </c>
      <c r="J3737" s="67">
        <v>0.19</v>
      </c>
      <c r="K3737" s="70">
        <v>0.19</v>
      </c>
      <c r="L3737" s="64">
        <v>0.0</v>
      </c>
      <c r="M3737" s="67">
        <v>0.0</v>
      </c>
      <c r="N3737" s="70">
        <v>0.0</v>
      </c>
      <c r="O3737" s="64">
        <v>0.19</v>
      </c>
      <c r="P3737" s="67">
        <v>0.19</v>
      </c>
      <c r="Q3737" s="70">
        <v>0.19</v>
      </c>
      <c r="R3737" s="3"/>
    </row>
    <row r="3738">
      <c r="A3738" s="63">
        <v>15895.0</v>
      </c>
      <c r="B3738" s="65" t="str">
        <f t="shared" si="1"/>
        <v>ЗдоровьеВитамины и БАДыУлучшение памяти</v>
      </c>
      <c r="C3738" s="68" t="s">
        <v>117</v>
      </c>
      <c r="D3738" s="68" t="s">
        <v>549</v>
      </c>
      <c r="E3738" s="68" t="s">
        <v>7776</v>
      </c>
      <c r="F3738" s="75"/>
      <c r="G3738" s="75"/>
      <c r="H3738" s="87"/>
      <c r="I3738" s="64">
        <v>0.19</v>
      </c>
      <c r="J3738" s="67">
        <v>0.19</v>
      </c>
      <c r="K3738" s="70">
        <v>0.19</v>
      </c>
      <c r="L3738" s="64">
        <v>0.0</v>
      </c>
      <c r="M3738" s="67">
        <v>0.0</v>
      </c>
      <c r="N3738" s="70">
        <v>0.0</v>
      </c>
      <c r="O3738" s="64">
        <v>0.19</v>
      </c>
      <c r="P3738" s="67">
        <v>0.19</v>
      </c>
      <c r="Q3738" s="70">
        <v>0.19</v>
      </c>
      <c r="R3738" s="3"/>
    </row>
    <row r="3739">
      <c r="A3739" s="63">
        <v>15896.0</v>
      </c>
      <c r="B3739" s="65" t="str">
        <f t="shared" si="1"/>
        <v>ЗдоровьеВитамины и БАДыУспокоительные</v>
      </c>
      <c r="C3739" s="68" t="s">
        <v>117</v>
      </c>
      <c r="D3739" s="68" t="s">
        <v>549</v>
      </c>
      <c r="E3739" s="68" t="s">
        <v>7778</v>
      </c>
      <c r="F3739" s="75"/>
      <c r="G3739" s="75"/>
      <c r="H3739" s="72"/>
      <c r="I3739" s="64">
        <v>0.19</v>
      </c>
      <c r="J3739" s="67">
        <v>0.19</v>
      </c>
      <c r="K3739" s="70">
        <v>0.19</v>
      </c>
      <c r="L3739" s="64">
        <v>0.0</v>
      </c>
      <c r="M3739" s="67">
        <v>0.0</v>
      </c>
      <c r="N3739" s="70">
        <v>0.0</v>
      </c>
      <c r="O3739" s="64">
        <v>0.19</v>
      </c>
      <c r="P3739" s="67">
        <v>0.19</v>
      </c>
      <c r="Q3739" s="70">
        <v>0.19</v>
      </c>
      <c r="R3739" s="3"/>
    </row>
    <row r="3740">
      <c r="A3740" s="63">
        <v>15897.0</v>
      </c>
      <c r="B3740" s="65" t="str">
        <f t="shared" si="1"/>
        <v>Строительство и ремонтИнструментыПневмоинструментыПневмопистолеты для компрессора</v>
      </c>
      <c r="C3740" s="68" t="s">
        <v>100</v>
      </c>
      <c r="D3740" s="68" t="s">
        <v>104</v>
      </c>
      <c r="E3740" s="68" t="s">
        <v>6157</v>
      </c>
      <c r="F3740" s="68" t="s">
        <v>7781</v>
      </c>
      <c r="G3740" s="75"/>
      <c r="H3740" s="72"/>
      <c r="I3740" s="64">
        <v>0.17</v>
      </c>
      <c r="J3740" s="67">
        <v>0.17</v>
      </c>
      <c r="K3740" s="70">
        <v>0.17</v>
      </c>
      <c r="L3740" s="64">
        <v>0.0</v>
      </c>
      <c r="M3740" s="67">
        <v>0.0</v>
      </c>
      <c r="N3740" s="70">
        <v>0.0</v>
      </c>
      <c r="O3740" s="64">
        <v>0.17</v>
      </c>
      <c r="P3740" s="67">
        <v>0.17</v>
      </c>
      <c r="Q3740" s="70">
        <v>0.17</v>
      </c>
      <c r="R3740" s="3"/>
    </row>
    <row r="3741">
      <c r="A3741" s="63">
        <v>15898.0</v>
      </c>
      <c r="B3741" s="65" t="str">
        <f t="shared" si="1"/>
        <v>Строительство и ремонтЛакокрасочные материалыПропитки</v>
      </c>
      <c r="C3741" s="68" t="s">
        <v>100</v>
      </c>
      <c r="D3741" s="68" t="s">
        <v>1075</v>
      </c>
      <c r="E3741" s="68" t="s">
        <v>7783</v>
      </c>
      <c r="F3741" s="75"/>
      <c r="G3741" s="75"/>
      <c r="H3741" s="87"/>
      <c r="I3741" s="64" t="s">
        <v>225</v>
      </c>
      <c r="J3741" s="67" t="s">
        <v>225</v>
      </c>
      <c r="K3741" s="70">
        <v>0.2</v>
      </c>
      <c r="L3741" s="64" t="s">
        <v>225</v>
      </c>
      <c r="M3741" s="67" t="s">
        <v>225</v>
      </c>
      <c r="N3741" s="70">
        <v>0.0</v>
      </c>
      <c r="O3741" s="64" t="s">
        <v>225</v>
      </c>
      <c r="P3741" s="67" t="s">
        <v>225</v>
      </c>
      <c r="Q3741" s="70">
        <v>0.2</v>
      </c>
      <c r="R3741" s="3"/>
    </row>
    <row r="3742">
      <c r="A3742" s="63">
        <v>15899.0</v>
      </c>
      <c r="B3742" s="65" t="str">
        <f t="shared" si="1"/>
        <v>Строительство и ремонтЛакокрасочные материалыАэрозольные краски</v>
      </c>
      <c r="C3742" s="68" t="s">
        <v>100</v>
      </c>
      <c r="D3742" s="68" t="s">
        <v>1075</v>
      </c>
      <c r="E3742" s="68" t="s">
        <v>7785</v>
      </c>
      <c r="F3742" s="75"/>
      <c r="G3742" s="75"/>
      <c r="H3742" s="72"/>
      <c r="I3742" s="64" t="s">
        <v>225</v>
      </c>
      <c r="J3742" s="67" t="s">
        <v>225</v>
      </c>
      <c r="K3742" s="70">
        <v>0.22</v>
      </c>
      <c r="L3742" s="64" t="s">
        <v>225</v>
      </c>
      <c r="M3742" s="67" t="s">
        <v>225</v>
      </c>
      <c r="N3742" s="70">
        <v>0.0</v>
      </c>
      <c r="O3742" s="64" t="s">
        <v>225</v>
      </c>
      <c r="P3742" s="67" t="s">
        <v>225</v>
      </c>
      <c r="Q3742" s="70">
        <v>0.22</v>
      </c>
      <c r="R3742" s="3"/>
    </row>
    <row r="3743">
      <c r="A3743" s="63">
        <v>15900.0</v>
      </c>
      <c r="B3743" s="65" t="str">
        <f t="shared" si="1"/>
        <v>Строительство и ремонтЛакокрасочные материалыЛаки строительные</v>
      </c>
      <c r="C3743" s="68" t="s">
        <v>100</v>
      </c>
      <c r="D3743" s="68" t="s">
        <v>1075</v>
      </c>
      <c r="E3743" s="68" t="s">
        <v>7786</v>
      </c>
      <c r="F3743" s="75"/>
      <c r="G3743" s="2"/>
      <c r="H3743" s="72"/>
      <c r="I3743" s="64">
        <v>0.2</v>
      </c>
      <c r="J3743" s="67">
        <v>0.2</v>
      </c>
      <c r="K3743" s="70">
        <v>0.2</v>
      </c>
      <c r="L3743" s="64">
        <v>0.0</v>
      </c>
      <c r="M3743" s="67">
        <v>0.0</v>
      </c>
      <c r="N3743" s="70">
        <v>0.0</v>
      </c>
      <c r="O3743" s="64">
        <v>0.2</v>
      </c>
      <c r="P3743" s="67">
        <v>0.2</v>
      </c>
      <c r="Q3743" s="70">
        <v>0.2</v>
      </c>
      <c r="R3743" s="3"/>
    </row>
    <row r="3744">
      <c r="A3744" s="63">
        <v>15901.0</v>
      </c>
      <c r="B3744" s="65" t="str">
        <f t="shared" si="1"/>
        <v>Строительство и ремонтЛакокрасочные материалыКлеи и герметикиЖидкие гвозди</v>
      </c>
      <c r="C3744" s="68" t="s">
        <v>100</v>
      </c>
      <c r="D3744" s="68" t="s">
        <v>1075</v>
      </c>
      <c r="E3744" s="68" t="s">
        <v>7759</v>
      </c>
      <c r="F3744" s="68" t="s">
        <v>7788</v>
      </c>
      <c r="G3744" s="75"/>
      <c r="H3744" s="87"/>
      <c r="I3744" s="64">
        <v>0.2</v>
      </c>
      <c r="J3744" s="67">
        <v>0.2</v>
      </c>
      <c r="K3744" s="70">
        <v>0.2</v>
      </c>
      <c r="L3744" s="64">
        <v>0.0</v>
      </c>
      <c r="M3744" s="67">
        <v>0.0</v>
      </c>
      <c r="N3744" s="70">
        <v>0.0</v>
      </c>
      <c r="O3744" s="64">
        <v>0.2</v>
      </c>
      <c r="P3744" s="67">
        <v>0.2</v>
      </c>
      <c r="Q3744" s="70">
        <v>0.2</v>
      </c>
      <c r="R3744" s="3"/>
    </row>
    <row r="3745">
      <c r="A3745" s="63">
        <v>15902.0</v>
      </c>
      <c r="B3745" s="65" t="str">
        <f t="shared" si="1"/>
        <v>Строительство и ремонтИнструментыПневмоинструментыАксессуары и оснастка</v>
      </c>
      <c r="C3745" s="68" t="s">
        <v>100</v>
      </c>
      <c r="D3745" s="68" t="s">
        <v>104</v>
      </c>
      <c r="E3745" s="68" t="s">
        <v>6157</v>
      </c>
      <c r="F3745" s="82" t="s">
        <v>7789</v>
      </c>
      <c r="G3745" s="2"/>
      <c r="H3745" s="72"/>
      <c r="I3745" s="64">
        <v>0.17</v>
      </c>
      <c r="J3745" s="67">
        <v>0.17</v>
      </c>
      <c r="K3745" s="70">
        <v>0.17</v>
      </c>
      <c r="L3745" s="64">
        <v>0.0</v>
      </c>
      <c r="M3745" s="67">
        <v>0.0</v>
      </c>
      <c r="N3745" s="70">
        <v>0.0</v>
      </c>
      <c r="O3745" s="64">
        <v>0.17</v>
      </c>
      <c r="P3745" s="67">
        <v>0.17</v>
      </c>
      <c r="Q3745" s="70">
        <v>0.17</v>
      </c>
      <c r="R3745" s="3"/>
    </row>
    <row r="3746">
      <c r="A3746" s="63">
        <v>15903.0</v>
      </c>
      <c r="B3746" s="65" t="str">
        <f t="shared" si="1"/>
        <v>Строительство и ремонтЛакокрасочные материалыКраскиКолеры</v>
      </c>
      <c r="C3746" s="68" t="s">
        <v>100</v>
      </c>
      <c r="D3746" s="68" t="s">
        <v>1075</v>
      </c>
      <c r="E3746" s="68" t="s">
        <v>5047</v>
      </c>
      <c r="F3746" s="82" t="s">
        <v>7790</v>
      </c>
      <c r="G3746" s="2"/>
      <c r="H3746" s="72"/>
      <c r="I3746" s="64" t="s">
        <v>225</v>
      </c>
      <c r="J3746" s="67" t="s">
        <v>225</v>
      </c>
      <c r="K3746" s="70">
        <v>0.17</v>
      </c>
      <c r="L3746" s="64" t="s">
        <v>225</v>
      </c>
      <c r="M3746" s="67" t="s">
        <v>225</v>
      </c>
      <c r="N3746" s="70">
        <v>0.0</v>
      </c>
      <c r="O3746" s="64" t="s">
        <v>225</v>
      </c>
      <c r="P3746" s="67" t="s">
        <v>225</v>
      </c>
      <c r="Q3746" s="70">
        <v>0.17</v>
      </c>
      <c r="R3746" s="3"/>
    </row>
    <row r="3747">
      <c r="A3747" s="63">
        <v>15904.0</v>
      </c>
      <c r="B3747" s="65" t="str">
        <f t="shared" si="1"/>
        <v>Строительство и ремонтЛакокрасочные материалыКраскиПокрытия для дерева</v>
      </c>
      <c r="C3747" s="68" t="s">
        <v>100</v>
      </c>
      <c r="D3747" s="68" t="s">
        <v>1075</v>
      </c>
      <c r="E3747" s="68" t="s">
        <v>5047</v>
      </c>
      <c r="F3747" s="68" t="s">
        <v>7793</v>
      </c>
      <c r="G3747" s="75"/>
      <c r="H3747" s="72"/>
      <c r="I3747" s="64" t="s">
        <v>225</v>
      </c>
      <c r="J3747" s="67" t="s">
        <v>225</v>
      </c>
      <c r="K3747" s="70">
        <v>0.2</v>
      </c>
      <c r="L3747" s="64" t="s">
        <v>225</v>
      </c>
      <c r="M3747" s="67" t="s">
        <v>225</v>
      </c>
      <c r="N3747" s="70">
        <v>0.0</v>
      </c>
      <c r="O3747" s="64" t="s">
        <v>225</v>
      </c>
      <c r="P3747" s="67" t="s">
        <v>225</v>
      </c>
      <c r="Q3747" s="70">
        <v>0.2</v>
      </c>
      <c r="R3747" s="3"/>
    </row>
    <row r="3748">
      <c r="A3748" s="63">
        <v>15905.0</v>
      </c>
      <c r="B3748" s="65" t="str">
        <f t="shared" si="1"/>
        <v>Строительство и ремонтЛакокрасочные материалыКраскиЭмали</v>
      </c>
      <c r="C3748" s="68" t="s">
        <v>100</v>
      </c>
      <c r="D3748" s="68" t="s">
        <v>1075</v>
      </c>
      <c r="E3748" s="68" t="s">
        <v>5047</v>
      </c>
      <c r="F3748" s="68" t="s">
        <v>7794</v>
      </c>
      <c r="G3748" s="2"/>
      <c r="H3748" s="72"/>
      <c r="I3748" s="64">
        <v>0.2</v>
      </c>
      <c r="J3748" s="67">
        <v>0.2</v>
      </c>
      <c r="K3748" s="70">
        <v>0.2</v>
      </c>
      <c r="L3748" s="64">
        <v>0.0</v>
      </c>
      <c r="M3748" s="67">
        <v>0.0</v>
      </c>
      <c r="N3748" s="70">
        <v>0.0</v>
      </c>
      <c r="O3748" s="64">
        <v>0.2</v>
      </c>
      <c r="P3748" s="67">
        <v>0.2</v>
      </c>
      <c r="Q3748" s="70">
        <v>0.2</v>
      </c>
      <c r="R3748" s="3"/>
    </row>
    <row r="3749">
      <c r="A3749" s="63">
        <v>15906.0</v>
      </c>
      <c r="B3749" s="65" t="str">
        <f t="shared" si="1"/>
        <v>ЗдоровьеВитамины и БАДыЗдоровый сон</v>
      </c>
      <c r="C3749" s="68" t="s">
        <v>117</v>
      </c>
      <c r="D3749" s="68" t="s">
        <v>549</v>
      </c>
      <c r="E3749" s="68" t="s">
        <v>7795</v>
      </c>
      <c r="F3749" s="75"/>
      <c r="G3749" s="75"/>
      <c r="H3749" s="72"/>
      <c r="I3749" s="64">
        <v>0.19</v>
      </c>
      <c r="J3749" s="67">
        <v>0.19</v>
      </c>
      <c r="K3749" s="70">
        <v>0.19</v>
      </c>
      <c r="L3749" s="64">
        <v>0.0</v>
      </c>
      <c r="M3749" s="67">
        <v>0.0</v>
      </c>
      <c r="N3749" s="70">
        <v>0.0</v>
      </c>
      <c r="O3749" s="64">
        <v>0.19</v>
      </c>
      <c r="P3749" s="67">
        <v>0.19</v>
      </c>
      <c r="Q3749" s="70">
        <v>0.19</v>
      </c>
      <c r="R3749" s="3"/>
    </row>
    <row r="3750">
      <c r="A3750" s="63">
        <v>15907.0</v>
      </c>
      <c r="B3750" s="65" t="str">
        <f t="shared" si="1"/>
        <v>ЗдоровьеВитамины и БАДыДля сердца и сосудов</v>
      </c>
      <c r="C3750" s="68" t="s">
        <v>117</v>
      </c>
      <c r="D3750" s="68" t="s">
        <v>549</v>
      </c>
      <c r="E3750" s="68" t="s">
        <v>7796</v>
      </c>
      <c r="F3750" s="75"/>
      <c r="G3750" s="75"/>
      <c r="H3750" s="72"/>
      <c r="I3750" s="64">
        <v>0.19</v>
      </c>
      <c r="J3750" s="67">
        <v>0.19</v>
      </c>
      <c r="K3750" s="70">
        <v>0.19</v>
      </c>
      <c r="L3750" s="64">
        <v>0.0</v>
      </c>
      <c r="M3750" s="67">
        <v>0.0</v>
      </c>
      <c r="N3750" s="70">
        <v>0.0</v>
      </c>
      <c r="O3750" s="64">
        <v>0.19</v>
      </c>
      <c r="P3750" s="67">
        <v>0.19</v>
      </c>
      <c r="Q3750" s="70">
        <v>0.19</v>
      </c>
      <c r="R3750" s="3"/>
    </row>
    <row r="3751">
      <c r="A3751" s="63">
        <v>15908.0</v>
      </c>
      <c r="B3751" s="65" t="str">
        <f t="shared" si="1"/>
        <v>ЗдоровьеВитамины и БАДыДля печени</v>
      </c>
      <c r="C3751" s="68" t="s">
        <v>117</v>
      </c>
      <c r="D3751" s="68" t="s">
        <v>549</v>
      </c>
      <c r="E3751" s="68" t="s">
        <v>7797</v>
      </c>
      <c r="F3751" s="75"/>
      <c r="G3751" s="75"/>
      <c r="H3751" s="87"/>
      <c r="I3751" s="64">
        <v>0.19</v>
      </c>
      <c r="J3751" s="67">
        <v>0.19</v>
      </c>
      <c r="K3751" s="70">
        <v>0.19</v>
      </c>
      <c r="L3751" s="64">
        <v>0.0</v>
      </c>
      <c r="M3751" s="67">
        <v>0.0</v>
      </c>
      <c r="N3751" s="70">
        <v>0.0</v>
      </c>
      <c r="O3751" s="64">
        <v>0.19</v>
      </c>
      <c r="P3751" s="67">
        <v>0.19</v>
      </c>
      <c r="Q3751" s="70">
        <v>0.19</v>
      </c>
      <c r="R3751" s="3"/>
    </row>
    <row r="3752">
      <c r="A3752" s="63">
        <v>15910.0</v>
      </c>
      <c r="B3752" s="65" t="str">
        <f t="shared" si="1"/>
        <v>Строительство и ремонтИнструментыСварочное оборудованиеМаски и краги сварщика</v>
      </c>
      <c r="C3752" s="68" t="s">
        <v>100</v>
      </c>
      <c r="D3752" s="68" t="s">
        <v>104</v>
      </c>
      <c r="E3752" s="68" t="s">
        <v>6229</v>
      </c>
      <c r="F3752" s="68" t="s">
        <v>7798</v>
      </c>
      <c r="G3752" s="75"/>
      <c r="H3752" s="72"/>
      <c r="I3752" s="64">
        <v>0.25</v>
      </c>
      <c r="J3752" s="67">
        <v>0.25</v>
      </c>
      <c r="K3752" s="70">
        <v>0.25</v>
      </c>
      <c r="L3752" s="64">
        <v>0.0</v>
      </c>
      <c r="M3752" s="67">
        <v>0.0</v>
      </c>
      <c r="N3752" s="70">
        <v>0.0</v>
      </c>
      <c r="O3752" s="64">
        <v>0.25</v>
      </c>
      <c r="P3752" s="67">
        <v>0.25</v>
      </c>
      <c r="Q3752" s="70">
        <v>0.25</v>
      </c>
      <c r="R3752" s="3"/>
    </row>
    <row r="3753">
      <c r="A3753" s="63">
        <v>15913.0</v>
      </c>
      <c r="B3753" s="65" t="str">
        <f t="shared" si="1"/>
        <v>Строительство и ремонтДвери, окна и комплектующиеКрыльцо и козырьки</v>
      </c>
      <c r="C3753" s="68" t="s">
        <v>100</v>
      </c>
      <c r="D3753" s="68" t="s">
        <v>307</v>
      </c>
      <c r="E3753" s="68" t="s">
        <v>7799</v>
      </c>
      <c r="F3753" s="75"/>
      <c r="G3753" s="2"/>
      <c r="H3753" s="72"/>
      <c r="I3753" s="64" t="s">
        <v>225</v>
      </c>
      <c r="J3753" s="67" t="s">
        <v>225</v>
      </c>
      <c r="K3753" s="70">
        <v>0.1</v>
      </c>
      <c r="L3753" s="64" t="s">
        <v>225</v>
      </c>
      <c r="M3753" s="67" t="s">
        <v>225</v>
      </c>
      <c r="N3753" s="70">
        <v>0.0</v>
      </c>
      <c r="O3753" s="64" t="s">
        <v>225</v>
      </c>
      <c r="P3753" s="67" t="s">
        <v>225</v>
      </c>
      <c r="Q3753" s="70">
        <v>0.1</v>
      </c>
      <c r="R3753" s="3"/>
    </row>
    <row r="3754">
      <c r="A3754" s="63">
        <v>15914.0</v>
      </c>
      <c r="B3754" s="65" t="str">
        <f t="shared" si="1"/>
        <v>Строительство и ремонтДвери, окна и комплектующиеДверные звонки и комплектующиеКомплектующие</v>
      </c>
      <c r="C3754" s="68" t="s">
        <v>100</v>
      </c>
      <c r="D3754" s="68" t="s">
        <v>307</v>
      </c>
      <c r="E3754" s="68" t="s">
        <v>7800</v>
      </c>
      <c r="F3754" s="68" t="s">
        <v>969</v>
      </c>
      <c r="G3754" s="75"/>
      <c r="H3754" s="72"/>
      <c r="I3754" s="64">
        <v>0.2</v>
      </c>
      <c r="J3754" s="67">
        <v>0.2</v>
      </c>
      <c r="K3754" s="70">
        <v>0.2</v>
      </c>
      <c r="L3754" s="64">
        <v>0.0</v>
      </c>
      <c r="M3754" s="67">
        <v>0.0</v>
      </c>
      <c r="N3754" s="70">
        <v>0.0</v>
      </c>
      <c r="O3754" s="64">
        <v>0.2</v>
      </c>
      <c r="P3754" s="67">
        <v>0.2</v>
      </c>
      <c r="Q3754" s="70">
        <v>0.2</v>
      </c>
      <c r="R3754" s="3"/>
    </row>
    <row r="3755">
      <c r="A3755" s="63">
        <v>15915.0</v>
      </c>
      <c r="B3755" s="65" t="str">
        <f t="shared" si="1"/>
        <v>Строительство и ремонтДвери, окна и комплектующиеДверные звонки и комплектующиеДверные звонки</v>
      </c>
      <c r="C3755" s="68" t="s">
        <v>100</v>
      </c>
      <c r="D3755" s="68" t="s">
        <v>307</v>
      </c>
      <c r="E3755" s="68" t="s">
        <v>7800</v>
      </c>
      <c r="F3755" s="68" t="s">
        <v>7801</v>
      </c>
      <c r="G3755" s="2"/>
      <c r="H3755" s="72"/>
      <c r="I3755" s="64">
        <v>0.2</v>
      </c>
      <c r="J3755" s="67">
        <v>0.2</v>
      </c>
      <c r="K3755" s="70">
        <v>0.2</v>
      </c>
      <c r="L3755" s="64">
        <v>0.0</v>
      </c>
      <c r="M3755" s="67">
        <v>0.0</v>
      </c>
      <c r="N3755" s="70">
        <v>0.0</v>
      </c>
      <c r="O3755" s="64">
        <v>0.2</v>
      </c>
      <c r="P3755" s="67">
        <v>0.2</v>
      </c>
      <c r="Q3755" s="70">
        <v>0.2</v>
      </c>
      <c r="R3755" s="3"/>
    </row>
    <row r="3756">
      <c r="A3756" s="63">
        <v>15918.0</v>
      </c>
      <c r="B3756" s="65" t="str">
        <f t="shared" si="1"/>
        <v>Строительство и ремонтДвери, окна и комплектующиеСетки на двери</v>
      </c>
      <c r="C3756" s="68" t="s">
        <v>100</v>
      </c>
      <c r="D3756" s="68" t="s">
        <v>307</v>
      </c>
      <c r="E3756" s="68" t="s">
        <v>7804</v>
      </c>
      <c r="F3756" s="75"/>
      <c r="G3756" s="75"/>
      <c r="H3756" s="72"/>
      <c r="I3756" s="64">
        <v>0.2</v>
      </c>
      <c r="J3756" s="67">
        <v>0.2</v>
      </c>
      <c r="K3756" s="70">
        <v>0.2</v>
      </c>
      <c r="L3756" s="64">
        <v>0.0</v>
      </c>
      <c r="M3756" s="67">
        <v>0.0</v>
      </c>
      <c r="N3756" s="70">
        <v>0.0</v>
      </c>
      <c r="O3756" s="64">
        <v>0.2</v>
      </c>
      <c r="P3756" s="67">
        <v>0.2</v>
      </c>
      <c r="Q3756" s="70">
        <v>0.2</v>
      </c>
      <c r="R3756" s="3"/>
    </row>
    <row r="3757">
      <c r="A3757" s="63">
        <v>15919.0</v>
      </c>
      <c r="B3757" s="65" t="str">
        <f t="shared" si="1"/>
        <v>Строительство и ремонтИнструментыСварочное оборудованиеПлазменные резаки</v>
      </c>
      <c r="C3757" s="68" t="s">
        <v>100</v>
      </c>
      <c r="D3757" s="68" t="s">
        <v>104</v>
      </c>
      <c r="E3757" s="68" t="s">
        <v>6229</v>
      </c>
      <c r="F3757" s="68" t="s">
        <v>7806</v>
      </c>
      <c r="G3757" s="75"/>
      <c r="H3757" s="72"/>
      <c r="I3757" s="64">
        <v>0.22</v>
      </c>
      <c r="J3757" s="67">
        <v>0.22</v>
      </c>
      <c r="K3757" s="70">
        <v>0.22</v>
      </c>
      <c r="L3757" s="64">
        <v>0.0</v>
      </c>
      <c r="M3757" s="67">
        <v>0.0</v>
      </c>
      <c r="N3757" s="70">
        <v>0.0</v>
      </c>
      <c r="O3757" s="64">
        <v>0.22</v>
      </c>
      <c r="P3757" s="67">
        <v>0.22</v>
      </c>
      <c r="Q3757" s="70">
        <v>0.22</v>
      </c>
      <c r="R3757" s="3"/>
    </row>
    <row r="3758">
      <c r="A3758" s="63">
        <v>15920.0</v>
      </c>
      <c r="B3758" s="65" t="str">
        <f t="shared" si="1"/>
        <v>Строительство и ремонтДвери, окна и комплектующиеРучки, замки и фурнитураФурнитура для окон и ставень</v>
      </c>
      <c r="C3758" s="68" t="s">
        <v>100</v>
      </c>
      <c r="D3758" s="68" t="s">
        <v>307</v>
      </c>
      <c r="E3758" s="68" t="s">
        <v>7808</v>
      </c>
      <c r="F3758" s="68" t="s">
        <v>7809</v>
      </c>
      <c r="G3758" s="2"/>
      <c r="H3758" s="72"/>
      <c r="I3758" s="64">
        <v>0.2</v>
      </c>
      <c r="J3758" s="67">
        <v>0.2</v>
      </c>
      <c r="K3758" s="70">
        <v>0.2</v>
      </c>
      <c r="L3758" s="64">
        <v>0.0</v>
      </c>
      <c r="M3758" s="67">
        <v>0.0</v>
      </c>
      <c r="N3758" s="70">
        <v>0.0</v>
      </c>
      <c r="O3758" s="64">
        <v>0.2</v>
      </c>
      <c r="P3758" s="67">
        <v>0.2</v>
      </c>
      <c r="Q3758" s="70">
        <v>0.2</v>
      </c>
      <c r="R3758" s="3"/>
    </row>
    <row r="3759">
      <c r="A3759" s="63">
        <v>15921.0</v>
      </c>
      <c r="B3759" s="65" t="str">
        <f t="shared" si="1"/>
        <v>Строительство и ремонтДвери, окна и комплектующиеРучки, замки и фурнитураДверные накладки и глазки</v>
      </c>
      <c r="C3759" s="68" t="s">
        <v>100</v>
      </c>
      <c r="D3759" s="68" t="s">
        <v>307</v>
      </c>
      <c r="E3759" s="68" t="s">
        <v>7808</v>
      </c>
      <c r="F3759" s="68" t="s">
        <v>7811</v>
      </c>
      <c r="G3759" s="75"/>
      <c r="H3759" s="87"/>
      <c r="I3759" s="64">
        <v>0.2</v>
      </c>
      <c r="J3759" s="67">
        <v>0.2</v>
      </c>
      <c r="K3759" s="70">
        <v>0.2</v>
      </c>
      <c r="L3759" s="64">
        <v>0.0</v>
      </c>
      <c r="M3759" s="67">
        <v>0.0</v>
      </c>
      <c r="N3759" s="70">
        <v>0.0</v>
      </c>
      <c r="O3759" s="64">
        <v>0.2</v>
      </c>
      <c r="P3759" s="67">
        <v>0.2</v>
      </c>
      <c r="Q3759" s="70">
        <v>0.2</v>
      </c>
      <c r="R3759" s="3"/>
    </row>
    <row r="3760">
      <c r="A3760" s="63">
        <v>15922.0</v>
      </c>
      <c r="B3760" s="65" t="str">
        <f t="shared" si="1"/>
        <v>Строительство и ремонтДвери, окна и комплектующиеРучки, замки и фурнитураЦифры и буквы для дверей</v>
      </c>
      <c r="C3760" s="68" t="s">
        <v>100</v>
      </c>
      <c r="D3760" s="68" t="s">
        <v>307</v>
      </c>
      <c r="E3760" s="68" t="s">
        <v>7808</v>
      </c>
      <c r="F3760" s="68" t="s">
        <v>7813</v>
      </c>
      <c r="G3760" s="75"/>
      <c r="H3760" s="87"/>
      <c r="I3760" s="64">
        <v>0.2</v>
      </c>
      <c r="J3760" s="67">
        <v>0.2</v>
      </c>
      <c r="K3760" s="70">
        <v>0.2</v>
      </c>
      <c r="L3760" s="64">
        <v>0.0</v>
      </c>
      <c r="M3760" s="67">
        <v>0.0</v>
      </c>
      <c r="N3760" s="70">
        <v>0.0</v>
      </c>
      <c r="O3760" s="64">
        <v>0.2</v>
      </c>
      <c r="P3760" s="67">
        <v>0.2</v>
      </c>
      <c r="Q3760" s="70">
        <v>0.2</v>
      </c>
      <c r="R3760" s="3"/>
    </row>
    <row r="3761">
      <c r="A3761" s="63">
        <v>15923.0</v>
      </c>
      <c r="B3761" s="65" t="str">
        <f t="shared" si="1"/>
        <v>Строительство и ремонтДвери, окна и комплектующиеРучки, замки и фурнитураУплотнители для окон и дверей</v>
      </c>
      <c r="C3761" s="68" t="s">
        <v>100</v>
      </c>
      <c r="D3761" s="68" t="s">
        <v>307</v>
      </c>
      <c r="E3761" s="68" t="s">
        <v>7808</v>
      </c>
      <c r="F3761" s="68" t="s">
        <v>7814</v>
      </c>
      <c r="G3761" s="75"/>
      <c r="H3761" s="87"/>
      <c r="I3761" s="64">
        <v>0.2</v>
      </c>
      <c r="J3761" s="67">
        <v>0.2</v>
      </c>
      <c r="K3761" s="70">
        <v>0.2</v>
      </c>
      <c r="L3761" s="64">
        <v>0.0</v>
      </c>
      <c r="M3761" s="67">
        <v>0.0</v>
      </c>
      <c r="N3761" s="70">
        <v>0.0</v>
      </c>
      <c r="O3761" s="64">
        <v>0.2</v>
      </c>
      <c r="P3761" s="67">
        <v>0.2</v>
      </c>
      <c r="Q3761" s="70">
        <v>0.2</v>
      </c>
      <c r="R3761" s="3"/>
    </row>
    <row r="3762">
      <c r="A3762" s="63">
        <v>15924.0</v>
      </c>
      <c r="B3762" s="65" t="str">
        <f t="shared" si="1"/>
        <v>ЭлектроникаСмартфоны и телефоныАксессуары для смартфоновНаборы аксессуаров</v>
      </c>
      <c r="C3762" s="68" t="s">
        <v>763</v>
      </c>
      <c r="D3762" s="68" t="s">
        <v>1339</v>
      </c>
      <c r="E3762" s="68" t="s">
        <v>1340</v>
      </c>
      <c r="F3762" s="68" t="s">
        <v>2230</v>
      </c>
      <c r="G3762" s="75"/>
      <c r="H3762" s="87"/>
      <c r="I3762" s="64">
        <v>0.3</v>
      </c>
      <c r="J3762" s="67">
        <v>0.3</v>
      </c>
      <c r="K3762" s="70">
        <v>0.3</v>
      </c>
      <c r="L3762" s="64">
        <v>0.0</v>
      </c>
      <c r="M3762" s="67">
        <v>0.0</v>
      </c>
      <c r="N3762" s="70">
        <v>0.0</v>
      </c>
      <c r="O3762" s="64">
        <v>0.3</v>
      </c>
      <c r="P3762" s="67">
        <v>0.3</v>
      </c>
      <c r="Q3762" s="70">
        <v>0.3</v>
      </c>
      <c r="R3762" s="3"/>
    </row>
    <row r="3763">
      <c r="A3763" s="63">
        <v>15925.0</v>
      </c>
      <c r="B3763" s="65" t="str">
        <f t="shared" si="1"/>
        <v>Строительство и ремонтДвери, окна и комплектующиеРучки, замки и фурнитураДверные доводчики</v>
      </c>
      <c r="C3763" s="68" t="s">
        <v>100</v>
      </c>
      <c r="D3763" s="68" t="s">
        <v>307</v>
      </c>
      <c r="E3763" s="68" t="s">
        <v>7808</v>
      </c>
      <c r="F3763" s="68" t="s">
        <v>7815</v>
      </c>
      <c r="G3763" s="75"/>
      <c r="H3763" s="87"/>
      <c r="I3763" s="64">
        <v>0.2</v>
      </c>
      <c r="J3763" s="67">
        <v>0.2</v>
      </c>
      <c r="K3763" s="70">
        <v>0.2</v>
      </c>
      <c r="L3763" s="64">
        <v>0.0</v>
      </c>
      <c r="M3763" s="67">
        <v>0.0</v>
      </c>
      <c r="N3763" s="70">
        <v>0.0</v>
      </c>
      <c r="O3763" s="64">
        <v>0.2</v>
      </c>
      <c r="P3763" s="67">
        <v>0.2</v>
      </c>
      <c r="Q3763" s="70">
        <v>0.2</v>
      </c>
      <c r="R3763" s="3"/>
    </row>
    <row r="3764">
      <c r="A3764" s="63">
        <v>15926.0</v>
      </c>
      <c r="B3764" s="65" t="str">
        <f t="shared" si="1"/>
        <v>Строительство и ремонтДвери, окна и комплектующиеРучки, замки и фурнитураДверные петли</v>
      </c>
      <c r="C3764" s="68" t="s">
        <v>100</v>
      </c>
      <c r="D3764" s="68" t="s">
        <v>307</v>
      </c>
      <c r="E3764" s="68" t="s">
        <v>7808</v>
      </c>
      <c r="F3764" s="68" t="s">
        <v>7817</v>
      </c>
      <c r="G3764" s="75"/>
      <c r="H3764" s="87"/>
      <c r="I3764" s="64">
        <v>0.2</v>
      </c>
      <c r="J3764" s="67">
        <v>0.2</v>
      </c>
      <c r="K3764" s="70">
        <v>0.2</v>
      </c>
      <c r="L3764" s="64">
        <v>0.0</v>
      </c>
      <c r="M3764" s="67">
        <v>0.0</v>
      </c>
      <c r="N3764" s="70">
        <v>0.0</v>
      </c>
      <c r="O3764" s="64">
        <v>0.2</v>
      </c>
      <c r="P3764" s="67">
        <v>0.2</v>
      </c>
      <c r="Q3764" s="70">
        <v>0.2</v>
      </c>
      <c r="R3764" s="3"/>
    </row>
    <row r="3765">
      <c r="A3765" s="63">
        <v>15927.0</v>
      </c>
      <c r="B3765" s="65" t="str">
        <f t="shared" si="1"/>
        <v>Строительство и ремонтДвери, окна и комплектующиеРучки, замки и фурнитураОконные ручки и ограничители</v>
      </c>
      <c r="C3765" s="68" t="s">
        <v>100</v>
      </c>
      <c r="D3765" s="68" t="s">
        <v>307</v>
      </c>
      <c r="E3765" s="68" t="s">
        <v>7808</v>
      </c>
      <c r="F3765" s="68" t="s">
        <v>7818</v>
      </c>
      <c r="G3765" s="75"/>
      <c r="H3765" s="87"/>
      <c r="I3765" s="64">
        <v>0.2</v>
      </c>
      <c r="J3765" s="67">
        <v>0.2</v>
      </c>
      <c r="K3765" s="70">
        <v>0.2</v>
      </c>
      <c r="L3765" s="64">
        <v>0.0</v>
      </c>
      <c r="M3765" s="67">
        <v>0.0</v>
      </c>
      <c r="N3765" s="70">
        <v>0.0</v>
      </c>
      <c r="O3765" s="64">
        <v>0.2</v>
      </c>
      <c r="P3765" s="67">
        <v>0.2</v>
      </c>
      <c r="Q3765" s="70">
        <v>0.2</v>
      </c>
      <c r="R3765" s="3"/>
    </row>
    <row r="3766">
      <c r="A3766" s="63">
        <v>15928.0</v>
      </c>
      <c r="B3766" s="65" t="str">
        <f t="shared" si="1"/>
        <v>Строительство и ремонтДвери, окна и комплектующиеРучки, замки и фурнитураДверные ручки</v>
      </c>
      <c r="C3766" s="68" t="s">
        <v>100</v>
      </c>
      <c r="D3766" s="68" t="s">
        <v>307</v>
      </c>
      <c r="E3766" s="68" t="s">
        <v>7808</v>
      </c>
      <c r="F3766" s="68" t="s">
        <v>7819</v>
      </c>
      <c r="G3766" s="75"/>
      <c r="H3766" s="87"/>
      <c r="I3766" s="64">
        <v>0.2</v>
      </c>
      <c r="J3766" s="67">
        <v>0.2</v>
      </c>
      <c r="K3766" s="70">
        <v>0.2</v>
      </c>
      <c r="L3766" s="64">
        <v>0.0</v>
      </c>
      <c r="M3766" s="67">
        <v>0.0</v>
      </c>
      <c r="N3766" s="70">
        <v>0.0</v>
      </c>
      <c r="O3766" s="64">
        <v>0.2</v>
      </c>
      <c r="P3766" s="67">
        <v>0.2</v>
      </c>
      <c r="Q3766" s="70">
        <v>0.2</v>
      </c>
      <c r="R3766" s="3"/>
    </row>
    <row r="3767">
      <c r="A3767" s="63">
        <v>15929.0</v>
      </c>
      <c r="B3767" s="65" t="str">
        <f t="shared" si="1"/>
        <v>Строительство и ремонтДвери, окна и комплектующиеРучки, замки и фурнитураЗадвижки, завертки и крючки</v>
      </c>
      <c r="C3767" s="68" t="s">
        <v>100</v>
      </c>
      <c r="D3767" s="68" t="s">
        <v>307</v>
      </c>
      <c r="E3767" s="68" t="s">
        <v>7808</v>
      </c>
      <c r="F3767" s="68" t="s">
        <v>7820</v>
      </c>
      <c r="G3767" s="75"/>
      <c r="H3767" s="72"/>
      <c r="I3767" s="64">
        <v>0.2</v>
      </c>
      <c r="J3767" s="67">
        <v>0.2</v>
      </c>
      <c r="K3767" s="70">
        <v>0.2</v>
      </c>
      <c r="L3767" s="64">
        <v>0.0</v>
      </c>
      <c r="M3767" s="67">
        <v>0.0</v>
      </c>
      <c r="N3767" s="70">
        <v>0.0</v>
      </c>
      <c r="O3767" s="64">
        <v>0.2</v>
      </c>
      <c r="P3767" s="67">
        <v>0.2</v>
      </c>
      <c r="Q3767" s="70">
        <v>0.2</v>
      </c>
      <c r="R3767" s="3"/>
    </row>
    <row r="3768">
      <c r="A3768" s="63">
        <v>15930.0</v>
      </c>
      <c r="B3768" s="65" t="str">
        <f t="shared" si="1"/>
        <v>Строительство и ремонтДвери, окна и комплектующиеРучки, замки и фурнитураЦилиндры для замков</v>
      </c>
      <c r="C3768" s="68" t="s">
        <v>100</v>
      </c>
      <c r="D3768" s="68" t="s">
        <v>307</v>
      </c>
      <c r="E3768" s="68" t="s">
        <v>7808</v>
      </c>
      <c r="F3768" s="68" t="s">
        <v>7821</v>
      </c>
      <c r="G3768" s="75"/>
      <c r="H3768" s="72"/>
      <c r="I3768" s="64">
        <v>0.2</v>
      </c>
      <c r="J3768" s="67">
        <v>0.2</v>
      </c>
      <c r="K3768" s="70">
        <v>0.2</v>
      </c>
      <c r="L3768" s="64">
        <v>0.0</v>
      </c>
      <c r="M3768" s="67">
        <v>0.0</v>
      </c>
      <c r="N3768" s="70">
        <v>0.0</v>
      </c>
      <c r="O3768" s="64">
        <v>0.2</v>
      </c>
      <c r="P3768" s="67">
        <v>0.2</v>
      </c>
      <c r="Q3768" s="70">
        <v>0.2</v>
      </c>
      <c r="R3768" s="3"/>
    </row>
    <row r="3769">
      <c r="A3769" s="63">
        <v>15931.0</v>
      </c>
      <c r="B3769" s="65" t="str">
        <f t="shared" si="1"/>
        <v>Строительство и ремонтДвери, окна и комплектующиеРучки, замки и фурнитураЗамки для дверей</v>
      </c>
      <c r="C3769" s="68" t="s">
        <v>100</v>
      </c>
      <c r="D3769" s="68" t="s">
        <v>307</v>
      </c>
      <c r="E3769" s="68" t="s">
        <v>7808</v>
      </c>
      <c r="F3769" s="68" t="s">
        <v>7824</v>
      </c>
      <c r="G3769" s="75"/>
      <c r="H3769" s="72"/>
      <c r="I3769" s="64">
        <v>0.2</v>
      </c>
      <c r="J3769" s="67">
        <v>0.2</v>
      </c>
      <c r="K3769" s="70">
        <v>0.2</v>
      </c>
      <c r="L3769" s="64">
        <v>0.0</v>
      </c>
      <c r="M3769" s="67">
        <v>0.0</v>
      </c>
      <c r="N3769" s="70">
        <v>0.0</v>
      </c>
      <c r="O3769" s="64">
        <v>0.2</v>
      </c>
      <c r="P3769" s="67">
        <v>0.2</v>
      </c>
      <c r="Q3769" s="70">
        <v>0.2</v>
      </c>
      <c r="R3769" s="3"/>
    </row>
    <row r="3770">
      <c r="A3770" s="63">
        <v>15933.0</v>
      </c>
      <c r="B3770" s="65" t="str">
        <f t="shared" si="1"/>
        <v>Дача, сад и огородБассейны и аксессуарыБассейныДетские бассейны</v>
      </c>
      <c r="C3770" s="68" t="s">
        <v>552</v>
      </c>
      <c r="D3770" s="68" t="s">
        <v>1009</v>
      </c>
      <c r="E3770" s="68" t="s">
        <v>6242</v>
      </c>
      <c r="F3770" s="68" t="s">
        <v>7826</v>
      </c>
      <c r="G3770" s="75"/>
      <c r="H3770" s="72"/>
      <c r="I3770" s="64">
        <v>0.15</v>
      </c>
      <c r="J3770" s="67">
        <v>0.15</v>
      </c>
      <c r="K3770" s="70">
        <v>0.15</v>
      </c>
      <c r="L3770" s="64">
        <v>0.0</v>
      </c>
      <c r="M3770" s="67">
        <v>0.0</v>
      </c>
      <c r="N3770" s="70">
        <v>0.0</v>
      </c>
      <c r="O3770" s="64">
        <v>0.15</v>
      </c>
      <c r="P3770" s="67">
        <v>0.15</v>
      </c>
      <c r="Q3770" s="70">
        <v>0.15</v>
      </c>
      <c r="R3770" s="3"/>
    </row>
    <row r="3771">
      <c r="A3771" s="63">
        <v>15934.0</v>
      </c>
      <c r="B3771" s="65" t="str">
        <f t="shared" si="1"/>
        <v>Строительство и ремонтДвери, окна и комплектующиеДвериНаличники и доборы</v>
      </c>
      <c r="C3771" s="68" t="s">
        <v>100</v>
      </c>
      <c r="D3771" s="68" t="s">
        <v>307</v>
      </c>
      <c r="E3771" s="68" t="s">
        <v>7827</v>
      </c>
      <c r="F3771" s="68" t="s">
        <v>7828</v>
      </c>
      <c r="G3771" s="75"/>
      <c r="H3771" s="72"/>
      <c r="I3771" s="64">
        <v>0.1</v>
      </c>
      <c r="J3771" s="67">
        <v>0.1</v>
      </c>
      <c r="K3771" s="70">
        <v>0.1</v>
      </c>
      <c r="L3771" s="64">
        <v>0.0</v>
      </c>
      <c r="M3771" s="67">
        <v>0.0</v>
      </c>
      <c r="N3771" s="70">
        <v>0.0</v>
      </c>
      <c r="O3771" s="64">
        <v>0.1</v>
      </c>
      <c r="P3771" s="67">
        <v>0.1</v>
      </c>
      <c r="Q3771" s="70">
        <v>0.1</v>
      </c>
      <c r="R3771" s="3"/>
    </row>
    <row r="3772">
      <c r="A3772" s="63">
        <v>15935.0</v>
      </c>
      <c r="B3772" s="65" t="str">
        <f t="shared" si="1"/>
        <v>ЗдоровьеТовары для реабилитацииХодунки</v>
      </c>
      <c r="C3772" s="68" t="s">
        <v>117</v>
      </c>
      <c r="D3772" s="68" t="s">
        <v>5941</v>
      </c>
      <c r="E3772" s="68" t="s">
        <v>7830</v>
      </c>
      <c r="F3772" s="75"/>
      <c r="G3772" s="75"/>
      <c r="H3772" s="72"/>
      <c r="I3772" s="64">
        <v>0.2</v>
      </c>
      <c r="J3772" s="67">
        <v>0.2</v>
      </c>
      <c r="K3772" s="70">
        <v>0.2</v>
      </c>
      <c r="L3772" s="64">
        <v>0.0</v>
      </c>
      <c r="M3772" s="67">
        <v>0.0</v>
      </c>
      <c r="N3772" s="70">
        <v>0.0</v>
      </c>
      <c r="O3772" s="64">
        <v>0.2</v>
      </c>
      <c r="P3772" s="67">
        <v>0.2</v>
      </c>
      <c r="Q3772" s="70">
        <v>0.2</v>
      </c>
      <c r="R3772" s="3"/>
    </row>
    <row r="3773">
      <c r="A3773" s="63">
        <v>15936.0</v>
      </c>
      <c r="B3773" s="65" t="str">
        <f t="shared" si="1"/>
        <v>ЗдоровьеТовары для реабилитацииИнвалидные коляски</v>
      </c>
      <c r="C3773" s="68" t="s">
        <v>117</v>
      </c>
      <c r="D3773" s="68" t="s">
        <v>5941</v>
      </c>
      <c r="E3773" s="68" t="s">
        <v>7832</v>
      </c>
      <c r="F3773" s="75"/>
      <c r="G3773" s="75"/>
      <c r="H3773" s="87"/>
      <c r="I3773" s="64">
        <v>0.1</v>
      </c>
      <c r="J3773" s="67">
        <v>0.1</v>
      </c>
      <c r="K3773" s="70">
        <v>0.1</v>
      </c>
      <c r="L3773" s="64">
        <v>0.0</v>
      </c>
      <c r="M3773" s="67">
        <v>0.0</v>
      </c>
      <c r="N3773" s="70">
        <v>0.0</v>
      </c>
      <c r="O3773" s="64">
        <v>0.1</v>
      </c>
      <c r="P3773" s="67">
        <v>0.1</v>
      </c>
      <c r="Q3773" s="70">
        <v>0.1</v>
      </c>
      <c r="R3773" s="3"/>
    </row>
    <row r="3774">
      <c r="A3774" s="63">
        <v>15938.0</v>
      </c>
      <c r="B3774" s="65" t="str">
        <f t="shared" si="1"/>
        <v>ЗдоровьеТовары для реабилитацииГоворящие тонометры</v>
      </c>
      <c r="C3774" s="68" t="s">
        <v>117</v>
      </c>
      <c r="D3774" s="68" t="s">
        <v>5941</v>
      </c>
      <c r="E3774" s="68" t="s">
        <v>7834</v>
      </c>
      <c r="F3774" s="75"/>
      <c r="G3774" s="75"/>
      <c r="H3774" s="72"/>
      <c r="I3774" s="64">
        <v>0.22</v>
      </c>
      <c r="J3774" s="67">
        <v>0.22</v>
      </c>
      <c r="K3774" s="70">
        <v>0.22</v>
      </c>
      <c r="L3774" s="64">
        <v>0.0</v>
      </c>
      <c r="M3774" s="67">
        <v>0.0</v>
      </c>
      <c r="N3774" s="70">
        <v>0.0</v>
      </c>
      <c r="O3774" s="64">
        <v>0.22</v>
      </c>
      <c r="P3774" s="67">
        <v>0.22</v>
      </c>
      <c r="Q3774" s="70">
        <v>0.22</v>
      </c>
      <c r="R3774" s="3"/>
    </row>
    <row r="3775">
      <c r="A3775" s="63">
        <v>15941.0</v>
      </c>
      <c r="B3775" s="65" t="str">
        <f t="shared" si="1"/>
        <v>ЗдоровьеТовары для реабилитацииМатрасы и противопролежневые системы</v>
      </c>
      <c r="C3775" s="68" t="s">
        <v>117</v>
      </c>
      <c r="D3775" s="68" t="s">
        <v>5941</v>
      </c>
      <c r="E3775" s="68" t="s">
        <v>7836</v>
      </c>
      <c r="F3775" s="75"/>
      <c r="G3775" s="75"/>
      <c r="H3775" s="72"/>
      <c r="I3775" s="64">
        <v>0.1</v>
      </c>
      <c r="J3775" s="67">
        <v>0.1</v>
      </c>
      <c r="K3775" s="70">
        <v>0.1</v>
      </c>
      <c r="L3775" s="64">
        <v>0.0</v>
      </c>
      <c r="M3775" s="67">
        <v>0.0</v>
      </c>
      <c r="N3775" s="70">
        <v>0.0</v>
      </c>
      <c r="O3775" s="64">
        <v>0.1</v>
      </c>
      <c r="P3775" s="67">
        <v>0.1</v>
      </c>
      <c r="Q3775" s="70">
        <v>0.1</v>
      </c>
      <c r="R3775" s="3"/>
    </row>
    <row r="3776">
      <c r="A3776" s="63">
        <v>15942.0</v>
      </c>
      <c r="B3776" s="65" t="str">
        <f t="shared" si="1"/>
        <v>ЗдоровьеВитамины и БАДыДля глаз</v>
      </c>
      <c r="C3776" s="68" t="s">
        <v>117</v>
      </c>
      <c r="D3776" s="68" t="s">
        <v>549</v>
      </c>
      <c r="E3776" s="68" t="s">
        <v>7838</v>
      </c>
      <c r="F3776" s="75"/>
      <c r="G3776" s="75"/>
      <c r="H3776" s="87"/>
      <c r="I3776" s="64">
        <v>0.19</v>
      </c>
      <c r="J3776" s="67">
        <v>0.19</v>
      </c>
      <c r="K3776" s="70">
        <v>0.19</v>
      </c>
      <c r="L3776" s="64">
        <v>0.0</v>
      </c>
      <c r="M3776" s="67">
        <v>0.0</v>
      </c>
      <c r="N3776" s="70">
        <v>0.0</v>
      </c>
      <c r="O3776" s="64">
        <v>0.19</v>
      </c>
      <c r="P3776" s="67">
        <v>0.19</v>
      </c>
      <c r="Q3776" s="70">
        <v>0.19</v>
      </c>
      <c r="R3776" s="3"/>
    </row>
    <row r="3777">
      <c r="A3777" s="63">
        <v>15943.0</v>
      </c>
      <c r="B3777" s="65" t="str">
        <f t="shared" si="1"/>
        <v>ОдеждаОдежда для девочекКупальники и плавкиПарео</v>
      </c>
      <c r="C3777" s="68" t="s">
        <v>310</v>
      </c>
      <c r="D3777" s="68" t="s">
        <v>880</v>
      </c>
      <c r="E3777" s="68" t="s">
        <v>1926</v>
      </c>
      <c r="F3777" s="68" t="s">
        <v>3263</v>
      </c>
      <c r="G3777" s="75"/>
      <c r="H3777" s="87"/>
      <c r="I3777" s="64">
        <v>0.25</v>
      </c>
      <c r="J3777" s="67">
        <v>0.25</v>
      </c>
      <c r="K3777" s="70">
        <v>0.25</v>
      </c>
      <c r="L3777" s="64">
        <v>0.0</v>
      </c>
      <c r="M3777" s="67">
        <v>0.0</v>
      </c>
      <c r="N3777" s="70">
        <v>0.0</v>
      </c>
      <c r="O3777" s="64">
        <v>0.25</v>
      </c>
      <c r="P3777" s="67">
        <v>0.25</v>
      </c>
      <c r="Q3777" s="70">
        <v>0.25</v>
      </c>
      <c r="R3777" s="3"/>
    </row>
    <row r="3778">
      <c r="A3778" s="63">
        <v>15944.0</v>
      </c>
      <c r="B3778" s="65" t="str">
        <f t="shared" si="1"/>
        <v>ОдеждаОдежда для девочекКупальники и плавкиПлавки</v>
      </c>
      <c r="C3778" s="68" t="s">
        <v>310</v>
      </c>
      <c r="D3778" s="68" t="s">
        <v>880</v>
      </c>
      <c r="E3778" s="68" t="s">
        <v>1926</v>
      </c>
      <c r="F3778" s="68" t="s">
        <v>5224</v>
      </c>
      <c r="G3778" s="75"/>
      <c r="H3778" s="87"/>
      <c r="I3778" s="64">
        <v>0.25</v>
      </c>
      <c r="J3778" s="67">
        <v>0.25</v>
      </c>
      <c r="K3778" s="70">
        <v>0.25</v>
      </c>
      <c r="L3778" s="64">
        <v>0.0</v>
      </c>
      <c r="M3778" s="67">
        <v>0.0</v>
      </c>
      <c r="N3778" s="70">
        <v>0.0</v>
      </c>
      <c r="O3778" s="64">
        <v>0.25</v>
      </c>
      <c r="P3778" s="67">
        <v>0.25</v>
      </c>
      <c r="Q3778" s="70">
        <v>0.25</v>
      </c>
      <c r="R3778" s="3"/>
    </row>
    <row r="3779">
      <c r="A3779" s="63">
        <v>15945.0</v>
      </c>
      <c r="B3779" s="65" t="str">
        <f t="shared" si="1"/>
        <v>ОдеждаОдежда для девочекКупальники и плавкиТопы</v>
      </c>
      <c r="C3779" s="68" t="s">
        <v>310</v>
      </c>
      <c r="D3779" s="68" t="s">
        <v>880</v>
      </c>
      <c r="E3779" s="68" t="s">
        <v>1926</v>
      </c>
      <c r="F3779" s="68" t="s">
        <v>4204</v>
      </c>
      <c r="G3779" s="75"/>
      <c r="H3779" s="72"/>
      <c r="I3779" s="64">
        <v>0.25</v>
      </c>
      <c r="J3779" s="67">
        <v>0.25</v>
      </c>
      <c r="K3779" s="70">
        <v>0.25</v>
      </c>
      <c r="L3779" s="64">
        <v>0.0</v>
      </c>
      <c r="M3779" s="67">
        <v>0.0</v>
      </c>
      <c r="N3779" s="70">
        <v>0.0</v>
      </c>
      <c r="O3779" s="64">
        <v>0.25</v>
      </c>
      <c r="P3779" s="67">
        <v>0.25</v>
      </c>
      <c r="Q3779" s="70">
        <v>0.25</v>
      </c>
      <c r="R3779" s="3"/>
    </row>
    <row r="3780">
      <c r="A3780" s="63">
        <v>15946.0</v>
      </c>
      <c r="B3780" s="65" t="str">
        <f t="shared" si="1"/>
        <v>Строительство и ремонтДвери, окна и комплектующиеДвериКоробка дверная</v>
      </c>
      <c r="C3780" s="68" t="s">
        <v>100</v>
      </c>
      <c r="D3780" s="68" t="s">
        <v>307</v>
      </c>
      <c r="E3780" s="68" t="s">
        <v>7827</v>
      </c>
      <c r="F3780" s="68" t="s">
        <v>7844</v>
      </c>
      <c r="G3780" s="75"/>
      <c r="H3780" s="87"/>
      <c r="I3780" s="64" t="s">
        <v>225</v>
      </c>
      <c r="J3780" s="67" t="s">
        <v>225</v>
      </c>
      <c r="K3780" s="70">
        <v>0.1</v>
      </c>
      <c r="L3780" s="64" t="s">
        <v>225</v>
      </c>
      <c r="M3780" s="67" t="s">
        <v>225</v>
      </c>
      <c r="N3780" s="70">
        <v>0.0</v>
      </c>
      <c r="O3780" s="64" t="s">
        <v>225</v>
      </c>
      <c r="P3780" s="67" t="s">
        <v>225</v>
      </c>
      <c r="Q3780" s="70">
        <v>0.1</v>
      </c>
      <c r="R3780" s="3"/>
    </row>
    <row r="3781">
      <c r="A3781" s="63">
        <v>15947.0</v>
      </c>
      <c r="B3781" s="65" t="str">
        <f t="shared" si="1"/>
        <v>Строительство и ремонтДвери, окна и комплектующиеДвериДверь межкомнатная</v>
      </c>
      <c r="C3781" s="68" t="s">
        <v>100</v>
      </c>
      <c r="D3781" s="68" t="s">
        <v>307</v>
      </c>
      <c r="E3781" s="68" t="s">
        <v>7827</v>
      </c>
      <c r="F3781" s="68" t="s">
        <v>7845</v>
      </c>
      <c r="G3781" s="75"/>
      <c r="H3781" s="87"/>
      <c r="I3781" s="64" t="s">
        <v>225</v>
      </c>
      <c r="J3781" s="67" t="s">
        <v>225</v>
      </c>
      <c r="K3781" s="70">
        <v>0.1</v>
      </c>
      <c r="L3781" s="64" t="s">
        <v>225</v>
      </c>
      <c r="M3781" s="67" t="s">
        <v>225</v>
      </c>
      <c r="N3781" s="70">
        <v>0.0</v>
      </c>
      <c r="O3781" s="64" t="s">
        <v>225</v>
      </c>
      <c r="P3781" s="67" t="s">
        <v>225</v>
      </c>
      <c r="Q3781" s="70">
        <v>0.1</v>
      </c>
      <c r="R3781" s="3"/>
    </row>
    <row r="3782">
      <c r="A3782" s="63">
        <v>15948.0</v>
      </c>
      <c r="B3782" s="65" t="str">
        <f t="shared" si="1"/>
        <v>Строительство и ремонтДвери, окна и комплектующиеДвериВходная дверь</v>
      </c>
      <c r="C3782" s="68" t="s">
        <v>100</v>
      </c>
      <c r="D3782" s="68" t="s">
        <v>307</v>
      </c>
      <c r="E3782" s="68" t="s">
        <v>7827</v>
      </c>
      <c r="F3782" s="68" t="s">
        <v>7847</v>
      </c>
      <c r="G3782" s="75"/>
      <c r="H3782" s="87"/>
      <c r="I3782" s="64" t="s">
        <v>225</v>
      </c>
      <c r="J3782" s="67" t="s">
        <v>225</v>
      </c>
      <c r="K3782" s="70">
        <v>0.1</v>
      </c>
      <c r="L3782" s="64" t="s">
        <v>225</v>
      </c>
      <c r="M3782" s="67" t="s">
        <v>225</v>
      </c>
      <c r="N3782" s="70">
        <v>0.0</v>
      </c>
      <c r="O3782" s="64" t="s">
        <v>225</v>
      </c>
      <c r="P3782" s="67" t="s">
        <v>225</v>
      </c>
      <c r="Q3782" s="70">
        <v>0.1</v>
      </c>
      <c r="R3782" s="3"/>
    </row>
    <row r="3783">
      <c r="A3783" s="63">
        <v>15949.0</v>
      </c>
      <c r="B3783" s="65" t="str">
        <f t="shared" si="1"/>
        <v>Строительство и ремонтДвери, окна и комплектующиеДвериБалконная дверь</v>
      </c>
      <c r="C3783" s="68" t="s">
        <v>100</v>
      </c>
      <c r="D3783" s="68" t="s">
        <v>307</v>
      </c>
      <c r="E3783" s="68" t="s">
        <v>7827</v>
      </c>
      <c r="F3783" s="68" t="s">
        <v>7848</v>
      </c>
      <c r="G3783" s="75"/>
      <c r="H3783" s="72"/>
      <c r="I3783" s="64" t="s">
        <v>225</v>
      </c>
      <c r="J3783" s="67" t="s">
        <v>225</v>
      </c>
      <c r="K3783" s="70">
        <v>0.1</v>
      </c>
      <c r="L3783" s="64" t="s">
        <v>225</v>
      </c>
      <c r="M3783" s="67" t="s">
        <v>225</v>
      </c>
      <c r="N3783" s="70">
        <v>0.0</v>
      </c>
      <c r="O3783" s="64" t="s">
        <v>225</v>
      </c>
      <c r="P3783" s="67" t="s">
        <v>225</v>
      </c>
      <c r="Q3783" s="70">
        <v>0.1</v>
      </c>
      <c r="R3783" s="3"/>
    </row>
    <row r="3784">
      <c r="A3784" s="63">
        <v>15950.0</v>
      </c>
      <c r="B3784" s="65" t="str">
        <f t="shared" si="1"/>
        <v>Строительство и ремонтДвери, окна и комплектующиеДвериАрка межкомнатная</v>
      </c>
      <c r="C3784" s="68" t="s">
        <v>100</v>
      </c>
      <c r="D3784" s="68" t="s">
        <v>307</v>
      </c>
      <c r="E3784" s="68" t="s">
        <v>7827</v>
      </c>
      <c r="F3784" s="68" t="s">
        <v>7850</v>
      </c>
      <c r="G3784" s="75"/>
      <c r="H3784" s="72"/>
      <c r="I3784" s="64" t="s">
        <v>225</v>
      </c>
      <c r="J3784" s="67" t="s">
        <v>225</v>
      </c>
      <c r="K3784" s="70">
        <v>0.1</v>
      </c>
      <c r="L3784" s="64" t="s">
        <v>225</v>
      </c>
      <c r="M3784" s="67" t="s">
        <v>225</v>
      </c>
      <c r="N3784" s="70">
        <v>0.0</v>
      </c>
      <c r="O3784" s="64" t="s">
        <v>225</v>
      </c>
      <c r="P3784" s="67" t="s">
        <v>225</v>
      </c>
      <c r="Q3784" s="70">
        <v>0.1</v>
      </c>
      <c r="R3784" s="3"/>
    </row>
    <row r="3785">
      <c r="A3785" s="63">
        <v>15951.0</v>
      </c>
      <c r="B3785" s="65" t="str">
        <f t="shared" si="1"/>
        <v>ОдеждаОдежда для девочекБлузки и рубашкиРубашки</v>
      </c>
      <c r="C3785" s="68" t="s">
        <v>310</v>
      </c>
      <c r="D3785" s="68" t="s">
        <v>880</v>
      </c>
      <c r="E3785" s="68" t="s">
        <v>2592</v>
      </c>
      <c r="F3785" s="68" t="s">
        <v>2594</v>
      </c>
      <c r="G3785" s="75"/>
      <c r="H3785" s="72"/>
      <c r="I3785" s="64">
        <v>0.25</v>
      </c>
      <c r="J3785" s="67">
        <v>0.25</v>
      </c>
      <c r="K3785" s="70">
        <v>0.25</v>
      </c>
      <c r="L3785" s="64">
        <v>0.0</v>
      </c>
      <c r="M3785" s="67">
        <v>0.0</v>
      </c>
      <c r="N3785" s="70">
        <v>0.0</v>
      </c>
      <c r="O3785" s="64">
        <v>0.25</v>
      </c>
      <c r="P3785" s="67">
        <v>0.25</v>
      </c>
      <c r="Q3785" s="70">
        <v>0.25</v>
      </c>
      <c r="R3785" s="3"/>
    </row>
    <row r="3786">
      <c r="A3786" s="63">
        <v>15952.0</v>
      </c>
      <c r="B3786" s="65" t="str">
        <f t="shared" si="1"/>
        <v>ОдеждаОдежда для девочекБлузки и рубашкиБлузки</v>
      </c>
      <c r="C3786" s="68" t="s">
        <v>310</v>
      </c>
      <c r="D3786" s="68" t="s">
        <v>880</v>
      </c>
      <c r="E3786" s="68" t="s">
        <v>2592</v>
      </c>
      <c r="F3786" s="68" t="s">
        <v>5639</v>
      </c>
      <c r="G3786" s="75"/>
      <c r="H3786" s="72"/>
      <c r="I3786" s="64">
        <v>0.25</v>
      </c>
      <c r="J3786" s="67">
        <v>0.25</v>
      </c>
      <c r="K3786" s="70">
        <v>0.25</v>
      </c>
      <c r="L3786" s="64">
        <v>0.0</v>
      </c>
      <c r="M3786" s="67">
        <v>0.0</v>
      </c>
      <c r="N3786" s="70">
        <v>0.0</v>
      </c>
      <c r="O3786" s="64">
        <v>0.25</v>
      </c>
      <c r="P3786" s="67">
        <v>0.25</v>
      </c>
      <c r="Q3786" s="70">
        <v>0.25</v>
      </c>
      <c r="R3786" s="3"/>
    </row>
    <row r="3787">
      <c r="A3787" s="63">
        <v>15954.0</v>
      </c>
      <c r="B3787" s="65" t="str">
        <f t="shared" si="1"/>
        <v>ОдеждаОдежда для девочекБрюки и джинсыУтеплённые брюки</v>
      </c>
      <c r="C3787" s="68" t="s">
        <v>310</v>
      </c>
      <c r="D3787" s="68" t="s">
        <v>880</v>
      </c>
      <c r="E3787" s="68" t="s">
        <v>1323</v>
      </c>
      <c r="F3787" s="68" t="s">
        <v>6423</v>
      </c>
      <c r="G3787" s="2"/>
      <c r="H3787" s="72"/>
      <c r="I3787" s="64">
        <v>0.25</v>
      </c>
      <c r="J3787" s="67">
        <v>0.25</v>
      </c>
      <c r="K3787" s="70">
        <v>0.25</v>
      </c>
      <c r="L3787" s="64">
        <v>0.0</v>
      </c>
      <c r="M3787" s="67">
        <v>0.0</v>
      </c>
      <c r="N3787" s="70">
        <v>0.0</v>
      </c>
      <c r="O3787" s="64">
        <v>0.25</v>
      </c>
      <c r="P3787" s="67">
        <v>0.25</v>
      </c>
      <c r="Q3787" s="70">
        <v>0.25</v>
      </c>
      <c r="R3787" s="3"/>
    </row>
    <row r="3788">
      <c r="A3788" s="63">
        <v>15955.0</v>
      </c>
      <c r="B3788" s="65" t="str">
        <f t="shared" si="1"/>
        <v>ЗдоровьеВитамины и БАДыКожа, волосы и ногти</v>
      </c>
      <c r="C3788" s="68" t="s">
        <v>117</v>
      </c>
      <c r="D3788" s="68" t="s">
        <v>549</v>
      </c>
      <c r="E3788" s="68" t="s">
        <v>7856</v>
      </c>
      <c r="F3788" s="75"/>
      <c r="G3788" s="2"/>
      <c r="H3788" s="72"/>
      <c r="I3788" s="64">
        <v>0.19</v>
      </c>
      <c r="J3788" s="67">
        <v>0.19</v>
      </c>
      <c r="K3788" s="70">
        <v>0.19</v>
      </c>
      <c r="L3788" s="64">
        <v>0.0</v>
      </c>
      <c r="M3788" s="67">
        <v>0.0</v>
      </c>
      <c r="N3788" s="70">
        <v>0.0</v>
      </c>
      <c r="O3788" s="64">
        <v>0.19</v>
      </c>
      <c r="P3788" s="67">
        <v>0.19</v>
      </c>
      <c r="Q3788" s="70">
        <v>0.19</v>
      </c>
      <c r="R3788" s="3"/>
    </row>
    <row r="3789">
      <c r="A3789" s="63">
        <v>15956.0</v>
      </c>
      <c r="B3789" s="65" t="str">
        <f t="shared" si="1"/>
        <v>ЗдоровьеВитамины и БАДыОт диабета</v>
      </c>
      <c r="C3789" s="68" t="s">
        <v>117</v>
      </c>
      <c r="D3789" s="68" t="s">
        <v>549</v>
      </c>
      <c r="E3789" s="68" t="s">
        <v>7858</v>
      </c>
      <c r="F3789" s="75"/>
      <c r="G3789" s="75"/>
      <c r="H3789" s="87"/>
      <c r="I3789" s="64">
        <v>0.19</v>
      </c>
      <c r="J3789" s="67">
        <v>0.19</v>
      </c>
      <c r="K3789" s="70">
        <v>0.19</v>
      </c>
      <c r="L3789" s="64">
        <v>0.0</v>
      </c>
      <c r="M3789" s="67">
        <v>0.0</v>
      </c>
      <c r="N3789" s="70">
        <v>0.0</v>
      </c>
      <c r="O3789" s="64">
        <v>0.19</v>
      </c>
      <c r="P3789" s="67">
        <v>0.19</v>
      </c>
      <c r="Q3789" s="70">
        <v>0.19</v>
      </c>
      <c r="R3789" s="3"/>
    </row>
    <row r="3790">
      <c r="A3790" s="63">
        <v>15957.0</v>
      </c>
      <c r="B3790" s="65" t="str">
        <f t="shared" si="1"/>
        <v>ЗдоровьеВитамины и БАДыДля почек</v>
      </c>
      <c r="C3790" s="68" t="s">
        <v>117</v>
      </c>
      <c r="D3790" s="68" t="s">
        <v>549</v>
      </c>
      <c r="E3790" s="68" t="s">
        <v>7859</v>
      </c>
      <c r="F3790" s="75"/>
      <c r="G3790" s="75"/>
      <c r="H3790" s="87"/>
      <c r="I3790" s="64">
        <v>0.19</v>
      </c>
      <c r="J3790" s="67">
        <v>0.19</v>
      </c>
      <c r="K3790" s="70">
        <v>0.19</v>
      </c>
      <c r="L3790" s="64">
        <v>0.0</v>
      </c>
      <c r="M3790" s="67">
        <v>0.0</v>
      </c>
      <c r="N3790" s="70">
        <v>0.0</v>
      </c>
      <c r="O3790" s="64">
        <v>0.19</v>
      </c>
      <c r="P3790" s="67">
        <v>0.19</v>
      </c>
      <c r="Q3790" s="70">
        <v>0.19</v>
      </c>
      <c r="R3790" s="3"/>
    </row>
    <row r="3791">
      <c r="A3791" s="63">
        <v>15958.0</v>
      </c>
      <c r="B3791" s="65" t="str">
        <f t="shared" si="1"/>
        <v>ЗдоровьеВитамины и БАДыУкрепление иммунитета</v>
      </c>
      <c r="C3791" s="68" t="s">
        <v>117</v>
      </c>
      <c r="D3791" s="68" t="s">
        <v>549</v>
      </c>
      <c r="E3791" s="68" t="s">
        <v>7861</v>
      </c>
      <c r="F3791" s="75"/>
      <c r="G3791" s="75"/>
      <c r="H3791" s="87"/>
      <c r="I3791" s="64">
        <v>0.19</v>
      </c>
      <c r="J3791" s="67">
        <v>0.19</v>
      </c>
      <c r="K3791" s="70">
        <v>0.19</v>
      </c>
      <c r="L3791" s="64">
        <v>0.0</v>
      </c>
      <c r="M3791" s="67">
        <v>0.0</v>
      </c>
      <c r="N3791" s="70">
        <v>0.0</v>
      </c>
      <c r="O3791" s="64">
        <v>0.19</v>
      </c>
      <c r="P3791" s="67">
        <v>0.19</v>
      </c>
      <c r="Q3791" s="70">
        <v>0.19</v>
      </c>
      <c r="R3791" s="3"/>
    </row>
    <row r="3792">
      <c r="A3792" s="63">
        <v>15959.0</v>
      </c>
      <c r="B3792" s="65" t="str">
        <f t="shared" si="1"/>
        <v>ЗдоровьеВитамины и БАДыДетоксикация и очищение организма</v>
      </c>
      <c r="C3792" s="68" t="s">
        <v>117</v>
      </c>
      <c r="D3792" s="68" t="s">
        <v>549</v>
      </c>
      <c r="E3792" s="68" t="s">
        <v>7863</v>
      </c>
      <c r="F3792" s="75"/>
      <c r="G3792" s="75"/>
      <c r="H3792" s="87"/>
      <c r="I3792" s="64">
        <v>0.19</v>
      </c>
      <c r="J3792" s="67">
        <v>0.19</v>
      </c>
      <c r="K3792" s="70">
        <v>0.19</v>
      </c>
      <c r="L3792" s="64">
        <v>0.0</v>
      </c>
      <c r="M3792" s="67">
        <v>0.0</v>
      </c>
      <c r="N3792" s="70">
        <v>0.0</v>
      </c>
      <c r="O3792" s="64">
        <v>0.19</v>
      </c>
      <c r="P3792" s="67">
        <v>0.19</v>
      </c>
      <c r="Q3792" s="70">
        <v>0.19</v>
      </c>
      <c r="R3792" s="3"/>
    </row>
    <row r="3793">
      <c r="A3793" s="63">
        <v>15960.0</v>
      </c>
      <c r="B3793" s="65" t="str">
        <f t="shared" si="1"/>
        <v>ЗдоровьеВитамины и БАДыПротивопаразитарные средства</v>
      </c>
      <c r="C3793" s="68" t="s">
        <v>117</v>
      </c>
      <c r="D3793" s="68" t="s">
        <v>549</v>
      </c>
      <c r="E3793" s="68" t="s">
        <v>7865</v>
      </c>
      <c r="F3793" s="75"/>
      <c r="G3793" s="2"/>
      <c r="H3793" s="72"/>
      <c r="I3793" s="64">
        <v>0.19</v>
      </c>
      <c r="J3793" s="67">
        <v>0.19</v>
      </c>
      <c r="K3793" s="70">
        <v>0.19</v>
      </c>
      <c r="L3793" s="64">
        <v>0.0</v>
      </c>
      <c r="M3793" s="67">
        <v>0.0</v>
      </c>
      <c r="N3793" s="70">
        <v>0.0</v>
      </c>
      <c r="O3793" s="64">
        <v>0.19</v>
      </c>
      <c r="P3793" s="67">
        <v>0.19</v>
      </c>
      <c r="Q3793" s="70">
        <v>0.19</v>
      </c>
      <c r="R3793" s="3"/>
    </row>
    <row r="3794">
      <c r="A3794" s="63">
        <v>15963.0</v>
      </c>
      <c r="B3794" s="65" t="str">
        <f t="shared" si="1"/>
        <v>Строительство и ремонтИнструментыПаяльное оборудованиеПрипоиШарики паяльные BGA</v>
      </c>
      <c r="C3794" s="68" t="s">
        <v>100</v>
      </c>
      <c r="D3794" s="68" t="s">
        <v>104</v>
      </c>
      <c r="E3794" s="68" t="s">
        <v>2234</v>
      </c>
      <c r="F3794" s="68" t="s">
        <v>3565</v>
      </c>
      <c r="G3794" s="82" t="s">
        <v>7867</v>
      </c>
      <c r="H3794" s="72"/>
      <c r="I3794" s="64">
        <v>0.17</v>
      </c>
      <c r="J3794" s="67">
        <v>0.17</v>
      </c>
      <c r="K3794" s="70">
        <v>0.17</v>
      </c>
      <c r="L3794" s="64">
        <v>0.0</v>
      </c>
      <c r="M3794" s="67">
        <v>0.0</v>
      </c>
      <c r="N3794" s="70">
        <v>0.0</v>
      </c>
      <c r="O3794" s="64">
        <v>0.17</v>
      </c>
      <c r="P3794" s="67">
        <v>0.17</v>
      </c>
      <c r="Q3794" s="70">
        <v>0.17</v>
      </c>
      <c r="R3794" s="3"/>
    </row>
    <row r="3795">
      <c r="A3795" s="63">
        <v>15964.0</v>
      </c>
      <c r="B3795" s="65" t="str">
        <f t="shared" si="1"/>
        <v>Строительство и ремонтИнструментыПаяльное оборудованиеПрипоиПаяльная паста</v>
      </c>
      <c r="C3795" s="68" t="s">
        <v>100</v>
      </c>
      <c r="D3795" s="68" t="s">
        <v>104</v>
      </c>
      <c r="E3795" s="68" t="s">
        <v>2234</v>
      </c>
      <c r="F3795" s="82" t="s">
        <v>3565</v>
      </c>
      <c r="G3795" s="82" t="s">
        <v>7870</v>
      </c>
      <c r="H3795" s="72"/>
      <c r="I3795" s="64">
        <v>0.17</v>
      </c>
      <c r="J3795" s="67">
        <v>0.17</v>
      </c>
      <c r="K3795" s="70">
        <v>0.17</v>
      </c>
      <c r="L3795" s="64">
        <v>0.0</v>
      </c>
      <c r="M3795" s="67">
        <v>0.0</v>
      </c>
      <c r="N3795" s="70">
        <v>0.0</v>
      </c>
      <c r="O3795" s="64">
        <v>0.17</v>
      </c>
      <c r="P3795" s="67">
        <v>0.17</v>
      </c>
      <c r="Q3795" s="70">
        <v>0.17</v>
      </c>
      <c r="R3795" s="3"/>
    </row>
    <row r="3796">
      <c r="A3796" s="63">
        <v>15965.0</v>
      </c>
      <c r="B3796" s="65" t="str">
        <f t="shared" si="1"/>
        <v>ЗдоровьеВитамины и БАДыФитопрепараты и чаи</v>
      </c>
      <c r="C3796" s="68" t="s">
        <v>117</v>
      </c>
      <c r="D3796" s="68" t="s">
        <v>549</v>
      </c>
      <c r="E3796" s="68" t="s">
        <v>7872</v>
      </c>
      <c r="F3796" s="75"/>
      <c r="G3796" s="75"/>
      <c r="H3796" s="87"/>
      <c r="I3796" s="64">
        <v>0.19</v>
      </c>
      <c r="J3796" s="67">
        <v>0.19</v>
      </c>
      <c r="K3796" s="70">
        <v>0.19</v>
      </c>
      <c r="L3796" s="64">
        <v>0.0</v>
      </c>
      <c r="M3796" s="67">
        <v>0.0</v>
      </c>
      <c r="N3796" s="70">
        <v>0.0</v>
      </c>
      <c r="O3796" s="64">
        <v>0.19</v>
      </c>
      <c r="P3796" s="67">
        <v>0.19</v>
      </c>
      <c r="Q3796" s="70">
        <v>0.19</v>
      </c>
      <c r="R3796" s="3"/>
    </row>
    <row r="3797">
      <c r="A3797" s="63">
        <v>15967.0</v>
      </c>
      <c r="B3797" s="65" t="str">
        <f t="shared" si="1"/>
        <v>ЗдоровьеВитамины и БАДыБальзамы и сиропы</v>
      </c>
      <c r="C3797" s="68" t="s">
        <v>117</v>
      </c>
      <c r="D3797" s="68" t="s">
        <v>549</v>
      </c>
      <c r="E3797" s="68" t="s">
        <v>7873</v>
      </c>
      <c r="F3797" s="2"/>
      <c r="G3797" s="2"/>
      <c r="H3797" s="72"/>
      <c r="I3797" s="64">
        <v>0.19</v>
      </c>
      <c r="J3797" s="67">
        <v>0.19</v>
      </c>
      <c r="K3797" s="70">
        <v>0.19</v>
      </c>
      <c r="L3797" s="64">
        <v>0.0</v>
      </c>
      <c r="M3797" s="67">
        <v>0.0</v>
      </c>
      <c r="N3797" s="70">
        <v>0.0</v>
      </c>
      <c r="O3797" s="64">
        <v>0.19</v>
      </c>
      <c r="P3797" s="67">
        <v>0.19</v>
      </c>
      <c r="Q3797" s="70">
        <v>0.19</v>
      </c>
      <c r="R3797" s="3"/>
    </row>
    <row r="3798">
      <c r="A3798" s="63">
        <v>15969.0</v>
      </c>
      <c r="B3798" s="65" t="str">
        <f t="shared" si="1"/>
        <v>ЗдоровьеВитамины и БАДыДетское здоровье</v>
      </c>
      <c r="C3798" s="68" t="s">
        <v>117</v>
      </c>
      <c r="D3798" s="68" t="s">
        <v>549</v>
      </c>
      <c r="E3798" s="68" t="s">
        <v>7876</v>
      </c>
      <c r="F3798" s="75"/>
      <c r="G3798" s="2"/>
      <c r="H3798" s="72"/>
      <c r="I3798" s="64">
        <v>0.19</v>
      </c>
      <c r="J3798" s="67">
        <v>0.19</v>
      </c>
      <c r="K3798" s="70">
        <v>0.19</v>
      </c>
      <c r="L3798" s="64">
        <v>0.0</v>
      </c>
      <c r="M3798" s="67">
        <v>0.0</v>
      </c>
      <c r="N3798" s="70">
        <v>0.0</v>
      </c>
      <c r="O3798" s="64">
        <v>0.19</v>
      </c>
      <c r="P3798" s="67">
        <v>0.19</v>
      </c>
      <c r="Q3798" s="70">
        <v>0.19</v>
      </c>
      <c r="R3798" s="3"/>
    </row>
    <row r="3799">
      <c r="A3799" s="63">
        <v>15970.0</v>
      </c>
      <c r="B3799" s="65" t="str">
        <f t="shared" si="1"/>
        <v>ЗдоровьеВитамины и БАДыЖенское здоровьеБАД для беременных и кормящих</v>
      </c>
      <c r="C3799" s="68" t="s">
        <v>117</v>
      </c>
      <c r="D3799" s="68" t="s">
        <v>549</v>
      </c>
      <c r="E3799" s="68" t="s">
        <v>2302</v>
      </c>
      <c r="F3799" s="82" t="s">
        <v>7878</v>
      </c>
      <c r="G3799" s="2"/>
      <c r="H3799" s="72"/>
      <c r="I3799" s="64">
        <v>0.19</v>
      </c>
      <c r="J3799" s="67">
        <v>0.19</v>
      </c>
      <c r="K3799" s="70">
        <v>0.19</v>
      </c>
      <c r="L3799" s="64">
        <v>0.0</v>
      </c>
      <c r="M3799" s="67">
        <v>0.0</v>
      </c>
      <c r="N3799" s="70">
        <v>0.0</v>
      </c>
      <c r="O3799" s="64">
        <v>0.19</v>
      </c>
      <c r="P3799" s="67">
        <v>0.19</v>
      </c>
      <c r="Q3799" s="70">
        <v>0.19</v>
      </c>
      <c r="R3799" s="3"/>
    </row>
    <row r="3800">
      <c r="A3800" s="63">
        <v>15971.0</v>
      </c>
      <c r="B3800" s="65" t="str">
        <f t="shared" si="1"/>
        <v>ЗдоровьеВитамины и БАДыЖенское здоровьеКоллаген для женской красоты</v>
      </c>
      <c r="C3800" s="68" t="s">
        <v>117</v>
      </c>
      <c r="D3800" s="68" t="s">
        <v>549</v>
      </c>
      <c r="E3800" s="68" t="s">
        <v>2302</v>
      </c>
      <c r="F3800" s="68" t="s">
        <v>7880</v>
      </c>
      <c r="G3800" s="75"/>
      <c r="H3800" s="72"/>
      <c r="I3800" s="64">
        <v>0.19</v>
      </c>
      <c r="J3800" s="67">
        <v>0.19</v>
      </c>
      <c r="K3800" s="70">
        <v>0.19</v>
      </c>
      <c r="L3800" s="64">
        <v>0.0</v>
      </c>
      <c r="M3800" s="67">
        <v>0.0</v>
      </c>
      <c r="N3800" s="70">
        <v>0.0</v>
      </c>
      <c r="O3800" s="64">
        <v>0.19</v>
      </c>
      <c r="P3800" s="67">
        <v>0.19</v>
      </c>
      <c r="Q3800" s="70">
        <v>0.19</v>
      </c>
      <c r="R3800" s="3"/>
    </row>
    <row r="3801">
      <c r="A3801" s="63">
        <v>15972.0</v>
      </c>
      <c r="B3801" s="65" t="str">
        <f t="shared" si="1"/>
        <v>ЗдоровьеВитамины и БАДыВитамины группы В</v>
      </c>
      <c r="C3801" s="68" t="s">
        <v>117</v>
      </c>
      <c r="D3801" s="68" t="s">
        <v>549</v>
      </c>
      <c r="E3801" s="68" t="s">
        <v>7882</v>
      </c>
      <c r="F3801" s="75"/>
      <c r="G3801" s="75"/>
      <c r="H3801" s="72"/>
      <c r="I3801" s="64">
        <v>0.19</v>
      </c>
      <c r="J3801" s="67">
        <v>0.19</v>
      </c>
      <c r="K3801" s="70">
        <v>0.19</v>
      </c>
      <c r="L3801" s="64">
        <v>0.0</v>
      </c>
      <c r="M3801" s="67">
        <v>0.0</v>
      </c>
      <c r="N3801" s="70">
        <v>0.0</v>
      </c>
      <c r="O3801" s="64">
        <v>0.19</v>
      </c>
      <c r="P3801" s="67">
        <v>0.19</v>
      </c>
      <c r="Q3801" s="70">
        <v>0.19</v>
      </c>
      <c r="R3801" s="3"/>
    </row>
    <row r="3802">
      <c r="A3802" s="63">
        <v>15973.0</v>
      </c>
      <c r="B3802" s="65" t="str">
        <f t="shared" si="1"/>
        <v>ЗдоровьеВитамины и БАДыВитамины D</v>
      </c>
      <c r="C3802" s="68" t="s">
        <v>117</v>
      </c>
      <c r="D3802" s="68" t="s">
        <v>549</v>
      </c>
      <c r="E3802" s="68" t="s">
        <v>7884</v>
      </c>
      <c r="F3802" s="75"/>
      <c r="G3802" s="2"/>
      <c r="H3802" s="72"/>
      <c r="I3802" s="64">
        <v>0.19</v>
      </c>
      <c r="J3802" s="67">
        <v>0.19</v>
      </c>
      <c r="K3802" s="70">
        <v>0.19</v>
      </c>
      <c r="L3802" s="64">
        <v>0.0</v>
      </c>
      <c r="M3802" s="67">
        <v>0.0</v>
      </c>
      <c r="N3802" s="70">
        <v>0.0</v>
      </c>
      <c r="O3802" s="64">
        <v>0.19</v>
      </c>
      <c r="P3802" s="67">
        <v>0.19</v>
      </c>
      <c r="Q3802" s="70">
        <v>0.19</v>
      </c>
      <c r="R3802" s="3"/>
    </row>
    <row r="3803">
      <c r="A3803" s="63">
        <v>15974.0</v>
      </c>
      <c r="B3803" s="65" t="str">
        <f t="shared" si="1"/>
        <v>ЗдоровьеВитамины и БАДыВитамин К</v>
      </c>
      <c r="C3803" s="68" t="s">
        <v>117</v>
      </c>
      <c r="D3803" s="68" t="s">
        <v>549</v>
      </c>
      <c r="E3803" s="68" t="s">
        <v>7885</v>
      </c>
      <c r="F3803" s="75"/>
      <c r="G3803" s="75"/>
      <c r="H3803" s="72"/>
      <c r="I3803" s="64">
        <v>0.19</v>
      </c>
      <c r="J3803" s="67">
        <v>0.19</v>
      </c>
      <c r="K3803" s="70">
        <v>0.19</v>
      </c>
      <c r="L3803" s="64">
        <v>0.0</v>
      </c>
      <c r="M3803" s="67">
        <v>0.0</v>
      </c>
      <c r="N3803" s="70">
        <v>0.0</v>
      </c>
      <c r="O3803" s="64">
        <v>0.19</v>
      </c>
      <c r="P3803" s="67">
        <v>0.19</v>
      </c>
      <c r="Q3803" s="70">
        <v>0.19</v>
      </c>
      <c r="R3803" s="3"/>
    </row>
    <row r="3804">
      <c r="A3804" s="63">
        <v>15975.0</v>
      </c>
      <c r="B3804" s="65" t="str">
        <f t="shared" si="1"/>
        <v>ЗдоровьеВитамины и БАДыВитамин С</v>
      </c>
      <c r="C3804" s="68" t="s">
        <v>117</v>
      </c>
      <c r="D3804" s="68" t="s">
        <v>549</v>
      </c>
      <c r="E3804" s="68" t="s">
        <v>7886</v>
      </c>
      <c r="F3804" s="75"/>
      <c r="G3804" s="2"/>
      <c r="H3804" s="72"/>
      <c r="I3804" s="64">
        <v>0.19</v>
      </c>
      <c r="J3804" s="67">
        <v>0.19</v>
      </c>
      <c r="K3804" s="70">
        <v>0.19</v>
      </c>
      <c r="L3804" s="64">
        <v>0.0</v>
      </c>
      <c r="M3804" s="67">
        <v>0.0</v>
      </c>
      <c r="N3804" s="70">
        <v>0.0</v>
      </c>
      <c r="O3804" s="64">
        <v>0.19</v>
      </c>
      <c r="P3804" s="67">
        <v>0.19</v>
      </c>
      <c r="Q3804" s="70">
        <v>0.19</v>
      </c>
      <c r="R3804" s="3"/>
    </row>
    <row r="3805">
      <c r="A3805" s="63">
        <v>15977.0</v>
      </c>
      <c r="B3805" s="65" t="str">
        <f t="shared" si="1"/>
        <v>ЗдоровьеВитамины и БАДыМагний</v>
      </c>
      <c r="C3805" s="68" t="s">
        <v>117</v>
      </c>
      <c r="D3805" s="68" t="s">
        <v>549</v>
      </c>
      <c r="E3805" s="68" t="s">
        <v>7887</v>
      </c>
      <c r="F3805" s="2"/>
      <c r="G3805" s="2"/>
      <c r="H3805" s="72"/>
      <c r="I3805" s="64">
        <v>0.19</v>
      </c>
      <c r="J3805" s="67">
        <v>0.19</v>
      </c>
      <c r="K3805" s="70">
        <v>0.19</v>
      </c>
      <c r="L3805" s="64">
        <v>0.0</v>
      </c>
      <c r="M3805" s="67">
        <v>0.0</v>
      </c>
      <c r="N3805" s="70">
        <v>0.0</v>
      </c>
      <c r="O3805" s="64">
        <v>0.19</v>
      </c>
      <c r="P3805" s="67">
        <v>0.19</v>
      </c>
      <c r="Q3805" s="70">
        <v>0.19</v>
      </c>
      <c r="R3805" s="3"/>
    </row>
    <row r="3806">
      <c r="A3806" s="63">
        <v>15978.0</v>
      </c>
      <c r="B3806" s="65" t="str">
        <f t="shared" si="1"/>
        <v>ЗдоровьеВитамины и БАДыЖелезо</v>
      </c>
      <c r="C3806" s="68" t="s">
        <v>117</v>
      </c>
      <c r="D3806" s="68" t="s">
        <v>549</v>
      </c>
      <c r="E3806" s="68" t="s">
        <v>7888</v>
      </c>
      <c r="F3806" s="75"/>
      <c r="G3806" s="2"/>
      <c r="H3806" s="72"/>
      <c r="I3806" s="64">
        <v>0.19</v>
      </c>
      <c r="J3806" s="67">
        <v>0.19</v>
      </c>
      <c r="K3806" s="70">
        <v>0.19</v>
      </c>
      <c r="L3806" s="64">
        <v>0.0</v>
      </c>
      <c r="M3806" s="67">
        <v>0.0</v>
      </c>
      <c r="N3806" s="70">
        <v>0.0</v>
      </c>
      <c r="O3806" s="64">
        <v>0.19</v>
      </c>
      <c r="P3806" s="67">
        <v>0.19</v>
      </c>
      <c r="Q3806" s="70">
        <v>0.19</v>
      </c>
      <c r="R3806" s="3"/>
    </row>
    <row r="3807">
      <c r="A3807" s="63">
        <v>15979.0</v>
      </c>
      <c r="B3807" s="65" t="str">
        <f t="shared" si="1"/>
        <v>ЗдоровьеВитамины и БАДыСелен</v>
      </c>
      <c r="C3807" s="68" t="s">
        <v>117</v>
      </c>
      <c r="D3807" s="68" t="s">
        <v>549</v>
      </c>
      <c r="E3807" s="68" t="s">
        <v>7889</v>
      </c>
      <c r="F3807" s="2"/>
      <c r="G3807" s="2"/>
      <c r="H3807" s="72"/>
      <c r="I3807" s="64">
        <v>0.19</v>
      </c>
      <c r="J3807" s="67">
        <v>0.19</v>
      </c>
      <c r="K3807" s="70">
        <v>0.19</v>
      </c>
      <c r="L3807" s="64">
        <v>0.0</v>
      </c>
      <c r="M3807" s="67">
        <v>0.0</v>
      </c>
      <c r="N3807" s="70">
        <v>0.0</v>
      </c>
      <c r="O3807" s="64">
        <v>0.19</v>
      </c>
      <c r="P3807" s="67">
        <v>0.19</v>
      </c>
      <c r="Q3807" s="70">
        <v>0.19</v>
      </c>
      <c r="R3807" s="3"/>
    </row>
    <row r="3808">
      <c r="A3808" s="63">
        <v>15980.0</v>
      </c>
      <c r="B3808" s="65" t="str">
        <f t="shared" si="1"/>
        <v>ЗдоровьеВитамины и БАДыЙод</v>
      </c>
      <c r="C3808" s="68" t="s">
        <v>117</v>
      </c>
      <c r="D3808" s="68" t="s">
        <v>549</v>
      </c>
      <c r="E3808" s="68" t="s">
        <v>7890</v>
      </c>
      <c r="F3808" s="75"/>
      <c r="G3808" s="75"/>
      <c r="H3808" s="87"/>
      <c r="I3808" s="64">
        <v>0.19</v>
      </c>
      <c r="J3808" s="67">
        <v>0.19</v>
      </c>
      <c r="K3808" s="70">
        <v>0.19</v>
      </c>
      <c r="L3808" s="64">
        <v>0.0</v>
      </c>
      <c r="M3808" s="67">
        <v>0.0</v>
      </c>
      <c r="N3808" s="70">
        <v>0.0</v>
      </c>
      <c r="O3808" s="64">
        <v>0.19</v>
      </c>
      <c r="P3808" s="67">
        <v>0.19</v>
      </c>
      <c r="Q3808" s="70">
        <v>0.19</v>
      </c>
      <c r="R3808" s="3"/>
    </row>
    <row r="3809">
      <c r="A3809" s="63">
        <v>15981.0</v>
      </c>
      <c r="B3809" s="65" t="str">
        <f t="shared" si="1"/>
        <v>ЗдоровьеВитамины и БАДыКоллаген</v>
      </c>
      <c r="C3809" s="68" t="s">
        <v>117</v>
      </c>
      <c r="D3809" s="68" t="s">
        <v>549</v>
      </c>
      <c r="E3809" s="68" t="s">
        <v>7891</v>
      </c>
      <c r="F3809" s="75"/>
      <c r="G3809" s="2"/>
      <c r="H3809" s="72"/>
      <c r="I3809" s="64">
        <v>0.19</v>
      </c>
      <c r="J3809" s="67">
        <v>0.19</v>
      </c>
      <c r="K3809" s="70">
        <v>0.19</v>
      </c>
      <c r="L3809" s="64">
        <v>0.0</v>
      </c>
      <c r="M3809" s="67">
        <v>0.0</v>
      </c>
      <c r="N3809" s="70">
        <v>0.0</v>
      </c>
      <c r="O3809" s="64">
        <v>0.19</v>
      </c>
      <c r="P3809" s="67">
        <v>0.19</v>
      </c>
      <c r="Q3809" s="70">
        <v>0.19</v>
      </c>
      <c r="R3809" s="3"/>
    </row>
    <row r="3810">
      <c r="A3810" s="63">
        <v>15982.0</v>
      </c>
      <c r="B3810" s="65" t="str">
        <f t="shared" si="1"/>
        <v>ЗдоровьеВитамины и БАДыРыбий жир и омега-3</v>
      </c>
      <c r="C3810" s="68" t="s">
        <v>117</v>
      </c>
      <c r="D3810" s="68" t="s">
        <v>549</v>
      </c>
      <c r="E3810" s="68" t="s">
        <v>7892</v>
      </c>
      <c r="F3810" s="75"/>
      <c r="G3810" s="2"/>
      <c r="H3810" s="72"/>
      <c r="I3810" s="64">
        <v>0.19</v>
      </c>
      <c r="J3810" s="67">
        <v>0.19</v>
      </c>
      <c r="K3810" s="70">
        <v>0.19</v>
      </c>
      <c r="L3810" s="64">
        <v>0.0</v>
      </c>
      <c r="M3810" s="67">
        <v>0.0</v>
      </c>
      <c r="N3810" s="70">
        <v>0.0</v>
      </c>
      <c r="O3810" s="64">
        <v>0.19</v>
      </c>
      <c r="P3810" s="67">
        <v>0.19</v>
      </c>
      <c r="Q3810" s="70">
        <v>0.19</v>
      </c>
      <c r="R3810" s="3"/>
    </row>
    <row r="3811">
      <c r="A3811" s="63">
        <v>15984.0</v>
      </c>
      <c r="B3811" s="65" t="str">
        <f t="shared" si="1"/>
        <v>ЗдоровьеОртопедические изделияАнатомические и ортопедические подушки</v>
      </c>
      <c r="C3811" s="68" t="s">
        <v>117</v>
      </c>
      <c r="D3811" s="68" t="s">
        <v>421</v>
      </c>
      <c r="E3811" s="68" t="s">
        <v>7893</v>
      </c>
      <c r="F3811" s="75"/>
      <c r="G3811" s="75"/>
      <c r="H3811" s="72"/>
      <c r="I3811" s="64">
        <v>0.25</v>
      </c>
      <c r="J3811" s="67">
        <v>0.25</v>
      </c>
      <c r="K3811" s="70">
        <v>0.25</v>
      </c>
      <c r="L3811" s="64">
        <v>0.0</v>
      </c>
      <c r="M3811" s="67">
        <v>0.0</v>
      </c>
      <c r="N3811" s="70">
        <v>0.0</v>
      </c>
      <c r="O3811" s="64">
        <v>0.25</v>
      </c>
      <c r="P3811" s="67">
        <v>0.25</v>
      </c>
      <c r="Q3811" s="70">
        <v>0.25</v>
      </c>
      <c r="R3811" s="3"/>
    </row>
    <row r="3812">
      <c r="A3812" s="63">
        <v>15986.0</v>
      </c>
      <c r="B3812" s="65" t="str">
        <f t="shared" si="1"/>
        <v>Строительство и ремонтСтроительные материалыМеталлопрокат и металлоконструкцииСетка строительная</v>
      </c>
      <c r="C3812" s="68" t="s">
        <v>100</v>
      </c>
      <c r="D3812" s="68" t="s">
        <v>7894</v>
      </c>
      <c r="E3812" s="68" t="s">
        <v>7895</v>
      </c>
      <c r="F3812" s="82" t="s">
        <v>7896</v>
      </c>
      <c r="G3812" s="2"/>
      <c r="H3812" s="72"/>
      <c r="I3812" s="64" t="s">
        <v>225</v>
      </c>
      <c r="J3812" s="67" t="s">
        <v>225</v>
      </c>
      <c r="K3812" s="70">
        <v>0.08</v>
      </c>
      <c r="L3812" s="64">
        <v>0.0</v>
      </c>
      <c r="M3812" s="67">
        <v>0.0</v>
      </c>
      <c r="N3812" s="70">
        <v>0.0</v>
      </c>
      <c r="O3812" s="64" t="s">
        <v>225</v>
      </c>
      <c r="P3812" s="67" t="s">
        <v>225</v>
      </c>
      <c r="Q3812" s="70">
        <v>0.08</v>
      </c>
      <c r="R3812" s="3"/>
    </row>
    <row r="3813">
      <c r="A3813" s="63">
        <v>15987.0</v>
      </c>
      <c r="B3813" s="65" t="str">
        <f t="shared" si="1"/>
        <v>ЗдоровьеОптикаФутляры для очков</v>
      </c>
      <c r="C3813" s="68" t="s">
        <v>117</v>
      </c>
      <c r="D3813" s="68" t="s">
        <v>412</v>
      </c>
      <c r="E3813" s="68" t="s">
        <v>7898</v>
      </c>
      <c r="F3813" s="75"/>
      <c r="G3813" s="75"/>
      <c r="H3813" s="72"/>
      <c r="I3813" s="64">
        <v>0.3</v>
      </c>
      <c r="J3813" s="67">
        <v>0.3</v>
      </c>
      <c r="K3813" s="70">
        <v>0.3</v>
      </c>
      <c r="L3813" s="64">
        <v>0.025</v>
      </c>
      <c r="M3813" s="67">
        <v>0.025</v>
      </c>
      <c r="N3813" s="70">
        <v>0.025</v>
      </c>
      <c r="O3813" s="64">
        <v>0.275</v>
      </c>
      <c r="P3813" s="67">
        <v>0.275</v>
      </c>
      <c r="Q3813" s="70">
        <v>0.275</v>
      </c>
      <c r="R3813" s="3"/>
    </row>
    <row r="3814">
      <c r="A3814" s="63">
        <v>15988.0</v>
      </c>
      <c r="B3814" s="65" t="str">
        <f t="shared" si="1"/>
        <v>Строительство и ремонтСтроительные материалыМеталлопрокат и металлоконструкцииКрепежная проволока</v>
      </c>
      <c r="C3814" s="68" t="s">
        <v>100</v>
      </c>
      <c r="D3814" s="68" t="s">
        <v>7894</v>
      </c>
      <c r="E3814" s="68" t="s">
        <v>7895</v>
      </c>
      <c r="F3814" s="68" t="s">
        <v>7900</v>
      </c>
      <c r="G3814" s="75"/>
      <c r="H3814" s="87"/>
      <c r="I3814" s="64" t="s">
        <v>225</v>
      </c>
      <c r="J3814" s="67" t="s">
        <v>225</v>
      </c>
      <c r="K3814" s="70">
        <v>0.08</v>
      </c>
      <c r="L3814" s="64">
        <v>0.0</v>
      </c>
      <c r="M3814" s="67">
        <v>0.0</v>
      </c>
      <c r="N3814" s="70">
        <v>0.0</v>
      </c>
      <c r="O3814" s="64" t="s">
        <v>225</v>
      </c>
      <c r="P3814" s="67" t="s">
        <v>225</v>
      </c>
      <c r="Q3814" s="70">
        <v>0.08</v>
      </c>
      <c r="R3814" s="3"/>
    </row>
    <row r="3815">
      <c r="A3815" s="63">
        <v>15989.0</v>
      </c>
      <c r="B3815" s="65" t="str">
        <f t="shared" si="1"/>
        <v>Строительство и ремонтСтроительные материалыМеталлопрокат и металлоконструкцииКрюки и фиксаторы для арматуры</v>
      </c>
      <c r="C3815" s="68" t="s">
        <v>100</v>
      </c>
      <c r="D3815" s="68" t="s">
        <v>7894</v>
      </c>
      <c r="E3815" s="68" t="s">
        <v>7895</v>
      </c>
      <c r="F3815" s="68" t="s">
        <v>7902</v>
      </c>
      <c r="G3815" s="75"/>
      <c r="H3815" s="87"/>
      <c r="I3815" s="64">
        <v>0.08</v>
      </c>
      <c r="J3815" s="67">
        <v>0.08</v>
      </c>
      <c r="K3815" s="70">
        <v>0.08</v>
      </c>
      <c r="L3815" s="64">
        <v>0.0</v>
      </c>
      <c r="M3815" s="67">
        <v>0.0</v>
      </c>
      <c r="N3815" s="70">
        <v>0.0</v>
      </c>
      <c r="O3815" s="64">
        <v>0.08</v>
      </c>
      <c r="P3815" s="67">
        <v>0.08</v>
      </c>
      <c r="Q3815" s="70">
        <v>0.08</v>
      </c>
      <c r="R3815" s="3"/>
    </row>
    <row r="3816">
      <c r="A3816" s="63">
        <v>15990.0</v>
      </c>
      <c r="B3816" s="65" t="str">
        <f t="shared" si="1"/>
        <v>Строительство и ремонтИнструментыПаяльное оборудованиеХимия для пайкиКанифоль для пайки</v>
      </c>
      <c r="C3816" s="68" t="s">
        <v>100</v>
      </c>
      <c r="D3816" s="68" t="s">
        <v>104</v>
      </c>
      <c r="E3816" s="68" t="s">
        <v>2234</v>
      </c>
      <c r="F3816" s="68" t="s">
        <v>3316</v>
      </c>
      <c r="G3816" s="68" t="s">
        <v>7904</v>
      </c>
      <c r="H3816" s="87"/>
      <c r="I3816" s="64">
        <v>0.17</v>
      </c>
      <c r="J3816" s="67">
        <v>0.17</v>
      </c>
      <c r="K3816" s="70">
        <v>0.17</v>
      </c>
      <c r="L3816" s="64">
        <v>0.0</v>
      </c>
      <c r="M3816" s="67">
        <v>0.0</v>
      </c>
      <c r="N3816" s="70">
        <v>0.0</v>
      </c>
      <c r="O3816" s="64">
        <v>0.17</v>
      </c>
      <c r="P3816" s="67">
        <v>0.17</v>
      </c>
      <c r="Q3816" s="70">
        <v>0.17</v>
      </c>
      <c r="R3816" s="3"/>
    </row>
    <row r="3817">
      <c r="A3817" s="63">
        <v>15991.0</v>
      </c>
      <c r="B3817" s="65" t="str">
        <f t="shared" si="1"/>
        <v>Строительство и ремонтИнструментыПаяльное оборудованиеХимия для пайкиЛак токопроводящий</v>
      </c>
      <c r="C3817" s="68" t="s">
        <v>100</v>
      </c>
      <c r="D3817" s="68" t="s">
        <v>104</v>
      </c>
      <c r="E3817" s="68" t="s">
        <v>2234</v>
      </c>
      <c r="F3817" s="68" t="s">
        <v>3316</v>
      </c>
      <c r="G3817" s="68" t="s">
        <v>7906</v>
      </c>
      <c r="H3817" s="87"/>
      <c r="I3817" s="64">
        <v>0.17</v>
      </c>
      <c r="J3817" s="67">
        <v>0.17</v>
      </c>
      <c r="K3817" s="70">
        <v>0.17</v>
      </c>
      <c r="L3817" s="64">
        <v>0.0</v>
      </c>
      <c r="M3817" s="67">
        <v>0.0</v>
      </c>
      <c r="N3817" s="70">
        <v>0.0</v>
      </c>
      <c r="O3817" s="64">
        <v>0.17</v>
      </c>
      <c r="P3817" s="67">
        <v>0.17</v>
      </c>
      <c r="Q3817" s="70">
        <v>0.17</v>
      </c>
      <c r="R3817" s="3"/>
    </row>
    <row r="3818">
      <c r="A3818" s="63">
        <v>15992.0</v>
      </c>
      <c r="B3818" s="65" t="str">
        <f t="shared" si="1"/>
        <v>Строительство и ремонтИнструментыПаяльное оборудованиеХимия для пайкиЛак электроизоляционный</v>
      </c>
      <c r="C3818" s="68" t="s">
        <v>100</v>
      </c>
      <c r="D3818" s="68" t="s">
        <v>104</v>
      </c>
      <c r="E3818" s="68" t="s">
        <v>2234</v>
      </c>
      <c r="F3818" s="68" t="s">
        <v>3316</v>
      </c>
      <c r="G3818" s="68" t="s">
        <v>7908</v>
      </c>
      <c r="H3818" s="72"/>
      <c r="I3818" s="64">
        <v>0.17</v>
      </c>
      <c r="J3818" s="67">
        <v>0.17</v>
      </c>
      <c r="K3818" s="70">
        <v>0.17</v>
      </c>
      <c r="L3818" s="64">
        <v>0.0</v>
      </c>
      <c r="M3818" s="67">
        <v>0.0</v>
      </c>
      <c r="N3818" s="70">
        <v>0.0</v>
      </c>
      <c r="O3818" s="64">
        <v>0.17</v>
      </c>
      <c r="P3818" s="67">
        <v>0.17</v>
      </c>
      <c r="Q3818" s="70">
        <v>0.17</v>
      </c>
      <c r="R3818" s="3"/>
    </row>
    <row r="3819">
      <c r="A3819" s="63">
        <v>15993.0</v>
      </c>
      <c r="B3819" s="65" t="str">
        <f t="shared" si="1"/>
        <v>Строительство и ремонтИнструментыПаяльное оборудованиеХимия для пайкиОчиститель электронных компонентов</v>
      </c>
      <c r="C3819" s="68" t="s">
        <v>100</v>
      </c>
      <c r="D3819" s="68" t="s">
        <v>104</v>
      </c>
      <c r="E3819" s="68" t="s">
        <v>2234</v>
      </c>
      <c r="F3819" s="68" t="s">
        <v>3316</v>
      </c>
      <c r="G3819" s="68" t="s">
        <v>7910</v>
      </c>
      <c r="H3819" s="72"/>
      <c r="I3819" s="64">
        <v>0.17</v>
      </c>
      <c r="J3819" s="67">
        <v>0.17</v>
      </c>
      <c r="K3819" s="70">
        <v>0.17</v>
      </c>
      <c r="L3819" s="64">
        <v>0.0</v>
      </c>
      <c r="M3819" s="67">
        <v>0.0</v>
      </c>
      <c r="N3819" s="70">
        <v>0.0</v>
      </c>
      <c r="O3819" s="64">
        <v>0.17</v>
      </c>
      <c r="P3819" s="67">
        <v>0.17</v>
      </c>
      <c r="Q3819" s="70">
        <v>0.17</v>
      </c>
      <c r="R3819" s="3"/>
    </row>
    <row r="3820">
      <c r="A3820" s="63">
        <v>15994.0</v>
      </c>
      <c r="B3820" s="65" t="str">
        <f t="shared" si="1"/>
        <v>Строительство и ремонтИнструментыПаяльное оборудованиеХимия для пайкиПаста теплопроводная</v>
      </c>
      <c r="C3820" s="68" t="s">
        <v>100</v>
      </c>
      <c r="D3820" s="68" t="s">
        <v>104</v>
      </c>
      <c r="E3820" s="68" t="s">
        <v>2234</v>
      </c>
      <c r="F3820" s="68" t="s">
        <v>3316</v>
      </c>
      <c r="G3820" s="68" t="s">
        <v>7912</v>
      </c>
      <c r="H3820" s="72"/>
      <c r="I3820" s="64">
        <v>0.17</v>
      </c>
      <c r="J3820" s="67">
        <v>0.17</v>
      </c>
      <c r="K3820" s="70">
        <v>0.17</v>
      </c>
      <c r="L3820" s="64">
        <v>0.0</v>
      </c>
      <c r="M3820" s="67">
        <v>0.0</v>
      </c>
      <c r="N3820" s="70">
        <v>0.0</v>
      </c>
      <c r="O3820" s="64">
        <v>0.17</v>
      </c>
      <c r="P3820" s="67">
        <v>0.17</v>
      </c>
      <c r="Q3820" s="70">
        <v>0.17</v>
      </c>
      <c r="R3820" s="3"/>
    </row>
    <row r="3821">
      <c r="A3821" s="63">
        <v>15995.0</v>
      </c>
      <c r="B3821" s="65" t="str">
        <f t="shared" si="1"/>
        <v>Строительство и ремонтИнструментыПаяльное оборудованиеХимия для пайкиСпрей-охладитель для пайки</v>
      </c>
      <c r="C3821" s="68" t="s">
        <v>100</v>
      </c>
      <c r="D3821" s="68" t="s">
        <v>104</v>
      </c>
      <c r="E3821" s="68" t="s">
        <v>2234</v>
      </c>
      <c r="F3821" s="68" t="s">
        <v>3316</v>
      </c>
      <c r="G3821" s="68" t="s">
        <v>7914</v>
      </c>
      <c r="H3821" s="87"/>
      <c r="I3821" s="64">
        <v>0.17</v>
      </c>
      <c r="J3821" s="67">
        <v>0.17</v>
      </c>
      <c r="K3821" s="70">
        <v>0.17</v>
      </c>
      <c r="L3821" s="64">
        <v>0.0</v>
      </c>
      <c r="M3821" s="67">
        <v>0.0</v>
      </c>
      <c r="N3821" s="70">
        <v>0.0</v>
      </c>
      <c r="O3821" s="64">
        <v>0.17</v>
      </c>
      <c r="P3821" s="67">
        <v>0.17</v>
      </c>
      <c r="Q3821" s="70">
        <v>0.17</v>
      </c>
      <c r="R3821" s="3"/>
    </row>
    <row r="3822">
      <c r="A3822" s="63">
        <v>15996.0</v>
      </c>
      <c r="B3822" s="65" t="str">
        <f t="shared" si="1"/>
        <v>Строительство и ремонтИнструментыПаяльное оборудованиеХимия для пайкиСредство для очистки жала паяльника</v>
      </c>
      <c r="C3822" s="68" t="s">
        <v>100</v>
      </c>
      <c r="D3822" s="68" t="s">
        <v>104</v>
      </c>
      <c r="E3822" s="68" t="s">
        <v>2234</v>
      </c>
      <c r="F3822" s="68" t="s">
        <v>3316</v>
      </c>
      <c r="G3822" s="68" t="s">
        <v>7916</v>
      </c>
      <c r="H3822" s="72"/>
      <c r="I3822" s="64">
        <v>0.17</v>
      </c>
      <c r="J3822" s="67">
        <v>0.17</v>
      </c>
      <c r="K3822" s="70">
        <v>0.17</v>
      </c>
      <c r="L3822" s="64">
        <v>0.0</v>
      </c>
      <c r="M3822" s="67">
        <v>0.0</v>
      </c>
      <c r="N3822" s="70">
        <v>0.0</v>
      </c>
      <c r="O3822" s="64">
        <v>0.17</v>
      </c>
      <c r="P3822" s="67">
        <v>0.17</v>
      </c>
      <c r="Q3822" s="70">
        <v>0.17</v>
      </c>
      <c r="R3822" s="3"/>
    </row>
    <row r="3823">
      <c r="A3823" s="63">
        <v>15997.0</v>
      </c>
      <c r="B3823" s="65" t="str">
        <f t="shared" si="1"/>
        <v>Строительство и ремонтИнструментыПаяльное оборудованиеХимия для пайкиСтеклотекстолит</v>
      </c>
      <c r="C3823" s="68" t="s">
        <v>100</v>
      </c>
      <c r="D3823" s="68" t="s">
        <v>104</v>
      </c>
      <c r="E3823" s="68" t="s">
        <v>2234</v>
      </c>
      <c r="F3823" s="68" t="s">
        <v>3316</v>
      </c>
      <c r="G3823" s="68" t="s">
        <v>7918</v>
      </c>
      <c r="H3823" s="87"/>
      <c r="I3823" s="64">
        <v>0.17</v>
      </c>
      <c r="J3823" s="67">
        <v>0.17</v>
      </c>
      <c r="K3823" s="70">
        <v>0.17</v>
      </c>
      <c r="L3823" s="64">
        <v>0.0</v>
      </c>
      <c r="M3823" s="67">
        <v>0.0</v>
      </c>
      <c r="N3823" s="70">
        <v>0.0</v>
      </c>
      <c r="O3823" s="64">
        <v>0.17</v>
      </c>
      <c r="P3823" s="67">
        <v>0.17</v>
      </c>
      <c r="Q3823" s="70">
        <v>0.17</v>
      </c>
      <c r="R3823" s="3"/>
    </row>
    <row r="3824">
      <c r="A3824" s="63">
        <v>15998.0</v>
      </c>
      <c r="B3824" s="65" t="str">
        <f t="shared" si="1"/>
        <v>Строительство и ремонтИнструментыПаяльное оборудованиеХимия для пайкиХлорное железо</v>
      </c>
      <c r="C3824" s="68" t="s">
        <v>100</v>
      </c>
      <c r="D3824" s="68" t="s">
        <v>104</v>
      </c>
      <c r="E3824" s="68" t="s">
        <v>2234</v>
      </c>
      <c r="F3824" s="68" t="s">
        <v>3316</v>
      </c>
      <c r="G3824" s="68" t="s">
        <v>7920</v>
      </c>
      <c r="H3824" s="72"/>
      <c r="I3824" s="64">
        <v>0.17</v>
      </c>
      <c r="J3824" s="67">
        <v>0.17</v>
      </c>
      <c r="K3824" s="70">
        <v>0.17</v>
      </c>
      <c r="L3824" s="64">
        <v>0.0</v>
      </c>
      <c r="M3824" s="67">
        <v>0.0</v>
      </c>
      <c r="N3824" s="70">
        <v>0.0</v>
      </c>
      <c r="O3824" s="64">
        <v>0.17</v>
      </c>
      <c r="P3824" s="67">
        <v>0.17</v>
      </c>
      <c r="Q3824" s="70">
        <v>0.17</v>
      </c>
      <c r="R3824" s="3"/>
    </row>
    <row r="3825">
      <c r="A3825" s="63">
        <v>15999.0</v>
      </c>
      <c r="B3825" s="65" t="str">
        <f t="shared" si="1"/>
        <v>Строительство и ремонтИнструментыПаяльное оборудованиеПаяльникиПаяльная лампа</v>
      </c>
      <c r="C3825" s="68" t="s">
        <v>100</v>
      </c>
      <c r="D3825" s="68" t="s">
        <v>104</v>
      </c>
      <c r="E3825" s="68" t="s">
        <v>2234</v>
      </c>
      <c r="F3825" s="68" t="s">
        <v>2235</v>
      </c>
      <c r="G3825" s="68" t="s">
        <v>7922</v>
      </c>
      <c r="H3825" s="72"/>
      <c r="I3825" s="64">
        <v>0.17</v>
      </c>
      <c r="J3825" s="67">
        <v>0.17</v>
      </c>
      <c r="K3825" s="70">
        <v>0.17</v>
      </c>
      <c r="L3825" s="64">
        <v>0.0</v>
      </c>
      <c r="M3825" s="67">
        <v>0.0</v>
      </c>
      <c r="N3825" s="70">
        <v>0.0</v>
      </c>
      <c r="O3825" s="64">
        <v>0.17</v>
      </c>
      <c r="P3825" s="67">
        <v>0.17</v>
      </c>
      <c r="Q3825" s="70">
        <v>0.17</v>
      </c>
      <c r="R3825" s="3"/>
    </row>
    <row r="3826">
      <c r="A3826" s="63">
        <v>16000.0</v>
      </c>
      <c r="B3826" s="65" t="str">
        <f t="shared" si="1"/>
        <v>Строительство и ремонтИнструментыПаяльное оборудованиеПаяльникиПаяльный фен</v>
      </c>
      <c r="C3826" s="68" t="s">
        <v>100</v>
      </c>
      <c r="D3826" s="68" t="s">
        <v>104</v>
      </c>
      <c r="E3826" s="68" t="s">
        <v>2234</v>
      </c>
      <c r="F3826" s="68" t="s">
        <v>2235</v>
      </c>
      <c r="G3826" s="68" t="s">
        <v>7924</v>
      </c>
      <c r="H3826" s="72"/>
      <c r="I3826" s="64">
        <v>0.17</v>
      </c>
      <c r="J3826" s="67">
        <v>0.17</v>
      </c>
      <c r="K3826" s="70">
        <v>0.17</v>
      </c>
      <c r="L3826" s="64">
        <v>0.0</v>
      </c>
      <c r="M3826" s="67">
        <v>0.0</v>
      </c>
      <c r="N3826" s="70">
        <v>0.0</v>
      </c>
      <c r="O3826" s="64">
        <v>0.17</v>
      </c>
      <c r="P3826" s="67">
        <v>0.17</v>
      </c>
      <c r="Q3826" s="70">
        <v>0.17</v>
      </c>
      <c r="R3826" s="3"/>
    </row>
    <row r="3827">
      <c r="A3827" s="63">
        <v>16001.0</v>
      </c>
      <c r="B3827" s="65" t="str">
        <f t="shared" si="1"/>
        <v>Строительство и ремонтИнструментыПаяльное оборудованиеПаяльникиПаяльник для люверсов</v>
      </c>
      <c r="C3827" s="68" t="s">
        <v>100</v>
      </c>
      <c r="D3827" s="68" t="s">
        <v>104</v>
      </c>
      <c r="E3827" s="68" t="s">
        <v>2234</v>
      </c>
      <c r="F3827" s="68" t="s">
        <v>2235</v>
      </c>
      <c r="G3827" s="68" t="s">
        <v>7927</v>
      </c>
      <c r="H3827" s="87"/>
      <c r="I3827" s="64">
        <v>0.17</v>
      </c>
      <c r="J3827" s="67">
        <v>0.17</v>
      </c>
      <c r="K3827" s="70">
        <v>0.17</v>
      </c>
      <c r="L3827" s="64">
        <v>0.0</v>
      </c>
      <c r="M3827" s="67">
        <v>0.0</v>
      </c>
      <c r="N3827" s="70">
        <v>0.0</v>
      </c>
      <c r="O3827" s="64">
        <v>0.17</v>
      </c>
      <c r="P3827" s="67">
        <v>0.17</v>
      </c>
      <c r="Q3827" s="70">
        <v>0.17</v>
      </c>
      <c r="R3827" s="3"/>
    </row>
    <row r="3828">
      <c r="A3828" s="63">
        <v>16002.0</v>
      </c>
      <c r="B3828" s="65" t="str">
        <f t="shared" si="1"/>
        <v>Строительство и ремонтИнструментыПаяльное оборудованиеНабор для пайки</v>
      </c>
      <c r="C3828" s="68" t="s">
        <v>100</v>
      </c>
      <c r="D3828" s="68" t="s">
        <v>104</v>
      </c>
      <c r="E3828" s="68" t="s">
        <v>2234</v>
      </c>
      <c r="F3828" s="68" t="s">
        <v>7929</v>
      </c>
      <c r="G3828" s="2"/>
      <c r="H3828" s="72"/>
      <c r="I3828" s="64">
        <v>0.17</v>
      </c>
      <c r="J3828" s="67">
        <v>0.17</v>
      </c>
      <c r="K3828" s="70">
        <v>0.17</v>
      </c>
      <c r="L3828" s="64">
        <v>0.0</v>
      </c>
      <c r="M3828" s="67">
        <v>0.0</v>
      </c>
      <c r="N3828" s="70">
        <v>0.0</v>
      </c>
      <c r="O3828" s="64">
        <v>0.17</v>
      </c>
      <c r="P3828" s="67">
        <v>0.17</v>
      </c>
      <c r="Q3828" s="70">
        <v>0.17</v>
      </c>
      <c r="R3828" s="3"/>
    </row>
    <row r="3829">
      <c r="A3829" s="63">
        <v>16003.0</v>
      </c>
      <c r="B3829" s="65" t="str">
        <f t="shared" si="1"/>
        <v>Строительство и ремонтИнструментыПаяльное оборудованиеЛабораторные блоки питания</v>
      </c>
      <c r="C3829" s="68" t="s">
        <v>100</v>
      </c>
      <c r="D3829" s="68" t="s">
        <v>104</v>
      </c>
      <c r="E3829" s="68" t="s">
        <v>2234</v>
      </c>
      <c r="F3829" s="68" t="s">
        <v>7932</v>
      </c>
      <c r="G3829" s="75"/>
      <c r="H3829" s="72"/>
      <c r="I3829" s="64">
        <v>0.22</v>
      </c>
      <c r="J3829" s="67">
        <v>0.22</v>
      </c>
      <c r="K3829" s="70">
        <v>0.22</v>
      </c>
      <c r="L3829" s="64">
        <v>0.0</v>
      </c>
      <c r="M3829" s="67">
        <v>0.0</v>
      </c>
      <c r="N3829" s="70">
        <v>0.0</v>
      </c>
      <c r="O3829" s="64">
        <v>0.22</v>
      </c>
      <c r="P3829" s="67">
        <v>0.22</v>
      </c>
      <c r="Q3829" s="70">
        <v>0.22</v>
      </c>
      <c r="R3829" s="3"/>
    </row>
    <row r="3830">
      <c r="A3830" s="63">
        <v>16004.0</v>
      </c>
      <c r="B3830" s="65" t="str">
        <f t="shared" si="1"/>
        <v>ОдеждаОдежда для девочекВерхняя одеждаДемисезонные куртки</v>
      </c>
      <c r="C3830" s="68" t="s">
        <v>310</v>
      </c>
      <c r="D3830" s="68" t="s">
        <v>880</v>
      </c>
      <c r="E3830" s="68" t="s">
        <v>905</v>
      </c>
      <c r="F3830" s="82" t="s">
        <v>5979</v>
      </c>
      <c r="G3830" s="2"/>
      <c r="H3830" s="72"/>
      <c r="I3830" s="64">
        <v>0.25</v>
      </c>
      <c r="J3830" s="67">
        <v>0.25</v>
      </c>
      <c r="K3830" s="70">
        <v>0.25</v>
      </c>
      <c r="L3830" s="64">
        <v>0.0</v>
      </c>
      <c r="M3830" s="67">
        <v>0.0</v>
      </c>
      <c r="N3830" s="70">
        <v>0.0</v>
      </c>
      <c r="O3830" s="64">
        <v>0.25</v>
      </c>
      <c r="P3830" s="67">
        <v>0.25</v>
      </c>
      <c r="Q3830" s="70">
        <v>0.25</v>
      </c>
      <c r="R3830" s="3"/>
    </row>
    <row r="3831">
      <c r="A3831" s="63">
        <v>16005.0</v>
      </c>
      <c r="B3831" s="65" t="str">
        <f t="shared" si="1"/>
        <v>ОдеждаОдежда для девочекВерхняя одеждаДождевики</v>
      </c>
      <c r="C3831" s="68" t="s">
        <v>310</v>
      </c>
      <c r="D3831" s="68" t="s">
        <v>880</v>
      </c>
      <c r="E3831" s="68" t="s">
        <v>905</v>
      </c>
      <c r="F3831" s="68" t="s">
        <v>906</v>
      </c>
      <c r="G3831" s="2"/>
      <c r="H3831" s="72"/>
      <c r="I3831" s="64">
        <v>0.25</v>
      </c>
      <c r="J3831" s="67">
        <v>0.25</v>
      </c>
      <c r="K3831" s="70">
        <v>0.25</v>
      </c>
      <c r="L3831" s="64">
        <v>0.0</v>
      </c>
      <c r="M3831" s="67">
        <v>0.0</v>
      </c>
      <c r="N3831" s="70">
        <v>0.0</v>
      </c>
      <c r="O3831" s="64">
        <v>0.25</v>
      </c>
      <c r="P3831" s="67">
        <v>0.25</v>
      </c>
      <c r="Q3831" s="70">
        <v>0.25</v>
      </c>
      <c r="R3831" s="3"/>
    </row>
    <row r="3832">
      <c r="A3832" s="63">
        <v>16006.0</v>
      </c>
      <c r="B3832" s="65" t="str">
        <f t="shared" si="1"/>
        <v>ОдеждаОдежда для девочекВерхняя одеждаЖилеты</v>
      </c>
      <c r="C3832" s="68" t="s">
        <v>310</v>
      </c>
      <c r="D3832" s="68" t="s">
        <v>880</v>
      </c>
      <c r="E3832" s="68" t="s">
        <v>905</v>
      </c>
      <c r="F3832" s="68" t="s">
        <v>2013</v>
      </c>
      <c r="G3832" s="2"/>
      <c r="H3832" s="72"/>
      <c r="I3832" s="64">
        <v>0.25</v>
      </c>
      <c r="J3832" s="67">
        <v>0.25</v>
      </c>
      <c r="K3832" s="70">
        <v>0.25</v>
      </c>
      <c r="L3832" s="64">
        <v>0.0</v>
      </c>
      <c r="M3832" s="67">
        <v>0.0</v>
      </c>
      <c r="N3832" s="70">
        <v>0.0</v>
      </c>
      <c r="O3832" s="64">
        <v>0.25</v>
      </c>
      <c r="P3832" s="67">
        <v>0.25</v>
      </c>
      <c r="Q3832" s="70">
        <v>0.25</v>
      </c>
      <c r="R3832" s="3"/>
    </row>
    <row r="3833">
      <c r="A3833" s="63">
        <v>16007.0</v>
      </c>
      <c r="B3833" s="65" t="str">
        <f t="shared" si="1"/>
        <v>ОдеждаОдежда для девочекВерхняя одеждаБомберы</v>
      </c>
      <c r="C3833" s="68" t="s">
        <v>310</v>
      </c>
      <c r="D3833" s="68" t="s">
        <v>880</v>
      </c>
      <c r="E3833" s="68" t="s">
        <v>905</v>
      </c>
      <c r="F3833" s="68" t="s">
        <v>6430</v>
      </c>
      <c r="G3833" s="2"/>
      <c r="H3833" s="72"/>
      <c r="I3833" s="64">
        <v>0.25</v>
      </c>
      <c r="J3833" s="67">
        <v>0.25</v>
      </c>
      <c r="K3833" s="70">
        <v>0.25</v>
      </c>
      <c r="L3833" s="64">
        <v>0.0</v>
      </c>
      <c r="M3833" s="67">
        <v>0.0</v>
      </c>
      <c r="N3833" s="70">
        <v>0.0</v>
      </c>
      <c r="O3833" s="64">
        <v>0.25</v>
      </c>
      <c r="P3833" s="67">
        <v>0.25</v>
      </c>
      <c r="Q3833" s="70">
        <v>0.25</v>
      </c>
      <c r="R3833" s="3"/>
    </row>
    <row r="3834">
      <c r="A3834" s="63">
        <v>16009.0</v>
      </c>
      <c r="B3834" s="65" t="str">
        <f t="shared" si="1"/>
        <v>ЗдоровьеМедицинские приборыГлюкометры и аксессуарыГлюкометры</v>
      </c>
      <c r="C3834" s="68" t="s">
        <v>117</v>
      </c>
      <c r="D3834" s="68" t="s">
        <v>428</v>
      </c>
      <c r="E3834" s="68" t="s">
        <v>454</v>
      </c>
      <c r="F3834" s="68" t="s">
        <v>7938</v>
      </c>
      <c r="G3834" s="2"/>
      <c r="H3834" s="72"/>
      <c r="I3834" s="64">
        <v>0.15</v>
      </c>
      <c r="J3834" s="67">
        <v>0.15</v>
      </c>
      <c r="K3834" s="70">
        <v>0.15</v>
      </c>
      <c r="L3834" s="64">
        <v>0.0</v>
      </c>
      <c r="M3834" s="67">
        <v>0.0</v>
      </c>
      <c r="N3834" s="70">
        <v>0.0</v>
      </c>
      <c r="O3834" s="64">
        <v>0.15</v>
      </c>
      <c r="P3834" s="67">
        <v>0.15</v>
      </c>
      <c r="Q3834" s="70">
        <v>0.15</v>
      </c>
      <c r="R3834" s="3"/>
    </row>
    <row r="3835">
      <c r="A3835" s="63">
        <v>16010.0</v>
      </c>
      <c r="B3835" s="65" t="str">
        <f t="shared" si="1"/>
        <v>ОдеждаОдежда для девочекФутболки и полоКомплекты футболок и поло</v>
      </c>
      <c r="C3835" s="68" t="s">
        <v>310</v>
      </c>
      <c r="D3835" s="68" t="s">
        <v>880</v>
      </c>
      <c r="E3835" s="68" t="s">
        <v>1840</v>
      </c>
      <c r="F3835" s="68" t="s">
        <v>4559</v>
      </c>
      <c r="G3835" s="75"/>
      <c r="H3835" s="72"/>
      <c r="I3835" s="64">
        <v>0.25</v>
      </c>
      <c r="J3835" s="67">
        <v>0.25</v>
      </c>
      <c r="K3835" s="70">
        <v>0.25</v>
      </c>
      <c r="L3835" s="64">
        <v>0.0</v>
      </c>
      <c r="M3835" s="67">
        <v>0.0</v>
      </c>
      <c r="N3835" s="70">
        <v>0.0</v>
      </c>
      <c r="O3835" s="64">
        <v>0.25</v>
      </c>
      <c r="P3835" s="67">
        <v>0.25</v>
      </c>
      <c r="Q3835" s="70">
        <v>0.25</v>
      </c>
      <c r="R3835" s="3"/>
    </row>
    <row r="3836">
      <c r="A3836" s="63">
        <v>16011.0</v>
      </c>
      <c r="B3836" s="65" t="str">
        <f t="shared" si="1"/>
        <v>ОдеждаОдежда для девочекКарнавальная одежда</v>
      </c>
      <c r="C3836" s="68" t="s">
        <v>310</v>
      </c>
      <c r="D3836" s="68" t="s">
        <v>880</v>
      </c>
      <c r="E3836" s="68" t="s">
        <v>3617</v>
      </c>
      <c r="F3836" s="75"/>
      <c r="G3836" s="2"/>
      <c r="H3836" s="72"/>
      <c r="I3836" s="64">
        <v>0.25</v>
      </c>
      <c r="J3836" s="67">
        <v>0.25</v>
      </c>
      <c r="K3836" s="70">
        <v>0.25</v>
      </c>
      <c r="L3836" s="64">
        <v>0.0</v>
      </c>
      <c r="M3836" s="67">
        <v>0.0</v>
      </c>
      <c r="N3836" s="70">
        <v>0.0</v>
      </c>
      <c r="O3836" s="64">
        <v>0.25</v>
      </c>
      <c r="P3836" s="67">
        <v>0.25</v>
      </c>
      <c r="Q3836" s="70">
        <v>0.25</v>
      </c>
      <c r="R3836" s="3"/>
    </row>
    <row r="3837">
      <c r="A3837" s="63">
        <v>16012.0</v>
      </c>
      <c r="B3837" s="65" t="str">
        <f t="shared" si="1"/>
        <v>ЗдоровьеМедицинские приборыГлюкометры и аксессуарыТест-полоски к глюкометрам</v>
      </c>
      <c r="C3837" s="68" t="s">
        <v>117</v>
      </c>
      <c r="D3837" s="68" t="s">
        <v>428</v>
      </c>
      <c r="E3837" s="68" t="s">
        <v>454</v>
      </c>
      <c r="F3837" s="68" t="s">
        <v>7942</v>
      </c>
      <c r="G3837" s="75"/>
      <c r="H3837" s="72"/>
      <c r="I3837" s="64">
        <v>0.2</v>
      </c>
      <c r="J3837" s="67">
        <v>0.2</v>
      </c>
      <c r="K3837" s="70">
        <v>0.2</v>
      </c>
      <c r="L3837" s="64">
        <v>0.0</v>
      </c>
      <c r="M3837" s="67">
        <v>0.0</v>
      </c>
      <c r="N3837" s="70">
        <v>0.0</v>
      </c>
      <c r="O3837" s="64">
        <v>0.2</v>
      </c>
      <c r="P3837" s="67">
        <v>0.2</v>
      </c>
      <c r="Q3837" s="70">
        <v>0.2</v>
      </c>
      <c r="R3837" s="3"/>
    </row>
    <row r="3838">
      <c r="A3838" s="63">
        <v>16013.0</v>
      </c>
      <c r="B3838" s="65" t="str">
        <f t="shared" si="1"/>
        <v>ОдеждаОдежда для девочекРелигиозная одежда для девочек</v>
      </c>
      <c r="C3838" s="68" t="s">
        <v>310</v>
      </c>
      <c r="D3838" s="68" t="s">
        <v>880</v>
      </c>
      <c r="E3838" s="68" t="s">
        <v>7944</v>
      </c>
      <c r="F3838" s="75"/>
      <c r="G3838" s="2"/>
      <c r="H3838" s="72"/>
      <c r="I3838" s="64">
        <v>0.25</v>
      </c>
      <c r="J3838" s="67">
        <v>0.25</v>
      </c>
      <c r="K3838" s="70">
        <v>0.25</v>
      </c>
      <c r="L3838" s="64">
        <v>0.0</v>
      </c>
      <c r="M3838" s="67">
        <v>0.0</v>
      </c>
      <c r="N3838" s="70">
        <v>0.0</v>
      </c>
      <c r="O3838" s="64">
        <v>0.25</v>
      </c>
      <c r="P3838" s="67">
        <v>0.25</v>
      </c>
      <c r="Q3838" s="70">
        <v>0.25</v>
      </c>
      <c r="R3838" s="3"/>
    </row>
    <row r="3839">
      <c r="A3839" s="63">
        <v>16014.0</v>
      </c>
      <c r="B3839" s="65" t="str">
        <f t="shared" si="1"/>
        <v>ЗдоровьеМедицинские приборыТонометры и аксессуарыНагнетатели к тонометру</v>
      </c>
      <c r="C3839" s="68" t="s">
        <v>117</v>
      </c>
      <c r="D3839" s="68" t="s">
        <v>428</v>
      </c>
      <c r="E3839" s="68" t="s">
        <v>7945</v>
      </c>
      <c r="F3839" s="68" t="s">
        <v>7947</v>
      </c>
      <c r="G3839" s="75"/>
      <c r="H3839" s="72"/>
      <c r="I3839" s="64">
        <v>0.15</v>
      </c>
      <c r="J3839" s="67">
        <v>0.15</v>
      </c>
      <c r="K3839" s="70">
        <v>0.15</v>
      </c>
      <c r="L3839" s="64">
        <v>0.0</v>
      </c>
      <c r="M3839" s="67">
        <v>0.0</v>
      </c>
      <c r="N3839" s="70">
        <v>0.0</v>
      </c>
      <c r="O3839" s="64">
        <v>0.15</v>
      </c>
      <c r="P3839" s="67">
        <v>0.15</v>
      </c>
      <c r="Q3839" s="70">
        <v>0.15</v>
      </c>
      <c r="R3839" s="3"/>
    </row>
    <row r="3840">
      <c r="A3840" s="63">
        <v>16015.0</v>
      </c>
      <c r="B3840" s="65" t="str">
        <f t="shared" si="1"/>
        <v>ЗдоровьеМедицинские приборыТонометры и аксессуарыТонометры</v>
      </c>
      <c r="C3840" s="68" t="s">
        <v>117</v>
      </c>
      <c r="D3840" s="68" t="s">
        <v>428</v>
      </c>
      <c r="E3840" s="68" t="s">
        <v>7945</v>
      </c>
      <c r="F3840" s="68" t="s">
        <v>7949</v>
      </c>
      <c r="G3840" s="2"/>
      <c r="H3840" s="72"/>
      <c r="I3840" s="64">
        <v>0.15</v>
      </c>
      <c r="J3840" s="67">
        <v>0.15</v>
      </c>
      <c r="K3840" s="70">
        <v>0.15</v>
      </c>
      <c r="L3840" s="64">
        <v>0.0</v>
      </c>
      <c r="M3840" s="67">
        <v>0.0</v>
      </c>
      <c r="N3840" s="70">
        <v>0.0</v>
      </c>
      <c r="O3840" s="64">
        <v>0.15</v>
      </c>
      <c r="P3840" s="67">
        <v>0.15</v>
      </c>
      <c r="Q3840" s="70">
        <v>0.15</v>
      </c>
      <c r="R3840" s="3"/>
    </row>
    <row r="3841">
      <c r="A3841" s="63">
        <v>16016.0</v>
      </c>
      <c r="B3841" s="65" t="str">
        <f t="shared" si="1"/>
        <v>ЗдоровьеМедицинские приборыТонометры и аксессуарыКабели для зарядки тонометров</v>
      </c>
      <c r="C3841" s="68" t="s">
        <v>117</v>
      </c>
      <c r="D3841" s="68" t="s">
        <v>428</v>
      </c>
      <c r="E3841" s="68" t="s">
        <v>7945</v>
      </c>
      <c r="F3841" s="68" t="s">
        <v>7951</v>
      </c>
      <c r="G3841" s="75"/>
      <c r="H3841" s="72"/>
      <c r="I3841" s="64">
        <v>0.15</v>
      </c>
      <c r="J3841" s="67">
        <v>0.15</v>
      </c>
      <c r="K3841" s="70">
        <v>0.15</v>
      </c>
      <c r="L3841" s="64">
        <v>0.0</v>
      </c>
      <c r="M3841" s="67">
        <v>0.0</v>
      </c>
      <c r="N3841" s="70">
        <v>0.0</v>
      </c>
      <c r="O3841" s="64">
        <v>0.15</v>
      </c>
      <c r="P3841" s="67">
        <v>0.15</v>
      </c>
      <c r="Q3841" s="70">
        <v>0.15</v>
      </c>
      <c r="R3841" s="3"/>
    </row>
    <row r="3842">
      <c r="A3842" s="63">
        <v>16017.0</v>
      </c>
      <c r="B3842" s="65" t="str">
        <f t="shared" si="1"/>
        <v>ЗдоровьеМедицинские приборыТонометры и аксессуарыМанжеты для тонометров</v>
      </c>
      <c r="C3842" s="68" t="s">
        <v>117</v>
      </c>
      <c r="D3842" s="68" t="s">
        <v>428</v>
      </c>
      <c r="E3842" s="68" t="s">
        <v>7945</v>
      </c>
      <c r="F3842" s="68" t="s">
        <v>7953</v>
      </c>
      <c r="G3842" s="2"/>
      <c r="H3842" s="72"/>
      <c r="I3842" s="64">
        <v>0.25</v>
      </c>
      <c r="J3842" s="67">
        <v>0.25</v>
      </c>
      <c r="K3842" s="70">
        <v>0.25</v>
      </c>
      <c r="L3842" s="64">
        <v>0.0</v>
      </c>
      <c r="M3842" s="67">
        <v>0.0</v>
      </c>
      <c r="N3842" s="70">
        <v>0.0</v>
      </c>
      <c r="O3842" s="64">
        <v>0.25</v>
      </c>
      <c r="P3842" s="67">
        <v>0.25</v>
      </c>
      <c r="Q3842" s="70">
        <v>0.25</v>
      </c>
      <c r="R3842" s="3"/>
    </row>
    <row r="3843">
      <c r="A3843" s="63">
        <v>16018.0</v>
      </c>
      <c r="B3843" s="65" t="str">
        <f t="shared" si="1"/>
        <v>ЗдоровьеВитамины и БАДыТонизирующие и общеукрепляющие</v>
      </c>
      <c r="C3843" s="68" t="s">
        <v>117</v>
      </c>
      <c r="D3843" s="68" t="s">
        <v>549</v>
      </c>
      <c r="E3843" s="68" t="s">
        <v>7956</v>
      </c>
      <c r="F3843" s="75"/>
      <c r="G3843" s="2"/>
      <c r="H3843" s="72"/>
      <c r="I3843" s="64">
        <v>0.19</v>
      </c>
      <c r="J3843" s="67">
        <v>0.19</v>
      </c>
      <c r="K3843" s="70">
        <v>0.19</v>
      </c>
      <c r="L3843" s="64">
        <v>0.0</v>
      </c>
      <c r="M3843" s="67">
        <v>0.0</v>
      </c>
      <c r="N3843" s="70">
        <v>0.0</v>
      </c>
      <c r="O3843" s="64">
        <v>0.19</v>
      </c>
      <c r="P3843" s="67">
        <v>0.19</v>
      </c>
      <c r="Q3843" s="70">
        <v>0.19</v>
      </c>
      <c r="R3843" s="3"/>
    </row>
    <row r="3844">
      <c r="A3844" s="63">
        <v>16019.0</v>
      </c>
      <c r="B3844" s="65" t="str">
        <f t="shared" si="1"/>
        <v>ЗдоровьеПрезервативы, лубриканты и пролонгаторыПролонгаторы</v>
      </c>
      <c r="C3844" s="68" t="s">
        <v>117</v>
      </c>
      <c r="D3844" s="68" t="s">
        <v>118</v>
      </c>
      <c r="E3844" s="68" t="s">
        <v>7958</v>
      </c>
      <c r="F3844" s="75"/>
      <c r="G3844" s="2"/>
      <c r="H3844" s="72"/>
      <c r="I3844" s="64">
        <v>0.27</v>
      </c>
      <c r="J3844" s="67">
        <v>0.27</v>
      </c>
      <c r="K3844" s="70">
        <v>0.27</v>
      </c>
      <c r="L3844" s="64">
        <v>0.0</v>
      </c>
      <c r="M3844" s="67">
        <v>0.0</v>
      </c>
      <c r="N3844" s="70">
        <v>0.0</v>
      </c>
      <c r="O3844" s="64">
        <v>0.27</v>
      </c>
      <c r="P3844" s="67">
        <v>0.27</v>
      </c>
      <c r="Q3844" s="70">
        <v>0.27</v>
      </c>
      <c r="R3844" s="3"/>
    </row>
    <row r="3845">
      <c r="A3845" s="63">
        <v>16020.0</v>
      </c>
      <c r="B3845" s="65" t="str">
        <f t="shared" si="1"/>
        <v>Продукты питанияМолоко и молочные продуктыМолоко</v>
      </c>
      <c r="C3845" s="68" t="s">
        <v>123</v>
      </c>
      <c r="D3845" s="68" t="s">
        <v>2892</v>
      </c>
      <c r="E3845" s="68" t="s">
        <v>7960</v>
      </c>
      <c r="F3845" s="75"/>
      <c r="G3845" s="75"/>
      <c r="H3845" s="72"/>
      <c r="I3845" s="64">
        <v>0.15</v>
      </c>
      <c r="J3845" s="67">
        <v>0.15</v>
      </c>
      <c r="K3845" s="70">
        <v>0.15</v>
      </c>
      <c r="L3845" s="64">
        <v>0.0</v>
      </c>
      <c r="M3845" s="67">
        <v>0.0</v>
      </c>
      <c r="N3845" s="70">
        <v>0.0</v>
      </c>
      <c r="O3845" s="64">
        <v>0.15</v>
      </c>
      <c r="P3845" s="67">
        <v>0.15</v>
      </c>
      <c r="Q3845" s="70">
        <v>0.15</v>
      </c>
      <c r="R3845" s="3"/>
    </row>
    <row r="3846">
      <c r="A3846" s="63">
        <v>16021.0</v>
      </c>
      <c r="B3846" s="65" t="str">
        <f t="shared" si="1"/>
        <v>ОдеждаОдежда для девочекДомашняя одеждаКомплекты домашней одежды</v>
      </c>
      <c r="C3846" s="68" t="s">
        <v>310</v>
      </c>
      <c r="D3846" s="68" t="s">
        <v>880</v>
      </c>
      <c r="E3846" s="68" t="s">
        <v>325</v>
      </c>
      <c r="F3846" s="68" t="s">
        <v>7962</v>
      </c>
      <c r="G3846" s="75"/>
      <c r="H3846" s="87"/>
      <c r="I3846" s="64">
        <v>0.25</v>
      </c>
      <c r="J3846" s="67">
        <v>0.25</v>
      </c>
      <c r="K3846" s="70">
        <v>0.25</v>
      </c>
      <c r="L3846" s="64">
        <v>0.0</v>
      </c>
      <c r="M3846" s="67">
        <v>0.0</v>
      </c>
      <c r="N3846" s="70">
        <v>0.0</v>
      </c>
      <c r="O3846" s="64">
        <v>0.25</v>
      </c>
      <c r="P3846" s="67">
        <v>0.25</v>
      </c>
      <c r="Q3846" s="70">
        <v>0.25</v>
      </c>
      <c r="R3846" s="3"/>
    </row>
    <row r="3847">
      <c r="A3847" s="63">
        <v>16022.0</v>
      </c>
      <c r="B3847" s="65" t="str">
        <f t="shared" si="1"/>
        <v>ОдеждаОдежда для мальчиковБрюки и джинсыУтеплённые брюки</v>
      </c>
      <c r="C3847" s="68" t="s">
        <v>310</v>
      </c>
      <c r="D3847" s="68" t="s">
        <v>327</v>
      </c>
      <c r="E3847" s="68" t="s">
        <v>1323</v>
      </c>
      <c r="F3847" s="68" t="s">
        <v>6423</v>
      </c>
      <c r="G3847" s="2"/>
      <c r="H3847" s="72"/>
      <c r="I3847" s="64">
        <v>0.25</v>
      </c>
      <c r="J3847" s="67">
        <v>0.25</v>
      </c>
      <c r="K3847" s="70">
        <v>0.25</v>
      </c>
      <c r="L3847" s="64">
        <v>0.0</v>
      </c>
      <c r="M3847" s="67">
        <v>0.0</v>
      </c>
      <c r="N3847" s="70">
        <v>0.0</v>
      </c>
      <c r="O3847" s="64">
        <v>0.25</v>
      </c>
      <c r="P3847" s="67">
        <v>0.25</v>
      </c>
      <c r="Q3847" s="70">
        <v>0.25</v>
      </c>
      <c r="R3847" s="3"/>
    </row>
    <row r="3848">
      <c r="A3848" s="63">
        <v>16023.0</v>
      </c>
      <c r="B3848" s="65" t="str">
        <f t="shared" si="1"/>
        <v>ОдеждаОдежда для мальчиковВерхняя одеждаДождевики</v>
      </c>
      <c r="C3848" s="68" t="s">
        <v>310</v>
      </c>
      <c r="D3848" s="68" t="s">
        <v>327</v>
      </c>
      <c r="E3848" s="68" t="s">
        <v>905</v>
      </c>
      <c r="F3848" s="68" t="s">
        <v>906</v>
      </c>
      <c r="G3848" s="75"/>
      <c r="H3848" s="87"/>
      <c r="I3848" s="64">
        <v>0.25</v>
      </c>
      <c r="J3848" s="67">
        <v>0.25</v>
      </c>
      <c r="K3848" s="70">
        <v>0.25</v>
      </c>
      <c r="L3848" s="64">
        <v>0.0</v>
      </c>
      <c r="M3848" s="67">
        <v>0.0</v>
      </c>
      <c r="N3848" s="70">
        <v>0.0</v>
      </c>
      <c r="O3848" s="64">
        <v>0.25</v>
      </c>
      <c r="P3848" s="67">
        <v>0.25</v>
      </c>
      <c r="Q3848" s="70">
        <v>0.25</v>
      </c>
      <c r="R3848" s="3"/>
    </row>
    <row r="3849">
      <c r="A3849" s="63">
        <v>16024.0</v>
      </c>
      <c r="B3849" s="65" t="str">
        <f t="shared" si="1"/>
        <v>ОдеждаОдежда для мальчиковВерхняя одеждаЖилеты</v>
      </c>
      <c r="C3849" s="68" t="s">
        <v>310</v>
      </c>
      <c r="D3849" s="68" t="s">
        <v>327</v>
      </c>
      <c r="E3849" s="68" t="s">
        <v>905</v>
      </c>
      <c r="F3849" s="68" t="s">
        <v>2013</v>
      </c>
      <c r="G3849" s="75"/>
      <c r="H3849" s="87"/>
      <c r="I3849" s="64">
        <v>0.25</v>
      </c>
      <c r="J3849" s="67">
        <v>0.25</v>
      </c>
      <c r="K3849" s="70">
        <v>0.25</v>
      </c>
      <c r="L3849" s="64">
        <v>0.0</v>
      </c>
      <c r="M3849" s="67">
        <v>0.0</v>
      </c>
      <c r="N3849" s="70">
        <v>0.0</v>
      </c>
      <c r="O3849" s="64">
        <v>0.25</v>
      </c>
      <c r="P3849" s="67">
        <v>0.25</v>
      </c>
      <c r="Q3849" s="70">
        <v>0.25</v>
      </c>
      <c r="R3849" s="3"/>
    </row>
    <row r="3850">
      <c r="A3850" s="63">
        <v>16025.0</v>
      </c>
      <c r="B3850" s="65" t="str">
        <f t="shared" si="1"/>
        <v>ОдеждаОдежда для мальчиковВерхняя одеждаБомберы</v>
      </c>
      <c r="C3850" s="68" t="s">
        <v>310</v>
      </c>
      <c r="D3850" s="68" t="s">
        <v>327</v>
      </c>
      <c r="E3850" s="68" t="s">
        <v>905</v>
      </c>
      <c r="F3850" s="68" t="s">
        <v>6430</v>
      </c>
      <c r="G3850" s="75"/>
      <c r="H3850" s="72"/>
      <c r="I3850" s="64">
        <v>0.25</v>
      </c>
      <c r="J3850" s="67">
        <v>0.25</v>
      </c>
      <c r="K3850" s="70">
        <v>0.25</v>
      </c>
      <c r="L3850" s="64">
        <v>0.0</v>
      </c>
      <c r="M3850" s="67">
        <v>0.0</v>
      </c>
      <c r="N3850" s="70">
        <v>0.0</v>
      </c>
      <c r="O3850" s="64">
        <v>0.25</v>
      </c>
      <c r="P3850" s="67">
        <v>0.25</v>
      </c>
      <c r="Q3850" s="70">
        <v>0.25</v>
      </c>
      <c r="R3850" s="3"/>
    </row>
    <row r="3851">
      <c r="A3851" s="63">
        <v>16026.0</v>
      </c>
      <c r="B3851" s="65" t="str">
        <f t="shared" si="1"/>
        <v>ОдеждаОдежда для мальчиковДомашняя одеждаКомплекты домашней одежды</v>
      </c>
      <c r="C3851" s="68" t="s">
        <v>310</v>
      </c>
      <c r="D3851" s="68" t="s">
        <v>327</v>
      </c>
      <c r="E3851" s="68" t="s">
        <v>325</v>
      </c>
      <c r="F3851" s="68" t="s">
        <v>7962</v>
      </c>
      <c r="G3851" s="2"/>
      <c r="H3851" s="72"/>
      <c r="I3851" s="64">
        <v>0.25</v>
      </c>
      <c r="J3851" s="67">
        <v>0.25</v>
      </c>
      <c r="K3851" s="70">
        <v>0.25</v>
      </c>
      <c r="L3851" s="64">
        <v>0.0</v>
      </c>
      <c r="M3851" s="67">
        <v>0.0</v>
      </c>
      <c r="N3851" s="70">
        <v>0.0</v>
      </c>
      <c r="O3851" s="64">
        <v>0.25</v>
      </c>
      <c r="P3851" s="67">
        <v>0.25</v>
      </c>
      <c r="Q3851" s="70">
        <v>0.25</v>
      </c>
      <c r="R3851" s="3"/>
    </row>
    <row r="3852">
      <c r="A3852" s="63">
        <v>16027.0</v>
      </c>
      <c r="B3852" s="65" t="str">
        <f t="shared" si="1"/>
        <v>ОдеждаОдежда для мальчиковФутболки и майкиКомплекты футболок и поло</v>
      </c>
      <c r="C3852" s="68" t="s">
        <v>310</v>
      </c>
      <c r="D3852" s="68" t="s">
        <v>327</v>
      </c>
      <c r="E3852" s="68" t="s">
        <v>2000</v>
      </c>
      <c r="F3852" s="68" t="s">
        <v>4559</v>
      </c>
      <c r="G3852" s="2"/>
      <c r="H3852" s="72"/>
      <c r="I3852" s="64">
        <v>0.25</v>
      </c>
      <c r="J3852" s="67">
        <v>0.25</v>
      </c>
      <c r="K3852" s="70">
        <v>0.25</v>
      </c>
      <c r="L3852" s="64">
        <v>0.0</v>
      </c>
      <c r="M3852" s="67">
        <v>0.0</v>
      </c>
      <c r="N3852" s="70">
        <v>0.0</v>
      </c>
      <c r="O3852" s="64">
        <v>0.25</v>
      </c>
      <c r="P3852" s="67">
        <v>0.25</v>
      </c>
      <c r="Q3852" s="70">
        <v>0.25</v>
      </c>
      <c r="R3852" s="3"/>
    </row>
    <row r="3853">
      <c r="A3853" s="63">
        <v>16028.0</v>
      </c>
      <c r="B3853" s="65" t="str">
        <f t="shared" si="1"/>
        <v>ОдеждаОдежда для мальчиковКарнавальная одежда</v>
      </c>
      <c r="C3853" s="68" t="s">
        <v>310</v>
      </c>
      <c r="D3853" s="68" t="s">
        <v>327</v>
      </c>
      <c r="E3853" s="68" t="s">
        <v>3617</v>
      </c>
      <c r="F3853" s="75"/>
      <c r="G3853" s="75"/>
      <c r="H3853" s="87"/>
      <c r="I3853" s="64">
        <v>0.25</v>
      </c>
      <c r="J3853" s="67">
        <v>0.25</v>
      </c>
      <c r="K3853" s="70">
        <v>0.25</v>
      </c>
      <c r="L3853" s="64">
        <v>0.0</v>
      </c>
      <c r="M3853" s="67">
        <v>0.0</v>
      </c>
      <c r="N3853" s="70">
        <v>0.0</v>
      </c>
      <c r="O3853" s="64">
        <v>0.25</v>
      </c>
      <c r="P3853" s="67">
        <v>0.25</v>
      </c>
      <c r="Q3853" s="70">
        <v>0.25</v>
      </c>
      <c r="R3853" s="3"/>
    </row>
    <row r="3854">
      <c r="A3854" s="63">
        <v>16029.0</v>
      </c>
      <c r="B3854" s="65" t="str">
        <f t="shared" si="1"/>
        <v>ОдеждаОдежда для мальчиковРелигиозная одежда для мальчиков</v>
      </c>
      <c r="C3854" s="68" t="s">
        <v>310</v>
      </c>
      <c r="D3854" s="68" t="s">
        <v>327</v>
      </c>
      <c r="E3854" s="68" t="s">
        <v>7975</v>
      </c>
      <c r="F3854" s="75"/>
      <c r="G3854" s="75"/>
      <c r="H3854" s="72"/>
      <c r="I3854" s="64">
        <v>0.25</v>
      </c>
      <c r="J3854" s="67">
        <v>0.25</v>
      </c>
      <c r="K3854" s="70">
        <v>0.25</v>
      </c>
      <c r="L3854" s="64">
        <v>0.0</v>
      </c>
      <c r="M3854" s="67">
        <v>0.0</v>
      </c>
      <c r="N3854" s="70">
        <v>0.0</v>
      </c>
      <c r="O3854" s="64">
        <v>0.25</v>
      </c>
      <c r="P3854" s="67">
        <v>0.25</v>
      </c>
      <c r="Q3854" s="70">
        <v>0.25</v>
      </c>
      <c r="R3854" s="3"/>
    </row>
    <row r="3855">
      <c r="A3855" s="63">
        <v>16030.0</v>
      </c>
      <c r="B3855" s="65" t="str">
        <f t="shared" si="1"/>
        <v>ЭлектроникаНоутбуки, планшеты и электронные книгиПланшеты и электронные книгиГрафические планшеты</v>
      </c>
      <c r="C3855" s="68" t="s">
        <v>763</v>
      </c>
      <c r="D3855" s="68" t="s">
        <v>764</v>
      </c>
      <c r="E3855" s="68" t="s">
        <v>765</v>
      </c>
      <c r="F3855" s="82" t="s">
        <v>7976</v>
      </c>
      <c r="G3855" s="2"/>
      <c r="H3855" s="72"/>
      <c r="I3855" s="64">
        <v>0.1</v>
      </c>
      <c r="J3855" s="67">
        <v>0.1</v>
      </c>
      <c r="K3855" s="70">
        <v>0.1</v>
      </c>
      <c r="L3855" s="64">
        <v>0.0</v>
      </c>
      <c r="M3855" s="67">
        <v>0.0</v>
      </c>
      <c r="N3855" s="70">
        <v>0.0</v>
      </c>
      <c r="O3855" s="64">
        <v>0.1</v>
      </c>
      <c r="P3855" s="67">
        <v>0.1</v>
      </c>
      <c r="Q3855" s="70">
        <v>0.1</v>
      </c>
      <c r="R3855" s="3"/>
    </row>
    <row r="3856">
      <c r="A3856" s="63">
        <v>16031.0</v>
      </c>
      <c r="B3856" s="65" t="str">
        <f t="shared" si="1"/>
        <v>ЭлектроникаНоутбуки, планшеты и электронные книгиАксессуары для ноутбуковДок-станции для ноутбуков</v>
      </c>
      <c r="C3856" s="68" t="s">
        <v>763</v>
      </c>
      <c r="D3856" s="68" t="s">
        <v>764</v>
      </c>
      <c r="E3856" s="68" t="s">
        <v>3867</v>
      </c>
      <c r="F3856" s="82" t="s">
        <v>7977</v>
      </c>
      <c r="G3856" s="2"/>
      <c r="H3856" s="72"/>
      <c r="I3856" s="64">
        <v>0.22</v>
      </c>
      <c r="J3856" s="67">
        <v>0.22</v>
      </c>
      <c r="K3856" s="70">
        <v>0.22</v>
      </c>
      <c r="L3856" s="64">
        <v>0.0</v>
      </c>
      <c r="M3856" s="67">
        <v>0.0</v>
      </c>
      <c r="N3856" s="70">
        <v>0.0</v>
      </c>
      <c r="O3856" s="64">
        <v>0.22</v>
      </c>
      <c r="P3856" s="67">
        <v>0.22</v>
      </c>
      <c r="Q3856" s="70">
        <v>0.22</v>
      </c>
      <c r="R3856" s="3"/>
    </row>
    <row r="3857">
      <c r="A3857" s="63">
        <v>16032.0</v>
      </c>
      <c r="B3857" s="65" t="str">
        <f t="shared" si="1"/>
        <v>ЭлектроникаНоутбуки, планшеты и электронные книгиАксессуары для ноутбуковЗащитные накладки и наклейки для клавиатуры</v>
      </c>
      <c r="C3857" s="68" t="s">
        <v>763</v>
      </c>
      <c r="D3857" s="68" t="s">
        <v>764</v>
      </c>
      <c r="E3857" s="68" t="s">
        <v>3867</v>
      </c>
      <c r="F3857" s="82" t="s">
        <v>7978</v>
      </c>
      <c r="G3857" s="2"/>
      <c r="H3857" s="72"/>
      <c r="I3857" s="64">
        <v>0.3</v>
      </c>
      <c r="J3857" s="67">
        <v>0.3</v>
      </c>
      <c r="K3857" s="70">
        <v>0.3</v>
      </c>
      <c r="L3857" s="64">
        <v>0.0</v>
      </c>
      <c r="M3857" s="67">
        <v>0.0</v>
      </c>
      <c r="N3857" s="70">
        <v>0.0</v>
      </c>
      <c r="O3857" s="64">
        <v>0.3</v>
      </c>
      <c r="P3857" s="67">
        <v>0.3</v>
      </c>
      <c r="Q3857" s="70">
        <v>0.3</v>
      </c>
      <c r="R3857" s="3"/>
    </row>
    <row r="3858">
      <c r="A3858" s="63">
        <v>16033.0</v>
      </c>
      <c r="B3858" s="65" t="str">
        <f t="shared" si="1"/>
        <v>ЭлектроникаНоутбуки, планшеты и электронные книгиАксессуары для ноутбуковАккумуляторы для ноутбуков</v>
      </c>
      <c r="C3858" s="68" t="s">
        <v>763</v>
      </c>
      <c r="D3858" s="68" t="s">
        <v>764</v>
      </c>
      <c r="E3858" s="68" t="s">
        <v>3867</v>
      </c>
      <c r="F3858" s="82" t="s">
        <v>7980</v>
      </c>
      <c r="G3858" s="2"/>
      <c r="H3858" s="72"/>
      <c r="I3858" s="64">
        <v>0.2</v>
      </c>
      <c r="J3858" s="67">
        <v>0.2</v>
      </c>
      <c r="K3858" s="70">
        <v>0.2</v>
      </c>
      <c r="L3858" s="64">
        <v>0.0</v>
      </c>
      <c r="M3858" s="67">
        <v>0.0</v>
      </c>
      <c r="N3858" s="70">
        <v>0.0</v>
      </c>
      <c r="O3858" s="64">
        <v>0.2</v>
      </c>
      <c r="P3858" s="67">
        <v>0.2</v>
      </c>
      <c r="Q3858" s="70">
        <v>0.2</v>
      </c>
      <c r="R3858" s="3"/>
    </row>
    <row r="3859">
      <c r="A3859" s="63">
        <v>16034.0</v>
      </c>
      <c r="B3859" s="65" t="str">
        <f t="shared" si="1"/>
        <v>ЭлектроникаНоутбуки, планшеты и электронные книгиАксессуары для ноутбуковКлавиатуры для ноутбуков</v>
      </c>
      <c r="C3859" s="68" t="s">
        <v>763</v>
      </c>
      <c r="D3859" s="68" t="s">
        <v>764</v>
      </c>
      <c r="E3859" s="68" t="s">
        <v>3867</v>
      </c>
      <c r="F3859" s="82" t="s">
        <v>7982</v>
      </c>
      <c r="G3859" s="2"/>
      <c r="H3859" s="72"/>
      <c r="I3859" s="64">
        <v>0.2</v>
      </c>
      <c r="J3859" s="67">
        <v>0.2</v>
      </c>
      <c r="K3859" s="70">
        <v>0.2</v>
      </c>
      <c r="L3859" s="64">
        <v>0.0</v>
      </c>
      <c r="M3859" s="67">
        <v>0.0</v>
      </c>
      <c r="N3859" s="70">
        <v>0.0</v>
      </c>
      <c r="O3859" s="64">
        <v>0.2</v>
      </c>
      <c r="P3859" s="67">
        <v>0.2</v>
      </c>
      <c r="Q3859" s="70">
        <v>0.2</v>
      </c>
      <c r="R3859" s="3"/>
    </row>
    <row r="3860">
      <c r="A3860" s="63">
        <v>16035.0</v>
      </c>
      <c r="B3860" s="65" t="str">
        <f t="shared" si="1"/>
        <v>ЭлектроникаНоутбуки, планшеты и электронные книгиАксессуары для ноутбуковКулеры и системы охлаждения для ноутбуков</v>
      </c>
      <c r="C3860" s="68" t="s">
        <v>763</v>
      </c>
      <c r="D3860" s="68" t="s">
        <v>764</v>
      </c>
      <c r="E3860" s="68" t="s">
        <v>3867</v>
      </c>
      <c r="F3860" s="82" t="s">
        <v>7984</v>
      </c>
      <c r="G3860" s="2"/>
      <c r="H3860" s="72"/>
      <c r="I3860" s="64">
        <v>0.2</v>
      </c>
      <c r="J3860" s="67">
        <v>0.2</v>
      </c>
      <c r="K3860" s="70">
        <v>0.2</v>
      </c>
      <c r="L3860" s="64">
        <v>0.0</v>
      </c>
      <c r="M3860" s="67">
        <v>0.0</v>
      </c>
      <c r="N3860" s="70">
        <v>0.0</v>
      </c>
      <c r="O3860" s="64">
        <v>0.2</v>
      </c>
      <c r="P3860" s="67">
        <v>0.2</v>
      </c>
      <c r="Q3860" s="70">
        <v>0.2</v>
      </c>
      <c r="R3860" s="3"/>
    </row>
    <row r="3861">
      <c r="A3861" s="63">
        <v>16036.0</v>
      </c>
      <c r="B3861" s="65" t="str">
        <f t="shared" si="1"/>
        <v>ЭлектроникаНоутбуки, планшеты и электронные книгиПланшеты и электронные книгиАксессуары для планшетов и электронных книгЧистящие средства и салфетки для экранов</v>
      </c>
      <c r="C3861" s="68" t="s">
        <v>763</v>
      </c>
      <c r="D3861" s="68" t="s">
        <v>764</v>
      </c>
      <c r="E3861" s="68" t="s">
        <v>765</v>
      </c>
      <c r="F3861" s="82" t="s">
        <v>766</v>
      </c>
      <c r="G3861" s="82" t="s">
        <v>7160</v>
      </c>
      <c r="H3861" s="72"/>
      <c r="I3861" s="64">
        <v>0.3</v>
      </c>
      <c r="J3861" s="67">
        <v>0.3</v>
      </c>
      <c r="K3861" s="70">
        <v>0.3</v>
      </c>
      <c r="L3861" s="64">
        <v>0.0</v>
      </c>
      <c r="M3861" s="67">
        <v>0.0</v>
      </c>
      <c r="N3861" s="70">
        <v>0.0</v>
      </c>
      <c r="O3861" s="64">
        <v>0.3</v>
      </c>
      <c r="P3861" s="67">
        <v>0.3</v>
      </c>
      <c r="Q3861" s="70">
        <v>0.3</v>
      </c>
      <c r="R3861" s="3"/>
    </row>
    <row r="3862">
      <c r="A3862" s="63">
        <v>16037.0</v>
      </c>
      <c r="B3862" s="65" t="str">
        <f t="shared" si="1"/>
        <v>ЭлектроникаНоутбуки, планшеты и электронные книгиПланшеты и электронные книгиАксессуары для планшетов и электронных книгКлавиатуры для планшетов</v>
      </c>
      <c r="C3862" s="68" t="s">
        <v>763</v>
      </c>
      <c r="D3862" s="68" t="s">
        <v>764</v>
      </c>
      <c r="E3862" s="68" t="s">
        <v>765</v>
      </c>
      <c r="F3862" s="82" t="s">
        <v>766</v>
      </c>
      <c r="G3862" s="82" t="s">
        <v>7987</v>
      </c>
      <c r="H3862" s="72"/>
      <c r="I3862" s="64">
        <v>0.3</v>
      </c>
      <c r="J3862" s="67">
        <v>0.3</v>
      </c>
      <c r="K3862" s="70">
        <v>0.3</v>
      </c>
      <c r="L3862" s="64">
        <v>0.0</v>
      </c>
      <c r="M3862" s="67">
        <v>0.0</v>
      </c>
      <c r="N3862" s="70">
        <v>0.0</v>
      </c>
      <c r="O3862" s="64">
        <v>0.3</v>
      </c>
      <c r="P3862" s="67">
        <v>0.3</v>
      </c>
      <c r="Q3862" s="70">
        <v>0.3</v>
      </c>
      <c r="R3862" s="3"/>
    </row>
    <row r="3863">
      <c r="A3863" s="63">
        <v>16038.0</v>
      </c>
      <c r="B3863" s="65" t="str">
        <f t="shared" si="1"/>
        <v>ЭлектроникаОфисная техникаКомплектующие для офисной техникиПрезентеры</v>
      </c>
      <c r="C3863" s="68" t="s">
        <v>763</v>
      </c>
      <c r="D3863" s="68" t="s">
        <v>1095</v>
      </c>
      <c r="E3863" s="68" t="s">
        <v>1368</v>
      </c>
      <c r="F3863" s="82" t="s">
        <v>7989</v>
      </c>
      <c r="G3863" s="2"/>
      <c r="H3863" s="72"/>
      <c r="I3863" s="64">
        <v>0.3</v>
      </c>
      <c r="J3863" s="67">
        <v>0.3</v>
      </c>
      <c r="K3863" s="70">
        <v>0.3</v>
      </c>
      <c r="L3863" s="64">
        <v>0.0</v>
      </c>
      <c r="M3863" s="67">
        <v>0.0</v>
      </c>
      <c r="N3863" s="70">
        <v>0.0</v>
      </c>
      <c r="O3863" s="64">
        <v>0.3</v>
      </c>
      <c r="P3863" s="67">
        <v>0.3</v>
      </c>
      <c r="Q3863" s="70">
        <v>0.3</v>
      </c>
      <c r="R3863" s="3"/>
    </row>
    <row r="3864">
      <c r="A3864" s="63">
        <v>16039.0</v>
      </c>
      <c r="B3864" s="65" t="str">
        <f t="shared" si="1"/>
        <v>ЭлектроникаНоутбуки, планшеты и электронные книгиАксессуары для ноутбуковЗащитные пленки и стекла для ноутбуков</v>
      </c>
      <c r="C3864" s="68" t="s">
        <v>763</v>
      </c>
      <c r="D3864" s="68" t="s">
        <v>764</v>
      </c>
      <c r="E3864" s="68" t="s">
        <v>3867</v>
      </c>
      <c r="F3864" s="68" t="s">
        <v>7991</v>
      </c>
      <c r="G3864" s="2"/>
      <c r="H3864" s="72"/>
      <c r="I3864" s="64">
        <v>0.22</v>
      </c>
      <c r="J3864" s="67">
        <v>0.22</v>
      </c>
      <c r="K3864" s="70">
        <v>0.22</v>
      </c>
      <c r="L3864" s="64">
        <v>0.0</v>
      </c>
      <c r="M3864" s="67">
        <v>0.0</v>
      </c>
      <c r="N3864" s="70">
        <v>0.0</v>
      </c>
      <c r="O3864" s="64">
        <v>0.22</v>
      </c>
      <c r="P3864" s="67">
        <v>0.22</v>
      </c>
      <c r="Q3864" s="70">
        <v>0.22</v>
      </c>
      <c r="R3864" s="3"/>
    </row>
    <row r="3865">
      <c r="A3865" s="63">
        <v>16040.0</v>
      </c>
      <c r="B3865" s="65" t="str">
        <f t="shared" si="1"/>
        <v>ЭлектроникаНоутбуки, планшеты и электронные книгиПланшеты и электронные книгиАксессуары для планшетов и электронных книгЗарядные устройства для электронных книг</v>
      </c>
      <c r="C3865" s="68" t="s">
        <v>763</v>
      </c>
      <c r="D3865" s="68" t="s">
        <v>764</v>
      </c>
      <c r="E3865" s="68" t="s">
        <v>765</v>
      </c>
      <c r="F3865" s="68" t="s">
        <v>766</v>
      </c>
      <c r="G3865" s="68" t="s">
        <v>7993</v>
      </c>
      <c r="H3865" s="72"/>
      <c r="I3865" s="64">
        <v>0.3</v>
      </c>
      <c r="J3865" s="67">
        <v>0.3</v>
      </c>
      <c r="K3865" s="70">
        <v>0.3</v>
      </c>
      <c r="L3865" s="64">
        <v>0.0</v>
      </c>
      <c r="M3865" s="67">
        <v>0.0</v>
      </c>
      <c r="N3865" s="70">
        <v>0.0</v>
      </c>
      <c r="O3865" s="64">
        <v>0.3</v>
      </c>
      <c r="P3865" s="67">
        <v>0.3</v>
      </c>
      <c r="Q3865" s="70">
        <v>0.3</v>
      </c>
      <c r="R3865" s="3"/>
    </row>
    <row r="3866">
      <c r="A3866" s="63">
        <v>16041.0</v>
      </c>
      <c r="B3866" s="65" t="str">
        <f t="shared" si="1"/>
        <v>ЭлектроникаНоутбуки, планшеты и электронные книгиПланшеты и электронные книгиПереводчики и словари</v>
      </c>
      <c r="C3866" s="68" t="s">
        <v>763</v>
      </c>
      <c r="D3866" s="68" t="s">
        <v>764</v>
      </c>
      <c r="E3866" s="68" t="s">
        <v>765</v>
      </c>
      <c r="F3866" s="68" t="s">
        <v>7995</v>
      </c>
      <c r="G3866" s="75"/>
      <c r="H3866" s="72"/>
      <c r="I3866" s="64">
        <v>0.1</v>
      </c>
      <c r="J3866" s="67">
        <v>0.1</v>
      </c>
      <c r="K3866" s="70">
        <v>0.1</v>
      </c>
      <c r="L3866" s="64">
        <v>0.0</v>
      </c>
      <c r="M3866" s="67">
        <v>0.0</v>
      </c>
      <c r="N3866" s="70">
        <v>0.0</v>
      </c>
      <c r="O3866" s="64">
        <v>0.1</v>
      </c>
      <c r="P3866" s="67">
        <v>0.1</v>
      </c>
      <c r="Q3866" s="70">
        <v>0.1</v>
      </c>
      <c r="R3866" s="3"/>
    </row>
    <row r="3867">
      <c r="A3867" s="63">
        <v>16042.0</v>
      </c>
      <c r="B3867" s="65" t="str">
        <f t="shared" si="1"/>
        <v>Дача, сад и огородСадовая техникаЗапчасти для садовой техникиЦепи, шины и точилки для пил</v>
      </c>
      <c r="C3867" s="68" t="s">
        <v>552</v>
      </c>
      <c r="D3867" s="68" t="s">
        <v>2449</v>
      </c>
      <c r="E3867" s="68" t="s">
        <v>7693</v>
      </c>
      <c r="F3867" s="68" t="s">
        <v>7998</v>
      </c>
      <c r="G3867" s="75"/>
      <c r="H3867" s="72"/>
      <c r="I3867" s="64">
        <v>0.2</v>
      </c>
      <c r="J3867" s="67">
        <v>0.2</v>
      </c>
      <c r="K3867" s="70">
        <v>0.2</v>
      </c>
      <c r="L3867" s="64">
        <v>0.0</v>
      </c>
      <c r="M3867" s="67">
        <v>0.0</v>
      </c>
      <c r="N3867" s="70">
        <v>0.0</v>
      </c>
      <c r="O3867" s="64">
        <v>0.2</v>
      </c>
      <c r="P3867" s="67">
        <v>0.2</v>
      </c>
      <c r="Q3867" s="70">
        <v>0.2</v>
      </c>
      <c r="R3867" s="3"/>
    </row>
    <row r="3868">
      <c r="A3868" s="63">
        <v>16043.0</v>
      </c>
      <c r="B3868" s="65" t="str">
        <f t="shared" si="1"/>
        <v>Дача, сад и огородСадовая техникаЗапчасти для садовой техникиНожи для газонокосилок</v>
      </c>
      <c r="C3868" s="68" t="s">
        <v>552</v>
      </c>
      <c r="D3868" s="68" t="s">
        <v>2449</v>
      </c>
      <c r="E3868" s="68" t="s">
        <v>7693</v>
      </c>
      <c r="F3868" s="68" t="s">
        <v>8001</v>
      </c>
      <c r="G3868" s="75"/>
      <c r="H3868" s="87"/>
      <c r="I3868" s="64">
        <v>0.2</v>
      </c>
      <c r="J3868" s="67">
        <v>0.2</v>
      </c>
      <c r="K3868" s="70">
        <v>0.2</v>
      </c>
      <c r="L3868" s="64">
        <v>0.0</v>
      </c>
      <c r="M3868" s="67">
        <v>0.0</v>
      </c>
      <c r="N3868" s="70">
        <v>0.0</v>
      </c>
      <c r="O3868" s="64">
        <v>0.2</v>
      </c>
      <c r="P3868" s="67">
        <v>0.2</v>
      </c>
      <c r="Q3868" s="70">
        <v>0.2</v>
      </c>
      <c r="R3868" s="3"/>
    </row>
    <row r="3869">
      <c r="A3869" s="63">
        <v>16044.0</v>
      </c>
      <c r="B3869" s="65" t="str">
        <f t="shared" si="1"/>
        <v>Дача, сад и огородСадовая техникаЗапчасти для садовой техникиКомплектующее для мотоблока</v>
      </c>
      <c r="C3869" s="68" t="s">
        <v>552</v>
      </c>
      <c r="D3869" s="68" t="s">
        <v>2449</v>
      </c>
      <c r="E3869" s="68" t="s">
        <v>7693</v>
      </c>
      <c r="F3869" s="68" t="s">
        <v>8003</v>
      </c>
      <c r="G3869" s="75"/>
      <c r="H3869" s="87"/>
      <c r="I3869" s="64">
        <v>0.2</v>
      </c>
      <c r="J3869" s="67">
        <v>0.2</v>
      </c>
      <c r="K3869" s="70">
        <v>0.2</v>
      </c>
      <c r="L3869" s="64">
        <v>0.0</v>
      </c>
      <c r="M3869" s="67">
        <v>0.0</v>
      </c>
      <c r="N3869" s="70">
        <v>0.0</v>
      </c>
      <c r="O3869" s="64">
        <v>0.2</v>
      </c>
      <c r="P3869" s="67">
        <v>0.2</v>
      </c>
      <c r="Q3869" s="70">
        <v>0.2</v>
      </c>
      <c r="R3869" s="3"/>
    </row>
    <row r="3870">
      <c r="A3870" s="63">
        <v>16045.0</v>
      </c>
      <c r="B3870" s="65" t="str">
        <f t="shared" si="1"/>
        <v>Строительство и ремонтСтроительные материалыМеталлопрокат и металлоконструкцииАрматура</v>
      </c>
      <c r="C3870" s="68" t="s">
        <v>100</v>
      </c>
      <c r="D3870" s="68" t="s">
        <v>7894</v>
      </c>
      <c r="E3870" s="68" t="s">
        <v>7895</v>
      </c>
      <c r="F3870" s="68" t="s">
        <v>8005</v>
      </c>
      <c r="G3870" s="75"/>
      <c r="H3870" s="87"/>
      <c r="I3870" s="64" t="s">
        <v>225</v>
      </c>
      <c r="J3870" s="67" t="s">
        <v>225</v>
      </c>
      <c r="K3870" s="70">
        <v>0.08</v>
      </c>
      <c r="L3870" s="64">
        <v>0.0</v>
      </c>
      <c r="M3870" s="67">
        <v>0.0</v>
      </c>
      <c r="N3870" s="70">
        <v>0.0</v>
      </c>
      <c r="O3870" s="64" t="s">
        <v>225</v>
      </c>
      <c r="P3870" s="67" t="s">
        <v>225</v>
      </c>
      <c r="Q3870" s="70">
        <v>0.08</v>
      </c>
      <c r="R3870" s="3"/>
    </row>
    <row r="3871">
      <c r="A3871" s="63">
        <v>16046.0</v>
      </c>
      <c r="B3871" s="65" t="str">
        <f t="shared" si="1"/>
        <v>Строительство и ремонтСтроительные материалыМеталлопрокат и металлоконструкцииМеталлические профили и трубы</v>
      </c>
      <c r="C3871" s="68" t="s">
        <v>100</v>
      </c>
      <c r="D3871" s="68" t="s">
        <v>7894</v>
      </c>
      <c r="E3871" s="68" t="s">
        <v>7895</v>
      </c>
      <c r="F3871" s="68" t="s">
        <v>8006</v>
      </c>
      <c r="G3871" s="75"/>
      <c r="H3871" s="87"/>
      <c r="I3871" s="64" t="s">
        <v>225</v>
      </c>
      <c r="J3871" s="67" t="s">
        <v>225</v>
      </c>
      <c r="K3871" s="70">
        <v>0.08</v>
      </c>
      <c r="L3871" s="64">
        <v>0.0</v>
      </c>
      <c r="M3871" s="67">
        <v>0.0</v>
      </c>
      <c r="N3871" s="70">
        <v>0.0</v>
      </c>
      <c r="O3871" s="64" t="s">
        <v>225</v>
      </c>
      <c r="P3871" s="67" t="s">
        <v>225</v>
      </c>
      <c r="Q3871" s="70">
        <v>0.08</v>
      </c>
      <c r="R3871" s="3"/>
    </row>
    <row r="3872">
      <c r="A3872" s="63">
        <v>16047.0</v>
      </c>
      <c r="B3872" s="65" t="str">
        <f t="shared" si="1"/>
        <v>Строительство и ремонтИнструментыПневмоинструментыШланги воздушные для компрессора</v>
      </c>
      <c r="C3872" s="68" t="s">
        <v>100</v>
      </c>
      <c r="D3872" s="68" t="s">
        <v>104</v>
      </c>
      <c r="E3872" s="68" t="s">
        <v>6157</v>
      </c>
      <c r="F3872" s="68" t="s">
        <v>8008</v>
      </c>
      <c r="G3872" s="75"/>
      <c r="H3872" s="87"/>
      <c r="I3872" s="64">
        <v>0.17</v>
      </c>
      <c r="J3872" s="67">
        <v>0.17</v>
      </c>
      <c r="K3872" s="70">
        <v>0.17</v>
      </c>
      <c r="L3872" s="64">
        <v>0.0</v>
      </c>
      <c r="M3872" s="67">
        <v>0.0</v>
      </c>
      <c r="N3872" s="70">
        <v>0.0</v>
      </c>
      <c r="O3872" s="64">
        <v>0.17</v>
      </c>
      <c r="P3872" s="67">
        <v>0.17</v>
      </c>
      <c r="Q3872" s="70">
        <v>0.17</v>
      </c>
      <c r="R3872" s="3"/>
    </row>
    <row r="3873">
      <c r="A3873" s="63">
        <v>16048.0</v>
      </c>
      <c r="B3873" s="65" t="str">
        <f t="shared" si="1"/>
        <v>Строительство и ремонтСтроительные материалыМеталлопрокат и металлоконструкцииМеталлические листы</v>
      </c>
      <c r="C3873" s="68" t="s">
        <v>100</v>
      </c>
      <c r="D3873" s="68" t="s">
        <v>7894</v>
      </c>
      <c r="E3873" s="68" t="s">
        <v>7895</v>
      </c>
      <c r="F3873" s="68" t="s">
        <v>8010</v>
      </c>
      <c r="G3873" s="75"/>
      <c r="H3873" s="87"/>
      <c r="I3873" s="64" t="s">
        <v>225</v>
      </c>
      <c r="J3873" s="67" t="s">
        <v>225</v>
      </c>
      <c r="K3873" s="70">
        <v>0.08</v>
      </c>
      <c r="L3873" s="64">
        <v>0.0</v>
      </c>
      <c r="M3873" s="67">
        <v>0.0</v>
      </c>
      <c r="N3873" s="70">
        <v>0.0</v>
      </c>
      <c r="O3873" s="64" t="s">
        <v>225</v>
      </c>
      <c r="P3873" s="67" t="s">
        <v>225</v>
      </c>
      <c r="Q3873" s="70">
        <v>0.08</v>
      </c>
      <c r="R3873" s="3"/>
    </row>
    <row r="3874">
      <c r="A3874" s="63">
        <v>16051.0</v>
      </c>
      <c r="B3874" s="65" t="str">
        <f t="shared" si="1"/>
        <v>Строительство и ремонтИнструментыПневмоинструментыПрочие пневмоинструментыПневматический гравер</v>
      </c>
      <c r="C3874" s="68" t="s">
        <v>100</v>
      </c>
      <c r="D3874" s="68" t="s">
        <v>104</v>
      </c>
      <c r="E3874" s="68" t="s">
        <v>6157</v>
      </c>
      <c r="F3874" s="68" t="s">
        <v>8012</v>
      </c>
      <c r="G3874" s="68" t="s">
        <v>8013</v>
      </c>
      <c r="H3874" s="87"/>
      <c r="I3874" s="64">
        <v>0.17</v>
      </c>
      <c r="J3874" s="67">
        <v>0.17</v>
      </c>
      <c r="K3874" s="70">
        <v>0.17</v>
      </c>
      <c r="L3874" s="64">
        <v>0.0</v>
      </c>
      <c r="M3874" s="67">
        <v>0.0</v>
      </c>
      <c r="N3874" s="70">
        <v>0.0</v>
      </c>
      <c r="O3874" s="64">
        <v>0.17</v>
      </c>
      <c r="P3874" s="67">
        <v>0.17</v>
      </c>
      <c r="Q3874" s="70">
        <v>0.17</v>
      </c>
      <c r="R3874" s="3"/>
    </row>
    <row r="3875">
      <c r="A3875" s="63">
        <v>16052.0</v>
      </c>
      <c r="B3875" s="65" t="str">
        <f t="shared" si="1"/>
        <v>Строительство и ремонтИнструментыПневмоинструментыПрочие пневмоинструментыПневматическая дрель</v>
      </c>
      <c r="C3875" s="68" t="s">
        <v>100</v>
      </c>
      <c r="D3875" s="68" t="s">
        <v>104</v>
      </c>
      <c r="E3875" s="68" t="s">
        <v>6157</v>
      </c>
      <c r="F3875" s="68" t="s">
        <v>8012</v>
      </c>
      <c r="G3875" s="68" t="s">
        <v>8015</v>
      </c>
      <c r="H3875" s="87"/>
      <c r="I3875" s="64">
        <v>0.17</v>
      </c>
      <c r="J3875" s="67">
        <v>0.17</v>
      </c>
      <c r="K3875" s="70">
        <v>0.17</v>
      </c>
      <c r="L3875" s="64">
        <v>0.0</v>
      </c>
      <c r="M3875" s="67">
        <v>0.0</v>
      </c>
      <c r="N3875" s="70">
        <v>0.0</v>
      </c>
      <c r="O3875" s="64">
        <v>0.17</v>
      </c>
      <c r="P3875" s="67">
        <v>0.17</v>
      </c>
      <c r="Q3875" s="70">
        <v>0.17</v>
      </c>
      <c r="R3875" s="3"/>
    </row>
    <row r="3876">
      <c r="A3876" s="63">
        <v>16053.0</v>
      </c>
      <c r="B3876" s="65" t="str">
        <f t="shared" si="1"/>
        <v>Дача, сад и огородСадовая техникаЗапчасти для садовой техникиЧехлы и ремни для техники</v>
      </c>
      <c r="C3876" s="68" t="s">
        <v>552</v>
      </c>
      <c r="D3876" s="68" t="s">
        <v>2449</v>
      </c>
      <c r="E3876" s="68" t="s">
        <v>7693</v>
      </c>
      <c r="F3876" s="68" t="s">
        <v>8017</v>
      </c>
      <c r="G3876" s="75"/>
      <c r="H3876" s="72"/>
      <c r="I3876" s="64">
        <v>0.2</v>
      </c>
      <c r="J3876" s="67">
        <v>0.2</v>
      </c>
      <c r="K3876" s="70">
        <v>0.2</v>
      </c>
      <c r="L3876" s="64">
        <v>0.0</v>
      </c>
      <c r="M3876" s="67">
        <v>0.0</v>
      </c>
      <c r="N3876" s="70">
        <v>0.0</v>
      </c>
      <c r="O3876" s="64">
        <v>0.2</v>
      </c>
      <c r="P3876" s="67">
        <v>0.2</v>
      </c>
      <c r="Q3876" s="70">
        <v>0.2</v>
      </c>
      <c r="R3876" s="3"/>
    </row>
    <row r="3877">
      <c r="A3877" s="63">
        <v>16054.0</v>
      </c>
      <c r="B3877" s="65" t="str">
        <f t="shared" si="1"/>
        <v>Строительство и ремонтИнструментыИзмерительные инструментыДля устройств КИПиА</v>
      </c>
      <c r="C3877" s="68" t="s">
        <v>100</v>
      </c>
      <c r="D3877" s="68" t="s">
        <v>104</v>
      </c>
      <c r="E3877" s="68" t="s">
        <v>1279</v>
      </c>
      <c r="F3877" s="68" t="s">
        <v>8020</v>
      </c>
      <c r="G3877" s="75"/>
      <c r="H3877" s="72"/>
      <c r="I3877" s="64">
        <v>0.22</v>
      </c>
      <c r="J3877" s="67">
        <v>0.22</v>
      </c>
      <c r="K3877" s="70">
        <v>0.22</v>
      </c>
      <c r="L3877" s="64">
        <v>0.0</v>
      </c>
      <c r="M3877" s="67">
        <v>0.0</v>
      </c>
      <c r="N3877" s="70">
        <v>0.0</v>
      </c>
      <c r="O3877" s="64">
        <v>0.22</v>
      </c>
      <c r="P3877" s="67">
        <v>0.22</v>
      </c>
      <c r="Q3877" s="70">
        <v>0.22</v>
      </c>
      <c r="R3877" s="3"/>
    </row>
    <row r="3878">
      <c r="A3878" s="63">
        <v>16055.0</v>
      </c>
      <c r="B3878" s="65" t="str">
        <f t="shared" si="1"/>
        <v>Дача, сад и огородСадовая техникаЗапчасти для садовой техникиСвечи и свечные ключи</v>
      </c>
      <c r="C3878" s="68" t="s">
        <v>552</v>
      </c>
      <c r="D3878" s="68" t="s">
        <v>2449</v>
      </c>
      <c r="E3878" s="68" t="s">
        <v>7693</v>
      </c>
      <c r="F3878" s="68" t="s">
        <v>8022</v>
      </c>
      <c r="G3878" s="75"/>
      <c r="H3878" s="87"/>
      <c r="I3878" s="64">
        <v>0.2</v>
      </c>
      <c r="J3878" s="67">
        <v>0.2</v>
      </c>
      <c r="K3878" s="70">
        <v>0.2</v>
      </c>
      <c r="L3878" s="64">
        <v>0.0</v>
      </c>
      <c r="M3878" s="67">
        <v>0.0</v>
      </c>
      <c r="N3878" s="70">
        <v>0.0</v>
      </c>
      <c r="O3878" s="64">
        <v>0.2</v>
      </c>
      <c r="P3878" s="67">
        <v>0.2</v>
      </c>
      <c r="Q3878" s="70">
        <v>0.2</v>
      </c>
      <c r="R3878" s="3"/>
    </row>
    <row r="3879">
      <c r="A3879" s="63">
        <v>16056.0</v>
      </c>
      <c r="B3879" s="65" t="str">
        <f t="shared" si="1"/>
        <v>Строительство и ремонтИнструментыПневмоинструментыПрочие пневмоинструментыПневматический заклепочник</v>
      </c>
      <c r="C3879" s="68" t="s">
        <v>100</v>
      </c>
      <c r="D3879" s="68" t="s">
        <v>104</v>
      </c>
      <c r="E3879" s="68" t="s">
        <v>6157</v>
      </c>
      <c r="F3879" s="68" t="s">
        <v>8012</v>
      </c>
      <c r="G3879" s="68" t="s">
        <v>8025</v>
      </c>
      <c r="H3879" s="87"/>
      <c r="I3879" s="64">
        <v>0.17</v>
      </c>
      <c r="J3879" s="67">
        <v>0.17</v>
      </c>
      <c r="K3879" s="70">
        <v>0.17</v>
      </c>
      <c r="L3879" s="64">
        <v>0.0</v>
      </c>
      <c r="M3879" s="67">
        <v>0.0</v>
      </c>
      <c r="N3879" s="70">
        <v>0.0</v>
      </c>
      <c r="O3879" s="64">
        <v>0.17</v>
      </c>
      <c r="P3879" s="67">
        <v>0.17</v>
      </c>
      <c r="Q3879" s="70">
        <v>0.17</v>
      </c>
      <c r="R3879" s="3"/>
    </row>
    <row r="3880">
      <c r="A3880" s="63">
        <v>16057.0</v>
      </c>
      <c r="B3880" s="65" t="str">
        <f t="shared" si="1"/>
        <v>Строительство и ремонтИнструментыПневмоинструментыПрочие пневмоинструментыЛенточная пневмошлифмашина</v>
      </c>
      <c r="C3880" s="68" t="s">
        <v>100</v>
      </c>
      <c r="D3880" s="68" t="s">
        <v>104</v>
      </c>
      <c r="E3880" s="68" t="s">
        <v>6157</v>
      </c>
      <c r="F3880" s="68" t="s">
        <v>8012</v>
      </c>
      <c r="G3880" s="68" t="s">
        <v>8029</v>
      </c>
      <c r="H3880" s="87"/>
      <c r="I3880" s="64">
        <v>0.17</v>
      </c>
      <c r="J3880" s="67">
        <v>0.17</v>
      </c>
      <c r="K3880" s="70">
        <v>0.17</v>
      </c>
      <c r="L3880" s="64">
        <v>0.0</v>
      </c>
      <c r="M3880" s="67">
        <v>0.0</v>
      </c>
      <c r="N3880" s="70">
        <v>0.0</v>
      </c>
      <c r="O3880" s="64">
        <v>0.17</v>
      </c>
      <c r="P3880" s="67">
        <v>0.17</v>
      </c>
      <c r="Q3880" s="70">
        <v>0.17</v>
      </c>
      <c r="R3880" s="3"/>
    </row>
    <row r="3881">
      <c r="A3881" s="63">
        <v>16058.0</v>
      </c>
      <c r="B3881" s="65" t="str">
        <f t="shared" si="1"/>
        <v>Строительство и ремонтСантехникаДушевое оборудованиеШлангиШланг для душа</v>
      </c>
      <c r="C3881" s="68" t="s">
        <v>100</v>
      </c>
      <c r="D3881" s="68" t="s">
        <v>112</v>
      </c>
      <c r="E3881" s="68" t="s">
        <v>4413</v>
      </c>
      <c r="F3881" s="68" t="s">
        <v>8031</v>
      </c>
      <c r="G3881" s="68" t="s">
        <v>8032</v>
      </c>
      <c r="H3881" s="72"/>
      <c r="I3881" s="64">
        <v>0.18</v>
      </c>
      <c r="J3881" s="67">
        <v>0.18</v>
      </c>
      <c r="K3881" s="70">
        <v>0.18</v>
      </c>
      <c r="L3881" s="64">
        <v>0.0</v>
      </c>
      <c r="M3881" s="67">
        <v>0.0</v>
      </c>
      <c r="N3881" s="70">
        <v>0.0</v>
      </c>
      <c r="O3881" s="64">
        <v>0.18</v>
      </c>
      <c r="P3881" s="67">
        <v>0.18</v>
      </c>
      <c r="Q3881" s="70">
        <v>0.18</v>
      </c>
      <c r="R3881" s="3"/>
    </row>
    <row r="3882">
      <c r="A3882" s="63">
        <v>16059.0</v>
      </c>
      <c r="B3882" s="65" t="str">
        <f t="shared" si="1"/>
        <v>Строительство и ремонтСантехникаДушевое оборудованиеШлангиШланг для гигиенического душа</v>
      </c>
      <c r="C3882" s="68" t="s">
        <v>100</v>
      </c>
      <c r="D3882" s="68" t="s">
        <v>112</v>
      </c>
      <c r="E3882" s="68" t="s">
        <v>4413</v>
      </c>
      <c r="F3882" s="68" t="s">
        <v>8031</v>
      </c>
      <c r="G3882" s="68" t="s">
        <v>8034</v>
      </c>
      <c r="H3882" s="72"/>
      <c r="I3882" s="64">
        <v>0.18</v>
      </c>
      <c r="J3882" s="67">
        <v>0.18</v>
      </c>
      <c r="K3882" s="70">
        <v>0.18</v>
      </c>
      <c r="L3882" s="64">
        <v>0.0</v>
      </c>
      <c r="M3882" s="67">
        <v>0.0</v>
      </c>
      <c r="N3882" s="70">
        <v>0.0</v>
      </c>
      <c r="O3882" s="64">
        <v>0.18</v>
      </c>
      <c r="P3882" s="67">
        <v>0.18</v>
      </c>
      <c r="Q3882" s="70">
        <v>0.18</v>
      </c>
      <c r="R3882" s="3"/>
    </row>
    <row r="3883">
      <c r="A3883" s="63">
        <v>16061.0</v>
      </c>
      <c r="B3883" s="65" t="str">
        <f t="shared" si="1"/>
        <v>Строительство и ремонтСантехникаДушевое оборудованиеДержатели и штангиШтанга для душа</v>
      </c>
      <c r="C3883" s="68" t="s">
        <v>100</v>
      </c>
      <c r="D3883" s="68" t="s">
        <v>112</v>
      </c>
      <c r="E3883" s="68" t="s">
        <v>4413</v>
      </c>
      <c r="F3883" s="68" t="s">
        <v>8035</v>
      </c>
      <c r="G3883" s="68" t="s">
        <v>8036</v>
      </c>
      <c r="H3883" s="72"/>
      <c r="I3883" s="64">
        <v>0.18</v>
      </c>
      <c r="J3883" s="67">
        <v>0.18</v>
      </c>
      <c r="K3883" s="70">
        <v>0.18</v>
      </c>
      <c r="L3883" s="64">
        <v>0.0</v>
      </c>
      <c r="M3883" s="67">
        <v>0.0</v>
      </c>
      <c r="N3883" s="70">
        <v>0.0</v>
      </c>
      <c r="O3883" s="64">
        <v>0.18</v>
      </c>
      <c r="P3883" s="67">
        <v>0.18</v>
      </c>
      <c r="Q3883" s="70">
        <v>0.18</v>
      </c>
      <c r="R3883" s="3"/>
    </row>
    <row r="3884">
      <c r="A3884" s="63">
        <v>16062.0</v>
      </c>
      <c r="B3884" s="65" t="str">
        <f t="shared" si="1"/>
        <v>Строительство и ремонтСантехникаДушевое оборудованиеДержатели и штангиДержатель для душа</v>
      </c>
      <c r="C3884" s="68" t="s">
        <v>100</v>
      </c>
      <c r="D3884" s="68" t="s">
        <v>112</v>
      </c>
      <c r="E3884" s="68" t="s">
        <v>4413</v>
      </c>
      <c r="F3884" s="68" t="s">
        <v>8035</v>
      </c>
      <c r="G3884" s="68" t="s">
        <v>8037</v>
      </c>
      <c r="H3884" s="72"/>
      <c r="I3884" s="64">
        <v>0.18</v>
      </c>
      <c r="J3884" s="67">
        <v>0.18</v>
      </c>
      <c r="K3884" s="70">
        <v>0.18</v>
      </c>
      <c r="L3884" s="64">
        <v>0.0</v>
      </c>
      <c r="M3884" s="67">
        <v>0.0</v>
      </c>
      <c r="N3884" s="70">
        <v>0.0</v>
      </c>
      <c r="O3884" s="64">
        <v>0.18</v>
      </c>
      <c r="P3884" s="67">
        <v>0.18</v>
      </c>
      <c r="Q3884" s="70">
        <v>0.18</v>
      </c>
      <c r="R3884" s="3"/>
    </row>
    <row r="3885">
      <c r="A3885" s="63">
        <v>16063.0</v>
      </c>
      <c r="B3885" s="65" t="str">
        <f t="shared" si="1"/>
        <v>Строительство и ремонтИнструментыПневмоинструментыПрочие пневмоинструментыОрбитальная пневмошлифмашина</v>
      </c>
      <c r="C3885" s="68" t="s">
        <v>100</v>
      </c>
      <c r="D3885" s="68" t="s">
        <v>104</v>
      </c>
      <c r="E3885" s="68" t="s">
        <v>6157</v>
      </c>
      <c r="F3885" s="68" t="s">
        <v>8012</v>
      </c>
      <c r="G3885" s="82" t="s">
        <v>8039</v>
      </c>
      <c r="H3885" s="72"/>
      <c r="I3885" s="64">
        <v>0.17</v>
      </c>
      <c r="J3885" s="67">
        <v>0.17</v>
      </c>
      <c r="K3885" s="70">
        <v>0.17</v>
      </c>
      <c r="L3885" s="64">
        <v>0.0</v>
      </c>
      <c r="M3885" s="67">
        <v>0.0</v>
      </c>
      <c r="N3885" s="70">
        <v>0.0</v>
      </c>
      <c r="O3885" s="64">
        <v>0.17</v>
      </c>
      <c r="P3885" s="67">
        <v>0.17</v>
      </c>
      <c r="Q3885" s="70">
        <v>0.17</v>
      </c>
      <c r="R3885" s="3"/>
    </row>
    <row r="3886">
      <c r="A3886" s="63">
        <v>16064.0</v>
      </c>
      <c r="B3886" s="65" t="str">
        <f t="shared" si="1"/>
        <v>Строительство и ремонтИнструментыПневмоинструментыПрочие пневмоинструментыПистолет гвоздезабивной</v>
      </c>
      <c r="C3886" s="68" t="s">
        <v>100</v>
      </c>
      <c r="D3886" s="68" t="s">
        <v>104</v>
      </c>
      <c r="E3886" s="68" t="s">
        <v>6157</v>
      </c>
      <c r="F3886" s="68" t="s">
        <v>8012</v>
      </c>
      <c r="G3886" s="82" t="s">
        <v>8041</v>
      </c>
      <c r="H3886" s="72"/>
      <c r="I3886" s="64">
        <v>0.17</v>
      </c>
      <c r="J3886" s="67">
        <v>0.17</v>
      </c>
      <c r="K3886" s="70">
        <v>0.17</v>
      </c>
      <c r="L3886" s="64">
        <v>0.0</v>
      </c>
      <c r="M3886" s="67">
        <v>0.0</v>
      </c>
      <c r="N3886" s="70">
        <v>0.0</v>
      </c>
      <c r="O3886" s="64">
        <v>0.17</v>
      </c>
      <c r="P3886" s="67">
        <v>0.17</v>
      </c>
      <c r="Q3886" s="70">
        <v>0.17</v>
      </c>
      <c r="R3886" s="3"/>
    </row>
    <row r="3887">
      <c r="A3887" s="63">
        <v>16065.0</v>
      </c>
      <c r="B3887" s="65" t="str">
        <f t="shared" si="1"/>
        <v>Строительство и ремонтИнструментыПневмоинструментыПрочие пневмоинструментыПневматическая отрезная машина</v>
      </c>
      <c r="C3887" s="68" t="s">
        <v>100</v>
      </c>
      <c r="D3887" s="68" t="s">
        <v>104</v>
      </c>
      <c r="E3887" s="68" t="s">
        <v>6157</v>
      </c>
      <c r="F3887" s="68" t="s">
        <v>8012</v>
      </c>
      <c r="G3887" s="82" t="s">
        <v>8043</v>
      </c>
      <c r="H3887" s="72"/>
      <c r="I3887" s="64">
        <v>0.17</v>
      </c>
      <c r="J3887" s="67">
        <v>0.17</v>
      </c>
      <c r="K3887" s="70">
        <v>0.17</v>
      </c>
      <c r="L3887" s="64">
        <v>0.0</v>
      </c>
      <c r="M3887" s="67">
        <v>0.0</v>
      </c>
      <c r="N3887" s="70">
        <v>0.0</v>
      </c>
      <c r="O3887" s="64">
        <v>0.17</v>
      </c>
      <c r="P3887" s="67">
        <v>0.17</v>
      </c>
      <c r="Q3887" s="70">
        <v>0.17</v>
      </c>
      <c r="R3887" s="3"/>
    </row>
    <row r="3888">
      <c r="A3888" s="63">
        <v>16066.0</v>
      </c>
      <c r="B3888" s="65" t="str">
        <f t="shared" si="1"/>
        <v>Строительство и ремонтИнструментыПневмоинструментыПрочие пневмоинструментыПневматическая полировальная машина</v>
      </c>
      <c r="C3888" s="68" t="s">
        <v>100</v>
      </c>
      <c r="D3888" s="68" t="s">
        <v>104</v>
      </c>
      <c r="E3888" s="68" t="s">
        <v>6157</v>
      </c>
      <c r="F3888" s="68" t="s">
        <v>8012</v>
      </c>
      <c r="G3888" s="68" t="s">
        <v>8045</v>
      </c>
      <c r="H3888" s="87"/>
      <c r="I3888" s="64">
        <v>0.17</v>
      </c>
      <c r="J3888" s="67">
        <v>0.17</v>
      </c>
      <c r="K3888" s="70">
        <v>0.17</v>
      </c>
      <c r="L3888" s="64">
        <v>0.0</v>
      </c>
      <c r="M3888" s="67">
        <v>0.0</v>
      </c>
      <c r="N3888" s="70">
        <v>0.0</v>
      </c>
      <c r="O3888" s="64">
        <v>0.17</v>
      </c>
      <c r="P3888" s="67">
        <v>0.17</v>
      </c>
      <c r="Q3888" s="70">
        <v>0.17</v>
      </c>
      <c r="R3888" s="3"/>
    </row>
    <row r="3889">
      <c r="A3889" s="63">
        <v>16067.0</v>
      </c>
      <c r="B3889" s="65" t="str">
        <f t="shared" si="1"/>
        <v>Строительство и ремонтИнструментыПневмоинструментыПрочие пневмоинструментыПневматические ножницы по металлу</v>
      </c>
      <c r="C3889" s="68" t="s">
        <v>100</v>
      </c>
      <c r="D3889" s="68" t="s">
        <v>104</v>
      </c>
      <c r="E3889" s="68" t="s">
        <v>6157</v>
      </c>
      <c r="F3889" s="68" t="s">
        <v>8012</v>
      </c>
      <c r="G3889" s="82" t="s">
        <v>8047</v>
      </c>
      <c r="H3889" s="72"/>
      <c r="I3889" s="64">
        <v>0.17</v>
      </c>
      <c r="J3889" s="67">
        <v>0.17</v>
      </c>
      <c r="K3889" s="70">
        <v>0.17</v>
      </c>
      <c r="L3889" s="64">
        <v>0.0</v>
      </c>
      <c r="M3889" s="67">
        <v>0.0</v>
      </c>
      <c r="N3889" s="70">
        <v>0.0</v>
      </c>
      <c r="O3889" s="64">
        <v>0.17</v>
      </c>
      <c r="P3889" s="67">
        <v>0.17</v>
      </c>
      <c r="Q3889" s="70">
        <v>0.17</v>
      </c>
      <c r="R3889" s="3"/>
    </row>
    <row r="3890">
      <c r="A3890" s="63">
        <v>16068.0</v>
      </c>
      <c r="B3890" s="65" t="str">
        <f t="shared" si="1"/>
        <v>Строительство и ремонтИнструментыИзмерительные инструментыИзмерители длин и углов</v>
      </c>
      <c r="C3890" s="68" t="s">
        <v>100</v>
      </c>
      <c r="D3890" s="68" t="s">
        <v>104</v>
      </c>
      <c r="E3890" s="68" t="s">
        <v>1279</v>
      </c>
      <c r="F3890" s="68" t="s">
        <v>8048</v>
      </c>
      <c r="G3890" s="75"/>
      <c r="H3890" s="87"/>
      <c r="I3890" s="64">
        <v>0.2</v>
      </c>
      <c r="J3890" s="67">
        <v>0.2</v>
      </c>
      <c r="K3890" s="70">
        <v>0.2</v>
      </c>
      <c r="L3890" s="64">
        <v>0.0</v>
      </c>
      <c r="M3890" s="67">
        <v>0.0</v>
      </c>
      <c r="N3890" s="70">
        <v>0.0</v>
      </c>
      <c r="O3890" s="64">
        <v>0.2</v>
      </c>
      <c r="P3890" s="67">
        <v>0.2</v>
      </c>
      <c r="Q3890" s="70">
        <v>0.2</v>
      </c>
      <c r="R3890" s="3"/>
    </row>
    <row r="3891">
      <c r="A3891" s="63">
        <v>16069.0</v>
      </c>
      <c r="B3891" s="65" t="str">
        <f t="shared" si="1"/>
        <v>Дача, сад и огородСадовая техникаСнегоуборочные машины</v>
      </c>
      <c r="C3891" s="68" t="s">
        <v>552</v>
      </c>
      <c r="D3891" s="68" t="s">
        <v>2449</v>
      </c>
      <c r="E3891" s="68" t="s">
        <v>8049</v>
      </c>
      <c r="F3891" s="75"/>
      <c r="G3891" s="2"/>
      <c r="H3891" s="72"/>
      <c r="I3891" s="64" t="s">
        <v>225</v>
      </c>
      <c r="J3891" s="67" t="s">
        <v>225</v>
      </c>
      <c r="K3891" s="70">
        <v>0.1</v>
      </c>
      <c r="L3891" s="64" t="s">
        <v>225</v>
      </c>
      <c r="M3891" s="67" t="s">
        <v>225</v>
      </c>
      <c r="N3891" s="70">
        <v>0.0</v>
      </c>
      <c r="O3891" s="64" t="s">
        <v>225</v>
      </c>
      <c r="P3891" s="67" t="s">
        <v>225</v>
      </c>
      <c r="Q3891" s="70">
        <v>0.1</v>
      </c>
      <c r="R3891" s="3"/>
    </row>
    <row r="3892">
      <c r="A3892" s="63">
        <v>16070.0</v>
      </c>
      <c r="B3892" s="65" t="str">
        <f t="shared" si="1"/>
        <v>Дача, сад и огородСадовая техникаСадовые тракторы</v>
      </c>
      <c r="C3892" s="68" t="s">
        <v>552</v>
      </c>
      <c r="D3892" s="68" t="s">
        <v>2449</v>
      </c>
      <c r="E3892" s="68" t="s">
        <v>8051</v>
      </c>
      <c r="F3892" s="75"/>
      <c r="G3892" s="75"/>
      <c r="H3892" s="72"/>
      <c r="I3892" s="64" t="s">
        <v>225</v>
      </c>
      <c r="J3892" s="67" t="s">
        <v>225</v>
      </c>
      <c r="K3892" s="70">
        <v>0.1</v>
      </c>
      <c r="L3892" s="64" t="s">
        <v>225</v>
      </c>
      <c r="M3892" s="67" t="s">
        <v>225</v>
      </c>
      <c r="N3892" s="70">
        <v>0.0</v>
      </c>
      <c r="O3892" s="64" t="s">
        <v>225</v>
      </c>
      <c r="P3892" s="67" t="s">
        <v>225</v>
      </c>
      <c r="Q3892" s="70">
        <v>0.1</v>
      </c>
      <c r="R3892" s="3"/>
    </row>
    <row r="3893">
      <c r="A3893" s="63">
        <v>16071.0</v>
      </c>
      <c r="B3893" s="65" t="str">
        <f t="shared" si="1"/>
        <v>Строительство и ремонтСантехникаАрматура и аксессуары для сантехникиСифоны</v>
      </c>
      <c r="C3893" s="68" t="s">
        <v>100</v>
      </c>
      <c r="D3893" s="68" t="s">
        <v>112</v>
      </c>
      <c r="E3893" s="68" t="s">
        <v>113</v>
      </c>
      <c r="F3893" s="68" t="s">
        <v>8054</v>
      </c>
      <c r="G3893" s="2"/>
      <c r="H3893" s="72"/>
      <c r="I3893" s="64">
        <v>0.2</v>
      </c>
      <c r="J3893" s="67">
        <v>0.2</v>
      </c>
      <c r="K3893" s="70">
        <v>0.2</v>
      </c>
      <c r="L3893" s="64">
        <v>0.0</v>
      </c>
      <c r="M3893" s="67">
        <v>0.0</v>
      </c>
      <c r="N3893" s="70">
        <v>0.0</v>
      </c>
      <c r="O3893" s="64">
        <v>0.2</v>
      </c>
      <c r="P3893" s="67">
        <v>0.2</v>
      </c>
      <c r="Q3893" s="70">
        <v>0.2</v>
      </c>
      <c r="R3893" s="3"/>
    </row>
    <row r="3894">
      <c r="A3894" s="63">
        <v>16072.0</v>
      </c>
      <c r="B3894" s="65" t="str">
        <f t="shared" si="1"/>
        <v>Строительство и ремонтСантехникаАрматура и аксессуары для сантехникиДиверторы и переключатели</v>
      </c>
      <c r="C3894" s="68" t="s">
        <v>100</v>
      </c>
      <c r="D3894" s="68" t="s">
        <v>112</v>
      </c>
      <c r="E3894" s="68" t="s">
        <v>113</v>
      </c>
      <c r="F3894" s="68" t="s">
        <v>8057</v>
      </c>
      <c r="G3894" s="75"/>
      <c r="H3894" s="87"/>
      <c r="I3894" s="64">
        <v>0.2</v>
      </c>
      <c r="J3894" s="67">
        <v>0.2</v>
      </c>
      <c r="K3894" s="70">
        <v>0.2</v>
      </c>
      <c r="L3894" s="64">
        <v>0.0</v>
      </c>
      <c r="M3894" s="67">
        <v>0.0</v>
      </c>
      <c r="N3894" s="70">
        <v>0.0</v>
      </c>
      <c r="O3894" s="64">
        <v>0.2</v>
      </c>
      <c r="P3894" s="67">
        <v>0.2</v>
      </c>
      <c r="Q3894" s="70">
        <v>0.2</v>
      </c>
      <c r="R3894" s="3"/>
    </row>
    <row r="3895">
      <c r="A3895" s="63">
        <v>16073.0</v>
      </c>
      <c r="B3895" s="65" t="str">
        <f t="shared" si="1"/>
        <v>Строительство и ремонтСантехникаАрматура и аксессуары для сантехникиСмесительные узлы</v>
      </c>
      <c r="C3895" s="68" t="s">
        <v>100</v>
      </c>
      <c r="D3895" s="68" t="s">
        <v>112</v>
      </c>
      <c r="E3895" s="68" t="s">
        <v>113</v>
      </c>
      <c r="F3895" s="68" t="s">
        <v>8059</v>
      </c>
      <c r="G3895" s="75"/>
      <c r="H3895" s="72"/>
      <c r="I3895" s="64">
        <v>0.2</v>
      </c>
      <c r="J3895" s="67">
        <v>0.2</v>
      </c>
      <c r="K3895" s="70">
        <v>0.2</v>
      </c>
      <c r="L3895" s="64">
        <v>0.0</v>
      </c>
      <c r="M3895" s="67">
        <v>0.0</v>
      </c>
      <c r="N3895" s="70">
        <v>0.0</v>
      </c>
      <c r="O3895" s="64">
        <v>0.2</v>
      </c>
      <c r="P3895" s="67">
        <v>0.2</v>
      </c>
      <c r="Q3895" s="70">
        <v>0.2</v>
      </c>
      <c r="R3895" s="3"/>
    </row>
    <row r="3896">
      <c r="A3896" s="63">
        <v>16074.0</v>
      </c>
      <c r="B3896" s="65" t="str">
        <f t="shared" si="1"/>
        <v>Строительство и ремонтСантехникаДушевое оборудованиеДушевые системы</v>
      </c>
      <c r="C3896" s="68" t="s">
        <v>100</v>
      </c>
      <c r="D3896" s="68" t="s">
        <v>112</v>
      </c>
      <c r="E3896" s="68" t="s">
        <v>4413</v>
      </c>
      <c r="F3896" s="68" t="s">
        <v>8061</v>
      </c>
      <c r="G3896" s="2"/>
      <c r="H3896" s="72"/>
      <c r="I3896" s="64">
        <v>0.18</v>
      </c>
      <c r="J3896" s="67">
        <v>0.18</v>
      </c>
      <c r="K3896" s="70">
        <v>0.18</v>
      </c>
      <c r="L3896" s="64">
        <v>0.0</v>
      </c>
      <c r="M3896" s="67">
        <v>0.0</v>
      </c>
      <c r="N3896" s="70">
        <v>0.0</v>
      </c>
      <c r="O3896" s="64">
        <v>0.18</v>
      </c>
      <c r="P3896" s="67">
        <v>0.18</v>
      </c>
      <c r="Q3896" s="70">
        <v>0.18</v>
      </c>
      <c r="R3896" s="3"/>
    </row>
    <row r="3897">
      <c r="A3897" s="63">
        <v>16077.0</v>
      </c>
      <c r="B3897" s="65" t="str">
        <f t="shared" si="1"/>
        <v>Строительство и ремонтИнструментыПневмоинструментыПрочие пневмоинструментыПневмозубило</v>
      </c>
      <c r="C3897" s="68" t="s">
        <v>100</v>
      </c>
      <c r="D3897" s="68" t="s">
        <v>104</v>
      </c>
      <c r="E3897" s="68" t="s">
        <v>6157</v>
      </c>
      <c r="F3897" s="82" t="s">
        <v>8012</v>
      </c>
      <c r="G3897" s="82" t="s">
        <v>8063</v>
      </c>
      <c r="H3897" s="72"/>
      <c r="I3897" s="64">
        <v>0.17</v>
      </c>
      <c r="J3897" s="67">
        <v>0.17</v>
      </c>
      <c r="K3897" s="70">
        <v>0.17</v>
      </c>
      <c r="L3897" s="64">
        <v>0.0</v>
      </c>
      <c r="M3897" s="67">
        <v>0.0</v>
      </c>
      <c r="N3897" s="70">
        <v>0.0</v>
      </c>
      <c r="O3897" s="64">
        <v>0.17</v>
      </c>
      <c r="P3897" s="67">
        <v>0.17</v>
      </c>
      <c r="Q3897" s="70">
        <v>0.17</v>
      </c>
      <c r="R3897" s="3"/>
    </row>
    <row r="3898">
      <c r="A3898" s="63">
        <v>16078.0</v>
      </c>
      <c r="B3898" s="65" t="str">
        <f t="shared" si="1"/>
        <v>Дача, сад и огородСадовая техникаЗапчасти для садовой техникиОснастка для садовой техники</v>
      </c>
      <c r="C3898" s="68" t="s">
        <v>552</v>
      </c>
      <c r="D3898" s="68" t="s">
        <v>2449</v>
      </c>
      <c r="E3898" s="68" t="s">
        <v>7693</v>
      </c>
      <c r="F3898" s="82" t="s">
        <v>8065</v>
      </c>
      <c r="G3898" s="2"/>
      <c r="H3898" s="72"/>
      <c r="I3898" s="64">
        <v>0.2</v>
      </c>
      <c r="J3898" s="67">
        <v>0.2</v>
      </c>
      <c r="K3898" s="70">
        <v>0.2</v>
      </c>
      <c r="L3898" s="64">
        <v>0.0</v>
      </c>
      <c r="M3898" s="67">
        <v>0.0</v>
      </c>
      <c r="N3898" s="70">
        <v>0.0</v>
      </c>
      <c r="O3898" s="64">
        <v>0.2</v>
      </c>
      <c r="P3898" s="67">
        <v>0.2</v>
      </c>
      <c r="Q3898" s="70">
        <v>0.2</v>
      </c>
      <c r="R3898" s="3"/>
    </row>
    <row r="3899">
      <c r="A3899" s="63">
        <v>16079.0</v>
      </c>
      <c r="B3899" s="65" t="str">
        <f t="shared" si="1"/>
        <v>Дача, сад и огородСадовая техникаЗапчасти для садовой техникиКатушки, лески и ножи для триммеров</v>
      </c>
      <c r="C3899" s="68" t="s">
        <v>552</v>
      </c>
      <c r="D3899" s="68" t="s">
        <v>2449</v>
      </c>
      <c r="E3899" s="68" t="s">
        <v>7693</v>
      </c>
      <c r="F3899" s="68" t="s">
        <v>8071</v>
      </c>
      <c r="G3899" s="75"/>
      <c r="H3899" s="72"/>
      <c r="I3899" s="64">
        <v>0.2</v>
      </c>
      <c r="J3899" s="67">
        <v>0.2</v>
      </c>
      <c r="K3899" s="70">
        <v>0.2</v>
      </c>
      <c r="L3899" s="64">
        <v>0.0</v>
      </c>
      <c r="M3899" s="67">
        <v>0.0</v>
      </c>
      <c r="N3899" s="70">
        <v>0.0</v>
      </c>
      <c r="O3899" s="64">
        <v>0.2</v>
      </c>
      <c r="P3899" s="67">
        <v>0.2</v>
      </c>
      <c r="Q3899" s="70">
        <v>0.2</v>
      </c>
      <c r="R3899" s="3"/>
    </row>
    <row r="3900">
      <c r="A3900" s="63">
        <v>16080.0</v>
      </c>
      <c r="B3900" s="65" t="str">
        <f t="shared" si="1"/>
        <v>Строительство и ремонтИнструментыИзмерительные инструментыИзмерители тока</v>
      </c>
      <c r="C3900" s="68" t="s">
        <v>100</v>
      </c>
      <c r="D3900" s="68" t="s">
        <v>104</v>
      </c>
      <c r="E3900" s="68" t="s">
        <v>1279</v>
      </c>
      <c r="F3900" s="68" t="s">
        <v>8074</v>
      </c>
      <c r="G3900" s="75"/>
      <c r="H3900" s="72"/>
      <c r="I3900" s="64">
        <v>0.2</v>
      </c>
      <c r="J3900" s="67">
        <v>0.2</v>
      </c>
      <c r="K3900" s="70">
        <v>0.2</v>
      </c>
      <c r="L3900" s="64">
        <v>0.0</v>
      </c>
      <c r="M3900" s="67">
        <v>0.0</v>
      </c>
      <c r="N3900" s="70">
        <v>0.0</v>
      </c>
      <c r="O3900" s="64">
        <v>0.2</v>
      </c>
      <c r="P3900" s="67">
        <v>0.2</v>
      </c>
      <c r="Q3900" s="70">
        <v>0.2</v>
      </c>
      <c r="R3900" s="3"/>
    </row>
    <row r="3901">
      <c r="A3901" s="63">
        <v>16082.0</v>
      </c>
      <c r="B3901" s="65" t="str">
        <f t="shared" si="1"/>
        <v>Строительство и ремонтСантехникаДушевое оборудованиеДушевые системы скрытого монтажаВстраиваемый смеситель</v>
      </c>
      <c r="C3901" s="68" t="s">
        <v>100</v>
      </c>
      <c r="D3901" s="68" t="s">
        <v>112</v>
      </c>
      <c r="E3901" s="68" t="s">
        <v>4413</v>
      </c>
      <c r="F3901" s="68" t="s">
        <v>8076</v>
      </c>
      <c r="G3901" s="68" t="s">
        <v>8077</v>
      </c>
      <c r="H3901" s="72"/>
      <c r="I3901" s="64">
        <v>0.18</v>
      </c>
      <c r="J3901" s="67">
        <v>0.18</v>
      </c>
      <c r="K3901" s="70">
        <v>0.18</v>
      </c>
      <c r="L3901" s="64">
        <v>0.0</v>
      </c>
      <c r="M3901" s="67">
        <v>0.0</v>
      </c>
      <c r="N3901" s="70">
        <v>0.0</v>
      </c>
      <c r="O3901" s="64">
        <v>0.18</v>
      </c>
      <c r="P3901" s="67">
        <v>0.18</v>
      </c>
      <c r="Q3901" s="70">
        <v>0.18</v>
      </c>
      <c r="R3901" s="3"/>
    </row>
    <row r="3902">
      <c r="A3902" s="63">
        <v>16083.0</v>
      </c>
      <c r="B3902" s="65" t="str">
        <f t="shared" si="1"/>
        <v>Строительство и ремонтСантехникаДушевое оборудованиеДушевые системы скрытого монтажаВстраиваемый душевой комплект</v>
      </c>
      <c r="C3902" s="68" t="s">
        <v>100</v>
      </c>
      <c r="D3902" s="68" t="s">
        <v>112</v>
      </c>
      <c r="E3902" s="68" t="s">
        <v>4413</v>
      </c>
      <c r="F3902" s="68" t="s">
        <v>8076</v>
      </c>
      <c r="G3902" s="82" t="s">
        <v>8079</v>
      </c>
      <c r="H3902" s="72"/>
      <c r="I3902" s="64">
        <v>0.18</v>
      </c>
      <c r="J3902" s="67">
        <v>0.18</v>
      </c>
      <c r="K3902" s="70">
        <v>0.18</v>
      </c>
      <c r="L3902" s="64">
        <v>0.0</v>
      </c>
      <c r="M3902" s="67">
        <v>0.0</v>
      </c>
      <c r="N3902" s="70">
        <v>0.0</v>
      </c>
      <c r="O3902" s="64">
        <v>0.18</v>
      </c>
      <c r="P3902" s="67">
        <v>0.18</v>
      </c>
      <c r="Q3902" s="70">
        <v>0.18</v>
      </c>
      <c r="R3902" s="3"/>
    </row>
    <row r="3903">
      <c r="A3903" s="63">
        <v>16084.0</v>
      </c>
      <c r="B3903" s="65" t="str">
        <f t="shared" si="1"/>
        <v>Строительство и ремонтСантехникаДушевое оборудованиеДушевые системы скрытого монтажаСкрытая монтажная часть</v>
      </c>
      <c r="C3903" s="68" t="s">
        <v>100</v>
      </c>
      <c r="D3903" s="68" t="s">
        <v>112</v>
      </c>
      <c r="E3903" s="68" t="s">
        <v>4413</v>
      </c>
      <c r="F3903" s="68" t="s">
        <v>8076</v>
      </c>
      <c r="G3903" s="82" t="s">
        <v>8081</v>
      </c>
      <c r="H3903" s="72"/>
      <c r="I3903" s="64">
        <v>0.18</v>
      </c>
      <c r="J3903" s="67">
        <v>0.18</v>
      </c>
      <c r="K3903" s="70">
        <v>0.18</v>
      </c>
      <c r="L3903" s="64">
        <v>0.0</v>
      </c>
      <c r="M3903" s="67">
        <v>0.0</v>
      </c>
      <c r="N3903" s="70">
        <v>0.0</v>
      </c>
      <c r="O3903" s="64">
        <v>0.18</v>
      </c>
      <c r="P3903" s="67">
        <v>0.18</v>
      </c>
      <c r="Q3903" s="70">
        <v>0.18</v>
      </c>
      <c r="R3903" s="3"/>
    </row>
    <row r="3904">
      <c r="A3904" s="63">
        <v>16085.0</v>
      </c>
      <c r="B3904" s="65" t="str">
        <f t="shared" si="1"/>
        <v>Строительство и ремонтСантехникаДушевое оборудованиеДушевые системы скрытого монтажаШланговое подключение</v>
      </c>
      <c r="C3904" s="68" t="s">
        <v>100</v>
      </c>
      <c r="D3904" s="68" t="s">
        <v>112</v>
      </c>
      <c r="E3904" s="68" t="s">
        <v>4413</v>
      </c>
      <c r="F3904" s="68" t="s">
        <v>8076</v>
      </c>
      <c r="G3904" s="68" t="s">
        <v>8083</v>
      </c>
      <c r="H3904" s="72"/>
      <c r="I3904" s="64">
        <v>0.18</v>
      </c>
      <c r="J3904" s="67">
        <v>0.18</v>
      </c>
      <c r="K3904" s="70">
        <v>0.18</v>
      </c>
      <c r="L3904" s="64">
        <v>0.0</v>
      </c>
      <c r="M3904" s="67">
        <v>0.0</v>
      </c>
      <c r="N3904" s="70">
        <v>0.0</v>
      </c>
      <c r="O3904" s="64">
        <v>0.18</v>
      </c>
      <c r="P3904" s="67">
        <v>0.18</v>
      </c>
      <c r="Q3904" s="70">
        <v>0.18</v>
      </c>
      <c r="R3904" s="3"/>
    </row>
    <row r="3905">
      <c r="A3905" s="63">
        <v>16086.0</v>
      </c>
      <c r="B3905" s="65" t="str">
        <f t="shared" si="1"/>
        <v>Строительство и ремонтСантехникаДушевое оборудованиеДушевые системы скрытого монтажаКронштейн для верхнего душа</v>
      </c>
      <c r="C3905" s="68" t="s">
        <v>100</v>
      </c>
      <c r="D3905" s="68" t="s">
        <v>112</v>
      </c>
      <c r="E3905" s="68" t="s">
        <v>4413</v>
      </c>
      <c r="F3905" s="68" t="s">
        <v>8076</v>
      </c>
      <c r="G3905" s="68" t="s">
        <v>8086</v>
      </c>
      <c r="H3905" s="87"/>
      <c r="I3905" s="64">
        <v>0.18</v>
      </c>
      <c r="J3905" s="67">
        <v>0.18</v>
      </c>
      <c r="K3905" s="70">
        <v>0.18</v>
      </c>
      <c r="L3905" s="64">
        <v>0.0</v>
      </c>
      <c r="M3905" s="67">
        <v>0.0</v>
      </c>
      <c r="N3905" s="70">
        <v>0.0</v>
      </c>
      <c r="O3905" s="64">
        <v>0.18</v>
      </c>
      <c r="P3905" s="67">
        <v>0.18</v>
      </c>
      <c r="Q3905" s="70">
        <v>0.18</v>
      </c>
      <c r="R3905" s="3"/>
    </row>
    <row r="3906">
      <c r="A3906" s="63">
        <v>16087.0</v>
      </c>
      <c r="B3906" s="65" t="str">
        <f t="shared" si="1"/>
        <v>Строительство и ремонтСантехникаДушевое оборудованиеДушевые системы скрытого монтажаВстраиваемый вентиль</v>
      </c>
      <c r="C3906" s="68" t="s">
        <v>100</v>
      </c>
      <c r="D3906" s="68" t="s">
        <v>112</v>
      </c>
      <c r="E3906" s="68" t="s">
        <v>4413</v>
      </c>
      <c r="F3906" s="68" t="s">
        <v>8076</v>
      </c>
      <c r="G3906" s="82" t="s">
        <v>8087</v>
      </c>
      <c r="H3906" s="72"/>
      <c r="I3906" s="64">
        <v>0.18</v>
      </c>
      <c r="J3906" s="67">
        <v>0.18</v>
      </c>
      <c r="K3906" s="70">
        <v>0.18</v>
      </c>
      <c r="L3906" s="64">
        <v>0.0</v>
      </c>
      <c r="M3906" s="67">
        <v>0.0</v>
      </c>
      <c r="N3906" s="70">
        <v>0.0</v>
      </c>
      <c r="O3906" s="64">
        <v>0.18</v>
      </c>
      <c r="P3906" s="67">
        <v>0.18</v>
      </c>
      <c r="Q3906" s="70">
        <v>0.18</v>
      </c>
      <c r="R3906" s="3"/>
    </row>
    <row r="3907">
      <c r="A3907" s="63">
        <v>16088.0</v>
      </c>
      <c r="B3907" s="65" t="str">
        <f t="shared" si="1"/>
        <v>Строительство и ремонтИнструментыИзмерительные инструментыКомпоненты для измерительных инструментов</v>
      </c>
      <c r="C3907" s="68" t="s">
        <v>100</v>
      </c>
      <c r="D3907" s="68" t="s">
        <v>104</v>
      </c>
      <c r="E3907" s="68" t="s">
        <v>1279</v>
      </c>
      <c r="F3907" s="68" t="s">
        <v>8089</v>
      </c>
      <c r="G3907" s="75"/>
      <c r="H3907" s="72"/>
      <c r="I3907" s="64">
        <v>0.22</v>
      </c>
      <c r="J3907" s="67">
        <v>0.22</v>
      </c>
      <c r="K3907" s="70">
        <v>0.22</v>
      </c>
      <c r="L3907" s="64">
        <v>0.0</v>
      </c>
      <c r="M3907" s="67">
        <v>0.0</v>
      </c>
      <c r="N3907" s="70">
        <v>0.0</v>
      </c>
      <c r="O3907" s="64">
        <v>0.22</v>
      </c>
      <c r="P3907" s="67">
        <v>0.22</v>
      </c>
      <c r="Q3907" s="70">
        <v>0.22</v>
      </c>
      <c r="R3907" s="3"/>
    </row>
    <row r="3908">
      <c r="A3908" s="63">
        <v>16090.0</v>
      </c>
      <c r="B3908" s="65" t="str">
        <f t="shared" si="1"/>
        <v>Строительство и ремонтСантехникаДушевое оборудованиеЛейкиЛейка для душа</v>
      </c>
      <c r="C3908" s="68" t="s">
        <v>100</v>
      </c>
      <c r="D3908" s="68" t="s">
        <v>112</v>
      </c>
      <c r="E3908" s="68" t="s">
        <v>4413</v>
      </c>
      <c r="F3908" s="68" t="s">
        <v>4414</v>
      </c>
      <c r="G3908" s="68" t="s">
        <v>8091</v>
      </c>
      <c r="H3908" s="72"/>
      <c r="I3908" s="64">
        <v>0.18</v>
      </c>
      <c r="J3908" s="67">
        <v>0.18</v>
      </c>
      <c r="K3908" s="70">
        <v>0.18</v>
      </c>
      <c r="L3908" s="64">
        <v>0.0</v>
      </c>
      <c r="M3908" s="67">
        <v>0.0</v>
      </c>
      <c r="N3908" s="70">
        <v>0.0</v>
      </c>
      <c r="O3908" s="64">
        <v>0.18</v>
      </c>
      <c r="P3908" s="67">
        <v>0.18</v>
      </c>
      <c r="Q3908" s="70">
        <v>0.18</v>
      </c>
      <c r="R3908" s="3"/>
    </row>
    <row r="3909">
      <c r="A3909" s="63">
        <v>16091.0</v>
      </c>
      <c r="B3909" s="65" t="str">
        <f t="shared" si="1"/>
        <v>Строительство и ремонтСантехникаДушевое оборудованиеЛейкиТропический душ</v>
      </c>
      <c r="C3909" s="68" t="s">
        <v>100</v>
      </c>
      <c r="D3909" s="68" t="s">
        <v>112</v>
      </c>
      <c r="E3909" s="68" t="s">
        <v>4413</v>
      </c>
      <c r="F3909" s="68" t="s">
        <v>4414</v>
      </c>
      <c r="G3909" s="68" t="s">
        <v>8092</v>
      </c>
      <c r="H3909" s="87"/>
      <c r="I3909" s="64">
        <v>0.18</v>
      </c>
      <c r="J3909" s="67">
        <v>0.18</v>
      </c>
      <c r="K3909" s="70">
        <v>0.18</v>
      </c>
      <c r="L3909" s="64">
        <v>0.0</v>
      </c>
      <c r="M3909" s="67">
        <v>0.0</v>
      </c>
      <c r="N3909" s="70">
        <v>0.0</v>
      </c>
      <c r="O3909" s="64">
        <v>0.18</v>
      </c>
      <c r="P3909" s="67">
        <v>0.18</v>
      </c>
      <c r="Q3909" s="70">
        <v>0.18</v>
      </c>
      <c r="R3909" s="3"/>
    </row>
    <row r="3910">
      <c r="A3910" s="63">
        <v>16093.0</v>
      </c>
      <c r="B3910" s="65" t="str">
        <f t="shared" si="1"/>
        <v>Строительство и ремонтИнструментыИзмерительные инструментыЛазерные уровни (нивелиры)Лазерный уровень</v>
      </c>
      <c r="C3910" s="68" t="s">
        <v>100</v>
      </c>
      <c r="D3910" s="68" t="s">
        <v>104</v>
      </c>
      <c r="E3910" s="68" t="s">
        <v>1279</v>
      </c>
      <c r="F3910" s="68" t="s">
        <v>8096</v>
      </c>
      <c r="G3910" s="68" t="s">
        <v>8097</v>
      </c>
      <c r="H3910" s="87"/>
      <c r="I3910" s="64">
        <v>0.12</v>
      </c>
      <c r="J3910" s="67">
        <v>0.12</v>
      </c>
      <c r="K3910" s="70">
        <v>0.12</v>
      </c>
      <c r="L3910" s="64">
        <v>0.0</v>
      </c>
      <c r="M3910" s="67">
        <v>0.0</v>
      </c>
      <c r="N3910" s="70">
        <v>0.0</v>
      </c>
      <c r="O3910" s="64">
        <v>0.12</v>
      </c>
      <c r="P3910" s="67">
        <v>0.12</v>
      </c>
      <c r="Q3910" s="70">
        <v>0.12</v>
      </c>
      <c r="R3910" s="3"/>
    </row>
    <row r="3911">
      <c r="A3911" s="63">
        <v>16094.0</v>
      </c>
      <c r="B3911" s="65" t="str">
        <f t="shared" si="1"/>
        <v>Строительство и ремонтИнструментыИзмерительные инструментыЛазерные уровни (нивелиры)Аксессуары для нивелира</v>
      </c>
      <c r="C3911" s="68" t="s">
        <v>100</v>
      </c>
      <c r="D3911" s="68" t="s">
        <v>104</v>
      </c>
      <c r="E3911" s="68" t="s">
        <v>1279</v>
      </c>
      <c r="F3911" s="68" t="s">
        <v>8096</v>
      </c>
      <c r="G3911" s="68" t="s">
        <v>8099</v>
      </c>
      <c r="H3911" s="72"/>
      <c r="I3911" s="64">
        <v>0.12</v>
      </c>
      <c r="J3911" s="67">
        <v>0.12</v>
      </c>
      <c r="K3911" s="70">
        <v>0.12</v>
      </c>
      <c r="L3911" s="64">
        <v>0.0</v>
      </c>
      <c r="M3911" s="67">
        <v>0.0</v>
      </c>
      <c r="N3911" s="70">
        <v>0.0</v>
      </c>
      <c r="O3911" s="64">
        <v>0.12</v>
      </c>
      <c r="P3911" s="67">
        <v>0.12</v>
      </c>
      <c r="Q3911" s="70">
        <v>0.12</v>
      </c>
      <c r="R3911" s="3"/>
    </row>
    <row r="3912">
      <c r="A3912" s="63">
        <v>16095.0</v>
      </c>
      <c r="B3912" s="65" t="str">
        <f t="shared" si="1"/>
        <v>Строительство и ремонтИнструментыИзмерительные инструментыЛазерные уровни (нивелиры)Оптический нивелир</v>
      </c>
      <c r="C3912" s="68" t="s">
        <v>100</v>
      </c>
      <c r="D3912" s="68" t="s">
        <v>104</v>
      </c>
      <c r="E3912" s="68" t="s">
        <v>1279</v>
      </c>
      <c r="F3912" s="68" t="s">
        <v>8096</v>
      </c>
      <c r="G3912" s="68" t="s">
        <v>8101</v>
      </c>
      <c r="H3912" s="72"/>
      <c r="I3912" s="64">
        <v>0.12</v>
      </c>
      <c r="J3912" s="67">
        <v>0.12</v>
      </c>
      <c r="K3912" s="70">
        <v>0.12</v>
      </c>
      <c r="L3912" s="64">
        <v>0.0</v>
      </c>
      <c r="M3912" s="67">
        <v>0.0</v>
      </c>
      <c r="N3912" s="70">
        <v>0.0</v>
      </c>
      <c r="O3912" s="64">
        <v>0.12</v>
      </c>
      <c r="P3912" s="67">
        <v>0.12</v>
      </c>
      <c r="Q3912" s="70">
        <v>0.12</v>
      </c>
      <c r="R3912" s="3"/>
    </row>
    <row r="3913">
      <c r="A3913" s="63">
        <v>16096.0</v>
      </c>
      <c r="B3913" s="65" t="str">
        <f t="shared" si="1"/>
        <v>Строительство и ремонтИнструментыПневмоинструментыПрочие пневмоинструментыПневматическая бормашина</v>
      </c>
      <c r="C3913" s="68" t="s">
        <v>100</v>
      </c>
      <c r="D3913" s="68" t="s">
        <v>104</v>
      </c>
      <c r="E3913" s="68" t="s">
        <v>6157</v>
      </c>
      <c r="F3913" s="68" t="s">
        <v>8012</v>
      </c>
      <c r="G3913" s="68" t="s">
        <v>8103</v>
      </c>
      <c r="H3913" s="87"/>
      <c r="I3913" s="64">
        <v>0.17</v>
      </c>
      <c r="J3913" s="67">
        <v>0.17</v>
      </c>
      <c r="K3913" s="70">
        <v>0.17</v>
      </c>
      <c r="L3913" s="64">
        <v>0.0</v>
      </c>
      <c r="M3913" s="67">
        <v>0.0</v>
      </c>
      <c r="N3913" s="70">
        <v>0.0</v>
      </c>
      <c r="O3913" s="64">
        <v>0.17</v>
      </c>
      <c r="P3913" s="67">
        <v>0.17</v>
      </c>
      <c r="Q3913" s="70">
        <v>0.17</v>
      </c>
      <c r="R3913" s="3"/>
    </row>
    <row r="3914">
      <c r="A3914" s="63">
        <v>16097.0</v>
      </c>
      <c r="B3914" s="65" t="str">
        <f t="shared" si="1"/>
        <v>Строительство и ремонтИнструментыПневмоинструментыПрочие пневмоинструментыПневматическая УШМ</v>
      </c>
      <c r="C3914" s="68" t="s">
        <v>100</v>
      </c>
      <c r="D3914" s="68" t="s">
        <v>104</v>
      </c>
      <c r="E3914" s="68" t="s">
        <v>6157</v>
      </c>
      <c r="F3914" s="68" t="s">
        <v>8012</v>
      </c>
      <c r="G3914" s="68" t="s">
        <v>8105</v>
      </c>
      <c r="H3914" s="87"/>
      <c r="I3914" s="64">
        <v>0.17</v>
      </c>
      <c r="J3914" s="67">
        <v>0.17</v>
      </c>
      <c r="K3914" s="70">
        <v>0.17</v>
      </c>
      <c r="L3914" s="64">
        <v>0.0</v>
      </c>
      <c r="M3914" s="67">
        <v>0.0</v>
      </c>
      <c r="N3914" s="70">
        <v>0.0</v>
      </c>
      <c r="O3914" s="64">
        <v>0.17</v>
      </c>
      <c r="P3914" s="67">
        <v>0.17</v>
      </c>
      <c r="Q3914" s="70">
        <v>0.17</v>
      </c>
      <c r="R3914" s="3"/>
    </row>
    <row r="3915">
      <c r="A3915" s="63">
        <v>16098.0</v>
      </c>
      <c r="B3915" s="65" t="str">
        <f t="shared" si="1"/>
        <v>Строительство и ремонтИнструментыПневмоинструментыПрочие пневмоинструментыПневмомолоток</v>
      </c>
      <c r="C3915" s="68" t="s">
        <v>100</v>
      </c>
      <c r="D3915" s="68" t="s">
        <v>104</v>
      </c>
      <c r="E3915" s="68" t="s">
        <v>6157</v>
      </c>
      <c r="F3915" s="68" t="s">
        <v>8012</v>
      </c>
      <c r="G3915" s="68" t="s">
        <v>8108</v>
      </c>
      <c r="H3915" s="87"/>
      <c r="I3915" s="64">
        <v>0.17</v>
      </c>
      <c r="J3915" s="67">
        <v>0.17</v>
      </c>
      <c r="K3915" s="70">
        <v>0.17</v>
      </c>
      <c r="L3915" s="64">
        <v>0.0</v>
      </c>
      <c r="M3915" s="67">
        <v>0.0</v>
      </c>
      <c r="N3915" s="70">
        <v>0.0</v>
      </c>
      <c r="O3915" s="64">
        <v>0.17</v>
      </c>
      <c r="P3915" s="67">
        <v>0.17</v>
      </c>
      <c r="Q3915" s="70">
        <v>0.17</v>
      </c>
      <c r="R3915" s="3"/>
    </row>
    <row r="3916">
      <c r="A3916" s="63">
        <v>16099.0</v>
      </c>
      <c r="B3916" s="65" t="str">
        <f t="shared" si="1"/>
        <v>Строительство и ремонтИнструментыПневмоинструментыПрочие пневмоинструментыПневмопистолет игольчатый</v>
      </c>
      <c r="C3916" s="68" t="s">
        <v>100</v>
      </c>
      <c r="D3916" s="68" t="s">
        <v>104</v>
      </c>
      <c r="E3916" s="68" t="s">
        <v>6157</v>
      </c>
      <c r="F3916" s="68" t="s">
        <v>8012</v>
      </c>
      <c r="G3916" s="68" t="s">
        <v>8110</v>
      </c>
      <c r="H3916" s="72"/>
      <c r="I3916" s="64">
        <v>0.17</v>
      </c>
      <c r="J3916" s="67">
        <v>0.17</v>
      </c>
      <c r="K3916" s="70">
        <v>0.17</v>
      </c>
      <c r="L3916" s="64">
        <v>0.0</v>
      </c>
      <c r="M3916" s="67">
        <v>0.0</v>
      </c>
      <c r="N3916" s="70">
        <v>0.0</v>
      </c>
      <c r="O3916" s="64">
        <v>0.17</v>
      </c>
      <c r="P3916" s="67">
        <v>0.17</v>
      </c>
      <c r="Q3916" s="70">
        <v>0.17</v>
      </c>
      <c r="R3916" s="3"/>
    </row>
    <row r="3917">
      <c r="A3917" s="63">
        <v>16100.0</v>
      </c>
      <c r="B3917" s="65" t="str">
        <f t="shared" si="1"/>
        <v>Строительство и ремонтИнструментыПневмоинструментыПрочие пневмоинструментыПневмопистолет моющий</v>
      </c>
      <c r="C3917" s="68" t="s">
        <v>100</v>
      </c>
      <c r="D3917" s="68" t="s">
        <v>104</v>
      </c>
      <c r="E3917" s="68" t="s">
        <v>6157</v>
      </c>
      <c r="F3917" s="68" t="s">
        <v>8012</v>
      </c>
      <c r="G3917" s="68" t="s">
        <v>8112</v>
      </c>
      <c r="H3917" s="87"/>
      <c r="I3917" s="64">
        <v>0.17</v>
      </c>
      <c r="J3917" s="67">
        <v>0.17</v>
      </c>
      <c r="K3917" s="70">
        <v>0.17</v>
      </c>
      <c r="L3917" s="64">
        <v>0.0</v>
      </c>
      <c r="M3917" s="67">
        <v>0.0</v>
      </c>
      <c r="N3917" s="70">
        <v>0.0</v>
      </c>
      <c r="O3917" s="64">
        <v>0.17</v>
      </c>
      <c r="P3917" s="67">
        <v>0.17</v>
      </c>
      <c r="Q3917" s="70">
        <v>0.17</v>
      </c>
      <c r="R3917" s="3"/>
    </row>
    <row r="3918">
      <c r="A3918" s="63">
        <v>16101.0</v>
      </c>
      <c r="B3918" s="65" t="str">
        <f t="shared" si="1"/>
        <v>Строительство и ремонтИнструментыПневмоинструментыПрочие пневмоинструментыПневмопистолет продувочный</v>
      </c>
      <c r="C3918" s="68" t="s">
        <v>100</v>
      </c>
      <c r="D3918" s="68" t="s">
        <v>104</v>
      </c>
      <c r="E3918" s="68" t="s">
        <v>6157</v>
      </c>
      <c r="F3918" s="68" t="s">
        <v>8012</v>
      </c>
      <c r="G3918" s="68" t="s">
        <v>8114</v>
      </c>
      <c r="H3918" s="87"/>
      <c r="I3918" s="64">
        <v>0.17</v>
      </c>
      <c r="J3918" s="67">
        <v>0.17</v>
      </c>
      <c r="K3918" s="70">
        <v>0.17</v>
      </c>
      <c r="L3918" s="64">
        <v>0.0</v>
      </c>
      <c r="M3918" s="67">
        <v>0.0</v>
      </c>
      <c r="N3918" s="70">
        <v>0.0</v>
      </c>
      <c r="O3918" s="64">
        <v>0.17</v>
      </c>
      <c r="P3918" s="67">
        <v>0.17</v>
      </c>
      <c r="Q3918" s="70">
        <v>0.17</v>
      </c>
      <c r="R3918" s="3"/>
    </row>
    <row r="3919">
      <c r="A3919" s="63">
        <v>16102.0</v>
      </c>
      <c r="B3919" s="65" t="str">
        <f t="shared" si="1"/>
        <v>Строительство и ремонтИнструментыПневмоинструментыПрочие пневмоинструментыСтеплер строительный</v>
      </c>
      <c r="C3919" s="68" t="s">
        <v>100</v>
      </c>
      <c r="D3919" s="68" t="s">
        <v>104</v>
      </c>
      <c r="E3919" s="68" t="s">
        <v>6157</v>
      </c>
      <c r="F3919" s="68" t="s">
        <v>8012</v>
      </c>
      <c r="G3919" s="68" t="s">
        <v>8116</v>
      </c>
      <c r="H3919" s="72"/>
      <c r="I3919" s="64">
        <v>0.17</v>
      </c>
      <c r="J3919" s="67">
        <v>0.17</v>
      </c>
      <c r="K3919" s="70">
        <v>0.17</v>
      </c>
      <c r="L3919" s="64">
        <v>0.0</v>
      </c>
      <c r="M3919" s="67">
        <v>0.0</v>
      </c>
      <c r="N3919" s="70">
        <v>0.0</v>
      </c>
      <c r="O3919" s="64">
        <v>0.17</v>
      </c>
      <c r="P3919" s="67">
        <v>0.17</v>
      </c>
      <c r="Q3919" s="70">
        <v>0.17</v>
      </c>
      <c r="R3919" s="3"/>
    </row>
    <row r="3920">
      <c r="A3920" s="63">
        <v>16103.0</v>
      </c>
      <c r="B3920" s="65" t="str">
        <f t="shared" si="1"/>
        <v>Строительство и ремонтИнструментыПневмоинструментыПрочие пневмоинструментыПневмошуруповерт</v>
      </c>
      <c r="C3920" s="68" t="s">
        <v>100</v>
      </c>
      <c r="D3920" s="68" t="s">
        <v>104</v>
      </c>
      <c r="E3920" s="68" t="s">
        <v>6157</v>
      </c>
      <c r="F3920" s="68" t="s">
        <v>8012</v>
      </c>
      <c r="G3920" s="68" t="s">
        <v>8118</v>
      </c>
      <c r="H3920" s="87"/>
      <c r="I3920" s="64">
        <v>0.17</v>
      </c>
      <c r="J3920" s="67">
        <v>0.17</v>
      </c>
      <c r="K3920" s="70">
        <v>0.17</v>
      </c>
      <c r="L3920" s="64">
        <v>0.0</v>
      </c>
      <c r="M3920" s="67">
        <v>0.0</v>
      </c>
      <c r="N3920" s="70">
        <v>0.0</v>
      </c>
      <c r="O3920" s="64">
        <v>0.17</v>
      </c>
      <c r="P3920" s="67">
        <v>0.17</v>
      </c>
      <c r="Q3920" s="70">
        <v>0.17</v>
      </c>
      <c r="R3920" s="3"/>
    </row>
    <row r="3921">
      <c r="A3921" s="63">
        <v>16104.0</v>
      </c>
      <c r="B3921" s="65" t="str">
        <f t="shared" si="1"/>
        <v>Строительство и ремонтИнструментыПневмоинструментыПрочие пневмоинструментыПневмотрещотка</v>
      </c>
      <c r="C3921" s="68" t="s">
        <v>100</v>
      </c>
      <c r="D3921" s="68" t="s">
        <v>104</v>
      </c>
      <c r="E3921" s="68" t="s">
        <v>6157</v>
      </c>
      <c r="F3921" s="68" t="s">
        <v>8012</v>
      </c>
      <c r="G3921" s="68" t="s">
        <v>8120</v>
      </c>
      <c r="H3921" s="87"/>
      <c r="I3921" s="64">
        <v>0.17</v>
      </c>
      <c r="J3921" s="67">
        <v>0.17</v>
      </c>
      <c r="K3921" s="70">
        <v>0.17</v>
      </c>
      <c r="L3921" s="64">
        <v>0.0</v>
      </c>
      <c r="M3921" s="67">
        <v>0.0</v>
      </c>
      <c r="N3921" s="70">
        <v>0.0</v>
      </c>
      <c r="O3921" s="64">
        <v>0.17</v>
      </c>
      <c r="P3921" s="67">
        <v>0.17</v>
      </c>
      <c r="Q3921" s="70">
        <v>0.17</v>
      </c>
      <c r="R3921" s="3"/>
    </row>
    <row r="3922">
      <c r="A3922" s="63">
        <v>16105.0</v>
      </c>
      <c r="B3922" s="65" t="str">
        <f t="shared" si="1"/>
        <v>Строительство и ремонтИнструментыПневмоинструментыПрочие пневмоинструментыПневмоножовка</v>
      </c>
      <c r="C3922" s="68" t="s">
        <v>100</v>
      </c>
      <c r="D3922" s="68" t="s">
        <v>104</v>
      </c>
      <c r="E3922" s="68" t="s">
        <v>6157</v>
      </c>
      <c r="F3922" s="68" t="s">
        <v>8012</v>
      </c>
      <c r="G3922" s="68" t="s">
        <v>8122</v>
      </c>
      <c r="H3922" s="87"/>
      <c r="I3922" s="64">
        <v>0.17</v>
      </c>
      <c r="J3922" s="67">
        <v>0.17</v>
      </c>
      <c r="K3922" s="70">
        <v>0.17</v>
      </c>
      <c r="L3922" s="64">
        <v>0.0</v>
      </c>
      <c r="M3922" s="67">
        <v>0.0</v>
      </c>
      <c r="N3922" s="70">
        <v>0.0</v>
      </c>
      <c r="O3922" s="64">
        <v>0.17</v>
      </c>
      <c r="P3922" s="67">
        <v>0.17</v>
      </c>
      <c r="Q3922" s="70">
        <v>0.17</v>
      </c>
      <c r="R3922" s="3"/>
    </row>
    <row r="3923">
      <c r="A3923" s="63">
        <v>16107.0</v>
      </c>
      <c r="B3923" s="65" t="str">
        <f t="shared" si="1"/>
        <v>Строительство и ремонтИнструментыРежущие и пильные инструментыБолторезы</v>
      </c>
      <c r="C3923" s="68" t="s">
        <v>100</v>
      </c>
      <c r="D3923" s="68" t="s">
        <v>104</v>
      </c>
      <c r="E3923" s="68" t="s">
        <v>4998</v>
      </c>
      <c r="F3923" s="68" t="s">
        <v>8124</v>
      </c>
      <c r="G3923" s="2"/>
      <c r="H3923" s="72"/>
      <c r="I3923" s="64">
        <v>0.25</v>
      </c>
      <c r="J3923" s="67">
        <v>0.25</v>
      </c>
      <c r="K3923" s="70">
        <v>0.25</v>
      </c>
      <c r="L3923" s="64">
        <v>0.0</v>
      </c>
      <c r="M3923" s="67">
        <v>0.0</v>
      </c>
      <c r="N3923" s="70">
        <v>0.0</v>
      </c>
      <c r="O3923" s="64">
        <v>0.25</v>
      </c>
      <c r="P3923" s="67">
        <v>0.25</v>
      </c>
      <c r="Q3923" s="70">
        <v>0.25</v>
      </c>
      <c r="R3923" s="3"/>
    </row>
    <row r="3924">
      <c r="A3924" s="63">
        <v>16108.0</v>
      </c>
      <c r="B3924" s="65" t="str">
        <f t="shared" si="1"/>
        <v>Строительство и ремонтИнструментыРежущие и пильные инструментыНожи строительно-ремонтные</v>
      </c>
      <c r="C3924" s="68" t="s">
        <v>100</v>
      </c>
      <c r="D3924" s="68" t="s">
        <v>104</v>
      </c>
      <c r="E3924" s="68" t="s">
        <v>4998</v>
      </c>
      <c r="F3924" s="68" t="s">
        <v>8126</v>
      </c>
      <c r="G3924" s="75"/>
      <c r="H3924" s="72"/>
      <c r="I3924" s="64">
        <v>0.25</v>
      </c>
      <c r="J3924" s="67">
        <v>0.25</v>
      </c>
      <c r="K3924" s="70">
        <v>0.25</v>
      </c>
      <c r="L3924" s="64">
        <v>0.0</v>
      </c>
      <c r="M3924" s="67">
        <v>0.0</v>
      </c>
      <c r="N3924" s="70">
        <v>0.0</v>
      </c>
      <c r="O3924" s="64">
        <v>0.25</v>
      </c>
      <c r="P3924" s="67">
        <v>0.25</v>
      </c>
      <c r="Q3924" s="70">
        <v>0.25</v>
      </c>
      <c r="R3924" s="3"/>
    </row>
    <row r="3925">
      <c r="A3925" s="63">
        <v>16109.0</v>
      </c>
      <c r="B3925" s="65" t="str">
        <f t="shared" si="1"/>
        <v>Строительство и ремонтСтроительные материалыОблицовочные материалыКирпичи, блоки и плиты</v>
      </c>
      <c r="C3925" s="68" t="s">
        <v>100</v>
      </c>
      <c r="D3925" s="68" t="s">
        <v>7894</v>
      </c>
      <c r="E3925" s="68" t="s">
        <v>8128</v>
      </c>
      <c r="F3925" s="68" t="s">
        <v>8129</v>
      </c>
      <c r="G3925" s="75"/>
      <c r="H3925" s="87"/>
      <c r="I3925" s="64" t="s">
        <v>225</v>
      </c>
      <c r="J3925" s="67" t="s">
        <v>225</v>
      </c>
      <c r="K3925" s="70">
        <v>0.08</v>
      </c>
      <c r="L3925" s="64">
        <v>0.0</v>
      </c>
      <c r="M3925" s="67">
        <v>0.0</v>
      </c>
      <c r="N3925" s="70">
        <v>0.0</v>
      </c>
      <c r="O3925" s="64" t="s">
        <v>225</v>
      </c>
      <c r="P3925" s="67" t="s">
        <v>225</v>
      </c>
      <c r="Q3925" s="70">
        <v>0.08</v>
      </c>
      <c r="R3925" s="3"/>
    </row>
    <row r="3926">
      <c r="A3926" s="63">
        <v>16110.0</v>
      </c>
      <c r="B3926" s="65" t="str">
        <f t="shared" si="1"/>
        <v>Строительство и ремонтСтроительные материалыОблицовочные материалыТротуарная плитка, бордюры и решетка</v>
      </c>
      <c r="C3926" s="68" t="s">
        <v>100</v>
      </c>
      <c r="D3926" s="68" t="s">
        <v>7894</v>
      </c>
      <c r="E3926" s="68" t="s">
        <v>8128</v>
      </c>
      <c r="F3926" s="68" t="s">
        <v>8131</v>
      </c>
      <c r="G3926" s="75"/>
      <c r="H3926" s="72"/>
      <c r="I3926" s="64" t="s">
        <v>225</v>
      </c>
      <c r="J3926" s="67" t="s">
        <v>225</v>
      </c>
      <c r="K3926" s="70">
        <v>0.08</v>
      </c>
      <c r="L3926" s="64">
        <v>0.0</v>
      </c>
      <c r="M3926" s="67">
        <v>0.0</v>
      </c>
      <c r="N3926" s="70">
        <v>0.0</v>
      </c>
      <c r="O3926" s="64" t="s">
        <v>225</v>
      </c>
      <c r="P3926" s="67" t="s">
        <v>225</v>
      </c>
      <c r="Q3926" s="70">
        <v>0.08</v>
      </c>
      <c r="R3926" s="3"/>
    </row>
    <row r="3927">
      <c r="A3927" s="63">
        <v>16111.0</v>
      </c>
      <c r="B3927" s="65" t="str">
        <f t="shared" si="1"/>
        <v>Строительство и ремонтИнструментыРежущие и пильные инструментыНожницы строительные</v>
      </c>
      <c r="C3927" s="68" t="s">
        <v>100</v>
      </c>
      <c r="D3927" s="68" t="s">
        <v>104</v>
      </c>
      <c r="E3927" s="68" t="s">
        <v>4998</v>
      </c>
      <c r="F3927" s="68" t="s">
        <v>8132</v>
      </c>
      <c r="G3927" s="75"/>
      <c r="H3927" s="87"/>
      <c r="I3927" s="64">
        <v>0.25</v>
      </c>
      <c r="J3927" s="67">
        <v>0.25</v>
      </c>
      <c r="K3927" s="70">
        <v>0.25</v>
      </c>
      <c r="L3927" s="64">
        <v>0.0</v>
      </c>
      <c r="M3927" s="67">
        <v>0.0</v>
      </c>
      <c r="N3927" s="70">
        <v>0.0</v>
      </c>
      <c r="O3927" s="64">
        <v>0.25</v>
      </c>
      <c r="P3927" s="67">
        <v>0.25</v>
      </c>
      <c r="Q3927" s="70">
        <v>0.25</v>
      </c>
      <c r="R3927" s="3"/>
    </row>
    <row r="3928">
      <c r="A3928" s="63">
        <v>16112.0</v>
      </c>
      <c r="B3928" s="65" t="str">
        <f t="shared" si="1"/>
        <v>Строительство и ремонтИнструментыРежущие и пильные инструментыПилы и ножовки</v>
      </c>
      <c r="C3928" s="68" t="s">
        <v>100</v>
      </c>
      <c r="D3928" s="68" t="s">
        <v>104</v>
      </c>
      <c r="E3928" s="68" t="s">
        <v>4998</v>
      </c>
      <c r="F3928" s="68" t="s">
        <v>8133</v>
      </c>
      <c r="G3928" s="75"/>
      <c r="H3928" s="87"/>
      <c r="I3928" s="64">
        <v>0.25</v>
      </c>
      <c r="J3928" s="67">
        <v>0.25</v>
      </c>
      <c r="K3928" s="70">
        <v>0.25</v>
      </c>
      <c r="L3928" s="64">
        <v>0.0</v>
      </c>
      <c r="M3928" s="67">
        <v>0.0</v>
      </c>
      <c r="N3928" s="70">
        <v>0.0</v>
      </c>
      <c r="O3928" s="64">
        <v>0.25</v>
      </c>
      <c r="P3928" s="67">
        <v>0.25</v>
      </c>
      <c r="Q3928" s="70">
        <v>0.25</v>
      </c>
      <c r="R3928" s="3"/>
    </row>
    <row r="3929">
      <c r="A3929" s="63">
        <v>16113.0</v>
      </c>
      <c r="B3929" s="65" t="str">
        <f t="shared" si="1"/>
        <v>Строительство и ремонтСтроительные материалыОблицовочные материалыГипсокартон и листовые материалы</v>
      </c>
      <c r="C3929" s="68" t="s">
        <v>100</v>
      </c>
      <c r="D3929" s="68" t="s">
        <v>7894</v>
      </c>
      <c r="E3929" s="68" t="s">
        <v>8128</v>
      </c>
      <c r="F3929" s="68" t="s">
        <v>8134</v>
      </c>
      <c r="G3929" s="75"/>
      <c r="H3929" s="87"/>
      <c r="I3929" s="64" t="s">
        <v>225</v>
      </c>
      <c r="J3929" s="67" t="s">
        <v>225</v>
      </c>
      <c r="K3929" s="70">
        <v>0.08</v>
      </c>
      <c r="L3929" s="64">
        <v>0.0</v>
      </c>
      <c r="M3929" s="67">
        <v>0.0</v>
      </c>
      <c r="N3929" s="70">
        <v>0.0</v>
      </c>
      <c r="O3929" s="64" t="s">
        <v>225</v>
      </c>
      <c r="P3929" s="67" t="s">
        <v>225</v>
      </c>
      <c r="Q3929" s="70">
        <v>0.08</v>
      </c>
      <c r="R3929" s="3"/>
    </row>
    <row r="3930">
      <c r="A3930" s="63">
        <v>16114.0</v>
      </c>
      <c r="B3930" s="65" t="str">
        <f t="shared" si="1"/>
        <v>Строительство и ремонтСтроительные материалыОблицовочные материалыДревесно-плитные материалы</v>
      </c>
      <c r="C3930" s="68" t="s">
        <v>100</v>
      </c>
      <c r="D3930" s="68" t="s">
        <v>7894</v>
      </c>
      <c r="E3930" s="68" t="s">
        <v>8128</v>
      </c>
      <c r="F3930" s="68" t="s">
        <v>8136</v>
      </c>
      <c r="G3930" s="75"/>
      <c r="H3930" s="72"/>
      <c r="I3930" s="64" t="s">
        <v>225</v>
      </c>
      <c r="J3930" s="67" t="s">
        <v>225</v>
      </c>
      <c r="K3930" s="70">
        <v>0.08</v>
      </c>
      <c r="L3930" s="64">
        <v>0.0</v>
      </c>
      <c r="M3930" s="67">
        <v>0.0</v>
      </c>
      <c r="N3930" s="70">
        <v>0.0</v>
      </c>
      <c r="O3930" s="64" t="s">
        <v>225</v>
      </c>
      <c r="P3930" s="67" t="s">
        <v>225</v>
      </c>
      <c r="Q3930" s="70">
        <v>0.08</v>
      </c>
      <c r="R3930" s="3"/>
    </row>
    <row r="3931">
      <c r="A3931" s="63">
        <v>16115.0</v>
      </c>
      <c r="B3931" s="65" t="str">
        <f t="shared" si="1"/>
        <v>Строительство и ремонтСтроительные материалыОблицовочные материалыБруски, доски и рейки</v>
      </c>
      <c r="C3931" s="68" t="s">
        <v>100</v>
      </c>
      <c r="D3931" s="68" t="s">
        <v>7894</v>
      </c>
      <c r="E3931" s="68" t="s">
        <v>8128</v>
      </c>
      <c r="F3931" s="68" t="s">
        <v>8137</v>
      </c>
      <c r="G3931" s="75"/>
      <c r="H3931" s="72"/>
      <c r="I3931" s="64" t="s">
        <v>225</v>
      </c>
      <c r="J3931" s="67" t="s">
        <v>225</v>
      </c>
      <c r="K3931" s="70">
        <v>0.08</v>
      </c>
      <c r="L3931" s="64">
        <v>0.0</v>
      </c>
      <c r="M3931" s="67">
        <v>0.0</v>
      </c>
      <c r="N3931" s="70">
        <v>0.0</v>
      </c>
      <c r="O3931" s="64" t="s">
        <v>225</v>
      </c>
      <c r="P3931" s="67" t="s">
        <v>225</v>
      </c>
      <c r="Q3931" s="70">
        <v>0.08</v>
      </c>
      <c r="R3931" s="3"/>
    </row>
    <row r="3932">
      <c r="A3932" s="63">
        <v>16116.0</v>
      </c>
      <c r="B3932" s="65" t="str">
        <f t="shared" si="1"/>
        <v>Строительство и ремонтСтроительные материалыОблицовочные материалыПластиковые материалы</v>
      </c>
      <c r="C3932" s="68" t="s">
        <v>100</v>
      </c>
      <c r="D3932" s="68" t="s">
        <v>7894</v>
      </c>
      <c r="E3932" s="68" t="s">
        <v>8128</v>
      </c>
      <c r="F3932" s="68" t="s">
        <v>8138</v>
      </c>
      <c r="G3932" s="75"/>
      <c r="H3932" s="87"/>
      <c r="I3932" s="64" t="s">
        <v>225</v>
      </c>
      <c r="J3932" s="67" t="s">
        <v>225</v>
      </c>
      <c r="K3932" s="70">
        <v>0.08</v>
      </c>
      <c r="L3932" s="64">
        <v>0.0</v>
      </c>
      <c r="M3932" s="67">
        <v>0.0</v>
      </c>
      <c r="N3932" s="70">
        <v>0.0</v>
      </c>
      <c r="O3932" s="64" t="s">
        <v>225</v>
      </c>
      <c r="P3932" s="67" t="s">
        <v>225</v>
      </c>
      <c r="Q3932" s="70">
        <v>0.08</v>
      </c>
      <c r="R3932" s="3"/>
    </row>
    <row r="3933">
      <c r="A3933" s="63">
        <v>16117.0</v>
      </c>
      <c r="B3933" s="65" t="str">
        <f t="shared" si="1"/>
        <v>Строительство и ремонтСтроительные материалыОблицовочные материалыСайдинг</v>
      </c>
      <c r="C3933" s="68" t="s">
        <v>100</v>
      </c>
      <c r="D3933" s="68" t="s">
        <v>7894</v>
      </c>
      <c r="E3933" s="68" t="s">
        <v>8128</v>
      </c>
      <c r="F3933" s="68" t="s">
        <v>8140</v>
      </c>
      <c r="G3933" s="75"/>
      <c r="H3933" s="87"/>
      <c r="I3933" s="64" t="s">
        <v>225</v>
      </c>
      <c r="J3933" s="67" t="s">
        <v>225</v>
      </c>
      <c r="K3933" s="70">
        <v>0.08</v>
      </c>
      <c r="L3933" s="64">
        <v>0.0</v>
      </c>
      <c r="M3933" s="67">
        <v>0.0</v>
      </c>
      <c r="N3933" s="70">
        <v>0.0</v>
      </c>
      <c r="O3933" s="64" t="s">
        <v>225</v>
      </c>
      <c r="P3933" s="67" t="s">
        <v>225</v>
      </c>
      <c r="Q3933" s="70">
        <v>0.08</v>
      </c>
      <c r="R3933" s="3"/>
    </row>
    <row r="3934">
      <c r="A3934" s="63">
        <v>16118.0</v>
      </c>
      <c r="B3934" s="65" t="str">
        <f t="shared" si="1"/>
        <v>Строительство и ремонтИнструментыИзмерительные инструментыМультиметры и тестеры</v>
      </c>
      <c r="C3934" s="68" t="s">
        <v>100</v>
      </c>
      <c r="D3934" s="68" t="s">
        <v>104</v>
      </c>
      <c r="E3934" s="68" t="s">
        <v>1279</v>
      </c>
      <c r="F3934" s="68" t="s">
        <v>8142</v>
      </c>
      <c r="G3934" s="75"/>
      <c r="H3934" s="87"/>
      <c r="I3934" s="64">
        <v>0.2</v>
      </c>
      <c r="J3934" s="67">
        <v>0.2</v>
      </c>
      <c r="K3934" s="70">
        <v>0.2</v>
      </c>
      <c r="L3934" s="64">
        <v>0.0</v>
      </c>
      <c r="M3934" s="67">
        <v>0.0</v>
      </c>
      <c r="N3934" s="70">
        <v>0.0</v>
      </c>
      <c r="O3934" s="64">
        <v>0.2</v>
      </c>
      <c r="P3934" s="67">
        <v>0.2</v>
      </c>
      <c r="Q3934" s="70">
        <v>0.2</v>
      </c>
      <c r="R3934" s="3"/>
    </row>
    <row r="3935">
      <c r="A3935" s="63">
        <v>16119.0</v>
      </c>
      <c r="B3935" s="65" t="str">
        <f t="shared" si="1"/>
        <v>Строительство и ремонтСантехникаВанны и комплектующиеКомплектующиеРучка для ванны</v>
      </c>
      <c r="C3935" s="68" t="s">
        <v>100</v>
      </c>
      <c r="D3935" s="68" t="s">
        <v>112</v>
      </c>
      <c r="E3935" s="68" t="s">
        <v>968</v>
      </c>
      <c r="F3935" s="68" t="s">
        <v>969</v>
      </c>
      <c r="G3935" s="68" t="s">
        <v>8145</v>
      </c>
      <c r="H3935" s="87"/>
      <c r="I3935" s="64">
        <v>0.18</v>
      </c>
      <c r="J3935" s="67">
        <v>0.18</v>
      </c>
      <c r="K3935" s="70">
        <v>0.18</v>
      </c>
      <c r="L3935" s="64">
        <v>0.0</v>
      </c>
      <c r="M3935" s="67">
        <v>0.0</v>
      </c>
      <c r="N3935" s="70">
        <v>0.0</v>
      </c>
      <c r="O3935" s="64">
        <v>0.18</v>
      </c>
      <c r="P3935" s="67">
        <v>0.18</v>
      </c>
      <c r="Q3935" s="70">
        <v>0.18</v>
      </c>
      <c r="R3935" s="3"/>
    </row>
    <row r="3936">
      <c r="A3936" s="63">
        <v>16120.0</v>
      </c>
      <c r="B3936" s="65" t="str">
        <f t="shared" si="1"/>
        <v>МебельМебель для ванной комнатыТумбы под раковины</v>
      </c>
      <c r="C3936" s="68" t="s">
        <v>126</v>
      </c>
      <c r="D3936" s="68" t="s">
        <v>8147</v>
      </c>
      <c r="E3936" s="68" t="s">
        <v>8148</v>
      </c>
      <c r="F3936" s="75"/>
      <c r="G3936" s="75"/>
      <c r="H3936" s="87"/>
      <c r="I3936" s="64" t="s">
        <v>225</v>
      </c>
      <c r="J3936" s="67" t="s">
        <v>225</v>
      </c>
      <c r="K3936" s="70">
        <v>0.15</v>
      </c>
      <c r="L3936" s="64">
        <v>0.0</v>
      </c>
      <c r="M3936" s="67">
        <v>0.0</v>
      </c>
      <c r="N3936" s="70">
        <v>0.0</v>
      </c>
      <c r="O3936" s="64" t="s">
        <v>225</v>
      </c>
      <c r="P3936" s="67" t="s">
        <v>225</v>
      </c>
      <c r="Q3936" s="70">
        <v>0.15</v>
      </c>
      <c r="R3936" s="3"/>
    </row>
    <row r="3937">
      <c r="A3937" s="63">
        <v>16121.0</v>
      </c>
      <c r="B3937" s="65" t="str">
        <f t="shared" si="1"/>
        <v>МебельМебель для ванной комнатыПеналы для ванной комнаты</v>
      </c>
      <c r="C3937" s="68" t="s">
        <v>126</v>
      </c>
      <c r="D3937" s="68" t="s">
        <v>8147</v>
      </c>
      <c r="E3937" s="68" t="s">
        <v>8151</v>
      </c>
      <c r="F3937" s="75"/>
      <c r="G3937" s="75"/>
      <c r="H3937" s="87"/>
      <c r="I3937" s="64" t="s">
        <v>225</v>
      </c>
      <c r="J3937" s="67" t="s">
        <v>225</v>
      </c>
      <c r="K3937" s="70">
        <v>0.15</v>
      </c>
      <c r="L3937" s="64">
        <v>0.0</v>
      </c>
      <c r="M3937" s="67">
        <v>0.0</v>
      </c>
      <c r="N3937" s="70">
        <v>0.0</v>
      </c>
      <c r="O3937" s="64" t="s">
        <v>225</v>
      </c>
      <c r="P3937" s="67" t="s">
        <v>225</v>
      </c>
      <c r="Q3937" s="70">
        <v>0.15</v>
      </c>
      <c r="R3937" s="3"/>
    </row>
    <row r="3938">
      <c r="A3938" s="63">
        <v>16122.0</v>
      </c>
      <c r="B3938" s="65" t="str">
        <f t="shared" si="1"/>
        <v>МебельМебель для ванной комнатыКомплекты мебели для ванной</v>
      </c>
      <c r="C3938" s="68" t="s">
        <v>126</v>
      </c>
      <c r="D3938" s="68" t="s">
        <v>8147</v>
      </c>
      <c r="E3938" s="68" t="s">
        <v>8153</v>
      </c>
      <c r="F3938" s="75"/>
      <c r="G3938" s="75"/>
      <c r="H3938" s="87"/>
      <c r="I3938" s="64" t="s">
        <v>225</v>
      </c>
      <c r="J3938" s="67" t="s">
        <v>225</v>
      </c>
      <c r="K3938" s="70">
        <v>0.15</v>
      </c>
      <c r="L3938" s="64">
        <v>0.0</v>
      </c>
      <c r="M3938" s="67">
        <v>0.0</v>
      </c>
      <c r="N3938" s="70">
        <v>0.0</v>
      </c>
      <c r="O3938" s="64" t="s">
        <v>225</v>
      </c>
      <c r="P3938" s="67" t="s">
        <v>225</v>
      </c>
      <c r="Q3938" s="70">
        <v>0.15</v>
      </c>
      <c r="R3938" s="3"/>
    </row>
    <row r="3939">
      <c r="A3939" s="63">
        <v>16123.0</v>
      </c>
      <c r="B3939" s="65" t="str">
        <f t="shared" si="1"/>
        <v>МебельМебель для ванной комнатыШкафчики для ванной комнаты</v>
      </c>
      <c r="C3939" s="68" t="s">
        <v>126</v>
      </c>
      <c r="D3939" s="68" t="s">
        <v>8147</v>
      </c>
      <c r="E3939" s="68" t="s">
        <v>8155</v>
      </c>
      <c r="F3939" s="75"/>
      <c r="G3939" s="75"/>
      <c r="H3939" s="87"/>
      <c r="I3939" s="64">
        <v>0.15</v>
      </c>
      <c r="J3939" s="67" t="s">
        <v>225</v>
      </c>
      <c r="K3939" s="70">
        <v>0.15</v>
      </c>
      <c r="L3939" s="64">
        <v>0.0</v>
      </c>
      <c r="M3939" s="67">
        <v>0.0</v>
      </c>
      <c r="N3939" s="70">
        <v>0.0</v>
      </c>
      <c r="O3939" s="64">
        <v>0.15</v>
      </c>
      <c r="P3939" s="67" t="s">
        <v>225</v>
      </c>
      <c r="Q3939" s="70">
        <v>0.15</v>
      </c>
      <c r="R3939" s="3"/>
    </row>
    <row r="3940">
      <c r="A3940" s="63">
        <v>16124.0</v>
      </c>
      <c r="B3940" s="65" t="str">
        <f t="shared" si="1"/>
        <v>МебельМебель для ванной комнатыМебель под стиральную машину</v>
      </c>
      <c r="C3940" s="68" t="s">
        <v>126</v>
      </c>
      <c r="D3940" s="68" t="s">
        <v>8147</v>
      </c>
      <c r="E3940" s="68" t="s">
        <v>8157</v>
      </c>
      <c r="F3940" s="75"/>
      <c r="G3940" s="75"/>
      <c r="H3940" s="87"/>
      <c r="I3940" s="64" t="s">
        <v>225</v>
      </c>
      <c r="J3940" s="67" t="s">
        <v>225</v>
      </c>
      <c r="K3940" s="70">
        <v>0.15</v>
      </c>
      <c r="L3940" s="64">
        <v>0.0</v>
      </c>
      <c r="M3940" s="67">
        <v>0.0</v>
      </c>
      <c r="N3940" s="70">
        <v>0.0</v>
      </c>
      <c r="O3940" s="64" t="s">
        <v>225</v>
      </c>
      <c r="P3940" s="67" t="s">
        <v>225</v>
      </c>
      <c r="Q3940" s="70">
        <v>0.15</v>
      </c>
      <c r="R3940" s="3"/>
    </row>
    <row r="3941">
      <c r="A3941" s="63">
        <v>16125.0</v>
      </c>
      <c r="B3941" s="65" t="str">
        <f t="shared" si="1"/>
        <v>Строительство и ремонтИнструментыИзмерительные инструментыОсциллографы</v>
      </c>
      <c r="C3941" s="68" t="s">
        <v>100</v>
      </c>
      <c r="D3941" s="68" t="s">
        <v>104</v>
      </c>
      <c r="E3941" s="68" t="s">
        <v>1279</v>
      </c>
      <c r="F3941" s="68" t="s">
        <v>8159</v>
      </c>
      <c r="G3941" s="75"/>
      <c r="H3941" s="87"/>
      <c r="I3941" s="64">
        <v>0.22</v>
      </c>
      <c r="J3941" s="67">
        <v>0.22</v>
      </c>
      <c r="K3941" s="70">
        <v>0.22</v>
      </c>
      <c r="L3941" s="64">
        <v>0.0</v>
      </c>
      <c r="M3941" s="67">
        <v>0.0</v>
      </c>
      <c r="N3941" s="70">
        <v>0.0</v>
      </c>
      <c r="O3941" s="64">
        <v>0.22</v>
      </c>
      <c r="P3941" s="67">
        <v>0.22</v>
      </c>
      <c r="Q3941" s="70">
        <v>0.22</v>
      </c>
      <c r="R3941" s="3"/>
    </row>
    <row r="3942">
      <c r="A3942" s="63">
        <v>16126.0</v>
      </c>
      <c r="B3942" s="65" t="str">
        <f t="shared" si="1"/>
        <v>Строительство и ремонтИнструментыИзмерительные инструментыПирометры и термометры</v>
      </c>
      <c r="C3942" s="68" t="s">
        <v>100</v>
      </c>
      <c r="D3942" s="68" t="s">
        <v>104</v>
      </c>
      <c r="E3942" s="68" t="s">
        <v>1279</v>
      </c>
      <c r="F3942" s="68" t="s">
        <v>8160</v>
      </c>
      <c r="G3942" s="75"/>
      <c r="H3942" s="87"/>
      <c r="I3942" s="64">
        <v>0.2</v>
      </c>
      <c r="J3942" s="67">
        <v>0.2</v>
      </c>
      <c r="K3942" s="70">
        <v>0.2</v>
      </c>
      <c r="L3942" s="64">
        <v>0.0</v>
      </c>
      <c r="M3942" s="67">
        <v>0.0</v>
      </c>
      <c r="N3942" s="70">
        <v>0.0</v>
      </c>
      <c r="O3942" s="64">
        <v>0.2</v>
      </c>
      <c r="P3942" s="67">
        <v>0.2</v>
      </c>
      <c r="Q3942" s="70">
        <v>0.2</v>
      </c>
      <c r="R3942" s="3"/>
    </row>
    <row r="3943">
      <c r="A3943" s="63">
        <v>16127.0</v>
      </c>
      <c r="B3943" s="65" t="str">
        <f t="shared" si="1"/>
        <v>КнигиХудожественная литератураРоманы</v>
      </c>
      <c r="C3943" s="68" t="s">
        <v>88</v>
      </c>
      <c r="D3943" s="68" t="s">
        <v>1139</v>
      </c>
      <c r="E3943" s="68" t="s">
        <v>8161</v>
      </c>
      <c r="F3943" s="75"/>
      <c r="G3943" s="75"/>
      <c r="H3943" s="87"/>
      <c r="I3943" s="64" t="s">
        <v>225</v>
      </c>
      <c r="J3943" s="67">
        <v>0.22</v>
      </c>
      <c r="K3943" s="70">
        <v>0.22</v>
      </c>
      <c r="L3943" s="64" t="s">
        <v>225</v>
      </c>
      <c r="M3943" s="67">
        <v>0.01999999999999999</v>
      </c>
      <c r="N3943" s="70">
        <v>0.01999999999999999</v>
      </c>
      <c r="O3943" s="64" t="s">
        <v>225</v>
      </c>
      <c r="P3943" s="67">
        <v>0.2</v>
      </c>
      <c r="Q3943" s="70">
        <v>0.2</v>
      </c>
      <c r="R3943" s="3"/>
    </row>
    <row r="3944">
      <c r="A3944" s="63">
        <v>16129.0</v>
      </c>
      <c r="B3944" s="65" t="str">
        <f t="shared" si="1"/>
        <v>Строительство и ремонтИнструментыИзмерительные инструментыЛинейки и угольники</v>
      </c>
      <c r="C3944" s="68" t="s">
        <v>100</v>
      </c>
      <c r="D3944" s="68" t="s">
        <v>104</v>
      </c>
      <c r="E3944" s="68" t="s">
        <v>1279</v>
      </c>
      <c r="F3944" s="68" t="s">
        <v>8162</v>
      </c>
      <c r="G3944" s="2"/>
      <c r="H3944" s="72"/>
      <c r="I3944" s="64">
        <v>0.2</v>
      </c>
      <c r="J3944" s="67">
        <v>0.2</v>
      </c>
      <c r="K3944" s="70">
        <v>0.2</v>
      </c>
      <c r="L3944" s="64">
        <v>0.0</v>
      </c>
      <c r="M3944" s="67">
        <v>0.0</v>
      </c>
      <c r="N3944" s="70">
        <v>0.0</v>
      </c>
      <c r="O3944" s="64">
        <v>0.2</v>
      </c>
      <c r="P3944" s="67">
        <v>0.2</v>
      </c>
      <c r="Q3944" s="70">
        <v>0.2</v>
      </c>
      <c r="R3944" s="3"/>
    </row>
    <row r="3945">
      <c r="A3945" s="63">
        <v>16130.0</v>
      </c>
      <c r="B3945" s="65" t="str">
        <f t="shared" si="1"/>
        <v>Строительство и ремонтСантехникаДушевое оборудованиеЛейкиСменный наполнитель для душевой лейки</v>
      </c>
      <c r="C3945" s="68" t="s">
        <v>100</v>
      </c>
      <c r="D3945" s="68" t="s">
        <v>112</v>
      </c>
      <c r="E3945" s="68" t="s">
        <v>4413</v>
      </c>
      <c r="F3945" s="68" t="s">
        <v>4414</v>
      </c>
      <c r="G3945" s="82" t="s">
        <v>8163</v>
      </c>
      <c r="H3945" s="72"/>
      <c r="I3945" s="64">
        <v>0.18</v>
      </c>
      <c r="J3945" s="67">
        <v>0.18</v>
      </c>
      <c r="K3945" s="70">
        <v>0.18</v>
      </c>
      <c r="L3945" s="64">
        <v>0.0</v>
      </c>
      <c r="M3945" s="67">
        <v>0.0</v>
      </c>
      <c r="N3945" s="70">
        <v>0.0</v>
      </c>
      <c r="O3945" s="64">
        <v>0.18</v>
      </c>
      <c r="P3945" s="67">
        <v>0.18</v>
      </c>
      <c r="Q3945" s="70">
        <v>0.18</v>
      </c>
      <c r="R3945" s="3"/>
    </row>
    <row r="3946">
      <c r="A3946" s="63">
        <v>16136.0</v>
      </c>
      <c r="B3946" s="65" t="str">
        <f t="shared" si="1"/>
        <v>Дача, сад и огородСадовый инструментИнструменты для посадки растенийСовки посадочные</v>
      </c>
      <c r="C3946" s="68" t="s">
        <v>552</v>
      </c>
      <c r="D3946" s="68" t="s">
        <v>1072</v>
      </c>
      <c r="E3946" s="68" t="s">
        <v>4612</v>
      </c>
      <c r="F3946" s="68" t="s">
        <v>8164</v>
      </c>
      <c r="G3946" s="2"/>
      <c r="H3946" s="72"/>
      <c r="I3946" s="64">
        <v>0.2</v>
      </c>
      <c r="J3946" s="67">
        <v>0.2</v>
      </c>
      <c r="K3946" s="70">
        <v>0.2</v>
      </c>
      <c r="L3946" s="64">
        <v>0.0</v>
      </c>
      <c r="M3946" s="67">
        <v>0.0</v>
      </c>
      <c r="N3946" s="70">
        <v>0.0</v>
      </c>
      <c r="O3946" s="64">
        <v>0.2</v>
      </c>
      <c r="P3946" s="67">
        <v>0.2</v>
      </c>
      <c r="Q3946" s="70">
        <v>0.2</v>
      </c>
      <c r="R3946" s="3"/>
    </row>
    <row r="3947">
      <c r="A3947" s="63">
        <v>16137.0</v>
      </c>
      <c r="B3947" s="65" t="str">
        <f t="shared" si="1"/>
        <v>Дача, сад и огородСадовый инструментИнструменты для посадки растенийПосадочные вилки</v>
      </c>
      <c r="C3947" s="68" t="s">
        <v>552</v>
      </c>
      <c r="D3947" s="68" t="s">
        <v>1072</v>
      </c>
      <c r="E3947" s="68" t="s">
        <v>4612</v>
      </c>
      <c r="F3947" s="68" t="s">
        <v>8165</v>
      </c>
      <c r="G3947" s="75"/>
      <c r="H3947" s="72"/>
      <c r="I3947" s="64">
        <v>0.2</v>
      </c>
      <c r="J3947" s="67">
        <v>0.2</v>
      </c>
      <c r="K3947" s="70">
        <v>0.2</v>
      </c>
      <c r="L3947" s="64">
        <v>0.0</v>
      </c>
      <c r="M3947" s="67">
        <v>0.0</v>
      </c>
      <c r="N3947" s="70">
        <v>0.0</v>
      </c>
      <c r="O3947" s="64">
        <v>0.2</v>
      </c>
      <c r="P3947" s="67">
        <v>0.2</v>
      </c>
      <c r="Q3947" s="70">
        <v>0.2</v>
      </c>
      <c r="R3947" s="3"/>
    </row>
    <row r="3948">
      <c r="A3948" s="63">
        <v>16138.0</v>
      </c>
      <c r="B3948" s="65" t="str">
        <f t="shared" si="1"/>
        <v>Дача, сад и огородСадовый инструментИнструменты для посадки растенийТяпки ручные</v>
      </c>
      <c r="C3948" s="68" t="s">
        <v>552</v>
      </c>
      <c r="D3948" s="68" t="s">
        <v>1072</v>
      </c>
      <c r="E3948" s="68" t="s">
        <v>4612</v>
      </c>
      <c r="F3948" s="68" t="s">
        <v>8166</v>
      </c>
      <c r="G3948" s="75"/>
      <c r="H3948" s="72"/>
      <c r="I3948" s="64">
        <v>0.2</v>
      </c>
      <c r="J3948" s="67">
        <v>0.2</v>
      </c>
      <c r="K3948" s="70">
        <v>0.2</v>
      </c>
      <c r="L3948" s="64">
        <v>0.0</v>
      </c>
      <c r="M3948" s="67">
        <v>0.0</v>
      </c>
      <c r="N3948" s="70">
        <v>0.0</v>
      </c>
      <c r="O3948" s="64">
        <v>0.2</v>
      </c>
      <c r="P3948" s="67">
        <v>0.2</v>
      </c>
      <c r="Q3948" s="70">
        <v>0.2</v>
      </c>
      <c r="R3948" s="3"/>
    </row>
    <row r="3949">
      <c r="A3949" s="63">
        <v>16139.0</v>
      </c>
      <c r="B3949" s="65" t="str">
        <f t="shared" si="1"/>
        <v>Дача, сад и огородСадовый инструментИнструменты для посадки растенийРучные грабли и рыхлители</v>
      </c>
      <c r="C3949" s="68" t="s">
        <v>552</v>
      </c>
      <c r="D3949" s="68" t="s">
        <v>1072</v>
      </c>
      <c r="E3949" s="68" t="s">
        <v>4612</v>
      </c>
      <c r="F3949" s="68" t="s">
        <v>8168</v>
      </c>
      <c r="G3949" s="75"/>
      <c r="H3949" s="72"/>
      <c r="I3949" s="64">
        <v>0.2</v>
      </c>
      <c r="J3949" s="67">
        <v>0.2</v>
      </c>
      <c r="K3949" s="70">
        <v>0.2</v>
      </c>
      <c r="L3949" s="64">
        <v>0.0</v>
      </c>
      <c r="M3949" s="67">
        <v>0.0</v>
      </c>
      <c r="N3949" s="70">
        <v>0.0</v>
      </c>
      <c r="O3949" s="64">
        <v>0.2</v>
      </c>
      <c r="P3949" s="67">
        <v>0.2</v>
      </c>
      <c r="Q3949" s="70">
        <v>0.2</v>
      </c>
      <c r="R3949" s="3"/>
    </row>
    <row r="3950">
      <c r="A3950" s="63">
        <v>16140.0</v>
      </c>
      <c r="B3950" s="65" t="str">
        <f t="shared" si="1"/>
        <v>Дача, сад и огородСадовый инструментИнструменты для посадки растенийПосадочные конусы и лункообразователи</v>
      </c>
      <c r="C3950" s="68" t="s">
        <v>552</v>
      </c>
      <c r="D3950" s="68" t="s">
        <v>1072</v>
      </c>
      <c r="E3950" s="68" t="s">
        <v>4612</v>
      </c>
      <c r="F3950" s="68" t="s">
        <v>8170</v>
      </c>
      <c r="G3950" s="75"/>
      <c r="H3950" s="87"/>
      <c r="I3950" s="64">
        <v>0.2</v>
      </c>
      <c r="J3950" s="67">
        <v>0.2</v>
      </c>
      <c r="K3950" s="70">
        <v>0.2</v>
      </c>
      <c r="L3950" s="64">
        <v>0.0</v>
      </c>
      <c r="M3950" s="67">
        <v>0.0</v>
      </c>
      <c r="N3950" s="70">
        <v>0.0</v>
      </c>
      <c r="O3950" s="64">
        <v>0.2</v>
      </c>
      <c r="P3950" s="67">
        <v>0.2</v>
      </c>
      <c r="Q3950" s="70">
        <v>0.2</v>
      </c>
      <c r="R3950" s="3"/>
    </row>
    <row r="3951">
      <c r="A3951" s="63">
        <v>16144.0</v>
      </c>
      <c r="B3951" s="65" t="str">
        <f t="shared" si="1"/>
        <v>Дача, сад и огородСадовый инструментСадовые пилы и ножовки</v>
      </c>
      <c r="C3951" s="68" t="s">
        <v>552</v>
      </c>
      <c r="D3951" s="68" t="s">
        <v>1072</v>
      </c>
      <c r="E3951" s="68" t="s">
        <v>8172</v>
      </c>
      <c r="F3951" s="75"/>
      <c r="G3951" s="75"/>
      <c r="H3951" s="72"/>
      <c r="I3951" s="64">
        <v>0.2</v>
      </c>
      <c r="J3951" s="67">
        <v>0.2</v>
      </c>
      <c r="K3951" s="70">
        <v>0.2</v>
      </c>
      <c r="L3951" s="64">
        <v>0.0</v>
      </c>
      <c r="M3951" s="67">
        <v>0.0</v>
      </c>
      <c r="N3951" s="70">
        <v>0.0</v>
      </c>
      <c r="O3951" s="64">
        <v>0.2</v>
      </c>
      <c r="P3951" s="67">
        <v>0.2</v>
      </c>
      <c r="Q3951" s="70">
        <v>0.2</v>
      </c>
      <c r="R3951" s="3"/>
    </row>
    <row r="3952">
      <c r="A3952" s="63">
        <v>16154.0</v>
      </c>
      <c r="B3952" s="65" t="str">
        <f t="shared" si="1"/>
        <v>Дача, сад и огородУход за растениямиТовары для рассадыГоршки торфяные</v>
      </c>
      <c r="C3952" s="68" t="s">
        <v>552</v>
      </c>
      <c r="D3952" s="68" t="s">
        <v>554</v>
      </c>
      <c r="E3952" s="68" t="s">
        <v>8174</v>
      </c>
      <c r="F3952" s="68" t="s">
        <v>8175</v>
      </c>
      <c r="G3952" s="75"/>
      <c r="H3952" s="87"/>
      <c r="I3952" s="64">
        <v>0.25</v>
      </c>
      <c r="J3952" s="67">
        <v>0.25</v>
      </c>
      <c r="K3952" s="70">
        <v>0.25</v>
      </c>
      <c r="L3952" s="64">
        <v>0.0</v>
      </c>
      <c r="M3952" s="67">
        <v>0.0</v>
      </c>
      <c r="N3952" s="70">
        <v>0.0</v>
      </c>
      <c r="O3952" s="64">
        <v>0.25</v>
      </c>
      <c r="P3952" s="67">
        <v>0.25</v>
      </c>
      <c r="Q3952" s="70">
        <v>0.25</v>
      </c>
      <c r="R3952" s="3"/>
    </row>
    <row r="3953">
      <c r="A3953" s="63">
        <v>16155.0</v>
      </c>
      <c r="B3953" s="65" t="str">
        <f t="shared" si="1"/>
        <v>Дача, сад и огородУход за растениямиТовары для рассадыГоршки для рассады</v>
      </c>
      <c r="C3953" s="68" t="s">
        <v>552</v>
      </c>
      <c r="D3953" s="68" t="s">
        <v>554</v>
      </c>
      <c r="E3953" s="68" t="s">
        <v>8174</v>
      </c>
      <c r="F3953" s="68" t="s">
        <v>8177</v>
      </c>
      <c r="G3953" s="75"/>
      <c r="H3953" s="72"/>
      <c r="I3953" s="64">
        <v>0.25</v>
      </c>
      <c r="J3953" s="67">
        <v>0.25</v>
      </c>
      <c r="K3953" s="70">
        <v>0.25</v>
      </c>
      <c r="L3953" s="64">
        <v>0.0</v>
      </c>
      <c r="M3953" s="67">
        <v>0.0</v>
      </c>
      <c r="N3953" s="70">
        <v>0.0</v>
      </c>
      <c r="O3953" s="64">
        <v>0.25</v>
      </c>
      <c r="P3953" s="67">
        <v>0.25</v>
      </c>
      <c r="Q3953" s="70">
        <v>0.25</v>
      </c>
      <c r="R3953" s="3"/>
    </row>
    <row r="3954">
      <c r="A3954" s="63">
        <v>16156.0</v>
      </c>
      <c r="B3954" s="65" t="str">
        <f t="shared" si="1"/>
        <v>Строительство и ремонтРасходные материалы и оснасткаОснасткаНожи и лезвияЛезвия</v>
      </c>
      <c r="C3954" s="68" t="s">
        <v>100</v>
      </c>
      <c r="D3954" s="68" t="s">
        <v>336</v>
      </c>
      <c r="E3954" s="68" t="s">
        <v>337</v>
      </c>
      <c r="F3954" s="68" t="s">
        <v>3818</v>
      </c>
      <c r="G3954" s="68" t="s">
        <v>8179</v>
      </c>
      <c r="H3954" s="87"/>
      <c r="I3954" s="64">
        <v>0.22</v>
      </c>
      <c r="J3954" s="67">
        <v>0.22</v>
      </c>
      <c r="K3954" s="70">
        <v>0.22</v>
      </c>
      <c r="L3954" s="64">
        <v>0.0</v>
      </c>
      <c r="M3954" s="67">
        <v>0.0</v>
      </c>
      <c r="N3954" s="70">
        <v>0.0</v>
      </c>
      <c r="O3954" s="64">
        <v>0.22</v>
      </c>
      <c r="P3954" s="67">
        <v>0.22</v>
      </c>
      <c r="Q3954" s="70">
        <v>0.22</v>
      </c>
      <c r="R3954" s="3"/>
    </row>
    <row r="3955">
      <c r="A3955" s="63">
        <v>16157.0</v>
      </c>
      <c r="B3955" s="65" t="str">
        <f t="shared" si="1"/>
        <v>Строительство и ремонтСантехникаВанны и комплектующиеВанны</v>
      </c>
      <c r="C3955" s="68" t="s">
        <v>100</v>
      </c>
      <c r="D3955" s="68" t="s">
        <v>112</v>
      </c>
      <c r="E3955" s="68" t="s">
        <v>968</v>
      </c>
      <c r="F3955" s="68" t="s">
        <v>8181</v>
      </c>
      <c r="G3955" s="75"/>
      <c r="H3955" s="87"/>
      <c r="I3955" s="64" t="s">
        <v>225</v>
      </c>
      <c r="J3955" s="67" t="s">
        <v>225</v>
      </c>
      <c r="K3955" s="70">
        <v>0.15</v>
      </c>
      <c r="L3955" s="64" t="s">
        <v>225</v>
      </c>
      <c r="M3955" s="67" t="s">
        <v>225</v>
      </c>
      <c r="N3955" s="70">
        <v>0.0</v>
      </c>
      <c r="O3955" s="64" t="s">
        <v>225</v>
      </c>
      <c r="P3955" s="67" t="s">
        <v>225</v>
      </c>
      <c r="Q3955" s="70">
        <v>0.15</v>
      </c>
      <c r="R3955" s="3"/>
    </row>
    <row r="3956">
      <c r="A3956" s="63">
        <v>16158.0</v>
      </c>
      <c r="B3956" s="65" t="str">
        <f t="shared" si="1"/>
        <v>Строительство и ремонтИнструментыРежущие и пильные инструментыПлиткорезы ручные</v>
      </c>
      <c r="C3956" s="68" t="s">
        <v>100</v>
      </c>
      <c r="D3956" s="68" t="s">
        <v>104</v>
      </c>
      <c r="E3956" s="68" t="s">
        <v>4998</v>
      </c>
      <c r="F3956" s="68" t="s">
        <v>8183</v>
      </c>
      <c r="G3956" s="75"/>
      <c r="H3956" s="87"/>
      <c r="I3956" s="64">
        <v>0.25</v>
      </c>
      <c r="J3956" s="67">
        <v>0.25</v>
      </c>
      <c r="K3956" s="70">
        <v>0.25</v>
      </c>
      <c r="L3956" s="64">
        <v>0.0</v>
      </c>
      <c r="M3956" s="67">
        <v>0.0</v>
      </c>
      <c r="N3956" s="70">
        <v>0.0</v>
      </c>
      <c r="O3956" s="64">
        <v>0.25</v>
      </c>
      <c r="P3956" s="67">
        <v>0.25</v>
      </c>
      <c r="Q3956" s="70">
        <v>0.25</v>
      </c>
      <c r="R3956" s="3"/>
    </row>
    <row r="3957">
      <c r="A3957" s="63">
        <v>16159.0</v>
      </c>
      <c r="B3957" s="65" t="str">
        <f t="shared" si="1"/>
        <v>Строительство и ремонтИнструментыРежущие и пильные инструментыРубанки</v>
      </c>
      <c r="C3957" s="68" t="s">
        <v>100</v>
      </c>
      <c r="D3957" s="68" t="s">
        <v>104</v>
      </c>
      <c r="E3957" s="68" t="s">
        <v>4998</v>
      </c>
      <c r="F3957" s="68" t="s">
        <v>8184</v>
      </c>
      <c r="G3957" s="75"/>
      <c r="H3957" s="87"/>
      <c r="I3957" s="64">
        <v>0.25</v>
      </c>
      <c r="J3957" s="67">
        <v>0.25</v>
      </c>
      <c r="K3957" s="70">
        <v>0.25</v>
      </c>
      <c r="L3957" s="64">
        <v>0.0</v>
      </c>
      <c r="M3957" s="67">
        <v>0.0</v>
      </c>
      <c r="N3957" s="70">
        <v>0.0</v>
      </c>
      <c r="O3957" s="64">
        <v>0.25</v>
      </c>
      <c r="P3957" s="67">
        <v>0.25</v>
      </c>
      <c r="Q3957" s="70">
        <v>0.25</v>
      </c>
      <c r="R3957" s="3"/>
    </row>
    <row r="3958">
      <c r="A3958" s="63">
        <v>16160.0</v>
      </c>
      <c r="B3958" s="65" t="str">
        <f t="shared" si="1"/>
        <v>Строительство и ремонтСтроительные материалыОблицовочные материалыДекоративный камень</v>
      </c>
      <c r="C3958" s="68" t="s">
        <v>100</v>
      </c>
      <c r="D3958" s="68" t="s">
        <v>7894</v>
      </c>
      <c r="E3958" s="68" t="s">
        <v>8128</v>
      </c>
      <c r="F3958" s="68" t="s">
        <v>8186</v>
      </c>
      <c r="G3958" s="75"/>
      <c r="H3958" s="87"/>
      <c r="I3958" s="64" t="s">
        <v>225</v>
      </c>
      <c r="J3958" s="67" t="s">
        <v>225</v>
      </c>
      <c r="K3958" s="70">
        <v>0.08</v>
      </c>
      <c r="L3958" s="64">
        <v>0.0</v>
      </c>
      <c r="M3958" s="67">
        <v>0.0</v>
      </c>
      <c r="N3958" s="70">
        <v>0.0</v>
      </c>
      <c r="O3958" s="64" t="s">
        <v>225</v>
      </c>
      <c r="P3958" s="67" t="s">
        <v>225</v>
      </c>
      <c r="Q3958" s="70">
        <v>0.08</v>
      </c>
      <c r="R3958" s="3"/>
    </row>
    <row r="3959">
      <c r="A3959" s="63">
        <v>16161.0</v>
      </c>
      <c r="B3959" s="65" t="str">
        <f t="shared" si="1"/>
        <v>Строительство и ремонтСтроительные материалыОблицовочные материалыФасадные панели</v>
      </c>
      <c r="C3959" s="68" t="s">
        <v>100</v>
      </c>
      <c r="D3959" s="68" t="s">
        <v>7894</v>
      </c>
      <c r="E3959" s="68" t="s">
        <v>8128</v>
      </c>
      <c r="F3959" s="68" t="s">
        <v>8189</v>
      </c>
      <c r="G3959" s="75"/>
      <c r="H3959" s="87"/>
      <c r="I3959" s="64" t="s">
        <v>225</v>
      </c>
      <c r="J3959" s="67" t="s">
        <v>225</v>
      </c>
      <c r="K3959" s="70">
        <v>0.08</v>
      </c>
      <c r="L3959" s="64">
        <v>0.0</v>
      </c>
      <c r="M3959" s="67">
        <v>0.0</v>
      </c>
      <c r="N3959" s="70">
        <v>0.0</v>
      </c>
      <c r="O3959" s="64" t="s">
        <v>225</v>
      </c>
      <c r="P3959" s="67" t="s">
        <v>225</v>
      </c>
      <c r="Q3959" s="70">
        <v>0.08</v>
      </c>
      <c r="R3959" s="3"/>
    </row>
    <row r="3960">
      <c r="A3960" s="63">
        <v>16162.0</v>
      </c>
      <c r="B3960" s="65" t="str">
        <f t="shared" si="1"/>
        <v>Строительство и ремонтИнструментыРежущие и пильные инструментыТруборезы</v>
      </c>
      <c r="C3960" s="68" t="s">
        <v>100</v>
      </c>
      <c r="D3960" s="68" t="s">
        <v>104</v>
      </c>
      <c r="E3960" s="68" t="s">
        <v>4998</v>
      </c>
      <c r="F3960" s="68" t="s">
        <v>8191</v>
      </c>
      <c r="G3960" s="75"/>
      <c r="H3960" s="87"/>
      <c r="I3960" s="64">
        <v>0.25</v>
      </c>
      <c r="J3960" s="67">
        <v>0.25</v>
      </c>
      <c r="K3960" s="70">
        <v>0.25</v>
      </c>
      <c r="L3960" s="64">
        <v>0.0</v>
      </c>
      <c r="M3960" s="67">
        <v>0.0</v>
      </c>
      <c r="N3960" s="70">
        <v>0.0</v>
      </c>
      <c r="O3960" s="64">
        <v>0.25</v>
      </c>
      <c r="P3960" s="67">
        <v>0.25</v>
      </c>
      <c r="Q3960" s="70">
        <v>0.25</v>
      </c>
      <c r="R3960" s="3"/>
    </row>
    <row r="3961">
      <c r="A3961" s="63">
        <v>16163.0</v>
      </c>
      <c r="B3961" s="65" t="str">
        <f t="shared" si="1"/>
        <v>Строительство и ремонтЛакокрасочные материалыМалярные и отделочные инструментыВаликиАппликатор малярный</v>
      </c>
      <c r="C3961" s="68" t="s">
        <v>100</v>
      </c>
      <c r="D3961" s="68" t="s">
        <v>1075</v>
      </c>
      <c r="E3961" s="68" t="s">
        <v>1076</v>
      </c>
      <c r="F3961" s="68" t="s">
        <v>1077</v>
      </c>
      <c r="G3961" s="68" t="s">
        <v>8193</v>
      </c>
      <c r="H3961" s="87"/>
      <c r="I3961" s="64">
        <v>0.25</v>
      </c>
      <c r="J3961" s="67">
        <v>0.25</v>
      </c>
      <c r="K3961" s="70">
        <v>0.25</v>
      </c>
      <c r="L3961" s="64">
        <v>0.0</v>
      </c>
      <c r="M3961" s="67">
        <v>0.0</v>
      </c>
      <c r="N3961" s="70">
        <v>0.0</v>
      </c>
      <c r="O3961" s="64">
        <v>0.25</v>
      </c>
      <c r="P3961" s="67">
        <v>0.25</v>
      </c>
      <c r="Q3961" s="70">
        <v>0.25</v>
      </c>
      <c r="R3961" s="3"/>
    </row>
    <row r="3962">
      <c r="A3962" s="63">
        <v>16164.0</v>
      </c>
      <c r="B3962" s="65" t="str">
        <f t="shared" si="1"/>
        <v>Строительство и ремонтЛакокрасочные материалыМалярные и отделочные инструментыВаликиВалик малярный</v>
      </c>
      <c r="C3962" s="68" t="s">
        <v>100</v>
      </c>
      <c r="D3962" s="68" t="s">
        <v>1075</v>
      </c>
      <c r="E3962" s="68" t="s">
        <v>1076</v>
      </c>
      <c r="F3962" s="68" t="s">
        <v>1077</v>
      </c>
      <c r="G3962" s="68" t="s">
        <v>8195</v>
      </c>
      <c r="H3962" s="72"/>
      <c r="I3962" s="64">
        <v>0.25</v>
      </c>
      <c r="J3962" s="67">
        <v>0.25</v>
      </c>
      <c r="K3962" s="70">
        <v>0.25</v>
      </c>
      <c r="L3962" s="64">
        <v>0.0</v>
      </c>
      <c r="M3962" s="67">
        <v>0.0</v>
      </c>
      <c r="N3962" s="70">
        <v>0.0</v>
      </c>
      <c r="O3962" s="64">
        <v>0.25</v>
      </c>
      <c r="P3962" s="67">
        <v>0.25</v>
      </c>
      <c r="Q3962" s="70">
        <v>0.25</v>
      </c>
      <c r="R3962" s="3"/>
    </row>
    <row r="3963">
      <c r="A3963" s="63">
        <v>16165.0</v>
      </c>
      <c r="B3963" s="65" t="str">
        <f t="shared" si="1"/>
        <v>Строительство и ремонтЛакокрасочные материалыМалярные и отделочные инструментыВаликиВалик малярный угловой</v>
      </c>
      <c r="C3963" s="68" t="s">
        <v>100</v>
      </c>
      <c r="D3963" s="68" t="s">
        <v>1075</v>
      </c>
      <c r="E3963" s="68" t="s">
        <v>1076</v>
      </c>
      <c r="F3963" s="68" t="s">
        <v>1077</v>
      </c>
      <c r="G3963" s="68" t="s">
        <v>8197</v>
      </c>
      <c r="H3963" s="87"/>
      <c r="I3963" s="64">
        <v>0.25</v>
      </c>
      <c r="J3963" s="67">
        <v>0.25</v>
      </c>
      <c r="K3963" s="70">
        <v>0.25</v>
      </c>
      <c r="L3963" s="64">
        <v>0.0</v>
      </c>
      <c r="M3963" s="67">
        <v>0.0</v>
      </c>
      <c r="N3963" s="70">
        <v>0.0</v>
      </c>
      <c r="O3963" s="64">
        <v>0.25</v>
      </c>
      <c r="P3963" s="67">
        <v>0.25</v>
      </c>
      <c r="Q3963" s="70">
        <v>0.25</v>
      </c>
      <c r="R3963" s="3"/>
    </row>
    <row r="3964">
      <c r="A3964" s="63">
        <v>16166.0</v>
      </c>
      <c r="B3964" s="65" t="str">
        <f t="shared" si="1"/>
        <v>Строительство и ремонтЛакокрасочные материалыМалярные и отделочные инструментыВаликиВалик структурный</v>
      </c>
      <c r="C3964" s="68" t="s">
        <v>100</v>
      </c>
      <c r="D3964" s="68" t="s">
        <v>1075</v>
      </c>
      <c r="E3964" s="68" t="s">
        <v>1076</v>
      </c>
      <c r="F3964" s="68" t="s">
        <v>1077</v>
      </c>
      <c r="G3964" s="68" t="s">
        <v>8199</v>
      </c>
      <c r="H3964" s="87"/>
      <c r="I3964" s="64">
        <v>0.25</v>
      </c>
      <c r="J3964" s="67">
        <v>0.25</v>
      </c>
      <c r="K3964" s="70">
        <v>0.25</v>
      </c>
      <c r="L3964" s="64">
        <v>0.0</v>
      </c>
      <c r="M3964" s="67">
        <v>0.0</v>
      </c>
      <c r="N3964" s="70">
        <v>0.0</v>
      </c>
      <c r="O3964" s="64">
        <v>0.25</v>
      </c>
      <c r="P3964" s="67">
        <v>0.25</v>
      </c>
      <c r="Q3964" s="70">
        <v>0.25</v>
      </c>
      <c r="R3964" s="3"/>
    </row>
    <row r="3965">
      <c r="A3965" s="63">
        <v>16167.0</v>
      </c>
      <c r="B3965" s="65" t="str">
        <f t="shared" si="1"/>
        <v>Строительство и ремонтИнструментыЭлектроинструментыКраскопульты и аэрографыПневмокраскопульт</v>
      </c>
      <c r="C3965" s="68" t="s">
        <v>100</v>
      </c>
      <c r="D3965" s="68" t="s">
        <v>104</v>
      </c>
      <c r="E3965" s="68" t="s">
        <v>105</v>
      </c>
      <c r="F3965" s="68" t="s">
        <v>8201</v>
      </c>
      <c r="G3965" s="68" t="s">
        <v>8202</v>
      </c>
      <c r="H3965" s="87"/>
      <c r="I3965" s="64">
        <v>0.2</v>
      </c>
      <c r="J3965" s="67">
        <v>0.2</v>
      </c>
      <c r="K3965" s="70">
        <v>0.2</v>
      </c>
      <c r="L3965" s="64">
        <v>0.0</v>
      </c>
      <c r="M3965" s="67">
        <v>0.0</v>
      </c>
      <c r="N3965" s="70">
        <v>0.0</v>
      </c>
      <c r="O3965" s="64">
        <v>0.2</v>
      </c>
      <c r="P3965" s="67">
        <v>0.2</v>
      </c>
      <c r="Q3965" s="70">
        <v>0.2</v>
      </c>
      <c r="R3965" s="3"/>
    </row>
    <row r="3966">
      <c r="A3966" s="63">
        <v>16168.0</v>
      </c>
      <c r="B3966" s="65" t="str">
        <f t="shared" si="1"/>
        <v>Строительство и ремонтИнструментыЭлектроинструментыКраскопульты и аэрографыЭлектрический краскопульт</v>
      </c>
      <c r="C3966" s="68" t="s">
        <v>100</v>
      </c>
      <c r="D3966" s="68" t="s">
        <v>104</v>
      </c>
      <c r="E3966" s="68" t="s">
        <v>105</v>
      </c>
      <c r="F3966" s="68" t="s">
        <v>8201</v>
      </c>
      <c r="G3966" s="68" t="s">
        <v>8204</v>
      </c>
      <c r="H3966" s="87"/>
      <c r="I3966" s="64">
        <v>0.2</v>
      </c>
      <c r="J3966" s="67">
        <v>0.2</v>
      </c>
      <c r="K3966" s="70">
        <v>0.2</v>
      </c>
      <c r="L3966" s="64">
        <v>0.0</v>
      </c>
      <c r="M3966" s="67">
        <v>0.0</v>
      </c>
      <c r="N3966" s="70">
        <v>0.0</v>
      </c>
      <c r="O3966" s="64">
        <v>0.2</v>
      </c>
      <c r="P3966" s="67">
        <v>0.2</v>
      </c>
      <c r="Q3966" s="70">
        <v>0.2</v>
      </c>
      <c r="R3966" s="3"/>
    </row>
    <row r="3967">
      <c r="A3967" s="63">
        <v>16169.0</v>
      </c>
      <c r="B3967" s="65" t="str">
        <f t="shared" si="1"/>
        <v>Строительство и ремонтИнструментыЭлектроинструментыКраскопульты и аэрографыПневмоаэрограф</v>
      </c>
      <c r="C3967" s="68" t="s">
        <v>100</v>
      </c>
      <c r="D3967" s="68" t="s">
        <v>104</v>
      </c>
      <c r="E3967" s="68" t="s">
        <v>105</v>
      </c>
      <c r="F3967" s="68" t="s">
        <v>8201</v>
      </c>
      <c r="G3967" s="68" t="s">
        <v>8208</v>
      </c>
      <c r="H3967" s="87"/>
      <c r="I3967" s="64">
        <v>0.25</v>
      </c>
      <c r="J3967" s="67">
        <v>0.25</v>
      </c>
      <c r="K3967" s="70">
        <v>0.25</v>
      </c>
      <c r="L3967" s="64">
        <v>0.0</v>
      </c>
      <c r="M3967" s="67">
        <v>0.0</v>
      </c>
      <c r="N3967" s="70">
        <v>0.0</v>
      </c>
      <c r="O3967" s="64">
        <v>0.25</v>
      </c>
      <c r="P3967" s="67">
        <v>0.25</v>
      </c>
      <c r="Q3967" s="70">
        <v>0.25</v>
      </c>
      <c r="R3967" s="3"/>
    </row>
    <row r="3968">
      <c r="A3968" s="63">
        <v>16170.0</v>
      </c>
      <c r="B3968" s="65" t="str">
        <f t="shared" si="1"/>
        <v>Строительство и ремонтЛакокрасочные материалыМалярные и отделочные инструментыВаликиВанночка малярная</v>
      </c>
      <c r="C3968" s="68" t="s">
        <v>100</v>
      </c>
      <c r="D3968" s="68" t="s">
        <v>1075</v>
      </c>
      <c r="E3968" s="68" t="s">
        <v>1076</v>
      </c>
      <c r="F3968" s="68" t="s">
        <v>1077</v>
      </c>
      <c r="G3968" s="68" t="s">
        <v>8210</v>
      </c>
      <c r="H3968" s="87"/>
      <c r="I3968" s="64">
        <v>0.25</v>
      </c>
      <c r="J3968" s="67">
        <v>0.25</v>
      </c>
      <c r="K3968" s="70">
        <v>0.25</v>
      </c>
      <c r="L3968" s="64">
        <v>0.0</v>
      </c>
      <c r="M3968" s="67">
        <v>0.0</v>
      </c>
      <c r="N3968" s="70">
        <v>0.0</v>
      </c>
      <c r="O3968" s="64">
        <v>0.25</v>
      </c>
      <c r="P3968" s="67">
        <v>0.25</v>
      </c>
      <c r="Q3968" s="70">
        <v>0.25</v>
      </c>
      <c r="R3968" s="3"/>
    </row>
    <row r="3969">
      <c r="A3969" s="63">
        <v>16172.0</v>
      </c>
      <c r="B3969" s="65" t="str">
        <f t="shared" si="1"/>
        <v>Строительство и ремонтИнструментыРежущие и пильные инструментыНапильники и надфили</v>
      </c>
      <c r="C3969" s="68" t="s">
        <v>100</v>
      </c>
      <c r="D3969" s="68" t="s">
        <v>104</v>
      </c>
      <c r="E3969" s="68" t="s">
        <v>4998</v>
      </c>
      <c r="F3969" s="68" t="s">
        <v>8212</v>
      </c>
      <c r="G3969" s="75"/>
      <c r="H3969" s="87"/>
      <c r="I3969" s="64">
        <v>0.25</v>
      </c>
      <c r="J3969" s="67">
        <v>0.25</v>
      </c>
      <c r="K3969" s="70">
        <v>0.25</v>
      </c>
      <c r="L3969" s="64">
        <v>0.0</v>
      </c>
      <c r="M3969" s="67">
        <v>0.0</v>
      </c>
      <c r="N3969" s="70">
        <v>0.0</v>
      </c>
      <c r="O3969" s="64">
        <v>0.25</v>
      </c>
      <c r="P3969" s="67">
        <v>0.25</v>
      </c>
      <c r="Q3969" s="70">
        <v>0.25</v>
      </c>
      <c r="R3969" s="3"/>
    </row>
    <row r="3970">
      <c r="A3970" s="63">
        <v>16174.0</v>
      </c>
      <c r="B3970" s="65" t="str">
        <f t="shared" si="1"/>
        <v>Строительство и ремонтСтроительные материалыКровля и комплектующиеКровляМастика для кровли</v>
      </c>
      <c r="C3970" s="68" t="s">
        <v>100</v>
      </c>
      <c r="D3970" s="68" t="s">
        <v>7894</v>
      </c>
      <c r="E3970" s="68" t="s">
        <v>8214</v>
      </c>
      <c r="F3970" s="68" t="s">
        <v>8215</v>
      </c>
      <c r="G3970" s="68" t="s">
        <v>8216</v>
      </c>
      <c r="H3970" s="87"/>
      <c r="I3970" s="64">
        <v>0.08</v>
      </c>
      <c r="J3970" s="67">
        <v>0.08</v>
      </c>
      <c r="K3970" s="70">
        <v>0.08</v>
      </c>
      <c r="L3970" s="64">
        <v>0.0</v>
      </c>
      <c r="M3970" s="67">
        <v>0.0</v>
      </c>
      <c r="N3970" s="70">
        <v>0.0</v>
      </c>
      <c r="O3970" s="64">
        <v>0.08</v>
      </c>
      <c r="P3970" s="67">
        <v>0.08</v>
      </c>
      <c r="Q3970" s="70">
        <v>0.08</v>
      </c>
      <c r="R3970" s="3"/>
    </row>
    <row r="3971">
      <c r="A3971" s="63">
        <v>16176.0</v>
      </c>
      <c r="B3971" s="65" t="str">
        <f t="shared" si="1"/>
        <v>Строительство и ремонтИнструментыРежущие и пильные инструментыСтамески и долота</v>
      </c>
      <c r="C3971" s="68" t="s">
        <v>100</v>
      </c>
      <c r="D3971" s="68" t="s">
        <v>104</v>
      </c>
      <c r="E3971" s="68" t="s">
        <v>4998</v>
      </c>
      <c r="F3971" s="68" t="s">
        <v>8217</v>
      </c>
      <c r="G3971" s="75"/>
      <c r="H3971" s="87"/>
      <c r="I3971" s="64">
        <v>0.25</v>
      </c>
      <c r="J3971" s="67">
        <v>0.25</v>
      </c>
      <c r="K3971" s="70">
        <v>0.25</v>
      </c>
      <c r="L3971" s="64">
        <v>0.0</v>
      </c>
      <c r="M3971" s="67">
        <v>0.0</v>
      </c>
      <c r="N3971" s="70">
        <v>0.0</v>
      </c>
      <c r="O3971" s="64">
        <v>0.25</v>
      </c>
      <c r="P3971" s="67">
        <v>0.25</v>
      </c>
      <c r="Q3971" s="70">
        <v>0.25</v>
      </c>
      <c r="R3971" s="3"/>
    </row>
    <row r="3972">
      <c r="A3972" s="63">
        <v>16177.0</v>
      </c>
      <c r="B3972" s="65" t="str">
        <f t="shared" si="1"/>
        <v>Строительство и ремонтСтроительные материалыВодосточные системыТруба водосточная</v>
      </c>
      <c r="C3972" s="68" t="s">
        <v>100</v>
      </c>
      <c r="D3972" s="68" t="s">
        <v>7894</v>
      </c>
      <c r="E3972" s="68" t="s">
        <v>8219</v>
      </c>
      <c r="F3972" s="68" t="s">
        <v>8220</v>
      </c>
      <c r="G3972" s="75"/>
      <c r="H3972" s="87"/>
      <c r="I3972" s="64" t="s">
        <v>225</v>
      </c>
      <c r="J3972" s="67" t="s">
        <v>225</v>
      </c>
      <c r="K3972" s="70">
        <v>0.08</v>
      </c>
      <c r="L3972" s="64">
        <v>0.0</v>
      </c>
      <c r="M3972" s="67">
        <v>0.0</v>
      </c>
      <c r="N3972" s="70">
        <v>0.0</v>
      </c>
      <c r="O3972" s="64" t="s">
        <v>225</v>
      </c>
      <c r="P3972" s="67" t="s">
        <v>225</v>
      </c>
      <c r="Q3972" s="70">
        <v>0.08</v>
      </c>
      <c r="R3972" s="3"/>
    </row>
    <row r="3973">
      <c r="A3973" s="63">
        <v>16180.0</v>
      </c>
      <c r="B3973" s="65" t="str">
        <f t="shared" si="1"/>
        <v>Строительство и ремонтИнструментыИзмерительные инструментыРазметочные инструменты</v>
      </c>
      <c r="C3973" s="68" t="s">
        <v>100</v>
      </c>
      <c r="D3973" s="68" t="s">
        <v>104</v>
      </c>
      <c r="E3973" s="68" t="s">
        <v>1279</v>
      </c>
      <c r="F3973" s="68" t="s">
        <v>8222</v>
      </c>
      <c r="G3973" s="75"/>
      <c r="H3973" s="87"/>
      <c r="I3973" s="64">
        <v>0.22</v>
      </c>
      <c r="J3973" s="67">
        <v>0.22</v>
      </c>
      <c r="K3973" s="70">
        <v>0.22</v>
      </c>
      <c r="L3973" s="64">
        <v>0.0</v>
      </c>
      <c r="M3973" s="67">
        <v>0.0</v>
      </c>
      <c r="N3973" s="70">
        <v>0.0</v>
      </c>
      <c r="O3973" s="64">
        <v>0.22</v>
      </c>
      <c r="P3973" s="67">
        <v>0.22</v>
      </c>
      <c r="Q3973" s="70">
        <v>0.22</v>
      </c>
      <c r="R3973" s="3"/>
    </row>
    <row r="3974">
      <c r="A3974" s="63">
        <v>16181.0</v>
      </c>
      <c r="B3974" s="65" t="str">
        <f t="shared" si="1"/>
        <v>Строительство и ремонтСантехникаУнитазы и инсталляцииУнитазыЧаша генуя</v>
      </c>
      <c r="C3974" s="68" t="s">
        <v>100</v>
      </c>
      <c r="D3974" s="68" t="s">
        <v>112</v>
      </c>
      <c r="E3974" s="68" t="s">
        <v>6370</v>
      </c>
      <c r="F3974" s="68" t="s">
        <v>6371</v>
      </c>
      <c r="G3974" s="68" t="s">
        <v>8226</v>
      </c>
      <c r="H3974" s="87"/>
      <c r="I3974" s="64" t="s">
        <v>225</v>
      </c>
      <c r="J3974" s="67" t="s">
        <v>225</v>
      </c>
      <c r="K3974" s="70">
        <v>0.15</v>
      </c>
      <c r="L3974" s="64">
        <v>0.0</v>
      </c>
      <c r="M3974" s="67">
        <v>0.0</v>
      </c>
      <c r="N3974" s="70">
        <v>0.0</v>
      </c>
      <c r="O3974" s="64" t="s">
        <v>225</v>
      </c>
      <c r="P3974" s="67" t="s">
        <v>225</v>
      </c>
      <c r="Q3974" s="70">
        <v>0.15</v>
      </c>
      <c r="R3974" s="3"/>
    </row>
    <row r="3975">
      <c r="A3975" s="63">
        <v>16182.0</v>
      </c>
      <c r="B3975" s="65" t="str">
        <f t="shared" si="1"/>
        <v>Дача, сад и огородУход за растениямиТовары для рассадыНаборы для рассады</v>
      </c>
      <c r="C3975" s="68" t="s">
        <v>552</v>
      </c>
      <c r="D3975" s="68" t="s">
        <v>554</v>
      </c>
      <c r="E3975" s="68" t="s">
        <v>8174</v>
      </c>
      <c r="F3975" s="68" t="s">
        <v>8228</v>
      </c>
      <c r="G3975" s="75"/>
      <c r="H3975" s="87"/>
      <c r="I3975" s="64">
        <v>0.25</v>
      </c>
      <c r="J3975" s="67">
        <v>0.25</v>
      </c>
      <c r="K3975" s="70">
        <v>0.25</v>
      </c>
      <c r="L3975" s="64">
        <v>0.0</v>
      </c>
      <c r="M3975" s="67">
        <v>0.0</v>
      </c>
      <c r="N3975" s="70">
        <v>0.0</v>
      </c>
      <c r="O3975" s="64">
        <v>0.25</v>
      </c>
      <c r="P3975" s="67">
        <v>0.25</v>
      </c>
      <c r="Q3975" s="70">
        <v>0.25</v>
      </c>
      <c r="R3975" s="3"/>
    </row>
    <row r="3976">
      <c r="A3976" s="63">
        <v>16183.0</v>
      </c>
      <c r="B3976" s="65" t="str">
        <f t="shared" si="1"/>
        <v>Дача, сад и огородУход за растениямиТовары для рассадыМини-теплицы</v>
      </c>
      <c r="C3976" s="68" t="s">
        <v>552</v>
      </c>
      <c r="D3976" s="68" t="s">
        <v>554</v>
      </c>
      <c r="E3976" s="68" t="s">
        <v>8174</v>
      </c>
      <c r="F3976" s="68" t="s">
        <v>8232</v>
      </c>
      <c r="G3976" s="2"/>
      <c r="H3976" s="72"/>
      <c r="I3976" s="64">
        <v>0.2</v>
      </c>
      <c r="J3976" s="67">
        <v>0.2</v>
      </c>
      <c r="K3976" s="70">
        <v>0.2</v>
      </c>
      <c r="L3976" s="64">
        <v>0.0</v>
      </c>
      <c r="M3976" s="67">
        <v>0.0</v>
      </c>
      <c r="N3976" s="70">
        <v>0.0</v>
      </c>
      <c r="O3976" s="64">
        <v>0.2</v>
      </c>
      <c r="P3976" s="67">
        <v>0.2</v>
      </c>
      <c r="Q3976" s="70">
        <v>0.2</v>
      </c>
      <c r="R3976" s="3"/>
    </row>
    <row r="3977">
      <c r="A3977" s="63">
        <v>16184.0</v>
      </c>
      <c r="B3977" s="65" t="str">
        <f t="shared" si="1"/>
        <v>Дача, сад и огородУход за растениямиТовары для рассадыПроращиватели семян</v>
      </c>
      <c r="C3977" s="68" t="s">
        <v>552</v>
      </c>
      <c r="D3977" s="68" t="s">
        <v>554</v>
      </c>
      <c r="E3977" s="68" t="s">
        <v>8174</v>
      </c>
      <c r="F3977" s="68" t="s">
        <v>1080</v>
      </c>
      <c r="G3977" s="75"/>
      <c r="H3977" s="87"/>
      <c r="I3977" s="64">
        <v>0.25</v>
      </c>
      <c r="J3977" s="67">
        <v>0.25</v>
      </c>
      <c r="K3977" s="70">
        <v>0.25</v>
      </c>
      <c r="L3977" s="64">
        <v>0.0</v>
      </c>
      <c r="M3977" s="67">
        <v>0.0</v>
      </c>
      <c r="N3977" s="70">
        <v>0.0</v>
      </c>
      <c r="O3977" s="64">
        <v>0.25</v>
      </c>
      <c r="P3977" s="67">
        <v>0.25</v>
      </c>
      <c r="Q3977" s="70">
        <v>0.25</v>
      </c>
      <c r="R3977" s="3"/>
    </row>
    <row r="3978">
      <c r="A3978" s="63">
        <v>16185.0</v>
      </c>
      <c r="B3978" s="65" t="str">
        <f t="shared" si="1"/>
        <v>Дача, сад и огородУход за растениямиТовары для рассадыПарники на подоконник</v>
      </c>
      <c r="C3978" s="68" t="s">
        <v>552</v>
      </c>
      <c r="D3978" s="68" t="s">
        <v>554</v>
      </c>
      <c r="E3978" s="68" t="s">
        <v>8174</v>
      </c>
      <c r="F3978" s="68" t="s">
        <v>8234</v>
      </c>
      <c r="G3978" s="75"/>
      <c r="H3978" s="72"/>
      <c r="I3978" s="64">
        <v>0.2</v>
      </c>
      <c r="J3978" s="67">
        <v>0.2</v>
      </c>
      <c r="K3978" s="70">
        <v>0.2</v>
      </c>
      <c r="L3978" s="64">
        <v>0.0</v>
      </c>
      <c r="M3978" s="67">
        <v>0.0</v>
      </c>
      <c r="N3978" s="70">
        <v>0.0</v>
      </c>
      <c r="O3978" s="64">
        <v>0.2</v>
      </c>
      <c r="P3978" s="67">
        <v>0.2</v>
      </c>
      <c r="Q3978" s="70">
        <v>0.2</v>
      </c>
      <c r="R3978" s="3"/>
    </row>
    <row r="3979">
      <c r="A3979" s="63">
        <v>16186.0</v>
      </c>
      <c r="B3979" s="65" t="str">
        <f t="shared" si="1"/>
        <v>Дача, сад и огородУход за растениямиТермометры садовые</v>
      </c>
      <c r="C3979" s="68" t="s">
        <v>552</v>
      </c>
      <c r="D3979" s="68" t="s">
        <v>554</v>
      </c>
      <c r="E3979" s="68" t="s">
        <v>8236</v>
      </c>
      <c r="F3979" s="75"/>
      <c r="G3979" s="75"/>
      <c r="H3979" s="87"/>
      <c r="I3979" s="64">
        <v>0.2</v>
      </c>
      <c r="J3979" s="67">
        <v>0.2</v>
      </c>
      <c r="K3979" s="70">
        <v>0.2</v>
      </c>
      <c r="L3979" s="64">
        <v>0.0</v>
      </c>
      <c r="M3979" s="67">
        <v>0.0</v>
      </c>
      <c r="N3979" s="70">
        <v>0.0</v>
      </c>
      <c r="O3979" s="64">
        <v>0.2</v>
      </c>
      <c r="P3979" s="67">
        <v>0.2</v>
      </c>
      <c r="Q3979" s="70">
        <v>0.2</v>
      </c>
      <c r="R3979" s="3"/>
    </row>
    <row r="3980">
      <c r="A3980" s="63">
        <v>16187.0</v>
      </c>
      <c r="B3980" s="65" t="str">
        <f t="shared" si="1"/>
        <v>Строительство и ремонтОсвещениеСветодиодные панелиНакладная панель</v>
      </c>
      <c r="C3980" s="68" t="s">
        <v>100</v>
      </c>
      <c r="D3980" s="68" t="s">
        <v>349</v>
      </c>
      <c r="E3980" s="68" t="s">
        <v>8237</v>
      </c>
      <c r="F3980" s="68" t="s">
        <v>8238</v>
      </c>
      <c r="G3980" s="75"/>
      <c r="H3980" s="72"/>
      <c r="I3980" s="64">
        <v>0.15</v>
      </c>
      <c r="J3980" s="67">
        <v>0.15</v>
      </c>
      <c r="K3980" s="70">
        <v>0.15</v>
      </c>
      <c r="L3980" s="64">
        <v>0.0</v>
      </c>
      <c r="M3980" s="67">
        <v>0.0</v>
      </c>
      <c r="N3980" s="70">
        <v>0.0</v>
      </c>
      <c r="O3980" s="64">
        <v>0.15</v>
      </c>
      <c r="P3980" s="67">
        <v>0.15</v>
      </c>
      <c r="Q3980" s="70">
        <v>0.15</v>
      </c>
      <c r="R3980" s="3"/>
    </row>
    <row r="3981">
      <c r="A3981" s="63">
        <v>16188.0</v>
      </c>
      <c r="B3981" s="65" t="str">
        <f t="shared" si="1"/>
        <v>Строительство и ремонтОсвещениеСветодиодные панелиВстраиваемая панель</v>
      </c>
      <c r="C3981" s="68" t="s">
        <v>100</v>
      </c>
      <c r="D3981" s="68" t="s">
        <v>349</v>
      </c>
      <c r="E3981" s="68" t="s">
        <v>8237</v>
      </c>
      <c r="F3981" s="68" t="s">
        <v>8240</v>
      </c>
      <c r="G3981" s="75"/>
      <c r="H3981" s="72"/>
      <c r="I3981" s="64">
        <v>0.15</v>
      </c>
      <c r="J3981" s="67">
        <v>0.15</v>
      </c>
      <c r="K3981" s="70">
        <v>0.15</v>
      </c>
      <c r="L3981" s="64">
        <v>0.0</v>
      </c>
      <c r="M3981" s="67">
        <v>0.0</v>
      </c>
      <c r="N3981" s="70">
        <v>0.0</v>
      </c>
      <c r="O3981" s="64">
        <v>0.15</v>
      </c>
      <c r="P3981" s="67">
        <v>0.15</v>
      </c>
      <c r="Q3981" s="70">
        <v>0.15</v>
      </c>
      <c r="R3981" s="3"/>
    </row>
    <row r="3982">
      <c r="A3982" s="63">
        <v>16192.0</v>
      </c>
      <c r="B3982" s="65" t="str">
        <f t="shared" si="1"/>
        <v>Строительство и ремонтИнструментыИзмерительные инструментыРулетки и мерные лентыИзмерительная лента</v>
      </c>
      <c r="C3982" s="68" t="s">
        <v>100</v>
      </c>
      <c r="D3982" s="68" t="s">
        <v>104</v>
      </c>
      <c r="E3982" s="68" t="s">
        <v>1279</v>
      </c>
      <c r="F3982" s="68" t="s">
        <v>1280</v>
      </c>
      <c r="G3982" s="68" t="s">
        <v>8242</v>
      </c>
      <c r="H3982" s="87"/>
      <c r="I3982" s="64">
        <v>0.2</v>
      </c>
      <c r="J3982" s="67">
        <v>0.2</v>
      </c>
      <c r="K3982" s="70">
        <v>0.2</v>
      </c>
      <c r="L3982" s="64">
        <v>0.0</v>
      </c>
      <c r="M3982" s="67">
        <v>0.0</v>
      </c>
      <c r="N3982" s="70">
        <v>0.0</v>
      </c>
      <c r="O3982" s="64">
        <v>0.2</v>
      </c>
      <c r="P3982" s="67">
        <v>0.2</v>
      </c>
      <c r="Q3982" s="70">
        <v>0.2</v>
      </c>
      <c r="R3982" s="3"/>
    </row>
    <row r="3983">
      <c r="A3983" s="63">
        <v>16196.0</v>
      </c>
      <c r="B3983" s="65" t="str">
        <f t="shared" si="1"/>
        <v>Строительство и ремонтИнструментыИзмерительные инструментыСигнализаторы и детекторы газа</v>
      </c>
      <c r="C3983" s="68" t="s">
        <v>100</v>
      </c>
      <c r="D3983" s="68" t="s">
        <v>104</v>
      </c>
      <c r="E3983" s="68" t="s">
        <v>1279</v>
      </c>
      <c r="F3983" s="68" t="s">
        <v>8244</v>
      </c>
      <c r="G3983" s="75"/>
      <c r="H3983" s="72"/>
      <c r="I3983" s="64">
        <v>0.22</v>
      </c>
      <c r="J3983" s="67">
        <v>0.22</v>
      </c>
      <c r="K3983" s="70">
        <v>0.22</v>
      </c>
      <c r="L3983" s="64">
        <v>0.0</v>
      </c>
      <c r="M3983" s="67">
        <v>0.0</v>
      </c>
      <c r="N3983" s="70">
        <v>0.0</v>
      </c>
      <c r="O3983" s="64">
        <v>0.22</v>
      </c>
      <c r="P3983" s="67">
        <v>0.22</v>
      </c>
      <c r="Q3983" s="70">
        <v>0.22</v>
      </c>
      <c r="R3983" s="3"/>
    </row>
    <row r="3984">
      <c r="A3984" s="63">
        <v>16197.0</v>
      </c>
      <c r="B3984" s="65" t="str">
        <f t="shared" si="1"/>
        <v>Дача, сад и огородПикник, барбекю, грильГрили, барбекю и коптильниГрили угольные</v>
      </c>
      <c r="C3984" s="68" t="s">
        <v>552</v>
      </c>
      <c r="D3984" s="68" t="s">
        <v>1286</v>
      </c>
      <c r="E3984" s="68" t="s">
        <v>4304</v>
      </c>
      <c r="F3984" s="68" t="s">
        <v>8247</v>
      </c>
      <c r="G3984" s="75"/>
      <c r="H3984" s="72"/>
      <c r="I3984" s="64">
        <v>0.15</v>
      </c>
      <c r="J3984" s="67">
        <v>0.15</v>
      </c>
      <c r="K3984" s="70">
        <v>0.15</v>
      </c>
      <c r="L3984" s="64">
        <v>0.0</v>
      </c>
      <c r="M3984" s="67">
        <v>0.0</v>
      </c>
      <c r="N3984" s="70">
        <v>0.0</v>
      </c>
      <c r="O3984" s="64">
        <v>0.15</v>
      </c>
      <c r="P3984" s="67">
        <v>0.15</v>
      </c>
      <c r="Q3984" s="70">
        <v>0.15</v>
      </c>
      <c r="R3984" s="3"/>
    </row>
    <row r="3985">
      <c r="A3985" s="63">
        <v>16198.0</v>
      </c>
      <c r="B3985" s="65" t="str">
        <f t="shared" si="1"/>
        <v>Дача, сад и огородПикник, барбекю, грильГрили, барбекю и коптильниГрили керамические</v>
      </c>
      <c r="C3985" s="68" t="s">
        <v>552</v>
      </c>
      <c r="D3985" s="68" t="s">
        <v>1286</v>
      </c>
      <c r="E3985" s="68" t="s">
        <v>4304</v>
      </c>
      <c r="F3985" s="68" t="s">
        <v>8249</v>
      </c>
      <c r="G3985" s="75"/>
      <c r="H3985" s="72"/>
      <c r="I3985" s="64">
        <v>0.15</v>
      </c>
      <c r="J3985" s="67">
        <v>0.15</v>
      </c>
      <c r="K3985" s="70">
        <v>0.15</v>
      </c>
      <c r="L3985" s="64">
        <v>0.0</v>
      </c>
      <c r="M3985" s="67">
        <v>0.0</v>
      </c>
      <c r="N3985" s="70">
        <v>0.0</v>
      </c>
      <c r="O3985" s="64">
        <v>0.15</v>
      </c>
      <c r="P3985" s="67">
        <v>0.15</v>
      </c>
      <c r="Q3985" s="70">
        <v>0.15</v>
      </c>
      <c r="R3985" s="3"/>
    </row>
    <row r="3986">
      <c r="A3986" s="63">
        <v>16199.0</v>
      </c>
      <c r="B3986" s="65" t="str">
        <f t="shared" si="1"/>
        <v>Дача, сад и огородПикник, барбекю, грильГрили, барбекю и коптильниГазовые грили</v>
      </c>
      <c r="C3986" s="68" t="s">
        <v>552</v>
      </c>
      <c r="D3986" s="68" t="s">
        <v>1286</v>
      </c>
      <c r="E3986" s="68" t="s">
        <v>4304</v>
      </c>
      <c r="F3986" s="68" t="s">
        <v>8251</v>
      </c>
      <c r="G3986" s="2"/>
      <c r="H3986" s="72"/>
      <c r="I3986" s="64">
        <v>0.15</v>
      </c>
      <c r="J3986" s="67">
        <v>0.15</v>
      </c>
      <c r="K3986" s="70">
        <v>0.15</v>
      </c>
      <c r="L3986" s="64">
        <v>0.0</v>
      </c>
      <c r="M3986" s="67">
        <v>0.0</v>
      </c>
      <c r="N3986" s="70">
        <v>0.0</v>
      </c>
      <c r="O3986" s="64">
        <v>0.15</v>
      </c>
      <c r="P3986" s="67">
        <v>0.15</v>
      </c>
      <c r="Q3986" s="70">
        <v>0.15</v>
      </c>
      <c r="R3986" s="3"/>
    </row>
    <row r="3987">
      <c r="A3987" s="63">
        <v>16200.0</v>
      </c>
      <c r="B3987" s="65" t="str">
        <f t="shared" si="1"/>
        <v>Строительство и ремонтИнструментыИзмерительные инструментыТеплосчетчики и термописцы</v>
      </c>
      <c r="C3987" s="68" t="s">
        <v>100</v>
      </c>
      <c r="D3987" s="68" t="s">
        <v>104</v>
      </c>
      <c r="E3987" s="68" t="s">
        <v>1279</v>
      </c>
      <c r="F3987" s="68" t="s">
        <v>8253</v>
      </c>
      <c r="G3987" s="75"/>
      <c r="H3987" s="72"/>
      <c r="I3987" s="64">
        <v>0.2</v>
      </c>
      <c r="J3987" s="67">
        <v>0.2</v>
      </c>
      <c r="K3987" s="70">
        <v>0.2</v>
      </c>
      <c r="L3987" s="64">
        <v>0.0</v>
      </c>
      <c r="M3987" s="67">
        <v>0.0</v>
      </c>
      <c r="N3987" s="70">
        <v>0.0</v>
      </c>
      <c r="O3987" s="64">
        <v>0.2</v>
      </c>
      <c r="P3987" s="67">
        <v>0.2</v>
      </c>
      <c r="Q3987" s="70">
        <v>0.2</v>
      </c>
      <c r="R3987" s="3"/>
    </row>
    <row r="3988">
      <c r="A3988" s="63">
        <v>16201.0</v>
      </c>
      <c r="B3988" s="65" t="str">
        <f t="shared" si="1"/>
        <v>Бытовая техникаТехника для кухниИзмельчение и смешиваниеНасадки и аксессуары для измельчения</v>
      </c>
      <c r="C3988" s="68" t="s">
        <v>75</v>
      </c>
      <c r="D3988" s="68" t="s">
        <v>1099</v>
      </c>
      <c r="E3988" s="68" t="s">
        <v>3002</v>
      </c>
      <c r="F3988" s="68" t="s">
        <v>8255</v>
      </c>
      <c r="G3988" s="75"/>
      <c r="H3988" s="87"/>
      <c r="I3988" s="64">
        <v>0.17</v>
      </c>
      <c r="J3988" s="67">
        <v>0.17</v>
      </c>
      <c r="K3988" s="70">
        <v>0.17</v>
      </c>
      <c r="L3988" s="64">
        <v>0.0</v>
      </c>
      <c r="M3988" s="67">
        <v>0.0</v>
      </c>
      <c r="N3988" s="70">
        <v>0.0</v>
      </c>
      <c r="O3988" s="64">
        <v>0.17</v>
      </c>
      <c r="P3988" s="67">
        <v>0.17</v>
      </c>
      <c r="Q3988" s="70">
        <v>0.17</v>
      </c>
      <c r="R3988" s="3"/>
    </row>
    <row r="3989">
      <c r="A3989" s="63">
        <v>16202.0</v>
      </c>
      <c r="B3989" s="65" t="str">
        <f t="shared" si="1"/>
        <v>Бытовая техникаТехника для кухниИзмельчение и смешиваниеБлендеры погружные</v>
      </c>
      <c r="C3989" s="68" t="s">
        <v>75</v>
      </c>
      <c r="D3989" s="68" t="s">
        <v>1099</v>
      </c>
      <c r="E3989" s="68" t="s">
        <v>3002</v>
      </c>
      <c r="F3989" s="68" t="s">
        <v>8257</v>
      </c>
      <c r="G3989" s="2"/>
      <c r="H3989" s="72"/>
      <c r="I3989" s="64">
        <v>0.17</v>
      </c>
      <c r="J3989" s="67">
        <v>0.17</v>
      </c>
      <c r="K3989" s="70">
        <v>0.17</v>
      </c>
      <c r="L3989" s="64">
        <v>0.0</v>
      </c>
      <c r="M3989" s="67">
        <v>0.0</v>
      </c>
      <c r="N3989" s="70">
        <v>0.0</v>
      </c>
      <c r="O3989" s="64">
        <v>0.17</v>
      </c>
      <c r="P3989" s="67">
        <v>0.17</v>
      </c>
      <c r="Q3989" s="70">
        <v>0.17</v>
      </c>
      <c r="R3989" s="3"/>
    </row>
    <row r="3990">
      <c r="A3990" s="63">
        <v>16211.0</v>
      </c>
      <c r="B3990" s="65" t="str">
        <f t="shared" si="1"/>
        <v>Строительство и ремонтИнструментыИзмерительные инструментыСчетчики газа</v>
      </c>
      <c r="C3990" s="68" t="s">
        <v>100</v>
      </c>
      <c r="D3990" s="68" t="s">
        <v>104</v>
      </c>
      <c r="E3990" s="68" t="s">
        <v>1279</v>
      </c>
      <c r="F3990" s="68" t="s">
        <v>8259</v>
      </c>
      <c r="G3990" s="2"/>
      <c r="H3990" s="72"/>
      <c r="I3990" s="64">
        <v>0.2</v>
      </c>
      <c r="J3990" s="67">
        <v>0.2</v>
      </c>
      <c r="K3990" s="70">
        <v>0.2</v>
      </c>
      <c r="L3990" s="64">
        <v>0.0</v>
      </c>
      <c r="M3990" s="67">
        <v>0.0</v>
      </c>
      <c r="N3990" s="70">
        <v>0.0</v>
      </c>
      <c r="O3990" s="64">
        <v>0.2</v>
      </c>
      <c r="P3990" s="67">
        <v>0.2</v>
      </c>
      <c r="Q3990" s="70">
        <v>0.2</v>
      </c>
      <c r="R3990" s="3"/>
    </row>
    <row r="3991">
      <c r="A3991" s="63">
        <v>16212.0</v>
      </c>
      <c r="B3991" s="65" t="str">
        <f t="shared" si="1"/>
        <v>Дача, сад и огородПикник, барбекю, грильГрили, барбекю и коптильниКоптильни</v>
      </c>
      <c r="C3991" s="68" t="s">
        <v>552</v>
      </c>
      <c r="D3991" s="68" t="s">
        <v>1286</v>
      </c>
      <c r="E3991" s="68" t="s">
        <v>4304</v>
      </c>
      <c r="F3991" s="68" t="s">
        <v>8261</v>
      </c>
      <c r="G3991" s="75"/>
      <c r="H3991" s="72"/>
      <c r="I3991" s="64">
        <v>0.15</v>
      </c>
      <c r="J3991" s="67">
        <v>0.15</v>
      </c>
      <c r="K3991" s="70">
        <v>0.15</v>
      </c>
      <c r="L3991" s="64">
        <v>0.0</v>
      </c>
      <c r="M3991" s="67">
        <v>0.0</v>
      </c>
      <c r="N3991" s="70">
        <v>0.0</v>
      </c>
      <c r="O3991" s="64">
        <v>0.15</v>
      </c>
      <c r="P3991" s="67">
        <v>0.15</v>
      </c>
      <c r="Q3991" s="70">
        <v>0.15</v>
      </c>
      <c r="R3991" s="3"/>
    </row>
    <row r="3992">
      <c r="A3992" s="63">
        <v>16213.0</v>
      </c>
      <c r="B3992" s="65" t="str">
        <f t="shared" si="1"/>
        <v>Дача, сад и огородПикник, барбекю, грильОчаги и дровницы для костраОчаги</v>
      </c>
      <c r="C3992" s="68" t="s">
        <v>552</v>
      </c>
      <c r="D3992" s="68" t="s">
        <v>1286</v>
      </c>
      <c r="E3992" s="68" t="s">
        <v>5105</v>
      </c>
      <c r="F3992" s="68" t="s">
        <v>8262</v>
      </c>
      <c r="G3992" s="2"/>
      <c r="H3992" s="72"/>
      <c r="I3992" s="64">
        <v>0.15</v>
      </c>
      <c r="J3992" s="67">
        <v>0.15</v>
      </c>
      <c r="K3992" s="70">
        <v>0.15</v>
      </c>
      <c r="L3992" s="64">
        <v>0.0</v>
      </c>
      <c r="M3992" s="67">
        <v>0.0</v>
      </c>
      <c r="N3992" s="70">
        <v>0.0</v>
      </c>
      <c r="O3992" s="64">
        <v>0.15</v>
      </c>
      <c r="P3992" s="67">
        <v>0.15</v>
      </c>
      <c r="Q3992" s="70">
        <v>0.15</v>
      </c>
      <c r="R3992" s="3"/>
    </row>
    <row r="3993">
      <c r="A3993" s="63">
        <v>16214.0</v>
      </c>
      <c r="B3993" s="65" t="str">
        <f t="shared" si="1"/>
        <v>Дача, сад и огородПикник, барбекю, грильОчаги и дровницы для костраДровницы для костра</v>
      </c>
      <c r="C3993" s="68" t="s">
        <v>552</v>
      </c>
      <c r="D3993" s="68" t="s">
        <v>1286</v>
      </c>
      <c r="E3993" s="68" t="s">
        <v>5105</v>
      </c>
      <c r="F3993" s="68" t="s">
        <v>8264</v>
      </c>
      <c r="G3993" s="75"/>
      <c r="H3993" s="72"/>
      <c r="I3993" s="64">
        <v>0.15</v>
      </c>
      <c r="J3993" s="67">
        <v>0.15</v>
      </c>
      <c r="K3993" s="70">
        <v>0.15</v>
      </c>
      <c r="L3993" s="64">
        <v>0.0</v>
      </c>
      <c r="M3993" s="67">
        <v>0.0</v>
      </c>
      <c r="N3993" s="70">
        <v>0.0</v>
      </c>
      <c r="O3993" s="64">
        <v>0.15</v>
      </c>
      <c r="P3993" s="67">
        <v>0.15</v>
      </c>
      <c r="Q3993" s="70">
        <v>0.15</v>
      </c>
      <c r="R3993" s="3"/>
    </row>
    <row r="3994">
      <c r="A3994" s="63">
        <v>16215.0</v>
      </c>
      <c r="B3994" s="65" t="str">
        <f t="shared" si="1"/>
        <v>Дача, сад и огородПикник, барбекю, грильРешетки и аксессуары для мангала, коптильниРешетка-гриль</v>
      </c>
      <c r="C3994" s="68" t="s">
        <v>552</v>
      </c>
      <c r="D3994" s="68" t="s">
        <v>1286</v>
      </c>
      <c r="E3994" s="68" t="s">
        <v>5562</v>
      </c>
      <c r="F3994" s="68" t="s">
        <v>8266</v>
      </c>
      <c r="G3994" s="2"/>
      <c r="H3994" s="72"/>
      <c r="I3994" s="64">
        <v>0.2</v>
      </c>
      <c r="J3994" s="67">
        <v>0.2</v>
      </c>
      <c r="K3994" s="70">
        <v>0.2</v>
      </c>
      <c r="L3994" s="64">
        <v>0.0</v>
      </c>
      <c r="M3994" s="67">
        <v>0.0</v>
      </c>
      <c r="N3994" s="70">
        <v>0.0</v>
      </c>
      <c r="O3994" s="64">
        <v>0.2</v>
      </c>
      <c r="P3994" s="67">
        <v>0.2</v>
      </c>
      <c r="Q3994" s="70">
        <v>0.2</v>
      </c>
      <c r="R3994" s="3"/>
    </row>
    <row r="3995">
      <c r="A3995" s="63">
        <v>16216.0</v>
      </c>
      <c r="B3995" s="65" t="str">
        <f t="shared" si="1"/>
        <v>Дача, сад и огородПикник, барбекю, грильРешетки и аксессуары для мангала, коптильниАксессуары для гриля и барбекю</v>
      </c>
      <c r="C3995" s="68" t="s">
        <v>552</v>
      </c>
      <c r="D3995" s="68" t="s">
        <v>1286</v>
      </c>
      <c r="E3995" s="68" t="s">
        <v>5562</v>
      </c>
      <c r="F3995" s="68" t="s">
        <v>8269</v>
      </c>
      <c r="G3995" s="75"/>
      <c r="H3995" s="72"/>
      <c r="I3995" s="64">
        <v>0.2</v>
      </c>
      <c r="J3995" s="67">
        <v>0.2</v>
      </c>
      <c r="K3995" s="70">
        <v>0.2</v>
      </c>
      <c r="L3995" s="64">
        <v>0.0</v>
      </c>
      <c r="M3995" s="67">
        <v>0.0</v>
      </c>
      <c r="N3995" s="70">
        <v>0.0</v>
      </c>
      <c r="O3995" s="64">
        <v>0.2</v>
      </c>
      <c r="P3995" s="67">
        <v>0.2</v>
      </c>
      <c r="Q3995" s="70">
        <v>0.2</v>
      </c>
      <c r="R3995" s="3"/>
    </row>
    <row r="3996">
      <c r="A3996" s="63">
        <v>16217.0</v>
      </c>
      <c r="B3996" s="65" t="str">
        <f t="shared" si="1"/>
        <v>Дача, сад и огородПикник, барбекю, грильРешетки и аксессуары для мангала, коптильниСредства для чистки мангалов и грилей</v>
      </c>
      <c r="C3996" s="68" t="s">
        <v>552</v>
      </c>
      <c r="D3996" s="68" t="s">
        <v>1286</v>
      </c>
      <c r="E3996" s="68" t="s">
        <v>5562</v>
      </c>
      <c r="F3996" s="68" t="s">
        <v>8271</v>
      </c>
      <c r="G3996" s="75"/>
      <c r="H3996" s="72"/>
      <c r="I3996" s="64">
        <v>0.2</v>
      </c>
      <c r="J3996" s="67">
        <v>0.2</v>
      </c>
      <c r="K3996" s="70">
        <v>0.2</v>
      </c>
      <c r="L3996" s="64">
        <v>0.0</v>
      </c>
      <c r="M3996" s="67">
        <v>0.0</v>
      </c>
      <c r="N3996" s="70">
        <v>0.0</v>
      </c>
      <c r="O3996" s="64">
        <v>0.2</v>
      </c>
      <c r="P3996" s="67">
        <v>0.2</v>
      </c>
      <c r="Q3996" s="70">
        <v>0.2</v>
      </c>
      <c r="R3996" s="3"/>
    </row>
    <row r="3997">
      <c r="A3997" s="63">
        <v>16219.0</v>
      </c>
      <c r="B3997" s="65" t="str">
        <f t="shared" si="1"/>
        <v>Красота и уходЛичная гигиенаДезодоранты и спреи для ног</v>
      </c>
      <c r="C3997" s="68" t="s">
        <v>247</v>
      </c>
      <c r="D3997" s="68" t="s">
        <v>248</v>
      </c>
      <c r="E3997" s="68" t="s">
        <v>8273</v>
      </c>
      <c r="F3997" s="75"/>
      <c r="G3997" s="75"/>
      <c r="H3997" s="87"/>
      <c r="I3997" s="64">
        <v>0.2</v>
      </c>
      <c r="J3997" s="67">
        <v>0.2</v>
      </c>
      <c r="K3997" s="70">
        <v>0.2</v>
      </c>
      <c r="L3997" s="64">
        <v>0.010000000000000009</v>
      </c>
      <c r="M3997" s="67">
        <v>0.010000000000000009</v>
      </c>
      <c r="N3997" s="70">
        <v>0.010000000000000009</v>
      </c>
      <c r="O3997" s="64">
        <v>0.19</v>
      </c>
      <c r="P3997" s="67">
        <v>0.19</v>
      </c>
      <c r="Q3997" s="70">
        <v>0.19</v>
      </c>
      <c r="R3997" s="3"/>
    </row>
    <row r="3998">
      <c r="A3998" s="63">
        <v>16220.0</v>
      </c>
      <c r="B3998" s="65" t="str">
        <f t="shared" si="1"/>
        <v>ЗдоровьеМедицинские изделия и расходные материалыТовары от храпа</v>
      </c>
      <c r="C3998" s="68" t="s">
        <v>117</v>
      </c>
      <c r="D3998" s="68" t="s">
        <v>452</v>
      </c>
      <c r="E3998" s="68" t="s">
        <v>8275</v>
      </c>
      <c r="F3998" s="75"/>
      <c r="G3998" s="75"/>
      <c r="H3998" s="72"/>
      <c r="I3998" s="64">
        <v>0.2</v>
      </c>
      <c r="J3998" s="67">
        <v>0.2</v>
      </c>
      <c r="K3998" s="70">
        <v>0.2</v>
      </c>
      <c r="L3998" s="64">
        <v>0.015</v>
      </c>
      <c r="M3998" s="67">
        <v>0.015</v>
      </c>
      <c r="N3998" s="70">
        <v>0.015</v>
      </c>
      <c r="O3998" s="64">
        <v>0.185</v>
      </c>
      <c r="P3998" s="67">
        <v>0.185</v>
      </c>
      <c r="Q3998" s="70">
        <v>0.185</v>
      </c>
      <c r="R3998" s="3"/>
    </row>
    <row r="3999">
      <c r="A3999" s="63">
        <v>16222.0</v>
      </c>
      <c r="B3999" s="65" t="str">
        <f t="shared" si="1"/>
        <v>Дача, сад и огородЛуковичные и мицелийЛук-севок</v>
      </c>
      <c r="C3999" s="68" t="s">
        <v>552</v>
      </c>
      <c r="D3999" s="68" t="s">
        <v>2213</v>
      </c>
      <c r="E3999" s="68" t="s">
        <v>8277</v>
      </c>
      <c r="F3999" s="75"/>
      <c r="G3999" s="75"/>
      <c r="H3999" s="72"/>
      <c r="I3999" s="64">
        <v>0.25</v>
      </c>
      <c r="J3999" s="67">
        <v>0.25</v>
      </c>
      <c r="K3999" s="70">
        <v>0.25</v>
      </c>
      <c r="L3999" s="64">
        <v>0.0</v>
      </c>
      <c r="M3999" s="67">
        <v>0.0</v>
      </c>
      <c r="N3999" s="70">
        <v>0.0</v>
      </c>
      <c r="O3999" s="64">
        <v>0.25</v>
      </c>
      <c r="P3999" s="67">
        <v>0.25</v>
      </c>
      <c r="Q3999" s="70">
        <v>0.25</v>
      </c>
      <c r="R3999" s="3"/>
    </row>
    <row r="4000">
      <c r="A4000" s="63">
        <v>16225.0</v>
      </c>
      <c r="B4000" s="65" t="str">
        <f t="shared" si="1"/>
        <v>Строительство и ремонтИнструментыИзмерительные инструментыУровни и отвесыОтвес</v>
      </c>
      <c r="C4000" s="68" t="s">
        <v>100</v>
      </c>
      <c r="D4000" s="68" t="s">
        <v>104</v>
      </c>
      <c r="E4000" s="68" t="s">
        <v>1279</v>
      </c>
      <c r="F4000" s="68" t="s">
        <v>2056</v>
      </c>
      <c r="G4000" s="68" t="s">
        <v>8280</v>
      </c>
      <c r="H4000" s="72"/>
      <c r="I4000" s="64">
        <v>0.2</v>
      </c>
      <c r="J4000" s="67">
        <v>0.2</v>
      </c>
      <c r="K4000" s="70">
        <v>0.2</v>
      </c>
      <c r="L4000" s="64">
        <v>0.0</v>
      </c>
      <c r="M4000" s="67">
        <v>0.0</v>
      </c>
      <c r="N4000" s="70">
        <v>0.0</v>
      </c>
      <c r="O4000" s="64">
        <v>0.2</v>
      </c>
      <c r="P4000" s="67">
        <v>0.2</v>
      </c>
      <c r="Q4000" s="70">
        <v>0.2</v>
      </c>
      <c r="R4000" s="3"/>
    </row>
    <row r="4001">
      <c r="A4001" s="63">
        <v>16227.0</v>
      </c>
      <c r="B4001" s="65" t="str">
        <f t="shared" si="1"/>
        <v>Строительство и ремонтИнструментыИзмерительные инструментыШтангенциркулиГлубиномер</v>
      </c>
      <c r="C4001" s="68" t="s">
        <v>100</v>
      </c>
      <c r="D4001" s="68" t="s">
        <v>104</v>
      </c>
      <c r="E4001" s="68" t="s">
        <v>1279</v>
      </c>
      <c r="F4001" s="68" t="s">
        <v>3641</v>
      </c>
      <c r="G4001" s="68" t="s">
        <v>8282</v>
      </c>
      <c r="H4001" s="87"/>
      <c r="I4001" s="64">
        <v>0.2</v>
      </c>
      <c r="J4001" s="67">
        <v>0.2</v>
      </c>
      <c r="K4001" s="70">
        <v>0.2</v>
      </c>
      <c r="L4001" s="64">
        <v>0.0</v>
      </c>
      <c r="M4001" s="67">
        <v>0.0</v>
      </c>
      <c r="N4001" s="70">
        <v>0.0</v>
      </c>
      <c r="O4001" s="64">
        <v>0.2</v>
      </c>
      <c r="P4001" s="67">
        <v>0.2</v>
      </c>
      <c r="Q4001" s="70">
        <v>0.2</v>
      </c>
      <c r="R4001" s="3"/>
    </row>
    <row r="4002">
      <c r="A4002" s="63">
        <v>16228.0</v>
      </c>
      <c r="B4002" s="65" t="str">
        <f t="shared" si="1"/>
        <v>Строительство и ремонтИнструментыИзмерительные инструментыЩупы и термопары</v>
      </c>
      <c r="C4002" s="68" t="s">
        <v>100</v>
      </c>
      <c r="D4002" s="68" t="s">
        <v>104</v>
      </c>
      <c r="E4002" s="68" t="s">
        <v>1279</v>
      </c>
      <c r="F4002" s="68" t="s">
        <v>8284</v>
      </c>
      <c r="G4002" s="75"/>
      <c r="H4002" s="87"/>
      <c r="I4002" s="64">
        <v>0.2</v>
      </c>
      <c r="J4002" s="67">
        <v>0.2</v>
      </c>
      <c r="K4002" s="70">
        <v>0.2</v>
      </c>
      <c r="L4002" s="64">
        <v>0.0</v>
      </c>
      <c r="M4002" s="67">
        <v>0.0</v>
      </c>
      <c r="N4002" s="70">
        <v>0.0</v>
      </c>
      <c r="O4002" s="64">
        <v>0.2</v>
      </c>
      <c r="P4002" s="67">
        <v>0.2</v>
      </c>
      <c r="Q4002" s="70">
        <v>0.2</v>
      </c>
      <c r="R4002" s="3"/>
    </row>
    <row r="4003">
      <c r="A4003" s="63">
        <v>16230.0</v>
      </c>
      <c r="B4003" s="65" t="str">
        <f t="shared" si="1"/>
        <v>Дача, сад и огородЛуковичные и мицелийМицелий грибов</v>
      </c>
      <c r="C4003" s="68" t="s">
        <v>552</v>
      </c>
      <c r="D4003" s="68" t="s">
        <v>2213</v>
      </c>
      <c r="E4003" s="68" t="s">
        <v>8287</v>
      </c>
      <c r="F4003" s="75"/>
      <c r="G4003" s="2"/>
      <c r="H4003" s="72"/>
      <c r="I4003" s="64">
        <v>0.25</v>
      </c>
      <c r="J4003" s="67">
        <v>0.25</v>
      </c>
      <c r="K4003" s="70">
        <v>0.25</v>
      </c>
      <c r="L4003" s="64">
        <v>0.0</v>
      </c>
      <c r="M4003" s="67">
        <v>0.0</v>
      </c>
      <c r="N4003" s="70">
        <v>0.0</v>
      </c>
      <c r="O4003" s="64">
        <v>0.25</v>
      </c>
      <c r="P4003" s="67">
        <v>0.25</v>
      </c>
      <c r="Q4003" s="70">
        <v>0.25</v>
      </c>
      <c r="R4003" s="3"/>
    </row>
    <row r="4004">
      <c r="A4004" s="63">
        <v>16232.0</v>
      </c>
      <c r="B4004" s="65" t="str">
        <f t="shared" si="1"/>
        <v>Бытовая техникаКлиматическая техникаОчищение и увлажнение воздухаАромадиффузоры</v>
      </c>
      <c r="C4004" s="68" t="s">
        <v>75</v>
      </c>
      <c r="D4004" s="68" t="s">
        <v>1585</v>
      </c>
      <c r="E4004" s="68" t="s">
        <v>1837</v>
      </c>
      <c r="F4004" s="68" t="s">
        <v>8289</v>
      </c>
      <c r="G4004" s="2"/>
      <c r="H4004" s="72"/>
      <c r="I4004" s="64">
        <v>0.17</v>
      </c>
      <c r="J4004" s="67">
        <v>0.17</v>
      </c>
      <c r="K4004" s="70">
        <v>0.17</v>
      </c>
      <c r="L4004" s="64">
        <v>0.0</v>
      </c>
      <c r="M4004" s="67">
        <v>0.0</v>
      </c>
      <c r="N4004" s="70">
        <v>0.0</v>
      </c>
      <c r="O4004" s="64">
        <v>0.17</v>
      </c>
      <c r="P4004" s="67">
        <v>0.17</v>
      </c>
      <c r="Q4004" s="70">
        <v>0.17</v>
      </c>
      <c r="R4004" s="3"/>
    </row>
    <row r="4005">
      <c r="A4005" s="63">
        <v>16233.0</v>
      </c>
      <c r="B4005" s="65" t="str">
        <f t="shared" si="1"/>
        <v>Бытовая техникаТехника для кухниПриготовление кофеКофемашины капсульные</v>
      </c>
      <c r="C4005" s="68" t="s">
        <v>75</v>
      </c>
      <c r="D4005" s="68" t="s">
        <v>1099</v>
      </c>
      <c r="E4005" s="68" t="s">
        <v>1486</v>
      </c>
      <c r="F4005" s="68" t="s">
        <v>8291</v>
      </c>
      <c r="G4005" s="75"/>
      <c r="H4005" s="72"/>
      <c r="I4005" s="64">
        <v>0.1</v>
      </c>
      <c r="J4005" s="67">
        <v>0.1</v>
      </c>
      <c r="K4005" s="70">
        <v>0.1</v>
      </c>
      <c r="L4005" s="64">
        <v>0.0</v>
      </c>
      <c r="M4005" s="67">
        <v>0.0</v>
      </c>
      <c r="N4005" s="70">
        <v>0.0</v>
      </c>
      <c r="O4005" s="64">
        <v>0.1</v>
      </c>
      <c r="P4005" s="67">
        <v>0.1</v>
      </c>
      <c r="Q4005" s="70">
        <v>0.1</v>
      </c>
      <c r="R4005" s="3"/>
    </row>
    <row r="4006">
      <c r="A4006" s="63">
        <v>16235.0</v>
      </c>
      <c r="B4006" s="65" t="str">
        <f t="shared" si="1"/>
        <v>Бытовая техникаТехника для кухниТехника для жарки и варкиАксессуары для техники жарки и варки</v>
      </c>
      <c r="C4006" s="68" t="s">
        <v>75</v>
      </c>
      <c r="D4006" s="68" t="s">
        <v>1099</v>
      </c>
      <c r="E4006" s="68" t="s">
        <v>1132</v>
      </c>
      <c r="F4006" s="68" t="s">
        <v>8293</v>
      </c>
      <c r="G4006" s="75"/>
      <c r="H4006" s="72"/>
      <c r="I4006" s="64">
        <v>0.22</v>
      </c>
      <c r="J4006" s="67">
        <v>0.22</v>
      </c>
      <c r="K4006" s="70">
        <v>0.22</v>
      </c>
      <c r="L4006" s="64">
        <v>0.0</v>
      </c>
      <c r="M4006" s="67">
        <v>0.0</v>
      </c>
      <c r="N4006" s="70">
        <v>0.0</v>
      </c>
      <c r="O4006" s="64">
        <v>0.22</v>
      </c>
      <c r="P4006" s="67">
        <v>0.22</v>
      </c>
      <c r="Q4006" s="70">
        <v>0.22</v>
      </c>
      <c r="R4006" s="3"/>
    </row>
    <row r="4007">
      <c r="A4007" s="63">
        <v>16236.0</v>
      </c>
      <c r="B4007" s="65" t="str">
        <f t="shared" si="1"/>
        <v>Бытовая техникаТехника для кухниИзмельчение и смешиваниеБлендеры портативные</v>
      </c>
      <c r="C4007" s="68" t="s">
        <v>75</v>
      </c>
      <c r="D4007" s="68" t="s">
        <v>1099</v>
      </c>
      <c r="E4007" s="68" t="s">
        <v>3002</v>
      </c>
      <c r="F4007" s="68" t="s">
        <v>8296</v>
      </c>
      <c r="G4007" s="75"/>
      <c r="H4007" s="72"/>
      <c r="I4007" s="64">
        <v>0.17</v>
      </c>
      <c r="J4007" s="67">
        <v>0.17</v>
      </c>
      <c r="K4007" s="70">
        <v>0.17</v>
      </c>
      <c r="L4007" s="64">
        <v>0.0</v>
      </c>
      <c r="M4007" s="67">
        <v>0.0</v>
      </c>
      <c r="N4007" s="70">
        <v>0.0</v>
      </c>
      <c r="O4007" s="64">
        <v>0.17</v>
      </c>
      <c r="P4007" s="67">
        <v>0.17</v>
      </c>
      <c r="Q4007" s="70">
        <v>0.17</v>
      </c>
      <c r="R4007" s="3"/>
    </row>
    <row r="4008">
      <c r="A4008" s="63">
        <v>16238.0</v>
      </c>
      <c r="B4008" s="65" t="str">
        <f t="shared" si="1"/>
        <v>Строительство и ремонтЛакокрасочные материалыМалярные и отделочные инструментыФормы и трафареты</v>
      </c>
      <c r="C4008" s="68" t="s">
        <v>100</v>
      </c>
      <c r="D4008" s="68" t="s">
        <v>1075</v>
      </c>
      <c r="E4008" s="68" t="s">
        <v>1076</v>
      </c>
      <c r="F4008" s="68" t="s">
        <v>8298</v>
      </c>
      <c r="G4008" s="75"/>
      <c r="H4008" s="72"/>
      <c r="I4008" s="64">
        <v>0.22</v>
      </c>
      <c r="J4008" s="67">
        <v>0.22</v>
      </c>
      <c r="K4008" s="70">
        <v>0.22</v>
      </c>
      <c r="L4008" s="64">
        <v>0.0</v>
      </c>
      <c r="M4008" s="67">
        <v>0.0</v>
      </c>
      <c r="N4008" s="70">
        <v>0.0</v>
      </c>
      <c r="O4008" s="64">
        <v>0.22</v>
      </c>
      <c r="P4008" s="67">
        <v>0.22</v>
      </c>
      <c r="Q4008" s="70">
        <v>0.22</v>
      </c>
      <c r="R4008" s="3"/>
    </row>
    <row r="4009">
      <c r="A4009" s="63">
        <v>16240.0</v>
      </c>
      <c r="B4009" s="65" t="str">
        <f t="shared" si="1"/>
        <v>Товары для домаХозяйственные товарыУход за одеждой и обувьюАксессуары для чисткиАппараты для чистки и полировки обуви</v>
      </c>
      <c r="C4009" s="68" t="s">
        <v>583</v>
      </c>
      <c r="D4009" s="68" t="s">
        <v>605</v>
      </c>
      <c r="E4009" s="68" t="s">
        <v>606</v>
      </c>
      <c r="F4009" s="68" t="s">
        <v>614</v>
      </c>
      <c r="G4009" s="82" t="s">
        <v>8300</v>
      </c>
      <c r="H4009" s="72"/>
      <c r="I4009" s="64">
        <v>0.2</v>
      </c>
      <c r="J4009" s="67">
        <v>0.2</v>
      </c>
      <c r="K4009" s="70">
        <v>0.2</v>
      </c>
      <c r="L4009" s="64">
        <v>0.0</v>
      </c>
      <c r="M4009" s="67">
        <v>0.0</v>
      </c>
      <c r="N4009" s="70">
        <v>0.0</v>
      </c>
      <c r="O4009" s="64">
        <v>0.2</v>
      </c>
      <c r="P4009" s="67">
        <v>0.2</v>
      </c>
      <c r="Q4009" s="70">
        <v>0.2</v>
      </c>
      <c r="R4009" s="3"/>
    </row>
    <row r="4010">
      <c r="A4010" s="63">
        <v>16241.0</v>
      </c>
      <c r="B4010" s="65" t="str">
        <f t="shared" si="1"/>
        <v>ЭлектроникаКомпьютерная техникаКомпьютерная периферияБлоки питания для сетевого оборудования</v>
      </c>
      <c r="C4010" s="68" t="s">
        <v>763</v>
      </c>
      <c r="D4010" s="68" t="s">
        <v>776</v>
      </c>
      <c r="E4010" s="68" t="s">
        <v>1093</v>
      </c>
      <c r="F4010" s="68" t="s">
        <v>8302</v>
      </c>
      <c r="G4010" s="75"/>
      <c r="H4010" s="87"/>
      <c r="I4010" s="64">
        <v>0.2</v>
      </c>
      <c r="J4010" s="67">
        <v>0.2</v>
      </c>
      <c r="K4010" s="70">
        <v>0.2</v>
      </c>
      <c r="L4010" s="64">
        <v>0.0</v>
      </c>
      <c r="M4010" s="67">
        <v>0.0</v>
      </c>
      <c r="N4010" s="70">
        <v>0.0</v>
      </c>
      <c r="O4010" s="64">
        <v>0.2</v>
      </c>
      <c r="P4010" s="67">
        <v>0.2</v>
      </c>
      <c r="Q4010" s="70">
        <v>0.2</v>
      </c>
      <c r="R4010" s="3"/>
    </row>
    <row r="4011">
      <c r="A4011" s="63">
        <v>16242.0</v>
      </c>
      <c r="B4011" s="65" t="str">
        <f t="shared" si="1"/>
        <v>Детские товарыДетская комнатаДетская мебельКроватки и люльки</v>
      </c>
      <c r="C4011" s="68" t="s">
        <v>262</v>
      </c>
      <c r="D4011" s="68" t="s">
        <v>1103</v>
      </c>
      <c r="E4011" s="68" t="s">
        <v>1152</v>
      </c>
      <c r="F4011" s="68" t="s">
        <v>8304</v>
      </c>
      <c r="G4011" s="75"/>
      <c r="H4011" s="72"/>
      <c r="I4011" s="64">
        <v>0.2</v>
      </c>
      <c r="J4011" s="67">
        <v>0.2</v>
      </c>
      <c r="K4011" s="70">
        <v>0.2</v>
      </c>
      <c r="L4011" s="64">
        <v>0.020000000000000018</v>
      </c>
      <c r="M4011" s="67">
        <v>0.020000000000000018</v>
      </c>
      <c r="N4011" s="70">
        <v>0.020000000000000018</v>
      </c>
      <c r="O4011" s="64">
        <v>0.18</v>
      </c>
      <c r="P4011" s="67">
        <v>0.18</v>
      </c>
      <c r="Q4011" s="70">
        <v>0.18</v>
      </c>
      <c r="R4011" s="3"/>
    </row>
    <row r="4012">
      <c r="A4012" s="63">
        <v>16243.0</v>
      </c>
      <c r="B4012" s="65" t="str">
        <f t="shared" si="1"/>
        <v>Детские товарыИгрушки и игрыКонструкторы3D Конструкторы</v>
      </c>
      <c r="C4012" s="68" t="s">
        <v>262</v>
      </c>
      <c r="D4012" s="68" t="s">
        <v>265</v>
      </c>
      <c r="E4012" s="68" t="s">
        <v>272</v>
      </c>
      <c r="F4012" s="68" t="s">
        <v>8307</v>
      </c>
      <c r="G4012" s="75"/>
      <c r="H4012" s="72"/>
      <c r="I4012" s="64">
        <v>0.2</v>
      </c>
      <c r="J4012" s="67">
        <v>0.2</v>
      </c>
      <c r="K4012" s="70">
        <v>0.2</v>
      </c>
      <c r="L4012" s="64">
        <v>0.0</v>
      </c>
      <c r="M4012" s="67">
        <v>0.0</v>
      </c>
      <c r="N4012" s="70">
        <v>0.0</v>
      </c>
      <c r="O4012" s="64">
        <v>0.2</v>
      </c>
      <c r="P4012" s="67">
        <v>0.2</v>
      </c>
      <c r="Q4012" s="70">
        <v>0.2</v>
      </c>
      <c r="R4012" s="3"/>
    </row>
    <row r="4013">
      <c r="A4013" s="63">
        <v>16244.0</v>
      </c>
      <c r="B4013" s="65" t="str">
        <f t="shared" si="1"/>
        <v>ЭлектроникаСмартфоны и телефоныАксессуары для смартфоновМобильные VR-гарнитурыМобильные VR-гарнитуры Apple</v>
      </c>
      <c r="C4013" s="68" t="s">
        <v>763</v>
      </c>
      <c r="D4013" s="68" t="s">
        <v>1339</v>
      </c>
      <c r="E4013" s="68" t="s">
        <v>1340</v>
      </c>
      <c r="F4013" s="68" t="s">
        <v>8309</v>
      </c>
      <c r="G4013" s="68" t="s">
        <v>8310</v>
      </c>
      <c r="H4013" s="87"/>
      <c r="I4013" s="64">
        <v>0.03</v>
      </c>
      <c r="J4013" s="67">
        <v>0.03</v>
      </c>
      <c r="K4013" s="70">
        <v>0.03</v>
      </c>
      <c r="L4013" s="64">
        <v>0.0</v>
      </c>
      <c r="M4013" s="67">
        <v>0.0</v>
      </c>
      <c r="N4013" s="70">
        <v>0.0</v>
      </c>
      <c r="O4013" s="64">
        <v>0.03</v>
      </c>
      <c r="P4013" s="67">
        <v>0.03</v>
      </c>
      <c r="Q4013" s="70">
        <v>0.03</v>
      </c>
      <c r="R4013" s="3"/>
    </row>
    <row r="4014">
      <c r="A4014" s="63">
        <v>16245.0</v>
      </c>
      <c r="B4014" s="65" t="str">
        <f t="shared" si="1"/>
        <v>ЭлектроникаСмартфоны и телефоныАксессуары для смартфоновМобильные VR-гарнитурыVR-гарнитуры</v>
      </c>
      <c r="C4014" s="68" t="s">
        <v>763</v>
      </c>
      <c r="D4014" s="68" t="s">
        <v>1339</v>
      </c>
      <c r="E4014" s="68" t="s">
        <v>1340</v>
      </c>
      <c r="F4014" s="68" t="s">
        <v>8309</v>
      </c>
      <c r="G4014" s="68" t="s">
        <v>1964</v>
      </c>
      <c r="H4014" s="72"/>
      <c r="I4014" s="64">
        <v>0.25</v>
      </c>
      <c r="J4014" s="67">
        <v>0.25</v>
      </c>
      <c r="K4014" s="70">
        <v>0.25</v>
      </c>
      <c r="L4014" s="64">
        <v>0.0</v>
      </c>
      <c r="M4014" s="67">
        <v>0.0</v>
      </c>
      <c r="N4014" s="70">
        <v>0.0</v>
      </c>
      <c r="O4014" s="64">
        <v>0.25</v>
      </c>
      <c r="P4014" s="67">
        <v>0.25</v>
      </c>
      <c r="Q4014" s="70">
        <v>0.25</v>
      </c>
      <c r="R4014" s="3"/>
    </row>
    <row r="4015">
      <c r="A4015" s="63">
        <v>16246.0</v>
      </c>
      <c r="B4015" s="65" t="str">
        <f t="shared" si="1"/>
        <v>ЭлектроникаКомпьютерная техникаКомплектующие для компьютерной техникиКронштейны и держатели для мониторов</v>
      </c>
      <c r="C4015" s="68" t="s">
        <v>763</v>
      </c>
      <c r="D4015" s="68" t="s">
        <v>776</v>
      </c>
      <c r="E4015" s="68" t="s">
        <v>777</v>
      </c>
      <c r="F4015" s="68" t="s">
        <v>8313</v>
      </c>
      <c r="G4015" s="75"/>
      <c r="H4015" s="87"/>
      <c r="I4015" s="64">
        <v>0.22</v>
      </c>
      <c r="J4015" s="67">
        <v>0.22</v>
      </c>
      <c r="K4015" s="70">
        <v>0.22</v>
      </c>
      <c r="L4015" s="64">
        <v>0.0</v>
      </c>
      <c r="M4015" s="67">
        <v>0.0</v>
      </c>
      <c r="N4015" s="70">
        <v>0.0</v>
      </c>
      <c r="O4015" s="64">
        <v>0.22</v>
      </c>
      <c r="P4015" s="67">
        <v>0.22</v>
      </c>
      <c r="Q4015" s="70">
        <v>0.22</v>
      </c>
      <c r="R4015" s="3"/>
    </row>
    <row r="4016">
      <c r="A4016" s="63">
        <v>16247.0</v>
      </c>
      <c r="B4016" s="65" t="str">
        <f t="shared" si="1"/>
        <v>Строительство и ремонтЛакокрасочные материалыМалярные и отделочные инструментыКельмы и мастерки</v>
      </c>
      <c r="C4016" s="68" t="s">
        <v>100</v>
      </c>
      <c r="D4016" s="68" t="s">
        <v>1075</v>
      </c>
      <c r="E4016" s="68" t="s">
        <v>1076</v>
      </c>
      <c r="F4016" s="68" t="s">
        <v>8316</v>
      </c>
      <c r="G4016" s="75"/>
      <c r="H4016" s="87"/>
      <c r="I4016" s="64">
        <v>0.22</v>
      </c>
      <c r="J4016" s="67">
        <v>0.22</v>
      </c>
      <c r="K4016" s="70">
        <v>0.22</v>
      </c>
      <c r="L4016" s="64">
        <v>0.0</v>
      </c>
      <c r="M4016" s="67">
        <v>0.0</v>
      </c>
      <c r="N4016" s="70">
        <v>0.0</v>
      </c>
      <c r="O4016" s="64">
        <v>0.22</v>
      </c>
      <c r="P4016" s="67">
        <v>0.22</v>
      </c>
      <c r="Q4016" s="70">
        <v>0.22</v>
      </c>
      <c r="R4016" s="3"/>
    </row>
    <row r="4017">
      <c r="A4017" s="63">
        <v>16250.0</v>
      </c>
      <c r="B4017" s="65" t="str">
        <f t="shared" si="1"/>
        <v>Строительство и ремонтЛакокрасочные материалыМалярные и отделочные инструментыШпатели</v>
      </c>
      <c r="C4017" s="68" t="s">
        <v>100</v>
      </c>
      <c r="D4017" s="68" t="s">
        <v>1075</v>
      </c>
      <c r="E4017" s="68" t="s">
        <v>1076</v>
      </c>
      <c r="F4017" s="68" t="s">
        <v>8318</v>
      </c>
      <c r="G4017" s="75"/>
      <c r="H4017" s="87"/>
      <c r="I4017" s="64">
        <v>0.25</v>
      </c>
      <c r="J4017" s="67">
        <v>0.25</v>
      </c>
      <c r="K4017" s="70">
        <v>0.25</v>
      </c>
      <c r="L4017" s="64">
        <v>0.0</v>
      </c>
      <c r="M4017" s="67">
        <v>0.0</v>
      </c>
      <c r="N4017" s="70">
        <v>0.0</v>
      </c>
      <c r="O4017" s="64">
        <v>0.25</v>
      </c>
      <c r="P4017" s="67">
        <v>0.25</v>
      </c>
      <c r="Q4017" s="70">
        <v>0.25</v>
      </c>
      <c r="R4017" s="3"/>
    </row>
    <row r="4018">
      <c r="A4018" s="63">
        <v>16258.0</v>
      </c>
      <c r="B4018" s="65" t="str">
        <f t="shared" si="1"/>
        <v>Строительство и ремонтЭлектрикаСолнечные панелиКонтроллер заряда для солнечной панели</v>
      </c>
      <c r="C4018" s="68" t="s">
        <v>100</v>
      </c>
      <c r="D4018" s="68" t="s">
        <v>1046</v>
      </c>
      <c r="E4018" s="68" t="s">
        <v>8320</v>
      </c>
      <c r="F4018" s="68" t="s">
        <v>8322</v>
      </c>
      <c r="G4018" s="75"/>
      <c r="H4018" s="87"/>
      <c r="I4018" s="64">
        <v>0.07</v>
      </c>
      <c r="J4018" s="67">
        <v>0.07</v>
      </c>
      <c r="K4018" s="70">
        <v>0.07</v>
      </c>
      <c r="L4018" s="64">
        <v>0.0</v>
      </c>
      <c r="M4018" s="67">
        <v>0.0</v>
      </c>
      <c r="N4018" s="70">
        <v>0.0</v>
      </c>
      <c r="O4018" s="64">
        <v>0.07</v>
      </c>
      <c r="P4018" s="67">
        <v>0.07</v>
      </c>
      <c r="Q4018" s="70">
        <v>0.07</v>
      </c>
      <c r="R4018" s="3"/>
    </row>
    <row r="4019">
      <c r="A4019" s="63">
        <v>16259.0</v>
      </c>
      <c r="B4019" s="65" t="str">
        <f t="shared" si="1"/>
        <v>Строительство и ремонтЭлектрикаСолнечные панелиИнвертор для солнечных панелей</v>
      </c>
      <c r="C4019" s="68" t="s">
        <v>100</v>
      </c>
      <c r="D4019" s="68" t="s">
        <v>1046</v>
      </c>
      <c r="E4019" s="68" t="s">
        <v>8320</v>
      </c>
      <c r="F4019" s="68" t="s">
        <v>8324</v>
      </c>
      <c r="G4019" s="75"/>
      <c r="H4019" s="87"/>
      <c r="I4019" s="64">
        <v>0.07</v>
      </c>
      <c r="J4019" s="67">
        <v>0.07</v>
      </c>
      <c r="K4019" s="70">
        <v>0.07</v>
      </c>
      <c r="L4019" s="64">
        <v>0.0</v>
      </c>
      <c r="M4019" s="67">
        <v>0.0</v>
      </c>
      <c r="N4019" s="70">
        <v>0.0</v>
      </c>
      <c r="O4019" s="64">
        <v>0.07</v>
      </c>
      <c r="P4019" s="67">
        <v>0.07</v>
      </c>
      <c r="Q4019" s="70">
        <v>0.07</v>
      </c>
      <c r="R4019" s="3"/>
    </row>
    <row r="4020">
      <c r="A4020" s="63">
        <v>16260.0</v>
      </c>
      <c r="B4020" s="65" t="str">
        <f t="shared" si="1"/>
        <v>Строительство и ремонтЭлектрикаСолнечные панелиКомплект для солнечной электростанции</v>
      </c>
      <c r="C4020" s="68" t="s">
        <v>100</v>
      </c>
      <c r="D4020" s="68" t="s">
        <v>1046</v>
      </c>
      <c r="E4020" s="68" t="s">
        <v>8320</v>
      </c>
      <c r="F4020" s="68" t="s">
        <v>8326</v>
      </c>
      <c r="G4020" s="75"/>
      <c r="H4020" s="87"/>
      <c r="I4020" s="64">
        <v>0.07</v>
      </c>
      <c r="J4020" s="67">
        <v>0.07</v>
      </c>
      <c r="K4020" s="70">
        <v>0.07</v>
      </c>
      <c r="L4020" s="64">
        <v>0.0</v>
      </c>
      <c r="M4020" s="67">
        <v>0.0</v>
      </c>
      <c r="N4020" s="70">
        <v>0.0</v>
      </c>
      <c r="O4020" s="64">
        <v>0.07</v>
      </c>
      <c r="P4020" s="67">
        <v>0.07</v>
      </c>
      <c r="Q4020" s="70">
        <v>0.07</v>
      </c>
      <c r="R4020" s="3"/>
    </row>
    <row r="4021">
      <c r="A4021" s="63">
        <v>16261.0</v>
      </c>
      <c r="B4021" s="65" t="str">
        <f t="shared" si="1"/>
        <v>Строительство и ремонтЭлектрикаСолнечные панелиСолнечная батарея/панель</v>
      </c>
      <c r="C4021" s="68" t="s">
        <v>100</v>
      </c>
      <c r="D4021" s="68" t="s">
        <v>1046</v>
      </c>
      <c r="E4021" s="68" t="s">
        <v>8320</v>
      </c>
      <c r="F4021" s="68" t="s">
        <v>8328</v>
      </c>
      <c r="G4021" s="75"/>
      <c r="H4021" s="72"/>
      <c r="I4021" s="64">
        <v>0.07</v>
      </c>
      <c r="J4021" s="67">
        <v>0.07</v>
      </c>
      <c r="K4021" s="70">
        <v>0.07</v>
      </c>
      <c r="L4021" s="64">
        <v>0.0</v>
      </c>
      <c r="M4021" s="67">
        <v>0.0</v>
      </c>
      <c r="N4021" s="70">
        <v>0.0</v>
      </c>
      <c r="O4021" s="64">
        <v>0.07</v>
      </c>
      <c r="P4021" s="67">
        <v>0.07</v>
      </c>
      <c r="Q4021" s="70">
        <v>0.07</v>
      </c>
      <c r="R4021" s="3"/>
    </row>
    <row r="4022">
      <c r="A4022" s="63">
        <v>16262.0</v>
      </c>
      <c r="B4022" s="65" t="str">
        <f t="shared" si="1"/>
        <v>Строительство и ремонтЭлектрикаСолнечные панелиКоннектор для солнечных панелей</v>
      </c>
      <c r="C4022" s="68" t="s">
        <v>100</v>
      </c>
      <c r="D4022" s="68" t="s">
        <v>1046</v>
      </c>
      <c r="E4022" s="68" t="s">
        <v>8320</v>
      </c>
      <c r="F4022" s="68" t="s">
        <v>8330</v>
      </c>
      <c r="G4022" s="75"/>
      <c r="H4022" s="87"/>
      <c r="I4022" s="64">
        <v>0.07</v>
      </c>
      <c r="J4022" s="67">
        <v>0.07</v>
      </c>
      <c r="K4022" s="70">
        <v>0.07</v>
      </c>
      <c r="L4022" s="64">
        <v>0.0</v>
      </c>
      <c r="M4022" s="67">
        <v>0.0</v>
      </c>
      <c r="N4022" s="70">
        <v>0.0</v>
      </c>
      <c r="O4022" s="64">
        <v>0.07</v>
      </c>
      <c r="P4022" s="67">
        <v>0.07</v>
      </c>
      <c r="Q4022" s="70">
        <v>0.07</v>
      </c>
      <c r="R4022" s="3"/>
    </row>
    <row r="4023">
      <c r="A4023" s="63">
        <v>16264.0</v>
      </c>
      <c r="B4023" s="65" t="str">
        <f t="shared" si="1"/>
        <v>Дача, сад и огородПикник, барбекю, грильУголь, дрова и средства для розжигаБрикеты для розжига</v>
      </c>
      <c r="C4023" s="68" t="s">
        <v>552</v>
      </c>
      <c r="D4023" s="68" t="s">
        <v>1286</v>
      </c>
      <c r="E4023" s="68" t="s">
        <v>3967</v>
      </c>
      <c r="F4023" s="68" t="s">
        <v>8332</v>
      </c>
      <c r="G4023" s="75"/>
      <c r="H4023" s="72"/>
      <c r="I4023" s="64" t="s">
        <v>225</v>
      </c>
      <c r="J4023" s="67" t="s">
        <v>225</v>
      </c>
      <c r="K4023" s="70">
        <v>0.25</v>
      </c>
      <c r="L4023" s="64" t="s">
        <v>225</v>
      </c>
      <c r="M4023" s="67" t="s">
        <v>225</v>
      </c>
      <c r="N4023" s="70">
        <v>0.0</v>
      </c>
      <c r="O4023" s="64" t="s">
        <v>225</v>
      </c>
      <c r="P4023" s="67" t="s">
        <v>225</v>
      </c>
      <c r="Q4023" s="70">
        <v>0.25</v>
      </c>
      <c r="R4023" s="3"/>
    </row>
    <row r="4024">
      <c r="A4024" s="63">
        <v>16265.0</v>
      </c>
      <c r="B4024" s="65" t="str">
        <f t="shared" si="1"/>
        <v>Дача, сад и огородПикник, барбекю, грильУголь, дрова и средства для розжигаСпички</v>
      </c>
      <c r="C4024" s="68" t="s">
        <v>552</v>
      </c>
      <c r="D4024" s="68" t="s">
        <v>1286</v>
      </c>
      <c r="E4024" s="68" t="s">
        <v>3967</v>
      </c>
      <c r="F4024" s="68" t="s">
        <v>8335</v>
      </c>
      <c r="G4024" s="75"/>
      <c r="H4024" s="72"/>
      <c r="I4024" s="64">
        <v>0.25</v>
      </c>
      <c r="J4024" s="67">
        <v>0.25</v>
      </c>
      <c r="K4024" s="70">
        <v>0.25</v>
      </c>
      <c r="L4024" s="64">
        <v>0.0</v>
      </c>
      <c r="M4024" s="67">
        <v>0.0</v>
      </c>
      <c r="N4024" s="70">
        <v>0.0</v>
      </c>
      <c r="O4024" s="64">
        <v>0.25</v>
      </c>
      <c r="P4024" s="67">
        <v>0.25</v>
      </c>
      <c r="Q4024" s="70">
        <v>0.25</v>
      </c>
      <c r="R4024" s="3"/>
    </row>
    <row r="4025">
      <c r="A4025" s="63">
        <v>16266.0</v>
      </c>
      <c r="B4025" s="65" t="str">
        <f t="shared" si="1"/>
        <v>Дача, сад и огородПикник, барбекю, грильУголь, дрова и средства для розжигаДрова</v>
      </c>
      <c r="C4025" s="68" t="s">
        <v>552</v>
      </c>
      <c r="D4025" s="68" t="s">
        <v>1286</v>
      </c>
      <c r="E4025" s="68" t="s">
        <v>3967</v>
      </c>
      <c r="F4025" s="68" t="s">
        <v>8338</v>
      </c>
      <c r="G4025" s="75"/>
      <c r="H4025" s="72"/>
      <c r="I4025" s="64" t="s">
        <v>225</v>
      </c>
      <c r="J4025" s="67" t="s">
        <v>225</v>
      </c>
      <c r="K4025" s="70">
        <v>0.25</v>
      </c>
      <c r="L4025" s="64" t="s">
        <v>225</v>
      </c>
      <c r="M4025" s="67" t="s">
        <v>225</v>
      </c>
      <c r="N4025" s="70">
        <v>0.0</v>
      </c>
      <c r="O4025" s="64" t="s">
        <v>225</v>
      </c>
      <c r="P4025" s="67" t="s">
        <v>225</v>
      </c>
      <c r="Q4025" s="70">
        <v>0.25</v>
      </c>
      <c r="R4025" s="3"/>
    </row>
    <row r="4026">
      <c r="A4026" s="63">
        <v>16267.0</v>
      </c>
      <c r="B4026" s="65" t="str">
        <f t="shared" si="1"/>
        <v>Дача, сад и огородПикник, барбекю, грильУголь, дрова и средства для розжигаЖидкость для розжига</v>
      </c>
      <c r="C4026" s="68" t="s">
        <v>552</v>
      </c>
      <c r="D4026" s="68" t="s">
        <v>1286</v>
      </c>
      <c r="E4026" s="68" t="s">
        <v>3967</v>
      </c>
      <c r="F4026" s="68" t="s">
        <v>8340</v>
      </c>
      <c r="G4026" s="75"/>
      <c r="H4026" s="72"/>
      <c r="I4026" s="64" t="s">
        <v>225</v>
      </c>
      <c r="J4026" s="67" t="s">
        <v>225</v>
      </c>
      <c r="K4026" s="70">
        <v>0.25</v>
      </c>
      <c r="L4026" s="64" t="s">
        <v>225</v>
      </c>
      <c r="M4026" s="67" t="s">
        <v>225</v>
      </c>
      <c r="N4026" s="70">
        <v>0.0</v>
      </c>
      <c r="O4026" s="64" t="s">
        <v>225</v>
      </c>
      <c r="P4026" s="67" t="s">
        <v>225</v>
      </c>
      <c r="Q4026" s="70">
        <v>0.25</v>
      </c>
      <c r="R4026" s="3"/>
    </row>
    <row r="4027">
      <c r="A4027" s="63">
        <v>16268.0</v>
      </c>
      <c r="B4027" s="65" t="str">
        <f t="shared" si="1"/>
        <v>Дача, сад и огородОбустройство дачи и садаБиотуалеты, септики и аксессуарыБиотуалеты</v>
      </c>
      <c r="C4027" s="68" t="s">
        <v>552</v>
      </c>
      <c r="D4027" s="68" t="s">
        <v>570</v>
      </c>
      <c r="E4027" s="68" t="s">
        <v>571</v>
      </c>
      <c r="F4027" s="68" t="s">
        <v>8342</v>
      </c>
      <c r="G4027" s="75"/>
      <c r="H4027" s="72"/>
      <c r="I4027" s="64">
        <v>0.25</v>
      </c>
      <c r="J4027" s="67">
        <v>0.25</v>
      </c>
      <c r="K4027" s="70">
        <v>0.25</v>
      </c>
      <c r="L4027" s="64">
        <v>0.0</v>
      </c>
      <c r="M4027" s="67">
        <v>0.0</v>
      </c>
      <c r="N4027" s="70">
        <v>0.0</v>
      </c>
      <c r="O4027" s="64">
        <v>0.25</v>
      </c>
      <c r="P4027" s="67">
        <v>0.25</v>
      </c>
      <c r="Q4027" s="70">
        <v>0.25</v>
      </c>
      <c r="R4027" s="3"/>
    </row>
    <row r="4028">
      <c r="A4028" s="63">
        <v>16269.0</v>
      </c>
      <c r="B4028" s="65" t="str">
        <f t="shared" si="1"/>
        <v>Дача, сад и огородПикник, барбекю, грильУголь, дрова и средства для розжигаЛучина для розжига</v>
      </c>
      <c r="C4028" s="68" t="s">
        <v>552</v>
      </c>
      <c r="D4028" s="68" t="s">
        <v>1286</v>
      </c>
      <c r="E4028" s="68" t="s">
        <v>3967</v>
      </c>
      <c r="F4028" s="68" t="s">
        <v>8344</v>
      </c>
      <c r="G4028" s="75"/>
      <c r="H4028" s="72"/>
      <c r="I4028" s="64" t="s">
        <v>225</v>
      </c>
      <c r="J4028" s="67" t="s">
        <v>225</v>
      </c>
      <c r="K4028" s="70">
        <v>0.25</v>
      </c>
      <c r="L4028" s="64" t="s">
        <v>225</v>
      </c>
      <c r="M4028" s="67" t="s">
        <v>225</v>
      </c>
      <c r="N4028" s="70">
        <v>0.0</v>
      </c>
      <c r="O4028" s="64" t="s">
        <v>225</v>
      </c>
      <c r="P4028" s="67" t="s">
        <v>225</v>
      </c>
      <c r="Q4028" s="70">
        <v>0.25</v>
      </c>
      <c r="R4028" s="3"/>
    </row>
    <row r="4029">
      <c r="A4029" s="63">
        <v>16270.0</v>
      </c>
      <c r="B4029" s="65" t="str">
        <f t="shared" si="1"/>
        <v>Дача, сад и огородПикник, барбекю, грильУголь, дрова и средства для розжигаРоллы для розжига</v>
      </c>
      <c r="C4029" s="68" t="s">
        <v>552</v>
      </c>
      <c r="D4029" s="68" t="s">
        <v>1286</v>
      </c>
      <c r="E4029" s="68" t="s">
        <v>3967</v>
      </c>
      <c r="F4029" s="68" t="s">
        <v>8346</v>
      </c>
      <c r="G4029" s="75"/>
      <c r="H4029" s="72"/>
      <c r="I4029" s="64" t="s">
        <v>225</v>
      </c>
      <c r="J4029" s="67" t="s">
        <v>225</v>
      </c>
      <c r="K4029" s="70">
        <v>0.25</v>
      </c>
      <c r="L4029" s="64" t="s">
        <v>225</v>
      </c>
      <c r="M4029" s="67" t="s">
        <v>225</v>
      </c>
      <c r="N4029" s="70">
        <v>0.0</v>
      </c>
      <c r="O4029" s="64" t="s">
        <v>225</v>
      </c>
      <c r="P4029" s="67" t="s">
        <v>225</v>
      </c>
      <c r="Q4029" s="70">
        <v>0.25</v>
      </c>
      <c r="R4029" s="3"/>
    </row>
    <row r="4030">
      <c r="A4030" s="63">
        <v>16271.0</v>
      </c>
      <c r="B4030" s="65" t="str">
        <f t="shared" si="1"/>
        <v>Дача, сад и огородПикник, барбекю, грильУголь, дрова и средства для розжигаВеер для раздувания огня</v>
      </c>
      <c r="C4030" s="68" t="s">
        <v>552</v>
      </c>
      <c r="D4030" s="68" t="s">
        <v>1286</v>
      </c>
      <c r="E4030" s="68" t="s">
        <v>3967</v>
      </c>
      <c r="F4030" s="68" t="s">
        <v>8347</v>
      </c>
      <c r="G4030" s="75"/>
      <c r="H4030" s="72"/>
      <c r="I4030" s="64" t="s">
        <v>225</v>
      </c>
      <c r="J4030" s="67" t="s">
        <v>225</v>
      </c>
      <c r="K4030" s="70">
        <v>0.25</v>
      </c>
      <c r="L4030" s="64" t="s">
        <v>225</v>
      </c>
      <c r="M4030" s="67" t="s">
        <v>225</v>
      </c>
      <c r="N4030" s="70">
        <v>0.0</v>
      </c>
      <c r="O4030" s="64" t="s">
        <v>225</v>
      </c>
      <c r="P4030" s="67" t="s">
        <v>225</v>
      </c>
      <c r="Q4030" s="70">
        <v>0.25</v>
      </c>
      <c r="R4030" s="3"/>
    </row>
    <row r="4031">
      <c r="A4031" s="63">
        <v>16272.0</v>
      </c>
      <c r="B4031" s="65" t="str">
        <f t="shared" si="1"/>
        <v>Дача, сад и огородПикник, барбекю, грильУголь, дрова и средства для розжигаВоздуходувка для розжига угля</v>
      </c>
      <c r="C4031" s="68" t="s">
        <v>552</v>
      </c>
      <c r="D4031" s="68" t="s">
        <v>1286</v>
      </c>
      <c r="E4031" s="68" t="s">
        <v>3967</v>
      </c>
      <c r="F4031" s="68" t="s">
        <v>8348</v>
      </c>
      <c r="G4031" s="2"/>
      <c r="H4031" s="72"/>
      <c r="I4031" s="64">
        <v>0.25</v>
      </c>
      <c r="J4031" s="67">
        <v>0.25</v>
      </c>
      <c r="K4031" s="70">
        <v>0.25</v>
      </c>
      <c r="L4031" s="64">
        <v>0.0</v>
      </c>
      <c r="M4031" s="67">
        <v>0.0</v>
      </c>
      <c r="N4031" s="70">
        <v>0.0</v>
      </c>
      <c r="O4031" s="64">
        <v>0.25</v>
      </c>
      <c r="P4031" s="67">
        <v>0.25</v>
      </c>
      <c r="Q4031" s="70">
        <v>0.25</v>
      </c>
      <c r="R4031" s="3"/>
    </row>
    <row r="4032">
      <c r="A4032" s="63">
        <v>16273.0</v>
      </c>
      <c r="B4032" s="65" t="str">
        <f t="shared" si="1"/>
        <v>Дача, сад и огородПикник, барбекю, грильУголь, дрова и средства для розжигаКонтейнер для щепы</v>
      </c>
      <c r="C4032" s="68" t="s">
        <v>552</v>
      </c>
      <c r="D4032" s="68" t="s">
        <v>1286</v>
      </c>
      <c r="E4032" s="68" t="s">
        <v>3967</v>
      </c>
      <c r="F4032" s="68" t="s">
        <v>8349</v>
      </c>
      <c r="G4032" s="75"/>
      <c r="H4032" s="72"/>
      <c r="I4032" s="64" t="s">
        <v>225</v>
      </c>
      <c r="J4032" s="67" t="s">
        <v>225</v>
      </c>
      <c r="K4032" s="70">
        <v>0.25</v>
      </c>
      <c r="L4032" s="64" t="s">
        <v>225</v>
      </c>
      <c r="M4032" s="67" t="s">
        <v>225</v>
      </c>
      <c r="N4032" s="70">
        <v>0.0</v>
      </c>
      <c r="O4032" s="64" t="s">
        <v>225</v>
      </c>
      <c r="P4032" s="67" t="s">
        <v>225</v>
      </c>
      <c r="Q4032" s="70">
        <v>0.25</v>
      </c>
      <c r="R4032" s="3"/>
    </row>
    <row r="4033">
      <c r="A4033" s="63">
        <v>16274.0</v>
      </c>
      <c r="B4033" s="65" t="str">
        <f t="shared" si="1"/>
        <v>Дача, сад и огородПикник, барбекю, грильУголь, дрова и средства для розжигаСтартер для розжига</v>
      </c>
      <c r="C4033" s="68" t="s">
        <v>552</v>
      </c>
      <c r="D4033" s="68" t="s">
        <v>1286</v>
      </c>
      <c r="E4033" s="68" t="s">
        <v>3967</v>
      </c>
      <c r="F4033" s="68" t="s">
        <v>8350</v>
      </c>
      <c r="G4033" s="75"/>
      <c r="H4033" s="72"/>
      <c r="I4033" s="64">
        <v>0.25</v>
      </c>
      <c r="J4033" s="67">
        <v>0.25</v>
      </c>
      <c r="K4033" s="70">
        <v>0.25</v>
      </c>
      <c r="L4033" s="64">
        <v>0.0</v>
      </c>
      <c r="M4033" s="67">
        <v>0.0</v>
      </c>
      <c r="N4033" s="70">
        <v>0.0</v>
      </c>
      <c r="O4033" s="64">
        <v>0.25</v>
      </c>
      <c r="P4033" s="67">
        <v>0.25</v>
      </c>
      <c r="Q4033" s="70">
        <v>0.25</v>
      </c>
      <c r="R4033" s="3"/>
    </row>
    <row r="4034">
      <c r="A4034" s="63">
        <v>16275.0</v>
      </c>
      <c r="B4034" s="65" t="str">
        <f t="shared" si="1"/>
        <v>Дача, сад и огородПикник, барбекю, грильУголь, дрова и средства для розжигаФакел для пикника</v>
      </c>
      <c r="C4034" s="68" t="s">
        <v>552</v>
      </c>
      <c r="D4034" s="68" t="s">
        <v>1286</v>
      </c>
      <c r="E4034" s="68" t="s">
        <v>3967</v>
      </c>
      <c r="F4034" s="68" t="s">
        <v>8351</v>
      </c>
      <c r="G4034" s="75"/>
      <c r="H4034" s="72"/>
      <c r="I4034" s="64" t="s">
        <v>225</v>
      </c>
      <c r="J4034" s="67" t="s">
        <v>225</v>
      </c>
      <c r="K4034" s="70">
        <v>0.25</v>
      </c>
      <c r="L4034" s="64" t="s">
        <v>225</v>
      </c>
      <c r="M4034" s="67" t="s">
        <v>225</v>
      </c>
      <c r="N4034" s="70">
        <v>0.0</v>
      </c>
      <c r="O4034" s="64" t="s">
        <v>225</v>
      </c>
      <c r="P4034" s="67" t="s">
        <v>225</v>
      </c>
      <c r="Q4034" s="70">
        <v>0.25</v>
      </c>
      <c r="R4034" s="3"/>
    </row>
    <row r="4035">
      <c r="A4035" s="63">
        <v>16276.0</v>
      </c>
      <c r="B4035" s="65" t="str">
        <f t="shared" si="1"/>
        <v>Дача, сад и огородПикник, барбекю, грильУголь, дрова и средства для розжигаЩепа для копчения</v>
      </c>
      <c r="C4035" s="68" t="s">
        <v>552</v>
      </c>
      <c r="D4035" s="68" t="s">
        <v>1286</v>
      </c>
      <c r="E4035" s="68" t="s">
        <v>3967</v>
      </c>
      <c r="F4035" s="68" t="s">
        <v>8353</v>
      </c>
      <c r="G4035" s="75"/>
      <c r="H4035" s="87"/>
      <c r="I4035" s="64" t="s">
        <v>225</v>
      </c>
      <c r="J4035" s="67" t="s">
        <v>225</v>
      </c>
      <c r="K4035" s="70">
        <v>0.25</v>
      </c>
      <c r="L4035" s="64" t="s">
        <v>225</v>
      </c>
      <c r="M4035" s="67" t="s">
        <v>225</v>
      </c>
      <c r="N4035" s="70">
        <v>0.0</v>
      </c>
      <c r="O4035" s="64" t="s">
        <v>225</v>
      </c>
      <c r="P4035" s="67" t="s">
        <v>225</v>
      </c>
      <c r="Q4035" s="70">
        <v>0.25</v>
      </c>
      <c r="R4035" s="3"/>
    </row>
    <row r="4036">
      <c r="A4036" s="63">
        <v>16277.0</v>
      </c>
      <c r="B4036" s="65" t="str">
        <f t="shared" si="1"/>
        <v>Дача, сад и огородПикник, барбекю, грильУголь, дрова и средства для розжигаФинские свечи</v>
      </c>
      <c r="C4036" s="68" t="s">
        <v>552</v>
      </c>
      <c r="D4036" s="68" t="s">
        <v>1286</v>
      </c>
      <c r="E4036" s="68" t="s">
        <v>3967</v>
      </c>
      <c r="F4036" s="68" t="s">
        <v>8356</v>
      </c>
      <c r="G4036" s="2"/>
      <c r="H4036" s="72"/>
      <c r="I4036" s="64" t="s">
        <v>225</v>
      </c>
      <c r="J4036" s="67" t="s">
        <v>225</v>
      </c>
      <c r="K4036" s="70">
        <v>0.25</v>
      </c>
      <c r="L4036" s="64" t="s">
        <v>225</v>
      </c>
      <c r="M4036" s="67" t="s">
        <v>225</v>
      </c>
      <c r="N4036" s="70">
        <v>0.0</v>
      </c>
      <c r="O4036" s="64" t="s">
        <v>225</v>
      </c>
      <c r="P4036" s="67" t="s">
        <v>225</v>
      </c>
      <c r="Q4036" s="70">
        <v>0.25</v>
      </c>
      <c r="R4036" s="3"/>
    </row>
    <row r="4037">
      <c r="A4037" s="63">
        <v>16278.0</v>
      </c>
      <c r="B4037" s="65" t="str">
        <f t="shared" si="1"/>
        <v>Дача, сад и огородПикник, барбекю, грильУголь, дрова и средства для розжигаПолено длительного горения</v>
      </c>
      <c r="C4037" s="68" t="s">
        <v>552</v>
      </c>
      <c r="D4037" s="68" t="s">
        <v>1286</v>
      </c>
      <c r="E4037" s="68" t="s">
        <v>3967</v>
      </c>
      <c r="F4037" s="68" t="s">
        <v>8358</v>
      </c>
      <c r="G4037" s="75"/>
      <c r="H4037" s="72"/>
      <c r="I4037" s="64" t="s">
        <v>225</v>
      </c>
      <c r="J4037" s="67" t="s">
        <v>225</v>
      </c>
      <c r="K4037" s="70">
        <v>0.25</v>
      </c>
      <c r="L4037" s="64" t="s">
        <v>225</v>
      </c>
      <c r="M4037" s="67" t="s">
        <v>225</v>
      </c>
      <c r="N4037" s="70">
        <v>0.0</v>
      </c>
      <c r="O4037" s="64" t="s">
        <v>225</v>
      </c>
      <c r="P4037" s="67" t="s">
        <v>225</v>
      </c>
      <c r="Q4037" s="70">
        <v>0.25</v>
      </c>
      <c r="R4037" s="3"/>
    </row>
    <row r="4038">
      <c r="A4038" s="63">
        <v>16280.0</v>
      </c>
      <c r="B4038" s="65" t="str">
        <f t="shared" si="1"/>
        <v>ЭлектроникаСмартфоны и телефоныАксессуары для смартфоновBluetooth-метки, брелки и умные визиткиБеспроводные метки Apple AirTag</v>
      </c>
      <c r="C4038" s="68" t="s">
        <v>763</v>
      </c>
      <c r="D4038" s="68" t="s">
        <v>1339</v>
      </c>
      <c r="E4038" s="68" t="s">
        <v>1340</v>
      </c>
      <c r="F4038" s="68" t="s">
        <v>8361</v>
      </c>
      <c r="G4038" s="82" t="s">
        <v>8362</v>
      </c>
      <c r="H4038" s="72"/>
      <c r="I4038" s="64">
        <v>0.03</v>
      </c>
      <c r="J4038" s="67">
        <v>0.03</v>
      </c>
      <c r="K4038" s="70">
        <v>0.03</v>
      </c>
      <c r="L4038" s="64">
        <v>0.0</v>
      </c>
      <c r="M4038" s="67">
        <v>0.0</v>
      </c>
      <c r="N4038" s="70">
        <v>0.0</v>
      </c>
      <c r="O4038" s="64">
        <v>0.03</v>
      </c>
      <c r="P4038" s="67">
        <v>0.03</v>
      </c>
      <c r="Q4038" s="70">
        <v>0.03</v>
      </c>
      <c r="R4038" s="3"/>
    </row>
    <row r="4039">
      <c r="A4039" s="63">
        <v>16281.0</v>
      </c>
      <c r="B4039" s="65" t="str">
        <f t="shared" si="1"/>
        <v>ЭлектроникаСмартфоны и телефоныАксессуары для смартфоновBluetooth-метки, брелки и умные визиткиУмные визитки</v>
      </c>
      <c r="C4039" s="68" t="s">
        <v>763</v>
      </c>
      <c r="D4039" s="68" t="s">
        <v>1339</v>
      </c>
      <c r="E4039" s="68" t="s">
        <v>1340</v>
      </c>
      <c r="F4039" s="68" t="s">
        <v>8361</v>
      </c>
      <c r="G4039" s="68" t="s">
        <v>8364</v>
      </c>
      <c r="H4039" s="87"/>
      <c r="I4039" s="64">
        <v>0.3</v>
      </c>
      <c r="J4039" s="67">
        <v>0.3</v>
      </c>
      <c r="K4039" s="70">
        <v>0.3</v>
      </c>
      <c r="L4039" s="64">
        <v>0.0</v>
      </c>
      <c r="M4039" s="67">
        <v>0.0</v>
      </c>
      <c r="N4039" s="70">
        <v>0.0</v>
      </c>
      <c r="O4039" s="64">
        <v>0.3</v>
      </c>
      <c r="P4039" s="67">
        <v>0.3</v>
      </c>
      <c r="Q4039" s="70">
        <v>0.3</v>
      </c>
      <c r="R4039" s="3"/>
    </row>
    <row r="4040">
      <c r="A4040" s="63">
        <v>16282.0</v>
      </c>
      <c r="B4040" s="65" t="str">
        <f t="shared" si="1"/>
        <v>ЭлектроникаСмартфоны и телефоныАксессуары для смартфоновBluetooth-метки, брелки и умные визиткиБеспроводные метки и брелки</v>
      </c>
      <c r="C4040" s="68" t="s">
        <v>763</v>
      </c>
      <c r="D4040" s="68" t="s">
        <v>1339</v>
      </c>
      <c r="E4040" s="68" t="s">
        <v>1340</v>
      </c>
      <c r="F4040" s="68" t="s">
        <v>8361</v>
      </c>
      <c r="G4040" s="68" t="s">
        <v>8366</v>
      </c>
      <c r="H4040" s="87"/>
      <c r="I4040" s="64">
        <v>0.3</v>
      </c>
      <c r="J4040" s="67">
        <v>0.3</v>
      </c>
      <c r="K4040" s="70">
        <v>0.3</v>
      </c>
      <c r="L4040" s="64">
        <v>0.0</v>
      </c>
      <c r="M4040" s="67">
        <v>0.0</v>
      </c>
      <c r="N4040" s="70">
        <v>0.0</v>
      </c>
      <c r="O4040" s="64">
        <v>0.3</v>
      </c>
      <c r="P4040" s="67">
        <v>0.3</v>
      </c>
      <c r="Q4040" s="70">
        <v>0.3</v>
      </c>
      <c r="R4040" s="3"/>
    </row>
    <row r="4041">
      <c r="A4041" s="63">
        <v>16283.0</v>
      </c>
      <c r="B4041" s="65" t="str">
        <f t="shared" si="1"/>
        <v>Бытовая техникаТехника для кухниИзмельчение и смешиваниеМиксерыРучные миксеры</v>
      </c>
      <c r="C4041" s="68" t="s">
        <v>75</v>
      </c>
      <c r="D4041" s="68" t="s">
        <v>1099</v>
      </c>
      <c r="E4041" s="68" t="s">
        <v>3002</v>
      </c>
      <c r="F4041" s="68" t="s">
        <v>8369</v>
      </c>
      <c r="G4041" s="68" t="s">
        <v>8370</v>
      </c>
      <c r="H4041" s="72"/>
      <c r="I4041" s="64">
        <v>0.17</v>
      </c>
      <c r="J4041" s="67">
        <v>0.17</v>
      </c>
      <c r="K4041" s="70">
        <v>0.17</v>
      </c>
      <c r="L4041" s="64">
        <v>0.0</v>
      </c>
      <c r="M4041" s="67">
        <v>0.0</v>
      </c>
      <c r="N4041" s="70">
        <v>0.0</v>
      </c>
      <c r="O4041" s="64">
        <v>0.17</v>
      </c>
      <c r="P4041" s="67">
        <v>0.17</v>
      </c>
      <c r="Q4041" s="70">
        <v>0.17</v>
      </c>
      <c r="R4041" s="3"/>
    </row>
    <row r="4042">
      <c r="A4042" s="63">
        <v>16284.0</v>
      </c>
      <c r="B4042" s="65" t="str">
        <f t="shared" si="1"/>
        <v>Бытовая техникаТехника для кухниИзмельчение и смешиваниеМиксерыПланетарные миксеры</v>
      </c>
      <c r="C4042" s="68" t="s">
        <v>75</v>
      </c>
      <c r="D4042" s="68" t="s">
        <v>1099</v>
      </c>
      <c r="E4042" s="68" t="s">
        <v>3002</v>
      </c>
      <c r="F4042" s="68" t="s">
        <v>8369</v>
      </c>
      <c r="G4042" s="68" t="s">
        <v>8372</v>
      </c>
      <c r="H4042" s="72"/>
      <c r="I4042" s="64">
        <v>0.17</v>
      </c>
      <c r="J4042" s="67">
        <v>0.17</v>
      </c>
      <c r="K4042" s="70">
        <v>0.17</v>
      </c>
      <c r="L4042" s="64">
        <v>0.0</v>
      </c>
      <c r="M4042" s="67">
        <v>0.0</v>
      </c>
      <c r="N4042" s="70">
        <v>0.0</v>
      </c>
      <c r="O4042" s="64">
        <v>0.17</v>
      </c>
      <c r="P4042" s="67">
        <v>0.17</v>
      </c>
      <c r="Q4042" s="70">
        <v>0.17</v>
      </c>
      <c r="R4042" s="3"/>
    </row>
    <row r="4043">
      <c r="A4043" s="63">
        <v>16285.0</v>
      </c>
      <c r="B4043" s="65" t="str">
        <f t="shared" si="1"/>
        <v>Строительство и ремонтСтроительное оборудованиеГенераторы</v>
      </c>
      <c r="C4043" s="68" t="s">
        <v>100</v>
      </c>
      <c r="D4043" s="68" t="s">
        <v>917</v>
      </c>
      <c r="E4043" s="68" t="s">
        <v>8375</v>
      </c>
      <c r="F4043" s="75"/>
      <c r="G4043" s="75"/>
      <c r="H4043" s="72"/>
      <c r="I4043" s="64">
        <v>0.07</v>
      </c>
      <c r="J4043" s="67">
        <v>0.07</v>
      </c>
      <c r="K4043" s="70">
        <v>0.07</v>
      </c>
      <c r="L4043" s="64">
        <v>0.0</v>
      </c>
      <c r="M4043" s="67">
        <v>0.0</v>
      </c>
      <c r="N4043" s="70">
        <v>0.0</v>
      </c>
      <c r="O4043" s="64">
        <v>0.07</v>
      </c>
      <c r="P4043" s="67">
        <v>0.07</v>
      </c>
      <c r="Q4043" s="70">
        <v>0.07</v>
      </c>
      <c r="R4043" s="3"/>
    </row>
    <row r="4044">
      <c r="A4044" s="63">
        <v>16286.0</v>
      </c>
      <c r="B4044" s="65" t="str">
        <f t="shared" si="1"/>
        <v>Строительство и ремонтСтроительное оборудованиеБетоносмеситель</v>
      </c>
      <c r="C4044" s="68" t="s">
        <v>100</v>
      </c>
      <c r="D4044" s="68" t="s">
        <v>917</v>
      </c>
      <c r="E4044" s="68" t="s">
        <v>8378</v>
      </c>
      <c r="F4044" s="75"/>
      <c r="G4044" s="2"/>
      <c r="H4044" s="72"/>
      <c r="I4044" s="64">
        <v>0.07</v>
      </c>
      <c r="J4044" s="67">
        <v>0.07</v>
      </c>
      <c r="K4044" s="70">
        <v>0.07</v>
      </c>
      <c r="L4044" s="64">
        <v>0.0</v>
      </c>
      <c r="M4044" s="67">
        <v>0.0</v>
      </c>
      <c r="N4044" s="70">
        <v>0.0</v>
      </c>
      <c r="O4044" s="64">
        <v>0.07</v>
      </c>
      <c r="P4044" s="67">
        <v>0.07</v>
      </c>
      <c r="Q4044" s="70">
        <v>0.07</v>
      </c>
      <c r="R4044" s="3"/>
    </row>
    <row r="4045">
      <c r="A4045" s="63">
        <v>16287.0</v>
      </c>
      <c r="B4045" s="65" t="str">
        <f t="shared" si="1"/>
        <v>Спорт и отдыхФутболФутбольная форма</v>
      </c>
      <c r="C4045" s="68" t="s">
        <v>290</v>
      </c>
      <c r="D4045" s="68" t="s">
        <v>1171</v>
      </c>
      <c r="E4045" s="68" t="s">
        <v>8380</v>
      </c>
      <c r="F4045" s="75"/>
      <c r="G4045" s="75"/>
      <c r="H4045" s="72"/>
      <c r="I4045" s="64">
        <v>0.25</v>
      </c>
      <c r="J4045" s="67">
        <v>0.25</v>
      </c>
      <c r="K4045" s="70">
        <v>0.25</v>
      </c>
      <c r="L4045" s="64">
        <v>0.0</v>
      </c>
      <c r="M4045" s="67">
        <v>0.0</v>
      </c>
      <c r="N4045" s="70">
        <v>0.0</v>
      </c>
      <c r="O4045" s="64">
        <v>0.25</v>
      </c>
      <c r="P4045" s="67">
        <v>0.25</v>
      </c>
      <c r="Q4045" s="70">
        <v>0.25</v>
      </c>
      <c r="R4045" s="3"/>
    </row>
    <row r="4046">
      <c r="A4046" s="63">
        <v>16288.0</v>
      </c>
      <c r="B4046" s="65" t="str">
        <f t="shared" si="1"/>
        <v>Бытовая техникаКлиматическая техникаОхладители воздуха</v>
      </c>
      <c r="C4046" s="68" t="s">
        <v>75</v>
      </c>
      <c r="D4046" s="68" t="s">
        <v>1585</v>
      </c>
      <c r="E4046" s="68" t="s">
        <v>8382</v>
      </c>
      <c r="F4046" s="75"/>
      <c r="G4046" s="2"/>
      <c r="H4046" s="72"/>
      <c r="I4046" s="64">
        <v>0.15</v>
      </c>
      <c r="J4046" s="67">
        <v>0.15</v>
      </c>
      <c r="K4046" s="70">
        <v>0.15</v>
      </c>
      <c r="L4046" s="64">
        <v>0.0</v>
      </c>
      <c r="M4046" s="67">
        <v>0.0</v>
      </c>
      <c r="N4046" s="70">
        <v>0.0</v>
      </c>
      <c r="O4046" s="64">
        <v>0.15</v>
      </c>
      <c r="P4046" s="67">
        <v>0.15</v>
      </c>
      <c r="Q4046" s="70">
        <v>0.15</v>
      </c>
      <c r="R4046" s="3"/>
    </row>
    <row r="4047">
      <c r="A4047" s="63">
        <v>16301.0</v>
      </c>
      <c r="B4047" s="65" t="str">
        <f t="shared" si="1"/>
        <v>КнигиРелигиозные книгиИсламИстория религии</v>
      </c>
      <c r="C4047" s="68" t="s">
        <v>88</v>
      </c>
      <c r="D4047" s="68" t="s">
        <v>89</v>
      </c>
      <c r="E4047" s="68" t="s">
        <v>6708</v>
      </c>
      <c r="F4047" s="68" t="s">
        <v>8384</v>
      </c>
      <c r="G4047" s="75"/>
      <c r="H4047" s="87"/>
      <c r="I4047" s="64">
        <v>0.2</v>
      </c>
      <c r="J4047" s="67">
        <v>0.2</v>
      </c>
      <c r="K4047" s="70">
        <v>0.2</v>
      </c>
      <c r="L4047" s="64">
        <v>0.0</v>
      </c>
      <c r="M4047" s="67">
        <v>0.0</v>
      </c>
      <c r="N4047" s="70">
        <v>0.0</v>
      </c>
      <c r="O4047" s="64">
        <v>0.2</v>
      </c>
      <c r="P4047" s="67">
        <v>0.2</v>
      </c>
      <c r="Q4047" s="70">
        <v>0.2</v>
      </c>
      <c r="R4047" s="3"/>
    </row>
    <row r="4048">
      <c r="A4048" s="63">
        <v>16303.0</v>
      </c>
      <c r="B4048" s="65" t="str">
        <f t="shared" si="1"/>
        <v>Строительство и ремонтИнструментыМонтажные и крепежные инструментыЗаклепочникиНасадки-заклепочники для шуруповерта</v>
      </c>
      <c r="C4048" s="68" t="s">
        <v>100</v>
      </c>
      <c r="D4048" s="68" t="s">
        <v>104</v>
      </c>
      <c r="E4048" s="68" t="s">
        <v>3044</v>
      </c>
      <c r="F4048" s="68" t="s">
        <v>3045</v>
      </c>
      <c r="G4048" s="68" t="s">
        <v>8386</v>
      </c>
      <c r="H4048" s="87"/>
      <c r="I4048" s="64">
        <v>0.22</v>
      </c>
      <c r="J4048" s="67">
        <v>0.22</v>
      </c>
      <c r="K4048" s="70">
        <v>0.22</v>
      </c>
      <c r="L4048" s="64">
        <v>0.0</v>
      </c>
      <c r="M4048" s="67">
        <v>0.0</v>
      </c>
      <c r="N4048" s="70">
        <v>0.0</v>
      </c>
      <c r="O4048" s="64">
        <v>0.22</v>
      </c>
      <c r="P4048" s="67">
        <v>0.22</v>
      </c>
      <c r="Q4048" s="70">
        <v>0.22</v>
      </c>
      <c r="R4048" s="3"/>
    </row>
    <row r="4049">
      <c r="A4049" s="63">
        <v>16305.0</v>
      </c>
      <c r="B4049" s="65" t="str">
        <f t="shared" si="1"/>
        <v>Строительство и ремонтОтделочные материалыПодвесные потолки и комплектующиеПодвесные потолки</v>
      </c>
      <c r="C4049" s="68" t="s">
        <v>100</v>
      </c>
      <c r="D4049" s="68" t="s">
        <v>990</v>
      </c>
      <c r="E4049" s="68" t="s">
        <v>8388</v>
      </c>
      <c r="F4049" s="68" t="s">
        <v>8389</v>
      </c>
      <c r="G4049" s="75"/>
      <c r="H4049" s="72"/>
      <c r="I4049" s="64">
        <v>0.17</v>
      </c>
      <c r="J4049" s="67">
        <v>0.17</v>
      </c>
      <c r="K4049" s="70">
        <v>0.17</v>
      </c>
      <c r="L4049" s="64">
        <v>0.0</v>
      </c>
      <c r="M4049" s="67">
        <v>0.0</v>
      </c>
      <c r="N4049" s="70">
        <v>0.0</v>
      </c>
      <c r="O4049" s="64">
        <v>0.17</v>
      </c>
      <c r="P4049" s="67">
        <v>0.17</v>
      </c>
      <c r="Q4049" s="70">
        <v>0.17</v>
      </c>
      <c r="R4049" s="3"/>
    </row>
    <row r="4050">
      <c r="A4050" s="63">
        <v>16306.0</v>
      </c>
      <c r="B4050" s="65" t="str">
        <f t="shared" si="1"/>
        <v>Строительство и ремонтОтделочные материалыПодвесные потолки и комплектующиеКомплектующие</v>
      </c>
      <c r="C4050" s="68" t="s">
        <v>100</v>
      </c>
      <c r="D4050" s="68" t="s">
        <v>990</v>
      </c>
      <c r="E4050" s="68" t="s">
        <v>8388</v>
      </c>
      <c r="F4050" s="68" t="s">
        <v>969</v>
      </c>
      <c r="G4050" s="2"/>
      <c r="H4050" s="72"/>
      <c r="I4050" s="64">
        <v>0.17</v>
      </c>
      <c r="J4050" s="67">
        <v>0.17</v>
      </c>
      <c r="K4050" s="70">
        <v>0.17</v>
      </c>
      <c r="L4050" s="64">
        <v>0.0</v>
      </c>
      <c r="M4050" s="67">
        <v>0.0</v>
      </c>
      <c r="N4050" s="70">
        <v>0.0</v>
      </c>
      <c r="O4050" s="64">
        <v>0.17</v>
      </c>
      <c r="P4050" s="67">
        <v>0.17</v>
      </c>
      <c r="Q4050" s="70">
        <v>0.17</v>
      </c>
      <c r="R4050" s="3"/>
    </row>
    <row r="4051">
      <c r="A4051" s="63">
        <v>16307.0</v>
      </c>
      <c r="B4051" s="65" t="str">
        <f t="shared" si="1"/>
        <v>Строительство и ремонтИнструментыМонтажные и крепежные инструментыКлещи и бокорезыБокорезы</v>
      </c>
      <c r="C4051" s="68" t="s">
        <v>100</v>
      </c>
      <c r="D4051" s="68" t="s">
        <v>104</v>
      </c>
      <c r="E4051" s="68" t="s">
        <v>3044</v>
      </c>
      <c r="F4051" s="68" t="s">
        <v>8393</v>
      </c>
      <c r="G4051" s="68" t="s">
        <v>8394</v>
      </c>
      <c r="H4051" s="72"/>
      <c r="I4051" s="64">
        <v>0.25</v>
      </c>
      <c r="J4051" s="67">
        <v>0.25</v>
      </c>
      <c r="K4051" s="70">
        <v>0.25</v>
      </c>
      <c r="L4051" s="64">
        <v>0.0</v>
      </c>
      <c r="M4051" s="67">
        <v>0.0</v>
      </c>
      <c r="N4051" s="70">
        <v>0.0</v>
      </c>
      <c r="O4051" s="64">
        <v>0.25</v>
      </c>
      <c r="P4051" s="67">
        <v>0.25</v>
      </c>
      <c r="Q4051" s="70">
        <v>0.25</v>
      </c>
      <c r="R4051" s="3"/>
    </row>
    <row r="4052">
      <c r="A4052" s="63">
        <v>16308.0</v>
      </c>
      <c r="B4052" s="65" t="str">
        <f t="shared" si="1"/>
        <v>Строительство и ремонтИнструментыМонтажные и крепежные инструментыКлещи и бокорезыКлещи</v>
      </c>
      <c r="C4052" s="68" t="s">
        <v>100</v>
      </c>
      <c r="D4052" s="68" t="s">
        <v>104</v>
      </c>
      <c r="E4052" s="68" t="s">
        <v>3044</v>
      </c>
      <c r="F4052" s="68" t="s">
        <v>8393</v>
      </c>
      <c r="G4052" s="68" t="s">
        <v>8396</v>
      </c>
      <c r="H4052" s="87"/>
      <c r="I4052" s="64">
        <v>0.25</v>
      </c>
      <c r="J4052" s="67">
        <v>0.25</v>
      </c>
      <c r="K4052" s="70">
        <v>0.25</v>
      </c>
      <c r="L4052" s="64">
        <v>0.0</v>
      </c>
      <c r="M4052" s="67">
        <v>0.0</v>
      </c>
      <c r="N4052" s="70">
        <v>0.0</v>
      </c>
      <c r="O4052" s="64">
        <v>0.25</v>
      </c>
      <c r="P4052" s="67">
        <v>0.25</v>
      </c>
      <c r="Q4052" s="70">
        <v>0.25</v>
      </c>
      <c r="R4052" s="3"/>
    </row>
    <row r="4053">
      <c r="A4053" s="63">
        <v>16309.0</v>
      </c>
      <c r="B4053" s="65" t="str">
        <f t="shared" si="1"/>
        <v>Строительство и ремонтИнструментыМонтажные и крепежные инструментыКлещи и бокорезыСтрипперы</v>
      </c>
      <c r="C4053" s="68" t="s">
        <v>100</v>
      </c>
      <c r="D4053" s="68" t="s">
        <v>104</v>
      </c>
      <c r="E4053" s="68" t="s">
        <v>3044</v>
      </c>
      <c r="F4053" s="68" t="s">
        <v>8393</v>
      </c>
      <c r="G4053" s="68" t="s">
        <v>8398</v>
      </c>
      <c r="H4053" s="72"/>
      <c r="I4053" s="64">
        <v>0.25</v>
      </c>
      <c r="J4053" s="67">
        <v>0.25</v>
      </c>
      <c r="K4053" s="70">
        <v>0.25</v>
      </c>
      <c r="L4053" s="64">
        <v>0.0</v>
      </c>
      <c r="M4053" s="67">
        <v>0.0</v>
      </c>
      <c r="N4053" s="70">
        <v>0.0</v>
      </c>
      <c r="O4053" s="64">
        <v>0.25</v>
      </c>
      <c r="P4053" s="67">
        <v>0.25</v>
      </c>
      <c r="Q4053" s="70">
        <v>0.25</v>
      </c>
      <c r="R4053" s="3"/>
    </row>
    <row r="4054">
      <c r="A4054" s="63">
        <v>16311.0</v>
      </c>
      <c r="B4054" s="65" t="str">
        <f t="shared" si="1"/>
        <v>Дача, сад и огородОтпугиватели животных и насекомыхОтпугиватели грызунов</v>
      </c>
      <c r="C4054" s="68" t="s">
        <v>552</v>
      </c>
      <c r="D4054" s="68" t="s">
        <v>8402</v>
      </c>
      <c r="E4054" s="68" t="s">
        <v>8403</v>
      </c>
      <c r="F4054" s="75"/>
      <c r="G4054" s="2"/>
      <c r="H4054" s="72"/>
      <c r="I4054" s="64">
        <v>0.2</v>
      </c>
      <c r="J4054" s="67">
        <v>0.2</v>
      </c>
      <c r="K4054" s="70">
        <v>0.2</v>
      </c>
      <c r="L4054" s="64">
        <v>0.0</v>
      </c>
      <c r="M4054" s="67">
        <v>0.0</v>
      </c>
      <c r="N4054" s="70">
        <v>0.0</v>
      </c>
      <c r="O4054" s="64">
        <v>0.2</v>
      </c>
      <c r="P4054" s="67">
        <v>0.2</v>
      </c>
      <c r="Q4054" s="70">
        <v>0.2</v>
      </c>
      <c r="R4054" s="3"/>
    </row>
    <row r="4055">
      <c r="A4055" s="63">
        <v>16312.0</v>
      </c>
      <c r="B4055" s="65" t="str">
        <f t="shared" si="1"/>
        <v>Дача, сад и огородОтпугиватели животных и насекомыхОтпугиватели насекомых</v>
      </c>
      <c r="C4055" s="68" t="s">
        <v>552</v>
      </c>
      <c r="D4055" s="68" t="s">
        <v>8402</v>
      </c>
      <c r="E4055" s="68" t="s">
        <v>8405</v>
      </c>
      <c r="F4055" s="75"/>
      <c r="G4055" s="75"/>
      <c r="H4055" s="72"/>
      <c r="I4055" s="64">
        <v>0.2</v>
      </c>
      <c r="J4055" s="67">
        <v>0.2</v>
      </c>
      <c r="K4055" s="70">
        <v>0.2</v>
      </c>
      <c r="L4055" s="64">
        <v>0.0</v>
      </c>
      <c r="M4055" s="67">
        <v>0.0</v>
      </c>
      <c r="N4055" s="70">
        <v>0.0</v>
      </c>
      <c r="O4055" s="64">
        <v>0.2</v>
      </c>
      <c r="P4055" s="67">
        <v>0.2</v>
      </c>
      <c r="Q4055" s="70">
        <v>0.2</v>
      </c>
      <c r="R4055" s="3"/>
    </row>
    <row r="4056">
      <c r="A4056" s="63">
        <v>16313.0</v>
      </c>
      <c r="B4056" s="65" t="str">
        <f t="shared" si="1"/>
        <v>Дача, сад и огородОтпугиватели животных и насекомыхОтпугиватели птиц</v>
      </c>
      <c r="C4056" s="68" t="s">
        <v>552</v>
      </c>
      <c r="D4056" s="68" t="s">
        <v>8402</v>
      </c>
      <c r="E4056" s="68" t="s">
        <v>8408</v>
      </c>
      <c r="F4056" s="75"/>
      <c r="G4056" s="75"/>
      <c r="H4056" s="72"/>
      <c r="I4056" s="64">
        <v>0.2</v>
      </c>
      <c r="J4056" s="67">
        <v>0.2</v>
      </c>
      <c r="K4056" s="70">
        <v>0.2</v>
      </c>
      <c r="L4056" s="64">
        <v>0.0</v>
      </c>
      <c r="M4056" s="67">
        <v>0.0</v>
      </c>
      <c r="N4056" s="70">
        <v>0.0</v>
      </c>
      <c r="O4056" s="64">
        <v>0.2</v>
      </c>
      <c r="P4056" s="67">
        <v>0.2</v>
      </c>
      <c r="Q4056" s="70">
        <v>0.2</v>
      </c>
      <c r="R4056" s="3"/>
    </row>
    <row r="4057">
      <c r="A4057" s="63">
        <v>16314.0</v>
      </c>
      <c r="B4057" s="65" t="str">
        <f t="shared" si="1"/>
        <v>Дача, сад и огородОтпугиватели животных и насекомыхЗащита от животных и рептилий</v>
      </c>
      <c r="C4057" s="68" t="s">
        <v>552</v>
      </c>
      <c r="D4057" s="68" t="s">
        <v>8402</v>
      </c>
      <c r="E4057" s="68" t="s">
        <v>8412</v>
      </c>
      <c r="F4057" s="75"/>
      <c r="G4057" s="75"/>
      <c r="H4057" s="87"/>
      <c r="I4057" s="64">
        <v>0.2</v>
      </c>
      <c r="J4057" s="67">
        <v>0.2</v>
      </c>
      <c r="K4057" s="70">
        <v>0.2</v>
      </c>
      <c r="L4057" s="64">
        <v>0.0</v>
      </c>
      <c r="M4057" s="67">
        <v>0.0</v>
      </c>
      <c r="N4057" s="70">
        <v>0.0</v>
      </c>
      <c r="O4057" s="64">
        <v>0.2</v>
      </c>
      <c r="P4057" s="67">
        <v>0.2</v>
      </c>
      <c r="Q4057" s="70">
        <v>0.2</v>
      </c>
      <c r="R4057" s="3"/>
    </row>
    <row r="4058">
      <c r="A4058" s="63">
        <v>16315.0</v>
      </c>
      <c r="B4058" s="65" t="str">
        <f t="shared" si="1"/>
        <v>Строительство и ремонтИнструментыМонтажные и крепежные инструментыКлещи и бокорезыКлещи переставные</v>
      </c>
      <c r="C4058" s="68" t="s">
        <v>100</v>
      </c>
      <c r="D4058" s="68" t="s">
        <v>104</v>
      </c>
      <c r="E4058" s="68" t="s">
        <v>3044</v>
      </c>
      <c r="F4058" s="68" t="s">
        <v>8393</v>
      </c>
      <c r="G4058" s="68" t="s">
        <v>8414</v>
      </c>
      <c r="H4058" s="72"/>
      <c r="I4058" s="64">
        <v>0.25</v>
      </c>
      <c r="J4058" s="67">
        <v>0.25</v>
      </c>
      <c r="K4058" s="70">
        <v>0.25</v>
      </c>
      <c r="L4058" s="64">
        <v>0.0</v>
      </c>
      <c r="M4058" s="67">
        <v>0.0</v>
      </c>
      <c r="N4058" s="70">
        <v>0.0</v>
      </c>
      <c r="O4058" s="64">
        <v>0.25</v>
      </c>
      <c r="P4058" s="67">
        <v>0.25</v>
      </c>
      <c r="Q4058" s="70">
        <v>0.25</v>
      </c>
      <c r="R4058" s="3"/>
    </row>
    <row r="4059">
      <c r="A4059" s="63">
        <v>16316.0</v>
      </c>
      <c r="B4059" s="65" t="str">
        <f t="shared" si="1"/>
        <v>Строительство и ремонтИнструментыМонтажные и крепежные инструментыКлещи и бокорезыРасширительные клещи</v>
      </c>
      <c r="C4059" s="68" t="s">
        <v>100</v>
      </c>
      <c r="D4059" s="68" t="s">
        <v>104</v>
      </c>
      <c r="E4059" s="68" t="s">
        <v>3044</v>
      </c>
      <c r="F4059" s="68" t="s">
        <v>8393</v>
      </c>
      <c r="G4059" s="68" t="s">
        <v>8418</v>
      </c>
      <c r="H4059" s="72"/>
      <c r="I4059" s="64">
        <v>0.25</v>
      </c>
      <c r="J4059" s="67">
        <v>0.25</v>
      </c>
      <c r="K4059" s="70">
        <v>0.25</v>
      </c>
      <c r="L4059" s="64">
        <v>0.0</v>
      </c>
      <c r="M4059" s="67">
        <v>0.0</v>
      </c>
      <c r="N4059" s="70">
        <v>0.0</v>
      </c>
      <c r="O4059" s="64">
        <v>0.25</v>
      </c>
      <c r="P4059" s="67">
        <v>0.25</v>
      </c>
      <c r="Q4059" s="70">
        <v>0.25</v>
      </c>
      <c r="R4059" s="3"/>
    </row>
    <row r="4060">
      <c r="A4060" s="63">
        <v>16317.0</v>
      </c>
      <c r="B4060" s="65" t="str">
        <f t="shared" si="1"/>
        <v>Строительство и ремонтИнструментыМонтажные и крепежные инструментыПресс-клещи и кримперы</v>
      </c>
      <c r="C4060" s="68" t="s">
        <v>100</v>
      </c>
      <c r="D4060" s="68" t="s">
        <v>104</v>
      </c>
      <c r="E4060" s="68" t="s">
        <v>3044</v>
      </c>
      <c r="F4060" s="68" t="s">
        <v>8419</v>
      </c>
      <c r="G4060" s="75"/>
      <c r="H4060" s="87"/>
      <c r="I4060" s="64">
        <v>0.22</v>
      </c>
      <c r="J4060" s="67">
        <v>0.22</v>
      </c>
      <c r="K4060" s="70">
        <v>0.22</v>
      </c>
      <c r="L4060" s="64">
        <v>0.0</v>
      </c>
      <c r="M4060" s="67">
        <v>0.0</v>
      </c>
      <c r="N4060" s="70">
        <v>0.0</v>
      </c>
      <c r="O4060" s="64">
        <v>0.22</v>
      </c>
      <c r="P4060" s="67">
        <v>0.22</v>
      </c>
      <c r="Q4060" s="70">
        <v>0.22</v>
      </c>
      <c r="R4060" s="3"/>
    </row>
    <row r="4061">
      <c r="A4061" s="63">
        <v>16318.0</v>
      </c>
      <c r="B4061" s="65" t="str">
        <f t="shared" si="1"/>
        <v>Строительство и ремонтИнструментыМонтажные и крепежные инструментыТрубогибы и арматурогибы</v>
      </c>
      <c r="C4061" s="68" t="s">
        <v>100</v>
      </c>
      <c r="D4061" s="68" t="s">
        <v>104</v>
      </c>
      <c r="E4061" s="68" t="s">
        <v>3044</v>
      </c>
      <c r="F4061" s="68" t="s">
        <v>8421</v>
      </c>
      <c r="G4061" s="75"/>
      <c r="H4061" s="87"/>
      <c r="I4061" s="64">
        <v>0.22</v>
      </c>
      <c r="J4061" s="67">
        <v>0.22</v>
      </c>
      <c r="K4061" s="70">
        <v>0.22</v>
      </c>
      <c r="L4061" s="64">
        <v>0.0</v>
      </c>
      <c r="M4061" s="67">
        <v>0.0</v>
      </c>
      <c r="N4061" s="70">
        <v>0.0</v>
      </c>
      <c r="O4061" s="64">
        <v>0.22</v>
      </c>
      <c r="P4061" s="67">
        <v>0.22</v>
      </c>
      <c r="Q4061" s="70">
        <v>0.22</v>
      </c>
      <c r="R4061" s="3"/>
    </row>
    <row r="4062">
      <c r="A4062" s="63">
        <v>16319.0</v>
      </c>
      <c r="B4062" s="65" t="str">
        <f t="shared" si="1"/>
        <v>Строительство и ремонтСтроительные материалыВодосточные системыКомплект водосточной системы</v>
      </c>
      <c r="C4062" s="68" t="s">
        <v>100</v>
      </c>
      <c r="D4062" s="68" t="s">
        <v>7894</v>
      </c>
      <c r="E4062" s="68" t="s">
        <v>8219</v>
      </c>
      <c r="F4062" s="68" t="s">
        <v>8424</v>
      </c>
      <c r="G4062" s="75"/>
      <c r="H4062" s="87"/>
      <c r="I4062" s="64" t="s">
        <v>225</v>
      </c>
      <c r="J4062" s="67" t="s">
        <v>225</v>
      </c>
      <c r="K4062" s="70">
        <v>0.08</v>
      </c>
      <c r="L4062" s="64">
        <v>0.0</v>
      </c>
      <c r="M4062" s="67">
        <v>0.0</v>
      </c>
      <c r="N4062" s="70">
        <v>0.0</v>
      </c>
      <c r="O4062" s="64" t="s">
        <v>225</v>
      </c>
      <c r="P4062" s="67" t="s">
        <v>225</v>
      </c>
      <c r="Q4062" s="70">
        <v>0.08</v>
      </c>
      <c r="R4062" s="3"/>
    </row>
    <row r="4063">
      <c r="A4063" s="63">
        <v>16320.0</v>
      </c>
      <c r="B4063" s="65" t="str">
        <f t="shared" si="1"/>
        <v>Строительство и ремонтСтроительные материалыВодосточные системыЭлемент водостока</v>
      </c>
      <c r="C4063" s="68" t="s">
        <v>100</v>
      </c>
      <c r="D4063" s="68" t="s">
        <v>7894</v>
      </c>
      <c r="E4063" s="68" t="s">
        <v>8219</v>
      </c>
      <c r="F4063" s="68" t="s">
        <v>8426</v>
      </c>
      <c r="G4063" s="75"/>
      <c r="H4063" s="87"/>
      <c r="I4063" s="64" t="s">
        <v>225</v>
      </c>
      <c r="J4063" s="67" t="s">
        <v>225</v>
      </c>
      <c r="K4063" s="70">
        <v>0.08</v>
      </c>
      <c r="L4063" s="64">
        <v>0.0</v>
      </c>
      <c r="M4063" s="67">
        <v>0.0</v>
      </c>
      <c r="N4063" s="70">
        <v>0.0</v>
      </c>
      <c r="O4063" s="64" t="s">
        <v>225</v>
      </c>
      <c r="P4063" s="67" t="s">
        <v>225</v>
      </c>
      <c r="Q4063" s="70">
        <v>0.08</v>
      </c>
      <c r="R4063" s="3"/>
    </row>
    <row r="4064">
      <c r="A4064" s="63">
        <v>16321.0</v>
      </c>
      <c r="B4064" s="65" t="str">
        <f t="shared" si="1"/>
        <v>Дача, сад и огородОбустройство дачи и садаХозблоки и сараи</v>
      </c>
      <c r="C4064" s="68" t="s">
        <v>552</v>
      </c>
      <c r="D4064" s="68" t="s">
        <v>570</v>
      </c>
      <c r="E4064" s="68" t="s">
        <v>8428</v>
      </c>
      <c r="F4064" s="75"/>
      <c r="G4064" s="75"/>
      <c r="H4064" s="87"/>
      <c r="I4064" s="64" t="s">
        <v>225</v>
      </c>
      <c r="J4064" s="67" t="s">
        <v>225</v>
      </c>
      <c r="K4064" s="70">
        <v>0.15</v>
      </c>
      <c r="L4064" s="64">
        <v>0.0</v>
      </c>
      <c r="M4064" s="67">
        <v>0.0</v>
      </c>
      <c r="N4064" s="70">
        <v>0.0</v>
      </c>
      <c r="O4064" s="64" t="s">
        <v>225</v>
      </c>
      <c r="P4064" s="67" t="s">
        <v>225</v>
      </c>
      <c r="Q4064" s="70">
        <v>0.15</v>
      </c>
      <c r="R4064" s="3"/>
    </row>
    <row r="4065">
      <c r="A4065" s="63">
        <v>16323.0</v>
      </c>
      <c r="B4065" s="65" t="str">
        <f t="shared" si="1"/>
        <v>Дача, сад и огородОбустройство дачи и садаСваи и комплектующие</v>
      </c>
      <c r="C4065" s="68" t="s">
        <v>552</v>
      </c>
      <c r="D4065" s="68" t="s">
        <v>570</v>
      </c>
      <c r="E4065" s="68" t="s">
        <v>8432</v>
      </c>
      <c r="F4065" s="75"/>
      <c r="G4065" s="75"/>
      <c r="H4065" s="72"/>
      <c r="I4065" s="64">
        <v>0.2</v>
      </c>
      <c r="J4065" s="67">
        <v>0.2</v>
      </c>
      <c r="K4065" s="70">
        <v>0.2</v>
      </c>
      <c r="L4065" s="64">
        <v>0.0</v>
      </c>
      <c r="M4065" s="67">
        <v>0.0</v>
      </c>
      <c r="N4065" s="70">
        <v>0.0</v>
      </c>
      <c r="O4065" s="64">
        <v>0.2</v>
      </c>
      <c r="P4065" s="67">
        <v>0.2</v>
      </c>
      <c r="Q4065" s="70">
        <v>0.2</v>
      </c>
      <c r="R4065" s="3"/>
    </row>
    <row r="4066">
      <c r="A4066" s="63">
        <v>16324.0</v>
      </c>
      <c r="B4066" s="65" t="str">
        <f t="shared" si="1"/>
        <v>Строительство и ремонтИнструментыМонтажные и крепежные инструментыПистолеты для пены</v>
      </c>
      <c r="C4066" s="68" t="s">
        <v>100</v>
      </c>
      <c r="D4066" s="68" t="s">
        <v>104</v>
      </c>
      <c r="E4066" s="68" t="s">
        <v>3044</v>
      </c>
      <c r="F4066" s="68" t="s">
        <v>8434</v>
      </c>
      <c r="G4066" s="75"/>
      <c r="H4066" s="72"/>
      <c r="I4066" s="64">
        <v>0.22</v>
      </c>
      <c r="J4066" s="67">
        <v>0.22</v>
      </c>
      <c r="K4066" s="70">
        <v>0.22</v>
      </c>
      <c r="L4066" s="64">
        <v>0.0</v>
      </c>
      <c r="M4066" s="67">
        <v>0.0</v>
      </c>
      <c r="N4066" s="70">
        <v>0.0</v>
      </c>
      <c r="O4066" s="64">
        <v>0.22</v>
      </c>
      <c r="P4066" s="67">
        <v>0.22</v>
      </c>
      <c r="Q4066" s="70">
        <v>0.22</v>
      </c>
      <c r="R4066" s="3"/>
    </row>
    <row r="4067">
      <c r="A4067" s="63">
        <v>16326.0</v>
      </c>
      <c r="B4067" s="65" t="str">
        <f t="shared" si="1"/>
        <v>Строительство и ремонтСтроительные материалыКровля и комплектующиеКомплектующие</v>
      </c>
      <c r="C4067" s="68" t="s">
        <v>100</v>
      </c>
      <c r="D4067" s="68" t="s">
        <v>7894</v>
      </c>
      <c r="E4067" s="68" t="s">
        <v>8214</v>
      </c>
      <c r="F4067" s="68" t="s">
        <v>969</v>
      </c>
      <c r="G4067" s="75"/>
      <c r="H4067" s="87"/>
      <c r="I4067" s="64" t="s">
        <v>225</v>
      </c>
      <c r="J4067" s="67" t="s">
        <v>225</v>
      </c>
      <c r="K4067" s="70">
        <v>0.08</v>
      </c>
      <c r="L4067" s="64">
        <v>0.0</v>
      </c>
      <c r="M4067" s="67">
        <v>0.0</v>
      </c>
      <c r="N4067" s="70">
        <v>0.0</v>
      </c>
      <c r="O4067" s="64" t="s">
        <v>225</v>
      </c>
      <c r="P4067" s="67" t="s">
        <v>225</v>
      </c>
      <c r="Q4067" s="70">
        <v>0.08</v>
      </c>
      <c r="R4067" s="3"/>
    </row>
    <row r="4068">
      <c r="A4068" s="63">
        <v>16327.0</v>
      </c>
      <c r="B4068" s="65" t="str">
        <f t="shared" si="1"/>
        <v>Строительство и ремонтИнструментыМонтажные и крепежные инструментыПистолеты для герметиков</v>
      </c>
      <c r="C4068" s="68" t="s">
        <v>100</v>
      </c>
      <c r="D4068" s="68" t="s">
        <v>104</v>
      </c>
      <c r="E4068" s="68" t="s">
        <v>3044</v>
      </c>
      <c r="F4068" s="68" t="s">
        <v>8436</v>
      </c>
      <c r="G4068" s="75"/>
      <c r="H4068" s="87"/>
      <c r="I4068" s="64">
        <v>0.22</v>
      </c>
      <c r="J4068" s="67">
        <v>0.22</v>
      </c>
      <c r="K4068" s="70">
        <v>0.22</v>
      </c>
      <c r="L4068" s="64">
        <v>0.0</v>
      </c>
      <c r="M4068" s="67">
        <v>0.0</v>
      </c>
      <c r="N4068" s="70">
        <v>0.0</v>
      </c>
      <c r="O4068" s="64">
        <v>0.22</v>
      </c>
      <c r="P4068" s="67">
        <v>0.22</v>
      </c>
      <c r="Q4068" s="70">
        <v>0.22</v>
      </c>
      <c r="R4068" s="3"/>
    </row>
    <row r="4069">
      <c r="A4069" s="63">
        <v>16328.0</v>
      </c>
      <c r="B4069" s="65" t="str">
        <f t="shared" si="1"/>
        <v>Строительство и ремонтИнструментыМонтажные и крепежные инструментыМагнитные держатели</v>
      </c>
      <c r="C4069" s="68" t="s">
        <v>100</v>
      </c>
      <c r="D4069" s="68" t="s">
        <v>104</v>
      </c>
      <c r="E4069" s="68" t="s">
        <v>3044</v>
      </c>
      <c r="F4069" s="68" t="s">
        <v>8439</v>
      </c>
      <c r="G4069" s="75"/>
      <c r="H4069" s="87"/>
      <c r="I4069" s="64">
        <v>0.22</v>
      </c>
      <c r="J4069" s="67">
        <v>0.22</v>
      </c>
      <c r="K4069" s="70">
        <v>0.22</v>
      </c>
      <c r="L4069" s="64">
        <v>0.0</v>
      </c>
      <c r="M4069" s="67">
        <v>0.0</v>
      </c>
      <c r="N4069" s="70">
        <v>0.0</v>
      </c>
      <c r="O4069" s="64">
        <v>0.22</v>
      </c>
      <c r="P4069" s="67">
        <v>0.22</v>
      </c>
      <c r="Q4069" s="70">
        <v>0.22</v>
      </c>
      <c r="R4069" s="3"/>
    </row>
    <row r="4070">
      <c r="A4070" s="63">
        <v>16329.0</v>
      </c>
      <c r="B4070" s="65" t="str">
        <f t="shared" si="1"/>
        <v>Строительство и ремонтСтроительные материалыКровля и комплектующиеКровляШифер</v>
      </c>
      <c r="C4070" s="68" t="s">
        <v>100</v>
      </c>
      <c r="D4070" s="68" t="s">
        <v>7894</v>
      </c>
      <c r="E4070" s="68" t="s">
        <v>8214</v>
      </c>
      <c r="F4070" s="68" t="s">
        <v>8215</v>
      </c>
      <c r="G4070" s="68" t="s">
        <v>8441</v>
      </c>
      <c r="H4070" s="72"/>
      <c r="I4070" s="64" t="s">
        <v>225</v>
      </c>
      <c r="J4070" s="67" t="s">
        <v>225</v>
      </c>
      <c r="K4070" s="70">
        <v>0.08</v>
      </c>
      <c r="L4070" s="64">
        <v>0.0</v>
      </c>
      <c r="M4070" s="67">
        <v>0.0</v>
      </c>
      <c r="N4070" s="70">
        <v>0.0</v>
      </c>
      <c r="O4070" s="64" t="s">
        <v>225</v>
      </c>
      <c r="P4070" s="67" t="s">
        <v>225</v>
      </c>
      <c r="Q4070" s="70">
        <v>0.08</v>
      </c>
      <c r="R4070" s="3"/>
    </row>
    <row r="4071">
      <c r="A4071" s="63">
        <v>16331.0</v>
      </c>
      <c r="B4071" s="65" t="str">
        <f t="shared" si="1"/>
        <v>Строительство и ремонтИнструментыМонтажные и крепежные инструментыЗажимы и прижимы</v>
      </c>
      <c r="C4071" s="68" t="s">
        <v>100</v>
      </c>
      <c r="D4071" s="68" t="s">
        <v>104</v>
      </c>
      <c r="E4071" s="68" t="s">
        <v>3044</v>
      </c>
      <c r="F4071" s="68" t="s">
        <v>8444</v>
      </c>
      <c r="G4071" s="75"/>
      <c r="H4071" s="87"/>
      <c r="I4071" s="64">
        <v>0.22</v>
      </c>
      <c r="J4071" s="67">
        <v>0.22</v>
      </c>
      <c r="K4071" s="70">
        <v>0.22</v>
      </c>
      <c r="L4071" s="64">
        <v>0.0</v>
      </c>
      <c r="M4071" s="67">
        <v>0.0</v>
      </c>
      <c r="N4071" s="70">
        <v>0.0</v>
      </c>
      <c r="O4071" s="64">
        <v>0.22</v>
      </c>
      <c r="P4071" s="67">
        <v>0.22</v>
      </c>
      <c r="Q4071" s="70">
        <v>0.22</v>
      </c>
      <c r="R4071" s="3"/>
    </row>
    <row r="4072">
      <c r="A4072" s="63">
        <v>16335.0</v>
      </c>
      <c r="B4072" s="65" t="str">
        <f t="shared" si="1"/>
        <v>Строительство и ремонтИнструментыМонтажные и крепежные инструментыМонтажные инструменты</v>
      </c>
      <c r="C4072" s="68" t="s">
        <v>100</v>
      </c>
      <c r="D4072" s="68" t="s">
        <v>104</v>
      </c>
      <c r="E4072" s="68" t="s">
        <v>3044</v>
      </c>
      <c r="F4072" s="68" t="s">
        <v>8446</v>
      </c>
      <c r="G4072" s="75"/>
      <c r="H4072" s="72"/>
      <c r="I4072" s="64">
        <v>0.22</v>
      </c>
      <c r="J4072" s="67">
        <v>0.22</v>
      </c>
      <c r="K4072" s="70">
        <v>0.22</v>
      </c>
      <c r="L4072" s="64">
        <v>0.0</v>
      </c>
      <c r="M4072" s="67">
        <v>0.0</v>
      </c>
      <c r="N4072" s="70">
        <v>0.0</v>
      </c>
      <c r="O4072" s="64">
        <v>0.22</v>
      </c>
      <c r="P4072" s="67">
        <v>0.22</v>
      </c>
      <c r="Q4072" s="70">
        <v>0.22</v>
      </c>
      <c r="R4072" s="3"/>
    </row>
    <row r="4073">
      <c r="A4073" s="63">
        <v>16339.0</v>
      </c>
      <c r="B4073" s="65" t="str">
        <f t="shared" si="1"/>
        <v>Строительство и ремонтСтроительные материалыСтроительные смесиСтяжки и наливные полы</v>
      </c>
      <c r="C4073" s="68" t="s">
        <v>100</v>
      </c>
      <c r="D4073" s="68" t="s">
        <v>7894</v>
      </c>
      <c r="E4073" s="68" t="s">
        <v>8449</v>
      </c>
      <c r="F4073" s="68" t="s">
        <v>8450</v>
      </c>
      <c r="G4073" s="75"/>
      <c r="H4073" s="72"/>
      <c r="I4073" s="64" t="s">
        <v>225</v>
      </c>
      <c r="J4073" s="67" t="s">
        <v>225</v>
      </c>
      <c r="K4073" s="70">
        <v>0.08</v>
      </c>
      <c r="L4073" s="64">
        <v>0.0</v>
      </c>
      <c r="M4073" s="67">
        <v>0.0</v>
      </c>
      <c r="N4073" s="70">
        <v>0.0</v>
      </c>
      <c r="O4073" s="64" t="s">
        <v>225</v>
      </c>
      <c r="P4073" s="67" t="s">
        <v>225</v>
      </c>
      <c r="Q4073" s="70">
        <v>0.08</v>
      </c>
      <c r="R4073" s="3"/>
    </row>
    <row r="4074">
      <c r="A4074" s="63">
        <v>16340.0</v>
      </c>
      <c r="B4074" s="65" t="str">
        <f t="shared" si="1"/>
        <v>Строительство и ремонтСтроительные материалыСтроительные смесиЦементные и сыпучие материалыЩебень</v>
      </c>
      <c r="C4074" s="68" t="s">
        <v>100</v>
      </c>
      <c r="D4074" s="68" t="s">
        <v>7894</v>
      </c>
      <c r="E4074" s="68" t="s">
        <v>8449</v>
      </c>
      <c r="F4074" s="68" t="s">
        <v>8452</v>
      </c>
      <c r="G4074" s="82" t="s">
        <v>8453</v>
      </c>
      <c r="H4074" s="72"/>
      <c r="I4074" s="64" t="s">
        <v>225</v>
      </c>
      <c r="J4074" s="67" t="s">
        <v>225</v>
      </c>
      <c r="K4074" s="70">
        <v>0.08</v>
      </c>
      <c r="L4074" s="64">
        <v>0.0</v>
      </c>
      <c r="M4074" s="67">
        <v>0.0</v>
      </c>
      <c r="N4074" s="70">
        <v>0.0</v>
      </c>
      <c r="O4074" s="64" t="s">
        <v>225</v>
      </c>
      <c r="P4074" s="67" t="s">
        <v>225</v>
      </c>
      <c r="Q4074" s="70">
        <v>0.08</v>
      </c>
      <c r="R4074" s="3"/>
    </row>
    <row r="4075">
      <c r="A4075" s="63">
        <v>16341.0</v>
      </c>
      <c r="B4075" s="65" t="str">
        <f t="shared" si="1"/>
        <v>Строительство и ремонтСтроительные материалыСтроительные смесиЦементные и сыпучие материалыЦемент</v>
      </c>
      <c r="C4075" s="68" t="s">
        <v>100</v>
      </c>
      <c r="D4075" s="68" t="s">
        <v>7894</v>
      </c>
      <c r="E4075" s="68" t="s">
        <v>8449</v>
      </c>
      <c r="F4075" s="68" t="s">
        <v>8452</v>
      </c>
      <c r="G4075" s="68" t="s">
        <v>8455</v>
      </c>
      <c r="H4075" s="72"/>
      <c r="I4075" s="64" t="s">
        <v>225</v>
      </c>
      <c r="J4075" s="67" t="s">
        <v>225</v>
      </c>
      <c r="K4075" s="70">
        <v>0.08</v>
      </c>
      <c r="L4075" s="64">
        <v>0.0</v>
      </c>
      <c r="M4075" s="67">
        <v>0.0</v>
      </c>
      <c r="N4075" s="70">
        <v>0.0</v>
      </c>
      <c r="O4075" s="64" t="s">
        <v>225</v>
      </c>
      <c r="P4075" s="67" t="s">
        <v>225</v>
      </c>
      <c r="Q4075" s="70">
        <v>0.08</v>
      </c>
      <c r="R4075" s="3"/>
    </row>
    <row r="4076">
      <c r="A4076" s="63">
        <v>16342.0</v>
      </c>
      <c r="B4076" s="65" t="str">
        <f t="shared" si="1"/>
        <v>Строительство и ремонтСтроительные материалыСтроительные смесиЦементные и сыпучие материалыХолодный асфальт</v>
      </c>
      <c r="C4076" s="68" t="s">
        <v>100</v>
      </c>
      <c r="D4076" s="68" t="s">
        <v>7894</v>
      </c>
      <c r="E4076" s="68" t="s">
        <v>8449</v>
      </c>
      <c r="F4076" s="68" t="s">
        <v>8452</v>
      </c>
      <c r="G4076" s="82" t="s">
        <v>8458</v>
      </c>
      <c r="H4076" s="72"/>
      <c r="I4076" s="64" t="s">
        <v>225</v>
      </c>
      <c r="J4076" s="67" t="s">
        <v>225</v>
      </c>
      <c r="K4076" s="70">
        <v>0.08</v>
      </c>
      <c r="L4076" s="64">
        <v>0.0</v>
      </c>
      <c r="M4076" s="67">
        <v>0.0</v>
      </c>
      <c r="N4076" s="70">
        <v>0.0</v>
      </c>
      <c r="O4076" s="64" t="s">
        <v>225</v>
      </c>
      <c r="P4076" s="67" t="s">
        <v>225</v>
      </c>
      <c r="Q4076" s="70">
        <v>0.08</v>
      </c>
      <c r="R4076" s="3"/>
    </row>
    <row r="4077">
      <c r="A4077" s="63">
        <v>16343.0</v>
      </c>
      <c r="B4077" s="65" t="str">
        <f t="shared" si="1"/>
        <v>Строительство и ремонтСтроительные материалыСтроительные смесиЦементные и сыпучие материалыПобелка</v>
      </c>
      <c r="C4077" s="68" t="s">
        <v>100</v>
      </c>
      <c r="D4077" s="68" t="s">
        <v>7894</v>
      </c>
      <c r="E4077" s="68" t="s">
        <v>8449</v>
      </c>
      <c r="F4077" s="68" t="s">
        <v>8452</v>
      </c>
      <c r="G4077" s="68" t="s">
        <v>8460</v>
      </c>
      <c r="H4077" s="72"/>
      <c r="I4077" s="64" t="s">
        <v>225</v>
      </c>
      <c r="J4077" s="67" t="s">
        <v>225</v>
      </c>
      <c r="K4077" s="70">
        <v>0.08</v>
      </c>
      <c r="L4077" s="64">
        <v>0.0</v>
      </c>
      <c r="M4077" s="67">
        <v>0.0</v>
      </c>
      <c r="N4077" s="70">
        <v>0.0</v>
      </c>
      <c r="O4077" s="64" t="s">
        <v>225</v>
      </c>
      <c r="P4077" s="67" t="s">
        <v>225</v>
      </c>
      <c r="Q4077" s="70">
        <v>0.08</v>
      </c>
      <c r="R4077" s="3"/>
    </row>
    <row r="4078">
      <c r="A4078" s="63">
        <v>16345.0</v>
      </c>
      <c r="B4078" s="65" t="str">
        <f t="shared" si="1"/>
        <v>Строительство и ремонтСтроительные материалыСтроительные смесиЦементные и сыпучие материалыПесчано-гравийная смесь</v>
      </c>
      <c r="C4078" s="68" t="s">
        <v>100</v>
      </c>
      <c r="D4078" s="68" t="s">
        <v>7894</v>
      </c>
      <c r="E4078" s="68" t="s">
        <v>8449</v>
      </c>
      <c r="F4078" s="68" t="s">
        <v>8452</v>
      </c>
      <c r="G4078" s="68" t="s">
        <v>8463</v>
      </c>
      <c r="H4078" s="72"/>
      <c r="I4078" s="64" t="s">
        <v>225</v>
      </c>
      <c r="J4078" s="67" t="s">
        <v>225</v>
      </c>
      <c r="K4078" s="70">
        <v>0.08</v>
      </c>
      <c r="L4078" s="64">
        <v>0.0</v>
      </c>
      <c r="M4078" s="67">
        <v>0.0</v>
      </c>
      <c r="N4078" s="70">
        <v>0.0</v>
      </c>
      <c r="O4078" s="64" t="s">
        <v>225</v>
      </c>
      <c r="P4078" s="67" t="s">
        <v>225</v>
      </c>
      <c r="Q4078" s="70">
        <v>0.08</v>
      </c>
      <c r="R4078" s="3"/>
    </row>
    <row r="4079">
      <c r="A4079" s="63">
        <v>16346.0</v>
      </c>
      <c r="B4079" s="65" t="str">
        <f t="shared" si="1"/>
        <v>Строительство и ремонтСтроительные материалыСтроительные смесиЦементные и сыпучие материалыПесок строительный</v>
      </c>
      <c r="C4079" s="68" t="s">
        <v>100</v>
      </c>
      <c r="D4079" s="68" t="s">
        <v>7894</v>
      </c>
      <c r="E4079" s="68" t="s">
        <v>8449</v>
      </c>
      <c r="F4079" s="68" t="s">
        <v>8452</v>
      </c>
      <c r="G4079" s="68" t="s">
        <v>8465</v>
      </c>
      <c r="H4079" s="87"/>
      <c r="I4079" s="64" t="s">
        <v>225</v>
      </c>
      <c r="J4079" s="67" t="s">
        <v>225</v>
      </c>
      <c r="K4079" s="70">
        <v>0.08</v>
      </c>
      <c r="L4079" s="64">
        <v>0.0</v>
      </c>
      <c r="M4079" s="67">
        <v>0.0</v>
      </c>
      <c r="N4079" s="70">
        <v>0.0</v>
      </c>
      <c r="O4079" s="64" t="s">
        <v>225</v>
      </c>
      <c r="P4079" s="67" t="s">
        <v>225</v>
      </c>
      <c r="Q4079" s="70">
        <v>0.08</v>
      </c>
      <c r="R4079" s="3"/>
    </row>
    <row r="4080">
      <c r="A4080" s="63">
        <v>16347.0</v>
      </c>
      <c r="B4080" s="65" t="str">
        <f t="shared" si="1"/>
        <v>Строительство и ремонтСтроительные материалыСтроительные смесиЦементные и сыпучие материалыКерамзит</v>
      </c>
      <c r="C4080" s="68" t="s">
        <v>100</v>
      </c>
      <c r="D4080" s="68" t="s">
        <v>7894</v>
      </c>
      <c r="E4080" s="68" t="s">
        <v>8449</v>
      </c>
      <c r="F4080" s="68" t="s">
        <v>8452</v>
      </c>
      <c r="G4080" s="68" t="s">
        <v>8467</v>
      </c>
      <c r="H4080" s="87"/>
      <c r="I4080" s="64" t="s">
        <v>225</v>
      </c>
      <c r="J4080" s="67" t="s">
        <v>225</v>
      </c>
      <c r="K4080" s="70">
        <v>0.08</v>
      </c>
      <c r="L4080" s="64">
        <v>0.0</v>
      </c>
      <c r="M4080" s="67">
        <v>0.0</v>
      </c>
      <c r="N4080" s="70">
        <v>0.0</v>
      </c>
      <c r="O4080" s="64" t="s">
        <v>225</v>
      </c>
      <c r="P4080" s="67" t="s">
        <v>225</v>
      </c>
      <c r="Q4080" s="70">
        <v>0.08</v>
      </c>
      <c r="R4080" s="3"/>
    </row>
    <row r="4081">
      <c r="A4081" s="63">
        <v>16348.0</v>
      </c>
      <c r="B4081" s="65" t="str">
        <f t="shared" si="1"/>
        <v>Строительство и ремонтСтроительные материалыСтроительные смесиЦементные и сыпучие материалыИзвесть</v>
      </c>
      <c r="C4081" s="68" t="s">
        <v>100</v>
      </c>
      <c r="D4081" s="68" t="s">
        <v>7894</v>
      </c>
      <c r="E4081" s="68" t="s">
        <v>8449</v>
      </c>
      <c r="F4081" s="68" t="s">
        <v>8452</v>
      </c>
      <c r="G4081" s="68" t="s">
        <v>8469</v>
      </c>
      <c r="H4081" s="72"/>
      <c r="I4081" s="64" t="s">
        <v>225</v>
      </c>
      <c r="J4081" s="67" t="s">
        <v>225</v>
      </c>
      <c r="K4081" s="70">
        <v>0.08</v>
      </c>
      <c r="L4081" s="64">
        <v>0.0</v>
      </c>
      <c r="M4081" s="67">
        <v>0.0</v>
      </c>
      <c r="N4081" s="70">
        <v>0.0</v>
      </c>
      <c r="O4081" s="64" t="s">
        <v>225</v>
      </c>
      <c r="P4081" s="67" t="s">
        <v>225</v>
      </c>
      <c r="Q4081" s="70">
        <v>0.08</v>
      </c>
      <c r="R4081" s="3"/>
    </row>
    <row r="4082">
      <c r="A4082" s="63">
        <v>16349.0</v>
      </c>
      <c r="B4082" s="65" t="str">
        <f t="shared" si="1"/>
        <v>Строительство и ремонтСтроительные материалыСтроительные смесиЦементные и сыпучие материалыГипс строительный</v>
      </c>
      <c r="C4082" s="68" t="s">
        <v>100</v>
      </c>
      <c r="D4082" s="68" t="s">
        <v>7894</v>
      </c>
      <c r="E4082" s="68" t="s">
        <v>8449</v>
      </c>
      <c r="F4082" s="68" t="s">
        <v>8452</v>
      </c>
      <c r="G4082" s="68" t="s">
        <v>8471</v>
      </c>
      <c r="H4082" s="72"/>
      <c r="I4082" s="64" t="s">
        <v>225</v>
      </c>
      <c r="J4082" s="67" t="s">
        <v>225</v>
      </c>
      <c r="K4082" s="70">
        <v>0.08</v>
      </c>
      <c r="L4082" s="64">
        <v>0.0</v>
      </c>
      <c r="M4082" s="67">
        <v>0.0</v>
      </c>
      <c r="N4082" s="70">
        <v>0.0</v>
      </c>
      <c r="O4082" s="64" t="s">
        <v>225</v>
      </c>
      <c r="P4082" s="67" t="s">
        <v>225</v>
      </c>
      <c r="Q4082" s="70">
        <v>0.08</v>
      </c>
      <c r="R4082" s="3"/>
    </row>
    <row r="4083">
      <c r="A4083" s="63">
        <v>16351.0</v>
      </c>
      <c r="B4083" s="65" t="str">
        <f t="shared" si="1"/>
        <v>Строительство и ремонтСтроительные материалыСтроительные смесиКлеи для плитки и камня</v>
      </c>
      <c r="C4083" s="68" t="s">
        <v>100</v>
      </c>
      <c r="D4083" s="68" t="s">
        <v>7894</v>
      </c>
      <c r="E4083" s="68" t="s">
        <v>8449</v>
      </c>
      <c r="F4083" s="68" t="s">
        <v>8474</v>
      </c>
      <c r="G4083" s="75"/>
      <c r="H4083" s="72"/>
      <c r="I4083" s="64" t="s">
        <v>225</v>
      </c>
      <c r="J4083" s="67" t="s">
        <v>225</v>
      </c>
      <c r="K4083" s="70">
        <v>0.08</v>
      </c>
      <c r="L4083" s="64">
        <v>0.0</v>
      </c>
      <c r="M4083" s="67">
        <v>0.0</v>
      </c>
      <c r="N4083" s="70">
        <v>0.0</v>
      </c>
      <c r="O4083" s="64" t="s">
        <v>225</v>
      </c>
      <c r="P4083" s="67" t="s">
        <v>225</v>
      </c>
      <c r="Q4083" s="70">
        <v>0.08</v>
      </c>
      <c r="R4083" s="3"/>
    </row>
    <row r="4084">
      <c r="A4084" s="63">
        <v>16352.0</v>
      </c>
      <c r="B4084" s="65" t="str">
        <f t="shared" si="1"/>
        <v>Строительство и ремонтИнструментыМонтажные и крепежные инструментыСтеплеры и антистеплеры</v>
      </c>
      <c r="C4084" s="68" t="s">
        <v>100</v>
      </c>
      <c r="D4084" s="68" t="s">
        <v>104</v>
      </c>
      <c r="E4084" s="68" t="s">
        <v>3044</v>
      </c>
      <c r="F4084" s="68" t="s">
        <v>8476</v>
      </c>
      <c r="G4084" s="75"/>
      <c r="H4084" s="72"/>
      <c r="I4084" s="64">
        <v>0.22</v>
      </c>
      <c r="J4084" s="67">
        <v>0.22</v>
      </c>
      <c r="K4084" s="70">
        <v>0.22</v>
      </c>
      <c r="L4084" s="64">
        <v>0.0</v>
      </c>
      <c r="M4084" s="67">
        <v>0.0</v>
      </c>
      <c r="N4084" s="70">
        <v>0.0</v>
      </c>
      <c r="O4084" s="64">
        <v>0.22</v>
      </c>
      <c r="P4084" s="67">
        <v>0.22</v>
      </c>
      <c r="Q4084" s="70">
        <v>0.22</v>
      </c>
      <c r="R4084" s="3"/>
    </row>
    <row r="4085">
      <c r="A4085" s="63">
        <v>16353.0</v>
      </c>
      <c r="B4085" s="65" t="str">
        <f t="shared" si="1"/>
        <v>Красота и уходМебель и оборудование для салонов красотыДля визажистовКейс для косметики</v>
      </c>
      <c r="C4085" s="68" t="s">
        <v>247</v>
      </c>
      <c r="D4085" s="68" t="s">
        <v>964</v>
      </c>
      <c r="E4085" s="68" t="s">
        <v>8478</v>
      </c>
      <c r="F4085" s="68" t="s">
        <v>8479</v>
      </c>
      <c r="G4085" s="2"/>
      <c r="H4085" s="72"/>
      <c r="I4085" s="64">
        <v>0.15</v>
      </c>
      <c r="J4085" s="67">
        <v>0.15</v>
      </c>
      <c r="K4085" s="70">
        <v>0.15</v>
      </c>
      <c r="L4085" s="64">
        <v>0.009999999999999981</v>
      </c>
      <c r="M4085" s="67">
        <v>0.009999999999999981</v>
      </c>
      <c r="N4085" s="70">
        <v>0.009999999999999981</v>
      </c>
      <c r="O4085" s="64">
        <v>0.14</v>
      </c>
      <c r="P4085" s="67">
        <v>0.14</v>
      </c>
      <c r="Q4085" s="70">
        <v>0.14</v>
      </c>
      <c r="R4085" s="3"/>
    </row>
    <row r="4086">
      <c r="A4086" s="63">
        <v>16354.0</v>
      </c>
      <c r="B4086" s="65" t="str">
        <f t="shared" si="1"/>
        <v>Красота и уходМебель и оборудование для салонов красотыДля визажистовКресло для визажиста</v>
      </c>
      <c r="C4086" s="68" t="s">
        <v>247</v>
      </c>
      <c r="D4086" s="68" t="s">
        <v>964</v>
      </c>
      <c r="E4086" s="68" t="s">
        <v>8478</v>
      </c>
      <c r="F4086" s="68" t="s">
        <v>8482</v>
      </c>
      <c r="G4086" s="75"/>
      <c r="H4086" s="72"/>
      <c r="I4086" s="64">
        <v>0.15</v>
      </c>
      <c r="J4086" s="67">
        <v>0.15</v>
      </c>
      <c r="K4086" s="70">
        <v>0.15</v>
      </c>
      <c r="L4086" s="64">
        <v>0.014999999999999986</v>
      </c>
      <c r="M4086" s="67">
        <v>0.014999999999999986</v>
      </c>
      <c r="N4086" s="70">
        <v>0.014999999999999986</v>
      </c>
      <c r="O4086" s="64">
        <v>0.135</v>
      </c>
      <c r="P4086" s="67">
        <v>0.135</v>
      </c>
      <c r="Q4086" s="70">
        <v>0.135</v>
      </c>
      <c r="R4086" s="3"/>
    </row>
    <row r="4087">
      <c r="A4087" s="63">
        <v>16355.0</v>
      </c>
      <c r="B4087" s="65" t="str">
        <f t="shared" si="1"/>
        <v>Красота и уходМебель и оборудование для салонов красотыДля кабинетов маникюра и педикюраПодставка для маникюра и педикюра</v>
      </c>
      <c r="C4087" s="68" t="s">
        <v>247</v>
      </c>
      <c r="D4087" s="68" t="s">
        <v>964</v>
      </c>
      <c r="E4087" s="68" t="s">
        <v>3099</v>
      </c>
      <c r="F4087" s="68" t="s">
        <v>8484</v>
      </c>
      <c r="G4087" s="75"/>
      <c r="H4087" s="87"/>
      <c r="I4087" s="64">
        <v>0.15</v>
      </c>
      <c r="J4087" s="67">
        <v>0.15</v>
      </c>
      <c r="K4087" s="70">
        <v>0.15</v>
      </c>
      <c r="L4087" s="64">
        <v>0.009999999999999981</v>
      </c>
      <c r="M4087" s="67">
        <v>0.009999999999999981</v>
      </c>
      <c r="N4087" s="70">
        <v>0.009999999999999981</v>
      </c>
      <c r="O4087" s="64">
        <v>0.14</v>
      </c>
      <c r="P4087" s="67">
        <v>0.14</v>
      </c>
      <c r="Q4087" s="70">
        <v>0.14</v>
      </c>
      <c r="R4087" s="3"/>
    </row>
    <row r="4088">
      <c r="A4088" s="63">
        <v>16356.0</v>
      </c>
      <c r="B4088" s="65" t="str">
        <f t="shared" si="1"/>
        <v>Красота и уходМебель и оборудование для салонов красотыДля кабинетов маникюра и педикюраМаникюрный стол</v>
      </c>
      <c r="C4088" s="68" t="s">
        <v>247</v>
      </c>
      <c r="D4088" s="68" t="s">
        <v>964</v>
      </c>
      <c r="E4088" s="68" t="s">
        <v>3099</v>
      </c>
      <c r="F4088" s="68" t="s">
        <v>8487</v>
      </c>
      <c r="G4088" s="75"/>
      <c r="H4088" s="72"/>
      <c r="I4088" s="64">
        <v>0.15</v>
      </c>
      <c r="J4088" s="67">
        <v>0.15</v>
      </c>
      <c r="K4088" s="70">
        <v>0.15</v>
      </c>
      <c r="L4088" s="64">
        <v>0.014999999999999986</v>
      </c>
      <c r="M4088" s="67">
        <v>0.014999999999999986</v>
      </c>
      <c r="N4088" s="70">
        <v>0.014999999999999986</v>
      </c>
      <c r="O4088" s="64">
        <v>0.135</v>
      </c>
      <c r="P4088" s="67">
        <v>0.135</v>
      </c>
      <c r="Q4088" s="70">
        <v>0.135</v>
      </c>
      <c r="R4088" s="3"/>
    </row>
    <row r="4089">
      <c r="A4089" s="63">
        <v>16357.0</v>
      </c>
      <c r="B4089" s="65" t="str">
        <f t="shared" si="1"/>
        <v>Красота и уходМебель и оборудование для салонов красотыДля кабинетов маникюра и педикюраКресло педикюрное</v>
      </c>
      <c r="C4089" s="68" t="s">
        <v>247</v>
      </c>
      <c r="D4089" s="68" t="s">
        <v>964</v>
      </c>
      <c r="E4089" s="68" t="s">
        <v>3099</v>
      </c>
      <c r="F4089" s="68" t="s">
        <v>8489</v>
      </c>
      <c r="G4089" s="75"/>
      <c r="H4089" s="87"/>
      <c r="I4089" s="64">
        <v>0.145</v>
      </c>
      <c r="J4089" s="67">
        <v>0.145</v>
      </c>
      <c r="K4089" s="70">
        <v>0.145</v>
      </c>
      <c r="L4089" s="64">
        <v>0.014999999999999986</v>
      </c>
      <c r="M4089" s="67">
        <v>0.014999999999999986</v>
      </c>
      <c r="N4089" s="70">
        <v>0.014999999999999986</v>
      </c>
      <c r="O4089" s="64">
        <v>0.13</v>
      </c>
      <c r="P4089" s="67">
        <v>0.13</v>
      </c>
      <c r="Q4089" s="70">
        <v>0.13</v>
      </c>
      <c r="R4089" s="3"/>
    </row>
    <row r="4090">
      <c r="A4090" s="63">
        <v>16358.0</v>
      </c>
      <c r="B4090" s="65" t="str">
        <f t="shared" si="1"/>
        <v>Красота и уходМебель и оборудование для салонов красотыДля кабинетов маникюра и педикюра</v>
      </c>
      <c r="C4090" s="68" t="s">
        <v>247</v>
      </c>
      <c r="D4090" s="68" t="s">
        <v>964</v>
      </c>
      <c r="E4090" s="68" t="s">
        <v>3099</v>
      </c>
      <c r="F4090" s="75"/>
      <c r="G4090" s="75"/>
      <c r="H4090" s="72"/>
      <c r="I4090" s="64">
        <v>0.15</v>
      </c>
      <c r="J4090" s="67">
        <v>0.15</v>
      </c>
      <c r="K4090" s="70">
        <v>0.15</v>
      </c>
      <c r="L4090" s="64">
        <v>0.014999999999999986</v>
      </c>
      <c r="M4090" s="67">
        <v>0.014999999999999986</v>
      </c>
      <c r="N4090" s="70">
        <v>0.014999999999999986</v>
      </c>
      <c r="O4090" s="64">
        <v>0.135</v>
      </c>
      <c r="P4090" s="67">
        <v>0.135</v>
      </c>
      <c r="Q4090" s="70">
        <v>0.135</v>
      </c>
      <c r="R4090" s="3"/>
    </row>
    <row r="4091">
      <c r="A4091" s="63">
        <v>16361.0</v>
      </c>
      <c r="B4091" s="65" t="str">
        <f t="shared" si="1"/>
        <v>Красота и уходУход за волосамиПарики и шиньоныАксессуары для париков</v>
      </c>
      <c r="C4091" s="68" t="s">
        <v>247</v>
      </c>
      <c r="D4091" s="68" t="s">
        <v>1151</v>
      </c>
      <c r="E4091" s="68" t="s">
        <v>8493</v>
      </c>
      <c r="F4091" s="68" t="s">
        <v>8494</v>
      </c>
      <c r="G4091" s="75"/>
      <c r="H4091" s="87"/>
      <c r="I4091" s="64">
        <v>0.25</v>
      </c>
      <c r="J4091" s="67">
        <v>0.25</v>
      </c>
      <c r="K4091" s="70">
        <v>0.25</v>
      </c>
      <c r="L4091" s="64">
        <v>0.025</v>
      </c>
      <c r="M4091" s="67">
        <v>0.025</v>
      </c>
      <c r="N4091" s="70">
        <v>0.025</v>
      </c>
      <c r="O4091" s="64">
        <v>0.225</v>
      </c>
      <c r="P4091" s="67">
        <v>0.225</v>
      </c>
      <c r="Q4091" s="70">
        <v>0.225</v>
      </c>
      <c r="R4091" s="3"/>
    </row>
    <row r="4092">
      <c r="A4092" s="63">
        <v>16362.0</v>
      </c>
      <c r="B4092" s="65" t="str">
        <f t="shared" si="1"/>
        <v>Красота и уходУход за волосамиПарики и шиньоныШиньоны</v>
      </c>
      <c r="C4092" s="68" t="s">
        <v>247</v>
      </c>
      <c r="D4092" s="68" t="s">
        <v>1151</v>
      </c>
      <c r="E4092" s="68" t="s">
        <v>8493</v>
      </c>
      <c r="F4092" s="82" t="s">
        <v>8496</v>
      </c>
      <c r="G4092" s="2"/>
      <c r="H4092" s="72"/>
      <c r="I4092" s="64">
        <v>0.25</v>
      </c>
      <c r="J4092" s="67">
        <v>0.25</v>
      </c>
      <c r="K4092" s="70">
        <v>0.25</v>
      </c>
      <c r="L4092" s="64">
        <v>0.025</v>
      </c>
      <c r="M4092" s="67">
        <v>0.025</v>
      </c>
      <c r="N4092" s="70">
        <v>0.025</v>
      </c>
      <c r="O4092" s="64">
        <v>0.225</v>
      </c>
      <c r="P4092" s="67">
        <v>0.225</v>
      </c>
      <c r="Q4092" s="70">
        <v>0.225</v>
      </c>
      <c r="R4092" s="3"/>
    </row>
    <row r="4093">
      <c r="A4093" s="63">
        <v>16363.0</v>
      </c>
      <c r="B4093" s="65" t="str">
        <f t="shared" si="1"/>
        <v>Красота и уходУход за волосамиПарики и шиньоныКанекалоны</v>
      </c>
      <c r="C4093" s="68" t="s">
        <v>247</v>
      </c>
      <c r="D4093" s="68" t="s">
        <v>1151</v>
      </c>
      <c r="E4093" s="68" t="s">
        <v>8493</v>
      </c>
      <c r="F4093" s="68" t="s">
        <v>8499</v>
      </c>
      <c r="G4093" s="2"/>
      <c r="H4093" s="72"/>
      <c r="I4093" s="64">
        <v>0.25</v>
      </c>
      <c r="J4093" s="67">
        <v>0.25</v>
      </c>
      <c r="K4093" s="70">
        <v>0.25</v>
      </c>
      <c r="L4093" s="64">
        <v>0.015000000000000013</v>
      </c>
      <c r="M4093" s="67">
        <v>0.015000000000000013</v>
      </c>
      <c r="N4093" s="70">
        <v>0.015000000000000013</v>
      </c>
      <c r="O4093" s="64">
        <v>0.235</v>
      </c>
      <c r="P4093" s="67">
        <v>0.235</v>
      </c>
      <c r="Q4093" s="70">
        <v>0.235</v>
      </c>
      <c r="R4093" s="3"/>
    </row>
    <row r="4094">
      <c r="A4094" s="63">
        <v>16364.0</v>
      </c>
      <c r="B4094" s="65" t="str">
        <f t="shared" si="1"/>
        <v>Красота и уходУход за лицомСредства для проблемной кожиОт папиллом и бородавок</v>
      </c>
      <c r="C4094" s="68" t="s">
        <v>247</v>
      </c>
      <c r="D4094" s="68" t="s">
        <v>377</v>
      </c>
      <c r="E4094" s="68" t="s">
        <v>1109</v>
      </c>
      <c r="F4094" s="68" t="s">
        <v>8502</v>
      </c>
      <c r="G4094" s="2"/>
      <c r="H4094" s="72"/>
      <c r="I4094" s="64">
        <v>0.2</v>
      </c>
      <c r="J4094" s="67">
        <v>0.2</v>
      </c>
      <c r="K4094" s="70">
        <v>0.2</v>
      </c>
      <c r="L4094" s="64">
        <v>0.010000000000000009</v>
      </c>
      <c r="M4094" s="67">
        <v>0.010000000000000009</v>
      </c>
      <c r="N4094" s="70">
        <v>0.010000000000000009</v>
      </c>
      <c r="O4094" s="64">
        <v>0.19</v>
      </c>
      <c r="P4094" s="67">
        <v>0.19</v>
      </c>
      <c r="Q4094" s="70">
        <v>0.19</v>
      </c>
      <c r="R4094" s="3"/>
    </row>
    <row r="4095">
      <c r="A4095" s="63">
        <v>16365.0</v>
      </c>
      <c r="B4095" s="65" t="str">
        <f t="shared" si="1"/>
        <v>Красота и уходУход за волосамиПарики и шиньоныПарики</v>
      </c>
      <c r="C4095" s="68" t="s">
        <v>247</v>
      </c>
      <c r="D4095" s="68" t="s">
        <v>1151</v>
      </c>
      <c r="E4095" s="68" t="s">
        <v>8493</v>
      </c>
      <c r="F4095" s="68" t="s">
        <v>8504</v>
      </c>
      <c r="G4095" s="2"/>
      <c r="H4095" s="72"/>
      <c r="I4095" s="64">
        <v>0.25</v>
      </c>
      <c r="J4095" s="67">
        <v>0.25</v>
      </c>
      <c r="K4095" s="70">
        <v>0.25</v>
      </c>
      <c r="L4095" s="64">
        <v>0.015000000000000013</v>
      </c>
      <c r="M4095" s="67">
        <v>0.015000000000000013</v>
      </c>
      <c r="N4095" s="70">
        <v>0.015000000000000013</v>
      </c>
      <c r="O4095" s="64">
        <v>0.235</v>
      </c>
      <c r="P4095" s="67">
        <v>0.235</v>
      </c>
      <c r="Q4095" s="70">
        <v>0.235</v>
      </c>
      <c r="R4095" s="3"/>
    </row>
    <row r="4096">
      <c r="A4096" s="63">
        <v>16366.0</v>
      </c>
      <c r="B4096" s="65" t="str">
        <f t="shared" si="1"/>
        <v>Красота и уходМебель и оборудование для салонов красотыДля визажистовМобильная студия визажиста</v>
      </c>
      <c r="C4096" s="68" t="s">
        <v>247</v>
      </c>
      <c r="D4096" s="68" t="s">
        <v>964</v>
      </c>
      <c r="E4096" s="68" t="s">
        <v>8478</v>
      </c>
      <c r="F4096" s="68" t="s">
        <v>8506</v>
      </c>
      <c r="G4096" s="75"/>
      <c r="H4096" s="72"/>
      <c r="I4096" s="64">
        <v>0.15</v>
      </c>
      <c r="J4096" s="67">
        <v>0.15</v>
      </c>
      <c r="K4096" s="70">
        <v>0.15</v>
      </c>
      <c r="L4096" s="64">
        <v>0.014999999999999986</v>
      </c>
      <c r="M4096" s="67">
        <v>0.014999999999999986</v>
      </c>
      <c r="N4096" s="70">
        <v>0.014999999999999986</v>
      </c>
      <c r="O4096" s="64">
        <v>0.135</v>
      </c>
      <c r="P4096" s="67">
        <v>0.135</v>
      </c>
      <c r="Q4096" s="70">
        <v>0.135</v>
      </c>
      <c r="R4096" s="3"/>
    </row>
    <row r="4097">
      <c r="A4097" s="63">
        <v>16367.0</v>
      </c>
      <c r="B4097" s="65" t="str">
        <f t="shared" si="1"/>
        <v>Дача, сад и огородСадовая техникаГазонокосилкиГазонокосилка электрическая</v>
      </c>
      <c r="C4097" s="68" t="s">
        <v>552</v>
      </c>
      <c r="D4097" s="68" t="s">
        <v>2449</v>
      </c>
      <c r="E4097" s="68" t="s">
        <v>3328</v>
      </c>
      <c r="F4097" s="68" t="s">
        <v>8509</v>
      </c>
      <c r="G4097" s="75"/>
      <c r="H4097" s="87"/>
      <c r="I4097" s="64">
        <v>0.1</v>
      </c>
      <c r="J4097" s="67">
        <v>0.1</v>
      </c>
      <c r="K4097" s="70">
        <v>0.1</v>
      </c>
      <c r="L4097" s="64">
        <v>0.0</v>
      </c>
      <c r="M4097" s="67">
        <v>0.0</v>
      </c>
      <c r="N4097" s="70">
        <v>0.0</v>
      </c>
      <c r="O4097" s="64">
        <v>0.1</v>
      </c>
      <c r="P4097" s="67">
        <v>0.1</v>
      </c>
      <c r="Q4097" s="70">
        <v>0.1</v>
      </c>
      <c r="R4097" s="3"/>
    </row>
    <row r="4098">
      <c r="A4098" s="63">
        <v>16368.0</v>
      </c>
      <c r="B4098" s="65" t="str">
        <f t="shared" si="1"/>
        <v>Строительство и ремонтИнструментыКлючи и отверткиТорцевые головки</v>
      </c>
      <c r="C4098" s="68" t="s">
        <v>100</v>
      </c>
      <c r="D4098" s="68" t="s">
        <v>104</v>
      </c>
      <c r="E4098" s="68" t="s">
        <v>5189</v>
      </c>
      <c r="F4098" s="68" t="s">
        <v>8511</v>
      </c>
      <c r="G4098" s="2"/>
      <c r="H4098" s="72"/>
      <c r="I4098" s="64">
        <v>0.22</v>
      </c>
      <c r="J4098" s="67">
        <v>0.22</v>
      </c>
      <c r="K4098" s="70">
        <v>0.22</v>
      </c>
      <c r="L4098" s="64">
        <v>0.0</v>
      </c>
      <c r="M4098" s="67">
        <v>0.0</v>
      </c>
      <c r="N4098" s="70">
        <v>0.0</v>
      </c>
      <c r="O4098" s="64">
        <v>0.22</v>
      </c>
      <c r="P4098" s="67">
        <v>0.22</v>
      </c>
      <c r="Q4098" s="70">
        <v>0.22</v>
      </c>
      <c r="R4098" s="3"/>
    </row>
    <row r="4099">
      <c r="A4099" s="63">
        <v>16369.0</v>
      </c>
      <c r="B4099" s="65" t="str">
        <f t="shared" si="1"/>
        <v>Дача, сад и огородТовары для поливаПистолеты для поливаПистолеты</v>
      </c>
      <c r="C4099" s="68" t="s">
        <v>552</v>
      </c>
      <c r="D4099" s="68" t="s">
        <v>6190</v>
      </c>
      <c r="E4099" s="68" t="s">
        <v>8513</v>
      </c>
      <c r="F4099" s="68" t="s">
        <v>8515</v>
      </c>
      <c r="G4099" s="2"/>
      <c r="H4099" s="72"/>
      <c r="I4099" s="64">
        <v>0.15</v>
      </c>
      <c r="J4099" s="67">
        <v>0.15</v>
      </c>
      <c r="K4099" s="70">
        <v>0.15</v>
      </c>
      <c r="L4099" s="64">
        <v>0.0</v>
      </c>
      <c r="M4099" s="67">
        <v>0.0</v>
      </c>
      <c r="N4099" s="70">
        <v>0.0</v>
      </c>
      <c r="O4099" s="64">
        <v>0.15</v>
      </c>
      <c r="P4099" s="67">
        <v>0.15</v>
      </c>
      <c r="Q4099" s="70">
        <v>0.15</v>
      </c>
      <c r="R4099" s="3"/>
    </row>
    <row r="4100">
      <c r="A4100" s="63">
        <v>16370.0</v>
      </c>
      <c r="B4100" s="65" t="str">
        <f t="shared" si="1"/>
        <v>Строительство и ремонтИнструментыКлючи и отверткиОтвертки</v>
      </c>
      <c r="C4100" s="68" t="s">
        <v>100</v>
      </c>
      <c r="D4100" s="68" t="s">
        <v>104</v>
      </c>
      <c r="E4100" s="68" t="s">
        <v>5189</v>
      </c>
      <c r="F4100" s="68" t="s">
        <v>8517</v>
      </c>
      <c r="G4100" s="75"/>
      <c r="H4100" s="72"/>
      <c r="I4100" s="64">
        <v>0.22</v>
      </c>
      <c r="J4100" s="67">
        <v>0.22</v>
      </c>
      <c r="K4100" s="70">
        <v>0.22</v>
      </c>
      <c r="L4100" s="64">
        <v>0.0</v>
      </c>
      <c r="M4100" s="67">
        <v>0.0</v>
      </c>
      <c r="N4100" s="70">
        <v>0.0</v>
      </c>
      <c r="O4100" s="64">
        <v>0.22</v>
      </c>
      <c r="P4100" s="67">
        <v>0.22</v>
      </c>
      <c r="Q4100" s="70">
        <v>0.22</v>
      </c>
      <c r="R4100" s="3"/>
    </row>
    <row r="4101">
      <c r="A4101" s="63">
        <v>16371.0</v>
      </c>
      <c r="B4101" s="65" t="str">
        <f t="shared" si="1"/>
        <v>Строительство и ремонтИнструментыКлючи и отверткиНаборы отверток</v>
      </c>
      <c r="C4101" s="68" t="s">
        <v>100</v>
      </c>
      <c r="D4101" s="68" t="s">
        <v>104</v>
      </c>
      <c r="E4101" s="68" t="s">
        <v>5189</v>
      </c>
      <c r="F4101" s="68" t="s">
        <v>8519</v>
      </c>
      <c r="G4101" s="75"/>
      <c r="H4101" s="72"/>
      <c r="I4101" s="64">
        <v>0.15</v>
      </c>
      <c r="J4101" s="67">
        <v>0.15</v>
      </c>
      <c r="K4101" s="70">
        <v>0.15</v>
      </c>
      <c r="L4101" s="64">
        <v>0.0</v>
      </c>
      <c r="M4101" s="67">
        <v>0.0</v>
      </c>
      <c r="N4101" s="70">
        <v>0.0</v>
      </c>
      <c r="O4101" s="64">
        <v>0.15</v>
      </c>
      <c r="P4101" s="67">
        <v>0.15</v>
      </c>
      <c r="Q4101" s="70">
        <v>0.15</v>
      </c>
      <c r="R4101" s="3"/>
    </row>
    <row r="4102">
      <c r="A4102" s="63">
        <v>16372.0</v>
      </c>
      <c r="B4102" s="65" t="str">
        <f t="shared" si="1"/>
        <v>Дача, сад и огородСадовая техникаМойки высокого давления и аксессуарыАксессуары для моек высокого давленияШланги</v>
      </c>
      <c r="C4102" s="68" t="s">
        <v>552</v>
      </c>
      <c r="D4102" s="68" t="s">
        <v>2449</v>
      </c>
      <c r="E4102" s="68" t="s">
        <v>2450</v>
      </c>
      <c r="F4102" s="68" t="s">
        <v>2451</v>
      </c>
      <c r="G4102" s="68" t="s">
        <v>8031</v>
      </c>
      <c r="H4102" s="72"/>
      <c r="I4102" s="64">
        <v>0.11</v>
      </c>
      <c r="J4102" s="67">
        <v>0.11</v>
      </c>
      <c r="K4102" s="70">
        <v>0.11</v>
      </c>
      <c r="L4102" s="64">
        <v>0.0</v>
      </c>
      <c r="M4102" s="67">
        <v>0.0</v>
      </c>
      <c r="N4102" s="70">
        <v>0.0</v>
      </c>
      <c r="O4102" s="64">
        <v>0.11</v>
      </c>
      <c r="P4102" s="67">
        <v>0.11</v>
      </c>
      <c r="Q4102" s="70">
        <v>0.11</v>
      </c>
      <c r="R4102" s="3"/>
    </row>
    <row r="4103">
      <c r="A4103" s="63">
        <v>16374.0</v>
      </c>
      <c r="B4103" s="65" t="str">
        <f t="shared" si="1"/>
        <v>Дача, сад и огородСадовая техникаМойки высокого давления и аксессуарыАксессуары для моек высокого давленияФильтры</v>
      </c>
      <c r="C4103" s="68" t="s">
        <v>552</v>
      </c>
      <c r="D4103" s="68" t="s">
        <v>2449</v>
      </c>
      <c r="E4103" s="68" t="s">
        <v>2450</v>
      </c>
      <c r="F4103" s="68" t="s">
        <v>2451</v>
      </c>
      <c r="G4103" s="68" t="s">
        <v>8523</v>
      </c>
      <c r="H4103" s="72"/>
      <c r="I4103" s="64">
        <v>0.11</v>
      </c>
      <c r="J4103" s="67">
        <v>0.11</v>
      </c>
      <c r="K4103" s="70">
        <v>0.11</v>
      </c>
      <c r="L4103" s="64">
        <v>0.0</v>
      </c>
      <c r="M4103" s="67">
        <v>0.0</v>
      </c>
      <c r="N4103" s="70">
        <v>0.0</v>
      </c>
      <c r="O4103" s="64">
        <v>0.11</v>
      </c>
      <c r="P4103" s="67">
        <v>0.11</v>
      </c>
      <c r="Q4103" s="70">
        <v>0.11</v>
      </c>
      <c r="R4103" s="3"/>
    </row>
    <row r="4104">
      <c r="A4104" s="63">
        <v>16378.0</v>
      </c>
      <c r="B4104" s="65" t="str">
        <f t="shared" si="1"/>
        <v>Дача, сад и огородСадовая техникаДровокольные станки</v>
      </c>
      <c r="C4104" s="68" t="s">
        <v>552</v>
      </c>
      <c r="D4104" s="68" t="s">
        <v>2449</v>
      </c>
      <c r="E4104" s="68" t="s">
        <v>8525</v>
      </c>
      <c r="F4104" s="75"/>
      <c r="G4104" s="75"/>
      <c r="H4104" s="72"/>
      <c r="I4104" s="64">
        <v>0.1</v>
      </c>
      <c r="J4104" s="67">
        <v>0.1</v>
      </c>
      <c r="K4104" s="70">
        <v>0.1</v>
      </c>
      <c r="L4104" s="64">
        <v>0.0</v>
      </c>
      <c r="M4104" s="67">
        <v>0.0</v>
      </c>
      <c r="N4104" s="70">
        <v>0.0</v>
      </c>
      <c r="O4104" s="64">
        <v>0.1</v>
      </c>
      <c r="P4104" s="67">
        <v>0.1</v>
      </c>
      <c r="Q4104" s="70">
        <v>0.1</v>
      </c>
      <c r="R4104" s="3"/>
    </row>
    <row r="4105">
      <c r="A4105" s="63">
        <v>16379.0</v>
      </c>
      <c r="B4105" s="65" t="str">
        <f t="shared" si="1"/>
        <v>Строительство и ремонтИнструментыКлючи и отверткиНабор ключей</v>
      </c>
      <c r="C4105" s="68" t="s">
        <v>100</v>
      </c>
      <c r="D4105" s="68" t="s">
        <v>104</v>
      </c>
      <c r="E4105" s="68" t="s">
        <v>5189</v>
      </c>
      <c r="F4105" s="68" t="s">
        <v>8528</v>
      </c>
      <c r="G4105" s="75"/>
      <c r="H4105" s="72"/>
      <c r="I4105" s="64">
        <v>0.15</v>
      </c>
      <c r="J4105" s="67">
        <v>0.15</v>
      </c>
      <c r="K4105" s="70">
        <v>0.15</v>
      </c>
      <c r="L4105" s="64">
        <v>0.0</v>
      </c>
      <c r="M4105" s="67">
        <v>0.0</v>
      </c>
      <c r="N4105" s="70">
        <v>0.0</v>
      </c>
      <c r="O4105" s="64">
        <v>0.15</v>
      </c>
      <c r="P4105" s="67">
        <v>0.15</v>
      </c>
      <c r="Q4105" s="70">
        <v>0.15</v>
      </c>
      <c r="R4105" s="3"/>
    </row>
    <row r="4106">
      <c r="A4106" s="63">
        <v>16381.0</v>
      </c>
      <c r="B4106" s="65" t="str">
        <f t="shared" si="1"/>
        <v>Строительство и ремонтИнструментыУдарно-рычажные инструментыЗубилы и керныЗубилы</v>
      </c>
      <c r="C4106" s="68" t="s">
        <v>100</v>
      </c>
      <c r="D4106" s="68" t="s">
        <v>104</v>
      </c>
      <c r="E4106" s="68" t="s">
        <v>1397</v>
      </c>
      <c r="F4106" s="68" t="s">
        <v>1523</v>
      </c>
      <c r="G4106" s="68" t="s">
        <v>8529</v>
      </c>
      <c r="H4106" s="72"/>
      <c r="I4106" s="64">
        <v>0.22</v>
      </c>
      <c r="J4106" s="67">
        <v>0.22</v>
      </c>
      <c r="K4106" s="70">
        <v>0.22</v>
      </c>
      <c r="L4106" s="64">
        <v>0.0</v>
      </c>
      <c r="M4106" s="67">
        <v>0.0</v>
      </c>
      <c r="N4106" s="70">
        <v>0.0</v>
      </c>
      <c r="O4106" s="64">
        <v>0.22</v>
      </c>
      <c r="P4106" s="67">
        <v>0.22</v>
      </c>
      <c r="Q4106" s="70">
        <v>0.22</v>
      </c>
      <c r="R4106" s="3"/>
    </row>
    <row r="4107">
      <c r="A4107" s="63">
        <v>16383.0</v>
      </c>
      <c r="B4107" s="65" t="str">
        <f t="shared" si="1"/>
        <v>Строительство и ремонтИнструментыУдарно-рычажные инструментыМолоткиКирки</v>
      </c>
      <c r="C4107" s="68" t="s">
        <v>100</v>
      </c>
      <c r="D4107" s="68" t="s">
        <v>104</v>
      </c>
      <c r="E4107" s="68" t="s">
        <v>1397</v>
      </c>
      <c r="F4107" s="68" t="s">
        <v>3587</v>
      </c>
      <c r="G4107" s="68" t="s">
        <v>8530</v>
      </c>
      <c r="H4107" s="87"/>
      <c r="I4107" s="64">
        <v>0.22</v>
      </c>
      <c r="J4107" s="67">
        <v>0.22</v>
      </c>
      <c r="K4107" s="70">
        <v>0.22</v>
      </c>
      <c r="L4107" s="64">
        <v>0.0</v>
      </c>
      <c r="M4107" s="67">
        <v>0.0</v>
      </c>
      <c r="N4107" s="70">
        <v>0.0</v>
      </c>
      <c r="O4107" s="64">
        <v>0.22</v>
      </c>
      <c r="P4107" s="67">
        <v>0.22</v>
      </c>
      <c r="Q4107" s="70">
        <v>0.22</v>
      </c>
      <c r="R4107" s="3"/>
    </row>
    <row r="4108">
      <c r="A4108" s="63">
        <v>16384.0</v>
      </c>
      <c r="B4108" s="65" t="str">
        <f t="shared" si="1"/>
        <v>Строительство и ремонтИнструментыУдарно-рычажные инструментыКувалды и киянки</v>
      </c>
      <c r="C4108" s="68" t="s">
        <v>100</v>
      </c>
      <c r="D4108" s="68" t="s">
        <v>104</v>
      </c>
      <c r="E4108" s="68" t="s">
        <v>1397</v>
      </c>
      <c r="F4108" s="68" t="s">
        <v>8531</v>
      </c>
      <c r="G4108" s="75"/>
      <c r="H4108" s="87"/>
      <c r="I4108" s="64">
        <v>0.22</v>
      </c>
      <c r="J4108" s="67">
        <v>0.22</v>
      </c>
      <c r="K4108" s="70">
        <v>0.22</v>
      </c>
      <c r="L4108" s="64">
        <v>0.0</v>
      </c>
      <c r="M4108" s="67">
        <v>0.0</v>
      </c>
      <c r="N4108" s="70">
        <v>0.0</v>
      </c>
      <c r="O4108" s="64">
        <v>0.22</v>
      </c>
      <c r="P4108" s="67">
        <v>0.22</v>
      </c>
      <c r="Q4108" s="70">
        <v>0.22</v>
      </c>
      <c r="R4108" s="3"/>
    </row>
    <row r="4109">
      <c r="A4109" s="63">
        <v>16385.0</v>
      </c>
      <c r="B4109" s="65" t="str">
        <f t="shared" si="1"/>
        <v>Строительство и ремонтИнструментыУдарно-рычажные инструментыЛомы и монтировки</v>
      </c>
      <c r="C4109" s="68" t="s">
        <v>100</v>
      </c>
      <c r="D4109" s="68" t="s">
        <v>104</v>
      </c>
      <c r="E4109" s="68" t="s">
        <v>1397</v>
      </c>
      <c r="F4109" s="68" t="s">
        <v>8532</v>
      </c>
      <c r="G4109" s="75"/>
      <c r="H4109" s="72"/>
      <c r="I4109" s="64">
        <v>0.22</v>
      </c>
      <c r="J4109" s="67">
        <v>0.22</v>
      </c>
      <c r="K4109" s="70">
        <v>0.22</v>
      </c>
      <c r="L4109" s="64">
        <v>0.0</v>
      </c>
      <c r="M4109" s="67">
        <v>0.0</v>
      </c>
      <c r="N4109" s="70">
        <v>0.0</v>
      </c>
      <c r="O4109" s="64">
        <v>0.22</v>
      </c>
      <c r="P4109" s="67">
        <v>0.22</v>
      </c>
      <c r="Q4109" s="70">
        <v>0.22</v>
      </c>
      <c r="R4109" s="3"/>
    </row>
    <row r="4110">
      <c r="A4110" s="63">
        <v>16386.0</v>
      </c>
      <c r="B4110" s="65" t="str">
        <f t="shared" si="1"/>
        <v>Строительство и ремонтСтроительные материалыСтроительные смесиЭпоксидные и полиэфирные смолы</v>
      </c>
      <c r="C4110" s="68" t="s">
        <v>100</v>
      </c>
      <c r="D4110" s="68" t="s">
        <v>7894</v>
      </c>
      <c r="E4110" s="68" t="s">
        <v>8449</v>
      </c>
      <c r="F4110" s="68" t="s">
        <v>8533</v>
      </c>
      <c r="G4110" s="75"/>
      <c r="H4110" s="72"/>
      <c r="I4110" s="64" t="s">
        <v>225</v>
      </c>
      <c r="J4110" s="67" t="s">
        <v>225</v>
      </c>
      <c r="K4110" s="70">
        <v>0.08</v>
      </c>
      <c r="L4110" s="64">
        <v>0.0</v>
      </c>
      <c r="M4110" s="67">
        <v>0.0</v>
      </c>
      <c r="N4110" s="70">
        <v>0.0</v>
      </c>
      <c r="O4110" s="64" t="s">
        <v>225</v>
      </c>
      <c r="P4110" s="67" t="s">
        <v>225</v>
      </c>
      <c r="Q4110" s="70">
        <v>0.08</v>
      </c>
      <c r="R4110" s="3"/>
    </row>
    <row r="4111">
      <c r="A4111" s="63">
        <v>16387.0</v>
      </c>
      <c r="B4111" s="65" t="str">
        <f t="shared" si="1"/>
        <v>Строительство и ремонтСтроительные материалыСтроительные смесиДекоративные шпатлевки</v>
      </c>
      <c r="C4111" s="68" t="s">
        <v>100</v>
      </c>
      <c r="D4111" s="68" t="s">
        <v>7894</v>
      </c>
      <c r="E4111" s="68" t="s">
        <v>8449</v>
      </c>
      <c r="F4111" s="68" t="s">
        <v>8536</v>
      </c>
      <c r="G4111" s="75"/>
      <c r="H4111" s="72"/>
      <c r="I4111" s="64" t="s">
        <v>225</v>
      </c>
      <c r="J4111" s="67" t="s">
        <v>225</v>
      </c>
      <c r="K4111" s="70">
        <v>0.08</v>
      </c>
      <c r="L4111" s="64">
        <v>0.0</v>
      </c>
      <c r="M4111" s="67">
        <v>0.0</v>
      </c>
      <c r="N4111" s="70">
        <v>0.0</v>
      </c>
      <c r="O4111" s="64" t="s">
        <v>225</v>
      </c>
      <c r="P4111" s="67" t="s">
        <v>225</v>
      </c>
      <c r="Q4111" s="70">
        <v>0.08</v>
      </c>
      <c r="R4111" s="3"/>
    </row>
    <row r="4112">
      <c r="A4112" s="63">
        <v>16388.0</v>
      </c>
      <c r="B4112" s="65" t="str">
        <f t="shared" si="1"/>
        <v>Строительство и ремонтИнструментыУдарно-рычажные инструментыЗубилы и керныБородок слесарный</v>
      </c>
      <c r="C4112" s="68" t="s">
        <v>100</v>
      </c>
      <c r="D4112" s="68" t="s">
        <v>104</v>
      </c>
      <c r="E4112" s="68" t="s">
        <v>1397</v>
      </c>
      <c r="F4112" s="68" t="s">
        <v>1523</v>
      </c>
      <c r="G4112" s="68" t="s">
        <v>8538</v>
      </c>
      <c r="H4112" s="72"/>
      <c r="I4112" s="64">
        <v>0.22</v>
      </c>
      <c r="J4112" s="67">
        <v>0.22</v>
      </c>
      <c r="K4112" s="70">
        <v>0.22</v>
      </c>
      <c r="L4112" s="64">
        <v>0.0</v>
      </c>
      <c r="M4112" s="67">
        <v>0.0</v>
      </c>
      <c r="N4112" s="70">
        <v>0.0</v>
      </c>
      <c r="O4112" s="64">
        <v>0.22</v>
      </c>
      <c r="P4112" s="67">
        <v>0.22</v>
      </c>
      <c r="Q4112" s="70">
        <v>0.22</v>
      </c>
      <c r="R4112" s="3"/>
    </row>
    <row r="4113">
      <c r="A4113" s="63">
        <v>16389.0</v>
      </c>
      <c r="B4113" s="65" t="str">
        <f t="shared" si="1"/>
        <v>Строительство и ремонтИнструментыУдарно-рычажные инструментыЗубилы и керныДобойник</v>
      </c>
      <c r="C4113" s="68" t="s">
        <v>100</v>
      </c>
      <c r="D4113" s="68" t="s">
        <v>104</v>
      </c>
      <c r="E4113" s="68" t="s">
        <v>1397</v>
      </c>
      <c r="F4113" s="68" t="s">
        <v>1523</v>
      </c>
      <c r="G4113" s="82" t="s">
        <v>8541</v>
      </c>
      <c r="H4113" s="72"/>
      <c r="I4113" s="64">
        <v>0.22</v>
      </c>
      <c r="J4113" s="67">
        <v>0.22</v>
      </c>
      <c r="K4113" s="70">
        <v>0.22</v>
      </c>
      <c r="L4113" s="64">
        <v>0.0</v>
      </c>
      <c r="M4113" s="67">
        <v>0.0</v>
      </c>
      <c r="N4113" s="70">
        <v>0.0</v>
      </c>
      <c r="O4113" s="64">
        <v>0.22</v>
      </c>
      <c r="P4113" s="67">
        <v>0.22</v>
      </c>
      <c r="Q4113" s="70">
        <v>0.22</v>
      </c>
      <c r="R4113" s="3"/>
    </row>
    <row r="4114">
      <c r="A4114" s="63">
        <v>16390.0</v>
      </c>
      <c r="B4114" s="65" t="str">
        <f t="shared" si="1"/>
        <v>Строительство и ремонтИнструментыСлесарные инструментыКабелерезы</v>
      </c>
      <c r="C4114" s="68" t="s">
        <v>100</v>
      </c>
      <c r="D4114" s="68" t="s">
        <v>104</v>
      </c>
      <c r="E4114" s="68" t="s">
        <v>401</v>
      </c>
      <c r="F4114" s="68" t="s">
        <v>8544</v>
      </c>
      <c r="G4114" s="2"/>
      <c r="H4114" s="72"/>
      <c r="I4114" s="64">
        <v>0.22</v>
      </c>
      <c r="J4114" s="67">
        <v>0.22</v>
      </c>
      <c r="K4114" s="70">
        <v>0.22</v>
      </c>
      <c r="L4114" s="64">
        <v>0.0</v>
      </c>
      <c r="M4114" s="67">
        <v>0.0</v>
      </c>
      <c r="N4114" s="70">
        <v>0.0</v>
      </c>
      <c r="O4114" s="64">
        <v>0.22</v>
      </c>
      <c r="P4114" s="67">
        <v>0.22</v>
      </c>
      <c r="Q4114" s="70">
        <v>0.22</v>
      </c>
      <c r="R4114" s="3"/>
    </row>
    <row r="4115">
      <c r="A4115" s="63">
        <v>16392.0</v>
      </c>
      <c r="B4115" s="65" t="str">
        <f t="shared" si="1"/>
        <v>Строительство и ремонтИнструментыСлесарные инструментыПлашки и метчикиПлашка</v>
      </c>
      <c r="C4115" s="68" t="s">
        <v>100</v>
      </c>
      <c r="D4115" s="68" t="s">
        <v>104</v>
      </c>
      <c r="E4115" s="68" t="s">
        <v>401</v>
      </c>
      <c r="F4115" s="68" t="s">
        <v>402</v>
      </c>
      <c r="G4115" s="68" t="s">
        <v>8546</v>
      </c>
      <c r="H4115" s="72"/>
      <c r="I4115" s="64">
        <v>0.22</v>
      </c>
      <c r="J4115" s="67">
        <v>0.22</v>
      </c>
      <c r="K4115" s="70">
        <v>0.22</v>
      </c>
      <c r="L4115" s="64">
        <v>0.0</v>
      </c>
      <c r="M4115" s="67">
        <v>0.0</v>
      </c>
      <c r="N4115" s="70">
        <v>0.0</v>
      </c>
      <c r="O4115" s="64">
        <v>0.22</v>
      </c>
      <c r="P4115" s="67">
        <v>0.22</v>
      </c>
      <c r="Q4115" s="70">
        <v>0.22</v>
      </c>
      <c r="R4115" s="3"/>
    </row>
    <row r="4116">
      <c r="A4116" s="63">
        <v>16393.0</v>
      </c>
      <c r="B4116" s="65" t="str">
        <f t="shared" si="1"/>
        <v>Строительство и ремонтИнструментыСлесарные инструментыПлашки и метчикиНабор метчиков и плашек</v>
      </c>
      <c r="C4116" s="68" t="s">
        <v>100</v>
      </c>
      <c r="D4116" s="68" t="s">
        <v>104</v>
      </c>
      <c r="E4116" s="68" t="s">
        <v>401</v>
      </c>
      <c r="F4116" s="68" t="s">
        <v>402</v>
      </c>
      <c r="G4116" s="68" t="s">
        <v>8550</v>
      </c>
      <c r="H4116" s="72"/>
      <c r="I4116" s="64">
        <v>0.22</v>
      </c>
      <c r="J4116" s="67">
        <v>0.22</v>
      </c>
      <c r="K4116" s="70">
        <v>0.22</v>
      </c>
      <c r="L4116" s="64">
        <v>0.0</v>
      </c>
      <c r="M4116" s="67">
        <v>0.0</v>
      </c>
      <c r="N4116" s="70">
        <v>0.0</v>
      </c>
      <c r="O4116" s="64">
        <v>0.22</v>
      </c>
      <c r="P4116" s="67">
        <v>0.22</v>
      </c>
      <c r="Q4116" s="70">
        <v>0.22</v>
      </c>
      <c r="R4116" s="3"/>
    </row>
    <row r="4117">
      <c r="A4117" s="63">
        <v>16394.0</v>
      </c>
      <c r="B4117" s="65" t="str">
        <f t="shared" si="1"/>
        <v>Строительство и ремонтИнструментыСлесарные инструментыПлашки и метчикиМетчикодержатели</v>
      </c>
      <c r="C4117" s="68" t="s">
        <v>100</v>
      </c>
      <c r="D4117" s="68" t="s">
        <v>104</v>
      </c>
      <c r="E4117" s="68" t="s">
        <v>401</v>
      </c>
      <c r="F4117" s="68" t="s">
        <v>402</v>
      </c>
      <c r="G4117" s="68" t="s">
        <v>8552</v>
      </c>
      <c r="H4117" s="87"/>
      <c r="I4117" s="64">
        <v>0.22</v>
      </c>
      <c r="J4117" s="67">
        <v>0.22</v>
      </c>
      <c r="K4117" s="70">
        <v>0.22</v>
      </c>
      <c r="L4117" s="64">
        <v>0.0</v>
      </c>
      <c r="M4117" s="67">
        <v>0.0</v>
      </c>
      <c r="N4117" s="70">
        <v>0.0</v>
      </c>
      <c r="O4117" s="64">
        <v>0.22</v>
      </c>
      <c r="P4117" s="67">
        <v>0.22</v>
      </c>
      <c r="Q4117" s="70">
        <v>0.22</v>
      </c>
      <c r="R4117" s="3"/>
    </row>
    <row r="4118">
      <c r="A4118" s="63">
        <v>16395.0</v>
      </c>
      <c r="B4118" s="65" t="str">
        <f t="shared" si="1"/>
        <v>Строительство и ремонтИнструментыСлесарные инструментыПлашки и метчикиДержатели плашек</v>
      </c>
      <c r="C4118" s="68" t="s">
        <v>100</v>
      </c>
      <c r="D4118" s="68" t="s">
        <v>104</v>
      </c>
      <c r="E4118" s="68" t="s">
        <v>401</v>
      </c>
      <c r="F4118" s="68" t="s">
        <v>402</v>
      </c>
      <c r="G4118" s="68" t="s">
        <v>8554</v>
      </c>
      <c r="H4118" s="72"/>
      <c r="I4118" s="64">
        <v>0.22</v>
      </c>
      <c r="J4118" s="67">
        <v>0.22</v>
      </c>
      <c r="K4118" s="70">
        <v>0.22</v>
      </c>
      <c r="L4118" s="64">
        <v>0.0</v>
      </c>
      <c r="M4118" s="67">
        <v>0.0</v>
      </c>
      <c r="N4118" s="70">
        <v>0.0</v>
      </c>
      <c r="O4118" s="64">
        <v>0.22</v>
      </c>
      <c r="P4118" s="67">
        <v>0.22</v>
      </c>
      <c r="Q4118" s="70">
        <v>0.22</v>
      </c>
      <c r="R4118" s="3"/>
    </row>
    <row r="4119">
      <c r="A4119" s="63">
        <v>16396.0</v>
      </c>
      <c r="B4119" s="65" t="str">
        <f t="shared" si="1"/>
        <v>Строительство и ремонтИнструментыСлесарные инструментыРезьбонарезные инструменты</v>
      </c>
      <c r="C4119" s="68" t="s">
        <v>100</v>
      </c>
      <c r="D4119" s="68" t="s">
        <v>104</v>
      </c>
      <c r="E4119" s="68" t="s">
        <v>401</v>
      </c>
      <c r="F4119" s="68" t="s">
        <v>8557</v>
      </c>
      <c r="G4119" s="75"/>
      <c r="H4119" s="72"/>
      <c r="I4119" s="64">
        <v>0.22</v>
      </c>
      <c r="J4119" s="67">
        <v>0.22</v>
      </c>
      <c r="K4119" s="70">
        <v>0.22</v>
      </c>
      <c r="L4119" s="64">
        <v>0.0</v>
      </c>
      <c r="M4119" s="67">
        <v>0.0</v>
      </c>
      <c r="N4119" s="70">
        <v>0.0</v>
      </c>
      <c r="O4119" s="64">
        <v>0.22</v>
      </c>
      <c r="P4119" s="67">
        <v>0.22</v>
      </c>
      <c r="Q4119" s="70">
        <v>0.22</v>
      </c>
      <c r="R4119" s="3"/>
    </row>
    <row r="4120">
      <c r="A4120" s="63">
        <v>16397.0</v>
      </c>
      <c r="B4120" s="65" t="str">
        <f t="shared" si="1"/>
        <v>Строительство и ремонтИнструментыСлесарные инструментыРезьбонарезные инструментыКлуппы трубные</v>
      </c>
      <c r="C4120" s="68" t="s">
        <v>100</v>
      </c>
      <c r="D4120" s="68" t="s">
        <v>104</v>
      </c>
      <c r="E4120" s="68" t="s">
        <v>401</v>
      </c>
      <c r="F4120" s="68" t="s">
        <v>8557</v>
      </c>
      <c r="G4120" s="68" t="s">
        <v>8559</v>
      </c>
      <c r="H4120" s="72"/>
      <c r="I4120" s="64">
        <v>0.22</v>
      </c>
      <c r="J4120" s="67">
        <v>0.22</v>
      </c>
      <c r="K4120" s="70">
        <v>0.22</v>
      </c>
      <c r="L4120" s="64">
        <v>0.0</v>
      </c>
      <c r="M4120" s="67">
        <v>0.0</v>
      </c>
      <c r="N4120" s="70">
        <v>0.0</v>
      </c>
      <c r="O4120" s="64">
        <v>0.22</v>
      </c>
      <c r="P4120" s="67">
        <v>0.22</v>
      </c>
      <c r="Q4120" s="70">
        <v>0.22</v>
      </c>
      <c r="R4120" s="3"/>
    </row>
    <row r="4121">
      <c r="A4121" s="63">
        <v>16398.0</v>
      </c>
      <c r="B4121" s="65" t="str">
        <f t="shared" si="1"/>
        <v>Строительство и ремонтИнструментыСлесарные инструментыРезьбонарезные инструментыРазвертки</v>
      </c>
      <c r="C4121" s="68" t="s">
        <v>100</v>
      </c>
      <c r="D4121" s="68" t="s">
        <v>104</v>
      </c>
      <c r="E4121" s="68" t="s">
        <v>401</v>
      </c>
      <c r="F4121" s="68" t="s">
        <v>8557</v>
      </c>
      <c r="G4121" s="68" t="s">
        <v>8561</v>
      </c>
      <c r="H4121" s="72"/>
      <c r="I4121" s="64">
        <v>0.22</v>
      </c>
      <c r="J4121" s="67">
        <v>0.22</v>
      </c>
      <c r="K4121" s="70">
        <v>0.22</v>
      </c>
      <c r="L4121" s="64">
        <v>0.0</v>
      </c>
      <c r="M4121" s="67">
        <v>0.0</v>
      </c>
      <c r="N4121" s="70">
        <v>0.0</v>
      </c>
      <c r="O4121" s="64">
        <v>0.22</v>
      </c>
      <c r="P4121" s="67">
        <v>0.22</v>
      </c>
      <c r="Q4121" s="70">
        <v>0.22</v>
      </c>
      <c r="R4121" s="3"/>
    </row>
    <row r="4122">
      <c r="A4122" s="63">
        <v>16399.0</v>
      </c>
      <c r="B4122" s="65" t="str">
        <f t="shared" si="1"/>
        <v>Строительство и ремонтИнструментыСлесарные инструментыРезьбонарезные инструментыДержатель для клуппов</v>
      </c>
      <c r="C4122" s="68" t="s">
        <v>100</v>
      </c>
      <c r="D4122" s="68" t="s">
        <v>104</v>
      </c>
      <c r="E4122" s="68" t="s">
        <v>401</v>
      </c>
      <c r="F4122" s="68" t="s">
        <v>8557</v>
      </c>
      <c r="G4122" s="68" t="s">
        <v>8564</v>
      </c>
      <c r="H4122" s="87"/>
      <c r="I4122" s="64">
        <v>0.22</v>
      </c>
      <c r="J4122" s="67">
        <v>0.22</v>
      </c>
      <c r="K4122" s="70">
        <v>0.22</v>
      </c>
      <c r="L4122" s="64">
        <v>0.0</v>
      </c>
      <c r="M4122" s="67">
        <v>0.0</v>
      </c>
      <c r="N4122" s="70">
        <v>0.0</v>
      </c>
      <c r="O4122" s="64">
        <v>0.22</v>
      </c>
      <c r="P4122" s="67">
        <v>0.22</v>
      </c>
      <c r="Q4122" s="70">
        <v>0.22</v>
      </c>
      <c r="R4122" s="3"/>
    </row>
    <row r="4123">
      <c r="A4123" s="63">
        <v>16400.0</v>
      </c>
      <c r="B4123" s="65" t="str">
        <f t="shared" si="1"/>
        <v>Строительство и ремонтИнструментыСлесарные инструментыРезьбонарезные инструментыРезьбонарезной нож</v>
      </c>
      <c r="C4123" s="68" t="s">
        <v>100</v>
      </c>
      <c r="D4123" s="68" t="s">
        <v>104</v>
      </c>
      <c r="E4123" s="68" t="s">
        <v>401</v>
      </c>
      <c r="F4123" s="68" t="s">
        <v>8557</v>
      </c>
      <c r="G4123" s="68" t="s">
        <v>8565</v>
      </c>
      <c r="H4123" s="87"/>
      <c r="I4123" s="64">
        <v>0.22</v>
      </c>
      <c r="J4123" s="67">
        <v>0.22</v>
      </c>
      <c r="K4123" s="70">
        <v>0.22</v>
      </c>
      <c r="L4123" s="64">
        <v>0.0</v>
      </c>
      <c r="M4123" s="67">
        <v>0.0</v>
      </c>
      <c r="N4123" s="70">
        <v>0.0</v>
      </c>
      <c r="O4123" s="64">
        <v>0.22</v>
      </c>
      <c r="P4123" s="67">
        <v>0.22</v>
      </c>
      <c r="Q4123" s="70">
        <v>0.22</v>
      </c>
      <c r="R4123" s="3"/>
    </row>
    <row r="4124">
      <c r="A4124" s="63">
        <v>16401.0</v>
      </c>
      <c r="B4124" s="65" t="str">
        <f t="shared" si="1"/>
        <v>Строительство и ремонтИнструментыСлесарные инструментыРезьбонарезные инструментыПневмомашина резьбонарезная</v>
      </c>
      <c r="C4124" s="68" t="s">
        <v>100</v>
      </c>
      <c r="D4124" s="68" t="s">
        <v>104</v>
      </c>
      <c r="E4124" s="68" t="s">
        <v>401</v>
      </c>
      <c r="F4124" s="68" t="s">
        <v>8557</v>
      </c>
      <c r="G4124" s="68" t="s">
        <v>8568</v>
      </c>
      <c r="H4124" s="87"/>
      <c r="I4124" s="64">
        <v>0.22</v>
      </c>
      <c r="J4124" s="67">
        <v>0.22</v>
      </c>
      <c r="K4124" s="70">
        <v>0.22</v>
      </c>
      <c r="L4124" s="64">
        <v>0.0</v>
      </c>
      <c r="M4124" s="67">
        <v>0.0</v>
      </c>
      <c r="N4124" s="70">
        <v>0.0</v>
      </c>
      <c r="O4124" s="64">
        <v>0.22</v>
      </c>
      <c r="P4124" s="67">
        <v>0.22</v>
      </c>
      <c r="Q4124" s="70">
        <v>0.22</v>
      </c>
      <c r="R4124" s="3"/>
    </row>
    <row r="4125">
      <c r="A4125" s="63">
        <v>16402.0</v>
      </c>
      <c r="B4125" s="65" t="str">
        <f t="shared" si="1"/>
        <v>Строительство и ремонтИнструментыСлесарные инструментыРезьбонарезные инструментыМетчик для дрелей</v>
      </c>
      <c r="C4125" s="68" t="s">
        <v>100</v>
      </c>
      <c r="D4125" s="68" t="s">
        <v>104</v>
      </c>
      <c r="E4125" s="68" t="s">
        <v>401</v>
      </c>
      <c r="F4125" s="68" t="s">
        <v>8557</v>
      </c>
      <c r="G4125" s="68" t="s">
        <v>8570</v>
      </c>
      <c r="H4125" s="72"/>
      <c r="I4125" s="64">
        <v>0.22</v>
      </c>
      <c r="J4125" s="67">
        <v>0.22</v>
      </c>
      <c r="K4125" s="70">
        <v>0.22</v>
      </c>
      <c r="L4125" s="64">
        <v>0.0</v>
      </c>
      <c r="M4125" s="67">
        <v>0.0</v>
      </c>
      <c r="N4125" s="70">
        <v>0.0</v>
      </c>
      <c r="O4125" s="64">
        <v>0.22</v>
      </c>
      <c r="P4125" s="67">
        <v>0.22</v>
      </c>
      <c r="Q4125" s="70">
        <v>0.22</v>
      </c>
      <c r="R4125" s="3"/>
    </row>
    <row r="4126">
      <c r="A4126" s="63">
        <v>16404.0</v>
      </c>
      <c r="B4126" s="65" t="str">
        <f t="shared" si="1"/>
        <v>Строительство и ремонтИнструментыСлесарные инструментыШарнирно-губцевый инструментДлинногубцы/утконосы</v>
      </c>
      <c r="C4126" s="68" t="s">
        <v>100</v>
      </c>
      <c r="D4126" s="68" t="s">
        <v>104</v>
      </c>
      <c r="E4126" s="68" t="s">
        <v>401</v>
      </c>
      <c r="F4126" s="68" t="s">
        <v>5017</v>
      </c>
      <c r="G4126" s="68" t="s">
        <v>8573</v>
      </c>
      <c r="H4126" s="87"/>
      <c r="I4126" s="64">
        <v>0.22</v>
      </c>
      <c r="J4126" s="67">
        <v>0.22</v>
      </c>
      <c r="K4126" s="70">
        <v>0.22</v>
      </c>
      <c r="L4126" s="64">
        <v>0.0</v>
      </c>
      <c r="M4126" s="67">
        <v>0.0</v>
      </c>
      <c r="N4126" s="70">
        <v>0.0</v>
      </c>
      <c r="O4126" s="64">
        <v>0.22</v>
      </c>
      <c r="P4126" s="67">
        <v>0.22</v>
      </c>
      <c r="Q4126" s="70">
        <v>0.22</v>
      </c>
      <c r="R4126" s="3"/>
    </row>
    <row r="4127">
      <c r="A4127" s="63">
        <v>16438.0</v>
      </c>
      <c r="B4127" s="65" t="str">
        <f t="shared" si="1"/>
        <v>Строительство и ремонтИнструментыСпециальные инструментыДрель ручная</v>
      </c>
      <c r="C4127" s="68" t="s">
        <v>100</v>
      </c>
      <c r="D4127" s="68" t="s">
        <v>104</v>
      </c>
      <c r="E4127" s="68" t="s">
        <v>5458</v>
      </c>
      <c r="F4127" s="68" t="s">
        <v>8575</v>
      </c>
      <c r="G4127" s="75"/>
      <c r="H4127" s="87"/>
      <c r="I4127" s="64">
        <v>0.22</v>
      </c>
      <c r="J4127" s="67">
        <v>0.22</v>
      </c>
      <c r="K4127" s="70">
        <v>0.22</v>
      </c>
      <c r="L4127" s="64">
        <v>0.0</v>
      </c>
      <c r="M4127" s="67">
        <v>0.0</v>
      </c>
      <c r="N4127" s="70">
        <v>0.0</v>
      </c>
      <c r="O4127" s="64">
        <v>0.22</v>
      </c>
      <c r="P4127" s="67">
        <v>0.22</v>
      </c>
      <c r="Q4127" s="70">
        <v>0.22</v>
      </c>
      <c r="R4127" s="3"/>
    </row>
    <row r="4128">
      <c r="A4128" s="63">
        <v>16439.0</v>
      </c>
      <c r="B4128" s="65" t="str">
        <f t="shared" si="1"/>
        <v>Строительство и ремонтИнструментыСлесарные инструментыШарнирно-губцевый инструментСтроительные кусачки</v>
      </c>
      <c r="C4128" s="68" t="s">
        <v>100</v>
      </c>
      <c r="D4128" s="68" t="s">
        <v>104</v>
      </c>
      <c r="E4128" s="68" t="s">
        <v>401</v>
      </c>
      <c r="F4128" s="68" t="s">
        <v>5017</v>
      </c>
      <c r="G4128" s="68" t="s">
        <v>8577</v>
      </c>
      <c r="H4128" s="87"/>
      <c r="I4128" s="64">
        <v>0.22</v>
      </c>
      <c r="J4128" s="67">
        <v>0.22</v>
      </c>
      <c r="K4128" s="70">
        <v>0.22</v>
      </c>
      <c r="L4128" s="64">
        <v>0.0</v>
      </c>
      <c r="M4128" s="67">
        <v>0.0</v>
      </c>
      <c r="N4128" s="70">
        <v>0.0</v>
      </c>
      <c r="O4128" s="64">
        <v>0.22</v>
      </c>
      <c r="P4128" s="67">
        <v>0.22</v>
      </c>
      <c r="Q4128" s="70">
        <v>0.22</v>
      </c>
      <c r="R4128" s="3"/>
    </row>
    <row r="4129">
      <c r="A4129" s="63">
        <v>16440.0</v>
      </c>
      <c r="B4129" s="65" t="str">
        <f t="shared" si="1"/>
        <v>Строительство и ремонтИнструментыСлесарные инструментыШарнирно-губцевый инструментТонкогубцы</v>
      </c>
      <c r="C4129" s="68" t="s">
        <v>100</v>
      </c>
      <c r="D4129" s="68" t="s">
        <v>104</v>
      </c>
      <c r="E4129" s="68" t="s">
        <v>401</v>
      </c>
      <c r="F4129" s="68" t="s">
        <v>5017</v>
      </c>
      <c r="G4129" s="68" t="s">
        <v>8579</v>
      </c>
      <c r="H4129" s="72"/>
      <c r="I4129" s="64">
        <v>0.22</v>
      </c>
      <c r="J4129" s="67">
        <v>0.22</v>
      </c>
      <c r="K4129" s="70">
        <v>0.22</v>
      </c>
      <c r="L4129" s="64">
        <v>0.0</v>
      </c>
      <c r="M4129" s="67">
        <v>0.0</v>
      </c>
      <c r="N4129" s="70">
        <v>0.0</v>
      </c>
      <c r="O4129" s="64">
        <v>0.22</v>
      </c>
      <c r="P4129" s="67">
        <v>0.22</v>
      </c>
      <c r="Q4129" s="70">
        <v>0.22</v>
      </c>
      <c r="R4129" s="3"/>
    </row>
    <row r="4130">
      <c r="A4130" s="63">
        <v>16441.0</v>
      </c>
      <c r="B4130" s="65" t="str">
        <f t="shared" si="1"/>
        <v>Строительство и ремонтИнструментыСлесарные инструментыШарнирно-губцевый инструментЩипцы строительные</v>
      </c>
      <c r="C4130" s="68" t="s">
        <v>100</v>
      </c>
      <c r="D4130" s="68" t="s">
        <v>104</v>
      </c>
      <c r="E4130" s="68" t="s">
        <v>401</v>
      </c>
      <c r="F4130" s="68" t="s">
        <v>5017</v>
      </c>
      <c r="G4130" s="68" t="s">
        <v>8582</v>
      </c>
      <c r="H4130" s="87"/>
      <c r="I4130" s="64">
        <v>0.22</v>
      </c>
      <c r="J4130" s="67">
        <v>0.22</v>
      </c>
      <c r="K4130" s="70">
        <v>0.22</v>
      </c>
      <c r="L4130" s="64">
        <v>0.0</v>
      </c>
      <c r="M4130" s="67">
        <v>0.0</v>
      </c>
      <c r="N4130" s="70">
        <v>0.0</v>
      </c>
      <c r="O4130" s="64">
        <v>0.22</v>
      </c>
      <c r="P4130" s="67">
        <v>0.22</v>
      </c>
      <c r="Q4130" s="70">
        <v>0.22</v>
      </c>
      <c r="R4130" s="3"/>
    </row>
    <row r="4131">
      <c r="A4131" s="63">
        <v>16442.0</v>
      </c>
      <c r="B4131" s="65" t="str">
        <f t="shared" si="1"/>
        <v>Строительство и ремонтИнструментыСлесарные инструментыШарнирно-губцевый инструментНабор шарнирно-губцевого инструмента</v>
      </c>
      <c r="C4131" s="68" t="s">
        <v>100</v>
      </c>
      <c r="D4131" s="68" t="s">
        <v>104</v>
      </c>
      <c r="E4131" s="68" t="s">
        <v>401</v>
      </c>
      <c r="F4131" s="68" t="s">
        <v>5017</v>
      </c>
      <c r="G4131" s="68" t="s">
        <v>8584</v>
      </c>
      <c r="H4131" s="87"/>
      <c r="I4131" s="64">
        <v>0.22</v>
      </c>
      <c r="J4131" s="67">
        <v>0.22</v>
      </c>
      <c r="K4131" s="70">
        <v>0.22</v>
      </c>
      <c r="L4131" s="64">
        <v>0.0</v>
      </c>
      <c r="M4131" s="67">
        <v>0.0</v>
      </c>
      <c r="N4131" s="70">
        <v>0.0</v>
      </c>
      <c r="O4131" s="64">
        <v>0.22</v>
      </c>
      <c r="P4131" s="67">
        <v>0.22</v>
      </c>
      <c r="Q4131" s="70">
        <v>0.22</v>
      </c>
      <c r="R4131" s="3"/>
    </row>
    <row r="4132">
      <c r="A4132" s="63">
        <v>16443.0</v>
      </c>
      <c r="B4132" s="65" t="str">
        <f t="shared" si="1"/>
        <v>Строительство и ремонтИнструментыСлесарные инструментыЩетки строительные</v>
      </c>
      <c r="C4132" s="68" t="s">
        <v>100</v>
      </c>
      <c r="D4132" s="68" t="s">
        <v>104</v>
      </c>
      <c r="E4132" s="68" t="s">
        <v>401</v>
      </c>
      <c r="F4132" s="68" t="s">
        <v>8586</v>
      </c>
      <c r="G4132" s="75"/>
      <c r="H4132" s="72"/>
      <c r="I4132" s="64">
        <v>0.22</v>
      </c>
      <c r="J4132" s="67">
        <v>0.22</v>
      </c>
      <c r="K4132" s="70">
        <v>0.22</v>
      </c>
      <c r="L4132" s="64">
        <v>0.0</v>
      </c>
      <c r="M4132" s="67">
        <v>0.0</v>
      </c>
      <c r="N4132" s="70">
        <v>0.0</v>
      </c>
      <c r="O4132" s="64">
        <v>0.22</v>
      </c>
      <c r="P4132" s="67">
        <v>0.22</v>
      </c>
      <c r="Q4132" s="70">
        <v>0.22</v>
      </c>
      <c r="R4132" s="3"/>
    </row>
    <row r="4133">
      <c r="A4133" s="63">
        <v>16444.0</v>
      </c>
      <c r="B4133" s="65" t="str">
        <f t="shared" si="1"/>
        <v>Строительство и ремонтИнструментыСпециальные инструментыБуравчики</v>
      </c>
      <c r="C4133" s="68" t="s">
        <v>100</v>
      </c>
      <c r="D4133" s="68" t="s">
        <v>104</v>
      </c>
      <c r="E4133" s="68" t="s">
        <v>5458</v>
      </c>
      <c r="F4133" s="68" t="s">
        <v>8588</v>
      </c>
      <c r="G4133" s="75"/>
      <c r="H4133" s="72"/>
      <c r="I4133" s="64">
        <v>0.22</v>
      </c>
      <c r="J4133" s="67">
        <v>0.22</v>
      </c>
      <c r="K4133" s="70">
        <v>0.22</v>
      </c>
      <c r="L4133" s="64">
        <v>0.0</v>
      </c>
      <c r="M4133" s="67">
        <v>0.0</v>
      </c>
      <c r="N4133" s="70">
        <v>0.0</v>
      </c>
      <c r="O4133" s="64">
        <v>0.22</v>
      </c>
      <c r="P4133" s="67">
        <v>0.22</v>
      </c>
      <c r="Q4133" s="70">
        <v>0.22</v>
      </c>
      <c r="R4133" s="3"/>
    </row>
    <row r="4134">
      <c r="A4134" s="63">
        <v>16445.0</v>
      </c>
      <c r="B4134" s="65" t="str">
        <f t="shared" si="1"/>
        <v>Строительство и ремонтИнструментыСпециальные инструментыГайколомы</v>
      </c>
      <c r="C4134" s="68" t="s">
        <v>100</v>
      </c>
      <c r="D4134" s="68" t="s">
        <v>104</v>
      </c>
      <c r="E4134" s="68" t="s">
        <v>5458</v>
      </c>
      <c r="F4134" s="68" t="s">
        <v>8590</v>
      </c>
      <c r="G4134" s="75"/>
      <c r="H4134" s="87"/>
      <c r="I4134" s="64">
        <v>0.22</v>
      </c>
      <c r="J4134" s="67">
        <v>0.22</v>
      </c>
      <c r="K4134" s="70">
        <v>0.22</v>
      </c>
      <c r="L4134" s="64">
        <v>0.0</v>
      </c>
      <c r="M4134" s="67">
        <v>0.0</v>
      </c>
      <c r="N4134" s="70">
        <v>0.0</v>
      </c>
      <c r="O4134" s="64">
        <v>0.22</v>
      </c>
      <c r="P4134" s="67">
        <v>0.22</v>
      </c>
      <c r="Q4134" s="70">
        <v>0.22</v>
      </c>
      <c r="R4134" s="3"/>
    </row>
    <row r="4135">
      <c r="A4135" s="63">
        <v>16446.0</v>
      </c>
      <c r="B4135" s="65" t="str">
        <f t="shared" si="1"/>
        <v>Строительство и ремонтИнструментыСпециальные инструментыГратосниматели</v>
      </c>
      <c r="C4135" s="68" t="s">
        <v>100</v>
      </c>
      <c r="D4135" s="68" t="s">
        <v>104</v>
      </c>
      <c r="E4135" s="68" t="s">
        <v>5458</v>
      </c>
      <c r="F4135" s="68" t="s">
        <v>8591</v>
      </c>
      <c r="G4135" s="75"/>
      <c r="H4135" s="72"/>
      <c r="I4135" s="64">
        <v>0.22</v>
      </c>
      <c r="J4135" s="67">
        <v>0.22</v>
      </c>
      <c r="K4135" s="70">
        <v>0.22</v>
      </c>
      <c r="L4135" s="64">
        <v>0.0</v>
      </c>
      <c r="M4135" s="67">
        <v>0.0</v>
      </c>
      <c r="N4135" s="70">
        <v>0.0</v>
      </c>
      <c r="O4135" s="64">
        <v>0.22</v>
      </c>
      <c r="P4135" s="67">
        <v>0.22</v>
      </c>
      <c r="Q4135" s="70">
        <v>0.22</v>
      </c>
      <c r="R4135" s="3"/>
    </row>
    <row r="4136">
      <c r="A4136" s="63">
        <v>16447.0</v>
      </c>
      <c r="B4136" s="65" t="str">
        <f t="shared" si="1"/>
        <v>Строительство и ремонтИнструментыСпециальные инструментыЗачистки для труб</v>
      </c>
      <c r="C4136" s="68" t="s">
        <v>100</v>
      </c>
      <c r="D4136" s="68" t="s">
        <v>104</v>
      </c>
      <c r="E4136" s="68" t="s">
        <v>5458</v>
      </c>
      <c r="F4136" s="68" t="s">
        <v>8592</v>
      </c>
      <c r="G4136" s="2"/>
      <c r="H4136" s="72"/>
      <c r="I4136" s="64">
        <v>0.22</v>
      </c>
      <c r="J4136" s="67">
        <v>0.22</v>
      </c>
      <c r="K4136" s="70">
        <v>0.22</v>
      </c>
      <c r="L4136" s="64">
        <v>0.0</v>
      </c>
      <c r="M4136" s="67">
        <v>0.0</v>
      </c>
      <c r="N4136" s="70">
        <v>0.0</v>
      </c>
      <c r="O4136" s="64">
        <v>0.22</v>
      </c>
      <c r="P4136" s="67">
        <v>0.22</v>
      </c>
      <c r="Q4136" s="70">
        <v>0.22</v>
      </c>
      <c r="R4136" s="3"/>
    </row>
    <row r="4137">
      <c r="A4137" s="63">
        <v>16448.0</v>
      </c>
      <c r="B4137" s="65" t="str">
        <f t="shared" si="1"/>
        <v>Строительство и ремонтИнструментыСпециальные инструментыИнструменты для дорожных работ</v>
      </c>
      <c r="C4137" s="68" t="s">
        <v>100</v>
      </c>
      <c r="D4137" s="68" t="s">
        <v>104</v>
      </c>
      <c r="E4137" s="68" t="s">
        <v>5458</v>
      </c>
      <c r="F4137" s="68" t="s">
        <v>8593</v>
      </c>
      <c r="G4137" s="75"/>
      <c r="H4137" s="72"/>
      <c r="I4137" s="64">
        <v>0.22</v>
      </c>
      <c r="J4137" s="67">
        <v>0.22</v>
      </c>
      <c r="K4137" s="70">
        <v>0.22</v>
      </c>
      <c r="L4137" s="64">
        <v>0.0</v>
      </c>
      <c r="M4137" s="67">
        <v>0.0</v>
      </c>
      <c r="N4137" s="70">
        <v>0.0</v>
      </c>
      <c r="O4137" s="64">
        <v>0.22</v>
      </c>
      <c r="P4137" s="67">
        <v>0.22</v>
      </c>
      <c r="Q4137" s="70">
        <v>0.22</v>
      </c>
      <c r="R4137" s="3"/>
    </row>
    <row r="4138">
      <c r="A4138" s="63">
        <v>16449.0</v>
      </c>
      <c r="B4138" s="65" t="str">
        <f t="shared" si="1"/>
        <v>Строительство и ремонтИнструментыСпециальные инструментыИнструмент для работы с гипсокартоном</v>
      </c>
      <c r="C4138" s="68" t="s">
        <v>100</v>
      </c>
      <c r="D4138" s="68" t="s">
        <v>104</v>
      </c>
      <c r="E4138" s="68" t="s">
        <v>5458</v>
      </c>
      <c r="F4138" s="68" t="s">
        <v>8594</v>
      </c>
      <c r="G4138" s="75"/>
      <c r="H4138" s="87"/>
      <c r="I4138" s="64">
        <v>0.22</v>
      </c>
      <c r="J4138" s="67">
        <v>0.22</v>
      </c>
      <c r="K4138" s="70">
        <v>0.22</v>
      </c>
      <c r="L4138" s="64">
        <v>0.0</v>
      </c>
      <c r="M4138" s="67">
        <v>0.0</v>
      </c>
      <c r="N4138" s="70">
        <v>0.0</v>
      </c>
      <c r="O4138" s="64">
        <v>0.22</v>
      </c>
      <c r="P4138" s="67">
        <v>0.22</v>
      </c>
      <c r="Q4138" s="70">
        <v>0.22</v>
      </c>
      <c r="R4138" s="3"/>
    </row>
    <row r="4139">
      <c r="A4139" s="63">
        <v>16452.0</v>
      </c>
      <c r="B4139" s="65" t="str">
        <f t="shared" si="1"/>
        <v>Строительство и ремонтИнструментыОборудование для мастерскойВерстаки</v>
      </c>
      <c r="C4139" s="68" t="s">
        <v>100</v>
      </c>
      <c r="D4139" s="68" t="s">
        <v>104</v>
      </c>
      <c r="E4139" s="68" t="s">
        <v>4154</v>
      </c>
      <c r="F4139" s="68" t="s">
        <v>8595</v>
      </c>
      <c r="G4139" s="75"/>
      <c r="H4139" s="72"/>
      <c r="I4139" s="64">
        <v>0.22</v>
      </c>
      <c r="J4139" s="67">
        <v>0.22</v>
      </c>
      <c r="K4139" s="70">
        <v>0.22</v>
      </c>
      <c r="L4139" s="64">
        <v>0.0</v>
      </c>
      <c r="M4139" s="67">
        <v>0.0</v>
      </c>
      <c r="N4139" s="70">
        <v>0.0</v>
      </c>
      <c r="O4139" s="64">
        <v>0.22</v>
      </c>
      <c r="P4139" s="67">
        <v>0.22</v>
      </c>
      <c r="Q4139" s="70">
        <v>0.22</v>
      </c>
      <c r="R4139" s="3"/>
    </row>
    <row r="4140">
      <c r="A4140" s="63">
        <v>16454.0</v>
      </c>
      <c r="B4140" s="65" t="str">
        <f t="shared" si="1"/>
        <v>Красота и уходМебель и оборудование для салонов красотыДля профессионального наращивания ресницМанекен тренировочный для наращивания ресниц</v>
      </c>
      <c r="C4140" s="68" t="s">
        <v>247</v>
      </c>
      <c r="D4140" s="68" t="s">
        <v>964</v>
      </c>
      <c r="E4140" s="68" t="s">
        <v>8596</v>
      </c>
      <c r="F4140" s="68" t="s">
        <v>8597</v>
      </c>
      <c r="G4140" s="75"/>
      <c r="H4140" s="87"/>
      <c r="I4140" s="64">
        <v>0.2</v>
      </c>
      <c r="J4140" s="67">
        <v>0.2</v>
      </c>
      <c r="K4140" s="70">
        <v>0.2</v>
      </c>
      <c r="L4140" s="64">
        <v>0.015000000000000013</v>
      </c>
      <c r="M4140" s="67">
        <v>0.015000000000000013</v>
      </c>
      <c r="N4140" s="70">
        <v>0.015000000000000013</v>
      </c>
      <c r="O4140" s="64">
        <v>0.185</v>
      </c>
      <c r="P4140" s="67">
        <v>0.185</v>
      </c>
      <c r="Q4140" s="70">
        <v>0.185</v>
      </c>
      <c r="R4140" s="3"/>
    </row>
    <row r="4141">
      <c r="A4141" s="63">
        <v>16455.0</v>
      </c>
      <c r="B4141" s="65" t="str">
        <f t="shared" si="1"/>
        <v>Строительство и ремонтИнструментыСпециальные инструментыИнструменты для разводки зубьев пил</v>
      </c>
      <c r="C4141" s="68" t="s">
        <v>100</v>
      </c>
      <c r="D4141" s="68" t="s">
        <v>104</v>
      </c>
      <c r="E4141" s="68" t="s">
        <v>5458</v>
      </c>
      <c r="F4141" s="68" t="s">
        <v>8599</v>
      </c>
      <c r="G4141" s="75"/>
      <c r="H4141" s="72"/>
      <c r="I4141" s="64">
        <v>0.22</v>
      </c>
      <c r="J4141" s="67">
        <v>0.22</v>
      </c>
      <c r="K4141" s="70">
        <v>0.22</v>
      </c>
      <c r="L4141" s="64">
        <v>0.0</v>
      </c>
      <c r="M4141" s="67">
        <v>0.0</v>
      </c>
      <c r="N4141" s="70">
        <v>0.0</v>
      </c>
      <c r="O4141" s="64">
        <v>0.22</v>
      </c>
      <c r="P4141" s="67">
        <v>0.22</v>
      </c>
      <c r="Q4141" s="70">
        <v>0.22</v>
      </c>
      <c r="R4141" s="3"/>
    </row>
    <row r="4142">
      <c r="A4142" s="63">
        <v>16456.0</v>
      </c>
      <c r="B4142" s="65" t="str">
        <f t="shared" si="1"/>
        <v>Строительство и ремонтИнструментыСпециальные инструментыКлейма буквенные</v>
      </c>
      <c r="C4142" s="68" t="s">
        <v>100</v>
      </c>
      <c r="D4142" s="68" t="s">
        <v>104</v>
      </c>
      <c r="E4142" s="68" t="s">
        <v>5458</v>
      </c>
      <c r="F4142" s="68" t="s">
        <v>8601</v>
      </c>
      <c r="G4142" s="2"/>
      <c r="H4142" s="72"/>
      <c r="I4142" s="64">
        <v>0.22</v>
      </c>
      <c r="J4142" s="67">
        <v>0.22</v>
      </c>
      <c r="K4142" s="70">
        <v>0.22</v>
      </c>
      <c r="L4142" s="64">
        <v>0.0</v>
      </c>
      <c r="M4142" s="67">
        <v>0.0</v>
      </c>
      <c r="N4142" s="70">
        <v>0.0</v>
      </c>
      <c r="O4142" s="64">
        <v>0.22</v>
      </c>
      <c r="P4142" s="67">
        <v>0.22</v>
      </c>
      <c r="Q4142" s="70">
        <v>0.22</v>
      </c>
      <c r="R4142" s="3"/>
    </row>
    <row r="4143">
      <c r="A4143" s="63">
        <v>16457.0</v>
      </c>
      <c r="B4143" s="65" t="str">
        <f t="shared" si="1"/>
        <v>Строительство и ремонтИнструментыСпециальные инструментыКлейма цифровые</v>
      </c>
      <c r="C4143" s="68" t="s">
        <v>100</v>
      </c>
      <c r="D4143" s="68" t="s">
        <v>104</v>
      </c>
      <c r="E4143" s="68" t="s">
        <v>5458</v>
      </c>
      <c r="F4143" s="68" t="s">
        <v>8603</v>
      </c>
      <c r="G4143" s="75"/>
      <c r="H4143" s="72"/>
      <c r="I4143" s="64">
        <v>0.22</v>
      </c>
      <c r="J4143" s="67">
        <v>0.22</v>
      </c>
      <c r="K4143" s="70">
        <v>0.22</v>
      </c>
      <c r="L4143" s="64">
        <v>0.0</v>
      </c>
      <c r="M4143" s="67">
        <v>0.0</v>
      </c>
      <c r="N4143" s="70">
        <v>0.0</v>
      </c>
      <c r="O4143" s="64">
        <v>0.22</v>
      </c>
      <c r="P4143" s="67">
        <v>0.22</v>
      </c>
      <c r="Q4143" s="70">
        <v>0.22</v>
      </c>
      <c r="R4143" s="3"/>
    </row>
    <row r="4144">
      <c r="A4144" s="63">
        <v>16458.0</v>
      </c>
      <c r="B4144" s="65" t="str">
        <f t="shared" si="1"/>
        <v>Строительство и ремонтИнструментыСпециальные инструментыКровельный инструмент</v>
      </c>
      <c r="C4144" s="68" t="s">
        <v>100</v>
      </c>
      <c r="D4144" s="68" t="s">
        <v>104</v>
      </c>
      <c r="E4144" s="68" t="s">
        <v>5458</v>
      </c>
      <c r="F4144" s="68" t="s">
        <v>8605</v>
      </c>
      <c r="G4144" s="75"/>
      <c r="H4144" s="72"/>
      <c r="I4144" s="64">
        <v>0.22</v>
      </c>
      <c r="J4144" s="67">
        <v>0.22</v>
      </c>
      <c r="K4144" s="70">
        <v>0.22</v>
      </c>
      <c r="L4144" s="64">
        <v>0.0</v>
      </c>
      <c r="M4144" s="67">
        <v>0.0</v>
      </c>
      <c r="N4144" s="70">
        <v>0.0</v>
      </c>
      <c r="O4144" s="64">
        <v>0.22</v>
      </c>
      <c r="P4144" s="67">
        <v>0.22</v>
      </c>
      <c r="Q4144" s="70">
        <v>0.22</v>
      </c>
      <c r="R4144" s="3"/>
    </row>
    <row r="4145">
      <c r="A4145" s="63">
        <v>16459.0</v>
      </c>
      <c r="B4145" s="65" t="str">
        <f t="shared" si="1"/>
        <v>Строительство и ремонтИнструментыСпециальные инструментыКрюк для слесарных работ</v>
      </c>
      <c r="C4145" s="68" t="s">
        <v>100</v>
      </c>
      <c r="D4145" s="68" t="s">
        <v>104</v>
      </c>
      <c r="E4145" s="68" t="s">
        <v>5458</v>
      </c>
      <c r="F4145" s="68" t="s">
        <v>8608</v>
      </c>
      <c r="G4145" s="75"/>
      <c r="H4145" s="72"/>
      <c r="I4145" s="64">
        <v>0.22</v>
      </c>
      <c r="J4145" s="67">
        <v>0.22</v>
      </c>
      <c r="K4145" s="70">
        <v>0.22</v>
      </c>
      <c r="L4145" s="64">
        <v>0.0</v>
      </c>
      <c r="M4145" s="67">
        <v>0.0</v>
      </c>
      <c r="N4145" s="70">
        <v>0.0</v>
      </c>
      <c r="O4145" s="64">
        <v>0.22</v>
      </c>
      <c r="P4145" s="67">
        <v>0.22</v>
      </c>
      <c r="Q4145" s="70">
        <v>0.22</v>
      </c>
      <c r="R4145" s="3"/>
    </row>
    <row r="4146">
      <c r="A4146" s="63">
        <v>16460.0</v>
      </c>
      <c r="B4146" s="65" t="str">
        <f t="shared" si="1"/>
        <v>Строительство и ремонтИнструментыСпециальные инструментыЛупа монтажная</v>
      </c>
      <c r="C4146" s="68" t="s">
        <v>100</v>
      </c>
      <c r="D4146" s="68" t="s">
        <v>104</v>
      </c>
      <c r="E4146" s="68" t="s">
        <v>5458</v>
      </c>
      <c r="F4146" s="68" t="s">
        <v>8610</v>
      </c>
      <c r="G4146" s="75"/>
      <c r="H4146" s="87"/>
      <c r="I4146" s="64">
        <v>0.22</v>
      </c>
      <c r="J4146" s="67">
        <v>0.22</v>
      </c>
      <c r="K4146" s="70">
        <v>0.22</v>
      </c>
      <c r="L4146" s="64">
        <v>0.0</v>
      </c>
      <c r="M4146" s="67">
        <v>0.0</v>
      </c>
      <c r="N4146" s="70">
        <v>0.0</v>
      </c>
      <c r="O4146" s="64">
        <v>0.22</v>
      </c>
      <c r="P4146" s="67">
        <v>0.22</v>
      </c>
      <c r="Q4146" s="70">
        <v>0.22</v>
      </c>
      <c r="R4146" s="3"/>
    </row>
    <row r="4147">
      <c r="A4147" s="63">
        <v>16461.0</v>
      </c>
      <c r="B4147" s="65" t="str">
        <f t="shared" si="1"/>
        <v>Строительство и ремонтИнструментыСпециальные инструментыМультипликаторы</v>
      </c>
      <c r="C4147" s="68" t="s">
        <v>100</v>
      </c>
      <c r="D4147" s="68" t="s">
        <v>104</v>
      </c>
      <c r="E4147" s="68" t="s">
        <v>5458</v>
      </c>
      <c r="F4147" s="68" t="s">
        <v>8612</v>
      </c>
      <c r="G4147" s="75"/>
      <c r="H4147" s="72"/>
      <c r="I4147" s="64">
        <v>0.22</v>
      </c>
      <c r="J4147" s="67">
        <v>0.22</v>
      </c>
      <c r="K4147" s="70">
        <v>0.22</v>
      </c>
      <c r="L4147" s="64">
        <v>0.0</v>
      </c>
      <c r="M4147" s="67">
        <v>0.0</v>
      </c>
      <c r="N4147" s="70">
        <v>0.0</v>
      </c>
      <c r="O4147" s="64">
        <v>0.22</v>
      </c>
      <c r="P4147" s="67">
        <v>0.22</v>
      </c>
      <c r="Q4147" s="70">
        <v>0.22</v>
      </c>
      <c r="R4147" s="3"/>
    </row>
    <row r="4148">
      <c r="A4148" s="63">
        <v>16462.0</v>
      </c>
      <c r="B4148" s="65" t="str">
        <f t="shared" si="1"/>
        <v>Строительство и ремонтИнструментыСпециальные инструментыПолосогибы и крюкогибы</v>
      </c>
      <c r="C4148" s="68" t="s">
        <v>100</v>
      </c>
      <c r="D4148" s="68" t="s">
        <v>104</v>
      </c>
      <c r="E4148" s="68" t="s">
        <v>5458</v>
      </c>
      <c r="F4148" s="68" t="s">
        <v>8616</v>
      </c>
      <c r="G4148" s="75"/>
      <c r="H4148" s="72"/>
      <c r="I4148" s="64">
        <v>0.22</v>
      </c>
      <c r="J4148" s="67">
        <v>0.22</v>
      </c>
      <c r="K4148" s="70">
        <v>0.22</v>
      </c>
      <c r="L4148" s="64">
        <v>0.0</v>
      </c>
      <c r="M4148" s="67">
        <v>0.0</v>
      </c>
      <c r="N4148" s="70">
        <v>0.0</v>
      </c>
      <c r="O4148" s="64">
        <v>0.22</v>
      </c>
      <c r="P4148" s="67">
        <v>0.22</v>
      </c>
      <c r="Q4148" s="70">
        <v>0.22</v>
      </c>
      <c r="R4148" s="3"/>
    </row>
    <row r="4149">
      <c r="A4149" s="63">
        <v>16463.0</v>
      </c>
      <c r="B4149" s="65" t="str">
        <f t="shared" si="1"/>
        <v>Красота и уходМебель и оборудование для салонов красотыДля профессионального наращивания ресницКушетка для наращивания ресниц</v>
      </c>
      <c r="C4149" s="68" t="s">
        <v>247</v>
      </c>
      <c r="D4149" s="68" t="s">
        <v>964</v>
      </c>
      <c r="E4149" s="68" t="s">
        <v>8596</v>
      </c>
      <c r="F4149" s="68" t="s">
        <v>8619</v>
      </c>
      <c r="G4149" s="75"/>
      <c r="H4149" s="72"/>
      <c r="I4149" s="64">
        <v>0.15</v>
      </c>
      <c r="J4149" s="67">
        <v>0.15</v>
      </c>
      <c r="K4149" s="70">
        <v>0.15</v>
      </c>
      <c r="L4149" s="64">
        <v>0.014999999999999986</v>
      </c>
      <c r="M4149" s="67">
        <v>0.014999999999999986</v>
      </c>
      <c r="N4149" s="70">
        <v>0.014999999999999986</v>
      </c>
      <c r="O4149" s="64">
        <v>0.135</v>
      </c>
      <c r="P4149" s="67">
        <v>0.135</v>
      </c>
      <c r="Q4149" s="70">
        <v>0.135</v>
      </c>
      <c r="R4149" s="3"/>
    </row>
    <row r="4150">
      <c r="A4150" s="63">
        <v>16465.0</v>
      </c>
      <c r="B4150" s="65" t="str">
        <f t="shared" si="1"/>
        <v>Красота и уходМебель и оборудование для салонов красотыДля косметологовКушетка для СПА-процедур</v>
      </c>
      <c r="C4150" s="68" t="s">
        <v>247</v>
      </c>
      <c r="D4150" s="68" t="s">
        <v>964</v>
      </c>
      <c r="E4150" s="68" t="s">
        <v>965</v>
      </c>
      <c r="F4150" s="68" t="s">
        <v>8621</v>
      </c>
      <c r="G4150" s="75"/>
      <c r="H4150" s="87"/>
      <c r="I4150" s="64">
        <v>0.15</v>
      </c>
      <c r="J4150" s="67">
        <v>0.15</v>
      </c>
      <c r="K4150" s="70">
        <v>0.15</v>
      </c>
      <c r="L4150" s="64">
        <v>0.014999999999999986</v>
      </c>
      <c r="M4150" s="67">
        <v>0.014999999999999986</v>
      </c>
      <c r="N4150" s="70">
        <v>0.014999999999999986</v>
      </c>
      <c r="O4150" s="64">
        <v>0.135</v>
      </c>
      <c r="P4150" s="67">
        <v>0.135</v>
      </c>
      <c r="Q4150" s="70">
        <v>0.135</v>
      </c>
      <c r="R4150" s="3"/>
    </row>
    <row r="4151">
      <c r="A4151" s="63">
        <v>16466.0</v>
      </c>
      <c r="B4151" s="65" t="str">
        <f t="shared" si="1"/>
        <v>Строительство и ремонтИнструментыСпециальные инструментыРазвальцовщик</v>
      </c>
      <c r="C4151" s="68" t="s">
        <v>100</v>
      </c>
      <c r="D4151" s="68" t="s">
        <v>104</v>
      </c>
      <c r="E4151" s="68" t="s">
        <v>5458</v>
      </c>
      <c r="F4151" s="68" t="s">
        <v>8623</v>
      </c>
      <c r="G4151" s="75"/>
      <c r="H4151" s="72"/>
      <c r="I4151" s="64">
        <v>0.22</v>
      </c>
      <c r="J4151" s="67">
        <v>0.22</v>
      </c>
      <c r="K4151" s="70">
        <v>0.22</v>
      </c>
      <c r="L4151" s="64">
        <v>0.0</v>
      </c>
      <c r="M4151" s="67">
        <v>0.0</v>
      </c>
      <c r="N4151" s="70">
        <v>0.0</v>
      </c>
      <c r="O4151" s="64">
        <v>0.22</v>
      </c>
      <c r="P4151" s="67">
        <v>0.22</v>
      </c>
      <c r="Q4151" s="70">
        <v>0.22</v>
      </c>
      <c r="R4151" s="3"/>
    </row>
    <row r="4152">
      <c r="A4152" s="63">
        <v>16467.0</v>
      </c>
      <c r="B4152" s="65" t="str">
        <f t="shared" si="1"/>
        <v>Строительство и ремонтИнструментыСпециальные инструментыРезак-гильотина для ламината</v>
      </c>
      <c r="C4152" s="68" t="s">
        <v>100</v>
      </c>
      <c r="D4152" s="68" t="s">
        <v>104</v>
      </c>
      <c r="E4152" s="68" t="s">
        <v>5458</v>
      </c>
      <c r="F4152" s="68" t="s">
        <v>8625</v>
      </c>
      <c r="G4152" s="75"/>
      <c r="H4152" s="72"/>
      <c r="I4152" s="64">
        <v>0.22</v>
      </c>
      <c r="J4152" s="67">
        <v>0.22</v>
      </c>
      <c r="K4152" s="70">
        <v>0.22</v>
      </c>
      <c r="L4152" s="64">
        <v>0.0</v>
      </c>
      <c r="M4152" s="67">
        <v>0.0</v>
      </c>
      <c r="N4152" s="70">
        <v>0.0</v>
      </c>
      <c r="O4152" s="64">
        <v>0.22</v>
      </c>
      <c r="P4152" s="67">
        <v>0.22</v>
      </c>
      <c r="Q4152" s="70">
        <v>0.22</v>
      </c>
      <c r="R4152" s="3"/>
    </row>
    <row r="4153">
      <c r="A4153" s="63">
        <v>16468.0</v>
      </c>
      <c r="B4153" s="65" t="str">
        <f t="shared" si="1"/>
        <v>Строительство и ремонтИнструментыСпециальные инструментыРучной штроборез по газобетону</v>
      </c>
      <c r="C4153" s="68" t="s">
        <v>100</v>
      </c>
      <c r="D4153" s="68" t="s">
        <v>104</v>
      </c>
      <c r="E4153" s="68" t="s">
        <v>5458</v>
      </c>
      <c r="F4153" s="68" t="s">
        <v>8627</v>
      </c>
      <c r="G4153" s="75"/>
      <c r="H4153" s="72"/>
      <c r="I4153" s="64">
        <v>0.22</v>
      </c>
      <c r="J4153" s="67">
        <v>0.22</v>
      </c>
      <c r="K4153" s="70">
        <v>0.22</v>
      </c>
      <c r="L4153" s="64">
        <v>0.0</v>
      </c>
      <c r="M4153" s="67">
        <v>0.0</v>
      </c>
      <c r="N4153" s="70">
        <v>0.0</v>
      </c>
      <c r="O4153" s="64">
        <v>0.22</v>
      </c>
      <c r="P4153" s="67">
        <v>0.22</v>
      </c>
      <c r="Q4153" s="70">
        <v>0.22</v>
      </c>
      <c r="R4153" s="3"/>
    </row>
    <row r="4154">
      <c r="A4154" s="63">
        <v>16469.0</v>
      </c>
      <c r="B4154" s="65" t="str">
        <f t="shared" si="1"/>
        <v>Строительство и ремонтИнструментыСпециальные инструментыТележка и сидение плиточника</v>
      </c>
      <c r="C4154" s="68" t="s">
        <v>100</v>
      </c>
      <c r="D4154" s="68" t="s">
        <v>104</v>
      </c>
      <c r="E4154" s="68" t="s">
        <v>5458</v>
      </c>
      <c r="F4154" s="68" t="s">
        <v>8629</v>
      </c>
      <c r="G4154" s="75"/>
      <c r="H4154" s="87"/>
      <c r="I4154" s="64">
        <v>0.22</v>
      </c>
      <c r="J4154" s="67">
        <v>0.22</v>
      </c>
      <c r="K4154" s="70">
        <v>0.22</v>
      </c>
      <c r="L4154" s="64">
        <v>0.0</v>
      </c>
      <c r="M4154" s="67">
        <v>0.0</v>
      </c>
      <c r="N4154" s="70">
        <v>0.0</v>
      </c>
      <c r="O4154" s="64">
        <v>0.22</v>
      </c>
      <c r="P4154" s="67">
        <v>0.22</v>
      </c>
      <c r="Q4154" s="70">
        <v>0.22</v>
      </c>
      <c r="R4154" s="3"/>
    </row>
    <row r="4155">
      <c r="A4155" s="63">
        <v>16470.0</v>
      </c>
      <c r="B4155" s="65" t="str">
        <f t="shared" si="1"/>
        <v>Строительство и ремонтИнструментыСпециальные инструментыТермогибочные инструменты для пластика</v>
      </c>
      <c r="C4155" s="68" t="s">
        <v>100</v>
      </c>
      <c r="D4155" s="68" t="s">
        <v>104</v>
      </c>
      <c r="E4155" s="68" t="s">
        <v>5458</v>
      </c>
      <c r="F4155" s="68" t="s">
        <v>8631</v>
      </c>
      <c r="G4155" s="75"/>
      <c r="H4155" s="87"/>
      <c r="I4155" s="64">
        <v>0.22</v>
      </c>
      <c r="J4155" s="67">
        <v>0.22</v>
      </c>
      <c r="K4155" s="70">
        <v>0.22</v>
      </c>
      <c r="L4155" s="64">
        <v>0.0</v>
      </c>
      <c r="M4155" s="67">
        <v>0.0</v>
      </c>
      <c r="N4155" s="70">
        <v>0.0</v>
      </c>
      <c r="O4155" s="64">
        <v>0.22</v>
      </c>
      <c r="P4155" s="67">
        <v>0.22</v>
      </c>
      <c r="Q4155" s="70">
        <v>0.22</v>
      </c>
      <c r="R4155" s="3"/>
    </row>
    <row r="4156">
      <c r="A4156" s="63">
        <v>16471.0</v>
      </c>
      <c r="B4156" s="65" t="str">
        <f t="shared" si="1"/>
        <v>Строительство и ремонтИнструментыСпециальные инструментыФаскосниматель</v>
      </c>
      <c r="C4156" s="68" t="s">
        <v>100</v>
      </c>
      <c r="D4156" s="68" t="s">
        <v>104</v>
      </c>
      <c r="E4156" s="68" t="s">
        <v>5458</v>
      </c>
      <c r="F4156" s="68" t="s">
        <v>8632</v>
      </c>
      <c r="G4156" s="75"/>
      <c r="H4156" s="87"/>
      <c r="I4156" s="64">
        <v>0.22</v>
      </c>
      <c r="J4156" s="67">
        <v>0.22</v>
      </c>
      <c r="K4156" s="70">
        <v>0.22</v>
      </c>
      <c r="L4156" s="64">
        <v>0.0</v>
      </c>
      <c r="M4156" s="67">
        <v>0.0</v>
      </c>
      <c r="N4156" s="70">
        <v>0.0</v>
      </c>
      <c r="O4156" s="64">
        <v>0.22</v>
      </c>
      <c r="P4156" s="67">
        <v>0.22</v>
      </c>
      <c r="Q4156" s="70">
        <v>0.22</v>
      </c>
      <c r="R4156" s="3"/>
    </row>
    <row r="4157">
      <c r="A4157" s="63">
        <v>16473.0</v>
      </c>
      <c r="B4157" s="65" t="str">
        <f t="shared" si="1"/>
        <v>Дача, сад и огородСадовая техникаКусторезыЭлектрический кусторез</v>
      </c>
      <c r="C4157" s="68" t="s">
        <v>552</v>
      </c>
      <c r="D4157" s="68" t="s">
        <v>2449</v>
      </c>
      <c r="E4157" s="68" t="s">
        <v>5253</v>
      </c>
      <c r="F4157" s="68" t="s">
        <v>8634</v>
      </c>
      <c r="G4157" s="75"/>
      <c r="H4157" s="72"/>
      <c r="I4157" s="64">
        <v>0.1</v>
      </c>
      <c r="J4157" s="67">
        <v>0.1</v>
      </c>
      <c r="K4157" s="70">
        <v>0.1</v>
      </c>
      <c r="L4157" s="64">
        <v>0.0</v>
      </c>
      <c r="M4157" s="67">
        <v>0.0</v>
      </c>
      <c r="N4157" s="70">
        <v>0.0</v>
      </c>
      <c r="O4157" s="64">
        <v>0.1</v>
      </c>
      <c r="P4157" s="67">
        <v>0.1</v>
      </c>
      <c r="Q4157" s="70">
        <v>0.1</v>
      </c>
      <c r="R4157" s="3"/>
    </row>
    <row r="4158">
      <c r="A4158" s="63">
        <v>16474.0</v>
      </c>
      <c r="B4158" s="65" t="str">
        <f t="shared" si="1"/>
        <v>Дача, сад и огородСадовая техникаКусторезыАккумуляторный кусторез</v>
      </c>
      <c r="C4158" s="68" t="s">
        <v>552</v>
      </c>
      <c r="D4158" s="68" t="s">
        <v>2449</v>
      </c>
      <c r="E4158" s="68" t="s">
        <v>5253</v>
      </c>
      <c r="F4158" s="68" t="s">
        <v>8636</v>
      </c>
      <c r="G4158" s="75"/>
      <c r="H4158" s="87"/>
      <c r="I4158" s="64">
        <v>0.1</v>
      </c>
      <c r="J4158" s="67">
        <v>0.1</v>
      </c>
      <c r="K4158" s="70">
        <v>0.1</v>
      </c>
      <c r="L4158" s="64">
        <v>0.0</v>
      </c>
      <c r="M4158" s="67">
        <v>0.0</v>
      </c>
      <c r="N4158" s="70">
        <v>0.0</v>
      </c>
      <c r="O4158" s="64">
        <v>0.1</v>
      </c>
      <c r="P4158" s="67">
        <v>0.1</v>
      </c>
      <c r="Q4158" s="70">
        <v>0.1</v>
      </c>
      <c r="R4158" s="3"/>
    </row>
    <row r="4159">
      <c r="A4159" s="63">
        <v>16475.0</v>
      </c>
      <c r="B4159" s="65" t="str">
        <f t="shared" si="1"/>
        <v>Дача, сад и огородСадовая техникаМойки высокого давления и аксессуарыАксессуары для моек высокого давленияДругие аксессуары</v>
      </c>
      <c r="C4159" s="68" t="s">
        <v>552</v>
      </c>
      <c r="D4159" s="68" t="s">
        <v>2449</v>
      </c>
      <c r="E4159" s="68" t="s">
        <v>2450</v>
      </c>
      <c r="F4159" s="68" t="s">
        <v>2451</v>
      </c>
      <c r="G4159" s="68" t="s">
        <v>8638</v>
      </c>
      <c r="H4159" s="72"/>
      <c r="I4159" s="64">
        <v>0.11</v>
      </c>
      <c r="J4159" s="67">
        <v>0.11</v>
      </c>
      <c r="K4159" s="70">
        <v>0.11</v>
      </c>
      <c r="L4159" s="64">
        <v>0.0</v>
      </c>
      <c r="M4159" s="67">
        <v>0.0</v>
      </c>
      <c r="N4159" s="70">
        <v>0.0</v>
      </c>
      <c r="O4159" s="64">
        <v>0.11</v>
      </c>
      <c r="P4159" s="67">
        <v>0.11</v>
      </c>
      <c r="Q4159" s="70">
        <v>0.11</v>
      </c>
      <c r="R4159" s="3"/>
    </row>
    <row r="4160">
      <c r="A4160" s="63">
        <v>16477.0</v>
      </c>
      <c r="B4160" s="65" t="str">
        <f t="shared" si="1"/>
        <v>Дача, сад и огородСадовая техникаМотобуры и оснасткаБур аккумуляторный</v>
      </c>
      <c r="C4160" s="68" t="s">
        <v>552</v>
      </c>
      <c r="D4160" s="68" t="s">
        <v>2449</v>
      </c>
      <c r="E4160" s="68" t="s">
        <v>6398</v>
      </c>
      <c r="F4160" s="68" t="s">
        <v>8640</v>
      </c>
      <c r="G4160" s="75"/>
      <c r="H4160" s="87"/>
      <c r="I4160" s="64">
        <v>0.1</v>
      </c>
      <c r="J4160" s="67">
        <v>0.1</v>
      </c>
      <c r="K4160" s="70">
        <v>0.1</v>
      </c>
      <c r="L4160" s="64">
        <v>0.0</v>
      </c>
      <c r="M4160" s="67">
        <v>0.0</v>
      </c>
      <c r="N4160" s="70">
        <v>0.0</v>
      </c>
      <c r="O4160" s="64">
        <v>0.1</v>
      </c>
      <c r="P4160" s="67">
        <v>0.1</v>
      </c>
      <c r="Q4160" s="70">
        <v>0.1</v>
      </c>
      <c r="R4160" s="3"/>
    </row>
    <row r="4161">
      <c r="A4161" s="63">
        <v>16480.0</v>
      </c>
      <c r="B4161" s="65" t="str">
        <f t="shared" si="1"/>
        <v>Дача, сад и огородСадовая техникаПрополочная машинка</v>
      </c>
      <c r="C4161" s="68" t="s">
        <v>552</v>
      </c>
      <c r="D4161" s="68" t="s">
        <v>2449</v>
      </c>
      <c r="E4161" s="68" t="s">
        <v>8643</v>
      </c>
      <c r="F4161" s="75"/>
      <c r="G4161" s="75"/>
      <c r="H4161" s="87"/>
      <c r="I4161" s="64">
        <v>0.1</v>
      </c>
      <c r="J4161" s="67">
        <v>0.1</v>
      </c>
      <c r="K4161" s="70">
        <v>0.1</v>
      </c>
      <c r="L4161" s="64">
        <v>0.0</v>
      </c>
      <c r="M4161" s="67">
        <v>0.0</v>
      </c>
      <c r="N4161" s="70">
        <v>0.0</v>
      </c>
      <c r="O4161" s="64">
        <v>0.1</v>
      </c>
      <c r="P4161" s="67">
        <v>0.1</v>
      </c>
      <c r="Q4161" s="70">
        <v>0.1</v>
      </c>
      <c r="R4161" s="3"/>
    </row>
    <row r="4162">
      <c r="A4162" s="63">
        <v>16481.0</v>
      </c>
      <c r="B4162" s="65" t="str">
        <f t="shared" si="1"/>
        <v>Дача, сад и огородСадовая техникаМотобуры и оснасткаКомплектующее для мотобура</v>
      </c>
      <c r="C4162" s="68" t="s">
        <v>552</v>
      </c>
      <c r="D4162" s="68" t="s">
        <v>2449</v>
      </c>
      <c r="E4162" s="68" t="s">
        <v>6398</v>
      </c>
      <c r="F4162" s="68" t="s">
        <v>8645</v>
      </c>
      <c r="G4162" s="75"/>
      <c r="H4162" s="87"/>
      <c r="I4162" s="64">
        <v>0.1</v>
      </c>
      <c r="J4162" s="67">
        <v>0.1</v>
      </c>
      <c r="K4162" s="70">
        <v>0.1</v>
      </c>
      <c r="L4162" s="64">
        <v>0.0</v>
      </c>
      <c r="M4162" s="67">
        <v>0.0</v>
      </c>
      <c r="N4162" s="70">
        <v>0.0</v>
      </c>
      <c r="O4162" s="64">
        <v>0.1</v>
      </c>
      <c r="P4162" s="67">
        <v>0.1</v>
      </c>
      <c r="Q4162" s="70">
        <v>0.1</v>
      </c>
      <c r="R4162" s="3"/>
    </row>
    <row r="4163">
      <c r="A4163" s="63">
        <v>16484.0</v>
      </c>
      <c r="B4163" s="65" t="str">
        <f t="shared" si="1"/>
        <v>Строительство и ремонтИнструментыОборудование для мастерскойЯщики и органайзерыЯщики для инструментов</v>
      </c>
      <c r="C4163" s="68" t="s">
        <v>100</v>
      </c>
      <c r="D4163" s="68" t="s">
        <v>104</v>
      </c>
      <c r="E4163" s="68" t="s">
        <v>4154</v>
      </c>
      <c r="F4163" s="68" t="s">
        <v>8647</v>
      </c>
      <c r="G4163" s="68" t="s">
        <v>8648</v>
      </c>
      <c r="H4163" s="87"/>
      <c r="I4163" s="64">
        <v>0.22</v>
      </c>
      <c r="J4163" s="67">
        <v>0.22</v>
      </c>
      <c r="K4163" s="70">
        <v>0.22</v>
      </c>
      <c r="L4163" s="64">
        <v>0.0</v>
      </c>
      <c r="M4163" s="67">
        <v>0.0</v>
      </c>
      <c r="N4163" s="70">
        <v>0.0</v>
      </c>
      <c r="O4163" s="64">
        <v>0.22</v>
      </c>
      <c r="P4163" s="67">
        <v>0.22</v>
      </c>
      <c r="Q4163" s="70">
        <v>0.22</v>
      </c>
      <c r="R4163" s="3"/>
    </row>
    <row r="4164">
      <c r="A4164" s="63">
        <v>16485.0</v>
      </c>
      <c r="B4164" s="65" t="str">
        <f t="shared" si="1"/>
        <v>Строительство и ремонтИнструментыОборудование для мастерскойЯщики и органайзерыОрганайзер строительный</v>
      </c>
      <c r="C4164" s="68" t="s">
        <v>100</v>
      </c>
      <c r="D4164" s="68" t="s">
        <v>104</v>
      </c>
      <c r="E4164" s="68" t="s">
        <v>4154</v>
      </c>
      <c r="F4164" s="68" t="s">
        <v>8647</v>
      </c>
      <c r="G4164" s="68" t="s">
        <v>8650</v>
      </c>
      <c r="H4164" s="87"/>
      <c r="I4164" s="64">
        <v>0.22</v>
      </c>
      <c r="J4164" s="67">
        <v>0.22</v>
      </c>
      <c r="K4164" s="70">
        <v>0.22</v>
      </c>
      <c r="L4164" s="64">
        <v>0.0</v>
      </c>
      <c r="M4164" s="67">
        <v>0.0</v>
      </c>
      <c r="N4164" s="70">
        <v>0.0</v>
      </c>
      <c r="O4164" s="64">
        <v>0.22</v>
      </c>
      <c r="P4164" s="67">
        <v>0.22</v>
      </c>
      <c r="Q4164" s="70">
        <v>0.22</v>
      </c>
      <c r="R4164" s="3"/>
    </row>
    <row r="4165">
      <c r="A4165" s="63">
        <v>16486.0</v>
      </c>
      <c r="B4165" s="65" t="str">
        <f t="shared" si="1"/>
        <v>Строительство и ремонтИнструментыОборудование для мастерскойЯщики и органайзерыЛотки для метизов</v>
      </c>
      <c r="C4165" s="68" t="s">
        <v>100</v>
      </c>
      <c r="D4165" s="68" t="s">
        <v>104</v>
      </c>
      <c r="E4165" s="68" t="s">
        <v>4154</v>
      </c>
      <c r="F4165" s="68" t="s">
        <v>8647</v>
      </c>
      <c r="G4165" s="82" t="s">
        <v>8652</v>
      </c>
      <c r="H4165" s="72"/>
      <c r="I4165" s="64">
        <v>0.22</v>
      </c>
      <c r="J4165" s="67">
        <v>0.22</v>
      </c>
      <c r="K4165" s="70">
        <v>0.22</v>
      </c>
      <c r="L4165" s="64">
        <v>0.0</v>
      </c>
      <c r="M4165" s="67">
        <v>0.0</v>
      </c>
      <c r="N4165" s="70">
        <v>0.0</v>
      </c>
      <c r="O4165" s="64">
        <v>0.22</v>
      </c>
      <c r="P4165" s="67">
        <v>0.22</v>
      </c>
      <c r="Q4165" s="70">
        <v>0.22</v>
      </c>
      <c r="R4165" s="3"/>
    </row>
    <row r="4166">
      <c r="A4166" s="63">
        <v>16488.0</v>
      </c>
      <c r="B4166" s="65" t="str">
        <f t="shared" si="1"/>
        <v>Строительство и ремонтИнструментыОборудование для мастерскойЯщики и органайзерыКассетницы</v>
      </c>
      <c r="C4166" s="68" t="s">
        <v>100</v>
      </c>
      <c r="D4166" s="68" t="s">
        <v>104</v>
      </c>
      <c r="E4166" s="68" t="s">
        <v>4154</v>
      </c>
      <c r="F4166" s="68" t="s">
        <v>8647</v>
      </c>
      <c r="G4166" s="68" t="s">
        <v>8653</v>
      </c>
      <c r="H4166" s="87"/>
      <c r="I4166" s="64">
        <v>0.22</v>
      </c>
      <c r="J4166" s="67">
        <v>0.22</v>
      </c>
      <c r="K4166" s="70">
        <v>0.22</v>
      </c>
      <c r="L4166" s="64">
        <v>0.0</v>
      </c>
      <c r="M4166" s="67">
        <v>0.0</v>
      </c>
      <c r="N4166" s="70">
        <v>0.0</v>
      </c>
      <c r="O4166" s="64">
        <v>0.22</v>
      </c>
      <c r="P4166" s="67">
        <v>0.22</v>
      </c>
      <c r="Q4166" s="70">
        <v>0.22</v>
      </c>
      <c r="R4166" s="3"/>
    </row>
    <row r="4167">
      <c r="A4167" s="63">
        <v>16489.0</v>
      </c>
      <c r="B4167" s="65" t="str">
        <f t="shared" si="1"/>
        <v>Строительство и ремонтИнструментыЗапчасти и асессуарыАмортизатор</v>
      </c>
      <c r="C4167" s="68" t="s">
        <v>100</v>
      </c>
      <c r="D4167" s="68" t="s">
        <v>104</v>
      </c>
      <c r="E4167" s="68" t="s">
        <v>8656</v>
      </c>
      <c r="F4167" s="68" t="s">
        <v>8657</v>
      </c>
      <c r="G4167" s="75"/>
      <c r="H4167" s="87"/>
      <c r="I4167" s="64">
        <v>0.22</v>
      </c>
      <c r="J4167" s="67">
        <v>0.22</v>
      </c>
      <c r="K4167" s="70">
        <v>0.22</v>
      </c>
      <c r="L4167" s="64">
        <v>0.0</v>
      </c>
      <c r="M4167" s="67">
        <v>0.0</v>
      </c>
      <c r="N4167" s="70">
        <v>0.0</v>
      </c>
      <c r="O4167" s="64">
        <v>0.22</v>
      </c>
      <c r="P4167" s="67">
        <v>0.22</v>
      </c>
      <c r="Q4167" s="70">
        <v>0.22</v>
      </c>
      <c r="R4167" s="3"/>
    </row>
    <row r="4168">
      <c r="A4168" s="63">
        <v>16490.0</v>
      </c>
      <c r="B4168" s="65" t="str">
        <f t="shared" si="1"/>
        <v>Строительство и ремонтИнструментыЗапчасти и асессуарыВыключатели для электроинструментов</v>
      </c>
      <c r="C4168" s="68" t="s">
        <v>100</v>
      </c>
      <c r="D4168" s="68" t="s">
        <v>104</v>
      </c>
      <c r="E4168" s="68" t="s">
        <v>8656</v>
      </c>
      <c r="F4168" s="68" t="s">
        <v>8660</v>
      </c>
      <c r="G4168" s="75"/>
      <c r="H4168" s="87"/>
      <c r="I4168" s="64">
        <v>0.22</v>
      </c>
      <c r="J4168" s="67">
        <v>0.22</v>
      </c>
      <c r="K4168" s="70">
        <v>0.22</v>
      </c>
      <c r="L4168" s="64">
        <v>0.0</v>
      </c>
      <c r="M4168" s="67">
        <v>0.0</v>
      </c>
      <c r="N4168" s="70">
        <v>0.0</v>
      </c>
      <c r="O4168" s="64">
        <v>0.22</v>
      </c>
      <c r="P4168" s="67">
        <v>0.22</v>
      </c>
      <c r="Q4168" s="70">
        <v>0.22</v>
      </c>
      <c r="R4168" s="3"/>
    </row>
    <row r="4169">
      <c r="A4169" s="63">
        <v>16491.0</v>
      </c>
      <c r="B4169" s="65" t="str">
        <f t="shared" si="1"/>
        <v>Строительство и ремонтИнструментыЗапчасти и асессуарыГлушители</v>
      </c>
      <c r="C4169" s="68" t="s">
        <v>100</v>
      </c>
      <c r="D4169" s="68" t="s">
        <v>104</v>
      </c>
      <c r="E4169" s="68" t="s">
        <v>8656</v>
      </c>
      <c r="F4169" s="68" t="s">
        <v>8662</v>
      </c>
      <c r="G4169" s="75"/>
      <c r="H4169" s="87"/>
      <c r="I4169" s="64">
        <v>0.22</v>
      </c>
      <c r="J4169" s="67">
        <v>0.22</v>
      </c>
      <c r="K4169" s="70">
        <v>0.22</v>
      </c>
      <c r="L4169" s="64">
        <v>0.0</v>
      </c>
      <c r="M4169" s="67">
        <v>0.0</v>
      </c>
      <c r="N4169" s="70">
        <v>0.0</v>
      </c>
      <c r="O4169" s="64">
        <v>0.22</v>
      </c>
      <c r="P4169" s="67">
        <v>0.22</v>
      </c>
      <c r="Q4169" s="70">
        <v>0.22</v>
      </c>
      <c r="R4169" s="3"/>
    </row>
    <row r="4170">
      <c r="A4170" s="63">
        <v>16492.0</v>
      </c>
      <c r="B4170" s="65" t="str">
        <f t="shared" si="1"/>
        <v>Строительство и ремонтИнструментыЗапчасти и асессуарыДвигатель для электроинструмента</v>
      </c>
      <c r="C4170" s="68" t="s">
        <v>100</v>
      </c>
      <c r="D4170" s="68" t="s">
        <v>104</v>
      </c>
      <c r="E4170" s="68" t="s">
        <v>8656</v>
      </c>
      <c r="F4170" s="68" t="s">
        <v>8663</v>
      </c>
      <c r="G4170" s="75"/>
      <c r="H4170" s="72"/>
      <c r="I4170" s="64">
        <v>0.22</v>
      </c>
      <c r="J4170" s="67">
        <v>0.22</v>
      </c>
      <c r="K4170" s="70">
        <v>0.22</v>
      </c>
      <c r="L4170" s="64">
        <v>0.0</v>
      </c>
      <c r="M4170" s="67">
        <v>0.0</v>
      </c>
      <c r="N4170" s="70">
        <v>0.0</v>
      </c>
      <c r="O4170" s="64">
        <v>0.22</v>
      </c>
      <c r="P4170" s="67">
        <v>0.22</v>
      </c>
      <c r="Q4170" s="70">
        <v>0.22</v>
      </c>
      <c r="R4170" s="3"/>
    </row>
    <row r="4171">
      <c r="A4171" s="63">
        <v>16493.0</v>
      </c>
      <c r="B4171" s="65" t="str">
        <f t="shared" si="1"/>
        <v>Строительство и ремонтИнструментыОборудование для мастерскойУпаковочное оборудование и запчасти</v>
      </c>
      <c r="C4171" s="68" t="s">
        <v>100</v>
      </c>
      <c r="D4171" s="68" t="s">
        <v>104</v>
      </c>
      <c r="E4171" s="68" t="s">
        <v>4154</v>
      </c>
      <c r="F4171" s="68" t="s">
        <v>8665</v>
      </c>
      <c r="G4171" s="75"/>
      <c r="H4171" s="72"/>
      <c r="I4171" s="64">
        <v>0.22</v>
      </c>
      <c r="J4171" s="67">
        <v>0.22</v>
      </c>
      <c r="K4171" s="70">
        <v>0.22</v>
      </c>
      <c r="L4171" s="64">
        <v>0.0</v>
      </c>
      <c r="M4171" s="67">
        <v>0.0</v>
      </c>
      <c r="N4171" s="70">
        <v>0.0</v>
      </c>
      <c r="O4171" s="64">
        <v>0.22</v>
      </c>
      <c r="P4171" s="67">
        <v>0.22</v>
      </c>
      <c r="Q4171" s="70">
        <v>0.22</v>
      </c>
      <c r="R4171" s="3"/>
    </row>
    <row r="4172">
      <c r="A4172" s="63">
        <v>16494.0</v>
      </c>
      <c r="B4172" s="65" t="str">
        <f t="shared" si="1"/>
        <v>Красота и уходМебель и оборудование для салонов красотыДля косметологовКушетка косметологическая</v>
      </c>
      <c r="C4172" s="68" t="s">
        <v>247</v>
      </c>
      <c r="D4172" s="68" t="s">
        <v>964</v>
      </c>
      <c r="E4172" s="68" t="s">
        <v>965</v>
      </c>
      <c r="F4172" s="68" t="s">
        <v>8666</v>
      </c>
      <c r="G4172" s="75"/>
      <c r="H4172" s="72"/>
      <c r="I4172" s="64">
        <v>0.15</v>
      </c>
      <c r="J4172" s="67">
        <v>0.15</v>
      </c>
      <c r="K4172" s="70">
        <v>0.15</v>
      </c>
      <c r="L4172" s="64">
        <v>0.009999999999999981</v>
      </c>
      <c r="M4172" s="67">
        <v>0.009999999999999981</v>
      </c>
      <c r="N4172" s="70">
        <v>0.009999999999999981</v>
      </c>
      <c r="O4172" s="64">
        <v>0.14</v>
      </c>
      <c r="P4172" s="67">
        <v>0.14</v>
      </c>
      <c r="Q4172" s="70">
        <v>0.14</v>
      </c>
      <c r="R4172" s="3"/>
    </row>
    <row r="4173">
      <c r="A4173" s="63">
        <v>16495.0</v>
      </c>
      <c r="B4173" s="65" t="str">
        <f t="shared" si="1"/>
        <v>Строительство и ремонтИнструментыЗапчасти и асессуарыКарбюраторы</v>
      </c>
      <c r="C4173" s="68" t="s">
        <v>100</v>
      </c>
      <c r="D4173" s="68" t="s">
        <v>104</v>
      </c>
      <c r="E4173" s="68" t="s">
        <v>8656</v>
      </c>
      <c r="F4173" s="68" t="s">
        <v>8667</v>
      </c>
      <c r="G4173" s="75"/>
      <c r="H4173" s="72"/>
      <c r="I4173" s="64">
        <v>0.22</v>
      </c>
      <c r="J4173" s="67">
        <v>0.22</v>
      </c>
      <c r="K4173" s="70">
        <v>0.22</v>
      </c>
      <c r="L4173" s="64">
        <v>0.0</v>
      </c>
      <c r="M4173" s="67">
        <v>0.0</v>
      </c>
      <c r="N4173" s="70">
        <v>0.0</v>
      </c>
      <c r="O4173" s="64">
        <v>0.22</v>
      </c>
      <c r="P4173" s="67">
        <v>0.22</v>
      </c>
      <c r="Q4173" s="70">
        <v>0.22</v>
      </c>
      <c r="R4173" s="3"/>
    </row>
    <row r="4174">
      <c r="A4174" s="63">
        <v>16497.0</v>
      </c>
      <c r="B4174" s="65" t="str">
        <f t="shared" si="1"/>
        <v>Строительство и ремонтИнструментыЗапчасти и асессуарыКатушка зажигания</v>
      </c>
      <c r="C4174" s="68" t="s">
        <v>100</v>
      </c>
      <c r="D4174" s="68" t="s">
        <v>104</v>
      </c>
      <c r="E4174" s="68" t="s">
        <v>8656</v>
      </c>
      <c r="F4174" s="68" t="s">
        <v>8668</v>
      </c>
      <c r="G4174" s="75"/>
      <c r="H4174" s="72"/>
      <c r="I4174" s="64">
        <v>0.22</v>
      </c>
      <c r="J4174" s="67">
        <v>0.22</v>
      </c>
      <c r="K4174" s="70">
        <v>0.22</v>
      </c>
      <c r="L4174" s="64">
        <v>0.0</v>
      </c>
      <c r="M4174" s="67">
        <v>0.0</v>
      </c>
      <c r="N4174" s="70">
        <v>0.0</v>
      </c>
      <c r="O4174" s="64">
        <v>0.22</v>
      </c>
      <c r="P4174" s="67">
        <v>0.22</v>
      </c>
      <c r="Q4174" s="70">
        <v>0.22</v>
      </c>
      <c r="R4174" s="3"/>
    </row>
    <row r="4175">
      <c r="A4175" s="63">
        <v>16498.0</v>
      </c>
      <c r="B4175" s="65" t="str">
        <f t="shared" si="1"/>
        <v>Строительство и ремонтИнструментыЗапчасти и асессуарыКорпусы бензоинструмента</v>
      </c>
      <c r="C4175" s="68" t="s">
        <v>100</v>
      </c>
      <c r="D4175" s="68" t="s">
        <v>104</v>
      </c>
      <c r="E4175" s="68" t="s">
        <v>8656</v>
      </c>
      <c r="F4175" s="68" t="s">
        <v>8669</v>
      </c>
      <c r="G4175" s="75"/>
      <c r="H4175" s="72"/>
      <c r="I4175" s="64">
        <v>0.22</v>
      </c>
      <c r="J4175" s="67">
        <v>0.22</v>
      </c>
      <c r="K4175" s="70">
        <v>0.22</v>
      </c>
      <c r="L4175" s="64">
        <v>0.0</v>
      </c>
      <c r="M4175" s="67">
        <v>0.0</v>
      </c>
      <c r="N4175" s="70">
        <v>0.0</v>
      </c>
      <c r="O4175" s="64">
        <v>0.22</v>
      </c>
      <c r="P4175" s="67">
        <v>0.22</v>
      </c>
      <c r="Q4175" s="70">
        <v>0.22</v>
      </c>
      <c r="R4175" s="3"/>
    </row>
    <row r="4176">
      <c r="A4176" s="63">
        <v>16499.0</v>
      </c>
      <c r="B4176" s="65" t="str">
        <f t="shared" si="1"/>
        <v>Красота и уходМебель и оборудование для салонов красотыДля парикмахеровМанекен тренировочный для парикмахеров</v>
      </c>
      <c r="C4176" s="68" t="s">
        <v>247</v>
      </c>
      <c r="D4176" s="68" t="s">
        <v>964</v>
      </c>
      <c r="E4176" s="68" t="s">
        <v>8670</v>
      </c>
      <c r="F4176" s="68" t="s">
        <v>8671</v>
      </c>
      <c r="G4176" s="75"/>
      <c r="H4176" s="87"/>
      <c r="I4176" s="64">
        <v>0.2</v>
      </c>
      <c r="J4176" s="67">
        <v>0.2</v>
      </c>
      <c r="K4176" s="70">
        <v>0.2</v>
      </c>
      <c r="L4176" s="64">
        <v>0.015000000000000013</v>
      </c>
      <c r="M4176" s="67">
        <v>0.015000000000000013</v>
      </c>
      <c r="N4176" s="70">
        <v>0.015000000000000013</v>
      </c>
      <c r="O4176" s="64">
        <v>0.185</v>
      </c>
      <c r="P4176" s="67">
        <v>0.185</v>
      </c>
      <c r="Q4176" s="70">
        <v>0.185</v>
      </c>
      <c r="R4176" s="3"/>
    </row>
    <row r="4177">
      <c r="A4177" s="63">
        <v>16500.0</v>
      </c>
      <c r="B4177" s="65" t="str">
        <f t="shared" si="1"/>
        <v>Красота и уходМебель и оборудование для салонов красотыДля парикмахеровВоротник для мойки</v>
      </c>
      <c r="C4177" s="68" t="s">
        <v>247</v>
      </c>
      <c r="D4177" s="68" t="s">
        <v>964</v>
      </c>
      <c r="E4177" s="68" t="s">
        <v>8670</v>
      </c>
      <c r="F4177" s="68" t="s">
        <v>8672</v>
      </c>
      <c r="G4177" s="75"/>
      <c r="H4177" s="72"/>
      <c r="I4177" s="64">
        <v>0.15</v>
      </c>
      <c r="J4177" s="67">
        <v>0.15</v>
      </c>
      <c r="K4177" s="70">
        <v>0.15</v>
      </c>
      <c r="L4177" s="64">
        <v>0.014999999999999986</v>
      </c>
      <c r="M4177" s="67">
        <v>0.014999999999999986</v>
      </c>
      <c r="N4177" s="70">
        <v>0.014999999999999986</v>
      </c>
      <c r="O4177" s="64">
        <v>0.135</v>
      </c>
      <c r="P4177" s="67">
        <v>0.135</v>
      </c>
      <c r="Q4177" s="70">
        <v>0.135</v>
      </c>
      <c r="R4177" s="3"/>
    </row>
    <row r="4178">
      <c r="A4178" s="63">
        <v>16501.0</v>
      </c>
      <c r="B4178" s="65" t="str">
        <f t="shared" si="1"/>
        <v>Красота и уходМебель и оборудование для салонов красотыДля парикмахеровПарикмахерская тележка</v>
      </c>
      <c r="C4178" s="68" t="s">
        <v>247</v>
      </c>
      <c r="D4178" s="68" t="s">
        <v>964</v>
      </c>
      <c r="E4178" s="68" t="s">
        <v>8670</v>
      </c>
      <c r="F4178" s="68" t="s">
        <v>8674</v>
      </c>
      <c r="G4178" s="75"/>
      <c r="H4178" s="87"/>
      <c r="I4178" s="64">
        <v>0.15</v>
      </c>
      <c r="J4178" s="67">
        <v>0.15</v>
      </c>
      <c r="K4178" s="70">
        <v>0.15</v>
      </c>
      <c r="L4178" s="64">
        <v>0.014999999999999986</v>
      </c>
      <c r="M4178" s="67">
        <v>0.014999999999999986</v>
      </c>
      <c r="N4178" s="70">
        <v>0.014999999999999986</v>
      </c>
      <c r="O4178" s="64">
        <v>0.135</v>
      </c>
      <c r="P4178" s="67">
        <v>0.135</v>
      </c>
      <c r="Q4178" s="70">
        <v>0.135</v>
      </c>
      <c r="R4178" s="3"/>
    </row>
    <row r="4179">
      <c r="A4179" s="63">
        <v>16502.0</v>
      </c>
      <c r="B4179" s="65" t="str">
        <f t="shared" si="1"/>
        <v>Красота и уходМебель и оборудование для салонов красотыДля парикмахеровПарикмахерская мойка</v>
      </c>
      <c r="C4179" s="68" t="s">
        <v>247</v>
      </c>
      <c r="D4179" s="68" t="s">
        <v>964</v>
      </c>
      <c r="E4179" s="68" t="s">
        <v>8670</v>
      </c>
      <c r="F4179" s="68" t="s">
        <v>8675</v>
      </c>
      <c r="G4179" s="75"/>
      <c r="H4179" s="72"/>
      <c r="I4179" s="64">
        <v>0.15</v>
      </c>
      <c r="J4179" s="67">
        <v>0.15</v>
      </c>
      <c r="K4179" s="70">
        <v>0.15</v>
      </c>
      <c r="L4179" s="64">
        <v>0.014999999999999986</v>
      </c>
      <c r="M4179" s="67">
        <v>0.014999999999999986</v>
      </c>
      <c r="N4179" s="70">
        <v>0.014999999999999986</v>
      </c>
      <c r="O4179" s="64">
        <v>0.135</v>
      </c>
      <c r="P4179" s="67">
        <v>0.135</v>
      </c>
      <c r="Q4179" s="70">
        <v>0.135</v>
      </c>
      <c r="R4179" s="3"/>
    </row>
    <row r="4180">
      <c r="A4180" s="63">
        <v>16503.0</v>
      </c>
      <c r="B4180" s="65" t="str">
        <f t="shared" si="1"/>
        <v>Красота и уходМебель и оборудование для салонов красотыДля парикмахеровКресло парикмахерское</v>
      </c>
      <c r="C4180" s="68" t="s">
        <v>247</v>
      </c>
      <c r="D4180" s="68" t="s">
        <v>964</v>
      </c>
      <c r="E4180" s="68" t="s">
        <v>8670</v>
      </c>
      <c r="F4180" s="68" t="s">
        <v>8677</v>
      </c>
      <c r="G4180" s="75"/>
      <c r="H4180" s="72"/>
      <c r="I4180" s="64">
        <v>0.15</v>
      </c>
      <c r="J4180" s="67">
        <v>0.15</v>
      </c>
      <c r="K4180" s="70">
        <v>0.15</v>
      </c>
      <c r="L4180" s="64">
        <v>0.009999999999999981</v>
      </c>
      <c r="M4180" s="67">
        <v>0.009999999999999981</v>
      </c>
      <c r="N4180" s="70">
        <v>0.009999999999999981</v>
      </c>
      <c r="O4180" s="64">
        <v>0.14</v>
      </c>
      <c r="P4180" s="67">
        <v>0.14</v>
      </c>
      <c r="Q4180" s="70">
        <v>0.14</v>
      </c>
      <c r="R4180" s="3"/>
    </row>
    <row r="4181">
      <c r="A4181" s="63">
        <v>16505.0</v>
      </c>
      <c r="B4181" s="65" t="str">
        <f t="shared" si="1"/>
        <v>Красота и уходМебель и оборудование для салонов красотыДля кабинетов маникюра и педикюраВытяжка для маникюра</v>
      </c>
      <c r="C4181" s="68" t="s">
        <v>247</v>
      </c>
      <c r="D4181" s="68" t="s">
        <v>964</v>
      </c>
      <c r="E4181" s="68" t="s">
        <v>3099</v>
      </c>
      <c r="F4181" s="68" t="s">
        <v>8679</v>
      </c>
      <c r="G4181" s="75"/>
      <c r="H4181" s="72"/>
      <c r="I4181" s="64">
        <v>0.15</v>
      </c>
      <c r="J4181" s="67">
        <v>0.15</v>
      </c>
      <c r="K4181" s="70">
        <v>0.15</v>
      </c>
      <c r="L4181" s="64">
        <v>0.009999999999999981</v>
      </c>
      <c r="M4181" s="67">
        <v>0.009999999999999981</v>
      </c>
      <c r="N4181" s="70">
        <v>0.009999999999999981</v>
      </c>
      <c r="O4181" s="64">
        <v>0.14</v>
      </c>
      <c r="P4181" s="67">
        <v>0.14</v>
      </c>
      <c r="Q4181" s="70">
        <v>0.14</v>
      </c>
      <c r="R4181" s="3"/>
    </row>
    <row r="4182">
      <c r="A4182" s="63">
        <v>16506.0</v>
      </c>
      <c r="B4182" s="65" t="str">
        <f t="shared" si="1"/>
        <v>Строительство и ремонтИнструментыЗапчасти и асессуарыКрышки шины для бензопилы</v>
      </c>
      <c r="C4182" s="68" t="s">
        <v>100</v>
      </c>
      <c r="D4182" s="68" t="s">
        <v>104</v>
      </c>
      <c r="E4182" s="68" t="s">
        <v>8656</v>
      </c>
      <c r="F4182" s="68" t="s">
        <v>8682</v>
      </c>
      <c r="G4182" s="75"/>
      <c r="H4182" s="72"/>
      <c r="I4182" s="64">
        <v>0.22</v>
      </c>
      <c r="J4182" s="67">
        <v>0.22</v>
      </c>
      <c r="K4182" s="70">
        <v>0.22</v>
      </c>
      <c r="L4182" s="64">
        <v>0.0</v>
      </c>
      <c r="M4182" s="67">
        <v>0.0</v>
      </c>
      <c r="N4182" s="70">
        <v>0.0</v>
      </c>
      <c r="O4182" s="64">
        <v>0.22</v>
      </c>
      <c r="P4182" s="67">
        <v>0.22</v>
      </c>
      <c r="Q4182" s="70">
        <v>0.22</v>
      </c>
      <c r="R4182" s="3"/>
    </row>
    <row r="4183">
      <c r="A4183" s="63">
        <v>16508.0</v>
      </c>
      <c r="B4183" s="65" t="str">
        <f t="shared" si="1"/>
        <v>Строительство и ремонтИнструментыОборудование для мастерскойУльтразвуковые ванныУльтразвуковая ванна</v>
      </c>
      <c r="C4183" s="68" t="s">
        <v>100</v>
      </c>
      <c r="D4183" s="68" t="s">
        <v>104</v>
      </c>
      <c r="E4183" s="68" t="s">
        <v>4154</v>
      </c>
      <c r="F4183" s="68" t="s">
        <v>8685</v>
      </c>
      <c r="G4183" s="82" t="s">
        <v>8686</v>
      </c>
      <c r="H4183" s="72"/>
      <c r="I4183" s="64">
        <v>0.22</v>
      </c>
      <c r="J4183" s="67">
        <v>0.22</v>
      </c>
      <c r="K4183" s="70">
        <v>0.22</v>
      </c>
      <c r="L4183" s="64">
        <v>0.0</v>
      </c>
      <c r="M4183" s="67">
        <v>0.0</v>
      </c>
      <c r="N4183" s="70">
        <v>0.0</v>
      </c>
      <c r="O4183" s="64">
        <v>0.22</v>
      </c>
      <c r="P4183" s="67">
        <v>0.22</v>
      </c>
      <c r="Q4183" s="70">
        <v>0.22</v>
      </c>
      <c r="R4183" s="3"/>
    </row>
    <row r="4184">
      <c r="A4184" s="63">
        <v>16509.0</v>
      </c>
      <c r="B4184" s="65" t="str">
        <f t="shared" si="1"/>
        <v>Строительство и ремонтИнструментыЗапчасти и асессуарыМаслонасосы</v>
      </c>
      <c r="C4184" s="68" t="s">
        <v>100</v>
      </c>
      <c r="D4184" s="68" t="s">
        <v>104</v>
      </c>
      <c r="E4184" s="68" t="s">
        <v>8656</v>
      </c>
      <c r="F4184" s="68" t="s">
        <v>8687</v>
      </c>
      <c r="G4184" s="75"/>
      <c r="H4184" s="72"/>
      <c r="I4184" s="64">
        <v>0.22</v>
      </c>
      <c r="J4184" s="67">
        <v>0.22</v>
      </c>
      <c r="K4184" s="70">
        <v>0.22</v>
      </c>
      <c r="L4184" s="64">
        <v>0.0</v>
      </c>
      <c r="M4184" s="67">
        <v>0.0</v>
      </c>
      <c r="N4184" s="70">
        <v>0.0</v>
      </c>
      <c r="O4184" s="64">
        <v>0.22</v>
      </c>
      <c r="P4184" s="67">
        <v>0.22</v>
      </c>
      <c r="Q4184" s="70">
        <v>0.22</v>
      </c>
      <c r="R4184" s="3"/>
    </row>
    <row r="4185">
      <c r="A4185" s="63">
        <v>16510.0</v>
      </c>
      <c r="B4185" s="65" t="str">
        <f t="shared" si="1"/>
        <v>Строительство и ремонтИнструментыОборудование для мастерскойУльтразвуковые ванныЖидкость для ультразвуковых ванн</v>
      </c>
      <c r="C4185" s="68" t="s">
        <v>100</v>
      </c>
      <c r="D4185" s="68" t="s">
        <v>104</v>
      </c>
      <c r="E4185" s="68" t="s">
        <v>4154</v>
      </c>
      <c r="F4185" s="68" t="s">
        <v>8685</v>
      </c>
      <c r="G4185" s="68" t="s">
        <v>8689</v>
      </c>
      <c r="H4185" s="72"/>
      <c r="I4185" s="64">
        <v>0.22</v>
      </c>
      <c r="J4185" s="67">
        <v>0.22</v>
      </c>
      <c r="K4185" s="70">
        <v>0.22</v>
      </c>
      <c r="L4185" s="64">
        <v>0.0</v>
      </c>
      <c r="M4185" s="67">
        <v>0.0</v>
      </c>
      <c r="N4185" s="70">
        <v>0.0</v>
      </c>
      <c r="O4185" s="64">
        <v>0.22</v>
      </c>
      <c r="P4185" s="67">
        <v>0.22</v>
      </c>
      <c r="Q4185" s="70">
        <v>0.22</v>
      </c>
      <c r="R4185" s="3"/>
    </row>
    <row r="4186">
      <c r="A4186" s="63">
        <v>16511.0</v>
      </c>
      <c r="B4186" s="65" t="str">
        <f t="shared" si="1"/>
        <v>Строительство и ремонтИнструментыОборудование для мастерскойТиски</v>
      </c>
      <c r="C4186" s="68" t="s">
        <v>100</v>
      </c>
      <c r="D4186" s="68" t="s">
        <v>104</v>
      </c>
      <c r="E4186" s="68" t="s">
        <v>4154</v>
      </c>
      <c r="F4186" s="68" t="s">
        <v>8691</v>
      </c>
      <c r="G4186" s="75"/>
      <c r="H4186" s="72"/>
      <c r="I4186" s="64">
        <v>0.22</v>
      </c>
      <c r="J4186" s="67">
        <v>0.22</v>
      </c>
      <c r="K4186" s="70">
        <v>0.22</v>
      </c>
      <c r="L4186" s="64">
        <v>0.0</v>
      </c>
      <c r="M4186" s="67">
        <v>0.0</v>
      </c>
      <c r="N4186" s="70">
        <v>0.0</v>
      </c>
      <c r="O4186" s="64">
        <v>0.22</v>
      </c>
      <c r="P4186" s="67">
        <v>0.22</v>
      </c>
      <c r="Q4186" s="70">
        <v>0.22</v>
      </c>
      <c r="R4186" s="3"/>
    </row>
    <row r="4187">
      <c r="A4187" s="63">
        <v>16512.0</v>
      </c>
      <c r="B4187" s="65" t="str">
        <f t="shared" si="1"/>
        <v>Строительство и ремонтИнструментыЗапчасти и асессуарыПодшипники для инструмента</v>
      </c>
      <c r="C4187" s="68" t="s">
        <v>100</v>
      </c>
      <c r="D4187" s="68" t="s">
        <v>104</v>
      </c>
      <c r="E4187" s="68" t="s">
        <v>8656</v>
      </c>
      <c r="F4187" s="68" t="s">
        <v>8693</v>
      </c>
      <c r="G4187" s="75"/>
      <c r="H4187" s="72"/>
      <c r="I4187" s="64">
        <v>0.22</v>
      </c>
      <c r="J4187" s="67">
        <v>0.22</v>
      </c>
      <c r="K4187" s="70">
        <v>0.22</v>
      </c>
      <c r="L4187" s="64">
        <v>0.0</v>
      </c>
      <c r="M4187" s="67">
        <v>0.0</v>
      </c>
      <c r="N4187" s="70">
        <v>0.0</v>
      </c>
      <c r="O4187" s="64">
        <v>0.22</v>
      </c>
      <c r="P4187" s="67">
        <v>0.22</v>
      </c>
      <c r="Q4187" s="70">
        <v>0.22</v>
      </c>
      <c r="R4187" s="3"/>
    </row>
    <row r="4188">
      <c r="A4188" s="63">
        <v>16514.0</v>
      </c>
      <c r="B4188" s="65" t="str">
        <f t="shared" si="1"/>
        <v>Строительство и ремонтИнструментыЗапчасти и асессуарыПробки</v>
      </c>
      <c r="C4188" s="68" t="s">
        <v>100</v>
      </c>
      <c r="D4188" s="68" t="s">
        <v>104</v>
      </c>
      <c r="E4188" s="68" t="s">
        <v>8656</v>
      </c>
      <c r="F4188" s="68" t="s">
        <v>1542</v>
      </c>
      <c r="G4188" s="75"/>
      <c r="H4188" s="87"/>
      <c r="I4188" s="64">
        <v>0.22</v>
      </c>
      <c r="J4188" s="67">
        <v>0.22</v>
      </c>
      <c r="K4188" s="70">
        <v>0.22</v>
      </c>
      <c r="L4188" s="64">
        <v>0.0</v>
      </c>
      <c r="M4188" s="67">
        <v>0.0</v>
      </c>
      <c r="N4188" s="70">
        <v>0.0</v>
      </c>
      <c r="O4188" s="64">
        <v>0.22</v>
      </c>
      <c r="P4188" s="67">
        <v>0.22</v>
      </c>
      <c r="Q4188" s="70">
        <v>0.22</v>
      </c>
      <c r="R4188" s="3"/>
    </row>
    <row r="4189">
      <c r="A4189" s="63">
        <v>16515.0</v>
      </c>
      <c r="B4189" s="65" t="str">
        <f t="shared" si="1"/>
        <v>Строительство и ремонтИнструментыЗапчасти и асессуарыРучки инструмента</v>
      </c>
      <c r="C4189" s="68" t="s">
        <v>100</v>
      </c>
      <c r="D4189" s="68" t="s">
        <v>104</v>
      </c>
      <c r="E4189" s="68" t="s">
        <v>8656</v>
      </c>
      <c r="F4189" s="68" t="s">
        <v>8696</v>
      </c>
      <c r="G4189" s="75"/>
      <c r="H4189" s="72"/>
      <c r="I4189" s="64">
        <v>0.22</v>
      </c>
      <c r="J4189" s="67">
        <v>0.22</v>
      </c>
      <c r="K4189" s="70">
        <v>0.22</v>
      </c>
      <c r="L4189" s="64">
        <v>0.0</v>
      </c>
      <c r="M4189" s="67">
        <v>0.0</v>
      </c>
      <c r="N4189" s="70">
        <v>0.0</v>
      </c>
      <c r="O4189" s="64">
        <v>0.22</v>
      </c>
      <c r="P4189" s="67">
        <v>0.22</v>
      </c>
      <c r="Q4189" s="70">
        <v>0.22</v>
      </c>
      <c r="R4189" s="3"/>
    </row>
    <row r="4190">
      <c r="A4190" s="63">
        <v>16516.0</v>
      </c>
      <c r="B4190" s="65" t="str">
        <f t="shared" si="1"/>
        <v>Строительство и ремонтИнструментыЗапчасти и асессуарыСтартеры для бензоинструмента</v>
      </c>
      <c r="C4190" s="68" t="s">
        <v>100</v>
      </c>
      <c r="D4190" s="68" t="s">
        <v>104</v>
      </c>
      <c r="E4190" s="68" t="s">
        <v>8656</v>
      </c>
      <c r="F4190" s="68" t="s">
        <v>8698</v>
      </c>
      <c r="G4190" s="75"/>
      <c r="H4190" s="87"/>
      <c r="I4190" s="64">
        <v>0.22</v>
      </c>
      <c r="J4190" s="67">
        <v>0.22</v>
      </c>
      <c r="K4190" s="70">
        <v>0.22</v>
      </c>
      <c r="L4190" s="64">
        <v>0.0</v>
      </c>
      <c r="M4190" s="67">
        <v>0.0</v>
      </c>
      <c r="N4190" s="70">
        <v>0.0</v>
      </c>
      <c r="O4190" s="64">
        <v>0.22</v>
      </c>
      <c r="P4190" s="67">
        <v>0.22</v>
      </c>
      <c r="Q4190" s="70">
        <v>0.22</v>
      </c>
      <c r="R4190" s="3"/>
    </row>
    <row r="4191">
      <c r="A4191" s="63">
        <v>16518.0</v>
      </c>
      <c r="B4191" s="65" t="str">
        <f t="shared" si="1"/>
        <v>Строительство и ремонтИнструментыОборудование для мастерскойСтроительные лестницы и стремянкиЛестница телескопическая</v>
      </c>
      <c r="C4191" s="68" t="s">
        <v>100</v>
      </c>
      <c r="D4191" s="68" t="s">
        <v>104</v>
      </c>
      <c r="E4191" s="68" t="s">
        <v>4154</v>
      </c>
      <c r="F4191" s="68" t="s">
        <v>4155</v>
      </c>
      <c r="G4191" s="68" t="s">
        <v>8700</v>
      </c>
      <c r="H4191" s="72"/>
      <c r="I4191" s="64">
        <v>0.2</v>
      </c>
      <c r="J4191" s="67">
        <v>0.2</v>
      </c>
      <c r="K4191" s="70">
        <v>0.2</v>
      </c>
      <c r="L4191" s="64">
        <v>0.0</v>
      </c>
      <c r="M4191" s="67">
        <v>0.0</v>
      </c>
      <c r="N4191" s="70">
        <v>0.0</v>
      </c>
      <c r="O4191" s="64">
        <v>0.2</v>
      </c>
      <c r="P4191" s="67">
        <v>0.2</v>
      </c>
      <c r="Q4191" s="70">
        <v>0.2</v>
      </c>
      <c r="R4191" s="3"/>
    </row>
    <row r="4192">
      <c r="A4192" s="63">
        <v>16519.0</v>
      </c>
      <c r="B4192" s="65" t="str">
        <f t="shared" si="1"/>
        <v>Строительство и ремонтИнструментыОборудование для мастерскойСтроительные лестницы и стремянкиЛестница трансформер</v>
      </c>
      <c r="C4192" s="68" t="s">
        <v>100</v>
      </c>
      <c r="D4192" s="68" t="s">
        <v>104</v>
      </c>
      <c r="E4192" s="68" t="s">
        <v>4154</v>
      </c>
      <c r="F4192" s="68" t="s">
        <v>4155</v>
      </c>
      <c r="G4192" s="68" t="s">
        <v>8702</v>
      </c>
      <c r="H4192" s="72"/>
      <c r="I4192" s="64">
        <v>0.2</v>
      </c>
      <c r="J4192" s="67">
        <v>0.2</v>
      </c>
      <c r="K4192" s="70">
        <v>0.2</v>
      </c>
      <c r="L4192" s="64">
        <v>0.0</v>
      </c>
      <c r="M4192" s="67">
        <v>0.0</v>
      </c>
      <c r="N4192" s="70">
        <v>0.0</v>
      </c>
      <c r="O4192" s="64">
        <v>0.2</v>
      </c>
      <c r="P4192" s="67">
        <v>0.2</v>
      </c>
      <c r="Q4192" s="70">
        <v>0.2</v>
      </c>
      <c r="R4192" s="3"/>
    </row>
    <row r="4193">
      <c r="A4193" s="63">
        <v>16520.0</v>
      </c>
      <c r="B4193" s="65" t="str">
        <f t="shared" si="1"/>
        <v>Строительство и ремонтИнструментыОборудование для мастерскойСтроительные лестницы и стремянкиПодмости</v>
      </c>
      <c r="C4193" s="68" t="s">
        <v>100</v>
      </c>
      <c r="D4193" s="68" t="s">
        <v>104</v>
      </c>
      <c r="E4193" s="68" t="s">
        <v>4154</v>
      </c>
      <c r="F4193" s="68" t="s">
        <v>4155</v>
      </c>
      <c r="G4193" s="68" t="s">
        <v>8704</v>
      </c>
      <c r="H4193" s="72"/>
      <c r="I4193" s="64">
        <v>0.2</v>
      </c>
      <c r="J4193" s="67">
        <v>0.2</v>
      </c>
      <c r="K4193" s="70">
        <v>0.2</v>
      </c>
      <c r="L4193" s="64">
        <v>0.0</v>
      </c>
      <c r="M4193" s="67">
        <v>0.0</v>
      </c>
      <c r="N4193" s="70">
        <v>0.0</v>
      </c>
      <c r="O4193" s="64">
        <v>0.2</v>
      </c>
      <c r="P4193" s="67">
        <v>0.2</v>
      </c>
      <c r="Q4193" s="70">
        <v>0.2</v>
      </c>
      <c r="R4193" s="3"/>
    </row>
    <row r="4194">
      <c r="A4194" s="63">
        <v>16521.0</v>
      </c>
      <c r="B4194" s="65" t="str">
        <f t="shared" si="1"/>
        <v>Строительство и ремонтИнструментыОборудование для мастерскойСтроительные лестницы и стремянкиЛестница приставная</v>
      </c>
      <c r="C4194" s="68" t="s">
        <v>100</v>
      </c>
      <c r="D4194" s="68" t="s">
        <v>104</v>
      </c>
      <c r="E4194" s="68" t="s">
        <v>4154</v>
      </c>
      <c r="F4194" s="68" t="s">
        <v>4155</v>
      </c>
      <c r="G4194" s="68" t="s">
        <v>8706</v>
      </c>
      <c r="H4194" s="87"/>
      <c r="I4194" s="64">
        <v>0.2</v>
      </c>
      <c r="J4194" s="67">
        <v>0.2</v>
      </c>
      <c r="K4194" s="70">
        <v>0.2</v>
      </c>
      <c r="L4194" s="64">
        <v>0.0</v>
      </c>
      <c r="M4194" s="67">
        <v>0.0</v>
      </c>
      <c r="N4194" s="70">
        <v>0.0</v>
      </c>
      <c r="O4194" s="64">
        <v>0.2</v>
      </c>
      <c r="P4194" s="67">
        <v>0.2</v>
      </c>
      <c r="Q4194" s="70">
        <v>0.2</v>
      </c>
      <c r="R4194" s="3"/>
    </row>
    <row r="4195">
      <c r="A4195" s="63">
        <v>16522.0</v>
      </c>
      <c r="B4195" s="65" t="str">
        <f t="shared" si="1"/>
        <v>Строительство и ремонтИнструментыОборудование для мастерскойСтроительные лестницы и стремянкиКомплектующие для лестниц и лесов</v>
      </c>
      <c r="C4195" s="68" t="s">
        <v>100</v>
      </c>
      <c r="D4195" s="68" t="s">
        <v>104</v>
      </c>
      <c r="E4195" s="68" t="s">
        <v>4154</v>
      </c>
      <c r="F4195" s="68" t="s">
        <v>4155</v>
      </c>
      <c r="G4195" s="68" t="s">
        <v>8708</v>
      </c>
      <c r="H4195" s="72"/>
      <c r="I4195" s="64">
        <v>0.2</v>
      </c>
      <c r="J4195" s="67">
        <v>0.2</v>
      </c>
      <c r="K4195" s="70">
        <v>0.2</v>
      </c>
      <c r="L4195" s="64">
        <v>0.0</v>
      </c>
      <c r="M4195" s="67">
        <v>0.0</v>
      </c>
      <c r="N4195" s="70">
        <v>0.0</v>
      </c>
      <c r="O4195" s="64">
        <v>0.2</v>
      </c>
      <c r="P4195" s="67">
        <v>0.2</v>
      </c>
      <c r="Q4195" s="70">
        <v>0.2</v>
      </c>
      <c r="R4195" s="3"/>
    </row>
    <row r="4196">
      <c r="A4196" s="63">
        <v>16523.0</v>
      </c>
      <c r="B4196" s="65" t="str">
        <f t="shared" si="1"/>
        <v>Строительство и ремонтИнструментыОборудование для мастерскойСтроительные лестницы и стремянкиСтроительные ходули</v>
      </c>
      <c r="C4196" s="68" t="s">
        <v>100</v>
      </c>
      <c r="D4196" s="68" t="s">
        <v>104</v>
      </c>
      <c r="E4196" s="68" t="s">
        <v>4154</v>
      </c>
      <c r="F4196" s="68" t="s">
        <v>4155</v>
      </c>
      <c r="G4196" s="68" t="s">
        <v>8710</v>
      </c>
      <c r="H4196" s="72"/>
      <c r="I4196" s="64">
        <v>0.2</v>
      </c>
      <c r="J4196" s="67">
        <v>0.2</v>
      </c>
      <c r="K4196" s="70">
        <v>0.2</v>
      </c>
      <c r="L4196" s="64">
        <v>0.0</v>
      </c>
      <c r="M4196" s="67">
        <v>0.0</v>
      </c>
      <c r="N4196" s="70">
        <v>0.0</v>
      </c>
      <c r="O4196" s="64">
        <v>0.2</v>
      </c>
      <c r="P4196" s="67">
        <v>0.2</v>
      </c>
      <c r="Q4196" s="70">
        <v>0.2</v>
      </c>
      <c r="R4196" s="3"/>
    </row>
    <row r="4197">
      <c r="A4197" s="63">
        <v>16524.0</v>
      </c>
      <c r="B4197" s="65" t="str">
        <f t="shared" si="1"/>
        <v>Строительство и ремонтИнструментыОборудование для мастерскойСтроительные лестницы и стремянкиВышка-тура</v>
      </c>
      <c r="C4197" s="68" t="s">
        <v>100</v>
      </c>
      <c r="D4197" s="68" t="s">
        <v>104</v>
      </c>
      <c r="E4197" s="68" t="s">
        <v>4154</v>
      </c>
      <c r="F4197" s="68" t="s">
        <v>4155</v>
      </c>
      <c r="G4197" s="68" t="s">
        <v>8712</v>
      </c>
      <c r="H4197" s="87"/>
      <c r="I4197" s="64">
        <v>0.2</v>
      </c>
      <c r="J4197" s="67">
        <v>0.2</v>
      </c>
      <c r="K4197" s="70">
        <v>0.2</v>
      </c>
      <c r="L4197" s="64">
        <v>0.0</v>
      </c>
      <c r="M4197" s="67">
        <v>0.0</v>
      </c>
      <c r="N4197" s="70">
        <v>0.0</v>
      </c>
      <c r="O4197" s="64">
        <v>0.2</v>
      </c>
      <c r="P4197" s="67">
        <v>0.2</v>
      </c>
      <c r="Q4197" s="70">
        <v>0.2</v>
      </c>
      <c r="R4197" s="3"/>
    </row>
    <row r="4198">
      <c r="A4198" s="63">
        <v>16525.0</v>
      </c>
      <c r="B4198" s="65" t="str">
        <f t="shared" si="1"/>
        <v>Строительство и ремонтИнструментыОборудование для мастерскойСтроительные лестницы и стремянкиКронштейн для хранения лестницы</v>
      </c>
      <c r="C4198" s="68" t="s">
        <v>100</v>
      </c>
      <c r="D4198" s="68" t="s">
        <v>104</v>
      </c>
      <c r="E4198" s="68" t="s">
        <v>4154</v>
      </c>
      <c r="F4198" s="68" t="s">
        <v>4155</v>
      </c>
      <c r="G4198" s="68" t="s">
        <v>8714</v>
      </c>
      <c r="H4198" s="87"/>
      <c r="I4198" s="64">
        <v>0.2</v>
      </c>
      <c r="J4198" s="67">
        <v>0.2</v>
      </c>
      <c r="K4198" s="70">
        <v>0.2</v>
      </c>
      <c r="L4198" s="64">
        <v>0.0</v>
      </c>
      <c r="M4198" s="67">
        <v>0.0</v>
      </c>
      <c r="N4198" s="70">
        <v>0.0</v>
      </c>
      <c r="O4198" s="64">
        <v>0.2</v>
      </c>
      <c r="P4198" s="67">
        <v>0.2</v>
      </c>
      <c r="Q4198" s="70">
        <v>0.2</v>
      </c>
      <c r="R4198" s="3"/>
    </row>
    <row r="4199">
      <c r="A4199" s="63">
        <v>16527.0</v>
      </c>
      <c r="B4199" s="65" t="str">
        <f t="shared" si="1"/>
        <v>Строительство и ремонтИнструментыОборудование для мастерскойСумки и пояса для инструментовСумки для инструментов</v>
      </c>
      <c r="C4199" s="68" t="s">
        <v>100</v>
      </c>
      <c r="D4199" s="68" t="s">
        <v>104</v>
      </c>
      <c r="E4199" s="68" t="s">
        <v>4154</v>
      </c>
      <c r="F4199" s="68" t="s">
        <v>8716</v>
      </c>
      <c r="G4199" s="68" t="s">
        <v>8717</v>
      </c>
      <c r="H4199" s="87"/>
      <c r="I4199" s="64">
        <v>0.22</v>
      </c>
      <c r="J4199" s="67">
        <v>0.22</v>
      </c>
      <c r="K4199" s="70">
        <v>0.22</v>
      </c>
      <c r="L4199" s="64">
        <v>0.0</v>
      </c>
      <c r="M4199" s="67">
        <v>0.0</v>
      </c>
      <c r="N4199" s="70">
        <v>0.0</v>
      </c>
      <c r="O4199" s="64">
        <v>0.22</v>
      </c>
      <c r="P4199" s="67">
        <v>0.22</v>
      </c>
      <c r="Q4199" s="70">
        <v>0.22</v>
      </c>
      <c r="R4199" s="3"/>
    </row>
    <row r="4200">
      <c r="A4200" s="63">
        <v>16528.0</v>
      </c>
      <c r="B4200" s="65" t="str">
        <f t="shared" si="1"/>
        <v>Строительство и ремонтИнструментыОборудование для мастерскойСумки и пояса для инструментовПояса для инструментов</v>
      </c>
      <c r="C4200" s="68" t="s">
        <v>100</v>
      </c>
      <c r="D4200" s="68" t="s">
        <v>104</v>
      </c>
      <c r="E4200" s="68" t="s">
        <v>4154</v>
      </c>
      <c r="F4200" s="68" t="s">
        <v>8716</v>
      </c>
      <c r="G4200" s="68" t="s">
        <v>8719</v>
      </c>
      <c r="H4200" s="87"/>
      <c r="I4200" s="64">
        <v>0.22</v>
      </c>
      <c r="J4200" s="67">
        <v>0.22</v>
      </c>
      <c r="K4200" s="70">
        <v>0.22</v>
      </c>
      <c r="L4200" s="64">
        <v>0.0</v>
      </c>
      <c r="M4200" s="67">
        <v>0.0</v>
      </c>
      <c r="N4200" s="70">
        <v>0.0</v>
      </c>
      <c r="O4200" s="64">
        <v>0.22</v>
      </c>
      <c r="P4200" s="67">
        <v>0.22</v>
      </c>
      <c r="Q4200" s="70">
        <v>0.22</v>
      </c>
      <c r="R4200" s="3"/>
    </row>
    <row r="4201">
      <c r="A4201" s="63">
        <v>16529.0</v>
      </c>
      <c r="B4201" s="65" t="str">
        <f t="shared" si="1"/>
        <v>Строительство и ремонтИнструментыОборудование для мастерскойСумки и пояса для инструментовЖилет монтажника</v>
      </c>
      <c r="C4201" s="68" t="s">
        <v>100</v>
      </c>
      <c r="D4201" s="68" t="s">
        <v>104</v>
      </c>
      <c r="E4201" s="68" t="s">
        <v>4154</v>
      </c>
      <c r="F4201" s="68" t="s">
        <v>8716</v>
      </c>
      <c r="G4201" s="68" t="s">
        <v>8721</v>
      </c>
      <c r="H4201" s="72"/>
      <c r="I4201" s="64">
        <v>0.22</v>
      </c>
      <c r="J4201" s="67">
        <v>0.22</v>
      </c>
      <c r="K4201" s="70">
        <v>0.22</v>
      </c>
      <c r="L4201" s="64">
        <v>0.0</v>
      </c>
      <c r="M4201" s="67">
        <v>0.0</v>
      </c>
      <c r="N4201" s="70">
        <v>0.0</v>
      </c>
      <c r="O4201" s="64">
        <v>0.22</v>
      </c>
      <c r="P4201" s="67">
        <v>0.22</v>
      </c>
      <c r="Q4201" s="70">
        <v>0.22</v>
      </c>
      <c r="R4201" s="3"/>
    </row>
    <row r="4202">
      <c r="A4202" s="63">
        <v>16530.0</v>
      </c>
      <c r="B4202" s="65" t="str">
        <f t="shared" si="1"/>
        <v>Строительство и ремонтИнструментыОборудование для мастерскойСумки и пояса для инструментовМагнитный напульсный держатель для метизов</v>
      </c>
      <c r="C4202" s="68" t="s">
        <v>100</v>
      </c>
      <c r="D4202" s="68" t="s">
        <v>104</v>
      </c>
      <c r="E4202" s="68" t="s">
        <v>4154</v>
      </c>
      <c r="F4202" s="68" t="s">
        <v>8716</v>
      </c>
      <c r="G4202" s="82" t="s">
        <v>8723</v>
      </c>
      <c r="H4202" s="72"/>
      <c r="I4202" s="64">
        <v>0.22</v>
      </c>
      <c r="J4202" s="67">
        <v>0.22</v>
      </c>
      <c r="K4202" s="70">
        <v>0.22</v>
      </c>
      <c r="L4202" s="64">
        <v>0.0</v>
      </c>
      <c r="M4202" s="67">
        <v>0.0</v>
      </c>
      <c r="N4202" s="70">
        <v>0.0</v>
      </c>
      <c r="O4202" s="64">
        <v>0.22</v>
      </c>
      <c r="P4202" s="67">
        <v>0.22</v>
      </c>
      <c r="Q4202" s="70">
        <v>0.22</v>
      </c>
      <c r="R4202" s="3"/>
    </row>
    <row r="4203">
      <c r="A4203" s="63">
        <v>16532.0</v>
      </c>
      <c r="B4203" s="65" t="str">
        <f t="shared" si="1"/>
        <v>Строительство и ремонтИнструментыОборудование для мастерскойСтроительные леса и люлькиСтроительные леса</v>
      </c>
      <c r="C4203" s="68" t="s">
        <v>100</v>
      </c>
      <c r="D4203" s="68" t="s">
        <v>104</v>
      </c>
      <c r="E4203" s="68" t="s">
        <v>4154</v>
      </c>
      <c r="F4203" s="68" t="s">
        <v>8725</v>
      </c>
      <c r="G4203" s="68" t="s">
        <v>8726</v>
      </c>
      <c r="H4203" s="87"/>
      <c r="I4203" s="64">
        <v>0.22</v>
      </c>
      <c r="J4203" s="67">
        <v>0.22</v>
      </c>
      <c r="K4203" s="70">
        <v>0.22</v>
      </c>
      <c r="L4203" s="64">
        <v>0.0</v>
      </c>
      <c r="M4203" s="67">
        <v>0.0</v>
      </c>
      <c r="N4203" s="70">
        <v>0.0</v>
      </c>
      <c r="O4203" s="64">
        <v>0.22</v>
      </c>
      <c r="P4203" s="67">
        <v>0.22</v>
      </c>
      <c r="Q4203" s="70">
        <v>0.22</v>
      </c>
      <c r="R4203" s="3"/>
    </row>
    <row r="4204">
      <c r="A4204" s="63">
        <v>16533.0</v>
      </c>
      <c r="B4204" s="65" t="str">
        <f t="shared" si="1"/>
        <v>Строительство и ремонтИнструментыОборудование для мастерскойСтроительные леса и люлькиПлощадка строительная</v>
      </c>
      <c r="C4204" s="68" t="s">
        <v>100</v>
      </c>
      <c r="D4204" s="68" t="s">
        <v>104</v>
      </c>
      <c r="E4204" s="68" t="s">
        <v>4154</v>
      </c>
      <c r="F4204" s="68" t="s">
        <v>8725</v>
      </c>
      <c r="G4204" s="68" t="s">
        <v>8728</v>
      </c>
      <c r="H4204" s="72"/>
      <c r="I4204" s="64">
        <v>0.22</v>
      </c>
      <c r="J4204" s="67">
        <v>0.22</v>
      </c>
      <c r="K4204" s="70">
        <v>0.22</v>
      </c>
      <c r="L4204" s="64">
        <v>0.0</v>
      </c>
      <c r="M4204" s="67">
        <v>0.0</v>
      </c>
      <c r="N4204" s="70">
        <v>0.0</v>
      </c>
      <c r="O4204" s="64">
        <v>0.22</v>
      </c>
      <c r="P4204" s="67">
        <v>0.22</v>
      </c>
      <c r="Q4204" s="70">
        <v>0.22</v>
      </c>
      <c r="R4204" s="3"/>
    </row>
    <row r="4205">
      <c r="A4205" s="63">
        <v>16534.0</v>
      </c>
      <c r="B4205" s="65" t="str">
        <f t="shared" si="1"/>
        <v>Строительство и ремонтИнструментыОборудование для мастерскойСтроительные леса и люлькиМусоропровод строительный</v>
      </c>
      <c r="C4205" s="68" t="s">
        <v>100</v>
      </c>
      <c r="D4205" s="68" t="s">
        <v>104</v>
      </c>
      <c r="E4205" s="68" t="s">
        <v>4154</v>
      </c>
      <c r="F4205" s="68" t="s">
        <v>8725</v>
      </c>
      <c r="G4205" s="68" t="s">
        <v>8730</v>
      </c>
      <c r="H4205" s="87"/>
      <c r="I4205" s="64">
        <v>0.22</v>
      </c>
      <c r="J4205" s="67">
        <v>0.22</v>
      </c>
      <c r="K4205" s="70">
        <v>0.22</v>
      </c>
      <c r="L4205" s="64">
        <v>0.0</v>
      </c>
      <c r="M4205" s="67">
        <v>0.0</v>
      </c>
      <c r="N4205" s="70">
        <v>0.0</v>
      </c>
      <c r="O4205" s="64">
        <v>0.22</v>
      </c>
      <c r="P4205" s="67">
        <v>0.22</v>
      </c>
      <c r="Q4205" s="70">
        <v>0.22</v>
      </c>
      <c r="R4205" s="3"/>
    </row>
    <row r="4206">
      <c r="A4206" s="63">
        <v>16536.0</v>
      </c>
      <c r="B4206" s="65" t="str">
        <f t="shared" si="1"/>
        <v>Строительство и ремонтИнструментыОборудование для мастерскойГрузоподъемное оборудованиеЗапчасти для грузоподъемного оборудования</v>
      </c>
      <c r="C4206" s="68" t="s">
        <v>100</v>
      </c>
      <c r="D4206" s="68" t="s">
        <v>104</v>
      </c>
      <c r="E4206" s="68" t="s">
        <v>4154</v>
      </c>
      <c r="F4206" s="68" t="s">
        <v>8731</v>
      </c>
      <c r="G4206" s="68" t="s">
        <v>8732</v>
      </c>
      <c r="H4206" s="87"/>
      <c r="I4206" s="64">
        <v>0.22</v>
      </c>
      <c r="J4206" s="67">
        <v>0.22</v>
      </c>
      <c r="K4206" s="70">
        <v>0.22</v>
      </c>
      <c r="L4206" s="64">
        <v>0.0</v>
      </c>
      <c r="M4206" s="67">
        <v>0.0</v>
      </c>
      <c r="N4206" s="70">
        <v>0.0</v>
      </c>
      <c r="O4206" s="64">
        <v>0.22</v>
      </c>
      <c r="P4206" s="67">
        <v>0.22</v>
      </c>
      <c r="Q4206" s="70">
        <v>0.22</v>
      </c>
      <c r="R4206" s="3"/>
    </row>
    <row r="4207">
      <c r="A4207" s="63">
        <v>16537.0</v>
      </c>
      <c r="B4207" s="65" t="str">
        <f t="shared" si="1"/>
        <v>Строительство и ремонтИнструментыОборудование для мастерскойГрузоподъемное оборудованиеЗахват подъемный</v>
      </c>
      <c r="C4207" s="68" t="s">
        <v>100</v>
      </c>
      <c r="D4207" s="68" t="s">
        <v>104</v>
      </c>
      <c r="E4207" s="68" t="s">
        <v>4154</v>
      </c>
      <c r="F4207" s="68" t="s">
        <v>8731</v>
      </c>
      <c r="G4207" s="82" t="s">
        <v>8733</v>
      </c>
      <c r="H4207" s="72"/>
      <c r="I4207" s="64">
        <v>0.22</v>
      </c>
      <c r="J4207" s="67">
        <v>0.22</v>
      </c>
      <c r="K4207" s="70">
        <v>0.22</v>
      </c>
      <c r="L4207" s="64">
        <v>0.0</v>
      </c>
      <c r="M4207" s="67">
        <v>0.0</v>
      </c>
      <c r="N4207" s="70">
        <v>0.0</v>
      </c>
      <c r="O4207" s="64">
        <v>0.22</v>
      </c>
      <c r="P4207" s="67">
        <v>0.22</v>
      </c>
      <c r="Q4207" s="70">
        <v>0.22</v>
      </c>
      <c r="R4207" s="3"/>
    </row>
    <row r="4208">
      <c r="A4208" s="63">
        <v>16538.0</v>
      </c>
      <c r="B4208" s="65" t="str">
        <f t="shared" si="1"/>
        <v>Строительство и ремонтИнструментыЗапчасти и асессуарыУгольные щетки для электроинструмента</v>
      </c>
      <c r="C4208" s="68" t="s">
        <v>100</v>
      </c>
      <c r="D4208" s="68" t="s">
        <v>104</v>
      </c>
      <c r="E4208" s="68" t="s">
        <v>8656</v>
      </c>
      <c r="F4208" s="68" t="s">
        <v>8734</v>
      </c>
      <c r="G4208" s="75"/>
      <c r="H4208" s="87"/>
      <c r="I4208" s="64">
        <v>0.22</v>
      </c>
      <c r="J4208" s="67">
        <v>0.22</v>
      </c>
      <c r="K4208" s="70">
        <v>0.22</v>
      </c>
      <c r="L4208" s="64">
        <v>0.0</v>
      </c>
      <c r="M4208" s="67">
        <v>0.0</v>
      </c>
      <c r="N4208" s="70">
        <v>0.0</v>
      </c>
      <c r="O4208" s="64">
        <v>0.22</v>
      </c>
      <c r="P4208" s="67">
        <v>0.22</v>
      </c>
      <c r="Q4208" s="70">
        <v>0.22</v>
      </c>
      <c r="R4208" s="3"/>
    </row>
    <row r="4209">
      <c r="A4209" s="63">
        <v>16539.0</v>
      </c>
      <c r="B4209" s="65" t="str">
        <f t="shared" si="1"/>
        <v>Строительство и ремонтИнструментыОборудование для мастерскойГрузоподъемное оборудованиеЗахват цепной</v>
      </c>
      <c r="C4209" s="68" t="s">
        <v>100</v>
      </c>
      <c r="D4209" s="68" t="s">
        <v>104</v>
      </c>
      <c r="E4209" s="68" t="s">
        <v>4154</v>
      </c>
      <c r="F4209" s="68" t="s">
        <v>8731</v>
      </c>
      <c r="G4209" s="68" t="s">
        <v>8735</v>
      </c>
      <c r="H4209" s="72"/>
      <c r="I4209" s="64">
        <v>0.22</v>
      </c>
      <c r="J4209" s="67">
        <v>0.22</v>
      </c>
      <c r="K4209" s="70">
        <v>0.22</v>
      </c>
      <c r="L4209" s="64">
        <v>0.0</v>
      </c>
      <c r="M4209" s="67">
        <v>0.0</v>
      </c>
      <c r="N4209" s="70">
        <v>0.0</v>
      </c>
      <c r="O4209" s="64">
        <v>0.22</v>
      </c>
      <c r="P4209" s="67">
        <v>0.22</v>
      </c>
      <c r="Q4209" s="70">
        <v>0.22</v>
      </c>
      <c r="R4209" s="3"/>
    </row>
    <row r="4210">
      <c r="A4210" s="63">
        <v>16540.0</v>
      </c>
      <c r="B4210" s="65" t="str">
        <f t="shared" si="1"/>
        <v>Строительство и ремонтИнструментыОборудование для мастерскойГрузоподъемное оборудованиеКолесо промышленное</v>
      </c>
      <c r="C4210" s="68" t="s">
        <v>100</v>
      </c>
      <c r="D4210" s="68" t="s">
        <v>104</v>
      </c>
      <c r="E4210" s="68" t="s">
        <v>4154</v>
      </c>
      <c r="F4210" s="68" t="s">
        <v>8731</v>
      </c>
      <c r="G4210" s="68" t="s">
        <v>8736</v>
      </c>
      <c r="H4210" s="87"/>
      <c r="I4210" s="64">
        <v>0.22</v>
      </c>
      <c r="J4210" s="67">
        <v>0.22</v>
      </c>
      <c r="K4210" s="70">
        <v>0.22</v>
      </c>
      <c r="L4210" s="64">
        <v>0.0</v>
      </c>
      <c r="M4210" s="67">
        <v>0.0</v>
      </c>
      <c r="N4210" s="70">
        <v>0.0</v>
      </c>
      <c r="O4210" s="64">
        <v>0.22</v>
      </c>
      <c r="P4210" s="67">
        <v>0.22</v>
      </c>
      <c r="Q4210" s="70">
        <v>0.22</v>
      </c>
      <c r="R4210" s="3"/>
    </row>
    <row r="4211">
      <c r="A4211" s="63">
        <v>16541.0</v>
      </c>
      <c r="B4211" s="65" t="str">
        <f t="shared" si="1"/>
        <v>Строительство и ремонтИнструментыЗапчасти и асессуарыФильтры воздушные</v>
      </c>
      <c r="C4211" s="68" t="s">
        <v>100</v>
      </c>
      <c r="D4211" s="68" t="s">
        <v>104</v>
      </c>
      <c r="E4211" s="68" t="s">
        <v>8656</v>
      </c>
      <c r="F4211" s="68" t="s">
        <v>8737</v>
      </c>
      <c r="G4211" s="75"/>
      <c r="H4211" s="87"/>
      <c r="I4211" s="64">
        <v>0.22</v>
      </c>
      <c r="J4211" s="67">
        <v>0.22</v>
      </c>
      <c r="K4211" s="70">
        <v>0.22</v>
      </c>
      <c r="L4211" s="64">
        <v>0.0</v>
      </c>
      <c r="M4211" s="67">
        <v>0.0</v>
      </c>
      <c r="N4211" s="70">
        <v>0.0</v>
      </c>
      <c r="O4211" s="64">
        <v>0.22</v>
      </c>
      <c r="P4211" s="67">
        <v>0.22</v>
      </c>
      <c r="Q4211" s="70">
        <v>0.22</v>
      </c>
      <c r="R4211" s="3"/>
    </row>
    <row r="4212">
      <c r="A4212" s="63">
        <v>16542.0</v>
      </c>
      <c r="B4212" s="65" t="str">
        <f t="shared" si="1"/>
        <v>Строительство и ремонтИнструментыОборудование для мастерскойГрузоподъемное оборудованиеКран гидравлический</v>
      </c>
      <c r="C4212" s="68" t="s">
        <v>100</v>
      </c>
      <c r="D4212" s="68" t="s">
        <v>104</v>
      </c>
      <c r="E4212" s="68" t="s">
        <v>4154</v>
      </c>
      <c r="F4212" s="68" t="s">
        <v>8731</v>
      </c>
      <c r="G4212" s="82" t="s">
        <v>8738</v>
      </c>
      <c r="H4212" s="72"/>
      <c r="I4212" s="64">
        <v>0.22</v>
      </c>
      <c r="J4212" s="67">
        <v>0.22</v>
      </c>
      <c r="K4212" s="70">
        <v>0.22</v>
      </c>
      <c r="L4212" s="64">
        <v>0.0</v>
      </c>
      <c r="M4212" s="67">
        <v>0.0</v>
      </c>
      <c r="N4212" s="70">
        <v>0.0</v>
      </c>
      <c r="O4212" s="64">
        <v>0.22</v>
      </c>
      <c r="P4212" s="67">
        <v>0.22</v>
      </c>
      <c r="Q4212" s="70">
        <v>0.22</v>
      </c>
      <c r="R4212" s="3"/>
    </row>
    <row r="4213">
      <c r="A4213" s="63">
        <v>16543.0</v>
      </c>
      <c r="B4213" s="65" t="str">
        <f t="shared" si="1"/>
        <v>Строительство и ремонтИнструментыОборудование для мастерскойГрузоподъемное оборудованиеПаллеты</v>
      </c>
      <c r="C4213" s="68" t="s">
        <v>100</v>
      </c>
      <c r="D4213" s="68" t="s">
        <v>104</v>
      </c>
      <c r="E4213" s="68" t="s">
        <v>4154</v>
      </c>
      <c r="F4213" s="68" t="s">
        <v>8731</v>
      </c>
      <c r="G4213" s="68" t="s">
        <v>8739</v>
      </c>
      <c r="H4213" s="87"/>
      <c r="I4213" s="64">
        <v>0.22</v>
      </c>
      <c r="J4213" s="67">
        <v>0.22</v>
      </c>
      <c r="K4213" s="70">
        <v>0.22</v>
      </c>
      <c r="L4213" s="64">
        <v>0.0</v>
      </c>
      <c r="M4213" s="67">
        <v>0.0</v>
      </c>
      <c r="N4213" s="70">
        <v>0.0</v>
      </c>
      <c r="O4213" s="64">
        <v>0.22</v>
      </c>
      <c r="P4213" s="67">
        <v>0.22</v>
      </c>
      <c r="Q4213" s="70">
        <v>0.22</v>
      </c>
      <c r="R4213" s="3"/>
    </row>
    <row r="4214">
      <c r="A4214" s="63">
        <v>16544.0</v>
      </c>
      <c r="B4214" s="65" t="str">
        <f t="shared" si="1"/>
        <v>Строительство и ремонтИнструментыЗапчасти и асессуарыФильтры топливные для бензоинструмента</v>
      </c>
      <c r="C4214" s="68" t="s">
        <v>100</v>
      </c>
      <c r="D4214" s="68" t="s">
        <v>104</v>
      </c>
      <c r="E4214" s="68" t="s">
        <v>8656</v>
      </c>
      <c r="F4214" s="68" t="s">
        <v>8741</v>
      </c>
      <c r="G4214" s="75"/>
      <c r="H4214" s="87"/>
      <c r="I4214" s="64">
        <v>0.22</v>
      </c>
      <c r="J4214" s="67">
        <v>0.22</v>
      </c>
      <c r="K4214" s="70">
        <v>0.22</v>
      </c>
      <c r="L4214" s="64">
        <v>0.0</v>
      </c>
      <c r="M4214" s="67">
        <v>0.0</v>
      </c>
      <c r="N4214" s="70">
        <v>0.0</v>
      </c>
      <c r="O4214" s="64">
        <v>0.22</v>
      </c>
      <c r="P4214" s="67">
        <v>0.22</v>
      </c>
      <c r="Q4214" s="70">
        <v>0.22</v>
      </c>
      <c r="R4214" s="3"/>
    </row>
    <row r="4215">
      <c r="A4215" s="63">
        <v>16545.0</v>
      </c>
      <c r="B4215" s="65" t="str">
        <f t="shared" si="1"/>
        <v>Строительство и ремонтИнструментыОборудование для мастерскойГрузоподъемное оборудованиеТележка гидравлическая</v>
      </c>
      <c r="C4215" s="68" t="s">
        <v>100</v>
      </c>
      <c r="D4215" s="68" t="s">
        <v>104</v>
      </c>
      <c r="E4215" s="68" t="s">
        <v>4154</v>
      </c>
      <c r="F4215" s="68" t="s">
        <v>8731</v>
      </c>
      <c r="G4215" s="68" t="s">
        <v>8743</v>
      </c>
      <c r="H4215" s="72"/>
      <c r="I4215" s="64">
        <v>0.22</v>
      </c>
      <c r="J4215" s="67">
        <v>0.22</v>
      </c>
      <c r="K4215" s="70">
        <v>0.22</v>
      </c>
      <c r="L4215" s="64">
        <v>0.0</v>
      </c>
      <c r="M4215" s="67">
        <v>0.0</v>
      </c>
      <c r="N4215" s="70">
        <v>0.0</v>
      </c>
      <c r="O4215" s="64">
        <v>0.22</v>
      </c>
      <c r="P4215" s="67">
        <v>0.22</v>
      </c>
      <c r="Q4215" s="70">
        <v>0.22</v>
      </c>
      <c r="R4215" s="3"/>
    </row>
    <row r="4216">
      <c r="A4216" s="63">
        <v>16546.0</v>
      </c>
      <c r="B4216" s="65" t="str">
        <f t="shared" si="1"/>
        <v>Строительство и ремонтИнструментыОборудование для мастерскойГрузоподъемное оборудованиеТележка грузовая</v>
      </c>
      <c r="C4216" s="68" t="s">
        <v>100</v>
      </c>
      <c r="D4216" s="68" t="s">
        <v>104</v>
      </c>
      <c r="E4216" s="68" t="s">
        <v>4154</v>
      </c>
      <c r="F4216" s="68" t="s">
        <v>8731</v>
      </c>
      <c r="G4216" s="82" t="s">
        <v>8745</v>
      </c>
      <c r="H4216" s="72"/>
      <c r="I4216" s="64">
        <v>0.22</v>
      </c>
      <c r="J4216" s="67">
        <v>0.22</v>
      </c>
      <c r="K4216" s="70">
        <v>0.22</v>
      </c>
      <c r="L4216" s="64">
        <v>0.0</v>
      </c>
      <c r="M4216" s="67">
        <v>0.0</v>
      </c>
      <c r="N4216" s="70">
        <v>0.0</v>
      </c>
      <c r="O4216" s="64">
        <v>0.22</v>
      </c>
      <c r="P4216" s="67">
        <v>0.22</v>
      </c>
      <c r="Q4216" s="70">
        <v>0.22</v>
      </c>
      <c r="R4216" s="3"/>
    </row>
    <row r="4217">
      <c r="A4217" s="63">
        <v>16547.0</v>
      </c>
      <c r="B4217" s="65" t="str">
        <f t="shared" si="1"/>
        <v>Строительство и ремонтИнструментыЗапчасти и асессуарыЦилиндро-поршневая группа для бензоинструмента</v>
      </c>
      <c r="C4217" s="68" t="s">
        <v>100</v>
      </c>
      <c r="D4217" s="68" t="s">
        <v>104</v>
      </c>
      <c r="E4217" s="68" t="s">
        <v>8656</v>
      </c>
      <c r="F4217" s="68" t="s">
        <v>8747</v>
      </c>
      <c r="G4217" s="75"/>
      <c r="H4217" s="87"/>
      <c r="I4217" s="64">
        <v>0.22</v>
      </c>
      <c r="J4217" s="67">
        <v>0.22</v>
      </c>
      <c r="K4217" s="70">
        <v>0.22</v>
      </c>
      <c r="L4217" s="64">
        <v>0.0</v>
      </c>
      <c r="M4217" s="67">
        <v>0.0</v>
      </c>
      <c r="N4217" s="70">
        <v>0.0</v>
      </c>
      <c r="O4217" s="64">
        <v>0.22</v>
      </c>
      <c r="P4217" s="67">
        <v>0.22</v>
      </c>
      <c r="Q4217" s="70">
        <v>0.22</v>
      </c>
      <c r="R4217" s="3"/>
    </row>
    <row r="4218">
      <c r="A4218" s="63">
        <v>16548.0</v>
      </c>
      <c r="B4218" s="65" t="str">
        <f t="shared" si="1"/>
        <v>Строительство и ремонтИнструментыЗапчасти и асессуарыЯкорь двигателя для электроинструмента</v>
      </c>
      <c r="C4218" s="68" t="s">
        <v>100</v>
      </c>
      <c r="D4218" s="68" t="s">
        <v>104</v>
      </c>
      <c r="E4218" s="68" t="s">
        <v>8656</v>
      </c>
      <c r="F4218" s="68" t="s">
        <v>8748</v>
      </c>
      <c r="G4218" s="75"/>
      <c r="H4218" s="87"/>
      <c r="I4218" s="64">
        <v>0.22</v>
      </c>
      <c r="J4218" s="67">
        <v>0.22</v>
      </c>
      <c r="K4218" s="70">
        <v>0.22</v>
      </c>
      <c r="L4218" s="64">
        <v>0.0</v>
      </c>
      <c r="M4218" s="67">
        <v>0.0</v>
      </c>
      <c r="N4218" s="70">
        <v>0.0</v>
      </c>
      <c r="O4218" s="64">
        <v>0.22</v>
      </c>
      <c r="P4218" s="67">
        <v>0.22</v>
      </c>
      <c r="Q4218" s="70">
        <v>0.22</v>
      </c>
      <c r="R4218" s="3"/>
    </row>
    <row r="4219">
      <c r="A4219" s="63">
        <v>16549.0</v>
      </c>
      <c r="B4219" s="65" t="str">
        <f t="shared" si="1"/>
        <v>Строительство и ремонтИнструментыОборудование для мастерскойГрузоподъемное оборудованиеРастариватели</v>
      </c>
      <c r="C4219" s="68" t="s">
        <v>100</v>
      </c>
      <c r="D4219" s="68" t="s">
        <v>104</v>
      </c>
      <c r="E4219" s="68" t="s">
        <v>4154</v>
      </c>
      <c r="F4219" s="68" t="s">
        <v>8731</v>
      </c>
      <c r="G4219" s="68" t="s">
        <v>8750</v>
      </c>
      <c r="H4219" s="87"/>
      <c r="I4219" s="64">
        <v>0.22</v>
      </c>
      <c r="J4219" s="67">
        <v>0.22</v>
      </c>
      <c r="K4219" s="70">
        <v>0.22</v>
      </c>
      <c r="L4219" s="64">
        <v>0.0</v>
      </c>
      <c r="M4219" s="67">
        <v>0.0</v>
      </c>
      <c r="N4219" s="70">
        <v>0.0</v>
      </c>
      <c r="O4219" s="64">
        <v>0.22</v>
      </c>
      <c r="P4219" s="67">
        <v>0.22</v>
      </c>
      <c r="Q4219" s="70">
        <v>0.22</v>
      </c>
      <c r="R4219" s="3"/>
    </row>
    <row r="4220">
      <c r="A4220" s="63">
        <v>16550.0</v>
      </c>
      <c r="B4220" s="65" t="str">
        <f t="shared" si="1"/>
        <v>Строительство и ремонтИнструментыОборудование для мастерскойГрузоподъемное оборудованиеСтойки трансмиссионные</v>
      </c>
      <c r="C4220" s="68" t="s">
        <v>100</v>
      </c>
      <c r="D4220" s="68" t="s">
        <v>104</v>
      </c>
      <c r="E4220" s="68" t="s">
        <v>4154</v>
      </c>
      <c r="F4220" s="68" t="s">
        <v>8731</v>
      </c>
      <c r="G4220" s="68" t="s">
        <v>8752</v>
      </c>
      <c r="H4220" s="87"/>
      <c r="I4220" s="64">
        <v>0.22</v>
      </c>
      <c r="J4220" s="67">
        <v>0.22</v>
      </c>
      <c r="K4220" s="70">
        <v>0.22</v>
      </c>
      <c r="L4220" s="64">
        <v>0.0</v>
      </c>
      <c r="M4220" s="67">
        <v>0.0</v>
      </c>
      <c r="N4220" s="70">
        <v>0.0</v>
      </c>
      <c r="O4220" s="64">
        <v>0.22</v>
      </c>
      <c r="P4220" s="67">
        <v>0.22</v>
      </c>
      <c r="Q4220" s="70">
        <v>0.22</v>
      </c>
      <c r="R4220" s="3"/>
    </row>
    <row r="4221">
      <c r="A4221" s="63">
        <v>16551.0</v>
      </c>
      <c r="B4221" s="65" t="str">
        <f t="shared" si="1"/>
        <v>Строительство и ремонтИнструментыОборудование для мастерскойНаковальни</v>
      </c>
      <c r="C4221" s="68" t="s">
        <v>100</v>
      </c>
      <c r="D4221" s="68" t="s">
        <v>104</v>
      </c>
      <c r="E4221" s="68" t="s">
        <v>4154</v>
      </c>
      <c r="F4221" s="68" t="s">
        <v>8754</v>
      </c>
      <c r="G4221" s="75"/>
      <c r="H4221" s="72"/>
      <c r="I4221" s="64">
        <v>0.22</v>
      </c>
      <c r="J4221" s="67">
        <v>0.22</v>
      </c>
      <c r="K4221" s="70">
        <v>0.22</v>
      </c>
      <c r="L4221" s="64">
        <v>0.0</v>
      </c>
      <c r="M4221" s="67">
        <v>0.0</v>
      </c>
      <c r="N4221" s="70">
        <v>0.0</v>
      </c>
      <c r="O4221" s="64">
        <v>0.22</v>
      </c>
      <c r="P4221" s="67">
        <v>0.22</v>
      </c>
      <c r="Q4221" s="70">
        <v>0.22</v>
      </c>
      <c r="R4221" s="3"/>
    </row>
    <row r="4222">
      <c r="A4222" s="63">
        <v>16553.0</v>
      </c>
      <c r="B4222" s="65" t="str">
        <f t="shared" si="1"/>
        <v>Строительство и ремонтИнструментыОборудование для мастерскойГрузоподъемное оборудованиеТранспортная роликовая платформа</v>
      </c>
      <c r="C4222" s="68" t="s">
        <v>100</v>
      </c>
      <c r="D4222" s="68" t="s">
        <v>104</v>
      </c>
      <c r="E4222" s="68" t="s">
        <v>4154</v>
      </c>
      <c r="F4222" s="68" t="s">
        <v>8731</v>
      </c>
      <c r="G4222" s="68" t="s">
        <v>8756</v>
      </c>
      <c r="H4222" s="87"/>
      <c r="I4222" s="64">
        <v>0.22</v>
      </c>
      <c r="J4222" s="67">
        <v>0.22</v>
      </c>
      <c r="K4222" s="70">
        <v>0.22</v>
      </c>
      <c r="L4222" s="64">
        <v>0.0</v>
      </c>
      <c r="M4222" s="67">
        <v>0.0</v>
      </c>
      <c r="N4222" s="70">
        <v>0.0</v>
      </c>
      <c r="O4222" s="64">
        <v>0.22</v>
      </c>
      <c r="P4222" s="67">
        <v>0.22</v>
      </c>
      <c r="Q4222" s="70">
        <v>0.22</v>
      </c>
      <c r="R4222" s="3"/>
    </row>
    <row r="4223">
      <c r="A4223" s="63">
        <v>16554.0</v>
      </c>
      <c r="B4223" s="65" t="str">
        <f t="shared" si="1"/>
        <v>Строительство и ремонтИнструментыСлесарные инструментыШарнирно-губцевый инструментКруглогубцы</v>
      </c>
      <c r="C4223" s="68" t="s">
        <v>100</v>
      </c>
      <c r="D4223" s="68" t="s">
        <v>104</v>
      </c>
      <c r="E4223" s="68" t="s">
        <v>401</v>
      </c>
      <c r="F4223" s="68" t="s">
        <v>5017</v>
      </c>
      <c r="G4223" s="68" t="s">
        <v>8758</v>
      </c>
      <c r="H4223" s="87"/>
      <c r="I4223" s="64">
        <v>0.22</v>
      </c>
      <c r="J4223" s="67">
        <v>0.22</v>
      </c>
      <c r="K4223" s="70">
        <v>0.22</v>
      </c>
      <c r="L4223" s="64">
        <v>0.0</v>
      </c>
      <c r="M4223" s="67">
        <v>0.0</v>
      </c>
      <c r="N4223" s="70">
        <v>0.0</v>
      </c>
      <c r="O4223" s="64">
        <v>0.22</v>
      </c>
      <c r="P4223" s="67">
        <v>0.22</v>
      </c>
      <c r="Q4223" s="70">
        <v>0.22</v>
      </c>
      <c r="R4223" s="3"/>
    </row>
    <row r="4224">
      <c r="A4224" s="63">
        <v>16556.0</v>
      </c>
      <c r="B4224" s="65" t="str">
        <f t="shared" si="1"/>
        <v>Строительство и ремонтИнструментыОборудование для мастерскойПодвесы и этажеркиСистема хранения инструментов</v>
      </c>
      <c r="C4224" s="68" t="s">
        <v>100</v>
      </c>
      <c r="D4224" s="68" t="s">
        <v>104</v>
      </c>
      <c r="E4224" s="68" t="s">
        <v>4154</v>
      </c>
      <c r="F4224" s="68" t="s">
        <v>8760</v>
      </c>
      <c r="G4224" s="68" t="s">
        <v>8761</v>
      </c>
      <c r="H4224" s="87"/>
      <c r="I4224" s="64">
        <v>0.22</v>
      </c>
      <c r="J4224" s="67">
        <v>0.22</v>
      </c>
      <c r="K4224" s="70">
        <v>0.22</v>
      </c>
      <c r="L4224" s="64">
        <v>0.0</v>
      </c>
      <c r="M4224" s="67">
        <v>0.0</v>
      </c>
      <c r="N4224" s="70">
        <v>0.0</v>
      </c>
      <c r="O4224" s="64">
        <v>0.22</v>
      </c>
      <c r="P4224" s="67">
        <v>0.22</v>
      </c>
      <c r="Q4224" s="70">
        <v>0.22</v>
      </c>
      <c r="R4224" s="3"/>
    </row>
    <row r="4225">
      <c r="A4225" s="63">
        <v>16557.0</v>
      </c>
      <c r="B4225" s="65" t="str">
        <f t="shared" si="1"/>
        <v>Строительство и ремонтИнструментыОборудование для мастерскойПодвесы и этажеркиДержатели для инструментов</v>
      </c>
      <c r="C4225" s="68" t="s">
        <v>100</v>
      </c>
      <c r="D4225" s="68" t="s">
        <v>104</v>
      </c>
      <c r="E4225" s="68" t="s">
        <v>4154</v>
      </c>
      <c r="F4225" s="68" t="s">
        <v>8760</v>
      </c>
      <c r="G4225" s="68" t="s">
        <v>8763</v>
      </c>
      <c r="H4225" s="87"/>
      <c r="I4225" s="64">
        <v>0.22</v>
      </c>
      <c r="J4225" s="67">
        <v>0.22</v>
      </c>
      <c r="K4225" s="70">
        <v>0.22</v>
      </c>
      <c r="L4225" s="64">
        <v>0.0</v>
      </c>
      <c r="M4225" s="67">
        <v>0.0</v>
      </c>
      <c r="N4225" s="70">
        <v>0.0</v>
      </c>
      <c r="O4225" s="64">
        <v>0.22</v>
      </c>
      <c r="P4225" s="67">
        <v>0.22</v>
      </c>
      <c r="Q4225" s="70">
        <v>0.22</v>
      </c>
      <c r="R4225" s="3"/>
    </row>
    <row r="4226">
      <c r="A4226" s="63">
        <v>16558.0</v>
      </c>
      <c r="B4226" s="65" t="str">
        <f t="shared" si="1"/>
        <v>Строительство и ремонтИнструментыОборудование для мастерскойПодвесы и этажеркиИнструментальные тележки</v>
      </c>
      <c r="C4226" s="68" t="s">
        <v>100</v>
      </c>
      <c r="D4226" s="68" t="s">
        <v>104</v>
      </c>
      <c r="E4226" s="68" t="s">
        <v>4154</v>
      </c>
      <c r="F4226" s="68" t="s">
        <v>8760</v>
      </c>
      <c r="G4226" s="68" t="s">
        <v>8765</v>
      </c>
      <c r="H4226" s="87"/>
      <c r="I4226" s="64">
        <v>0.22</v>
      </c>
      <c r="J4226" s="67">
        <v>0.22</v>
      </c>
      <c r="K4226" s="70">
        <v>0.22</v>
      </c>
      <c r="L4226" s="64">
        <v>0.0</v>
      </c>
      <c r="M4226" s="67">
        <v>0.0</v>
      </c>
      <c r="N4226" s="70">
        <v>0.0</v>
      </c>
      <c r="O4226" s="64">
        <v>0.22</v>
      </c>
      <c r="P4226" s="67">
        <v>0.22</v>
      </c>
      <c r="Q4226" s="70">
        <v>0.22</v>
      </c>
      <c r="R4226" s="3"/>
    </row>
    <row r="4227">
      <c r="A4227" s="63">
        <v>16559.0</v>
      </c>
      <c r="B4227" s="65" t="str">
        <f t="shared" si="1"/>
        <v>Строительство и ремонтИнструментыОборудование для мастерскойПодвесы и этажеркиПодвесы и крюки</v>
      </c>
      <c r="C4227" s="68" t="s">
        <v>100</v>
      </c>
      <c r="D4227" s="68" t="s">
        <v>104</v>
      </c>
      <c r="E4227" s="68" t="s">
        <v>4154</v>
      </c>
      <c r="F4227" s="68" t="s">
        <v>8760</v>
      </c>
      <c r="G4227" s="68" t="s">
        <v>8767</v>
      </c>
      <c r="H4227" s="87"/>
      <c r="I4227" s="64">
        <v>0.22</v>
      </c>
      <c r="J4227" s="67">
        <v>0.22</v>
      </c>
      <c r="K4227" s="70">
        <v>0.22</v>
      </c>
      <c r="L4227" s="64">
        <v>0.0</v>
      </c>
      <c r="M4227" s="67">
        <v>0.0</v>
      </c>
      <c r="N4227" s="70">
        <v>0.0</v>
      </c>
      <c r="O4227" s="64">
        <v>0.22</v>
      </c>
      <c r="P4227" s="67">
        <v>0.22</v>
      </c>
      <c r="Q4227" s="70">
        <v>0.22</v>
      </c>
      <c r="R4227" s="3"/>
    </row>
    <row r="4228">
      <c r="A4228" s="63">
        <v>16560.0</v>
      </c>
      <c r="B4228" s="65" t="str">
        <f t="shared" si="1"/>
        <v>Строительство и ремонтИнструментыОборудование для мастерскойПодвесы и этажеркиПерфопанели</v>
      </c>
      <c r="C4228" s="68" t="s">
        <v>100</v>
      </c>
      <c r="D4228" s="68" t="s">
        <v>104</v>
      </c>
      <c r="E4228" s="68" t="s">
        <v>4154</v>
      </c>
      <c r="F4228" s="68" t="s">
        <v>8760</v>
      </c>
      <c r="G4228" s="68" t="s">
        <v>8769</v>
      </c>
      <c r="H4228" s="87"/>
      <c r="I4228" s="64">
        <v>0.22</v>
      </c>
      <c r="J4228" s="67">
        <v>0.22</v>
      </c>
      <c r="K4228" s="70">
        <v>0.22</v>
      </c>
      <c r="L4228" s="64">
        <v>0.0</v>
      </c>
      <c r="M4228" s="67">
        <v>0.0</v>
      </c>
      <c r="N4228" s="70">
        <v>0.0</v>
      </c>
      <c r="O4228" s="64">
        <v>0.22</v>
      </c>
      <c r="P4228" s="67">
        <v>0.22</v>
      </c>
      <c r="Q4228" s="70">
        <v>0.22</v>
      </c>
      <c r="R4228" s="3"/>
    </row>
    <row r="4229">
      <c r="A4229" s="63">
        <v>16561.0</v>
      </c>
      <c r="B4229" s="65" t="str">
        <f t="shared" si="1"/>
        <v>Строительство и ремонтИнструментыОборудование для мастерскойПодвесы и этажеркиАксессуары для инструментальной тележки</v>
      </c>
      <c r="C4229" s="68" t="s">
        <v>100</v>
      </c>
      <c r="D4229" s="68" t="s">
        <v>104</v>
      </c>
      <c r="E4229" s="68" t="s">
        <v>4154</v>
      </c>
      <c r="F4229" s="68" t="s">
        <v>8760</v>
      </c>
      <c r="G4229" s="68" t="s">
        <v>8771</v>
      </c>
      <c r="H4229" s="87"/>
      <c r="I4229" s="64">
        <v>0.22</v>
      </c>
      <c r="J4229" s="67">
        <v>0.22</v>
      </c>
      <c r="K4229" s="70">
        <v>0.22</v>
      </c>
      <c r="L4229" s="64">
        <v>0.0</v>
      </c>
      <c r="M4229" s="67">
        <v>0.0</v>
      </c>
      <c r="N4229" s="70">
        <v>0.0</v>
      </c>
      <c r="O4229" s="64">
        <v>0.22</v>
      </c>
      <c r="P4229" s="67">
        <v>0.22</v>
      </c>
      <c r="Q4229" s="70">
        <v>0.22</v>
      </c>
      <c r="R4229" s="3"/>
    </row>
    <row r="4230">
      <c r="A4230" s="63">
        <v>16562.0</v>
      </c>
      <c r="B4230" s="65" t="str">
        <f t="shared" si="1"/>
        <v>Строительство и ремонтИнструментыОборудование для мастерскойПодвесы и этажеркиКонтейнеры для перфопанель</v>
      </c>
      <c r="C4230" s="68" t="s">
        <v>100</v>
      </c>
      <c r="D4230" s="68" t="s">
        <v>104</v>
      </c>
      <c r="E4230" s="68" t="s">
        <v>4154</v>
      </c>
      <c r="F4230" s="68" t="s">
        <v>8760</v>
      </c>
      <c r="G4230" s="68" t="s">
        <v>8774</v>
      </c>
      <c r="H4230" s="87"/>
      <c r="I4230" s="64">
        <v>0.22</v>
      </c>
      <c r="J4230" s="67">
        <v>0.22</v>
      </c>
      <c r="K4230" s="70">
        <v>0.22</v>
      </c>
      <c r="L4230" s="64">
        <v>0.0</v>
      </c>
      <c r="M4230" s="67">
        <v>0.0</v>
      </c>
      <c r="N4230" s="70">
        <v>0.0</v>
      </c>
      <c r="O4230" s="64">
        <v>0.22</v>
      </c>
      <c r="P4230" s="67">
        <v>0.22</v>
      </c>
      <c r="Q4230" s="70">
        <v>0.22</v>
      </c>
      <c r="R4230" s="3"/>
    </row>
    <row r="4231">
      <c r="A4231" s="63">
        <v>16563.0</v>
      </c>
      <c r="B4231" s="65" t="str">
        <f t="shared" si="1"/>
        <v>Строительство и ремонтИнструментыОборудование для мастерскойПодвесы и этажеркиПодставка для сверл</v>
      </c>
      <c r="C4231" s="68" t="s">
        <v>100</v>
      </c>
      <c r="D4231" s="68" t="s">
        <v>104</v>
      </c>
      <c r="E4231" s="68" t="s">
        <v>4154</v>
      </c>
      <c r="F4231" s="68" t="s">
        <v>8760</v>
      </c>
      <c r="G4231" s="68" t="s">
        <v>8777</v>
      </c>
      <c r="H4231" s="87"/>
      <c r="I4231" s="64">
        <v>0.22</v>
      </c>
      <c r="J4231" s="67">
        <v>0.22</v>
      </c>
      <c r="K4231" s="70">
        <v>0.22</v>
      </c>
      <c r="L4231" s="64">
        <v>0.0</v>
      </c>
      <c r="M4231" s="67">
        <v>0.0</v>
      </c>
      <c r="N4231" s="70">
        <v>0.0</v>
      </c>
      <c r="O4231" s="64">
        <v>0.22</v>
      </c>
      <c r="P4231" s="67">
        <v>0.22</v>
      </c>
      <c r="Q4231" s="70">
        <v>0.22</v>
      </c>
      <c r="R4231" s="3"/>
    </row>
    <row r="4232">
      <c r="A4232" s="63">
        <v>16564.0</v>
      </c>
      <c r="B4232" s="65" t="str">
        <f t="shared" si="1"/>
        <v>Строительство и ремонтИнструментыОборудование для мастерскойПодвесы и этажеркиПодвесы для инструмента</v>
      </c>
      <c r="C4232" s="68" t="s">
        <v>100</v>
      </c>
      <c r="D4232" s="68" t="s">
        <v>104</v>
      </c>
      <c r="E4232" s="68" t="s">
        <v>4154</v>
      </c>
      <c r="F4232" s="68" t="s">
        <v>8760</v>
      </c>
      <c r="G4232" s="68" t="s">
        <v>8779</v>
      </c>
      <c r="H4232" s="87"/>
      <c r="I4232" s="64">
        <v>0.22</v>
      </c>
      <c r="J4232" s="67">
        <v>0.22</v>
      </c>
      <c r="K4232" s="70">
        <v>0.22</v>
      </c>
      <c r="L4232" s="64">
        <v>0.0</v>
      </c>
      <c r="M4232" s="67">
        <v>0.0</v>
      </c>
      <c r="N4232" s="70">
        <v>0.0</v>
      </c>
      <c r="O4232" s="64">
        <v>0.22</v>
      </c>
      <c r="P4232" s="67">
        <v>0.22</v>
      </c>
      <c r="Q4232" s="70">
        <v>0.22</v>
      </c>
      <c r="R4232" s="3"/>
    </row>
    <row r="4233">
      <c r="A4233" s="63">
        <v>16565.0</v>
      </c>
      <c r="B4233" s="65" t="str">
        <f t="shared" si="1"/>
        <v>Строительство и ремонтРасходные материалы и оснасткаОснасткаНасадки для перфоратора</v>
      </c>
      <c r="C4233" s="68" t="s">
        <v>100</v>
      </c>
      <c r="D4233" s="68" t="s">
        <v>336</v>
      </c>
      <c r="E4233" s="68" t="s">
        <v>337</v>
      </c>
      <c r="F4233" s="68" t="s">
        <v>8782</v>
      </c>
      <c r="G4233" s="75"/>
      <c r="H4233" s="87"/>
      <c r="I4233" s="64">
        <v>0.22</v>
      </c>
      <c r="J4233" s="67">
        <v>0.22</v>
      </c>
      <c r="K4233" s="70">
        <v>0.22</v>
      </c>
      <c r="L4233" s="64">
        <v>0.0</v>
      </c>
      <c r="M4233" s="67">
        <v>0.0</v>
      </c>
      <c r="N4233" s="70">
        <v>0.0</v>
      </c>
      <c r="O4233" s="64">
        <v>0.22</v>
      </c>
      <c r="P4233" s="67">
        <v>0.22</v>
      </c>
      <c r="Q4233" s="70">
        <v>0.22</v>
      </c>
      <c r="R4233" s="3"/>
    </row>
    <row r="4234">
      <c r="A4234" s="63">
        <v>16566.0</v>
      </c>
      <c r="B4234" s="65" t="str">
        <f t="shared" si="1"/>
        <v>Строительство и ремонтРасходные материалы и оснасткаОснасткаПолотна и пильные лентыПолотно</v>
      </c>
      <c r="C4234" s="68" t="s">
        <v>100</v>
      </c>
      <c r="D4234" s="68" t="s">
        <v>336</v>
      </c>
      <c r="E4234" s="68" t="s">
        <v>337</v>
      </c>
      <c r="F4234" s="68" t="s">
        <v>1016</v>
      </c>
      <c r="G4234" s="68" t="s">
        <v>8784</v>
      </c>
      <c r="H4234" s="87"/>
      <c r="I4234" s="64">
        <v>0.25</v>
      </c>
      <c r="J4234" s="67">
        <v>0.25</v>
      </c>
      <c r="K4234" s="70">
        <v>0.25</v>
      </c>
      <c r="L4234" s="64">
        <v>0.0</v>
      </c>
      <c r="M4234" s="67">
        <v>0.0</v>
      </c>
      <c r="N4234" s="70">
        <v>0.0</v>
      </c>
      <c r="O4234" s="64">
        <v>0.25</v>
      </c>
      <c r="P4234" s="67">
        <v>0.25</v>
      </c>
      <c r="Q4234" s="70">
        <v>0.25</v>
      </c>
      <c r="R4234" s="3"/>
    </row>
    <row r="4235">
      <c r="A4235" s="63">
        <v>16568.0</v>
      </c>
      <c r="B4235" s="65" t="str">
        <f t="shared" si="1"/>
        <v>Строительство и ремонтРасходные материалы и оснасткаОснасткаРемкомплектыЗапчасти для электроинструмента</v>
      </c>
      <c r="C4235" s="68" t="s">
        <v>100</v>
      </c>
      <c r="D4235" s="68" t="s">
        <v>336</v>
      </c>
      <c r="E4235" s="68" t="s">
        <v>337</v>
      </c>
      <c r="F4235" s="68" t="s">
        <v>8785</v>
      </c>
      <c r="G4235" s="68" t="s">
        <v>8786</v>
      </c>
      <c r="H4235" s="87"/>
      <c r="I4235" s="64">
        <v>0.22</v>
      </c>
      <c r="J4235" s="67">
        <v>0.22</v>
      </c>
      <c r="K4235" s="70">
        <v>0.22</v>
      </c>
      <c r="L4235" s="64">
        <v>0.0</v>
      </c>
      <c r="M4235" s="67">
        <v>0.0</v>
      </c>
      <c r="N4235" s="70">
        <v>0.0</v>
      </c>
      <c r="O4235" s="64">
        <v>0.22</v>
      </c>
      <c r="P4235" s="67">
        <v>0.22</v>
      </c>
      <c r="Q4235" s="70">
        <v>0.22</v>
      </c>
      <c r="R4235" s="3"/>
    </row>
    <row r="4236">
      <c r="A4236" s="63">
        <v>16569.0</v>
      </c>
      <c r="B4236" s="65" t="str">
        <f t="shared" si="1"/>
        <v>Строительство и ремонтРасходные материалы и оснасткаОснасткаРемкомплектыРемкомплект для гидравлического оборудования</v>
      </c>
      <c r="C4236" s="68" t="s">
        <v>100</v>
      </c>
      <c r="D4236" s="68" t="s">
        <v>336</v>
      </c>
      <c r="E4236" s="68" t="s">
        <v>337</v>
      </c>
      <c r="F4236" s="68" t="s">
        <v>8785</v>
      </c>
      <c r="G4236" s="68" t="s">
        <v>8787</v>
      </c>
      <c r="H4236" s="87"/>
      <c r="I4236" s="64">
        <v>0.22</v>
      </c>
      <c r="J4236" s="67">
        <v>0.22</v>
      </c>
      <c r="K4236" s="70">
        <v>0.22</v>
      </c>
      <c r="L4236" s="64">
        <v>0.0</v>
      </c>
      <c r="M4236" s="67">
        <v>0.0</v>
      </c>
      <c r="N4236" s="70">
        <v>0.0</v>
      </c>
      <c r="O4236" s="64">
        <v>0.22</v>
      </c>
      <c r="P4236" s="67">
        <v>0.22</v>
      </c>
      <c r="Q4236" s="70">
        <v>0.22</v>
      </c>
      <c r="R4236" s="3"/>
    </row>
    <row r="4237">
      <c r="A4237" s="63">
        <v>16570.0</v>
      </c>
      <c r="B4237" s="65" t="str">
        <f t="shared" si="1"/>
        <v>Строительство и ремонтРасходные материалы и оснасткаОснасткаРемкомплектыРемкомплект для ручного инструмента</v>
      </c>
      <c r="C4237" s="68" t="s">
        <v>100</v>
      </c>
      <c r="D4237" s="68" t="s">
        <v>336</v>
      </c>
      <c r="E4237" s="68" t="s">
        <v>337</v>
      </c>
      <c r="F4237" s="68" t="s">
        <v>8785</v>
      </c>
      <c r="G4237" s="68" t="s">
        <v>8788</v>
      </c>
      <c r="H4237" s="87"/>
      <c r="I4237" s="64">
        <v>0.22</v>
      </c>
      <c r="J4237" s="67">
        <v>0.22</v>
      </c>
      <c r="K4237" s="70">
        <v>0.22</v>
      </c>
      <c r="L4237" s="64">
        <v>0.0</v>
      </c>
      <c r="M4237" s="67">
        <v>0.0</v>
      </c>
      <c r="N4237" s="70">
        <v>0.0</v>
      </c>
      <c r="O4237" s="64">
        <v>0.22</v>
      </c>
      <c r="P4237" s="67">
        <v>0.22</v>
      </c>
      <c r="Q4237" s="70">
        <v>0.22</v>
      </c>
      <c r="R4237" s="3"/>
    </row>
    <row r="4238">
      <c r="A4238" s="63">
        <v>16572.0</v>
      </c>
      <c r="B4238" s="65" t="str">
        <f t="shared" si="1"/>
        <v>Строительство и ремонтРасходные материалы и оснасткаОснасткаСмазочно-охлаждающая жидкость</v>
      </c>
      <c r="C4238" s="68" t="s">
        <v>100</v>
      </c>
      <c r="D4238" s="68" t="s">
        <v>336</v>
      </c>
      <c r="E4238" s="68" t="s">
        <v>337</v>
      </c>
      <c r="F4238" s="68" t="s">
        <v>8789</v>
      </c>
      <c r="G4238" s="75"/>
      <c r="H4238" s="87"/>
      <c r="I4238" s="64">
        <v>0.22</v>
      </c>
      <c r="J4238" s="67">
        <v>0.22</v>
      </c>
      <c r="K4238" s="70">
        <v>0.22</v>
      </c>
      <c r="L4238" s="64">
        <v>0.0</v>
      </c>
      <c r="M4238" s="67">
        <v>0.0</v>
      </c>
      <c r="N4238" s="70">
        <v>0.0</v>
      </c>
      <c r="O4238" s="64">
        <v>0.22</v>
      </c>
      <c r="P4238" s="67">
        <v>0.22</v>
      </c>
      <c r="Q4238" s="70">
        <v>0.22</v>
      </c>
      <c r="R4238" s="3"/>
    </row>
    <row r="4239">
      <c r="A4239" s="63">
        <v>16573.0</v>
      </c>
      <c r="B4239" s="65" t="str">
        <f t="shared" si="1"/>
        <v>Строительство и ремонтРасходные материалы и оснасткаОснасткаМасла и смазкиЖидкости для резки стекла</v>
      </c>
      <c r="C4239" s="68" t="s">
        <v>100</v>
      </c>
      <c r="D4239" s="68" t="s">
        <v>336</v>
      </c>
      <c r="E4239" s="68" t="s">
        <v>337</v>
      </c>
      <c r="F4239" s="68" t="s">
        <v>8790</v>
      </c>
      <c r="G4239" s="82" t="s">
        <v>8791</v>
      </c>
      <c r="H4239" s="72"/>
      <c r="I4239" s="64">
        <v>0.22</v>
      </c>
      <c r="J4239" s="67">
        <v>0.22</v>
      </c>
      <c r="K4239" s="70">
        <v>0.22</v>
      </c>
      <c r="L4239" s="64">
        <v>0.0</v>
      </c>
      <c r="M4239" s="67">
        <v>0.0</v>
      </c>
      <c r="N4239" s="70">
        <v>0.0</v>
      </c>
      <c r="O4239" s="64">
        <v>0.22</v>
      </c>
      <c r="P4239" s="67">
        <v>0.22</v>
      </c>
      <c r="Q4239" s="70">
        <v>0.22</v>
      </c>
      <c r="R4239" s="3"/>
    </row>
    <row r="4240">
      <c r="A4240" s="63">
        <v>16574.0</v>
      </c>
      <c r="B4240" s="65" t="str">
        <f t="shared" si="1"/>
        <v>Строительство и ремонтРасходные материалы и оснасткаОснасткаМасла и смазкиСмазки для форм и опалубки</v>
      </c>
      <c r="C4240" s="68" t="s">
        <v>100</v>
      </c>
      <c r="D4240" s="68" t="s">
        <v>336</v>
      </c>
      <c r="E4240" s="68" t="s">
        <v>337</v>
      </c>
      <c r="F4240" s="68" t="s">
        <v>8790</v>
      </c>
      <c r="G4240" s="68" t="s">
        <v>8792</v>
      </c>
      <c r="H4240" s="87"/>
      <c r="I4240" s="64">
        <v>0.22</v>
      </c>
      <c r="J4240" s="67">
        <v>0.22</v>
      </c>
      <c r="K4240" s="70">
        <v>0.22</v>
      </c>
      <c r="L4240" s="64">
        <v>0.0</v>
      </c>
      <c r="M4240" s="67">
        <v>0.0</v>
      </c>
      <c r="N4240" s="70">
        <v>0.0</v>
      </c>
      <c r="O4240" s="64">
        <v>0.22</v>
      </c>
      <c r="P4240" s="67">
        <v>0.22</v>
      </c>
      <c r="Q4240" s="70">
        <v>0.22</v>
      </c>
      <c r="R4240" s="3"/>
    </row>
    <row r="4241">
      <c r="A4241" s="63">
        <v>16576.0</v>
      </c>
      <c r="B4241" s="65" t="str">
        <f t="shared" si="1"/>
        <v>Строительство и ремонтРасходные материалы и оснасткаОснасткаОснастки для цепных пилЦепи для пилы</v>
      </c>
      <c r="C4241" s="68" t="s">
        <v>100</v>
      </c>
      <c r="D4241" s="68" t="s">
        <v>336</v>
      </c>
      <c r="E4241" s="68" t="s">
        <v>337</v>
      </c>
      <c r="F4241" s="68" t="s">
        <v>8793</v>
      </c>
      <c r="G4241" s="68" t="s">
        <v>8794</v>
      </c>
      <c r="H4241" s="72"/>
      <c r="I4241" s="64">
        <v>0.22</v>
      </c>
      <c r="J4241" s="67">
        <v>0.22</v>
      </c>
      <c r="K4241" s="70">
        <v>0.22</v>
      </c>
      <c r="L4241" s="64">
        <v>0.0</v>
      </c>
      <c r="M4241" s="67">
        <v>0.0</v>
      </c>
      <c r="N4241" s="70">
        <v>0.0</v>
      </c>
      <c r="O4241" s="64">
        <v>0.22</v>
      </c>
      <c r="P4241" s="67">
        <v>0.22</v>
      </c>
      <c r="Q4241" s="70">
        <v>0.22</v>
      </c>
      <c r="R4241" s="3"/>
    </row>
    <row r="4242">
      <c r="A4242" s="63">
        <v>16577.0</v>
      </c>
      <c r="B4242" s="65" t="str">
        <f t="shared" si="1"/>
        <v>Строительство и ремонтРасходные материалы и оснасткаОснасткаОснастки для цепных пилШины для бензопилы</v>
      </c>
      <c r="C4242" s="68" t="s">
        <v>100</v>
      </c>
      <c r="D4242" s="68" t="s">
        <v>336</v>
      </c>
      <c r="E4242" s="68" t="s">
        <v>337</v>
      </c>
      <c r="F4242" s="68" t="s">
        <v>8793</v>
      </c>
      <c r="G4242" s="68" t="s">
        <v>8797</v>
      </c>
      <c r="H4242" s="87"/>
      <c r="I4242" s="64">
        <v>0.22</v>
      </c>
      <c r="J4242" s="67">
        <v>0.22</v>
      </c>
      <c r="K4242" s="70">
        <v>0.22</v>
      </c>
      <c r="L4242" s="64">
        <v>0.0</v>
      </c>
      <c r="M4242" s="67">
        <v>0.0</v>
      </c>
      <c r="N4242" s="70">
        <v>0.0</v>
      </c>
      <c r="O4242" s="64">
        <v>0.22</v>
      </c>
      <c r="P4242" s="67">
        <v>0.22</v>
      </c>
      <c r="Q4242" s="70">
        <v>0.22</v>
      </c>
      <c r="R4242" s="3"/>
    </row>
    <row r="4243">
      <c r="A4243" s="63">
        <v>16578.0</v>
      </c>
      <c r="B4243" s="65" t="str">
        <f t="shared" si="1"/>
        <v>Строительство и ремонтРасходные материалы и оснасткаОснасткаОснастки для цепных пилКожухи для цепных пил</v>
      </c>
      <c r="C4243" s="68" t="s">
        <v>100</v>
      </c>
      <c r="D4243" s="68" t="s">
        <v>336</v>
      </c>
      <c r="E4243" s="68" t="s">
        <v>337</v>
      </c>
      <c r="F4243" s="68" t="s">
        <v>8793</v>
      </c>
      <c r="G4243" s="68" t="s">
        <v>8799</v>
      </c>
      <c r="H4243" s="87"/>
      <c r="I4243" s="64">
        <v>0.22</v>
      </c>
      <c r="J4243" s="67">
        <v>0.22</v>
      </c>
      <c r="K4243" s="70">
        <v>0.22</v>
      </c>
      <c r="L4243" s="64">
        <v>0.0</v>
      </c>
      <c r="M4243" s="67">
        <v>0.0</v>
      </c>
      <c r="N4243" s="70">
        <v>0.0</v>
      </c>
      <c r="O4243" s="64">
        <v>0.22</v>
      </c>
      <c r="P4243" s="67">
        <v>0.22</v>
      </c>
      <c r="Q4243" s="70">
        <v>0.22</v>
      </c>
      <c r="R4243" s="3"/>
    </row>
    <row r="4244">
      <c r="A4244" s="63">
        <v>16580.0</v>
      </c>
      <c r="B4244" s="65" t="str">
        <f t="shared" si="1"/>
        <v>Строительство и ремонтРасходные материалы и оснасткаОснасткаОснастки для фрезеровНаборы фрез</v>
      </c>
      <c r="C4244" s="68" t="s">
        <v>100</v>
      </c>
      <c r="D4244" s="68" t="s">
        <v>336</v>
      </c>
      <c r="E4244" s="68" t="s">
        <v>337</v>
      </c>
      <c r="F4244" s="68" t="s">
        <v>2906</v>
      </c>
      <c r="G4244" s="68" t="s">
        <v>8801</v>
      </c>
      <c r="H4244" s="72"/>
      <c r="I4244" s="64">
        <v>0.22</v>
      </c>
      <c r="J4244" s="67">
        <v>0.22</v>
      </c>
      <c r="K4244" s="70">
        <v>0.22</v>
      </c>
      <c r="L4244" s="64">
        <v>0.0</v>
      </c>
      <c r="M4244" s="67">
        <v>0.0</v>
      </c>
      <c r="N4244" s="70">
        <v>0.0</v>
      </c>
      <c r="O4244" s="64">
        <v>0.22</v>
      </c>
      <c r="P4244" s="67">
        <v>0.22</v>
      </c>
      <c r="Q4244" s="70">
        <v>0.22</v>
      </c>
      <c r="R4244" s="3"/>
    </row>
    <row r="4245">
      <c r="A4245" s="63">
        <v>16581.0</v>
      </c>
      <c r="B4245" s="65" t="str">
        <f t="shared" si="1"/>
        <v>Строительство и ремонтРасходные материалы и оснасткаОснасткаОснастки для фрезеровОправки для фрезы</v>
      </c>
      <c r="C4245" s="68" t="s">
        <v>100</v>
      </c>
      <c r="D4245" s="68" t="s">
        <v>336</v>
      </c>
      <c r="E4245" s="68" t="s">
        <v>337</v>
      </c>
      <c r="F4245" s="68" t="s">
        <v>2906</v>
      </c>
      <c r="G4245" s="68" t="s">
        <v>8803</v>
      </c>
      <c r="H4245" s="87"/>
      <c r="I4245" s="64">
        <v>0.22</v>
      </c>
      <c r="J4245" s="67">
        <v>0.22</v>
      </c>
      <c r="K4245" s="70">
        <v>0.22</v>
      </c>
      <c r="L4245" s="64">
        <v>0.0</v>
      </c>
      <c r="M4245" s="67">
        <v>0.0</v>
      </c>
      <c r="N4245" s="70">
        <v>0.0</v>
      </c>
      <c r="O4245" s="64">
        <v>0.22</v>
      </c>
      <c r="P4245" s="67">
        <v>0.22</v>
      </c>
      <c r="Q4245" s="70">
        <v>0.22</v>
      </c>
      <c r="R4245" s="3"/>
    </row>
    <row r="4246">
      <c r="A4246" s="63">
        <v>16582.0</v>
      </c>
      <c r="B4246" s="65" t="str">
        <f t="shared" si="1"/>
        <v>Строительство и ремонтРасходные материалы и оснасткаОснасткаОснастки для фрезеровПриспособление для фрезерования</v>
      </c>
      <c r="C4246" s="68" t="s">
        <v>100</v>
      </c>
      <c r="D4246" s="68" t="s">
        <v>336</v>
      </c>
      <c r="E4246" s="68" t="s">
        <v>337</v>
      </c>
      <c r="F4246" s="68" t="s">
        <v>2906</v>
      </c>
      <c r="G4246" s="68" t="s">
        <v>8805</v>
      </c>
      <c r="H4246" s="87"/>
      <c r="I4246" s="64">
        <v>0.22</v>
      </c>
      <c r="J4246" s="67">
        <v>0.22</v>
      </c>
      <c r="K4246" s="70">
        <v>0.22</v>
      </c>
      <c r="L4246" s="64">
        <v>0.0</v>
      </c>
      <c r="M4246" s="67">
        <v>0.0</v>
      </c>
      <c r="N4246" s="70">
        <v>0.0</v>
      </c>
      <c r="O4246" s="64">
        <v>0.22</v>
      </c>
      <c r="P4246" s="67">
        <v>0.22</v>
      </c>
      <c r="Q4246" s="70">
        <v>0.22</v>
      </c>
      <c r="R4246" s="3"/>
    </row>
    <row r="4247">
      <c r="A4247" s="63">
        <v>16583.0</v>
      </c>
      <c r="B4247" s="65" t="str">
        <f t="shared" si="1"/>
        <v>Строительство и ремонтРасходные материалы и оснасткаОснасткаОснастки для фрезеровФрезерные столы</v>
      </c>
      <c r="C4247" s="68" t="s">
        <v>100</v>
      </c>
      <c r="D4247" s="68" t="s">
        <v>336</v>
      </c>
      <c r="E4247" s="68" t="s">
        <v>337</v>
      </c>
      <c r="F4247" s="68" t="s">
        <v>2906</v>
      </c>
      <c r="G4247" s="68" t="s">
        <v>8807</v>
      </c>
      <c r="H4247" s="72"/>
      <c r="I4247" s="64">
        <v>0.22</v>
      </c>
      <c r="J4247" s="67">
        <v>0.22</v>
      </c>
      <c r="K4247" s="70">
        <v>0.22</v>
      </c>
      <c r="L4247" s="64">
        <v>0.0</v>
      </c>
      <c r="M4247" s="67">
        <v>0.0</v>
      </c>
      <c r="N4247" s="70">
        <v>0.0</v>
      </c>
      <c r="O4247" s="64">
        <v>0.22</v>
      </c>
      <c r="P4247" s="67">
        <v>0.22</v>
      </c>
      <c r="Q4247" s="70">
        <v>0.22</v>
      </c>
      <c r="R4247" s="3"/>
    </row>
    <row r="4248">
      <c r="A4248" s="63">
        <v>16585.0</v>
      </c>
      <c r="B4248" s="65" t="str">
        <f t="shared" si="1"/>
        <v>Строительство и ремонтРасходные материалы и оснасткаОснасткаНасадкиНасадки для инструментов</v>
      </c>
      <c r="C4248" s="68" t="s">
        <v>100</v>
      </c>
      <c r="D4248" s="68" t="s">
        <v>336</v>
      </c>
      <c r="E4248" s="68" t="s">
        <v>337</v>
      </c>
      <c r="F4248" s="68" t="s">
        <v>8809</v>
      </c>
      <c r="G4248" s="68" t="s">
        <v>8810</v>
      </c>
      <c r="H4248" s="87"/>
      <c r="I4248" s="64">
        <v>0.22</v>
      </c>
      <c r="J4248" s="67">
        <v>0.22</v>
      </c>
      <c r="K4248" s="70">
        <v>0.22</v>
      </c>
      <c r="L4248" s="64">
        <v>0.0</v>
      </c>
      <c r="M4248" s="67">
        <v>0.0</v>
      </c>
      <c r="N4248" s="70">
        <v>0.0</v>
      </c>
      <c r="O4248" s="64">
        <v>0.22</v>
      </c>
      <c r="P4248" s="67">
        <v>0.22</v>
      </c>
      <c r="Q4248" s="70">
        <v>0.22</v>
      </c>
      <c r="R4248" s="3"/>
    </row>
    <row r="4249">
      <c r="A4249" s="63">
        <v>16586.0</v>
      </c>
      <c r="B4249" s="65" t="str">
        <f t="shared" si="1"/>
        <v>Строительство и ремонтРасходные материалы и оснасткаОснасткаНасадкиИнструменты для чистки сопел</v>
      </c>
      <c r="C4249" s="68" t="s">
        <v>100</v>
      </c>
      <c r="D4249" s="68" t="s">
        <v>336</v>
      </c>
      <c r="E4249" s="68" t="s">
        <v>337</v>
      </c>
      <c r="F4249" s="68" t="s">
        <v>8809</v>
      </c>
      <c r="G4249" s="82" t="s">
        <v>8812</v>
      </c>
      <c r="H4249" s="72"/>
      <c r="I4249" s="64">
        <v>0.22</v>
      </c>
      <c r="J4249" s="67">
        <v>0.22</v>
      </c>
      <c r="K4249" s="70">
        <v>0.22</v>
      </c>
      <c r="L4249" s="64">
        <v>0.0</v>
      </c>
      <c r="M4249" s="67">
        <v>0.0</v>
      </c>
      <c r="N4249" s="70">
        <v>0.0</v>
      </c>
      <c r="O4249" s="64">
        <v>0.22</v>
      </c>
      <c r="P4249" s="67">
        <v>0.22</v>
      </c>
      <c r="Q4249" s="70">
        <v>0.22</v>
      </c>
      <c r="R4249" s="3"/>
    </row>
    <row r="4250">
      <c r="A4250" s="63">
        <v>16587.0</v>
      </c>
      <c r="B4250" s="65" t="str">
        <f t="shared" si="1"/>
        <v>Строительство и ремонтРасходные материалы и оснасткаОснасткаНасадкиСопло</v>
      </c>
      <c r="C4250" s="68" t="s">
        <v>100</v>
      </c>
      <c r="D4250" s="68" t="s">
        <v>336</v>
      </c>
      <c r="E4250" s="68" t="s">
        <v>337</v>
      </c>
      <c r="F4250" s="68" t="s">
        <v>8809</v>
      </c>
      <c r="G4250" s="68" t="s">
        <v>8814</v>
      </c>
      <c r="H4250" s="87"/>
      <c r="I4250" s="64">
        <v>0.22</v>
      </c>
      <c r="J4250" s="67">
        <v>0.22</v>
      </c>
      <c r="K4250" s="70">
        <v>0.22</v>
      </c>
      <c r="L4250" s="64">
        <v>0.0</v>
      </c>
      <c r="M4250" s="67">
        <v>0.0</v>
      </c>
      <c r="N4250" s="70">
        <v>0.0</v>
      </c>
      <c r="O4250" s="64">
        <v>0.22</v>
      </c>
      <c r="P4250" s="67">
        <v>0.22</v>
      </c>
      <c r="Q4250" s="70">
        <v>0.22</v>
      </c>
      <c r="R4250" s="3"/>
    </row>
    <row r="4251">
      <c r="A4251" s="63">
        <v>16588.0</v>
      </c>
      <c r="B4251" s="65" t="str">
        <f t="shared" si="1"/>
        <v>Строительство и ремонтРасходные материалы и оснасткаОснасткаНасадкиУстройство для подачи воды в зону сверления</v>
      </c>
      <c r="C4251" s="68" t="s">
        <v>100</v>
      </c>
      <c r="D4251" s="68" t="s">
        <v>336</v>
      </c>
      <c r="E4251" s="68" t="s">
        <v>337</v>
      </c>
      <c r="F4251" s="68" t="s">
        <v>8809</v>
      </c>
      <c r="G4251" s="68" t="s">
        <v>8816</v>
      </c>
      <c r="H4251" s="87"/>
      <c r="I4251" s="64">
        <v>0.22</v>
      </c>
      <c r="J4251" s="67">
        <v>0.22</v>
      </c>
      <c r="K4251" s="70">
        <v>0.22</v>
      </c>
      <c r="L4251" s="64">
        <v>0.0</v>
      </c>
      <c r="M4251" s="67">
        <v>0.0</v>
      </c>
      <c r="N4251" s="70">
        <v>0.0</v>
      </c>
      <c r="O4251" s="64">
        <v>0.22</v>
      </c>
      <c r="P4251" s="67">
        <v>0.22</v>
      </c>
      <c r="Q4251" s="70">
        <v>0.22</v>
      </c>
      <c r="R4251" s="3"/>
    </row>
    <row r="4252">
      <c r="A4252" s="63">
        <v>16589.0</v>
      </c>
      <c r="B4252" s="65" t="str">
        <f t="shared" si="1"/>
        <v>Строительство и ремонтРасходные материалы и оснасткаОснасткаНасадкиКожухи для УШМ</v>
      </c>
      <c r="C4252" s="68" t="s">
        <v>100</v>
      </c>
      <c r="D4252" s="68" t="s">
        <v>336</v>
      </c>
      <c r="E4252" s="68" t="s">
        <v>337</v>
      </c>
      <c r="F4252" s="68" t="s">
        <v>8809</v>
      </c>
      <c r="G4252" s="68" t="s">
        <v>8818</v>
      </c>
      <c r="H4252" s="87"/>
      <c r="I4252" s="64">
        <v>0.22</v>
      </c>
      <c r="J4252" s="67">
        <v>0.22</v>
      </c>
      <c r="K4252" s="70">
        <v>0.22</v>
      </c>
      <c r="L4252" s="64">
        <v>0.0</v>
      </c>
      <c r="M4252" s="67">
        <v>0.0</v>
      </c>
      <c r="N4252" s="70">
        <v>0.0</v>
      </c>
      <c r="O4252" s="64">
        <v>0.22</v>
      </c>
      <c r="P4252" s="67">
        <v>0.22</v>
      </c>
      <c r="Q4252" s="70">
        <v>0.22</v>
      </c>
      <c r="R4252" s="3"/>
    </row>
    <row r="4253">
      <c r="A4253" s="63">
        <v>16590.0</v>
      </c>
      <c r="B4253" s="65" t="str">
        <f t="shared" si="1"/>
        <v>Строительство и ремонтРасходные материалы и оснасткаОснасткаНасадкиНасадки для сбора пыли</v>
      </c>
      <c r="C4253" s="68" t="s">
        <v>100</v>
      </c>
      <c r="D4253" s="68" t="s">
        <v>336</v>
      </c>
      <c r="E4253" s="68" t="s">
        <v>337</v>
      </c>
      <c r="F4253" s="68" t="s">
        <v>8809</v>
      </c>
      <c r="G4253" s="68" t="s">
        <v>8820</v>
      </c>
      <c r="H4253" s="87"/>
      <c r="I4253" s="64">
        <v>0.22</v>
      </c>
      <c r="J4253" s="67">
        <v>0.22</v>
      </c>
      <c r="K4253" s="70">
        <v>0.22</v>
      </c>
      <c r="L4253" s="64">
        <v>0.0</v>
      </c>
      <c r="M4253" s="67">
        <v>0.0</v>
      </c>
      <c r="N4253" s="70">
        <v>0.0</v>
      </c>
      <c r="O4253" s="64">
        <v>0.22</v>
      </c>
      <c r="P4253" s="67">
        <v>0.22</v>
      </c>
      <c r="Q4253" s="70">
        <v>0.22</v>
      </c>
      <c r="R4253" s="3"/>
    </row>
    <row r="4254">
      <c r="A4254" s="63">
        <v>16591.0</v>
      </c>
      <c r="B4254" s="65" t="str">
        <f t="shared" si="1"/>
        <v>Строительство и ремонтРасходные материалы и оснасткаОснасткаНасадкиНасадки на гайковерты</v>
      </c>
      <c r="C4254" s="68" t="s">
        <v>100</v>
      </c>
      <c r="D4254" s="68" t="s">
        <v>336</v>
      </c>
      <c r="E4254" s="68" t="s">
        <v>337</v>
      </c>
      <c r="F4254" s="68" t="s">
        <v>8809</v>
      </c>
      <c r="G4254" s="68" t="s">
        <v>8821</v>
      </c>
      <c r="H4254" s="87"/>
      <c r="I4254" s="64">
        <v>0.22</v>
      </c>
      <c r="J4254" s="67">
        <v>0.22</v>
      </c>
      <c r="K4254" s="70">
        <v>0.22</v>
      </c>
      <c r="L4254" s="64">
        <v>0.0</v>
      </c>
      <c r="M4254" s="67">
        <v>0.0</v>
      </c>
      <c r="N4254" s="70">
        <v>0.0</v>
      </c>
      <c r="O4254" s="64">
        <v>0.22</v>
      </c>
      <c r="P4254" s="67">
        <v>0.22</v>
      </c>
      <c r="Q4254" s="70">
        <v>0.22</v>
      </c>
      <c r="R4254" s="3"/>
    </row>
    <row r="4255">
      <c r="A4255" s="63">
        <v>16592.0</v>
      </c>
      <c r="B4255" s="65" t="str">
        <f t="shared" si="1"/>
        <v>Строительство и ремонтРасходные материалы и оснасткаОснасткаНасадкиПылесборники для сверления и бурения</v>
      </c>
      <c r="C4255" s="68" t="s">
        <v>100</v>
      </c>
      <c r="D4255" s="68" t="s">
        <v>336</v>
      </c>
      <c r="E4255" s="68" t="s">
        <v>337</v>
      </c>
      <c r="F4255" s="68" t="s">
        <v>8809</v>
      </c>
      <c r="G4255" s="68" t="s">
        <v>8823</v>
      </c>
      <c r="H4255" s="87"/>
      <c r="I4255" s="64">
        <v>0.22</v>
      </c>
      <c r="J4255" s="67">
        <v>0.22</v>
      </c>
      <c r="K4255" s="70">
        <v>0.22</v>
      </c>
      <c r="L4255" s="64">
        <v>0.0</v>
      </c>
      <c r="M4255" s="67">
        <v>0.0</v>
      </c>
      <c r="N4255" s="70">
        <v>0.0</v>
      </c>
      <c r="O4255" s="64">
        <v>0.22</v>
      </c>
      <c r="P4255" s="67">
        <v>0.22</v>
      </c>
      <c r="Q4255" s="70">
        <v>0.22</v>
      </c>
      <c r="R4255" s="3"/>
    </row>
    <row r="4256">
      <c r="A4256" s="63">
        <v>16593.0</v>
      </c>
      <c r="B4256" s="65" t="str">
        <f t="shared" si="1"/>
        <v>Строительство и ремонтРасходные материалы и оснасткаОснасткаНасадкиНаборы для всасывания</v>
      </c>
      <c r="C4256" s="68" t="s">
        <v>100</v>
      </c>
      <c r="D4256" s="68" t="s">
        <v>336</v>
      </c>
      <c r="E4256" s="68" t="s">
        <v>337</v>
      </c>
      <c r="F4256" s="68" t="s">
        <v>8809</v>
      </c>
      <c r="G4256" s="68" t="s">
        <v>8825</v>
      </c>
      <c r="H4256" s="87"/>
      <c r="I4256" s="64">
        <v>0.22</v>
      </c>
      <c r="J4256" s="67">
        <v>0.22</v>
      </c>
      <c r="K4256" s="70">
        <v>0.22</v>
      </c>
      <c r="L4256" s="64">
        <v>0.0</v>
      </c>
      <c r="M4256" s="67">
        <v>0.0</v>
      </c>
      <c r="N4256" s="70">
        <v>0.0</v>
      </c>
      <c r="O4256" s="64">
        <v>0.22</v>
      </c>
      <c r="P4256" s="67">
        <v>0.22</v>
      </c>
      <c r="Q4256" s="70">
        <v>0.22</v>
      </c>
      <c r="R4256" s="3"/>
    </row>
    <row r="4257">
      <c r="A4257" s="63">
        <v>16594.0</v>
      </c>
      <c r="B4257" s="65" t="str">
        <f t="shared" si="1"/>
        <v>Строительство и ремонтРасходные материалы и оснасткаОснасткаНожи и лезвия</v>
      </c>
      <c r="C4257" s="68" t="s">
        <v>100</v>
      </c>
      <c r="D4257" s="68" t="s">
        <v>336</v>
      </c>
      <c r="E4257" s="68" t="s">
        <v>337</v>
      </c>
      <c r="F4257" s="68" t="s">
        <v>3818</v>
      </c>
      <c r="G4257" s="75"/>
      <c r="H4257" s="87"/>
      <c r="I4257" s="64">
        <v>0.22</v>
      </c>
      <c r="J4257" s="67">
        <v>0.22</v>
      </c>
      <c r="K4257" s="70">
        <v>0.22</v>
      </c>
      <c r="L4257" s="64">
        <v>0.0</v>
      </c>
      <c r="M4257" s="67">
        <v>0.0</v>
      </c>
      <c r="N4257" s="70">
        <v>0.0</v>
      </c>
      <c r="O4257" s="64">
        <v>0.22</v>
      </c>
      <c r="P4257" s="67">
        <v>0.22</v>
      </c>
      <c r="Q4257" s="70">
        <v>0.22</v>
      </c>
      <c r="R4257" s="3"/>
    </row>
    <row r="4258">
      <c r="A4258" s="63">
        <v>16596.0</v>
      </c>
      <c r="B4258" s="65" t="str">
        <f t="shared" si="1"/>
        <v>Строительство и ремонтРасходные материалы и оснасткаРасходные материалы для ремонтаПленки и тенты укрывные</v>
      </c>
      <c r="C4258" s="68" t="s">
        <v>100</v>
      </c>
      <c r="D4258" s="68" t="s">
        <v>336</v>
      </c>
      <c r="E4258" s="68" t="s">
        <v>8828</v>
      </c>
      <c r="F4258" s="68" t="s">
        <v>8829</v>
      </c>
      <c r="G4258" s="75"/>
      <c r="H4258" s="87"/>
      <c r="I4258" s="64">
        <v>0.22</v>
      </c>
      <c r="J4258" s="67">
        <v>0.22</v>
      </c>
      <c r="K4258" s="70">
        <v>0.22</v>
      </c>
      <c r="L4258" s="64">
        <v>0.0</v>
      </c>
      <c r="M4258" s="67">
        <v>0.0</v>
      </c>
      <c r="N4258" s="70">
        <v>0.0</v>
      </c>
      <c r="O4258" s="64">
        <v>0.22</v>
      </c>
      <c r="P4258" s="67">
        <v>0.22</v>
      </c>
      <c r="Q4258" s="70">
        <v>0.22</v>
      </c>
      <c r="R4258" s="3"/>
    </row>
    <row r="4259">
      <c r="A4259" s="63">
        <v>16597.0</v>
      </c>
      <c r="B4259" s="65" t="str">
        <f t="shared" si="1"/>
        <v>Строительство и ремонтОтделочные материалыСтеновые панели</v>
      </c>
      <c r="C4259" s="68" t="s">
        <v>100</v>
      </c>
      <c r="D4259" s="68" t="s">
        <v>990</v>
      </c>
      <c r="E4259" s="68" t="s">
        <v>8832</v>
      </c>
      <c r="F4259" s="75"/>
      <c r="G4259" s="75"/>
      <c r="H4259" s="87"/>
      <c r="I4259" s="64">
        <v>0.18</v>
      </c>
      <c r="J4259" s="67">
        <v>0.18</v>
      </c>
      <c r="K4259" s="70">
        <v>0.18</v>
      </c>
      <c r="L4259" s="64">
        <v>0.0</v>
      </c>
      <c r="M4259" s="67">
        <v>0.0</v>
      </c>
      <c r="N4259" s="70">
        <v>0.0</v>
      </c>
      <c r="O4259" s="64">
        <v>0.18</v>
      </c>
      <c r="P4259" s="67">
        <v>0.18</v>
      </c>
      <c r="Q4259" s="70">
        <v>0.18</v>
      </c>
      <c r="R4259" s="3"/>
    </row>
    <row r="4260">
      <c r="A4260" s="63">
        <v>16600.0</v>
      </c>
      <c r="B4260" s="65" t="str">
        <f t="shared" si="1"/>
        <v>Строительство и ремонтРасходные материалы и оснасткаДля дрелей, гравёров и шуруповертовКоронки</v>
      </c>
      <c r="C4260" s="68" t="s">
        <v>100</v>
      </c>
      <c r="D4260" s="68" t="s">
        <v>336</v>
      </c>
      <c r="E4260" s="68" t="s">
        <v>385</v>
      </c>
      <c r="F4260" s="68" t="s">
        <v>386</v>
      </c>
      <c r="G4260" s="75"/>
      <c r="H4260" s="87"/>
      <c r="I4260" s="64">
        <v>0.25</v>
      </c>
      <c r="J4260" s="67">
        <v>0.25</v>
      </c>
      <c r="K4260" s="70">
        <v>0.25</v>
      </c>
      <c r="L4260" s="64">
        <v>0.0</v>
      </c>
      <c r="M4260" s="67">
        <v>0.0</v>
      </c>
      <c r="N4260" s="70">
        <v>0.0</v>
      </c>
      <c r="O4260" s="64">
        <v>0.25</v>
      </c>
      <c r="P4260" s="67">
        <v>0.25</v>
      </c>
      <c r="Q4260" s="70">
        <v>0.25</v>
      </c>
      <c r="R4260" s="3"/>
    </row>
    <row r="4261">
      <c r="A4261" s="63">
        <v>16601.0</v>
      </c>
      <c r="B4261" s="65" t="str">
        <f t="shared" si="1"/>
        <v>Строительство и ремонтРасходные материалы и оснасткаДля дрелей, гравёров и шуруповертовКоронкиДержатели для коронки</v>
      </c>
      <c r="C4261" s="68" t="s">
        <v>100</v>
      </c>
      <c r="D4261" s="68" t="s">
        <v>336</v>
      </c>
      <c r="E4261" s="68" t="s">
        <v>385</v>
      </c>
      <c r="F4261" s="68" t="s">
        <v>386</v>
      </c>
      <c r="G4261" s="68" t="s">
        <v>8835</v>
      </c>
      <c r="H4261" s="72"/>
      <c r="I4261" s="64">
        <v>0.25</v>
      </c>
      <c r="J4261" s="67">
        <v>0.25</v>
      </c>
      <c r="K4261" s="70">
        <v>0.25</v>
      </c>
      <c r="L4261" s="64">
        <v>0.0</v>
      </c>
      <c r="M4261" s="67">
        <v>0.0</v>
      </c>
      <c r="N4261" s="70">
        <v>0.0</v>
      </c>
      <c r="O4261" s="64">
        <v>0.25</v>
      </c>
      <c r="P4261" s="67">
        <v>0.25</v>
      </c>
      <c r="Q4261" s="70">
        <v>0.25</v>
      </c>
      <c r="R4261" s="3"/>
    </row>
    <row r="4262">
      <c r="A4262" s="63">
        <v>16602.0</v>
      </c>
      <c r="B4262" s="65" t="str">
        <f t="shared" si="1"/>
        <v>Строительство и ремонтРасходные материалы и оснасткаДля дрелей, гравёров и шуруповертовКоронкиАлмазные сегменты</v>
      </c>
      <c r="C4262" s="68" t="s">
        <v>100</v>
      </c>
      <c r="D4262" s="68" t="s">
        <v>336</v>
      </c>
      <c r="E4262" s="68" t="s">
        <v>385</v>
      </c>
      <c r="F4262" s="68" t="s">
        <v>386</v>
      </c>
      <c r="G4262" s="68" t="s">
        <v>8836</v>
      </c>
      <c r="H4262" s="87"/>
      <c r="I4262" s="64">
        <v>0.25</v>
      </c>
      <c r="J4262" s="67">
        <v>0.25</v>
      </c>
      <c r="K4262" s="70">
        <v>0.25</v>
      </c>
      <c r="L4262" s="64">
        <v>0.0</v>
      </c>
      <c r="M4262" s="67">
        <v>0.0</v>
      </c>
      <c r="N4262" s="70">
        <v>0.0</v>
      </c>
      <c r="O4262" s="64">
        <v>0.25</v>
      </c>
      <c r="P4262" s="67">
        <v>0.25</v>
      </c>
      <c r="Q4262" s="70">
        <v>0.25</v>
      </c>
      <c r="R4262" s="3"/>
    </row>
    <row r="4263">
      <c r="A4263" s="63">
        <v>16604.0</v>
      </c>
      <c r="B4263" s="65" t="str">
        <f t="shared" si="1"/>
        <v>Строительство и ремонтЛакокрасочные материалыМалярные и отделочные инструментыМалярные ленты</v>
      </c>
      <c r="C4263" s="68" t="s">
        <v>100</v>
      </c>
      <c r="D4263" s="68" t="s">
        <v>1075</v>
      </c>
      <c r="E4263" s="68" t="s">
        <v>1076</v>
      </c>
      <c r="F4263" s="68" t="s">
        <v>8837</v>
      </c>
      <c r="G4263" s="75"/>
      <c r="H4263" s="87"/>
      <c r="I4263" s="64">
        <v>0.22</v>
      </c>
      <c r="J4263" s="67">
        <v>0.22</v>
      </c>
      <c r="K4263" s="70">
        <v>0.22</v>
      </c>
      <c r="L4263" s="64">
        <v>0.0</v>
      </c>
      <c r="M4263" s="67">
        <v>0.0</v>
      </c>
      <c r="N4263" s="70">
        <v>0.0</v>
      </c>
      <c r="O4263" s="64">
        <v>0.22</v>
      </c>
      <c r="P4263" s="67">
        <v>0.22</v>
      </c>
      <c r="Q4263" s="70">
        <v>0.22</v>
      </c>
      <c r="R4263" s="3"/>
    </row>
    <row r="4264">
      <c r="A4264" s="63">
        <v>16605.0</v>
      </c>
      <c r="B4264" s="65" t="str">
        <f t="shared" si="1"/>
        <v>Строительство и ремонтРасходные материалы и оснасткаОснасткаКлеевые стержни</v>
      </c>
      <c r="C4264" s="68" t="s">
        <v>100</v>
      </c>
      <c r="D4264" s="68" t="s">
        <v>336</v>
      </c>
      <c r="E4264" s="68" t="s">
        <v>337</v>
      </c>
      <c r="F4264" s="68" t="s">
        <v>8838</v>
      </c>
      <c r="G4264" s="75"/>
      <c r="H4264" s="87"/>
      <c r="I4264" s="64">
        <v>0.22</v>
      </c>
      <c r="J4264" s="67">
        <v>0.22</v>
      </c>
      <c r="K4264" s="70">
        <v>0.22</v>
      </c>
      <c r="L4264" s="64">
        <v>0.0</v>
      </c>
      <c r="M4264" s="67">
        <v>0.0</v>
      </c>
      <c r="N4264" s="70">
        <v>0.0</v>
      </c>
      <c r="O4264" s="64">
        <v>0.22</v>
      </c>
      <c r="P4264" s="67">
        <v>0.22</v>
      </c>
      <c r="Q4264" s="70">
        <v>0.22</v>
      </c>
      <c r="R4264" s="3"/>
    </row>
    <row r="4265">
      <c r="A4265" s="63">
        <v>16608.0</v>
      </c>
      <c r="B4265" s="65" t="str">
        <f t="shared" si="1"/>
        <v>Строительство и ремонтСантехникаСмесители и комплектующиеСмесители для кухонной мойки</v>
      </c>
      <c r="C4265" s="68" t="s">
        <v>100</v>
      </c>
      <c r="D4265" s="68" t="s">
        <v>112</v>
      </c>
      <c r="E4265" s="68" t="s">
        <v>8839</v>
      </c>
      <c r="F4265" s="68" t="s">
        <v>8840</v>
      </c>
      <c r="G4265" s="75"/>
      <c r="H4265" s="87"/>
      <c r="I4265" s="64">
        <v>0.18</v>
      </c>
      <c r="J4265" s="67">
        <v>0.18</v>
      </c>
      <c r="K4265" s="70">
        <v>0.18</v>
      </c>
      <c r="L4265" s="64">
        <v>0.0</v>
      </c>
      <c r="M4265" s="67">
        <v>0.0</v>
      </c>
      <c r="N4265" s="70">
        <v>0.0</v>
      </c>
      <c r="O4265" s="64">
        <v>0.18</v>
      </c>
      <c r="P4265" s="67">
        <v>0.18</v>
      </c>
      <c r="Q4265" s="70">
        <v>0.18</v>
      </c>
      <c r="R4265" s="3"/>
    </row>
    <row r="4266">
      <c r="A4266" s="63">
        <v>16609.0</v>
      </c>
      <c r="B4266" s="65" t="str">
        <f t="shared" si="1"/>
        <v>Строительство и ремонтСантехникаСмесители и комплектующиеСмесители для ванны</v>
      </c>
      <c r="C4266" s="68" t="s">
        <v>100</v>
      </c>
      <c r="D4266" s="68" t="s">
        <v>112</v>
      </c>
      <c r="E4266" s="68" t="s">
        <v>8839</v>
      </c>
      <c r="F4266" s="68" t="s">
        <v>8841</v>
      </c>
      <c r="G4266" s="75"/>
      <c r="H4266" s="72"/>
      <c r="I4266" s="64">
        <v>0.18</v>
      </c>
      <c r="J4266" s="67">
        <v>0.18</v>
      </c>
      <c r="K4266" s="70">
        <v>0.18</v>
      </c>
      <c r="L4266" s="64">
        <v>0.0</v>
      </c>
      <c r="M4266" s="67">
        <v>0.0</v>
      </c>
      <c r="N4266" s="70">
        <v>0.0</v>
      </c>
      <c r="O4266" s="64">
        <v>0.18</v>
      </c>
      <c r="P4266" s="67">
        <v>0.18</v>
      </c>
      <c r="Q4266" s="70">
        <v>0.18</v>
      </c>
      <c r="R4266" s="3"/>
    </row>
    <row r="4267">
      <c r="A4267" s="63">
        <v>16611.0</v>
      </c>
      <c r="B4267" s="65" t="str">
        <f t="shared" si="1"/>
        <v>Строительство и ремонтСантехникаСмесители и комплектующиеКомплектующиеАэратор для смесителя</v>
      </c>
      <c r="C4267" s="68" t="s">
        <v>100</v>
      </c>
      <c r="D4267" s="68" t="s">
        <v>112</v>
      </c>
      <c r="E4267" s="68" t="s">
        <v>8839</v>
      </c>
      <c r="F4267" s="68" t="s">
        <v>969</v>
      </c>
      <c r="G4267" s="68" t="s">
        <v>8842</v>
      </c>
      <c r="H4267" s="87"/>
      <c r="I4267" s="64">
        <v>0.18</v>
      </c>
      <c r="J4267" s="67">
        <v>0.18</v>
      </c>
      <c r="K4267" s="70">
        <v>0.18</v>
      </c>
      <c r="L4267" s="64">
        <v>0.0</v>
      </c>
      <c r="M4267" s="67">
        <v>0.0</v>
      </c>
      <c r="N4267" s="70">
        <v>0.0</v>
      </c>
      <c r="O4267" s="64">
        <v>0.18</v>
      </c>
      <c r="P4267" s="67">
        <v>0.18</v>
      </c>
      <c r="Q4267" s="70">
        <v>0.18</v>
      </c>
      <c r="R4267" s="3"/>
    </row>
    <row r="4268">
      <c r="A4268" s="63">
        <v>16612.0</v>
      </c>
      <c r="B4268" s="65" t="str">
        <f t="shared" si="1"/>
        <v>АвтотоварыАвтозапчастиТормозная системаТормозные диски</v>
      </c>
      <c r="C4268" s="68" t="s">
        <v>162</v>
      </c>
      <c r="D4268" s="68" t="s">
        <v>1849</v>
      </c>
      <c r="E4268" s="68" t="s">
        <v>8843</v>
      </c>
      <c r="F4268" s="68" t="s">
        <v>8844</v>
      </c>
      <c r="G4268" s="75"/>
      <c r="H4268" s="87"/>
      <c r="I4268" s="64">
        <v>0.1</v>
      </c>
      <c r="J4268" s="67">
        <v>0.1</v>
      </c>
      <c r="K4268" s="70">
        <v>0.1</v>
      </c>
      <c r="L4268" s="64">
        <v>0.0</v>
      </c>
      <c r="M4268" s="67">
        <v>0.0</v>
      </c>
      <c r="N4268" s="70">
        <v>0.0</v>
      </c>
      <c r="O4268" s="64">
        <v>0.1</v>
      </c>
      <c r="P4268" s="67">
        <v>0.1</v>
      </c>
      <c r="Q4268" s="70">
        <v>0.1</v>
      </c>
      <c r="R4268" s="3"/>
    </row>
    <row r="4269">
      <c r="A4269" s="63">
        <v>16613.0</v>
      </c>
      <c r="B4269" s="65" t="str">
        <f t="shared" si="1"/>
        <v>АвтотоварыАвтозапчастиТормозная системаТормозные суппорты</v>
      </c>
      <c r="C4269" s="68" t="s">
        <v>162</v>
      </c>
      <c r="D4269" s="68" t="s">
        <v>1849</v>
      </c>
      <c r="E4269" s="68" t="s">
        <v>8843</v>
      </c>
      <c r="F4269" s="68" t="s">
        <v>8845</v>
      </c>
      <c r="G4269" s="75"/>
      <c r="H4269" s="72"/>
      <c r="I4269" s="64">
        <v>0.1</v>
      </c>
      <c r="J4269" s="67">
        <v>0.1</v>
      </c>
      <c r="K4269" s="70">
        <v>0.1</v>
      </c>
      <c r="L4269" s="64">
        <v>0.0</v>
      </c>
      <c r="M4269" s="67">
        <v>0.0</v>
      </c>
      <c r="N4269" s="70">
        <v>0.0</v>
      </c>
      <c r="O4269" s="64">
        <v>0.1</v>
      </c>
      <c r="P4269" s="67">
        <v>0.1</v>
      </c>
      <c r="Q4269" s="70">
        <v>0.1</v>
      </c>
      <c r="R4269" s="3"/>
    </row>
    <row r="4270">
      <c r="A4270" s="63">
        <v>16614.0</v>
      </c>
      <c r="B4270" s="65" t="str">
        <f t="shared" si="1"/>
        <v>АвтотоварыАвтозапчастиТормозная системаТормозные колодки</v>
      </c>
      <c r="C4270" s="68" t="s">
        <v>162</v>
      </c>
      <c r="D4270" s="68" t="s">
        <v>1849</v>
      </c>
      <c r="E4270" s="68" t="s">
        <v>8843</v>
      </c>
      <c r="F4270" s="68" t="s">
        <v>8847</v>
      </c>
      <c r="G4270" s="75"/>
      <c r="H4270" s="87"/>
      <c r="I4270" s="64">
        <v>0.1</v>
      </c>
      <c r="J4270" s="67">
        <v>0.1</v>
      </c>
      <c r="K4270" s="70">
        <v>0.1</v>
      </c>
      <c r="L4270" s="64">
        <v>0.0</v>
      </c>
      <c r="M4270" s="67">
        <v>0.0</v>
      </c>
      <c r="N4270" s="70">
        <v>0.0</v>
      </c>
      <c r="O4270" s="64">
        <v>0.1</v>
      </c>
      <c r="P4270" s="67">
        <v>0.1</v>
      </c>
      <c r="Q4270" s="70">
        <v>0.1</v>
      </c>
      <c r="R4270" s="3"/>
    </row>
    <row r="4271">
      <c r="A4271" s="63">
        <v>16615.0</v>
      </c>
      <c r="B4271" s="65" t="str">
        <f t="shared" si="1"/>
        <v>АвтотоварыАвтозапчастиТормозная системаТормозные барабаны</v>
      </c>
      <c r="C4271" s="68" t="s">
        <v>162</v>
      </c>
      <c r="D4271" s="68" t="s">
        <v>1849</v>
      </c>
      <c r="E4271" s="68" t="s">
        <v>8843</v>
      </c>
      <c r="F4271" s="68" t="s">
        <v>8851</v>
      </c>
      <c r="G4271" s="75"/>
      <c r="H4271" s="87"/>
      <c r="I4271" s="64">
        <v>0.1</v>
      </c>
      <c r="J4271" s="67">
        <v>0.1</v>
      </c>
      <c r="K4271" s="70">
        <v>0.1</v>
      </c>
      <c r="L4271" s="64">
        <v>0.0</v>
      </c>
      <c r="M4271" s="67">
        <v>0.0</v>
      </c>
      <c r="N4271" s="70">
        <v>0.0</v>
      </c>
      <c r="O4271" s="64">
        <v>0.1</v>
      </c>
      <c r="P4271" s="67">
        <v>0.1</v>
      </c>
      <c r="Q4271" s="70">
        <v>0.1</v>
      </c>
      <c r="R4271" s="3"/>
    </row>
    <row r="4272">
      <c r="A4272" s="63">
        <v>16616.0</v>
      </c>
      <c r="B4272" s="65" t="str">
        <f t="shared" si="1"/>
        <v>АвтотоварыАвтозапчастиТормозная системаТормозные трубки и шланги</v>
      </c>
      <c r="C4272" s="68" t="s">
        <v>162</v>
      </c>
      <c r="D4272" s="68" t="s">
        <v>1849</v>
      </c>
      <c r="E4272" s="68" t="s">
        <v>8843</v>
      </c>
      <c r="F4272" s="68" t="s">
        <v>8853</v>
      </c>
      <c r="G4272" s="75"/>
      <c r="H4272" s="87"/>
      <c r="I4272" s="64">
        <v>0.1</v>
      </c>
      <c r="J4272" s="67">
        <v>0.1</v>
      </c>
      <c r="K4272" s="70">
        <v>0.1</v>
      </c>
      <c r="L4272" s="64">
        <v>0.0</v>
      </c>
      <c r="M4272" s="67">
        <v>0.0</v>
      </c>
      <c r="N4272" s="70">
        <v>0.0</v>
      </c>
      <c r="O4272" s="64">
        <v>0.1</v>
      </c>
      <c r="P4272" s="67">
        <v>0.1</v>
      </c>
      <c r="Q4272" s="70">
        <v>0.1</v>
      </c>
      <c r="R4272" s="3"/>
    </row>
    <row r="4273">
      <c r="A4273" s="63">
        <v>16617.0</v>
      </c>
      <c r="B4273" s="65" t="str">
        <f t="shared" si="1"/>
        <v>АвтотоварыАвтозапчастиТормозная системаТормозные цилиндры</v>
      </c>
      <c r="C4273" s="68" t="s">
        <v>162</v>
      </c>
      <c r="D4273" s="68" t="s">
        <v>1849</v>
      </c>
      <c r="E4273" s="68" t="s">
        <v>8843</v>
      </c>
      <c r="F4273" s="68" t="s">
        <v>8855</v>
      </c>
      <c r="G4273" s="75"/>
      <c r="H4273" s="87"/>
      <c r="I4273" s="64">
        <v>0.1</v>
      </c>
      <c r="J4273" s="67">
        <v>0.1</v>
      </c>
      <c r="K4273" s="70">
        <v>0.1</v>
      </c>
      <c r="L4273" s="64">
        <v>0.0</v>
      </c>
      <c r="M4273" s="67">
        <v>0.0</v>
      </c>
      <c r="N4273" s="70">
        <v>0.0</v>
      </c>
      <c r="O4273" s="64">
        <v>0.1</v>
      </c>
      <c r="P4273" s="67">
        <v>0.1</v>
      </c>
      <c r="Q4273" s="70">
        <v>0.1</v>
      </c>
      <c r="R4273" s="3"/>
    </row>
    <row r="4274">
      <c r="A4274" s="63">
        <v>16618.0</v>
      </c>
      <c r="B4274" s="65" t="str">
        <f t="shared" si="1"/>
        <v>АвтотоварыАвтозапчастиТормозная системаТормозные рычаги</v>
      </c>
      <c r="C4274" s="68" t="s">
        <v>162</v>
      </c>
      <c r="D4274" s="68" t="s">
        <v>1849</v>
      </c>
      <c r="E4274" s="68" t="s">
        <v>8843</v>
      </c>
      <c r="F4274" s="68" t="s">
        <v>8857</v>
      </c>
      <c r="G4274" s="75"/>
      <c r="H4274" s="87"/>
      <c r="I4274" s="64">
        <v>0.1</v>
      </c>
      <c r="J4274" s="67">
        <v>0.1</v>
      </c>
      <c r="K4274" s="70">
        <v>0.1</v>
      </c>
      <c r="L4274" s="64">
        <v>0.0</v>
      </c>
      <c r="M4274" s="67">
        <v>0.0</v>
      </c>
      <c r="N4274" s="70">
        <v>0.0</v>
      </c>
      <c r="O4274" s="64">
        <v>0.1</v>
      </c>
      <c r="P4274" s="67">
        <v>0.1</v>
      </c>
      <c r="Q4274" s="70">
        <v>0.1</v>
      </c>
      <c r="R4274" s="3"/>
    </row>
    <row r="4275">
      <c r="A4275" s="63">
        <v>16619.0</v>
      </c>
      <c r="B4275" s="65" t="str">
        <f t="shared" si="1"/>
        <v>АвтотоварыАвтозапчастиТормозная системаСистема ABS</v>
      </c>
      <c r="C4275" s="68" t="s">
        <v>162</v>
      </c>
      <c r="D4275" s="68" t="s">
        <v>1849</v>
      </c>
      <c r="E4275" s="68" t="s">
        <v>8843</v>
      </c>
      <c r="F4275" s="68" t="s">
        <v>8859</v>
      </c>
      <c r="G4275" s="75"/>
      <c r="H4275" s="72"/>
      <c r="I4275" s="64">
        <v>0.1</v>
      </c>
      <c r="J4275" s="67">
        <v>0.1</v>
      </c>
      <c r="K4275" s="70">
        <v>0.1</v>
      </c>
      <c r="L4275" s="64">
        <v>0.0</v>
      </c>
      <c r="M4275" s="67">
        <v>0.0</v>
      </c>
      <c r="N4275" s="70">
        <v>0.0</v>
      </c>
      <c r="O4275" s="64">
        <v>0.1</v>
      </c>
      <c r="P4275" s="67">
        <v>0.1</v>
      </c>
      <c r="Q4275" s="70">
        <v>0.1</v>
      </c>
      <c r="R4275" s="3"/>
    </row>
    <row r="4276">
      <c r="A4276" s="63">
        <v>16620.0</v>
      </c>
      <c r="B4276" s="65" t="str">
        <f t="shared" si="1"/>
        <v>АвтотоварыАвтозапчастиТормозная системаТормозная пневмосистема</v>
      </c>
      <c r="C4276" s="68" t="s">
        <v>162</v>
      </c>
      <c r="D4276" s="68" t="s">
        <v>1849</v>
      </c>
      <c r="E4276" s="68" t="s">
        <v>8843</v>
      </c>
      <c r="F4276" s="68" t="s">
        <v>8861</v>
      </c>
      <c r="G4276" s="75"/>
      <c r="H4276" s="87"/>
      <c r="I4276" s="64">
        <v>0.1</v>
      </c>
      <c r="J4276" s="67">
        <v>0.1</v>
      </c>
      <c r="K4276" s="70">
        <v>0.1</v>
      </c>
      <c r="L4276" s="64">
        <v>0.0</v>
      </c>
      <c r="M4276" s="67">
        <v>0.0</v>
      </c>
      <c r="N4276" s="70">
        <v>0.0</v>
      </c>
      <c r="O4276" s="64">
        <v>0.1</v>
      </c>
      <c r="P4276" s="67">
        <v>0.1</v>
      </c>
      <c r="Q4276" s="70">
        <v>0.1</v>
      </c>
      <c r="R4276" s="3"/>
    </row>
    <row r="4277">
      <c r="A4277" s="63">
        <v>16621.0</v>
      </c>
      <c r="B4277" s="65" t="str">
        <f t="shared" si="1"/>
        <v>АвтотоварыАвтозапчастиТормозная системаРемкомплекты тормозной системы</v>
      </c>
      <c r="C4277" s="68" t="s">
        <v>162</v>
      </c>
      <c r="D4277" s="68" t="s">
        <v>1849</v>
      </c>
      <c r="E4277" s="68" t="s">
        <v>8843</v>
      </c>
      <c r="F4277" s="68" t="s">
        <v>8863</v>
      </c>
      <c r="G4277" s="75"/>
      <c r="H4277" s="87"/>
      <c r="I4277" s="64">
        <v>0.1</v>
      </c>
      <c r="J4277" s="67">
        <v>0.1</v>
      </c>
      <c r="K4277" s="70">
        <v>0.1</v>
      </c>
      <c r="L4277" s="64">
        <v>0.0</v>
      </c>
      <c r="M4277" s="67">
        <v>0.0</v>
      </c>
      <c r="N4277" s="70">
        <v>0.0</v>
      </c>
      <c r="O4277" s="64">
        <v>0.1</v>
      </c>
      <c r="P4277" s="67">
        <v>0.1</v>
      </c>
      <c r="Q4277" s="70">
        <v>0.1</v>
      </c>
      <c r="R4277" s="3"/>
    </row>
    <row r="4278">
      <c r="A4278" s="63">
        <v>16623.0</v>
      </c>
      <c r="B4278" s="65" t="str">
        <f t="shared" si="1"/>
        <v>Строительство и ремонтОсвещениеУличные светильникиКабель соединительный для уличного светильника</v>
      </c>
      <c r="C4278" s="68" t="s">
        <v>100</v>
      </c>
      <c r="D4278" s="68" t="s">
        <v>349</v>
      </c>
      <c r="E4278" s="68" t="s">
        <v>8864</v>
      </c>
      <c r="F4278" s="68" t="s">
        <v>8865</v>
      </c>
      <c r="G4278" s="75"/>
      <c r="H4278" s="87"/>
      <c r="I4278" s="64">
        <v>0.22</v>
      </c>
      <c r="J4278" s="67">
        <v>0.22</v>
      </c>
      <c r="K4278" s="70">
        <v>0.22</v>
      </c>
      <c r="L4278" s="64">
        <v>0.0</v>
      </c>
      <c r="M4278" s="67">
        <v>0.0</v>
      </c>
      <c r="N4278" s="70">
        <v>0.0</v>
      </c>
      <c r="O4278" s="64">
        <v>0.22</v>
      </c>
      <c r="P4278" s="67">
        <v>0.22</v>
      </c>
      <c r="Q4278" s="70">
        <v>0.22</v>
      </c>
      <c r="R4278" s="3"/>
    </row>
    <row r="4279">
      <c r="A4279" s="63">
        <v>16624.0</v>
      </c>
      <c r="B4279" s="65" t="str">
        <f t="shared" si="1"/>
        <v>Строительство и ремонтОсвещениеУличные светильникиКомплект фонарей</v>
      </c>
      <c r="C4279" s="68" t="s">
        <v>100</v>
      </c>
      <c r="D4279" s="68" t="s">
        <v>349</v>
      </c>
      <c r="E4279" s="68" t="s">
        <v>8864</v>
      </c>
      <c r="F4279" s="68" t="s">
        <v>8866</v>
      </c>
      <c r="G4279" s="75"/>
      <c r="H4279" s="87"/>
      <c r="I4279" s="64">
        <v>0.22</v>
      </c>
      <c r="J4279" s="67">
        <v>0.22</v>
      </c>
      <c r="K4279" s="70">
        <v>0.22</v>
      </c>
      <c r="L4279" s="64">
        <v>0.0</v>
      </c>
      <c r="M4279" s="67">
        <v>0.0</v>
      </c>
      <c r="N4279" s="70">
        <v>0.0</v>
      </c>
      <c r="O4279" s="64">
        <v>0.22</v>
      </c>
      <c r="P4279" s="67">
        <v>0.22</v>
      </c>
      <c r="Q4279" s="70">
        <v>0.22</v>
      </c>
      <c r="R4279" s="3"/>
    </row>
    <row r="4280">
      <c r="A4280" s="63">
        <v>16625.0</v>
      </c>
      <c r="B4280" s="65" t="str">
        <f t="shared" si="1"/>
        <v>Строительство и ремонтОсвещениеУличные светильникиЛазерный проектор уличный</v>
      </c>
      <c r="C4280" s="68" t="s">
        <v>100</v>
      </c>
      <c r="D4280" s="68" t="s">
        <v>349</v>
      </c>
      <c r="E4280" s="68" t="s">
        <v>8864</v>
      </c>
      <c r="F4280" s="68" t="s">
        <v>8867</v>
      </c>
      <c r="G4280" s="75"/>
      <c r="H4280" s="87"/>
      <c r="I4280" s="64">
        <v>0.22</v>
      </c>
      <c r="J4280" s="67">
        <v>0.22</v>
      </c>
      <c r="K4280" s="70">
        <v>0.22</v>
      </c>
      <c r="L4280" s="64">
        <v>0.0</v>
      </c>
      <c r="M4280" s="67">
        <v>0.0</v>
      </c>
      <c r="N4280" s="70">
        <v>0.0</v>
      </c>
      <c r="O4280" s="64">
        <v>0.22</v>
      </c>
      <c r="P4280" s="67">
        <v>0.22</v>
      </c>
      <c r="Q4280" s="70">
        <v>0.22</v>
      </c>
      <c r="R4280" s="3"/>
    </row>
    <row r="4281">
      <c r="A4281" s="63">
        <v>16626.0</v>
      </c>
      <c r="B4281" s="65" t="str">
        <f t="shared" si="1"/>
        <v>Строительство и ремонтОсвещениеУличные светильникиЛандшафтный светильник</v>
      </c>
      <c r="C4281" s="68" t="s">
        <v>100</v>
      </c>
      <c r="D4281" s="68" t="s">
        <v>349</v>
      </c>
      <c r="E4281" s="68" t="s">
        <v>8864</v>
      </c>
      <c r="F4281" s="68" t="s">
        <v>8868</v>
      </c>
      <c r="G4281" s="75"/>
      <c r="H4281" s="87"/>
      <c r="I4281" s="64">
        <v>0.22</v>
      </c>
      <c r="J4281" s="67">
        <v>0.22</v>
      </c>
      <c r="K4281" s="70">
        <v>0.22</v>
      </c>
      <c r="L4281" s="64">
        <v>0.0</v>
      </c>
      <c r="M4281" s="67">
        <v>0.0</v>
      </c>
      <c r="N4281" s="70">
        <v>0.0</v>
      </c>
      <c r="O4281" s="64">
        <v>0.22</v>
      </c>
      <c r="P4281" s="67">
        <v>0.22</v>
      </c>
      <c r="Q4281" s="70">
        <v>0.22</v>
      </c>
      <c r="R4281" s="3"/>
    </row>
    <row r="4282">
      <c r="A4282" s="63">
        <v>16627.0</v>
      </c>
      <c r="B4282" s="65" t="str">
        <f t="shared" si="1"/>
        <v>Строительство и ремонтОсвещениеУличные светильникиОсветительная установка</v>
      </c>
      <c r="C4282" s="68" t="s">
        <v>100</v>
      </c>
      <c r="D4282" s="68" t="s">
        <v>349</v>
      </c>
      <c r="E4282" s="68" t="s">
        <v>8864</v>
      </c>
      <c r="F4282" s="68" t="s">
        <v>8869</v>
      </c>
      <c r="G4282" s="75"/>
      <c r="H4282" s="87"/>
      <c r="I4282" s="64">
        <v>0.22</v>
      </c>
      <c r="J4282" s="67">
        <v>0.22</v>
      </c>
      <c r="K4282" s="70">
        <v>0.22</v>
      </c>
      <c r="L4282" s="64">
        <v>0.0</v>
      </c>
      <c r="M4282" s="67">
        <v>0.0</v>
      </c>
      <c r="N4282" s="70">
        <v>0.0</v>
      </c>
      <c r="O4282" s="64">
        <v>0.22</v>
      </c>
      <c r="P4282" s="67">
        <v>0.22</v>
      </c>
      <c r="Q4282" s="70">
        <v>0.22</v>
      </c>
      <c r="R4282" s="3"/>
    </row>
    <row r="4283">
      <c r="A4283" s="63">
        <v>16628.0</v>
      </c>
      <c r="B4283" s="65" t="str">
        <f t="shared" si="1"/>
        <v>Строительство и ремонтОсвещениеУличные светильникиПодводный светильник</v>
      </c>
      <c r="C4283" s="68" t="s">
        <v>100</v>
      </c>
      <c r="D4283" s="68" t="s">
        <v>349</v>
      </c>
      <c r="E4283" s="68" t="s">
        <v>8864</v>
      </c>
      <c r="F4283" s="68" t="s">
        <v>8870</v>
      </c>
      <c r="G4283" s="75"/>
      <c r="H4283" s="87"/>
      <c r="I4283" s="64">
        <v>0.22</v>
      </c>
      <c r="J4283" s="67">
        <v>0.22</v>
      </c>
      <c r="K4283" s="70">
        <v>0.22</v>
      </c>
      <c r="L4283" s="64">
        <v>0.0</v>
      </c>
      <c r="M4283" s="67">
        <v>0.0</v>
      </c>
      <c r="N4283" s="70">
        <v>0.0</v>
      </c>
      <c r="O4283" s="64">
        <v>0.22</v>
      </c>
      <c r="P4283" s="67">
        <v>0.22</v>
      </c>
      <c r="Q4283" s="70">
        <v>0.22</v>
      </c>
      <c r="R4283" s="3"/>
    </row>
    <row r="4284">
      <c r="A4284" s="63">
        <v>16629.0</v>
      </c>
      <c r="B4284" s="65" t="str">
        <f t="shared" si="1"/>
        <v>Строительство и ремонтОсвещениеЛюстрыЛюстра подвесная</v>
      </c>
      <c r="C4284" s="68" t="s">
        <v>100</v>
      </c>
      <c r="D4284" s="68" t="s">
        <v>349</v>
      </c>
      <c r="E4284" s="68" t="s">
        <v>8872</v>
      </c>
      <c r="F4284" s="68" t="s">
        <v>8873</v>
      </c>
      <c r="G4284" s="75"/>
      <c r="H4284" s="87"/>
      <c r="I4284" s="64">
        <v>0.15</v>
      </c>
      <c r="J4284" s="67">
        <v>0.15</v>
      </c>
      <c r="K4284" s="70">
        <v>0.15</v>
      </c>
      <c r="L4284" s="64">
        <v>0.0</v>
      </c>
      <c r="M4284" s="67">
        <v>0.0</v>
      </c>
      <c r="N4284" s="70">
        <v>0.0</v>
      </c>
      <c r="O4284" s="64">
        <v>0.15</v>
      </c>
      <c r="P4284" s="67">
        <v>0.15</v>
      </c>
      <c r="Q4284" s="70">
        <v>0.15</v>
      </c>
      <c r="R4284" s="3"/>
    </row>
    <row r="4285">
      <c r="A4285" s="63">
        <v>16630.0</v>
      </c>
      <c r="B4285" s="65" t="str">
        <f t="shared" si="1"/>
        <v>Строительство и ремонтОсвещениеУличные светильникиСадово-парковый светильник</v>
      </c>
      <c r="C4285" s="68" t="s">
        <v>100</v>
      </c>
      <c r="D4285" s="68" t="s">
        <v>349</v>
      </c>
      <c r="E4285" s="68" t="s">
        <v>8864</v>
      </c>
      <c r="F4285" s="68" t="s">
        <v>8876</v>
      </c>
      <c r="G4285" s="75"/>
      <c r="H4285" s="72"/>
      <c r="I4285" s="64">
        <v>0.22</v>
      </c>
      <c r="J4285" s="67">
        <v>0.22</v>
      </c>
      <c r="K4285" s="70">
        <v>0.22</v>
      </c>
      <c r="L4285" s="64">
        <v>0.0</v>
      </c>
      <c r="M4285" s="67">
        <v>0.0</v>
      </c>
      <c r="N4285" s="70">
        <v>0.0</v>
      </c>
      <c r="O4285" s="64">
        <v>0.22</v>
      </c>
      <c r="P4285" s="67">
        <v>0.22</v>
      </c>
      <c r="Q4285" s="70">
        <v>0.22</v>
      </c>
      <c r="R4285" s="3"/>
    </row>
    <row r="4286">
      <c r="A4286" s="63">
        <v>16631.0</v>
      </c>
      <c r="B4286" s="65" t="str">
        <f t="shared" si="1"/>
        <v>Строительство и ремонтОсвещениеУличные светильникиСадовый светильник фигурный</v>
      </c>
      <c r="C4286" s="68" t="s">
        <v>100</v>
      </c>
      <c r="D4286" s="68" t="s">
        <v>349</v>
      </c>
      <c r="E4286" s="68" t="s">
        <v>8864</v>
      </c>
      <c r="F4286" s="68" t="s">
        <v>8877</v>
      </c>
      <c r="G4286" s="75"/>
      <c r="H4286" s="87"/>
      <c r="I4286" s="64">
        <v>0.22</v>
      </c>
      <c r="J4286" s="67">
        <v>0.22</v>
      </c>
      <c r="K4286" s="70">
        <v>0.22</v>
      </c>
      <c r="L4286" s="64">
        <v>0.0</v>
      </c>
      <c r="M4286" s="67">
        <v>0.0</v>
      </c>
      <c r="N4286" s="70">
        <v>0.0</v>
      </c>
      <c r="O4286" s="64">
        <v>0.22</v>
      </c>
      <c r="P4286" s="67">
        <v>0.22</v>
      </c>
      <c r="Q4286" s="70">
        <v>0.22</v>
      </c>
      <c r="R4286" s="3"/>
    </row>
    <row r="4287">
      <c r="A4287" s="63">
        <v>16632.0</v>
      </c>
      <c r="B4287" s="65" t="str">
        <f t="shared" si="1"/>
        <v>Строительство и ремонтОсвещениеУличные светильникиСветильник промышленный</v>
      </c>
      <c r="C4287" s="68" t="s">
        <v>100</v>
      </c>
      <c r="D4287" s="68" t="s">
        <v>349</v>
      </c>
      <c r="E4287" s="68" t="s">
        <v>8864</v>
      </c>
      <c r="F4287" s="68" t="s">
        <v>8879</v>
      </c>
      <c r="G4287" s="2"/>
      <c r="H4287" s="72"/>
      <c r="I4287" s="64">
        <v>0.22</v>
      </c>
      <c r="J4287" s="67">
        <v>0.22</v>
      </c>
      <c r="K4287" s="70">
        <v>0.22</v>
      </c>
      <c r="L4287" s="64">
        <v>0.0</v>
      </c>
      <c r="M4287" s="67">
        <v>0.0</v>
      </c>
      <c r="N4287" s="70">
        <v>0.0</v>
      </c>
      <c r="O4287" s="64">
        <v>0.22</v>
      </c>
      <c r="P4287" s="67">
        <v>0.22</v>
      </c>
      <c r="Q4287" s="70">
        <v>0.22</v>
      </c>
      <c r="R4287" s="3"/>
    </row>
    <row r="4288">
      <c r="A4288" s="63">
        <v>16633.0</v>
      </c>
      <c r="B4288" s="65" t="str">
        <f t="shared" si="1"/>
        <v>АвтотоварыАвтозапчастиЗапчасти для ТОГотовые наборы для ТО</v>
      </c>
      <c r="C4288" s="68" t="s">
        <v>162</v>
      </c>
      <c r="D4288" s="68" t="s">
        <v>1849</v>
      </c>
      <c r="E4288" s="68" t="s">
        <v>8881</v>
      </c>
      <c r="F4288" s="68" t="s">
        <v>8882</v>
      </c>
      <c r="G4288" s="75"/>
      <c r="H4288" s="72"/>
      <c r="I4288" s="64">
        <v>0.12</v>
      </c>
      <c r="J4288" s="67">
        <v>0.12</v>
      </c>
      <c r="K4288" s="70">
        <v>0.12</v>
      </c>
      <c r="L4288" s="64">
        <v>0.0</v>
      </c>
      <c r="M4288" s="67">
        <v>0.0</v>
      </c>
      <c r="N4288" s="70">
        <v>0.0</v>
      </c>
      <c r="O4288" s="64">
        <v>0.12</v>
      </c>
      <c r="P4288" s="67">
        <v>0.12</v>
      </c>
      <c r="Q4288" s="70">
        <v>0.12</v>
      </c>
      <c r="R4288" s="3"/>
    </row>
    <row r="4289">
      <c r="A4289" s="63">
        <v>16634.0</v>
      </c>
      <c r="B4289" s="65" t="str">
        <f t="shared" si="1"/>
        <v>АвтотоварыАвтозапчастиЗапчасти для ТОМасляные фильтры</v>
      </c>
      <c r="C4289" s="68" t="s">
        <v>162</v>
      </c>
      <c r="D4289" s="68" t="s">
        <v>1849</v>
      </c>
      <c r="E4289" s="68" t="s">
        <v>8881</v>
      </c>
      <c r="F4289" s="68" t="s">
        <v>8885</v>
      </c>
      <c r="G4289" s="75"/>
      <c r="H4289" s="87"/>
      <c r="I4289" s="64">
        <v>0.12</v>
      </c>
      <c r="J4289" s="67">
        <v>0.12</v>
      </c>
      <c r="K4289" s="70">
        <v>0.12</v>
      </c>
      <c r="L4289" s="64">
        <v>0.0</v>
      </c>
      <c r="M4289" s="67">
        <v>0.0</v>
      </c>
      <c r="N4289" s="70">
        <v>0.0</v>
      </c>
      <c r="O4289" s="64">
        <v>0.12</v>
      </c>
      <c r="P4289" s="67">
        <v>0.12</v>
      </c>
      <c r="Q4289" s="70">
        <v>0.12</v>
      </c>
      <c r="R4289" s="3"/>
    </row>
    <row r="4290">
      <c r="A4290" s="63">
        <v>16635.0</v>
      </c>
      <c r="B4290" s="65" t="str">
        <f t="shared" si="1"/>
        <v>АвтотоварыАвтозапчастиЗапчасти для ТОВоздушные фильтры</v>
      </c>
      <c r="C4290" s="68" t="s">
        <v>162</v>
      </c>
      <c r="D4290" s="68" t="s">
        <v>1849</v>
      </c>
      <c r="E4290" s="68" t="s">
        <v>8881</v>
      </c>
      <c r="F4290" s="68" t="s">
        <v>8887</v>
      </c>
      <c r="G4290" s="75"/>
      <c r="H4290" s="87"/>
      <c r="I4290" s="64">
        <v>0.12</v>
      </c>
      <c r="J4290" s="67">
        <v>0.12</v>
      </c>
      <c r="K4290" s="70">
        <v>0.12</v>
      </c>
      <c r="L4290" s="64">
        <v>0.0</v>
      </c>
      <c r="M4290" s="67">
        <v>0.0</v>
      </c>
      <c r="N4290" s="70">
        <v>0.0</v>
      </c>
      <c r="O4290" s="64">
        <v>0.12</v>
      </c>
      <c r="P4290" s="67">
        <v>0.12</v>
      </c>
      <c r="Q4290" s="70">
        <v>0.12</v>
      </c>
      <c r="R4290" s="3"/>
    </row>
    <row r="4291">
      <c r="A4291" s="63">
        <v>16636.0</v>
      </c>
      <c r="B4291" s="65" t="str">
        <f t="shared" si="1"/>
        <v>АвтотоварыАвтозапчастиЗапчасти для ТОСалонные фильтры</v>
      </c>
      <c r="C4291" s="68" t="s">
        <v>162</v>
      </c>
      <c r="D4291" s="68" t="s">
        <v>1849</v>
      </c>
      <c r="E4291" s="68" t="s">
        <v>8881</v>
      </c>
      <c r="F4291" s="68" t="s">
        <v>8889</v>
      </c>
      <c r="G4291" s="75"/>
      <c r="H4291" s="72"/>
      <c r="I4291" s="64">
        <v>0.12</v>
      </c>
      <c r="J4291" s="67">
        <v>0.12</v>
      </c>
      <c r="K4291" s="70">
        <v>0.12</v>
      </c>
      <c r="L4291" s="64">
        <v>0.0</v>
      </c>
      <c r="M4291" s="67">
        <v>0.0</v>
      </c>
      <c r="N4291" s="70">
        <v>0.0</v>
      </c>
      <c r="O4291" s="64">
        <v>0.12</v>
      </c>
      <c r="P4291" s="67">
        <v>0.12</v>
      </c>
      <c r="Q4291" s="70">
        <v>0.12</v>
      </c>
      <c r="R4291" s="3"/>
    </row>
    <row r="4292">
      <c r="A4292" s="63">
        <v>16637.0</v>
      </c>
      <c r="B4292" s="65" t="str">
        <f t="shared" si="1"/>
        <v>АвтотоварыАвтозапчастиСистема зажиганияСвечи зажигания</v>
      </c>
      <c r="C4292" s="68" t="s">
        <v>162</v>
      </c>
      <c r="D4292" s="68" t="s">
        <v>1849</v>
      </c>
      <c r="E4292" s="68" t="s">
        <v>8892</v>
      </c>
      <c r="F4292" s="68" t="s">
        <v>8893</v>
      </c>
      <c r="G4292" s="75"/>
      <c r="H4292" s="72"/>
      <c r="I4292" s="64">
        <v>0.17</v>
      </c>
      <c r="J4292" s="67">
        <v>0.17</v>
      </c>
      <c r="K4292" s="70">
        <v>0.17</v>
      </c>
      <c r="L4292" s="64">
        <v>0.0</v>
      </c>
      <c r="M4292" s="67">
        <v>0.0</v>
      </c>
      <c r="N4292" s="70">
        <v>0.0</v>
      </c>
      <c r="O4292" s="64">
        <v>0.17</v>
      </c>
      <c r="P4292" s="67">
        <v>0.17</v>
      </c>
      <c r="Q4292" s="70">
        <v>0.17</v>
      </c>
      <c r="R4292" s="3"/>
    </row>
    <row r="4293">
      <c r="A4293" s="63">
        <v>16638.0</v>
      </c>
      <c r="B4293" s="65" t="str">
        <f t="shared" si="1"/>
        <v>Строительство и ремонтВодоснабжение для дома и садаВодоочистка и фильтрыКартриджи и сменные модули</v>
      </c>
      <c r="C4293" s="68" t="s">
        <v>100</v>
      </c>
      <c r="D4293" s="68" t="s">
        <v>101</v>
      </c>
      <c r="E4293" s="68" t="s">
        <v>8895</v>
      </c>
      <c r="F4293" s="68" t="s">
        <v>8896</v>
      </c>
      <c r="G4293" s="75"/>
      <c r="H4293" s="87"/>
      <c r="I4293" s="64">
        <v>0.2</v>
      </c>
      <c r="J4293" s="67">
        <v>0.2</v>
      </c>
      <c r="K4293" s="70">
        <v>0.2</v>
      </c>
      <c r="L4293" s="64">
        <v>0.0</v>
      </c>
      <c r="M4293" s="67">
        <v>0.0</v>
      </c>
      <c r="N4293" s="70">
        <v>0.0</v>
      </c>
      <c r="O4293" s="64">
        <v>0.2</v>
      </c>
      <c r="P4293" s="67">
        <v>0.2</v>
      </c>
      <c r="Q4293" s="70">
        <v>0.2</v>
      </c>
      <c r="R4293" s="3"/>
    </row>
    <row r="4294">
      <c r="A4294" s="63">
        <v>16639.0</v>
      </c>
      <c r="B4294" s="65" t="str">
        <f t="shared" si="1"/>
        <v>Строительство и ремонтСантехникаСмесители и комплектующиеСмесителиДля душа</v>
      </c>
      <c r="C4294" s="68" t="s">
        <v>100</v>
      </c>
      <c r="D4294" s="68" t="s">
        <v>112</v>
      </c>
      <c r="E4294" s="68" t="s">
        <v>8839</v>
      </c>
      <c r="F4294" s="68" t="s">
        <v>8898</v>
      </c>
      <c r="G4294" s="68" t="s">
        <v>8899</v>
      </c>
      <c r="H4294" s="87"/>
      <c r="I4294" s="64">
        <v>0.18</v>
      </c>
      <c r="J4294" s="67">
        <v>0.18</v>
      </c>
      <c r="K4294" s="70">
        <v>0.18</v>
      </c>
      <c r="L4294" s="64">
        <v>0.0</v>
      </c>
      <c r="M4294" s="67">
        <v>0.0</v>
      </c>
      <c r="N4294" s="70">
        <v>0.0</v>
      </c>
      <c r="O4294" s="64">
        <v>0.18</v>
      </c>
      <c r="P4294" s="67">
        <v>0.18</v>
      </c>
      <c r="Q4294" s="70">
        <v>0.18</v>
      </c>
      <c r="R4294" s="3"/>
    </row>
    <row r="4295">
      <c r="A4295" s="63">
        <v>16640.0</v>
      </c>
      <c r="B4295" s="65" t="str">
        <f t="shared" si="1"/>
        <v>Строительство и ремонтСантехникаСмесители и комплектующиеСмесители для биде</v>
      </c>
      <c r="C4295" s="68" t="s">
        <v>100</v>
      </c>
      <c r="D4295" s="68" t="s">
        <v>112</v>
      </c>
      <c r="E4295" s="68" t="s">
        <v>8839</v>
      </c>
      <c r="F4295" s="68" t="s">
        <v>8900</v>
      </c>
      <c r="G4295" s="75"/>
      <c r="H4295" s="87"/>
      <c r="I4295" s="64">
        <v>0.18</v>
      </c>
      <c r="J4295" s="67">
        <v>0.18</v>
      </c>
      <c r="K4295" s="70">
        <v>0.18</v>
      </c>
      <c r="L4295" s="64">
        <v>0.0</v>
      </c>
      <c r="M4295" s="67">
        <v>0.0</v>
      </c>
      <c r="N4295" s="70">
        <v>0.0</v>
      </c>
      <c r="O4295" s="64">
        <v>0.18</v>
      </c>
      <c r="P4295" s="67">
        <v>0.18</v>
      </c>
      <c r="Q4295" s="70">
        <v>0.18</v>
      </c>
      <c r="R4295" s="3"/>
    </row>
    <row r="4296">
      <c r="A4296" s="63">
        <v>16641.0</v>
      </c>
      <c r="B4296" s="65" t="str">
        <f t="shared" si="1"/>
        <v>Строительство и ремонтСантехникаСмесители и комплектующиеСмесителиДля унитаза</v>
      </c>
      <c r="C4296" s="68" t="s">
        <v>100</v>
      </c>
      <c r="D4296" s="68" t="s">
        <v>112</v>
      </c>
      <c r="E4296" s="68" t="s">
        <v>8839</v>
      </c>
      <c r="F4296" s="68" t="s">
        <v>8898</v>
      </c>
      <c r="G4296" s="68" t="s">
        <v>8901</v>
      </c>
      <c r="H4296" s="72"/>
      <c r="I4296" s="64">
        <v>0.18</v>
      </c>
      <c r="J4296" s="67">
        <v>0.18</v>
      </c>
      <c r="K4296" s="70">
        <v>0.18</v>
      </c>
      <c r="L4296" s="64">
        <v>0.0</v>
      </c>
      <c r="M4296" s="67">
        <v>0.0</v>
      </c>
      <c r="N4296" s="70">
        <v>0.0</v>
      </c>
      <c r="O4296" s="64">
        <v>0.18</v>
      </c>
      <c r="P4296" s="67">
        <v>0.18</v>
      </c>
      <c r="Q4296" s="70">
        <v>0.18</v>
      </c>
      <c r="R4296" s="3"/>
    </row>
    <row r="4297">
      <c r="A4297" s="63">
        <v>16642.0</v>
      </c>
      <c r="B4297" s="65" t="str">
        <f t="shared" si="1"/>
        <v>Строительство и ремонтЭлектрикаСетевые фильтры, разветвители и удлинителиУдлинитель бытовой</v>
      </c>
      <c r="C4297" s="68" t="s">
        <v>100</v>
      </c>
      <c r="D4297" s="68" t="s">
        <v>1046</v>
      </c>
      <c r="E4297" s="68" t="s">
        <v>6378</v>
      </c>
      <c r="F4297" s="68" t="s">
        <v>8902</v>
      </c>
      <c r="G4297" s="75"/>
      <c r="H4297" s="72"/>
      <c r="I4297" s="64">
        <v>0.15</v>
      </c>
      <c r="J4297" s="67">
        <v>0.15</v>
      </c>
      <c r="K4297" s="70">
        <v>0.15</v>
      </c>
      <c r="L4297" s="64">
        <v>0.0</v>
      </c>
      <c r="M4297" s="67">
        <v>0.0</v>
      </c>
      <c r="N4297" s="70">
        <v>0.0</v>
      </c>
      <c r="O4297" s="64">
        <v>0.15</v>
      </c>
      <c r="P4297" s="67">
        <v>0.15</v>
      </c>
      <c r="Q4297" s="70">
        <v>0.15</v>
      </c>
      <c r="R4297" s="3"/>
    </row>
    <row r="4298">
      <c r="A4298" s="63">
        <v>16643.0</v>
      </c>
      <c r="B4298" s="65" t="str">
        <f t="shared" si="1"/>
        <v>Строительство и ремонтЭлектрикаСетевые фильтры, разветвители и удлинителиСетевой фильтр</v>
      </c>
      <c r="C4298" s="68" t="s">
        <v>100</v>
      </c>
      <c r="D4298" s="68" t="s">
        <v>1046</v>
      </c>
      <c r="E4298" s="68" t="s">
        <v>6378</v>
      </c>
      <c r="F4298" s="68" t="s">
        <v>8903</v>
      </c>
      <c r="G4298" s="75"/>
      <c r="H4298" s="72"/>
      <c r="I4298" s="64">
        <v>0.15</v>
      </c>
      <c r="J4298" s="67">
        <v>0.15</v>
      </c>
      <c r="K4298" s="70">
        <v>0.15</v>
      </c>
      <c r="L4298" s="64">
        <v>0.0</v>
      </c>
      <c r="M4298" s="67">
        <v>0.0</v>
      </c>
      <c r="N4298" s="70">
        <v>0.0</v>
      </c>
      <c r="O4298" s="64">
        <v>0.15</v>
      </c>
      <c r="P4298" s="67">
        <v>0.15</v>
      </c>
      <c r="Q4298" s="70">
        <v>0.15</v>
      </c>
      <c r="R4298" s="3"/>
    </row>
    <row r="4299">
      <c r="A4299" s="63">
        <v>16644.0</v>
      </c>
      <c r="B4299" s="65" t="str">
        <f t="shared" si="1"/>
        <v>Строительство и ремонтЭлектрикаСетевые фильтры, разветвители и удлинителиРазветвитель электрический</v>
      </c>
      <c r="C4299" s="68" t="s">
        <v>100</v>
      </c>
      <c r="D4299" s="68" t="s">
        <v>1046</v>
      </c>
      <c r="E4299" s="68" t="s">
        <v>6378</v>
      </c>
      <c r="F4299" s="68" t="s">
        <v>8904</v>
      </c>
      <c r="G4299" s="75"/>
      <c r="H4299" s="72"/>
      <c r="I4299" s="64">
        <v>0.15</v>
      </c>
      <c r="J4299" s="67">
        <v>0.15</v>
      </c>
      <c r="K4299" s="70">
        <v>0.15</v>
      </c>
      <c r="L4299" s="64">
        <v>0.0</v>
      </c>
      <c r="M4299" s="67">
        <v>0.0</v>
      </c>
      <c r="N4299" s="70">
        <v>0.0</v>
      </c>
      <c r="O4299" s="64">
        <v>0.15</v>
      </c>
      <c r="P4299" s="67">
        <v>0.15</v>
      </c>
      <c r="Q4299" s="70">
        <v>0.15</v>
      </c>
      <c r="R4299" s="3"/>
    </row>
    <row r="4300">
      <c r="A4300" s="63">
        <v>16645.0</v>
      </c>
      <c r="B4300" s="65" t="str">
        <f t="shared" si="1"/>
        <v>АвтотоварыАвтозапчастиАвтосветФары</v>
      </c>
      <c r="C4300" s="68" t="s">
        <v>162</v>
      </c>
      <c r="D4300" s="68" t="s">
        <v>1849</v>
      </c>
      <c r="E4300" s="68" t="s">
        <v>8906</v>
      </c>
      <c r="F4300" s="68" t="s">
        <v>8907</v>
      </c>
      <c r="G4300" s="75"/>
      <c r="H4300" s="87"/>
      <c r="I4300" s="64">
        <v>0.18</v>
      </c>
      <c r="J4300" s="67">
        <v>0.18</v>
      </c>
      <c r="K4300" s="70">
        <v>0.18</v>
      </c>
      <c r="L4300" s="64">
        <v>0.0</v>
      </c>
      <c r="M4300" s="67">
        <v>0.0</v>
      </c>
      <c r="N4300" s="70">
        <v>0.0</v>
      </c>
      <c r="O4300" s="64">
        <v>0.18</v>
      </c>
      <c r="P4300" s="67">
        <v>0.18</v>
      </c>
      <c r="Q4300" s="70">
        <v>0.18</v>
      </c>
      <c r="R4300" s="3"/>
    </row>
    <row r="4301">
      <c r="A4301" s="63">
        <v>16646.0</v>
      </c>
      <c r="B4301" s="65" t="str">
        <f t="shared" si="1"/>
        <v>АвтотоварыАвтозапчастиАвтосветАвтолампы</v>
      </c>
      <c r="C4301" s="68" t="s">
        <v>162</v>
      </c>
      <c r="D4301" s="68" t="s">
        <v>1849</v>
      </c>
      <c r="E4301" s="68" t="s">
        <v>8906</v>
      </c>
      <c r="F4301" s="68" t="s">
        <v>8908</v>
      </c>
      <c r="G4301" s="75"/>
      <c r="H4301" s="72"/>
      <c r="I4301" s="64">
        <v>0.18</v>
      </c>
      <c r="J4301" s="67">
        <v>0.18</v>
      </c>
      <c r="K4301" s="70">
        <v>0.18</v>
      </c>
      <c r="L4301" s="64">
        <v>0.0</v>
      </c>
      <c r="M4301" s="67">
        <v>0.0</v>
      </c>
      <c r="N4301" s="70">
        <v>0.0</v>
      </c>
      <c r="O4301" s="64">
        <v>0.18</v>
      </c>
      <c r="P4301" s="67">
        <v>0.18</v>
      </c>
      <c r="Q4301" s="70">
        <v>0.18</v>
      </c>
      <c r="R4301" s="3"/>
    </row>
    <row r="4302">
      <c r="A4302" s="63">
        <v>16647.0</v>
      </c>
      <c r="B4302" s="65" t="str">
        <f t="shared" si="1"/>
        <v>АвтотоварыАвтозапчастиАвтосветПодсветка</v>
      </c>
      <c r="C4302" s="68" t="s">
        <v>162</v>
      </c>
      <c r="D4302" s="68" t="s">
        <v>1849</v>
      </c>
      <c r="E4302" s="68" t="s">
        <v>8906</v>
      </c>
      <c r="F4302" s="68" t="s">
        <v>8910</v>
      </c>
      <c r="G4302" s="75"/>
      <c r="H4302" s="72"/>
      <c r="I4302" s="64">
        <v>0.18</v>
      </c>
      <c r="J4302" s="67">
        <v>0.18</v>
      </c>
      <c r="K4302" s="70">
        <v>0.18</v>
      </c>
      <c r="L4302" s="64">
        <v>0.0</v>
      </c>
      <c r="M4302" s="67">
        <v>0.0</v>
      </c>
      <c r="N4302" s="70">
        <v>0.0</v>
      </c>
      <c r="O4302" s="64">
        <v>0.18</v>
      </c>
      <c r="P4302" s="67">
        <v>0.18</v>
      </c>
      <c r="Q4302" s="70">
        <v>0.18</v>
      </c>
      <c r="R4302" s="3"/>
    </row>
    <row r="4303">
      <c r="A4303" s="63">
        <v>16648.0</v>
      </c>
      <c r="B4303" s="65" t="str">
        <f t="shared" si="1"/>
        <v>АвтотоварыАвтозапчастиАвтосветПроблесковые маяки</v>
      </c>
      <c r="C4303" s="68" t="s">
        <v>162</v>
      </c>
      <c r="D4303" s="68" t="s">
        <v>1849</v>
      </c>
      <c r="E4303" s="68" t="s">
        <v>8906</v>
      </c>
      <c r="F4303" s="68" t="s">
        <v>8912</v>
      </c>
      <c r="G4303" s="75"/>
      <c r="H4303" s="72"/>
      <c r="I4303" s="64">
        <v>0.18</v>
      </c>
      <c r="J4303" s="67">
        <v>0.18</v>
      </c>
      <c r="K4303" s="70">
        <v>0.18</v>
      </c>
      <c r="L4303" s="64">
        <v>0.0</v>
      </c>
      <c r="M4303" s="67">
        <v>0.0</v>
      </c>
      <c r="N4303" s="70">
        <v>0.0</v>
      </c>
      <c r="O4303" s="64">
        <v>0.18</v>
      </c>
      <c r="P4303" s="67">
        <v>0.18</v>
      </c>
      <c r="Q4303" s="70">
        <v>0.18</v>
      </c>
      <c r="R4303" s="3"/>
    </row>
    <row r="4304">
      <c r="A4304" s="63">
        <v>16649.0</v>
      </c>
      <c r="B4304" s="65" t="str">
        <f t="shared" si="1"/>
        <v>АвтотоварыАвтозапчастиАвтосветПрожекторы</v>
      </c>
      <c r="C4304" s="68" t="s">
        <v>162</v>
      </c>
      <c r="D4304" s="68" t="s">
        <v>1849</v>
      </c>
      <c r="E4304" s="68" t="s">
        <v>8906</v>
      </c>
      <c r="F4304" s="68" t="s">
        <v>8914</v>
      </c>
      <c r="G4304" s="75"/>
      <c r="H4304" s="72"/>
      <c r="I4304" s="64">
        <v>0.18</v>
      </c>
      <c r="J4304" s="67">
        <v>0.18</v>
      </c>
      <c r="K4304" s="70">
        <v>0.18</v>
      </c>
      <c r="L4304" s="64">
        <v>0.0</v>
      </c>
      <c r="M4304" s="67">
        <v>0.0</v>
      </c>
      <c r="N4304" s="70">
        <v>0.0</v>
      </c>
      <c r="O4304" s="64">
        <v>0.18</v>
      </c>
      <c r="P4304" s="67">
        <v>0.18</v>
      </c>
      <c r="Q4304" s="70">
        <v>0.18</v>
      </c>
      <c r="R4304" s="3"/>
    </row>
    <row r="4305">
      <c r="A4305" s="63">
        <v>16650.0</v>
      </c>
      <c r="B4305" s="65" t="str">
        <f t="shared" si="1"/>
        <v>АвтотоварыАвтозапчастиАвтосветКомплектующие для фар</v>
      </c>
      <c r="C4305" s="68" t="s">
        <v>162</v>
      </c>
      <c r="D4305" s="68" t="s">
        <v>1849</v>
      </c>
      <c r="E4305" s="68" t="s">
        <v>8906</v>
      </c>
      <c r="F4305" s="68" t="s">
        <v>8916</v>
      </c>
      <c r="G4305" s="75"/>
      <c r="H4305" s="87"/>
      <c r="I4305" s="64">
        <v>0.18</v>
      </c>
      <c r="J4305" s="67">
        <v>0.18</v>
      </c>
      <c r="K4305" s="70">
        <v>0.18</v>
      </c>
      <c r="L4305" s="64">
        <v>0.0</v>
      </c>
      <c r="M4305" s="67">
        <v>0.0</v>
      </c>
      <c r="N4305" s="70">
        <v>0.0</v>
      </c>
      <c r="O4305" s="64">
        <v>0.18</v>
      </c>
      <c r="P4305" s="67">
        <v>0.18</v>
      </c>
      <c r="Q4305" s="70">
        <v>0.18</v>
      </c>
      <c r="R4305" s="3"/>
    </row>
    <row r="4306">
      <c r="A4306" s="63">
        <v>16651.0</v>
      </c>
      <c r="B4306" s="65" t="str">
        <f t="shared" si="1"/>
        <v>АвтотоварыАвтозапчастиАвтосветКомплектующие для ксенона</v>
      </c>
      <c r="C4306" s="68" t="s">
        <v>162</v>
      </c>
      <c r="D4306" s="68" t="s">
        <v>1849</v>
      </c>
      <c r="E4306" s="68" t="s">
        <v>8906</v>
      </c>
      <c r="F4306" s="68" t="s">
        <v>8918</v>
      </c>
      <c r="G4306" s="75"/>
      <c r="H4306" s="87"/>
      <c r="I4306" s="64">
        <v>0.18</v>
      </c>
      <c r="J4306" s="67">
        <v>0.18</v>
      </c>
      <c r="K4306" s="70">
        <v>0.18</v>
      </c>
      <c r="L4306" s="64">
        <v>0.0</v>
      </c>
      <c r="M4306" s="67">
        <v>0.0</v>
      </c>
      <c r="N4306" s="70">
        <v>0.0</v>
      </c>
      <c r="O4306" s="64">
        <v>0.18</v>
      </c>
      <c r="P4306" s="67">
        <v>0.18</v>
      </c>
      <c r="Q4306" s="70">
        <v>0.18</v>
      </c>
      <c r="R4306" s="3"/>
    </row>
    <row r="4307">
      <c r="A4307" s="63">
        <v>16653.0</v>
      </c>
      <c r="B4307" s="65" t="str">
        <f t="shared" si="1"/>
        <v>Строительство и ремонтОсвещениеУличные светильникиСветовая башня</v>
      </c>
      <c r="C4307" s="68" t="s">
        <v>100</v>
      </c>
      <c r="D4307" s="68" t="s">
        <v>349</v>
      </c>
      <c r="E4307" s="68" t="s">
        <v>8864</v>
      </c>
      <c r="F4307" s="68" t="s">
        <v>8920</v>
      </c>
      <c r="G4307" s="75"/>
      <c r="H4307" s="72"/>
      <c r="I4307" s="64">
        <v>0.22</v>
      </c>
      <c r="J4307" s="67">
        <v>0.22</v>
      </c>
      <c r="K4307" s="70">
        <v>0.22</v>
      </c>
      <c r="L4307" s="64">
        <v>0.0</v>
      </c>
      <c r="M4307" s="67">
        <v>0.0</v>
      </c>
      <c r="N4307" s="70">
        <v>0.0</v>
      </c>
      <c r="O4307" s="64">
        <v>0.22</v>
      </c>
      <c r="P4307" s="67">
        <v>0.22</v>
      </c>
      <c r="Q4307" s="70">
        <v>0.22</v>
      </c>
      <c r="R4307" s="3"/>
    </row>
    <row r="4308">
      <c r="A4308" s="63">
        <v>16654.0</v>
      </c>
      <c r="B4308" s="65" t="str">
        <f t="shared" si="1"/>
        <v>Строительство и ремонтОсвещениеУличные светильникиСветодиодная брусчатка</v>
      </c>
      <c r="C4308" s="68" t="s">
        <v>100</v>
      </c>
      <c r="D4308" s="68" t="s">
        <v>349</v>
      </c>
      <c r="E4308" s="68" t="s">
        <v>8864</v>
      </c>
      <c r="F4308" s="68" t="s">
        <v>8922</v>
      </c>
      <c r="G4308" s="75"/>
      <c r="H4308" s="72"/>
      <c r="I4308" s="64">
        <v>0.22</v>
      </c>
      <c r="J4308" s="67">
        <v>0.22</v>
      </c>
      <c r="K4308" s="70">
        <v>0.22</v>
      </c>
      <c r="L4308" s="64">
        <v>0.0</v>
      </c>
      <c r="M4308" s="67">
        <v>0.0</v>
      </c>
      <c r="N4308" s="70">
        <v>0.0</v>
      </c>
      <c r="O4308" s="64">
        <v>0.22</v>
      </c>
      <c r="P4308" s="67">
        <v>0.22</v>
      </c>
      <c r="Q4308" s="70">
        <v>0.22</v>
      </c>
      <c r="R4308" s="3"/>
    </row>
    <row r="4309">
      <c r="A4309" s="63">
        <v>16655.0</v>
      </c>
      <c r="B4309" s="65" t="str">
        <f t="shared" si="1"/>
        <v>Строительство и ремонтОсвещениеУличные светильникиУличный светильник</v>
      </c>
      <c r="C4309" s="68" t="s">
        <v>100</v>
      </c>
      <c r="D4309" s="68" t="s">
        <v>349</v>
      </c>
      <c r="E4309" s="68" t="s">
        <v>8864</v>
      </c>
      <c r="F4309" s="68" t="s">
        <v>8923</v>
      </c>
      <c r="G4309" s="75"/>
      <c r="H4309" s="72"/>
      <c r="I4309" s="64">
        <v>0.22</v>
      </c>
      <c r="J4309" s="67">
        <v>0.22</v>
      </c>
      <c r="K4309" s="70">
        <v>0.22</v>
      </c>
      <c r="L4309" s="64">
        <v>0.0</v>
      </c>
      <c r="M4309" s="67">
        <v>0.0</v>
      </c>
      <c r="N4309" s="70">
        <v>0.0</v>
      </c>
      <c r="O4309" s="64">
        <v>0.22</v>
      </c>
      <c r="P4309" s="67">
        <v>0.22</v>
      </c>
      <c r="Q4309" s="70">
        <v>0.22</v>
      </c>
      <c r="R4309" s="3"/>
    </row>
    <row r="4310">
      <c r="A4310" s="63">
        <v>16656.0</v>
      </c>
      <c r="B4310" s="65" t="str">
        <f t="shared" si="1"/>
        <v>Строительство и ремонтОсвещениеУличные светильникиФасадный светильник</v>
      </c>
      <c r="C4310" s="68" t="s">
        <v>100</v>
      </c>
      <c r="D4310" s="68" t="s">
        <v>349</v>
      </c>
      <c r="E4310" s="68" t="s">
        <v>8864</v>
      </c>
      <c r="F4310" s="68" t="s">
        <v>8924</v>
      </c>
      <c r="G4310" s="75"/>
      <c r="H4310" s="72"/>
      <c r="I4310" s="64">
        <v>0.22</v>
      </c>
      <c r="J4310" s="67">
        <v>0.22</v>
      </c>
      <c r="K4310" s="70">
        <v>0.22</v>
      </c>
      <c r="L4310" s="64">
        <v>0.0</v>
      </c>
      <c r="M4310" s="67">
        <v>0.0</v>
      </c>
      <c r="N4310" s="70">
        <v>0.0</v>
      </c>
      <c r="O4310" s="64">
        <v>0.22</v>
      </c>
      <c r="P4310" s="67">
        <v>0.22</v>
      </c>
      <c r="Q4310" s="70">
        <v>0.22</v>
      </c>
      <c r="R4310" s="3"/>
    </row>
    <row r="4311">
      <c r="A4311" s="63">
        <v>16657.0</v>
      </c>
      <c r="B4311" s="65" t="str">
        <f t="shared" si="1"/>
        <v>Строительство и ремонтВодоснабжение для дома и садаВодоочистка и фильтрыКартриджи и сменные модули</v>
      </c>
      <c r="C4311" s="68" t="s">
        <v>100</v>
      </c>
      <c r="D4311" s="68" t="s">
        <v>101</v>
      </c>
      <c r="E4311" s="68" t="s">
        <v>8895</v>
      </c>
      <c r="F4311" s="68" t="s">
        <v>8896</v>
      </c>
      <c r="G4311" s="75"/>
      <c r="H4311" s="72"/>
      <c r="I4311" s="64">
        <v>0.2</v>
      </c>
      <c r="J4311" s="67">
        <v>0.2</v>
      </c>
      <c r="K4311" s="70">
        <v>0.2</v>
      </c>
      <c r="L4311" s="64">
        <v>0.0</v>
      </c>
      <c r="M4311" s="67">
        <v>0.0</v>
      </c>
      <c r="N4311" s="70">
        <v>0.0</v>
      </c>
      <c r="O4311" s="64">
        <v>0.2</v>
      </c>
      <c r="P4311" s="67">
        <v>0.2</v>
      </c>
      <c r="Q4311" s="70">
        <v>0.2</v>
      </c>
      <c r="R4311" s="3"/>
    </row>
    <row r="4312">
      <c r="A4312" s="63">
        <v>16658.0</v>
      </c>
      <c r="B4312" s="65" t="str">
        <f t="shared" si="1"/>
        <v>Строительство и ремонтВодоснабжение для дома и садаВодоочистка и фильтрыКартриджи и сменные модулиМембрана обратного осмоса</v>
      </c>
      <c r="C4312" s="68" t="s">
        <v>100</v>
      </c>
      <c r="D4312" s="68" t="s">
        <v>101</v>
      </c>
      <c r="E4312" s="68" t="s">
        <v>8895</v>
      </c>
      <c r="F4312" s="68" t="s">
        <v>8896</v>
      </c>
      <c r="G4312" s="82" t="s">
        <v>8925</v>
      </c>
      <c r="H4312" s="72"/>
      <c r="I4312" s="64">
        <v>0.2</v>
      </c>
      <c r="J4312" s="67">
        <v>0.2</v>
      </c>
      <c r="K4312" s="70">
        <v>0.2</v>
      </c>
      <c r="L4312" s="64">
        <v>0.0</v>
      </c>
      <c r="M4312" s="67">
        <v>0.0</v>
      </c>
      <c r="N4312" s="70">
        <v>0.0</v>
      </c>
      <c r="O4312" s="64">
        <v>0.2</v>
      </c>
      <c r="P4312" s="67">
        <v>0.2</v>
      </c>
      <c r="Q4312" s="70">
        <v>0.2</v>
      </c>
      <c r="R4312" s="3"/>
    </row>
    <row r="4313">
      <c r="A4313" s="63">
        <v>16659.0</v>
      </c>
      <c r="B4313" s="65" t="str">
        <f t="shared" si="1"/>
        <v>Строительство и ремонтВодоснабжение для дома и садаВодоочистка и фильтрыКартриджи и сменные модули</v>
      </c>
      <c r="C4313" s="68" t="s">
        <v>100</v>
      </c>
      <c r="D4313" s="68" t="s">
        <v>101</v>
      </c>
      <c r="E4313" s="68" t="s">
        <v>8895</v>
      </c>
      <c r="F4313" s="68" t="s">
        <v>8896</v>
      </c>
      <c r="G4313" s="75"/>
      <c r="H4313" s="72"/>
      <c r="I4313" s="64">
        <v>0.2</v>
      </c>
      <c r="J4313" s="67">
        <v>0.2</v>
      </c>
      <c r="K4313" s="70">
        <v>0.2</v>
      </c>
      <c r="L4313" s="64">
        <v>0.0</v>
      </c>
      <c r="M4313" s="67">
        <v>0.0</v>
      </c>
      <c r="N4313" s="70">
        <v>0.0</v>
      </c>
      <c r="O4313" s="64">
        <v>0.2</v>
      </c>
      <c r="P4313" s="67">
        <v>0.2</v>
      </c>
      <c r="Q4313" s="70">
        <v>0.2</v>
      </c>
      <c r="R4313" s="3"/>
    </row>
    <row r="4314">
      <c r="A4314" s="63">
        <v>16660.0</v>
      </c>
      <c r="B4314" s="65" t="str">
        <f t="shared" si="1"/>
        <v>Строительство и ремонтВодоснабжение для дома и садаВодоочистка и фильтрыКартриджи и сменные модули</v>
      </c>
      <c r="C4314" s="68" t="s">
        <v>100</v>
      </c>
      <c r="D4314" s="68" t="s">
        <v>101</v>
      </c>
      <c r="E4314" s="68" t="s">
        <v>8895</v>
      </c>
      <c r="F4314" s="68" t="s">
        <v>8896</v>
      </c>
      <c r="G4314" s="75"/>
      <c r="H4314" s="72"/>
      <c r="I4314" s="64">
        <v>0.2</v>
      </c>
      <c r="J4314" s="67">
        <v>0.2</v>
      </c>
      <c r="K4314" s="70">
        <v>0.2</v>
      </c>
      <c r="L4314" s="64">
        <v>0.0</v>
      </c>
      <c r="M4314" s="67">
        <v>0.0</v>
      </c>
      <c r="N4314" s="70">
        <v>0.0</v>
      </c>
      <c r="O4314" s="64">
        <v>0.2</v>
      </c>
      <c r="P4314" s="67">
        <v>0.2</v>
      </c>
      <c r="Q4314" s="70">
        <v>0.2</v>
      </c>
      <c r="R4314" s="3"/>
    </row>
    <row r="4315">
      <c r="A4315" s="63">
        <v>16661.0</v>
      </c>
      <c r="B4315" s="65" t="str">
        <f t="shared" si="1"/>
        <v>Строительство и ремонтВодоснабжение для дома и садаВодоочистка и фильтрыКартриджи и сменные модули</v>
      </c>
      <c r="C4315" s="68" t="s">
        <v>100</v>
      </c>
      <c r="D4315" s="68" t="s">
        <v>101</v>
      </c>
      <c r="E4315" s="68" t="s">
        <v>8895</v>
      </c>
      <c r="F4315" s="68" t="s">
        <v>8896</v>
      </c>
      <c r="G4315" s="75"/>
      <c r="H4315" s="72"/>
      <c r="I4315" s="64">
        <v>0.2</v>
      </c>
      <c r="J4315" s="67">
        <v>0.2</v>
      </c>
      <c r="K4315" s="70">
        <v>0.2</v>
      </c>
      <c r="L4315" s="64">
        <v>0.0</v>
      </c>
      <c r="M4315" s="67">
        <v>0.0</v>
      </c>
      <c r="N4315" s="70">
        <v>0.0</v>
      </c>
      <c r="O4315" s="64">
        <v>0.2</v>
      </c>
      <c r="P4315" s="67">
        <v>0.2</v>
      </c>
      <c r="Q4315" s="70">
        <v>0.2</v>
      </c>
      <c r="R4315" s="3"/>
    </row>
    <row r="4316">
      <c r="A4316" s="63">
        <v>16662.0</v>
      </c>
      <c r="B4316" s="65" t="str">
        <f t="shared" si="1"/>
        <v>Строительство и ремонтСантехникаСмесители и комплектующиеКомплектующиеБаза для установки смесителя</v>
      </c>
      <c r="C4316" s="68" t="s">
        <v>100</v>
      </c>
      <c r="D4316" s="68" t="s">
        <v>112</v>
      </c>
      <c r="E4316" s="68" t="s">
        <v>8839</v>
      </c>
      <c r="F4316" s="68" t="s">
        <v>969</v>
      </c>
      <c r="G4316" s="68" t="s">
        <v>8930</v>
      </c>
      <c r="H4316" s="72"/>
      <c r="I4316" s="64">
        <v>0.18</v>
      </c>
      <c r="J4316" s="67">
        <v>0.18</v>
      </c>
      <c r="K4316" s="70">
        <v>0.18</v>
      </c>
      <c r="L4316" s="64">
        <v>0.0</v>
      </c>
      <c r="M4316" s="67">
        <v>0.0</v>
      </c>
      <c r="N4316" s="70">
        <v>0.0</v>
      </c>
      <c r="O4316" s="64">
        <v>0.18</v>
      </c>
      <c r="P4316" s="67">
        <v>0.18</v>
      </c>
      <c r="Q4316" s="70">
        <v>0.18</v>
      </c>
      <c r="R4316" s="3"/>
    </row>
    <row r="4317">
      <c r="A4317" s="63">
        <v>16663.0</v>
      </c>
      <c r="B4317" s="65" t="str">
        <f t="shared" si="1"/>
        <v>Строительство и ремонтСантехникаСмесители и комплектующиеКомплектующиеДуширующее устройство для мойки</v>
      </c>
      <c r="C4317" s="68" t="s">
        <v>100</v>
      </c>
      <c r="D4317" s="68" t="s">
        <v>112</v>
      </c>
      <c r="E4317" s="68" t="s">
        <v>8839</v>
      </c>
      <c r="F4317" s="68" t="s">
        <v>969</v>
      </c>
      <c r="G4317" s="82" t="s">
        <v>8932</v>
      </c>
      <c r="H4317" s="72"/>
      <c r="I4317" s="64">
        <v>0.18</v>
      </c>
      <c r="J4317" s="67">
        <v>0.18</v>
      </c>
      <c r="K4317" s="70">
        <v>0.18</v>
      </c>
      <c r="L4317" s="64">
        <v>0.0</v>
      </c>
      <c r="M4317" s="67">
        <v>0.0</v>
      </c>
      <c r="N4317" s="70">
        <v>0.0</v>
      </c>
      <c r="O4317" s="64">
        <v>0.18</v>
      </c>
      <c r="P4317" s="67">
        <v>0.18</v>
      </c>
      <c r="Q4317" s="70">
        <v>0.18</v>
      </c>
      <c r="R4317" s="3"/>
    </row>
    <row r="4318">
      <c r="A4318" s="63">
        <v>16664.0</v>
      </c>
      <c r="B4318" s="65" t="str">
        <f t="shared" si="1"/>
        <v>Строительство и ремонтСантехникаСмесители и комплектующиеКомплектующиеИзлив для смесителя</v>
      </c>
      <c r="C4318" s="68" t="s">
        <v>100</v>
      </c>
      <c r="D4318" s="68" t="s">
        <v>112</v>
      </c>
      <c r="E4318" s="68" t="s">
        <v>8839</v>
      </c>
      <c r="F4318" s="68" t="s">
        <v>969</v>
      </c>
      <c r="G4318" s="82" t="s">
        <v>8935</v>
      </c>
      <c r="H4318" s="72"/>
      <c r="I4318" s="64">
        <v>0.18</v>
      </c>
      <c r="J4318" s="67">
        <v>0.18</v>
      </c>
      <c r="K4318" s="70">
        <v>0.18</v>
      </c>
      <c r="L4318" s="64">
        <v>0.0</v>
      </c>
      <c r="M4318" s="67">
        <v>0.0</v>
      </c>
      <c r="N4318" s="70">
        <v>0.0</v>
      </c>
      <c r="O4318" s="64">
        <v>0.18</v>
      </c>
      <c r="P4318" s="67">
        <v>0.18</v>
      </c>
      <c r="Q4318" s="70">
        <v>0.18</v>
      </c>
      <c r="R4318" s="3"/>
    </row>
    <row r="4319">
      <c r="A4319" s="63">
        <v>16665.0</v>
      </c>
      <c r="B4319" s="65" t="str">
        <f t="shared" si="1"/>
        <v>Строительство и ремонтЭлектрикаСетевые фильтры, разветвители и удлинителиУдлинители на катушке</v>
      </c>
      <c r="C4319" s="68" t="s">
        <v>100</v>
      </c>
      <c r="D4319" s="68" t="s">
        <v>1046</v>
      </c>
      <c r="E4319" s="68" t="s">
        <v>6378</v>
      </c>
      <c r="F4319" s="68" t="s">
        <v>8936</v>
      </c>
      <c r="G4319" s="75"/>
      <c r="H4319" s="72"/>
      <c r="I4319" s="64">
        <v>0.15</v>
      </c>
      <c r="J4319" s="67">
        <v>0.15</v>
      </c>
      <c r="K4319" s="70">
        <v>0.15</v>
      </c>
      <c r="L4319" s="64">
        <v>0.0</v>
      </c>
      <c r="M4319" s="67">
        <v>0.0</v>
      </c>
      <c r="N4319" s="70">
        <v>0.0</v>
      </c>
      <c r="O4319" s="64">
        <v>0.15</v>
      </c>
      <c r="P4319" s="67">
        <v>0.15</v>
      </c>
      <c r="Q4319" s="70">
        <v>0.15</v>
      </c>
      <c r="R4319" s="3"/>
    </row>
    <row r="4320">
      <c r="A4320" s="63">
        <v>16666.0</v>
      </c>
      <c r="B4320" s="65" t="str">
        <f t="shared" si="1"/>
        <v>Строительство и ремонтЭлектрикаСетевые фильтры, разветвители и удлинителиКолодки для удлинителей</v>
      </c>
      <c r="C4320" s="68" t="s">
        <v>100</v>
      </c>
      <c r="D4320" s="68" t="s">
        <v>1046</v>
      </c>
      <c r="E4320" s="68" t="s">
        <v>6378</v>
      </c>
      <c r="F4320" s="68" t="s">
        <v>8938</v>
      </c>
      <c r="G4320" s="75"/>
      <c r="H4320" s="72"/>
      <c r="I4320" s="64">
        <v>0.3</v>
      </c>
      <c r="J4320" s="67">
        <v>0.3</v>
      </c>
      <c r="K4320" s="70">
        <v>0.3</v>
      </c>
      <c r="L4320" s="64">
        <v>0.0</v>
      </c>
      <c r="M4320" s="67">
        <v>0.0</v>
      </c>
      <c r="N4320" s="70">
        <v>0.0</v>
      </c>
      <c r="O4320" s="64">
        <v>0.3</v>
      </c>
      <c r="P4320" s="67">
        <v>0.3</v>
      </c>
      <c r="Q4320" s="70">
        <v>0.3</v>
      </c>
      <c r="R4320" s="3"/>
    </row>
    <row r="4321">
      <c r="A4321" s="63">
        <v>16670.0</v>
      </c>
      <c r="B4321" s="65" t="str">
        <f t="shared" si="1"/>
        <v>Строительство и ремонтСантехникаСмесители и комплектующиеКомплектующиеИК-датчик для смесителя</v>
      </c>
      <c r="C4321" s="68" t="s">
        <v>100</v>
      </c>
      <c r="D4321" s="68" t="s">
        <v>112</v>
      </c>
      <c r="E4321" s="68" t="s">
        <v>8839</v>
      </c>
      <c r="F4321" s="68" t="s">
        <v>969</v>
      </c>
      <c r="G4321" s="68" t="s">
        <v>8940</v>
      </c>
      <c r="H4321" s="87"/>
      <c r="I4321" s="64">
        <v>0.18</v>
      </c>
      <c r="J4321" s="67">
        <v>0.18</v>
      </c>
      <c r="K4321" s="70">
        <v>0.18</v>
      </c>
      <c r="L4321" s="64">
        <v>0.0</v>
      </c>
      <c r="M4321" s="67">
        <v>0.0</v>
      </c>
      <c r="N4321" s="70">
        <v>0.0</v>
      </c>
      <c r="O4321" s="64">
        <v>0.18</v>
      </c>
      <c r="P4321" s="67">
        <v>0.18</v>
      </c>
      <c r="Q4321" s="70">
        <v>0.18</v>
      </c>
      <c r="R4321" s="3"/>
    </row>
    <row r="4322">
      <c r="A4322" s="63">
        <v>16671.0</v>
      </c>
      <c r="B4322" s="65" t="str">
        <f t="shared" si="1"/>
        <v>Строительство и ремонтСантехникаСмесители и комплектующиеКомплектующиеКартридж для смесителя</v>
      </c>
      <c r="C4322" s="68" t="s">
        <v>100</v>
      </c>
      <c r="D4322" s="68" t="s">
        <v>112</v>
      </c>
      <c r="E4322" s="68" t="s">
        <v>8839</v>
      </c>
      <c r="F4322" s="68" t="s">
        <v>969</v>
      </c>
      <c r="G4322" s="68" t="s">
        <v>8942</v>
      </c>
      <c r="H4322" s="87"/>
      <c r="I4322" s="64">
        <v>0.18</v>
      </c>
      <c r="J4322" s="67">
        <v>0.18</v>
      </c>
      <c r="K4322" s="70">
        <v>0.18</v>
      </c>
      <c r="L4322" s="64">
        <v>0.0</v>
      </c>
      <c r="M4322" s="67">
        <v>0.0</v>
      </c>
      <c r="N4322" s="70">
        <v>0.0</v>
      </c>
      <c r="O4322" s="64">
        <v>0.18</v>
      </c>
      <c r="P4322" s="67">
        <v>0.18</v>
      </c>
      <c r="Q4322" s="70">
        <v>0.18</v>
      </c>
      <c r="R4322" s="3"/>
    </row>
    <row r="4323">
      <c r="A4323" s="63">
        <v>16672.0</v>
      </c>
      <c r="B4323" s="65" t="str">
        <f t="shared" si="1"/>
        <v>Строительство и ремонтСантехникаСмесители и комплектующиеКомплектующиеПодставка под смеситель</v>
      </c>
      <c r="C4323" s="68" t="s">
        <v>100</v>
      </c>
      <c r="D4323" s="68" t="s">
        <v>112</v>
      </c>
      <c r="E4323" s="68" t="s">
        <v>8839</v>
      </c>
      <c r="F4323" s="68" t="s">
        <v>969</v>
      </c>
      <c r="G4323" s="68" t="s">
        <v>8945</v>
      </c>
      <c r="H4323" s="72"/>
      <c r="I4323" s="64">
        <v>0.18</v>
      </c>
      <c r="J4323" s="67">
        <v>0.18</v>
      </c>
      <c r="K4323" s="70">
        <v>0.18</v>
      </c>
      <c r="L4323" s="64">
        <v>0.0</v>
      </c>
      <c r="M4323" s="67">
        <v>0.0</v>
      </c>
      <c r="N4323" s="70">
        <v>0.0</v>
      </c>
      <c r="O4323" s="64">
        <v>0.18</v>
      </c>
      <c r="P4323" s="67">
        <v>0.18</v>
      </c>
      <c r="Q4323" s="70">
        <v>0.18</v>
      </c>
      <c r="R4323" s="3"/>
    </row>
    <row r="4324">
      <c r="A4324" s="63">
        <v>16673.0</v>
      </c>
      <c r="B4324" s="65" t="str">
        <f t="shared" si="1"/>
        <v>Строительство и ремонтСантехникаСмесители и комплектующиеКомплектующиеРучка для смесителя</v>
      </c>
      <c r="C4324" s="68" t="s">
        <v>100</v>
      </c>
      <c r="D4324" s="68" t="s">
        <v>112</v>
      </c>
      <c r="E4324" s="68" t="s">
        <v>8839</v>
      </c>
      <c r="F4324" s="68" t="s">
        <v>969</v>
      </c>
      <c r="G4324" s="68" t="s">
        <v>8948</v>
      </c>
      <c r="H4324" s="87"/>
      <c r="I4324" s="64">
        <v>0.18</v>
      </c>
      <c r="J4324" s="67">
        <v>0.18</v>
      </c>
      <c r="K4324" s="70">
        <v>0.18</v>
      </c>
      <c r="L4324" s="64">
        <v>0.0</v>
      </c>
      <c r="M4324" s="67">
        <v>0.0</v>
      </c>
      <c r="N4324" s="70">
        <v>0.0</v>
      </c>
      <c r="O4324" s="64">
        <v>0.18</v>
      </c>
      <c r="P4324" s="67">
        <v>0.18</v>
      </c>
      <c r="Q4324" s="70">
        <v>0.18</v>
      </c>
      <c r="R4324" s="3"/>
    </row>
    <row r="4325">
      <c r="A4325" s="63">
        <v>16674.0</v>
      </c>
      <c r="B4325" s="65" t="str">
        <f t="shared" si="1"/>
        <v>АвтотоварыАвтозапчастиДвигательДвигатели в сборе</v>
      </c>
      <c r="C4325" s="68" t="s">
        <v>162</v>
      </c>
      <c r="D4325" s="68" t="s">
        <v>1849</v>
      </c>
      <c r="E4325" s="68" t="s">
        <v>8951</v>
      </c>
      <c r="F4325" s="68" t="s">
        <v>8952</v>
      </c>
      <c r="G4325" s="75"/>
      <c r="H4325" s="72"/>
      <c r="I4325" s="64">
        <v>0.1</v>
      </c>
      <c r="J4325" s="67">
        <v>0.1</v>
      </c>
      <c r="K4325" s="70">
        <v>0.1</v>
      </c>
      <c r="L4325" s="64">
        <v>0.0</v>
      </c>
      <c r="M4325" s="67">
        <v>0.0</v>
      </c>
      <c r="N4325" s="70">
        <v>0.0</v>
      </c>
      <c r="O4325" s="64">
        <v>0.1</v>
      </c>
      <c r="P4325" s="67">
        <v>0.1</v>
      </c>
      <c r="Q4325" s="70">
        <v>0.1</v>
      </c>
      <c r="R4325" s="3"/>
    </row>
    <row r="4326">
      <c r="A4326" s="63">
        <v>16675.0</v>
      </c>
      <c r="B4326" s="65" t="str">
        <f t="shared" si="1"/>
        <v>АвтотоварыАвтозапчастиДвигательСистема охлаждения</v>
      </c>
      <c r="C4326" s="68" t="s">
        <v>162</v>
      </c>
      <c r="D4326" s="68" t="s">
        <v>1849</v>
      </c>
      <c r="E4326" s="68" t="s">
        <v>8951</v>
      </c>
      <c r="F4326" s="68" t="s">
        <v>8953</v>
      </c>
      <c r="G4326" s="75"/>
      <c r="H4326" s="72"/>
      <c r="I4326" s="64">
        <v>0.1</v>
      </c>
      <c r="J4326" s="67">
        <v>0.1</v>
      </c>
      <c r="K4326" s="70">
        <v>0.1</v>
      </c>
      <c r="L4326" s="64">
        <v>0.0</v>
      </c>
      <c r="M4326" s="67">
        <v>0.0</v>
      </c>
      <c r="N4326" s="70">
        <v>0.0</v>
      </c>
      <c r="O4326" s="64">
        <v>0.1</v>
      </c>
      <c r="P4326" s="67">
        <v>0.1</v>
      </c>
      <c r="Q4326" s="70">
        <v>0.1</v>
      </c>
      <c r="R4326" s="3"/>
    </row>
    <row r="4327">
      <c r="A4327" s="63">
        <v>16676.0</v>
      </c>
      <c r="B4327" s="65" t="str">
        <f t="shared" si="1"/>
        <v>АвтотоварыАвтозапчастиДвигательСистема ГРМ</v>
      </c>
      <c r="C4327" s="68" t="s">
        <v>162</v>
      </c>
      <c r="D4327" s="68" t="s">
        <v>1849</v>
      </c>
      <c r="E4327" s="68" t="s">
        <v>8951</v>
      </c>
      <c r="F4327" s="68" t="s">
        <v>8954</v>
      </c>
      <c r="G4327" s="75"/>
      <c r="H4327" s="72"/>
      <c r="I4327" s="64">
        <v>0.1</v>
      </c>
      <c r="J4327" s="67">
        <v>0.1</v>
      </c>
      <c r="K4327" s="70">
        <v>0.1</v>
      </c>
      <c r="L4327" s="64">
        <v>0.0</v>
      </c>
      <c r="M4327" s="67">
        <v>0.0</v>
      </c>
      <c r="N4327" s="70">
        <v>0.0</v>
      </c>
      <c r="O4327" s="64">
        <v>0.1</v>
      </c>
      <c r="P4327" s="67">
        <v>0.1</v>
      </c>
      <c r="Q4327" s="70">
        <v>0.1</v>
      </c>
      <c r="R4327" s="3"/>
    </row>
    <row r="4328">
      <c r="A4328" s="63">
        <v>16677.0</v>
      </c>
      <c r="B4328" s="65" t="str">
        <f t="shared" si="1"/>
        <v>АвтотоварыАвтозапчастиДвигательСистема смазки</v>
      </c>
      <c r="C4328" s="68" t="s">
        <v>162</v>
      </c>
      <c r="D4328" s="68" t="s">
        <v>1849</v>
      </c>
      <c r="E4328" s="68" t="s">
        <v>8951</v>
      </c>
      <c r="F4328" s="68" t="s">
        <v>8955</v>
      </c>
      <c r="G4328" s="2"/>
      <c r="H4328" s="72"/>
      <c r="I4328" s="64">
        <v>0.1</v>
      </c>
      <c r="J4328" s="67">
        <v>0.1</v>
      </c>
      <c r="K4328" s="70">
        <v>0.1</v>
      </c>
      <c r="L4328" s="64">
        <v>0.0</v>
      </c>
      <c r="M4328" s="67">
        <v>0.0</v>
      </c>
      <c r="N4328" s="70">
        <v>0.0</v>
      </c>
      <c r="O4328" s="64">
        <v>0.1</v>
      </c>
      <c r="P4328" s="67">
        <v>0.1</v>
      </c>
      <c r="Q4328" s="70">
        <v>0.1</v>
      </c>
      <c r="R4328" s="3"/>
    </row>
    <row r="4329">
      <c r="A4329" s="63">
        <v>16678.0</v>
      </c>
      <c r="B4329" s="65" t="str">
        <f t="shared" si="1"/>
        <v>АвтотоварыАвтозапчастиДвигательСистема подачи воздуха</v>
      </c>
      <c r="C4329" s="68" t="s">
        <v>162</v>
      </c>
      <c r="D4329" s="68" t="s">
        <v>1849</v>
      </c>
      <c r="E4329" s="68" t="s">
        <v>8951</v>
      </c>
      <c r="F4329" s="68" t="s">
        <v>8956</v>
      </c>
      <c r="G4329" s="75"/>
      <c r="H4329" s="72"/>
      <c r="I4329" s="64">
        <v>0.1</v>
      </c>
      <c r="J4329" s="67">
        <v>0.1</v>
      </c>
      <c r="K4329" s="70">
        <v>0.1</v>
      </c>
      <c r="L4329" s="64">
        <v>0.0</v>
      </c>
      <c r="M4329" s="67">
        <v>0.0</v>
      </c>
      <c r="N4329" s="70">
        <v>0.0</v>
      </c>
      <c r="O4329" s="64">
        <v>0.1</v>
      </c>
      <c r="P4329" s="67">
        <v>0.1</v>
      </c>
      <c r="Q4329" s="70">
        <v>0.1</v>
      </c>
      <c r="R4329" s="3"/>
    </row>
    <row r="4330">
      <c r="A4330" s="63">
        <v>16679.0</v>
      </c>
      <c r="B4330" s="65" t="str">
        <f t="shared" si="1"/>
        <v>АвтотоварыАвтозапчастиДвигательОпоры двигателей и КПП</v>
      </c>
      <c r="C4330" s="68" t="s">
        <v>162</v>
      </c>
      <c r="D4330" s="68" t="s">
        <v>1849</v>
      </c>
      <c r="E4330" s="68" t="s">
        <v>8951</v>
      </c>
      <c r="F4330" s="68" t="s">
        <v>8957</v>
      </c>
      <c r="G4330" s="75"/>
      <c r="H4330" s="72"/>
      <c r="I4330" s="64">
        <v>0.1</v>
      </c>
      <c r="J4330" s="67">
        <v>0.1</v>
      </c>
      <c r="K4330" s="70">
        <v>0.1</v>
      </c>
      <c r="L4330" s="64">
        <v>0.0</v>
      </c>
      <c r="M4330" s="67">
        <v>0.0</v>
      </c>
      <c r="N4330" s="70">
        <v>0.0</v>
      </c>
      <c r="O4330" s="64">
        <v>0.1</v>
      </c>
      <c r="P4330" s="67">
        <v>0.1</v>
      </c>
      <c r="Q4330" s="70">
        <v>0.1</v>
      </c>
      <c r="R4330" s="3"/>
    </row>
    <row r="4331">
      <c r="A4331" s="63">
        <v>16680.0</v>
      </c>
      <c r="B4331" s="65" t="str">
        <f t="shared" si="1"/>
        <v>АвтотоварыАвтозапчастиДвигательБлоки цилиндров</v>
      </c>
      <c r="C4331" s="68" t="s">
        <v>162</v>
      </c>
      <c r="D4331" s="68" t="s">
        <v>1849</v>
      </c>
      <c r="E4331" s="68" t="s">
        <v>8951</v>
      </c>
      <c r="F4331" s="68" t="s">
        <v>8958</v>
      </c>
      <c r="G4331" s="75"/>
      <c r="H4331" s="72"/>
      <c r="I4331" s="64">
        <v>0.1</v>
      </c>
      <c r="J4331" s="67">
        <v>0.1</v>
      </c>
      <c r="K4331" s="70">
        <v>0.1</v>
      </c>
      <c r="L4331" s="64">
        <v>0.0</v>
      </c>
      <c r="M4331" s="67">
        <v>0.0</v>
      </c>
      <c r="N4331" s="70">
        <v>0.0</v>
      </c>
      <c r="O4331" s="64">
        <v>0.1</v>
      </c>
      <c r="P4331" s="67">
        <v>0.1</v>
      </c>
      <c r="Q4331" s="70">
        <v>0.1</v>
      </c>
      <c r="R4331" s="3"/>
    </row>
    <row r="4332">
      <c r="A4332" s="63">
        <v>16681.0</v>
      </c>
      <c r="B4332" s="65" t="str">
        <f t="shared" si="1"/>
        <v>АвтотоварыАвтозапчастиДвигательРаспределительные валы</v>
      </c>
      <c r="C4332" s="68" t="s">
        <v>162</v>
      </c>
      <c r="D4332" s="68" t="s">
        <v>1849</v>
      </c>
      <c r="E4332" s="68" t="s">
        <v>8951</v>
      </c>
      <c r="F4332" s="68" t="s">
        <v>8959</v>
      </c>
      <c r="G4332" s="75"/>
      <c r="H4332" s="72"/>
      <c r="I4332" s="64">
        <v>0.1</v>
      </c>
      <c r="J4332" s="67">
        <v>0.1</v>
      </c>
      <c r="K4332" s="70">
        <v>0.1</v>
      </c>
      <c r="L4332" s="64">
        <v>0.0</v>
      </c>
      <c r="M4332" s="67">
        <v>0.0</v>
      </c>
      <c r="N4332" s="70">
        <v>0.0</v>
      </c>
      <c r="O4332" s="64">
        <v>0.1</v>
      </c>
      <c r="P4332" s="67">
        <v>0.1</v>
      </c>
      <c r="Q4332" s="70">
        <v>0.1</v>
      </c>
      <c r="R4332" s="3"/>
    </row>
    <row r="4333">
      <c r="A4333" s="63">
        <v>16682.0</v>
      </c>
      <c r="B4333" s="65" t="str">
        <f t="shared" si="1"/>
        <v>АвтотоварыАвтозапчастиДвигательКоленчатые валы</v>
      </c>
      <c r="C4333" s="68" t="s">
        <v>162</v>
      </c>
      <c r="D4333" s="68" t="s">
        <v>1849</v>
      </c>
      <c r="E4333" s="68" t="s">
        <v>8951</v>
      </c>
      <c r="F4333" s="68" t="s">
        <v>8961</v>
      </c>
      <c r="G4333" s="75"/>
      <c r="H4333" s="87"/>
      <c r="I4333" s="64">
        <v>0.1</v>
      </c>
      <c r="J4333" s="67">
        <v>0.1</v>
      </c>
      <c r="K4333" s="70">
        <v>0.1</v>
      </c>
      <c r="L4333" s="64">
        <v>0.0</v>
      </c>
      <c r="M4333" s="67">
        <v>0.0</v>
      </c>
      <c r="N4333" s="70">
        <v>0.0</v>
      </c>
      <c r="O4333" s="64">
        <v>0.1</v>
      </c>
      <c r="P4333" s="67">
        <v>0.1</v>
      </c>
      <c r="Q4333" s="70">
        <v>0.1</v>
      </c>
      <c r="R4333" s="3"/>
    </row>
    <row r="4334">
      <c r="A4334" s="63">
        <v>16683.0</v>
      </c>
      <c r="B4334" s="65" t="str">
        <f t="shared" si="1"/>
        <v>АвтотоварыАвтозапчастиДвигательПоршнекомплекты</v>
      </c>
      <c r="C4334" s="68" t="s">
        <v>162</v>
      </c>
      <c r="D4334" s="68" t="s">
        <v>1849</v>
      </c>
      <c r="E4334" s="68" t="s">
        <v>8951</v>
      </c>
      <c r="F4334" s="68" t="s">
        <v>8963</v>
      </c>
      <c r="G4334" s="75"/>
      <c r="H4334" s="87"/>
      <c r="I4334" s="64">
        <v>0.1</v>
      </c>
      <c r="J4334" s="67">
        <v>0.1</v>
      </c>
      <c r="K4334" s="70">
        <v>0.1</v>
      </c>
      <c r="L4334" s="64">
        <v>0.0</v>
      </c>
      <c r="M4334" s="67">
        <v>0.0</v>
      </c>
      <c r="N4334" s="70">
        <v>0.0</v>
      </c>
      <c r="O4334" s="64">
        <v>0.1</v>
      </c>
      <c r="P4334" s="67">
        <v>0.1</v>
      </c>
      <c r="Q4334" s="70">
        <v>0.1</v>
      </c>
      <c r="R4334" s="3"/>
    </row>
    <row r="4335">
      <c r="A4335" s="63">
        <v>16684.0</v>
      </c>
      <c r="B4335" s="65" t="str">
        <f t="shared" si="1"/>
        <v>АвтотоварыАвтозапчастиДвигательПрокладки автомобильные</v>
      </c>
      <c r="C4335" s="68" t="s">
        <v>162</v>
      </c>
      <c r="D4335" s="68" t="s">
        <v>1849</v>
      </c>
      <c r="E4335" s="68" t="s">
        <v>8951</v>
      </c>
      <c r="F4335" s="68" t="s">
        <v>8965</v>
      </c>
      <c r="G4335" s="75"/>
      <c r="H4335" s="72"/>
      <c r="I4335" s="64">
        <v>0.1</v>
      </c>
      <c r="J4335" s="67">
        <v>0.1</v>
      </c>
      <c r="K4335" s="70">
        <v>0.1</v>
      </c>
      <c r="L4335" s="64">
        <v>0.0</v>
      </c>
      <c r="M4335" s="67">
        <v>0.0</v>
      </c>
      <c r="N4335" s="70">
        <v>0.0</v>
      </c>
      <c r="O4335" s="64">
        <v>0.1</v>
      </c>
      <c r="P4335" s="67">
        <v>0.1</v>
      </c>
      <c r="Q4335" s="70">
        <v>0.1</v>
      </c>
      <c r="R4335" s="3"/>
    </row>
    <row r="4336">
      <c r="A4336" s="63">
        <v>16685.0</v>
      </c>
      <c r="B4336" s="65" t="str">
        <f t="shared" si="1"/>
        <v>АвтотоварыАвтозапчастиДвигательПрочие запчасти двигателей</v>
      </c>
      <c r="C4336" s="68" t="s">
        <v>162</v>
      </c>
      <c r="D4336" s="68" t="s">
        <v>1849</v>
      </c>
      <c r="E4336" s="68" t="s">
        <v>8951</v>
      </c>
      <c r="F4336" s="68" t="s">
        <v>8967</v>
      </c>
      <c r="G4336" s="75"/>
      <c r="H4336" s="72"/>
      <c r="I4336" s="64">
        <v>0.1</v>
      </c>
      <c r="J4336" s="67">
        <v>0.1</v>
      </c>
      <c r="K4336" s="70">
        <v>0.1</v>
      </c>
      <c r="L4336" s="64">
        <v>0.0</v>
      </c>
      <c r="M4336" s="67">
        <v>0.0</v>
      </c>
      <c r="N4336" s="70">
        <v>0.0</v>
      </c>
      <c r="O4336" s="64">
        <v>0.1</v>
      </c>
      <c r="P4336" s="67">
        <v>0.1</v>
      </c>
      <c r="Q4336" s="70">
        <v>0.1</v>
      </c>
      <c r="R4336" s="3"/>
    </row>
    <row r="4337">
      <c r="A4337" s="63">
        <v>16686.0</v>
      </c>
      <c r="B4337" s="65" t="str">
        <f t="shared" si="1"/>
        <v>АвтотоварыАвтозапчастиДвигательРемни двигателя</v>
      </c>
      <c r="C4337" s="68" t="s">
        <v>162</v>
      </c>
      <c r="D4337" s="68" t="s">
        <v>1849</v>
      </c>
      <c r="E4337" s="68" t="s">
        <v>8951</v>
      </c>
      <c r="F4337" s="68" t="s">
        <v>8969</v>
      </c>
      <c r="G4337" s="75"/>
      <c r="H4337" s="72"/>
      <c r="I4337" s="64">
        <v>0.1</v>
      </c>
      <c r="J4337" s="67">
        <v>0.1</v>
      </c>
      <c r="K4337" s="70">
        <v>0.1</v>
      </c>
      <c r="L4337" s="64">
        <v>0.0</v>
      </c>
      <c r="M4337" s="67">
        <v>0.0</v>
      </c>
      <c r="N4337" s="70">
        <v>0.0</v>
      </c>
      <c r="O4337" s="64">
        <v>0.1</v>
      </c>
      <c r="P4337" s="67">
        <v>0.1</v>
      </c>
      <c r="Q4337" s="70">
        <v>0.1</v>
      </c>
      <c r="R4337" s="3"/>
    </row>
    <row r="4338">
      <c r="A4338" s="63">
        <v>16690.0</v>
      </c>
      <c r="B4338" s="65" t="str">
        <f t="shared" si="1"/>
        <v>Красота и уходЛичная гигиенаИнтимная гигиенаМенструальные трусы</v>
      </c>
      <c r="C4338" s="68" t="s">
        <v>247</v>
      </c>
      <c r="D4338" s="68" t="s">
        <v>248</v>
      </c>
      <c r="E4338" s="68" t="s">
        <v>3760</v>
      </c>
      <c r="F4338" s="68" t="s">
        <v>8972</v>
      </c>
      <c r="G4338" s="75"/>
      <c r="H4338" s="72"/>
      <c r="I4338" s="64">
        <v>0.1</v>
      </c>
      <c r="J4338" s="67">
        <v>0.1</v>
      </c>
      <c r="K4338" s="70">
        <v>0.1</v>
      </c>
      <c r="L4338" s="64">
        <v>0.02</v>
      </c>
      <c r="M4338" s="67">
        <v>0.02</v>
      </c>
      <c r="N4338" s="70">
        <v>0.02</v>
      </c>
      <c r="O4338" s="64">
        <v>0.08</v>
      </c>
      <c r="P4338" s="67">
        <v>0.08</v>
      </c>
      <c r="Q4338" s="70">
        <v>0.08</v>
      </c>
      <c r="R4338" s="3"/>
    </row>
    <row r="4339">
      <c r="A4339" s="63">
        <v>16692.0</v>
      </c>
      <c r="B4339" s="65" t="str">
        <f t="shared" si="1"/>
        <v>Строительство и ремонтЭлектрикаЭлектрощитовое оборудованиеПредохранители</v>
      </c>
      <c r="C4339" s="68" t="s">
        <v>100</v>
      </c>
      <c r="D4339" s="68" t="s">
        <v>1046</v>
      </c>
      <c r="E4339" s="68" t="s">
        <v>4810</v>
      </c>
      <c r="F4339" s="68" t="s">
        <v>8974</v>
      </c>
      <c r="G4339" s="75"/>
      <c r="H4339" s="87"/>
      <c r="I4339" s="64">
        <v>0.18</v>
      </c>
      <c r="J4339" s="67">
        <v>0.18</v>
      </c>
      <c r="K4339" s="70">
        <v>0.18</v>
      </c>
      <c r="L4339" s="64">
        <v>0.0</v>
      </c>
      <c r="M4339" s="67">
        <v>0.0</v>
      </c>
      <c r="N4339" s="70">
        <v>0.0</v>
      </c>
      <c r="O4339" s="64">
        <v>0.18</v>
      </c>
      <c r="P4339" s="67">
        <v>0.18</v>
      </c>
      <c r="Q4339" s="70">
        <v>0.18</v>
      </c>
      <c r="R4339" s="3"/>
    </row>
    <row r="4340">
      <c r="A4340" s="63">
        <v>16696.0</v>
      </c>
      <c r="B4340" s="65" t="str">
        <f t="shared" si="1"/>
        <v>Красота и уходДермакосметикаУход за лицомОчищение лица</v>
      </c>
      <c r="C4340" s="68" t="s">
        <v>247</v>
      </c>
      <c r="D4340" s="68" t="s">
        <v>8976</v>
      </c>
      <c r="E4340" s="68" t="s">
        <v>377</v>
      </c>
      <c r="F4340" s="68" t="s">
        <v>6977</v>
      </c>
      <c r="G4340" s="75"/>
      <c r="H4340" s="87"/>
      <c r="I4340" s="64">
        <v>0.2</v>
      </c>
      <c r="J4340" s="67">
        <v>0.2</v>
      </c>
      <c r="K4340" s="70">
        <v>0.2</v>
      </c>
      <c r="L4340" s="64">
        <v>0.005</v>
      </c>
      <c r="M4340" s="67">
        <v>0.005</v>
      </c>
      <c r="N4340" s="70">
        <v>0.005</v>
      </c>
      <c r="O4340" s="64">
        <v>0.195</v>
      </c>
      <c r="P4340" s="67">
        <v>0.195</v>
      </c>
      <c r="Q4340" s="70">
        <v>0.195</v>
      </c>
      <c r="R4340" s="3"/>
    </row>
    <row r="4341">
      <c r="A4341" s="63">
        <v>16697.0</v>
      </c>
      <c r="B4341" s="65" t="str">
        <f t="shared" si="1"/>
        <v>Красота и уходДермакосметикаУход за лицомУвлажнение и питание</v>
      </c>
      <c r="C4341" s="68" t="s">
        <v>247</v>
      </c>
      <c r="D4341" s="68" t="s">
        <v>8976</v>
      </c>
      <c r="E4341" s="68" t="s">
        <v>377</v>
      </c>
      <c r="F4341" s="68" t="s">
        <v>378</v>
      </c>
      <c r="G4341" s="75"/>
      <c r="H4341" s="87"/>
      <c r="I4341" s="64">
        <v>0.2</v>
      </c>
      <c r="J4341" s="67">
        <v>0.2</v>
      </c>
      <c r="K4341" s="70">
        <v>0.2</v>
      </c>
      <c r="L4341" s="64">
        <v>0.005</v>
      </c>
      <c r="M4341" s="67">
        <v>0.005</v>
      </c>
      <c r="N4341" s="70">
        <v>0.005</v>
      </c>
      <c r="O4341" s="64">
        <v>0.195</v>
      </c>
      <c r="P4341" s="67">
        <v>0.195</v>
      </c>
      <c r="Q4341" s="70">
        <v>0.195</v>
      </c>
      <c r="R4341" s="3"/>
    </row>
    <row r="4342">
      <c r="A4342" s="63">
        <v>16698.0</v>
      </c>
      <c r="B4342" s="65" t="str">
        <f t="shared" si="1"/>
        <v>Красота и уходДермакосметикаУход за лицомАнтивозрастной уход</v>
      </c>
      <c r="C4342" s="68" t="s">
        <v>247</v>
      </c>
      <c r="D4342" s="68" t="s">
        <v>8976</v>
      </c>
      <c r="E4342" s="68" t="s">
        <v>377</v>
      </c>
      <c r="F4342" s="68" t="s">
        <v>8979</v>
      </c>
      <c r="G4342" s="75"/>
      <c r="H4342" s="87"/>
      <c r="I4342" s="64">
        <v>0.2</v>
      </c>
      <c r="J4342" s="67">
        <v>0.2</v>
      </c>
      <c r="K4342" s="70">
        <v>0.2</v>
      </c>
      <c r="L4342" s="64">
        <v>0.005</v>
      </c>
      <c r="M4342" s="67">
        <v>0.005</v>
      </c>
      <c r="N4342" s="70">
        <v>0.005</v>
      </c>
      <c r="O4342" s="64">
        <v>0.195</v>
      </c>
      <c r="P4342" s="67">
        <v>0.195</v>
      </c>
      <c r="Q4342" s="70">
        <v>0.195</v>
      </c>
      <c r="R4342" s="3"/>
    </row>
    <row r="4343">
      <c r="A4343" s="63">
        <v>16699.0</v>
      </c>
      <c r="B4343" s="65" t="str">
        <f t="shared" si="1"/>
        <v>Красота и уходДермакосметикаУход за лицомСредства для проблемной кожи</v>
      </c>
      <c r="C4343" s="68" t="s">
        <v>247</v>
      </c>
      <c r="D4343" s="68" t="s">
        <v>8976</v>
      </c>
      <c r="E4343" s="68" t="s">
        <v>377</v>
      </c>
      <c r="F4343" s="68" t="s">
        <v>1109</v>
      </c>
      <c r="G4343" s="75"/>
      <c r="H4343" s="72"/>
      <c r="I4343" s="64">
        <v>0.2</v>
      </c>
      <c r="J4343" s="67">
        <v>0.2</v>
      </c>
      <c r="K4343" s="70">
        <v>0.2</v>
      </c>
      <c r="L4343" s="64">
        <v>0.005</v>
      </c>
      <c r="M4343" s="67">
        <v>0.005</v>
      </c>
      <c r="N4343" s="70">
        <v>0.005</v>
      </c>
      <c r="O4343" s="64">
        <v>0.195</v>
      </c>
      <c r="P4343" s="67">
        <v>0.195</v>
      </c>
      <c r="Q4343" s="70">
        <v>0.195</v>
      </c>
      <c r="R4343" s="3"/>
    </row>
    <row r="4344">
      <c r="A4344" s="63">
        <v>16700.0</v>
      </c>
      <c r="B4344" s="65" t="str">
        <f t="shared" si="1"/>
        <v>Красота и уходДермакосметикаУход за лицомСыворотки и ампулы</v>
      </c>
      <c r="C4344" s="68" t="s">
        <v>247</v>
      </c>
      <c r="D4344" s="68" t="s">
        <v>8976</v>
      </c>
      <c r="E4344" s="68" t="s">
        <v>377</v>
      </c>
      <c r="F4344" s="68" t="s">
        <v>8983</v>
      </c>
      <c r="G4344" s="75"/>
      <c r="H4344" s="87"/>
      <c r="I4344" s="64">
        <v>0.2</v>
      </c>
      <c r="J4344" s="67">
        <v>0.2</v>
      </c>
      <c r="K4344" s="70">
        <v>0.2</v>
      </c>
      <c r="L4344" s="64">
        <v>0.005</v>
      </c>
      <c r="M4344" s="67">
        <v>0.005</v>
      </c>
      <c r="N4344" s="70">
        <v>0.005</v>
      </c>
      <c r="O4344" s="64">
        <v>0.195</v>
      </c>
      <c r="P4344" s="67">
        <v>0.195</v>
      </c>
      <c r="Q4344" s="70">
        <v>0.195</v>
      </c>
      <c r="R4344" s="3"/>
    </row>
    <row r="4345">
      <c r="A4345" s="63">
        <v>16701.0</v>
      </c>
      <c r="B4345" s="65" t="str">
        <f t="shared" si="1"/>
        <v>Красота и уходДермакосметикаУход за лицомУход за кожей вокруг глаз</v>
      </c>
      <c r="C4345" s="68" t="s">
        <v>247</v>
      </c>
      <c r="D4345" s="68" t="s">
        <v>8976</v>
      </c>
      <c r="E4345" s="68" t="s">
        <v>377</v>
      </c>
      <c r="F4345" s="68" t="s">
        <v>8984</v>
      </c>
      <c r="G4345" s="75"/>
      <c r="H4345" s="87"/>
      <c r="I4345" s="64">
        <v>0.2</v>
      </c>
      <c r="J4345" s="67">
        <v>0.2</v>
      </c>
      <c r="K4345" s="70">
        <v>0.2</v>
      </c>
      <c r="L4345" s="64">
        <v>0.005</v>
      </c>
      <c r="M4345" s="67">
        <v>0.005</v>
      </c>
      <c r="N4345" s="70">
        <v>0.005</v>
      </c>
      <c r="O4345" s="64">
        <v>0.195</v>
      </c>
      <c r="P4345" s="67">
        <v>0.195</v>
      </c>
      <c r="Q4345" s="70">
        <v>0.195</v>
      </c>
      <c r="R4345" s="3"/>
    </row>
    <row r="4346">
      <c r="A4346" s="63">
        <v>16702.0</v>
      </c>
      <c r="B4346" s="65" t="str">
        <f t="shared" si="1"/>
        <v>Красота и уходДермакосметикаУход за лицомУход за губами</v>
      </c>
      <c r="C4346" s="68" t="s">
        <v>247</v>
      </c>
      <c r="D4346" s="68" t="s">
        <v>8976</v>
      </c>
      <c r="E4346" s="68" t="s">
        <v>377</v>
      </c>
      <c r="F4346" s="68" t="s">
        <v>1606</v>
      </c>
      <c r="G4346" s="75"/>
      <c r="H4346" s="87"/>
      <c r="I4346" s="64">
        <v>0.2</v>
      </c>
      <c r="J4346" s="67">
        <v>0.2</v>
      </c>
      <c r="K4346" s="70">
        <v>0.2</v>
      </c>
      <c r="L4346" s="64">
        <v>0.0</v>
      </c>
      <c r="M4346" s="67">
        <v>0.0</v>
      </c>
      <c r="N4346" s="70">
        <v>0.0</v>
      </c>
      <c r="O4346" s="64">
        <v>0.2</v>
      </c>
      <c r="P4346" s="67">
        <v>0.2</v>
      </c>
      <c r="Q4346" s="70">
        <v>0.2</v>
      </c>
      <c r="R4346" s="3"/>
    </row>
    <row r="4347">
      <c r="A4347" s="63">
        <v>16712.0</v>
      </c>
      <c r="B4347" s="65" t="str">
        <f t="shared" si="1"/>
        <v>Строительство и ремонтСантехникаСмесители и комплектующиеКомплектующиеСантехнический эксцентрик</v>
      </c>
      <c r="C4347" s="68" t="s">
        <v>100</v>
      </c>
      <c r="D4347" s="68" t="s">
        <v>112</v>
      </c>
      <c r="E4347" s="68" t="s">
        <v>8839</v>
      </c>
      <c r="F4347" s="68" t="s">
        <v>969</v>
      </c>
      <c r="G4347" s="68" t="s">
        <v>8985</v>
      </c>
      <c r="H4347" s="72"/>
      <c r="I4347" s="64">
        <v>0.18</v>
      </c>
      <c r="J4347" s="67">
        <v>0.18</v>
      </c>
      <c r="K4347" s="70">
        <v>0.18</v>
      </c>
      <c r="L4347" s="64">
        <v>0.0</v>
      </c>
      <c r="M4347" s="67">
        <v>0.0</v>
      </c>
      <c r="N4347" s="70">
        <v>0.0</v>
      </c>
      <c r="O4347" s="64">
        <v>0.18</v>
      </c>
      <c r="P4347" s="67">
        <v>0.18</v>
      </c>
      <c r="Q4347" s="70">
        <v>0.18</v>
      </c>
      <c r="R4347" s="3"/>
    </row>
    <row r="4348">
      <c r="A4348" s="63">
        <v>16713.0</v>
      </c>
      <c r="B4348" s="65" t="str">
        <f t="shared" si="1"/>
        <v>Строительство и ремонтСантехникаСмесители и комплектующиеКомплектующиеСенсорная насадка на кран</v>
      </c>
      <c r="C4348" s="68" t="s">
        <v>100</v>
      </c>
      <c r="D4348" s="68" t="s">
        <v>112</v>
      </c>
      <c r="E4348" s="68" t="s">
        <v>8839</v>
      </c>
      <c r="F4348" s="68" t="s">
        <v>969</v>
      </c>
      <c r="G4348" s="68" t="s">
        <v>8986</v>
      </c>
      <c r="H4348" s="72"/>
      <c r="I4348" s="64">
        <v>0.18</v>
      </c>
      <c r="J4348" s="67">
        <v>0.18</v>
      </c>
      <c r="K4348" s="70">
        <v>0.18</v>
      </c>
      <c r="L4348" s="64">
        <v>0.0</v>
      </c>
      <c r="M4348" s="67">
        <v>0.0</v>
      </c>
      <c r="N4348" s="70">
        <v>0.0</v>
      </c>
      <c r="O4348" s="64">
        <v>0.18</v>
      </c>
      <c r="P4348" s="67">
        <v>0.18</v>
      </c>
      <c r="Q4348" s="70">
        <v>0.18</v>
      </c>
      <c r="R4348" s="3"/>
    </row>
    <row r="4349">
      <c r="A4349" s="63">
        <v>16714.0</v>
      </c>
      <c r="B4349" s="65" t="str">
        <f t="shared" si="1"/>
        <v>Строительство и ремонтСантехникаСмесители и комплектующиеКомплектующиеТермометр для смесителя</v>
      </c>
      <c r="C4349" s="68" t="s">
        <v>100</v>
      </c>
      <c r="D4349" s="68" t="s">
        <v>112</v>
      </c>
      <c r="E4349" s="68" t="s">
        <v>8839</v>
      </c>
      <c r="F4349" s="68" t="s">
        <v>969</v>
      </c>
      <c r="G4349" s="68" t="s">
        <v>8987</v>
      </c>
      <c r="H4349" s="87"/>
      <c r="I4349" s="64">
        <v>0.18</v>
      </c>
      <c r="J4349" s="67">
        <v>0.18</v>
      </c>
      <c r="K4349" s="70">
        <v>0.18</v>
      </c>
      <c r="L4349" s="64">
        <v>0.0</v>
      </c>
      <c r="M4349" s="67">
        <v>0.0</v>
      </c>
      <c r="N4349" s="70">
        <v>0.0</v>
      </c>
      <c r="O4349" s="64">
        <v>0.18</v>
      </c>
      <c r="P4349" s="67">
        <v>0.18</v>
      </c>
      <c r="Q4349" s="70">
        <v>0.18</v>
      </c>
      <c r="R4349" s="3"/>
    </row>
    <row r="4350">
      <c r="A4350" s="63">
        <v>16715.0</v>
      </c>
      <c r="B4350" s="65" t="str">
        <f t="shared" si="1"/>
        <v>Строительство и ремонтСантехникаСмесители и комплектующиеКомплектующиеЧашка отражатель</v>
      </c>
      <c r="C4350" s="68" t="s">
        <v>100</v>
      </c>
      <c r="D4350" s="68" t="s">
        <v>112</v>
      </c>
      <c r="E4350" s="68" t="s">
        <v>8839</v>
      </c>
      <c r="F4350" s="68" t="s">
        <v>969</v>
      </c>
      <c r="G4350" s="68" t="s">
        <v>8988</v>
      </c>
      <c r="H4350" s="87"/>
      <c r="I4350" s="64">
        <v>0.18</v>
      </c>
      <c r="J4350" s="67">
        <v>0.18</v>
      </c>
      <c r="K4350" s="70">
        <v>0.18</v>
      </c>
      <c r="L4350" s="64">
        <v>0.0</v>
      </c>
      <c r="M4350" s="67">
        <v>0.0</v>
      </c>
      <c r="N4350" s="70">
        <v>0.0</v>
      </c>
      <c r="O4350" s="64">
        <v>0.18</v>
      </c>
      <c r="P4350" s="67">
        <v>0.18</v>
      </c>
      <c r="Q4350" s="70">
        <v>0.18</v>
      </c>
      <c r="R4350" s="3"/>
    </row>
    <row r="4351">
      <c r="A4351" s="63">
        <v>16716.0</v>
      </c>
      <c r="B4351" s="65" t="str">
        <f t="shared" si="1"/>
        <v>Строительство и ремонтВодоснабжение для дома и садаТрубопроводГибкая подводка</v>
      </c>
      <c r="C4351" s="68" t="s">
        <v>100</v>
      </c>
      <c r="D4351" s="68" t="s">
        <v>101</v>
      </c>
      <c r="E4351" s="68" t="s">
        <v>3215</v>
      </c>
      <c r="F4351" s="68" t="s">
        <v>8991</v>
      </c>
      <c r="G4351" s="2"/>
      <c r="H4351" s="72"/>
      <c r="I4351" s="64">
        <v>0.15</v>
      </c>
      <c r="J4351" s="67">
        <v>0.15</v>
      </c>
      <c r="K4351" s="70">
        <v>0.15</v>
      </c>
      <c r="L4351" s="76">
        <v>0.0</v>
      </c>
      <c r="M4351" s="77">
        <v>0.0</v>
      </c>
      <c r="N4351" s="78">
        <v>0.0</v>
      </c>
      <c r="O4351" s="64">
        <v>0.15</v>
      </c>
      <c r="P4351" s="67">
        <v>0.15</v>
      </c>
      <c r="Q4351" s="70">
        <v>0.15</v>
      </c>
      <c r="R4351" s="2"/>
      <c r="S4351" s="2"/>
      <c r="T4351" s="79"/>
      <c r="U4351" s="2"/>
      <c r="V4351" s="2"/>
      <c r="W4351" s="80"/>
      <c r="X4351" s="80"/>
      <c r="Y4351" s="80"/>
      <c r="Z4351" s="80"/>
      <c r="AA4351" s="80"/>
      <c r="AB4351" s="80"/>
      <c r="AC4351" s="80"/>
      <c r="AD4351" s="80"/>
    </row>
    <row r="4352">
      <c r="A4352" s="63">
        <v>16718.0</v>
      </c>
      <c r="B4352" s="65" t="str">
        <f t="shared" si="1"/>
        <v>Строительство и ремонтСантехникаКухонные мойки и комплектующиеКомплектующие</v>
      </c>
      <c r="C4352" s="68" t="s">
        <v>100</v>
      </c>
      <c r="D4352" s="68" t="s">
        <v>112</v>
      </c>
      <c r="E4352" s="68" t="s">
        <v>3453</v>
      </c>
      <c r="F4352" s="68" t="s">
        <v>969</v>
      </c>
      <c r="G4352" s="75"/>
      <c r="H4352" s="87"/>
      <c r="I4352" s="64">
        <v>0.2</v>
      </c>
      <c r="J4352" s="67">
        <v>0.2</v>
      </c>
      <c r="K4352" s="70">
        <v>0.2</v>
      </c>
      <c r="L4352" s="64">
        <v>0.0</v>
      </c>
      <c r="M4352" s="67">
        <v>0.0</v>
      </c>
      <c r="N4352" s="70">
        <v>0.0</v>
      </c>
      <c r="O4352" s="64">
        <v>0.2</v>
      </c>
      <c r="P4352" s="67">
        <v>0.2</v>
      </c>
      <c r="Q4352" s="70">
        <v>0.2</v>
      </c>
      <c r="R4352" s="3"/>
    </row>
    <row r="4353">
      <c r="A4353" s="63">
        <v>16724.0</v>
      </c>
      <c r="B4353" s="65" t="str">
        <f t="shared" si="1"/>
        <v>Строительство и ремонтОсвещениеЛюстрыЛюстра потолочная</v>
      </c>
      <c r="C4353" s="68" t="s">
        <v>100</v>
      </c>
      <c r="D4353" s="68" t="s">
        <v>349</v>
      </c>
      <c r="E4353" s="68" t="s">
        <v>8872</v>
      </c>
      <c r="F4353" s="68" t="s">
        <v>8997</v>
      </c>
      <c r="G4353" s="75"/>
      <c r="H4353" s="72"/>
      <c r="I4353" s="64">
        <v>0.15</v>
      </c>
      <c r="J4353" s="67">
        <v>0.15</v>
      </c>
      <c r="K4353" s="70">
        <v>0.15</v>
      </c>
      <c r="L4353" s="64">
        <v>0.0</v>
      </c>
      <c r="M4353" s="67">
        <v>0.0</v>
      </c>
      <c r="N4353" s="70">
        <v>0.0</v>
      </c>
      <c r="O4353" s="64">
        <v>0.15</v>
      </c>
      <c r="P4353" s="67">
        <v>0.15</v>
      </c>
      <c r="Q4353" s="70">
        <v>0.15</v>
      </c>
      <c r="R4353" s="3"/>
    </row>
    <row r="4354">
      <c r="A4354" s="63">
        <v>16726.0</v>
      </c>
      <c r="B4354" s="65" t="str">
        <f t="shared" si="1"/>
        <v>Строительство и ремонтСантехникаРаковины, умывальники и пьедесталыРаковиныРаковина</v>
      </c>
      <c r="C4354" s="68" t="s">
        <v>100</v>
      </c>
      <c r="D4354" s="68" t="s">
        <v>112</v>
      </c>
      <c r="E4354" s="68" t="s">
        <v>8999</v>
      </c>
      <c r="F4354" s="68" t="s">
        <v>9000</v>
      </c>
      <c r="G4354" s="82" t="s">
        <v>9001</v>
      </c>
      <c r="H4354" s="72"/>
      <c r="I4354" s="64" t="s">
        <v>225</v>
      </c>
      <c r="J4354" s="67">
        <v>0.15</v>
      </c>
      <c r="K4354" s="70">
        <v>0.15</v>
      </c>
      <c r="L4354" s="64" t="s">
        <v>225</v>
      </c>
      <c r="M4354" s="67">
        <v>0.0</v>
      </c>
      <c r="N4354" s="70">
        <v>0.0</v>
      </c>
      <c r="O4354" s="64" t="s">
        <v>225</v>
      </c>
      <c r="P4354" s="67">
        <v>0.15</v>
      </c>
      <c r="Q4354" s="70">
        <v>0.15</v>
      </c>
      <c r="R4354" s="3"/>
    </row>
    <row r="4355">
      <c r="A4355" s="63">
        <v>16727.0</v>
      </c>
      <c r="B4355" s="65" t="str">
        <f t="shared" si="1"/>
        <v>Строительство и ремонтСантехникаРаковины, умывальники и пьедесталыРаковиныРаковины с тумбой</v>
      </c>
      <c r="C4355" s="68" t="s">
        <v>100</v>
      </c>
      <c r="D4355" s="68" t="s">
        <v>112</v>
      </c>
      <c r="E4355" s="68" t="s">
        <v>8999</v>
      </c>
      <c r="F4355" s="68" t="s">
        <v>9000</v>
      </c>
      <c r="G4355" s="82" t="s">
        <v>9004</v>
      </c>
      <c r="H4355" s="72"/>
      <c r="I4355" s="64" t="s">
        <v>225</v>
      </c>
      <c r="J4355" s="67">
        <v>0.15</v>
      </c>
      <c r="K4355" s="70">
        <v>0.15</v>
      </c>
      <c r="L4355" s="64" t="s">
        <v>225</v>
      </c>
      <c r="M4355" s="67">
        <v>0.0</v>
      </c>
      <c r="N4355" s="70">
        <v>0.0</v>
      </c>
      <c r="O4355" s="64" t="s">
        <v>225</v>
      </c>
      <c r="P4355" s="67">
        <v>0.15</v>
      </c>
      <c r="Q4355" s="70">
        <v>0.15</v>
      </c>
      <c r="R4355" s="3"/>
    </row>
    <row r="4356">
      <c r="A4356" s="63">
        <v>16729.0</v>
      </c>
      <c r="B4356" s="65" t="str">
        <f t="shared" si="1"/>
        <v>Строительство и ремонтСантехникаРаковины, умывальники и пьедесталыРаковиныКурна для хамама</v>
      </c>
      <c r="C4356" s="68" t="s">
        <v>100</v>
      </c>
      <c r="D4356" s="68" t="s">
        <v>112</v>
      </c>
      <c r="E4356" s="68" t="s">
        <v>8999</v>
      </c>
      <c r="F4356" s="68" t="s">
        <v>9000</v>
      </c>
      <c r="G4356" s="82" t="s">
        <v>9006</v>
      </c>
      <c r="H4356" s="72"/>
      <c r="I4356" s="64" t="s">
        <v>225</v>
      </c>
      <c r="J4356" s="67">
        <v>0.15</v>
      </c>
      <c r="K4356" s="70">
        <v>0.15</v>
      </c>
      <c r="L4356" s="64" t="s">
        <v>225</v>
      </c>
      <c r="M4356" s="67">
        <v>0.0</v>
      </c>
      <c r="N4356" s="70">
        <v>0.0</v>
      </c>
      <c r="O4356" s="64" t="s">
        <v>225</v>
      </c>
      <c r="P4356" s="67">
        <v>0.15</v>
      </c>
      <c r="Q4356" s="70">
        <v>0.15</v>
      </c>
      <c r="R4356" s="3"/>
    </row>
    <row r="4357">
      <c r="A4357" s="63">
        <v>16730.0</v>
      </c>
      <c r="B4357" s="65" t="str">
        <f t="shared" si="1"/>
        <v>Строительство и ремонтОсвещениеЛюстрыЛюстра-вентилятор</v>
      </c>
      <c r="C4357" s="68" t="s">
        <v>100</v>
      </c>
      <c r="D4357" s="68" t="s">
        <v>349</v>
      </c>
      <c r="E4357" s="68" t="s">
        <v>8872</v>
      </c>
      <c r="F4357" s="68" t="s">
        <v>9008</v>
      </c>
      <c r="G4357" s="75"/>
      <c r="H4357" s="72"/>
      <c r="I4357" s="64">
        <v>0.15</v>
      </c>
      <c r="J4357" s="67">
        <v>0.15</v>
      </c>
      <c r="K4357" s="70">
        <v>0.15</v>
      </c>
      <c r="L4357" s="64">
        <v>0.0</v>
      </c>
      <c r="M4357" s="67">
        <v>0.0</v>
      </c>
      <c r="N4357" s="70">
        <v>0.0</v>
      </c>
      <c r="O4357" s="64">
        <v>0.15</v>
      </c>
      <c r="P4357" s="67">
        <v>0.15</v>
      </c>
      <c r="Q4357" s="70">
        <v>0.15</v>
      </c>
      <c r="R4357" s="3"/>
    </row>
    <row r="4358">
      <c r="A4358" s="63">
        <v>16731.0</v>
      </c>
      <c r="B4358" s="65" t="str">
        <f t="shared" si="1"/>
        <v>Строительство и ремонтСантехникаРаковины, умывальники и пьедесталыСтолешница для ванной</v>
      </c>
      <c r="C4358" s="68" t="s">
        <v>100</v>
      </c>
      <c r="D4358" s="68" t="s">
        <v>112</v>
      </c>
      <c r="E4358" s="68" t="s">
        <v>8999</v>
      </c>
      <c r="F4358" s="68" t="s">
        <v>9010</v>
      </c>
      <c r="G4358" s="75"/>
      <c r="H4358" s="87"/>
      <c r="I4358" s="64" t="s">
        <v>225</v>
      </c>
      <c r="J4358" s="67">
        <v>0.15</v>
      </c>
      <c r="K4358" s="70">
        <v>0.15</v>
      </c>
      <c r="L4358" s="64" t="s">
        <v>225</v>
      </c>
      <c r="M4358" s="67">
        <v>0.0</v>
      </c>
      <c r="N4358" s="70">
        <v>0.0</v>
      </c>
      <c r="O4358" s="64" t="s">
        <v>225</v>
      </c>
      <c r="P4358" s="67">
        <v>0.15</v>
      </c>
      <c r="Q4358" s="70">
        <v>0.15</v>
      </c>
      <c r="R4358" s="3"/>
    </row>
    <row r="4359">
      <c r="A4359" s="63">
        <v>16734.0</v>
      </c>
      <c r="B4359" s="65" t="str">
        <f t="shared" si="1"/>
        <v>АвтотоварыАвтозапчастиКузовные запчастиБамперы</v>
      </c>
      <c r="C4359" s="68" t="s">
        <v>162</v>
      </c>
      <c r="D4359" s="68" t="s">
        <v>1849</v>
      </c>
      <c r="E4359" s="68" t="s">
        <v>9012</v>
      </c>
      <c r="F4359" s="68" t="s">
        <v>9014</v>
      </c>
      <c r="G4359" s="2"/>
      <c r="H4359" s="72"/>
      <c r="I4359" s="64" t="s">
        <v>225</v>
      </c>
      <c r="J4359" s="67" t="s">
        <v>225</v>
      </c>
      <c r="K4359" s="70">
        <v>0.12</v>
      </c>
      <c r="L4359" s="64" t="s">
        <v>225</v>
      </c>
      <c r="M4359" s="67" t="s">
        <v>225</v>
      </c>
      <c r="N4359" s="70">
        <v>0.0</v>
      </c>
      <c r="O4359" s="64" t="s">
        <v>225</v>
      </c>
      <c r="P4359" s="67" t="s">
        <v>225</v>
      </c>
      <c r="Q4359" s="70">
        <v>0.12</v>
      </c>
      <c r="R4359" s="3"/>
    </row>
    <row r="4360">
      <c r="A4360" s="63">
        <v>16735.0</v>
      </c>
      <c r="B4360" s="65" t="str">
        <f t="shared" si="1"/>
        <v>АвтотоварыАвтозапчастиКузовные запчастиКрылья</v>
      </c>
      <c r="C4360" s="68" t="s">
        <v>162</v>
      </c>
      <c r="D4360" s="68" t="s">
        <v>1849</v>
      </c>
      <c r="E4360" s="68" t="s">
        <v>9012</v>
      </c>
      <c r="F4360" s="68" t="s">
        <v>9016</v>
      </c>
      <c r="G4360" s="75"/>
      <c r="H4360" s="72"/>
      <c r="I4360" s="64" t="s">
        <v>225</v>
      </c>
      <c r="J4360" s="67" t="s">
        <v>225</v>
      </c>
      <c r="K4360" s="70">
        <v>0.12</v>
      </c>
      <c r="L4360" s="64" t="s">
        <v>225</v>
      </c>
      <c r="M4360" s="67" t="s">
        <v>225</v>
      </c>
      <c r="N4360" s="70">
        <v>0.0</v>
      </c>
      <c r="O4360" s="64" t="s">
        <v>225</v>
      </c>
      <c r="P4360" s="67" t="s">
        <v>225</v>
      </c>
      <c r="Q4360" s="70">
        <v>0.12</v>
      </c>
      <c r="R4360" s="3"/>
    </row>
    <row r="4361">
      <c r="A4361" s="63">
        <v>16736.0</v>
      </c>
      <c r="B4361" s="65" t="str">
        <f t="shared" si="1"/>
        <v>АвтотоварыАвтозапчастиКузовные запчастиПороги автомобильные</v>
      </c>
      <c r="C4361" s="68" t="s">
        <v>162</v>
      </c>
      <c r="D4361" s="68" t="s">
        <v>1849</v>
      </c>
      <c r="E4361" s="68" t="s">
        <v>9012</v>
      </c>
      <c r="F4361" s="68" t="s">
        <v>9018</v>
      </c>
      <c r="G4361" s="75"/>
      <c r="H4361" s="72"/>
      <c r="I4361" s="64" t="s">
        <v>225</v>
      </c>
      <c r="J4361" s="67" t="s">
        <v>225</v>
      </c>
      <c r="K4361" s="70">
        <v>0.12</v>
      </c>
      <c r="L4361" s="64" t="s">
        <v>225</v>
      </c>
      <c r="M4361" s="67" t="s">
        <v>225</v>
      </c>
      <c r="N4361" s="70">
        <v>0.0</v>
      </c>
      <c r="O4361" s="64" t="s">
        <v>225</v>
      </c>
      <c r="P4361" s="67" t="s">
        <v>225</v>
      </c>
      <c r="Q4361" s="70">
        <v>0.12</v>
      </c>
      <c r="R4361" s="3"/>
    </row>
    <row r="4362">
      <c r="A4362" s="63">
        <v>16737.0</v>
      </c>
      <c r="B4362" s="65" t="str">
        <f t="shared" si="1"/>
        <v>АвтотоварыАвтозапчастиКузовные запчастиДвери автомобильные</v>
      </c>
      <c r="C4362" s="68" t="s">
        <v>162</v>
      </c>
      <c r="D4362" s="68" t="s">
        <v>1849</v>
      </c>
      <c r="E4362" s="68" t="s">
        <v>9012</v>
      </c>
      <c r="F4362" s="68" t="s">
        <v>9020</v>
      </c>
      <c r="G4362" s="75"/>
      <c r="H4362" s="72"/>
      <c r="I4362" s="64">
        <v>0.12</v>
      </c>
      <c r="J4362" s="67">
        <v>0.12</v>
      </c>
      <c r="K4362" s="70">
        <v>0.12</v>
      </c>
      <c r="L4362" s="64">
        <v>0.0</v>
      </c>
      <c r="M4362" s="67">
        <v>0.0</v>
      </c>
      <c r="N4362" s="70">
        <v>0.0</v>
      </c>
      <c r="O4362" s="64">
        <v>0.12</v>
      </c>
      <c r="P4362" s="67">
        <v>0.12</v>
      </c>
      <c r="Q4362" s="70">
        <v>0.12</v>
      </c>
      <c r="R4362" s="3"/>
    </row>
    <row r="4363">
      <c r="A4363" s="63">
        <v>16738.0</v>
      </c>
      <c r="B4363" s="65" t="str">
        <f t="shared" si="1"/>
        <v>АвтотоварыАвтозапчастиКузовные запчастиКапот</v>
      </c>
      <c r="C4363" s="68" t="s">
        <v>162</v>
      </c>
      <c r="D4363" s="68" t="s">
        <v>1849</v>
      </c>
      <c r="E4363" s="68" t="s">
        <v>9012</v>
      </c>
      <c r="F4363" s="68" t="s">
        <v>9022</v>
      </c>
      <c r="G4363" s="75"/>
      <c r="H4363" s="72"/>
      <c r="I4363" s="64" t="s">
        <v>225</v>
      </c>
      <c r="J4363" s="67" t="s">
        <v>225</v>
      </c>
      <c r="K4363" s="70">
        <v>0.12</v>
      </c>
      <c r="L4363" s="64" t="s">
        <v>225</v>
      </c>
      <c r="M4363" s="67" t="s">
        <v>225</v>
      </c>
      <c r="N4363" s="70">
        <v>0.0</v>
      </c>
      <c r="O4363" s="64" t="s">
        <v>225</v>
      </c>
      <c r="P4363" s="67" t="s">
        <v>225</v>
      </c>
      <c r="Q4363" s="70">
        <v>0.12</v>
      </c>
      <c r="R4363" s="3"/>
    </row>
    <row r="4364">
      <c r="A4364" s="63">
        <v>16739.0</v>
      </c>
      <c r="B4364" s="65" t="str">
        <f t="shared" si="1"/>
        <v>АвтотоварыАвтозапчастиКузовные запчастиБагажник</v>
      </c>
      <c r="C4364" s="68" t="s">
        <v>162</v>
      </c>
      <c r="D4364" s="68" t="s">
        <v>1849</v>
      </c>
      <c r="E4364" s="68" t="s">
        <v>9012</v>
      </c>
      <c r="F4364" s="68" t="s">
        <v>9025</v>
      </c>
      <c r="G4364" s="75"/>
      <c r="H4364" s="87"/>
      <c r="I4364" s="64" t="s">
        <v>225</v>
      </c>
      <c r="J4364" s="67" t="s">
        <v>225</v>
      </c>
      <c r="K4364" s="70">
        <v>0.12</v>
      </c>
      <c r="L4364" s="64" t="s">
        <v>225</v>
      </c>
      <c r="M4364" s="67" t="s">
        <v>225</v>
      </c>
      <c r="N4364" s="70">
        <v>0.0</v>
      </c>
      <c r="O4364" s="64" t="s">
        <v>225</v>
      </c>
      <c r="P4364" s="67" t="s">
        <v>225</v>
      </c>
      <c r="Q4364" s="70">
        <v>0.12</v>
      </c>
      <c r="R4364" s="3"/>
    </row>
    <row r="4365">
      <c r="A4365" s="63">
        <v>16741.0</v>
      </c>
      <c r="B4365" s="65" t="str">
        <f t="shared" si="1"/>
        <v>АвтотоварыАвтозапчастиКузовные запчастиБоковые зеркала</v>
      </c>
      <c r="C4365" s="68" t="s">
        <v>162</v>
      </c>
      <c r="D4365" s="68" t="s">
        <v>1849</v>
      </c>
      <c r="E4365" s="68" t="s">
        <v>9012</v>
      </c>
      <c r="F4365" s="68" t="s">
        <v>9028</v>
      </c>
      <c r="G4365" s="75"/>
      <c r="H4365" s="72"/>
      <c r="I4365" s="64">
        <v>0.12</v>
      </c>
      <c r="J4365" s="67">
        <v>0.12</v>
      </c>
      <c r="K4365" s="70">
        <v>0.12</v>
      </c>
      <c r="L4365" s="64">
        <v>0.0</v>
      </c>
      <c r="M4365" s="67">
        <v>0.0</v>
      </c>
      <c r="N4365" s="70">
        <v>0.0</v>
      </c>
      <c r="O4365" s="64">
        <v>0.12</v>
      </c>
      <c r="P4365" s="67">
        <v>0.12</v>
      </c>
      <c r="Q4365" s="70">
        <v>0.12</v>
      </c>
      <c r="R4365" s="3"/>
    </row>
    <row r="4366">
      <c r="A4366" s="63">
        <v>16742.0</v>
      </c>
      <c r="B4366" s="65" t="str">
        <f t="shared" si="1"/>
        <v>АвтотоварыАвтозапчастиКузовные запчастиАвтостекла</v>
      </c>
      <c r="C4366" s="68" t="s">
        <v>162</v>
      </c>
      <c r="D4366" s="68" t="s">
        <v>1849</v>
      </c>
      <c r="E4366" s="68" t="s">
        <v>9012</v>
      </c>
      <c r="F4366" s="68" t="s">
        <v>9030</v>
      </c>
      <c r="G4366" s="75"/>
      <c r="H4366" s="87"/>
      <c r="I4366" s="64" t="s">
        <v>225</v>
      </c>
      <c r="J4366" s="67" t="s">
        <v>225</v>
      </c>
      <c r="K4366" s="70">
        <v>0.12</v>
      </c>
      <c r="L4366" s="64" t="s">
        <v>225</v>
      </c>
      <c r="M4366" s="67" t="s">
        <v>225</v>
      </c>
      <c r="N4366" s="70">
        <v>0.0</v>
      </c>
      <c r="O4366" s="64" t="s">
        <v>225</v>
      </c>
      <c r="P4366" s="67" t="s">
        <v>225</v>
      </c>
      <c r="Q4366" s="70">
        <v>0.12</v>
      </c>
      <c r="R4366" s="3"/>
    </row>
    <row r="4367">
      <c r="A4367" s="63">
        <v>16743.0</v>
      </c>
      <c r="B4367" s="65" t="str">
        <f t="shared" si="1"/>
        <v>АвтотоварыАвтозапчастиКузовные запчастиСтеклоподъемники</v>
      </c>
      <c r="C4367" s="68" t="s">
        <v>162</v>
      </c>
      <c r="D4367" s="68" t="s">
        <v>1849</v>
      </c>
      <c r="E4367" s="68" t="s">
        <v>9012</v>
      </c>
      <c r="F4367" s="68" t="s">
        <v>9032</v>
      </c>
      <c r="G4367" s="2"/>
      <c r="H4367" s="72"/>
      <c r="I4367" s="64">
        <v>0.12</v>
      </c>
      <c r="J4367" s="67">
        <v>0.12</v>
      </c>
      <c r="K4367" s="70">
        <v>0.12</v>
      </c>
      <c r="L4367" s="64">
        <v>0.0</v>
      </c>
      <c r="M4367" s="67">
        <v>0.0</v>
      </c>
      <c r="N4367" s="70">
        <v>0.0</v>
      </c>
      <c r="O4367" s="64">
        <v>0.12</v>
      </c>
      <c r="P4367" s="67">
        <v>0.12</v>
      </c>
      <c r="Q4367" s="70">
        <v>0.12</v>
      </c>
      <c r="R4367" s="3"/>
    </row>
    <row r="4368">
      <c r="A4368" s="63">
        <v>16744.0</v>
      </c>
      <c r="B4368" s="65" t="str">
        <f t="shared" si="1"/>
        <v>АвтотоварыАвтозапчастиКузовные запчастиСиловые элементы кузова</v>
      </c>
      <c r="C4368" s="68" t="s">
        <v>162</v>
      </c>
      <c r="D4368" s="68" t="s">
        <v>1849</v>
      </c>
      <c r="E4368" s="68" t="s">
        <v>9012</v>
      </c>
      <c r="F4368" s="68" t="s">
        <v>9033</v>
      </c>
      <c r="G4368" s="75"/>
      <c r="H4368" s="72"/>
      <c r="I4368" s="64" t="s">
        <v>225</v>
      </c>
      <c r="J4368" s="67" t="s">
        <v>225</v>
      </c>
      <c r="K4368" s="70">
        <v>0.12</v>
      </c>
      <c r="L4368" s="64" t="s">
        <v>225</v>
      </c>
      <c r="M4368" s="67" t="s">
        <v>225</v>
      </c>
      <c r="N4368" s="70">
        <v>0.0</v>
      </c>
      <c r="O4368" s="64" t="s">
        <v>225</v>
      </c>
      <c r="P4368" s="67" t="s">
        <v>225</v>
      </c>
      <c r="Q4368" s="70">
        <v>0.12</v>
      </c>
      <c r="R4368" s="3"/>
    </row>
    <row r="4369">
      <c r="A4369" s="63">
        <v>16745.0</v>
      </c>
      <c r="B4369" s="65" t="str">
        <f t="shared" si="1"/>
        <v>АвтотоварыАвтозапчастиКузовные запчастиПрочие кузовные детали</v>
      </c>
      <c r="C4369" s="68" t="s">
        <v>162</v>
      </c>
      <c r="D4369" s="68" t="s">
        <v>1849</v>
      </c>
      <c r="E4369" s="68" t="s">
        <v>9012</v>
      </c>
      <c r="F4369" s="68" t="s">
        <v>9035</v>
      </c>
      <c r="G4369" s="75"/>
      <c r="H4369" s="72"/>
      <c r="I4369" s="64">
        <v>0.12</v>
      </c>
      <c r="J4369" s="67">
        <v>0.12</v>
      </c>
      <c r="K4369" s="70">
        <v>0.12</v>
      </c>
      <c r="L4369" s="64">
        <v>0.0</v>
      </c>
      <c r="M4369" s="67">
        <v>0.0</v>
      </c>
      <c r="N4369" s="70">
        <v>0.0</v>
      </c>
      <c r="O4369" s="64">
        <v>0.12</v>
      </c>
      <c r="P4369" s="67">
        <v>0.12</v>
      </c>
      <c r="Q4369" s="70">
        <v>0.12</v>
      </c>
      <c r="R4369" s="3"/>
    </row>
    <row r="4370">
      <c r="A4370" s="63">
        <v>16750.0</v>
      </c>
      <c r="B4370" s="65" t="str">
        <f t="shared" si="1"/>
        <v>Строительство и ремонтОсвещениеВстраиваемые светильники</v>
      </c>
      <c r="C4370" s="68" t="s">
        <v>100</v>
      </c>
      <c r="D4370" s="68" t="s">
        <v>349</v>
      </c>
      <c r="E4370" s="68" t="s">
        <v>9037</v>
      </c>
      <c r="F4370" s="75"/>
      <c r="G4370" s="75"/>
      <c r="H4370" s="72"/>
      <c r="I4370" s="64">
        <v>0.22</v>
      </c>
      <c r="J4370" s="67">
        <v>0.22</v>
      </c>
      <c r="K4370" s="70">
        <v>0.22</v>
      </c>
      <c r="L4370" s="64">
        <v>0.0</v>
      </c>
      <c r="M4370" s="67">
        <v>0.0</v>
      </c>
      <c r="N4370" s="70">
        <v>0.0</v>
      </c>
      <c r="O4370" s="64">
        <v>0.22</v>
      </c>
      <c r="P4370" s="67">
        <v>0.22</v>
      </c>
      <c r="Q4370" s="70">
        <v>0.22</v>
      </c>
      <c r="R4370" s="3"/>
    </row>
    <row r="4371">
      <c r="A4371" s="63">
        <v>16751.0</v>
      </c>
      <c r="B4371" s="65" t="str">
        <f t="shared" si="1"/>
        <v>Строительство и ремонтОсвещениеПрожекторы</v>
      </c>
      <c r="C4371" s="68" t="s">
        <v>100</v>
      </c>
      <c r="D4371" s="68" t="s">
        <v>349</v>
      </c>
      <c r="E4371" s="68" t="s">
        <v>8914</v>
      </c>
      <c r="F4371" s="75"/>
      <c r="G4371" s="75"/>
      <c r="H4371" s="87"/>
      <c r="I4371" s="64">
        <v>0.22</v>
      </c>
      <c r="J4371" s="67">
        <v>0.22</v>
      </c>
      <c r="K4371" s="70">
        <v>0.22</v>
      </c>
      <c r="L4371" s="64">
        <v>0.0</v>
      </c>
      <c r="M4371" s="67">
        <v>0.0</v>
      </c>
      <c r="N4371" s="70">
        <v>0.0</v>
      </c>
      <c r="O4371" s="64">
        <v>0.22</v>
      </c>
      <c r="P4371" s="67">
        <v>0.22</v>
      </c>
      <c r="Q4371" s="70">
        <v>0.22</v>
      </c>
      <c r="R4371" s="3"/>
    </row>
    <row r="4372">
      <c r="A4372" s="63">
        <v>16752.0</v>
      </c>
      <c r="B4372" s="65" t="str">
        <f t="shared" si="1"/>
        <v>Строительство и ремонтОсвещениеСветильники для сауны</v>
      </c>
      <c r="C4372" s="68" t="s">
        <v>100</v>
      </c>
      <c r="D4372" s="68" t="s">
        <v>349</v>
      </c>
      <c r="E4372" s="68" t="s">
        <v>9041</v>
      </c>
      <c r="F4372" s="75"/>
      <c r="G4372" s="75"/>
      <c r="H4372" s="72"/>
      <c r="I4372" s="64">
        <v>0.22</v>
      </c>
      <c r="J4372" s="67">
        <v>0.22</v>
      </c>
      <c r="K4372" s="70">
        <v>0.22</v>
      </c>
      <c r="L4372" s="64">
        <v>0.0</v>
      </c>
      <c r="M4372" s="67">
        <v>0.0</v>
      </c>
      <c r="N4372" s="70">
        <v>0.0</v>
      </c>
      <c r="O4372" s="64">
        <v>0.22</v>
      </c>
      <c r="P4372" s="67">
        <v>0.22</v>
      </c>
      <c r="Q4372" s="70">
        <v>0.22</v>
      </c>
      <c r="R4372" s="3"/>
    </row>
    <row r="4373">
      <c r="A4373" s="63">
        <v>16759.0</v>
      </c>
      <c r="B4373" s="65" t="str">
        <f t="shared" si="1"/>
        <v>Строительство и ремонтЭлектрикаЭлектрощитовое оборудованиеКоммутационное оборудованиеКонтакторы</v>
      </c>
      <c r="C4373" s="68" t="s">
        <v>100</v>
      </c>
      <c r="D4373" s="68" t="s">
        <v>1046</v>
      </c>
      <c r="E4373" s="68" t="s">
        <v>4810</v>
      </c>
      <c r="F4373" s="68" t="s">
        <v>9044</v>
      </c>
      <c r="G4373" s="68" t="s">
        <v>9045</v>
      </c>
      <c r="H4373" s="87"/>
      <c r="I4373" s="64">
        <v>0.18</v>
      </c>
      <c r="J4373" s="67">
        <v>0.18</v>
      </c>
      <c r="K4373" s="70">
        <v>0.18</v>
      </c>
      <c r="L4373" s="64">
        <v>0.0</v>
      </c>
      <c r="M4373" s="67">
        <v>0.0</v>
      </c>
      <c r="N4373" s="70">
        <v>0.0</v>
      </c>
      <c r="O4373" s="64">
        <v>0.18</v>
      </c>
      <c r="P4373" s="67">
        <v>0.18</v>
      </c>
      <c r="Q4373" s="70">
        <v>0.18</v>
      </c>
      <c r="R4373" s="3"/>
    </row>
    <row r="4374">
      <c r="A4374" s="63">
        <v>16760.0</v>
      </c>
      <c r="B4374" s="65" t="str">
        <f t="shared" si="1"/>
        <v>Строительство и ремонтЭлектрикаЭлектрощитовое оборудованиеКоммутационное оборудованиеВыключатели нагрузки и рубильники</v>
      </c>
      <c r="C4374" s="68" t="s">
        <v>100</v>
      </c>
      <c r="D4374" s="68" t="s">
        <v>1046</v>
      </c>
      <c r="E4374" s="68" t="s">
        <v>4810</v>
      </c>
      <c r="F4374" s="68" t="s">
        <v>9044</v>
      </c>
      <c r="G4374" s="68" t="s">
        <v>9047</v>
      </c>
      <c r="H4374" s="72"/>
      <c r="I4374" s="64">
        <v>0.18</v>
      </c>
      <c r="J4374" s="67">
        <v>0.18</v>
      </c>
      <c r="K4374" s="70">
        <v>0.18</v>
      </c>
      <c r="L4374" s="64">
        <v>0.0</v>
      </c>
      <c r="M4374" s="67">
        <v>0.0</v>
      </c>
      <c r="N4374" s="70">
        <v>0.0</v>
      </c>
      <c r="O4374" s="64">
        <v>0.18</v>
      </c>
      <c r="P4374" s="67">
        <v>0.18</v>
      </c>
      <c r="Q4374" s="70">
        <v>0.18</v>
      </c>
      <c r="R4374" s="3"/>
    </row>
    <row r="4375">
      <c r="A4375" s="63">
        <v>16761.0</v>
      </c>
      <c r="B4375" s="65" t="str">
        <f t="shared" si="1"/>
        <v>Строительство и ремонтЭлектрикаЭлектрощитовое оборудованиеКоммутационное оборудованиеАвтоматический ввод резерва</v>
      </c>
      <c r="C4375" s="68" t="s">
        <v>100</v>
      </c>
      <c r="D4375" s="68" t="s">
        <v>1046</v>
      </c>
      <c r="E4375" s="68" t="s">
        <v>4810</v>
      </c>
      <c r="F4375" s="68" t="s">
        <v>9044</v>
      </c>
      <c r="G4375" s="68" t="s">
        <v>9049</v>
      </c>
      <c r="H4375" s="87"/>
      <c r="I4375" s="64">
        <v>0.18</v>
      </c>
      <c r="J4375" s="67">
        <v>0.18</v>
      </c>
      <c r="K4375" s="70">
        <v>0.18</v>
      </c>
      <c r="L4375" s="64">
        <v>0.0</v>
      </c>
      <c r="M4375" s="67">
        <v>0.0</v>
      </c>
      <c r="N4375" s="70">
        <v>0.0</v>
      </c>
      <c r="O4375" s="64">
        <v>0.18</v>
      </c>
      <c r="P4375" s="67">
        <v>0.18</v>
      </c>
      <c r="Q4375" s="70">
        <v>0.18</v>
      </c>
      <c r="R4375" s="3"/>
    </row>
    <row r="4376">
      <c r="A4376" s="63">
        <v>16764.0</v>
      </c>
      <c r="B4376" s="65" t="str">
        <f t="shared" si="1"/>
        <v>Красота и уходДермакосметикаУход за теломДезодоранты и антиперспиранты</v>
      </c>
      <c r="C4376" s="68" t="s">
        <v>247</v>
      </c>
      <c r="D4376" s="68" t="s">
        <v>8976</v>
      </c>
      <c r="E4376" s="68" t="s">
        <v>465</v>
      </c>
      <c r="F4376" s="68" t="s">
        <v>9051</v>
      </c>
      <c r="G4376" s="75"/>
      <c r="H4376" s="87"/>
      <c r="I4376" s="64">
        <v>0.2</v>
      </c>
      <c r="J4376" s="67">
        <v>0.2</v>
      </c>
      <c r="K4376" s="70">
        <v>0.2</v>
      </c>
      <c r="L4376" s="64">
        <v>0.005</v>
      </c>
      <c r="M4376" s="67">
        <v>0.005</v>
      </c>
      <c r="N4376" s="70">
        <v>0.005</v>
      </c>
      <c r="O4376" s="64">
        <v>0.195</v>
      </c>
      <c r="P4376" s="67">
        <v>0.195</v>
      </c>
      <c r="Q4376" s="70">
        <v>0.195</v>
      </c>
      <c r="R4376" s="3"/>
    </row>
    <row r="4377">
      <c r="A4377" s="63">
        <v>16765.0</v>
      </c>
      <c r="B4377" s="65" t="str">
        <f t="shared" si="1"/>
        <v>ЭлектроникаТовары для геймеровИгровые коврики</v>
      </c>
      <c r="C4377" s="68" t="s">
        <v>763</v>
      </c>
      <c r="D4377" s="68" t="s">
        <v>1790</v>
      </c>
      <c r="E4377" s="68" t="s">
        <v>9053</v>
      </c>
      <c r="F4377" s="75"/>
      <c r="G4377" s="75"/>
      <c r="H4377" s="87"/>
      <c r="I4377" s="64">
        <v>0.15</v>
      </c>
      <c r="J4377" s="67">
        <v>0.15</v>
      </c>
      <c r="K4377" s="70">
        <v>0.15</v>
      </c>
      <c r="L4377" s="64">
        <v>0.0</v>
      </c>
      <c r="M4377" s="67">
        <v>0.0</v>
      </c>
      <c r="N4377" s="70">
        <v>0.0</v>
      </c>
      <c r="O4377" s="64">
        <v>0.15</v>
      </c>
      <c r="P4377" s="67">
        <v>0.15</v>
      </c>
      <c r="Q4377" s="70">
        <v>0.15</v>
      </c>
      <c r="R4377" s="3"/>
    </row>
    <row r="4378">
      <c r="A4378" s="63">
        <v>16766.0</v>
      </c>
      <c r="B4378" s="65" t="str">
        <f t="shared" si="1"/>
        <v>Красота и уходДермакосметикаУход за теломАтопия</v>
      </c>
      <c r="C4378" s="68" t="s">
        <v>247</v>
      </c>
      <c r="D4378" s="68" t="s">
        <v>8976</v>
      </c>
      <c r="E4378" s="68" t="s">
        <v>465</v>
      </c>
      <c r="F4378" s="68" t="s">
        <v>9055</v>
      </c>
      <c r="G4378" s="75"/>
      <c r="H4378" s="87"/>
      <c r="I4378" s="64">
        <v>0.2</v>
      </c>
      <c r="J4378" s="67">
        <v>0.2</v>
      </c>
      <c r="K4378" s="70">
        <v>0.2</v>
      </c>
      <c r="L4378" s="64">
        <v>0.0</v>
      </c>
      <c r="M4378" s="67">
        <v>0.0</v>
      </c>
      <c r="N4378" s="70">
        <v>0.0</v>
      </c>
      <c r="O4378" s="64">
        <v>0.2</v>
      </c>
      <c r="P4378" s="67">
        <v>0.2</v>
      </c>
      <c r="Q4378" s="70">
        <v>0.2</v>
      </c>
      <c r="R4378" s="3"/>
    </row>
    <row r="4379">
      <c r="A4379" s="63">
        <v>16767.0</v>
      </c>
      <c r="B4379" s="65" t="str">
        <f t="shared" si="1"/>
        <v>Красота и уходДермакосметикаУход за теломСредства для увлажнения и питания</v>
      </c>
      <c r="C4379" s="68" t="s">
        <v>247</v>
      </c>
      <c r="D4379" s="68" t="s">
        <v>8976</v>
      </c>
      <c r="E4379" s="68" t="s">
        <v>465</v>
      </c>
      <c r="F4379" s="68" t="s">
        <v>9058</v>
      </c>
      <c r="G4379" s="75"/>
      <c r="H4379" s="87"/>
      <c r="I4379" s="64">
        <v>0.2</v>
      </c>
      <c r="J4379" s="67">
        <v>0.2</v>
      </c>
      <c r="K4379" s="70">
        <v>0.2</v>
      </c>
      <c r="L4379" s="64">
        <v>0.0</v>
      </c>
      <c r="M4379" s="67">
        <v>0.0</v>
      </c>
      <c r="N4379" s="70">
        <v>0.0</v>
      </c>
      <c r="O4379" s="64">
        <v>0.2</v>
      </c>
      <c r="P4379" s="67">
        <v>0.2</v>
      </c>
      <c r="Q4379" s="70">
        <v>0.2</v>
      </c>
      <c r="R4379" s="3"/>
    </row>
    <row r="4380">
      <c r="A4380" s="63">
        <v>16768.0</v>
      </c>
      <c r="B4380" s="65" t="str">
        <f t="shared" si="1"/>
        <v>Красота и уходДермакосметикаУход за теломСредства для душа и ванны</v>
      </c>
      <c r="C4380" s="68" t="s">
        <v>247</v>
      </c>
      <c r="D4380" s="68" t="s">
        <v>8976</v>
      </c>
      <c r="E4380" s="68" t="s">
        <v>465</v>
      </c>
      <c r="F4380" s="68" t="s">
        <v>2157</v>
      </c>
      <c r="G4380" s="75"/>
      <c r="H4380" s="72"/>
      <c r="I4380" s="64">
        <v>0.2</v>
      </c>
      <c r="J4380" s="67">
        <v>0.2</v>
      </c>
      <c r="K4380" s="70">
        <v>0.2</v>
      </c>
      <c r="L4380" s="64">
        <v>0.0</v>
      </c>
      <c r="M4380" s="67">
        <v>0.0</v>
      </c>
      <c r="N4380" s="70">
        <v>0.0</v>
      </c>
      <c r="O4380" s="64">
        <v>0.2</v>
      </c>
      <c r="P4380" s="67">
        <v>0.2</v>
      </c>
      <c r="Q4380" s="70">
        <v>0.2</v>
      </c>
      <c r="R4380" s="3"/>
    </row>
    <row r="4381">
      <c r="A4381" s="63">
        <v>16770.0</v>
      </c>
      <c r="B4381" s="65" t="str">
        <f t="shared" si="1"/>
        <v>Красота и уходДермакосметикаУход за волосамиШампуни</v>
      </c>
      <c r="C4381" s="68" t="s">
        <v>247</v>
      </c>
      <c r="D4381" s="68" t="s">
        <v>8976</v>
      </c>
      <c r="E4381" s="68" t="s">
        <v>1151</v>
      </c>
      <c r="F4381" s="68" t="s">
        <v>1892</v>
      </c>
      <c r="G4381" s="75"/>
      <c r="H4381" s="72"/>
      <c r="I4381" s="64">
        <v>0.2</v>
      </c>
      <c r="J4381" s="67">
        <v>0.2</v>
      </c>
      <c r="K4381" s="70">
        <v>0.2</v>
      </c>
      <c r="L4381" s="64">
        <v>0.0</v>
      </c>
      <c r="M4381" s="67">
        <v>0.0</v>
      </c>
      <c r="N4381" s="70">
        <v>0.0</v>
      </c>
      <c r="O4381" s="64">
        <v>0.2</v>
      </c>
      <c r="P4381" s="67">
        <v>0.2</v>
      </c>
      <c r="Q4381" s="70">
        <v>0.2</v>
      </c>
      <c r="R4381" s="3"/>
    </row>
    <row r="4382">
      <c r="A4382" s="63">
        <v>16771.0</v>
      </c>
      <c r="B4382" s="65" t="str">
        <f t="shared" si="1"/>
        <v>Красота и уходДермакосметикаУход за волосамиБальзамы</v>
      </c>
      <c r="C4382" s="68" t="s">
        <v>247</v>
      </c>
      <c r="D4382" s="68" t="s">
        <v>8976</v>
      </c>
      <c r="E4382" s="68" t="s">
        <v>1151</v>
      </c>
      <c r="F4382" s="68" t="s">
        <v>9062</v>
      </c>
      <c r="G4382" s="75"/>
      <c r="H4382" s="72"/>
      <c r="I4382" s="64">
        <v>0.2</v>
      </c>
      <c r="J4382" s="67">
        <v>0.2</v>
      </c>
      <c r="K4382" s="70">
        <v>0.2</v>
      </c>
      <c r="L4382" s="64">
        <v>0.005</v>
      </c>
      <c r="M4382" s="67">
        <v>0.005</v>
      </c>
      <c r="N4382" s="70">
        <v>0.005</v>
      </c>
      <c r="O4382" s="64">
        <v>0.195</v>
      </c>
      <c r="P4382" s="67">
        <v>0.195</v>
      </c>
      <c r="Q4382" s="70">
        <v>0.195</v>
      </c>
      <c r="R4382" s="3"/>
    </row>
    <row r="4383">
      <c r="A4383" s="63">
        <v>16772.0</v>
      </c>
      <c r="B4383" s="65" t="str">
        <f t="shared" si="1"/>
        <v>Красота и уходДермакосметикаУход за волосамиМаски и масла</v>
      </c>
      <c r="C4383" s="68" t="s">
        <v>247</v>
      </c>
      <c r="D4383" s="68" t="s">
        <v>8976</v>
      </c>
      <c r="E4383" s="68" t="s">
        <v>1151</v>
      </c>
      <c r="F4383" s="68" t="s">
        <v>9063</v>
      </c>
      <c r="G4383" s="75"/>
      <c r="H4383" s="87"/>
      <c r="I4383" s="64">
        <v>0.2</v>
      </c>
      <c r="J4383" s="67">
        <v>0.2</v>
      </c>
      <c r="K4383" s="70">
        <v>0.2</v>
      </c>
      <c r="L4383" s="64">
        <v>0.005</v>
      </c>
      <c r="M4383" s="67">
        <v>0.005</v>
      </c>
      <c r="N4383" s="70">
        <v>0.005</v>
      </c>
      <c r="O4383" s="64">
        <v>0.195</v>
      </c>
      <c r="P4383" s="67">
        <v>0.195</v>
      </c>
      <c r="Q4383" s="70">
        <v>0.195</v>
      </c>
      <c r="R4383" s="3"/>
    </row>
    <row r="4384">
      <c r="A4384" s="63">
        <v>16773.0</v>
      </c>
      <c r="B4384" s="65" t="str">
        <f t="shared" si="1"/>
        <v>Красота и уходДермакосметикаУход за волосамиАмпулы для волос</v>
      </c>
      <c r="C4384" s="68" t="s">
        <v>247</v>
      </c>
      <c r="D4384" s="68" t="s">
        <v>8976</v>
      </c>
      <c r="E4384" s="68" t="s">
        <v>1151</v>
      </c>
      <c r="F4384" s="68" t="s">
        <v>9065</v>
      </c>
      <c r="G4384" s="75"/>
      <c r="H4384" s="87"/>
      <c r="I4384" s="64">
        <v>0.2</v>
      </c>
      <c r="J4384" s="67">
        <v>0.2</v>
      </c>
      <c r="K4384" s="70">
        <v>0.2</v>
      </c>
      <c r="L4384" s="64">
        <v>0.005</v>
      </c>
      <c r="M4384" s="67">
        <v>0.005</v>
      </c>
      <c r="N4384" s="70">
        <v>0.005</v>
      </c>
      <c r="O4384" s="64">
        <v>0.195</v>
      </c>
      <c r="P4384" s="67">
        <v>0.195</v>
      </c>
      <c r="Q4384" s="70">
        <v>0.195</v>
      </c>
      <c r="R4384" s="3"/>
    </row>
    <row r="4385">
      <c r="A4385" s="63">
        <v>16774.0</v>
      </c>
      <c r="B4385" s="65" t="str">
        <f t="shared" si="1"/>
        <v>Строительство и ремонтСантехникаРаковины, умывальники и пьедесталыПьедесталыПьедестал</v>
      </c>
      <c r="C4385" s="68" t="s">
        <v>100</v>
      </c>
      <c r="D4385" s="68" t="s">
        <v>112</v>
      </c>
      <c r="E4385" s="68" t="s">
        <v>8999</v>
      </c>
      <c r="F4385" s="68" t="s">
        <v>9066</v>
      </c>
      <c r="G4385" s="68" t="s">
        <v>9067</v>
      </c>
      <c r="H4385" s="72"/>
      <c r="I4385" s="64" t="s">
        <v>225</v>
      </c>
      <c r="J4385" s="67">
        <v>0.15</v>
      </c>
      <c r="K4385" s="70">
        <v>0.15</v>
      </c>
      <c r="L4385" s="64" t="s">
        <v>225</v>
      </c>
      <c r="M4385" s="67">
        <v>0.0</v>
      </c>
      <c r="N4385" s="70">
        <v>0.0</v>
      </c>
      <c r="O4385" s="64" t="s">
        <v>225</v>
      </c>
      <c r="P4385" s="67">
        <v>0.15</v>
      </c>
      <c r="Q4385" s="70">
        <v>0.15</v>
      </c>
      <c r="R4385" s="3"/>
    </row>
    <row r="4386">
      <c r="A4386" s="63">
        <v>16775.0</v>
      </c>
      <c r="B4386" s="65" t="str">
        <f t="shared" si="1"/>
        <v>Строительство и ремонтСантехникаРаковины, умывальники и пьедесталыПьедесталыПолупьедестал</v>
      </c>
      <c r="C4386" s="68" t="s">
        <v>100</v>
      </c>
      <c r="D4386" s="68" t="s">
        <v>112</v>
      </c>
      <c r="E4386" s="68" t="s">
        <v>8999</v>
      </c>
      <c r="F4386" s="68" t="s">
        <v>9066</v>
      </c>
      <c r="G4386" s="82" t="s">
        <v>9068</v>
      </c>
      <c r="H4386" s="72"/>
      <c r="I4386" s="64" t="s">
        <v>225</v>
      </c>
      <c r="J4386" s="67">
        <v>0.15</v>
      </c>
      <c r="K4386" s="70">
        <v>0.15</v>
      </c>
      <c r="L4386" s="64" t="s">
        <v>225</v>
      </c>
      <c r="M4386" s="67">
        <v>0.0</v>
      </c>
      <c r="N4386" s="70">
        <v>0.0</v>
      </c>
      <c r="O4386" s="64" t="s">
        <v>225</v>
      </c>
      <c r="P4386" s="67">
        <v>0.15</v>
      </c>
      <c r="Q4386" s="70">
        <v>0.15</v>
      </c>
      <c r="R4386" s="3"/>
    </row>
    <row r="4387">
      <c r="A4387" s="63">
        <v>16776.0</v>
      </c>
      <c r="B4387" s="65" t="str">
        <f t="shared" si="1"/>
        <v>МебельОфисная и компьютерная мебельКресла для геймеров</v>
      </c>
      <c r="C4387" s="68" t="s">
        <v>126</v>
      </c>
      <c r="D4387" s="68" t="s">
        <v>127</v>
      </c>
      <c r="E4387" s="68" t="s">
        <v>9069</v>
      </c>
      <c r="F4387" s="75"/>
      <c r="G4387" s="2"/>
      <c r="H4387" s="72"/>
      <c r="I4387" s="64">
        <v>0.1</v>
      </c>
      <c r="J4387" s="67">
        <v>0.1</v>
      </c>
      <c r="K4387" s="70">
        <v>0.1</v>
      </c>
      <c r="L4387" s="64">
        <v>0.0</v>
      </c>
      <c r="M4387" s="67">
        <v>0.0</v>
      </c>
      <c r="N4387" s="70">
        <v>0.0</v>
      </c>
      <c r="O4387" s="64">
        <v>0.1</v>
      </c>
      <c r="P4387" s="67">
        <v>0.1</v>
      </c>
      <c r="Q4387" s="70">
        <v>0.1</v>
      </c>
      <c r="R4387" s="3"/>
    </row>
    <row r="4388">
      <c r="A4388" s="63">
        <v>16777.0</v>
      </c>
      <c r="B4388" s="65" t="str">
        <f t="shared" si="1"/>
        <v>МебельОфисная и компьютерная мебельОфисные кресла</v>
      </c>
      <c r="C4388" s="68" t="s">
        <v>126</v>
      </c>
      <c r="D4388" s="68" t="s">
        <v>127</v>
      </c>
      <c r="E4388" s="68" t="s">
        <v>9070</v>
      </c>
      <c r="F4388" s="75"/>
      <c r="G4388" s="2"/>
      <c r="H4388" s="72"/>
      <c r="I4388" s="64">
        <v>0.15</v>
      </c>
      <c r="J4388" s="67">
        <v>0.15</v>
      </c>
      <c r="K4388" s="70">
        <v>0.15</v>
      </c>
      <c r="L4388" s="64">
        <v>0.0</v>
      </c>
      <c r="M4388" s="67">
        <v>0.0</v>
      </c>
      <c r="N4388" s="70">
        <v>0.0</v>
      </c>
      <c r="O4388" s="64">
        <v>0.15</v>
      </c>
      <c r="P4388" s="67">
        <v>0.15</v>
      </c>
      <c r="Q4388" s="70">
        <v>0.15</v>
      </c>
      <c r="R4388" s="3"/>
    </row>
    <row r="4389">
      <c r="A4389" s="63">
        <v>16781.0</v>
      </c>
      <c r="B4389" s="65" t="str">
        <f t="shared" si="1"/>
        <v>ЭлектроникаТовары для геймеровИгровые мониторы</v>
      </c>
      <c r="C4389" s="68" t="s">
        <v>763</v>
      </c>
      <c r="D4389" s="68" t="s">
        <v>1790</v>
      </c>
      <c r="E4389" s="68" t="s">
        <v>9071</v>
      </c>
      <c r="F4389" s="75"/>
      <c r="G4389" s="75"/>
      <c r="H4389" s="72"/>
      <c r="I4389" s="64">
        <v>0.05</v>
      </c>
      <c r="J4389" s="67">
        <v>0.05</v>
      </c>
      <c r="K4389" s="70">
        <v>0.05</v>
      </c>
      <c r="L4389" s="64">
        <v>0.0</v>
      </c>
      <c r="M4389" s="67">
        <v>0.0</v>
      </c>
      <c r="N4389" s="70">
        <v>0.0</v>
      </c>
      <c r="O4389" s="64">
        <v>0.05</v>
      </c>
      <c r="P4389" s="67">
        <v>0.05</v>
      </c>
      <c r="Q4389" s="70">
        <v>0.05</v>
      </c>
      <c r="R4389" s="3"/>
    </row>
    <row r="4390">
      <c r="A4390" s="63">
        <v>16784.0</v>
      </c>
      <c r="B4390" s="65" t="str">
        <f t="shared" si="1"/>
        <v>ЭлектроникаТовары для геймеровИгровые приставкиПортативные консолиSteam Deck</v>
      </c>
      <c r="C4390" s="68" t="s">
        <v>763</v>
      </c>
      <c r="D4390" s="68" t="s">
        <v>1790</v>
      </c>
      <c r="E4390" s="68" t="s">
        <v>1791</v>
      </c>
      <c r="F4390" s="68" t="s">
        <v>3730</v>
      </c>
      <c r="G4390" s="68" t="s">
        <v>9072</v>
      </c>
      <c r="H4390" s="72"/>
      <c r="I4390" s="64">
        <v>0.03</v>
      </c>
      <c r="J4390" s="67">
        <v>0.03</v>
      </c>
      <c r="K4390" s="70">
        <v>0.03</v>
      </c>
      <c r="L4390" s="64">
        <v>0.0</v>
      </c>
      <c r="M4390" s="67">
        <v>0.0</v>
      </c>
      <c r="N4390" s="70">
        <v>0.0</v>
      </c>
      <c r="O4390" s="64">
        <v>0.03</v>
      </c>
      <c r="P4390" s="67">
        <v>0.03</v>
      </c>
      <c r="Q4390" s="70">
        <v>0.03</v>
      </c>
      <c r="R4390" s="3"/>
    </row>
    <row r="4391">
      <c r="A4391" s="63">
        <v>16785.0</v>
      </c>
      <c r="B4391" s="65" t="str">
        <f t="shared" si="1"/>
        <v>Строительство и ремонтСантехникаРаковины, умывальники и пьедесталыКомплектующие для раковин и умывальниковДонный клапан</v>
      </c>
      <c r="C4391" s="68" t="s">
        <v>100</v>
      </c>
      <c r="D4391" s="68" t="s">
        <v>112</v>
      </c>
      <c r="E4391" s="68" t="s">
        <v>8999</v>
      </c>
      <c r="F4391" s="68" t="s">
        <v>9073</v>
      </c>
      <c r="G4391" s="82" t="s">
        <v>9074</v>
      </c>
      <c r="H4391" s="72"/>
      <c r="I4391" s="64">
        <v>0.15</v>
      </c>
      <c r="J4391" s="67">
        <v>0.15</v>
      </c>
      <c r="K4391" s="70">
        <v>0.15</v>
      </c>
      <c r="L4391" s="64">
        <v>0.0</v>
      </c>
      <c r="M4391" s="67">
        <v>0.0</v>
      </c>
      <c r="N4391" s="70">
        <v>0.0</v>
      </c>
      <c r="O4391" s="64">
        <v>0.15</v>
      </c>
      <c r="P4391" s="67">
        <v>0.15</v>
      </c>
      <c r="Q4391" s="70">
        <v>0.15</v>
      </c>
      <c r="R4391" s="3"/>
    </row>
    <row r="4392">
      <c r="A4392" s="63">
        <v>16786.0</v>
      </c>
      <c r="B4392" s="65" t="str">
        <f t="shared" si="1"/>
        <v>АвтотоварыАвтозапчастиТрансмиссияШРУС (Гранаты)</v>
      </c>
      <c r="C4392" s="68" t="s">
        <v>162</v>
      </c>
      <c r="D4392" s="68" t="s">
        <v>1849</v>
      </c>
      <c r="E4392" s="68" t="s">
        <v>9076</v>
      </c>
      <c r="F4392" s="68" t="s">
        <v>9077</v>
      </c>
      <c r="G4392" s="75"/>
      <c r="H4392" s="72"/>
      <c r="I4392" s="64">
        <v>0.1</v>
      </c>
      <c r="J4392" s="67">
        <v>0.1</v>
      </c>
      <c r="K4392" s="70">
        <v>0.1</v>
      </c>
      <c r="L4392" s="64">
        <v>0.0</v>
      </c>
      <c r="M4392" s="67">
        <v>0.0</v>
      </c>
      <c r="N4392" s="70">
        <v>0.0</v>
      </c>
      <c r="O4392" s="64">
        <v>0.1</v>
      </c>
      <c r="P4392" s="67">
        <v>0.1</v>
      </c>
      <c r="Q4392" s="70">
        <v>0.1</v>
      </c>
      <c r="R4392" s="3"/>
    </row>
    <row r="4393">
      <c r="A4393" s="63">
        <v>16788.0</v>
      </c>
      <c r="B4393" s="65" t="str">
        <f t="shared" si="1"/>
        <v>АвтотоварыАвтозапчастиТрансмиссияВалы карданные</v>
      </c>
      <c r="C4393" s="68" t="s">
        <v>162</v>
      </c>
      <c r="D4393" s="68" t="s">
        <v>1849</v>
      </c>
      <c r="E4393" s="68" t="s">
        <v>9076</v>
      </c>
      <c r="F4393" s="68" t="s">
        <v>9079</v>
      </c>
      <c r="G4393" s="2"/>
      <c r="H4393" s="72"/>
      <c r="I4393" s="64">
        <v>0.1</v>
      </c>
      <c r="J4393" s="67">
        <v>0.1</v>
      </c>
      <c r="K4393" s="70">
        <v>0.1</v>
      </c>
      <c r="L4393" s="64">
        <v>0.0</v>
      </c>
      <c r="M4393" s="67">
        <v>0.0</v>
      </c>
      <c r="N4393" s="70">
        <v>0.0</v>
      </c>
      <c r="O4393" s="64">
        <v>0.1</v>
      </c>
      <c r="P4393" s="67">
        <v>0.1</v>
      </c>
      <c r="Q4393" s="70">
        <v>0.1</v>
      </c>
      <c r="R4393" s="3"/>
    </row>
    <row r="4394">
      <c r="A4394" s="63">
        <v>16789.0</v>
      </c>
      <c r="B4394" s="65" t="str">
        <f t="shared" si="1"/>
        <v>Строительство и ремонтРасходные материалы и оснасткаОснасткаОснастка для пескоструйного оборудованияАбразивы для пескоструйных аппаратов</v>
      </c>
      <c r="C4394" s="68" t="s">
        <v>100</v>
      </c>
      <c r="D4394" s="68" t="s">
        <v>336</v>
      </c>
      <c r="E4394" s="68" t="s">
        <v>337</v>
      </c>
      <c r="F4394" s="68" t="s">
        <v>972</v>
      </c>
      <c r="G4394" s="82" t="s">
        <v>9081</v>
      </c>
      <c r="H4394" s="72"/>
      <c r="I4394" s="64">
        <v>0.22</v>
      </c>
      <c r="J4394" s="67">
        <v>0.22</v>
      </c>
      <c r="K4394" s="70">
        <v>0.22</v>
      </c>
      <c r="L4394" s="64">
        <v>0.0</v>
      </c>
      <c r="M4394" s="67">
        <v>0.0</v>
      </c>
      <c r="N4394" s="70">
        <v>0.0</v>
      </c>
      <c r="O4394" s="64">
        <v>0.22</v>
      </c>
      <c r="P4394" s="67">
        <v>0.22</v>
      </c>
      <c r="Q4394" s="70">
        <v>0.22</v>
      </c>
      <c r="R4394" s="3"/>
    </row>
    <row r="4395">
      <c r="A4395" s="63">
        <v>16790.0</v>
      </c>
      <c r="B4395" s="65" t="str">
        <f t="shared" si="1"/>
        <v>АвтотоварыАвтозапчастиТрансмиссияСцепление в сборе</v>
      </c>
      <c r="C4395" s="68" t="s">
        <v>162</v>
      </c>
      <c r="D4395" s="68" t="s">
        <v>1849</v>
      </c>
      <c r="E4395" s="68" t="s">
        <v>9076</v>
      </c>
      <c r="F4395" s="68" t="s">
        <v>9084</v>
      </c>
      <c r="G4395" s="75"/>
      <c r="H4395" s="72"/>
      <c r="I4395" s="64">
        <v>0.1</v>
      </c>
      <c r="J4395" s="67">
        <v>0.1</v>
      </c>
      <c r="K4395" s="70">
        <v>0.1</v>
      </c>
      <c r="L4395" s="64">
        <v>0.0</v>
      </c>
      <c r="M4395" s="67">
        <v>0.0</v>
      </c>
      <c r="N4395" s="70">
        <v>0.0</v>
      </c>
      <c r="O4395" s="64">
        <v>0.1</v>
      </c>
      <c r="P4395" s="67">
        <v>0.1</v>
      </c>
      <c r="Q4395" s="70">
        <v>0.1</v>
      </c>
      <c r="R4395" s="3"/>
    </row>
    <row r="4396">
      <c r="A4396" s="63">
        <v>16791.0</v>
      </c>
      <c r="B4396" s="65" t="str">
        <f t="shared" si="1"/>
        <v>АвтотоварыАвтозапчастиТрансмиссияПривод</v>
      </c>
      <c r="C4396" s="68" t="s">
        <v>162</v>
      </c>
      <c r="D4396" s="68" t="s">
        <v>1849</v>
      </c>
      <c r="E4396" s="68" t="s">
        <v>9076</v>
      </c>
      <c r="F4396" s="68" t="s">
        <v>9086</v>
      </c>
      <c r="G4396" s="75"/>
      <c r="H4396" s="72"/>
      <c r="I4396" s="64">
        <v>0.1</v>
      </c>
      <c r="J4396" s="67">
        <v>0.1</v>
      </c>
      <c r="K4396" s="70">
        <v>0.1</v>
      </c>
      <c r="L4396" s="64">
        <v>0.0</v>
      </c>
      <c r="M4396" s="67">
        <v>0.0</v>
      </c>
      <c r="N4396" s="70">
        <v>0.0</v>
      </c>
      <c r="O4396" s="64">
        <v>0.1</v>
      </c>
      <c r="P4396" s="67">
        <v>0.1</v>
      </c>
      <c r="Q4396" s="70">
        <v>0.1</v>
      </c>
      <c r="R4396" s="3"/>
    </row>
    <row r="4397">
      <c r="A4397" s="63">
        <v>16792.0</v>
      </c>
      <c r="B4397" s="65" t="str">
        <f t="shared" si="1"/>
        <v>АвтотоварыАвтозапчастиТрансмиссияДифференциал и комплектующие</v>
      </c>
      <c r="C4397" s="68" t="s">
        <v>162</v>
      </c>
      <c r="D4397" s="68" t="s">
        <v>1849</v>
      </c>
      <c r="E4397" s="68" t="s">
        <v>9076</v>
      </c>
      <c r="F4397" s="68" t="s">
        <v>9088</v>
      </c>
      <c r="G4397" s="75"/>
      <c r="H4397" s="72"/>
      <c r="I4397" s="64">
        <v>0.1</v>
      </c>
      <c r="J4397" s="67">
        <v>0.1</v>
      </c>
      <c r="K4397" s="70">
        <v>0.1</v>
      </c>
      <c r="L4397" s="64">
        <v>0.0</v>
      </c>
      <c r="M4397" s="67">
        <v>0.0</v>
      </c>
      <c r="N4397" s="70">
        <v>0.0</v>
      </c>
      <c r="O4397" s="64">
        <v>0.1</v>
      </c>
      <c r="P4397" s="67">
        <v>0.1</v>
      </c>
      <c r="Q4397" s="70">
        <v>0.1</v>
      </c>
      <c r="R4397" s="3"/>
    </row>
    <row r="4398">
      <c r="A4398" s="63">
        <v>16793.0</v>
      </c>
      <c r="B4398" s="65" t="str">
        <f t="shared" si="1"/>
        <v>АвтотоварыАвтозапчастиТрансмиссияКПП в сборе</v>
      </c>
      <c r="C4398" s="68" t="s">
        <v>162</v>
      </c>
      <c r="D4398" s="68" t="s">
        <v>1849</v>
      </c>
      <c r="E4398" s="68" t="s">
        <v>9076</v>
      </c>
      <c r="F4398" s="68" t="s">
        <v>9091</v>
      </c>
      <c r="G4398" s="2"/>
      <c r="H4398" s="72"/>
      <c r="I4398" s="64">
        <v>0.1</v>
      </c>
      <c r="J4398" s="67">
        <v>0.1</v>
      </c>
      <c r="K4398" s="70">
        <v>0.1</v>
      </c>
      <c r="L4398" s="64">
        <v>0.0</v>
      </c>
      <c r="M4398" s="67">
        <v>0.0</v>
      </c>
      <c r="N4398" s="70">
        <v>0.0</v>
      </c>
      <c r="O4398" s="64">
        <v>0.1</v>
      </c>
      <c r="P4398" s="67">
        <v>0.1</v>
      </c>
      <c r="Q4398" s="70">
        <v>0.1</v>
      </c>
      <c r="R4398" s="3"/>
    </row>
    <row r="4399">
      <c r="A4399" s="63">
        <v>16794.0</v>
      </c>
      <c r="B4399" s="65" t="str">
        <f t="shared" si="1"/>
        <v>Строительство и ремонтРасходные материалы и оснасткаОснасткаПринадлежностиЧехол для инструментов</v>
      </c>
      <c r="C4399" s="68" t="s">
        <v>100</v>
      </c>
      <c r="D4399" s="68" t="s">
        <v>336</v>
      </c>
      <c r="E4399" s="68" t="s">
        <v>337</v>
      </c>
      <c r="F4399" s="82" t="s">
        <v>338</v>
      </c>
      <c r="G4399" s="82" t="s">
        <v>9093</v>
      </c>
      <c r="H4399" s="72"/>
      <c r="I4399" s="64">
        <v>0.22</v>
      </c>
      <c r="J4399" s="67">
        <v>0.22</v>
      </c>
      <c r="K4399" s="70">
        <v>0.22</v>
      </c>
      <c r="L4399" s="64">
        <v>0.0</v>
      </c>
      <c r="M4399" s="67">
        <v>0.0</v>
      </c>
      <c r="N4399" s="70">
        <v>0.0</v>
      </c>
      <c r="O4399" s="64">
        <v>0.22</v>
      </c>
      <c r="P4399" s="67">
        <v>0.22</v>
      </c>
      <c r="Q4399" s="70">
        <v>0.22</v>
      </c>
      <c r="R4399" s="3"/>
    </row>
    <row r="4400">
      <c r="A4400" s="63">
        <v>16796.0</v>
      </c>
      <c r="B4400" s="65" t="str">
        <f t="shared" si="1"/>
        <v>Строительство и ремонтЭлектрикаКабели и проводаНаконечники и клеммыАксессуар для клеммы</v>
      </c>
      <c r="C4400" s="68" t="s">
        <v>100</v>
      </c>
      <c r="D4400" s="68" t="s">
        <v>1046</v>
      </c>
      <c r="E4400" s="68" t="s">
        <v>1047</v>
      </c>
      <c r="F4400" s="68" t="s">
        <v>1048</v>
      </c>
      <c r="G4400" s="82" t="s">
        <v>9096</v>
      </c>
      <c r="H4400" s="72"/>
      <c r="I4400" s="64">
        <v>0.18</v>
      </c>
      <c r="J4400" s="67">
        <v>0.18</v>
      </c>
      <c r="K4400" s="70">
        <v>0.18</v>
      </c>
      <c r="L4400" s="64">
        <v>0.0</v>
      </c>
      <c r="M4400" s="67">
        <v>0.0</v>
      </c>
      <c r="N4400" s="70">
        <v>0.0</v>
      </c>
      <c r="O4400" s="64">
        <v>0.18</v>
      </c>
      <c r="P4400" s="67">
        <v>0.18</v>
      </c>
      <c r="Q4400" s="70">
        <v>0.18</v>
      </c>
      <c r="R4400" s="3"/>
    </row>
    <row r="4401">
      <c r="A4401" s="63">
        <v>16797.0</v>
      </c>
      <c r="B4401" s="65" t="str">
        <f t="shared" si="1"/>
        <v>АвтотоварыАвтозапчастиТрансмиссияСальники КПП</v>
      </c>
      <c r="C4401" s="68" t="s">
        <v>162</v>
      </c>
      <c r="D4401" s="68" t="s">
        <v>1849</v>
      </c>
      <c r="E4401" s="68" t="s">
        <v>9076</v>
      </c>
      <c r="F4401" s="68" t="s">
        <v>9097</v>
      </c>
      <c r="G4401" s="75"/>
      <c r="H4401" s="72"/>
      <c r="I4401" s="64">
        <v>0.1</v>
      </c>
      <c r="J4401" s="67">
        <v>0.1</v>
      </c>
      <c r="K4401" s="70">
        <v>0.1</v>
      </c>
      <c r="L4401" s="64">
        <v>0.0</v>
      </c>
      <c r="M4401" s="67">
        <v>0.0</v>
      </c>
      <c r="N4401" s="70">
        <v>0.0</v>
      </c>
      <c r="O4401" s="64">
        <v>0.1</v>
      </c>
      <c r="P4401" s="67">
        <v>0.1</v>
      </c>
      <c r="Q4401" s="70">
        <v>0.1</v>
      </c>
      <c r="R4401" s="3"/>
    </row>
    <row r="4402">
      <c r="A4402" s="63">
        <v>16798.0</v>
      </c>
      <c r="B4402" s="65" t="str">
        <f t="shared" si="1"/>
        <v>АвтотоварыАвтозапчастиТрансмиссияЗапчасти для КПП</v>
      </c>
      <c r="C4402" s="68" t="s">
        <v>162</v>
      </c>
      <c r="D4402" s="68" t="s">
        <v>1849</v>
      </c>
      <c r="E4402" s="68" t="s">
        <v>9076</v>
      </c>
      <c r="F4402" s="68" t="s">
        <v>9100</v>
      </c>
      <c r="G4402" s="75"/>
      <c r="H4402" s="87"/>
      <c r="I4402" s="64">
        <v>0.1</v>
      </c>
      <c r="J4402" s="67">
        <v>0.1</v>
      </c>
      <c r="K4402" s="70">
        <v>0.1</v>
      </c>
      <c r="L4402" s="64">
        <v>0.0</v>
      </c>
      <c r="M4402" s="67">
        <v>0.0</v>
      </c>
      <c r="N4402" s="70">
        <v>0.0</v>
      </c>
      <c r="O4402" s="64">
        <v>0.1</v>
      </c>
      <c r="P4402" s="67">
        <v>0.1</v>
      </c>
      <c r="Q4402" s="70">
        <v>0.1</v>
      </c>
      <c r="R4402" s="3"/>
    </row>
    <row r="4403">
      <c r="A4403" s="63">
        <v>16799.0</v>
      </c>
      <c r="B4403" s="65" t="str">
        <f t="shared" si="1"/>
        <v>АвтотоварыАвтозапчастиТрансмиссияЗапчасти для сцепления</v>
      </c>
      <c r="C4403" s="68" t="s">
        <v>162</v>
      </c>
      <c r="D4403" s="68" t="s">
        <v>1849</v>
      </c>
      <c r="E4403" s="68" t="s">
        <v>9076</v>
      </c>
      <c r="F4403" s="68" t="s">
        <v>9102</v>
      </c>
      <c r="G4403" s="75"/>
      <c r="H4403" s="87"/>
      <c r="I4403" s="64">
        <v>0.1</v>
      </c>
      <c r="J4403" s="67">
        <v>0.1</v>
      </c>
      <c r="K4403" s="70">
        <v>0.1</v>
      </c>
      <c r="L4403" s="64">
        <v>0.0</v>
      </c>
      <c r="M4403" s="67">
        <v>0.0</v>
      </c>
      <c r="N4403" s="70">
        <v>0.0</v>
      </c>
      <c r="O4403" s="64">
        <v>0.1</v>
      </c>
      <c r="P4403" s="67">
        <v>0.1</v>
      </c>
      <c r="Q4403" s="70">
        <v>0.1</v>
      </c>
      <c r="R4403" s="3"/>
    </row>
    <row r="4404">
      <c r="A4404" s="63">
        <v>16800.0</v>
      </c>
      <c r="B4404" s="65" t="str">
        <f t="shared" si="1"/>
        <v>АвтотоварыАвтозапчастиТрансмиссияЗапчасти для редукторов</v>
      </c>
      <c r="C4404" s="68" t="s">
        <v>162</v>
      </c>
      <c r="D4404" s="68" t="s">
        <v>1849</v>
      </c>
      <c r="E4404" s="68" t="s">
        <v>9076</v>
      </c>
      <c r="F4404" s="68" t="s">
        <v>9104</v>
      </c>
      <c r="G4404" s="75"/>
      <c r="H4404" s="87"/>
      <c r="I4404" s="64">
        <v>0.1</v>
      </c>
      <c r="J4404" s="67">
        <v>0.1</v>
      </c>
      <c r="K4404" s="70">
        <v>0.1</v>
      </c>
      <c r="L4404" s="64">
        <v>0.0</v>
      </c>
      <c r="M4404" s="67">
        <v>0.0</v>
      </c>
      <c r="N4404" s="70">
        <v>0.0</v>
      </c>
      <c r="O4404" s="64">
        <v>0.1</v>
      </c>
      <c r="P4404" s="67">
        <v>0.1</v>
      </c>
      <c r="Q4404" s="70">
        <v>0.1</v>
      </c>
      <c r="R4404" s="3"/>
    </row>
    <row r="4405">
      <c r="A4405" s="63">
        <v>16801.0</v>
      </c>
      <c r="B4405" s="65" t="str">
        <f t="shared" si="1"/>
        <v>АвтотоварыАвтозапчастиТрансмиссияПедальное и ручное управление</v>
      </c>
      <c r="C4405" s="68" t="s">
        <v>162</v>
      </c>
      <c r="D4405" s="68" t="s">
        <v>1849</v>
      </c>
      <c r="E4405" s="68" t="s">
        <v>9076</v>
      </c>
      <c r="F4405" s="68" t="s">
        <v>9106</v>
      </c>
      <c r="G4405" s="2"/>
      <c r="H4405" s="72"/>
      <c r="I4405" s="64">
        <v>0.1</v>
      </c>
      <c r="J4405" s="67">
        <v>0.1</v>
      </c>
      <c r="K4405" s="70">
        <v>0.1</v>
      </c>
      <c r="L4405" s="64">
        <v>0.0</v>
      </c>
      <c r="M4405" s="67">
        <v>0.0</v>
      </c>
      <c r="N4405" s="70">
        <v>0.0</v>
      </c>
      <c r="O4405" s="64">
        <v>0.1</v>
      </c>
      <c r="P4405" s="67">
        <v>0.1</v>
      </c>
      <c r="Q4405" s="70">
        <v>0.1</v>
      </c>
      <c r="R4405" s="3"/>
    </row>
    <row r="4406">
      <c r="A4406" s="63">
        <v>16803.0</v>
      </c>
      <c r="B4406" s="65" t="str">
        <f t="shared" si="1"/>
        <v>Строительство и ремонтРасходные материалы и оснасткаОснасткаПринадлежностиВиброопора для оборудования</v>
      </c>
      <c r="C4406" s="68" t="s">
        <v>100</v>
      </c>
      <c r="D4406" s="68" t="s">
        <v>336</v>
      </c>
      <c r="E4406" s="68" t="s">
        <v>337</v>
      </c>
      <c r="F4406" s="68" t="s">
        <v>338</v>
      </c>
      <c r="G4406" s="82" t="s">
        <v>9108</v>
      </c>
      <c r="H4406" s="72"/>
      <c r="I4406" s="64">
        <v>0.22</v>
      </c>
      <c r="J4406" s="67">
        <v>0.22</v>
      </c>
      <c r="K4406" s="70">
        <v>0.22</v>
      </c>
      <c r="L4406" s="64">
        <v>0.0</v>
      </c>
      <c r="M4406" s="67">
        <v>0.0</v>
      </c>
      <c r="N4406" s="70">
        <v>0.0</v>
      </c>
      <c r="O4406" s="64">
        <v>0.22</v>
      </c>
      <c r="P4406" s="67">
        <v>0.22</v>
      </c>
      <c r="Q4406" s="70">
        <v>0.22</v>
      </c>
      <c r="R4406" s="3"/>
    </row>
    <row r="4407">
      <c r="A4407" s="63">
        <v>16804.0</v>
      </c>
      <c r="B4407" s="65" t="str">
        <f t="shared" si="1"/>
        <v>Строительство и ремонтЭлектрикаКабели и проводаНаконечники и клеммыГильза соединительная</v>
      </c>
      <c r="C4407" s="68" t="s">
        <v>100</v>
      </c>
      <c r="D4407" s="68" t="s">
        <v>1046</v>
      </c>
      <c r="E4407" s="68" t="s">
        <v>1047</v>
      </c>
      <c r="F4407" s="68" t="s">
        <v>1048</v>
      </c>
      <c r="G4407" s="68" t="s">
        <v>9111</v>
      </c>
      <c r="H4407" s="87"/>
      <c r="I4407" s="64">
        <v>0.18</v>
      </c>
      <c r="J4407" s="67">
        <v>0.18</v>
      </c>
      <c r="K4407" s="70">
        <v>0.18</v>
      </c>
      <c r="L4407" s="64">
        <v>0.0</v>
      </c>
      <c r="M4407" s="67">
        <v>0.0</v>
      </c>
      <c r="N4407" s="70">
        <v>0.0</v>
      </c>
      <c r="O4407" s="64">
        <v>0.18</v>
      </c>
      <c r="P4407" s="67">
        <v>0.18</v>
      </c>
      <c r="Q4407" s="70">
        <v>0.18</v>
      </c>
      <c r="R4407" s="3"/>
    </row>
    <row r="4408">
      <c r="A4408" s="63">
        <v>16808.0</v>
      </c>
      <c r="B4408" s="65" t="str">
        <f t="shared" si="1"/>
        <v>Строительство и ремонтРасходные материалы и оснасткаОснасткаНаборы оснастки</v>
      </c>
      <c r="C4408" s="68" t="s">
        <v>100</v>
      </c>
      <c r="D4408" s="68" t="s">
        <v>336</v>
      </c>
      <c r="E4408" s="68" t="s">
        <v>337</v>
      </c>
      <c r="F4408" s="68" t="s">
        <v>9113</v>
      </c>
      <c r="G4408" s="75"/>
      <c r="H4408" s="87"/>
      <c r="I4408" s="64">
        <v>0.22</v>
      </c>
      <c r="J4408" s="67">
        <v>0.22</v>
      </c>
      <c r="K4408" s="70">
        <v>0.22</v>
      </c>
      <c r="L4408" s="64">
        <v>0.0</v>
      </c>
      <c r="M4408" s="67">
        <v>0.0</v>
      </c>
      <c r="N4408" s="70">
        <v>0.0</v>
      </c>
      <c r="O4408" s="64">
        <v>0.22</v>
      </c>
      <c r="P4408" s="67">
        <v>0.22</v>
      </c>
      <c r="Q4408" s="70">
        <v>0.22</v>
      </c>
      <c r="R4408" s="3"/>
    </row>
    <row r="4409">
      <c r="A4409" s="63">
        <v>16810.0</v>
      </c>
      <c r="B4409" s="65" t="str">
        <f t="shared" si="1"/>
        <v>Красота и уходДермакосметикаСолнцезащитные средства</v>
      </c>
      <c r="C4409" s="68" t="s">
        <v>247</v>
      </c>
      <c r="D4409" s="68" t="s">
        <v>8976</v>
      </c>
      <c r="E4409" s="68" t="s">
        <v>5021</v>
      </c>
      <c r="F4409" s="75"/>
      <c r="G4409" s="2"/>
      <c r="H4409" s="72"/>
      <c r="I4409" s="64">
        <v>0.2</v>
      </c>
      <c r="J4409" s="67">
        <v>0.2</v>
      </c>
      <c r="K4409" s="70">
        <v>0.2</v>
      </c>
      <c r="L4409" s="64">
        <v>0.005</v>
      </c>
      <c r="M4409" s="67">
        <v>0.005</v>
      </c>
      <c r="N4409" s="70">
        <v>0.005</v>
      </c>
      <c r="O4409" s="64">
        <v>0.195</v>
      </c>
      <c r="P4409" s="67">
        <v>0.195</v>
      </c>
      <c r="Q4409" s="70">
        <v>0.195</v>
      </c>
      <c r="R4409" s="3"/>
    </row>
    <row r="4410">
      <c r="A4410" s="63">
        <v>16813.0</v>
      </c>
      <c r="B4410" s="65" t="str">
        <f t="shared" si="1"/>
        <v>Строительство и ремонтВодоснабжение для дома и садаВодоочистка и фильтрыФильтры под мойку</v>
      </c>
      <c r="C4410" s="68" t="s">
        <v>100</v>
      </c>
      <c r="D4410" s="68" t="s">
        <v>101</v>
      </c>
      <c r="E4410" s="68" t="s">
        <v>8895</v>
      </c>
      <c r="F4410" s="68" t="s">
        <v>9114</v>
      </c>
      <c r="G4410" s="2"/>
      <c r="H4410" s="72"/>
      <c r="I4410" s="64">
        <v>0.18</v>
      </c>
      <c r="J4410" s="67">
        <v>0.18</v>
      </c>
      <c r="K4410" s="70">
        <v>0.18</v>
      </c>
      <c r="L4410" s="64">
        <v>0.0</v>
      </c>
      <c r="M4410" s="67">
        <v>0.0</v>
      </c>
      <c r="N4410" s="70">
        <v>0.0</v>
      </c>
      <c r="O4410" s="64">
        <v>0.18</v>
      </c>
      <c r="P4410" s="67">
        <v>0.18</v>
      </c>
      <c r="Q4410" s="70">
        <v>0.18</v>
      </c>
      <c r="R4410" s="3"/>
    </row>
    <row r="4411">
      <c r="A4411" s="63">
        <v>16814.0</v>
      </c>
      <c r="B4411" s="65" t="str">
        <f t="shared" si="1"/>
        <v>Строительство и ремонтВодоснабжение для дома и садаВодоочистка и фильтрыФильтры под мойку</v>
      </c>
      <c r="C4411" s="68" t="s">
        <v>100</v>
      </c>
      <c r="D4411" s="68" t="s">
        <v>101</v>
      </c>
      <c r="E4411" s="68" t="s">
        <v>8895</v>
      </c>
      <c r="F4411" s="68" t="s">
        <v>9114</v>
      </c>
      <c r="G4411" s="75"/>
      <c r="H4411" s="72"/>
      <c r="I4411" s="64">
        <v>0.18</v>
      </c>
      <c r="J4411" s="67">
        <v>0.18</v>
      </c>
      <c r="K4411" s="70">
        <v>0.18</v>
      </c>
      <c r="L4411" s="64">
        <v>0.0</v>
      </c>
      <c r="M4411" s="67">
        <v>0.0</v>
      </c>
      <c r="N4411" s="70">
        <v>0.0</v>
      </c>
      <c r="O4411" s="64">
        <v>0.18</v>
      </c>
      <c r="P4411" s="67">
        <v>0.18</v>
      </c>
      <c r="Q4411" s="70">
        <v>0.18</v>
      </c>
      <c r="R4411" s="3"/>
    </row>
    <row r="4412">
      <c r="A4412" s="63">
        <v>16815.0</v>
      </c>
      <c r="B4412" s="65" t="str">
        <f t="shared" si="1"/>
        <v>Строительство и ремонтВодоснабжение для дома и садаВодоочистка и фильтрыФильтры под мойку</v>
      </c>
      <c r="C4412" s="68" t="s">
        <v>100</v>
      </c>
      <c r="D4412" s="68" t="s">
        <v>101</v>
      </c>
      <c r="E4412" s="68" t="s">
        <v>8895</v>
      </c>
      <c r="F4412" s="68" t="s">
        <v>9114</v>
      </c>
      <c r="G4412" s="75"/>
      <c r="H4412" s="72"/>
      <c r="I4412" s="64">
        <v>0.2</v>
      </c>
      <c r="J4412" s="67">
        <v>0.2</v>
      </c>
      <c r="K4412" s="70">
        <v>0.2</v>
      </c>
      <c r="L4412" s="64">
        <v>0.0</v>
      </c>
      <c r="M4412" s="67">
        <v>0.0</v>
      </c>
      <c r="N4412" s="70">
        <v>0.0</v>
      </c>
      <c r="O4412" s="64">
        <v>0.2</v>
      </c>
      <c r="P4412" s="67">
        <v>0.2</v>
      </c>
      <c r="Q4412" s="70">
        <v>0.2</v>
      </c>
      <c r="R4412" s="3"/>
    </row>
    <row r="4413">
      <c r="A4413" s="63">
        <v>16816.0</v>
      </c>
      <c r="B4413" s="65" t="str">
        <f t="shared" si="1"/>
        <v>Строительство и ремонтВодоснабжение для дома и садаВодоочистка и фильтрыФильтры под мойкуФильтр встраиваемый рядом с мойкой</v>
      </c>
      <c r="C4413" s="68" t="s">
        <v>100</v>
      </c>
      <c r="D4413" s="68" t="s">
        <v>101</v>
      </c>
      <c r="E4413" s="68" t="s">
        <v>8895</v>
      </c>
      <c r="F4413" s="68" t="s">
        <v>9114</v>
      </c>
      <c r="G4413" s="68" t="s">
        <v>9115</v>
      </c>
      <c r="H4413" s="87"/>
      <c r="I4413" s="64">
        <v>0.18</v>
      </c>
      <c r="J4413" s="67">
        <v>0.18</v>
      </c>
      <c r="K4413" s="70">
        <v>0.18</v>
      </c>
      <c r="L4413" s="64">
        <v>0.0</v>
      </c>
      <c r="M4413" s="67">
        <v>0.0</v>
      </c>
      <c r="N4413" s="70">
        <v>0.0</v>
      </c>
      <c r="O4413" s="64">
        <v>0.18</v>
      </c>
      <c r="P4413" s="67">
        <v>0.18</v>
      </c>
      <c r="Q4413" s="70">
        <v>0.18</v>
      </c>
      <c r="R4413" s="3"/>
    </row>
    <row r="4414">
      <c r="A4414" s="63">
        <v>16817.0</v>
      </c>
      <c r="B4414" s="65" t="str">
        <f t="shared" si="1"/>
        <v>Строительство и ремонтВодоснабжение для дома и садаВодоочистка и фильтрыСистемы обратного осмоса</v>
      </c>
      <c r="C4414" s="68" t="s">
        <v>100</v>
      </c>
      <c r="D4414" s="68" t="s">
        <v>101</v>
      </c>
      <c r="E4414" s="68" t="s">
        <v>8895</v>
      </c>
      <c r="F4414" s="75" t="s">
        <v>9116</v>
      </c>
      <c r="G4414" s="2"/>
      <c r="H4414" s="72"/>
      <c r="I4414" s="64">
        <v>0.18</v>
      </c>
      <c r="J4414" s="67">
        <v>0.18</v>
      </c>
      <c r="K4414" s="70">
        <v>0.18</v>
      </c>
      <c r="L4414" s="64">
        <v>0.0</v>
      </c>
      <c r="M4414" s="67">
        <v>0.0</v>
      </c>
      <c r="N4414" s="70">
        <v>0.0</v>
      </c>
      <c r="O4414" s="64">
        <v>0.18</v>
      </c>
      <c r="P4414" s="67">
        <v>0.18</v>
      </c>
      <c r="Q4414" s="70">
        <v>0.18</v>
      </c>
      <c r="R4414" s="2"/>
      <c r="S4414" s="2"/>
      <c r="T4414" s="79"/>
      <c r="U4414" s="2"/>
      <c r="V4414" s="2"/>
      <c r="W4414" s="80"/>
      <c r="X4414" s="80"/>
      <c r="Y4414" s="80"/>
      <c r="Z4414" s="80"/>
      <c r="AA4414" s="80"/>
      <c r="AB4414" s="80"/>
      <c r="AC4414" s="80"/>
      <c r="AD4414" s="80"/>
    </row>
    <row r="4415">
      <c r="A4415" s="63">
        <v>16820.0</v>
      </c>
      <c r="B4415" s="65" t="str">
        <f t="shared" si="1"/>
        <v>Строительство и ремонтВодоснабжение для дома и садаУмягчители воды</v>
      </c>
      <c r="C4415" s="68" t="s">
        <v>100</v>
      </c>
      <c r="D4415" s="68" t="s">
        <v>101</v>
      </c>
      <c r="E4415" s="68" t="s">
        <v>9119</v>
      </c>
      <c r="F4415" s="75"/>
      <c r="G4415" s="2"/>
      <c r="H4415" s="72"/>
      <c r="I4415" s="64">
        <v>0.2</v>
      </c>
      <c r="J4415" s="67">
        <v>0.2</v>
      </c>
      <c r="K4415" s="70">
        <v>0.2</v>
      </c>
      <c r="L4415" s="64">
        <v>0.0</v>
      </c>
      <c r="M4415" s="67">
        <v>0.0</v>
      </c>
      <c r="N4415" s="70">
        <v>0.0</v>
      </c>
      <c r="O4415" s="64">
        <v>0.2</v>
      </c>
      <c r="P4415" s="67">
        <v>0.2</v>
      </c>
      <c r="Q4415" s="70">
        <v>0.2</v>
      </c>
      <c r="R4415" s="3"/>
    </row>
    <row r="4416">
      <c r="A4416" s="63">
        <v>16821.0</v>
      </c>
      <c r="B4416" s="65" t="str">
        <f t="shared" si="1"/>
        <v>Строительство и ремонтВодоснабжение для дома и садаУмягчители водыУмягчитель проточной воды</v>
      </c>
      <c r="C4416" s="68" t="s">
        <v>100</v>
      </c>
      <c r="D4416" s="68" t="s">
        <v>101</v>
      </c>
      <c r="E4416" s="68" t="s">
        <v>9119</v>
      </c>
      <c r="F4416" s="82" t="s">
        <v>9121</v>
      </c>
      <c r="G4416" s="2"/>
      <c r="H4416" s="72"/>
      <c r="I4416" s="64">
        <v>0.2</v>
      </c>
      <c r="J4416" s="67">
        <v>0.2</v>
      </c>
      <c r="K4416" s="70">
        <v>0.2</v>
      </c>
      <c r="L4416" s="64">
        <v>0.0</v>
      </c>
      <c r="M4416" s="67">
        <v>0.0</v>
      </c>
      <c r="N4416" s="70">
        <v>0.0</v>
      </c>
      <c r="O4416" s="64">
        <v>0.2</v>
      </c>
      <c r="P4416" s="67">
        <v>0.2</v>
      </c>
      <c r="Q4416" s="70">
        <v>0.2</v>
      </c>
      <c r="R4416" s="3"/>
    </row>
    <row r="4417">
      <c r="A4417" s="63">
        <v>16823.0</v>
      </c>
      <c r="B4417" s="65" t="str">
        <f t="shared" si="1"/>
        <v>МебельМебель для геймеровАксессуары для геймерской мебели</v>
      </c>
      <c r="C4417" s="68" t="s">
        <v>126</v>
      </c>
      <c r="D4417" s="68" t="s">
        <v>9123</v>
      </c>
      <c r="E4417" s="68" t="s">
        <v>9124</v>
      </c>
      <c r="F4417" s="75"/>
      <c r="G4417" s="2"/>
      <c r="H4417" s="72"/>
      <c r="I4417" s="64">
        <v>0.2</v>
      </c>
      <c r="J4417" s="67">
        <v>0.2</v>
      </c>
      <c r="K4417" s="70">
        <v>0.2</v>
      </c>
      <c r="L4417" s="64">
        <v>0.0</v>
      </c>
      <c r="M4417" s="67">
        <v>0.0</v>
      </c>
      <c r="N4417" s="70">
        <v>0.0</v>
      </c>
      <c r="O4417" s="64">
        <v>0.2</v>
      </c>
      <c r="P4417" s="67">
        <v>0.2</v>
      </c>
      <c r="Q4417" s="70">
        <v>0.2</v>
      </c>
      <c r="R4417" s="3"/>
    </row>
    <row r="4418">
      <c r="A4418" s="63">
        <v>16824.0</v>
      </c>
      <c r="B4418" s="65" t="str">
        <f t="shared" si="1"/>
        <v>Строительство и ремонтВодоснабжение для дома и садаВодоочистка и фильтрыСистемы обезжелезивания и обеззараживания воды</v>
      </c>
      <c r="C4418" s="68" t="s">
        <v>100</v>
      </c>
      <c r="D4418" s="68" t="s">
        <v>101</v>
      </c>
      <c r="E4418" s="68" t="s">
        <v>8895</v>
      </c>
      <c r="F4418" s="68" t="s">
        <v>9127</v>
      </c>
      <c r="G4418" s="75"/>
      <c r="H4418" s="87"/>
      <c r="I4418" s="64">
        <v>0.18</v>
      </c>
      <c r="J4418" s="67">
        <v>0.18</v>
      </c>
      <c r="K4418" s="70">
        <v>0.18</v>
      </c>
      <c r="L4418" s="64">
        <v>0.0</v>
      </c>
      <c r="M4418" s="67">
        <v>0.0</v>
      </c>
      <c r="N4418" s="70">
        <v>0.0</v>
      </c>
      <c r="O4418" s="64">
        <v>0.18</v>
      </c>
      <c r="P4418" s="67">
        <v>0.18</v>
      </c>
      <c r="Q4418" s="70">
        <v>0.18</v>
      </c>
      <c r="R4418" s="3"/>
    </row>
    <row r="4419">
      <c r="A4419" s="63">
        <v>16825.0</v>
      </c>
      <c r="B4419" s="65" t="str">
        <f t="shared" si="1"/>
        <v>Строительство и ремонтРасходные материалы и оснасткаОснасткаПрочие оснасткиЗапчасти для электроинструментов</v>
      </c>
      <c r="C4419" s="68" t="s">
        <v>100</v>
      </c>
      <c r="D4419" s="68" t="s">
        <v>336</v>
      </c>
      <c r="E4419" s="68" t="s">
        <v>337</v>
      </c>
      <c r="F4419" s="68" t="s">
        <v>9129</v>
      </c>
      <c r="G4419" s="68" t="s">
        <v>9130</v>
      </c>
      <c r="H4419" s="87"/>
      <c r="I4419" s="64">
        <v>0.22</v>
      </c>
      <c r="J4419" s="67">
        <v>0.22</v>
      </c>
      <c r="K4419" s="70">
        <v>0.22</v>
      </c>
      <c r="L4419" s="64">
        <v>0.0</v>
      </c>
      <c r="M4419" s="67">
        <v>0.0</v>
      </c>
      <c r="N4419" s="70">
        <v>0.0</v>
      </c>
      <c r="O4419" s="64">
        <v>0.22</v>
      </c>
      <c r="P4419" s="67">
        <v>0.22</v>
      </c>
      <c r="Q4419" s="70">
        <v>0.22</v>
      </c>
      <c r="R4419" s="3"/>
    </row>
    <row r="4420">
      <c r="A4420" s="63">
        <v>16826.0</v>
      </c>
      <c r="B4420" s="65" t="str">
        <f t="shared" si="1"/>
        <v>Строительство и ремонтРасходные материалы и оснасткаОснасткаПрочие оснасткиНасадки на миксер</v>
      </c>
      <c r="C4420" s="68" t="s">
        <v>100</v>
      </c>
      <c r="D4420" s="68" t="s">
        <v>336</v>
      </c>
      <c r="E4420" s="68" t="s">
        <v>337</v>
      </c>
      <c r="F4420" s="68" t="s">
        <v>9129</v>
      </c>
      <c r="G4420" s="68" t="s">
        <v>9132</v>
      </c>
      <c r="H4420" s="72"/>
      <c r="I4420" s="64">
        <v>0.22</v>
      </c>
      <c r="J4420" s="67">
        <v>0.22</v>
      </c>
      <c r="K4420" s="70">
        <v>0.22</v>
      </c>
      <c r="L4420" s="64">
        <v>0.0</v>
      </c>
      <c r="M4420" s="67">
        <v>0.0</v>
      </c>
      <c r="N4420" s="70">
        <v>0.0</v>
      </c>
      <c r="O4420" s="64">
        <v>0.22</v>
      </c>
      <c r="P4420" s="67">
        <v>0.22</v>
      </c>
      <c r="Q4420" s="70">
        <v>0.22</v>
      </c>
      <c r="R4420" s="3"/>
    </row>
    <row r="4421">
      <c r="A4421" s="63">
        <v>16827.0</v>
      </c>
      <c r="B4421" s="65" t="str">
        <f t="shared" si="1"/>
        <v>Строительство и ремонтРасходные материалы и оснасткаОснасткаПрочие оснасткиУдлинитель инструмента</v>
      </c>
      <c r="C4421" s="68" t="s">
        <v>100</v>
      </c>
      <c r="D4421" s="68" t="s">
        <v>336</v>
      </c>
      <c r="E4421" s="68" t="s">
        <v>337</v>
      </c>
      <c r="F4421" s="68" t="s">
        <v>9129</v>
      </c>
      <c r="G4421" s="82" t="s">
        <v>9134</v>
      </c>
      <c r="H4421" s="72"/>
      <c r="I4421" s="64">
        <v>0.22</v>
      </c>
      <c r="J4421" s="67">
        <v>0.22</v>
      </c>
      <c r="K4421" s="70">
        <v>0.22</v>
      </c>
      <c r="L4421" s="64">
        <v>0.0</v>
      </c>
      <c r="M4421" s="67">
        <v>0.0</v>
      </c>
      <c r="N4421" s="70">
        <v>0.0</v>
      </c>
      <c r="O4421" s="64">
        <v>0.22</v>
      </c>
      <c r="P4421" s="67">
        <v>0.22</v>
      </c>
      <c r="Q4421" s="70">
        <v>0.22</v>
      </c>
      <c r="R4421" s="3"/>
    </row>
    <row r="4422">
      <c r="A4422" s="63">
        <v>16828.0</v>
      </c>
      <c r="B4422" s="65" t="str">
        <f t="shared" si="1"/>
        <v>Строительство и ремонтРасходные материалы и оснасткаОснасткаПрочие оснасткиТочильные камни и точилки</v>
      </c>
      <c r="C4422" s="68" t="s">
        <v>100</v>
      </c>
      <c r="D4422" s="68" t="s">
        <v>336</v>
      </c>
      <c r="E4422" s="68" t="s">
        <v>337</v>
      </c>
      <c r="F4422" s="68" t="s">
        <v>9129</v>
      </c>
      <c r="G4422" s="68" t="s">
        <v>9137</v>
      </c>
      <c r="H4422" s="87"/>
      <c r="I4422" s="64">
        <v>0.22</v>
      </c>
      <c r="J4422" s="67">
        <v>0.22</v>
      </c>
      <c r="K4422" s="70">
        <v>0.22</v>
      </c>
      <c r="L4422" s="64">
        <v>0.0</v>
      </c>
      <c r="M4422" s="67">
        <v>0.0</v>
      </c>
      <c r="N4422" s="70">
        <v>0.0</v>
      </c>
      <c r="O4422" s="64">
        <v>0.22</v>
      </c>
      <c r="P4422" s="67">
        <v>0.22</v>
      </c>
      <c r="Q4422" s="70">
        <v>0.22</v>
      </c>
      <c r="R4422" s="3"/>
    </row>
    <row r="4423">
      <c r="A4423" s="63">
        <v>16829.0</v>
      </c>
      <c r="B4423" s="65" t="str">
        <f t="shared" si="1"/>
        <v>Строительство и ремонтРасходные материалы и оснасткаОснасткаПрочие оснасткиРучки для молотка</v>
      </c>
      <c r="C4423" s="68" t="s">
        <v>100</v>
      </c>
      <c r="D4423" s="68" t="s">
        <v>336</v>
      </c>
      <c r="E4423" s="68" t="s">
        <v>337</v>
      </c>
      <c r="F4423" s="68" t="s">
        <v>9129</v>
      </c>
      <c r="G4423" s="68" t="s">
        <v>9138</v>
      </c>
      <c r="H4423" s="72"/>
      <c r="I4423" s="64">
        <v>0.22</v>
      </c>
      <c r="J4423" s="67">
        <v>0.22</v>
      </c>
      <c r="K4423" s="70">
        <v>0.22</v>
      </c>
      <c r="L4423" s="64">
        <v>0.0</v>
      </c>
      <c r="M4423" s="67">
        <v>0.0</v>
      </c>
      <c r="N4423" s="70">
        <v>0.0</v>
      </c>
      <c r="O4423" s="64">
        <v>0.22</v>
      </c>
      <c r="P4423" s="67">
        <v>0.22</v>
      </c>
      <c r="Q4423" s="70">
        <v>0.22</v>
      </c>
      <c r="R4423" s="3"/>
    </row>
    <row r="4424">
      <c r="A4424" s="63">
        <v>16830.0</v>
      </c>
      <c r="B4424" s="65" t="str">
        <f t="shared" si="1"/>
        <v>Строительство и ремонтРасходные материалы и оснасткаОснасткаПрочие оснасткиРучки для напильника</v>
      </c>
      <c r="C4424" s="68" t="s">
        <v>100</v>
      </c>
      <c r="D4424" s="68" t="s">
        <v>336</v>
      </c>
      <c r="E4424" s="68" t="s">
        <v>337</v>
      </c>
      <c r="F4424" s="68" t="s">
        <v>9129</v>
      </c>
      <c r="G4424" s="82" t="s">
        <v>9140</v>
      </c>
      <c r="H4424" s="72"/>
      <c r="I4424" s="64">
        <v>0.22</v>
      </c>
      <c r="J4424" s="67">
        <v>0.22</v>
      </c>
      <c r="K4424" s="70">
        <v>0.22</v>
      </c>
      <c r="L4424" s="64">
        <v>0.0</v>
      </c>
      <c r="M4424" s="67">
        <v>0.0</v>
      </c>
      <c r="N4424" s="70">
        <v>0.0</v>
      </c>
      <c r="O4424" s="64">
        <v>0.22</v>
      </c>
      <c r="P4424" s="67">
        <v>0.22</v>
      </c>
      <c r="Q4424" s="70">
        <v>0.22</v>
      </c>
      <c r="R4424" s="3"/>
    </row>
    <row r="4425">
      <c r="A4425" s="63">
        <v>16832.0</v>
      </c>
      <c r="B4425" s="65" t="str">
        <f t="shared" si="1"/>
        <v>Строительство и ремонтРасходные материалы и оснасткаДля дрелей, гравёров и шуруповертовСверлаЗенкер</v>
      </c>
      <c r="C4425" s="68" t="s">
        <v>100</v>
      </c>
      <c r="D4425" s="68" t="s">
        <v>336</v>
      </c>
      <c r="E4425" s="68" t="s">
        <v>385</v>
      </c>
      <c r="F4425" s="68" t="s">
        <v>2177</v>
      </c>
      <c r="G4425" s="68" t="s">
        <v>9142</v>
      </c>
      <c r="H4425" s="87"/>
      <c r="I4425" s="64">
        <v>0.25</v>
      </c>
      <c r="J4425" s="67">
        <v>0.25</v>
      </c>
      <c r="K4425" s="70">
        <v>0.25</v>
      </c>
      <c r="L4425" s="64">
        <v>0.0</v>
      </c>
      <c r="M4425" s="67">
        <v>0.0</v>
      </c>
      <c r="N4425" s="70">
        <v>0.0</v>
      </c>
      <c r="O4425" s="64">
        <v>0.25</v>
      </c>
      <c r="P4425" s="67">
        <v>0.25</v>
      </c>
      <c r="Q4425" s="70">
        <v>0.25</v>
      </c>
      <c r="R4425" s="3"/>
    </row>
    <row r="4426">
      <c r="A4426" s="63">
        <v>16833.0</v>
      </c>
      <c r="B4426" s="65" t="str">
        <f t="shared" si="1"/>
        <v>Строительство и ремонтРасходные материалы и оснасткаДля дрелей, гравёров и шуруповертовСверлаКондуктор для сверления</v>
      </c>
      <c r="C4426" s="68" t="s">
        <v>100</v>
      </c>
      <c r="D4426" s="68" t="s">
        <v>336</v>
      </c>
      <c r="E4426" s="68" t="s">
        <v>385</v>
      </c>
      <c r="F4426" s="68" t="s">
        <v>2177</v>
      </c>
      <c r="G4426" s="82" t="s">
        <v>9145</v>
      </c>
      <c r="H4426" s="72"/>
      <c r="I4426" s="64">
        <v>0.25</v>
      </c>
      <c r="J4426" s="67">
        <v>0.25</v>
      </c>
      <c r="K4426" s="70">
        <v>0.25</v>
      </c>
      <c r="L4426" s="64">
        <v>0.0</v>
      </c>
      <c r="M4426" s="67">
        <v>0.0</v>
      </c>
      <c r="N4426" s="70">
        <v>0.0</v>
      </c>
      <c r="O4426" s="64">
        <v>0.25</v>
      </c>
      <c r="P4426" s="67">
        <v>0.25</v>
      </c>
      <c r="Q4426" s="70">
        <v>0.25</v>
      </c>
      <c r="R4426" s="3"/>
    </row>
    <row r="4427">
      <c r="A4427" s="63">
        <v>16834.0</v>
      </c>
      <c r="B4427" s="65" t="str">
        <f t="shared" si="1"/>
        <v>Строительство и ремонтВодоснабжение для дома и садаВодоочистка и фильтрыСистемы обезжелезивания и обеззараживания водыСистема очистки воды</v>
      </c>
      <c r="C4427" s="68" t="s">
        <v>100</v>
      </c>
      <c r="D4427" s="68" t="s">
        <v>101</v>
      </c>
      <c r="E4427" s="68" t="s">
        <v>8895</v>
      </c>
      <c r="F4427" s="68" t="s">
        <v>9127</v>
      </c>
      <c r="G4427" s="68" t="s">
        <v>9150</v>
      </c>
      <c r="H4427" s="87"/>
      <c r="I4427" s="64">
        <v>0.18</v>
      </c>
      <c r="J4427" s="67">
        <v>0.18</v>
      </c>
      <c r="K4427" s="70">
        <v>0.18</v>
      </c>
      <c r="L4427" s="64">
        <v>0.0</v>
      </c>
      <c r="M4427" s="67">
        <v>0.0</v>
      </c>
      <c r="N4427" s="70">
        <v>0.0</v>
      </c>
      <c r="O4427" s="64">
        <v>0.18</v>
      </c>
      <c r="P4427" s="67">
        <v>0.18</v>
      </c>
      <c r="Q4427" s="70">
        <v>0.18</v>
      </c>
      <c r="R4427" s="3"/>
    </row>
    <row r="4428">
      <c r="A4428" s="63">
        <v>16835.0</v>
      </c>
      <c r="B4428" s="65" t="str">
        <f t="shared" si="1"/>
        <v>Строительство и ремонтВодоснабжение для дома и садаВодоочистка и фильтрыСистемы обезжелезивания и обеззараживания водыНаполнитель фильтра для воды</v>
      </c>
      <c r="C4428" s="68" t="s">
        <v>100</v>
      </c>
      <c r="D4428" s="68" t="s">
        <v>101</v>
      </c>
      <c r="E4428" s="68" t="s">
        <v>8895</v>
      </c>
      <c r="F4428" s="68" t="s">
        <v>9127</v>
      </c>
      <c r="G4428" s="68" t="s">
        <v>9152</v>
      </c>
      <c r="H4428" s="87"/>
      <c r="I4428" s="64">
        <v>0.2</v>
      </c>
      <c r="J4428" s="67">
        <v>0.2</v>
      </c>
      <c r="K4428" s="70">
        <v>0.2</v>
      </c>
      <c r="L4428" s="64">
        <v>0.0</v>
      </c>
      <c r="M4428" s="67">
        <v>0.0</v>
      </c>
      <c r="N4428" s="70">
        <v>0.0</v>
      </c>
      <c r="O4428" s="64">
        <v>0.2</v>
      </c>
      <c r="P4428" s="67">
        <v>0.2</v>
      </c>
      <c r="Q4428" s="70">
        <v>0.2</v>
      </c>
      <c r="R4428" s="3"/>
    </row>
    <row r="4429">
      <c r="A4429" s="63">
        <v>16836.0</v>
      </c>
      <c r="B4429" s="65" t="str">
        <f t="shared" si="1"/>
        <v>Строительство и ремонтВодоснабжение для дома и садаВодоочистка и фильтрыСистемы обезжелезивания и обеззараживания воды</v>
      </c>
      <c r="C4429" s="68" t="s">
        <v>100</v>
      </c>
      <c r="D4429" s="68" t="s">
        <v>101</v>
      </c>
      <c r="E4429" s="68" t="s">
        <v>8895</v>
      </c>
      <c r="F4429" s="68" t="s">
        <v>9127</v>
      </c>
      <c r="G4429" s="75"/>
      <c r="H4429" s="72"/>
      <c r="I4429" s="64">
        <v>0.2</v>
      </c>
      <c r="J4429" s="67">
        <v>0.2</v>
      </c>
      <c r="K4429" s="70">
        <v>0.2</v>
      </c>
      <c r="L4429" s="64">
        <v>0.0</v>
      </c>
      <c r="M4429" s="67">
        <v>0.0</v>
      </c>
      <c r="N4429" s="70">
        <v>0.0</v>
      </c>
      <c r="O4429" s="64">
        <v>0.2</v>
      </c>
      <c r="P4429" s="67">
        <v>0.2</v>
      </c>
      <c r="Q4429" s="70">
        <v>0.2</v>
      </c>
      <c r="R4429" s="3"/>
    </row>
    <row r="4430">
      <c r="A4430" s="63">
        <v>16837.0</v>
      </c>
      <c r="B4430" s="65" t="str">
        <f t="shared" si="1"/>
        <v>Строительство и ремонтВодоснабжение для дома и садаВодоочистка и фильтрыСистемы обезжелезивания и обеззараживания воды</v>
      </c>
      <c r="C4430" s="68" t="s">
        <v>100</v>
      </c>
      <c r="D4430" s="68" t="s">
        <v>101</v>
      </c>
      <c r="E4430" s="68" t="s">
        <v>8895</v>
      </c>
      <c r="F4430" s="68" t="s">
        <v>9127</v>
      </c>
      <c r="G4430" s="75"/>
      <c r="H4430" s="72"/>
      <c r="I4430" s="64">
        <v>0.2</v>
      </c>
      <c r="J4430" s="67">
        <v>0.2</v>
      </c>
      <c r="K4430" s="70">
        <v>0.2</v>
      </c>
      <c r="L4430" s="64">
        <v>0.0</v>
      </c>
      <c r="M4430" s="67">
        <v>0.0</v>
      </c>
      <c r="N4430" s="70">
        <v>0.0</v>
      </c>
      <c r="O4430" s="64">
        <v>0.2</v>
      </c>
      <c r="P4430" s="67">
        <v>0.2</v>
      </c>
      <c r="Q4430" s="70">
        <v>0.2</v>
      </c>
      <c r="R4430" s="3"/>
    </row>
    <row r="4431">
      <c r="A4431" s="63">
        <v>16838.0</v>
      </c>
      <c r="B4431" s="65" t="str">
        <f t="shared" si="1"/>
        <v>ЭлектроникаТовары для геймеровИгровые ноутбуки</v>
      </c>
      <c r="C4431" s="68" t="s">
        <v>763</v>
      </c>
      <c r="D4431" s="68" t="s">
        <v>1790</v>
      </c>
      <c r="E4431" s="68" t="s">
        <v>9154</v>
      </c>
      <c r="F4431" s="75"/>
      <c r="G4431" s="75"/>
      <c r="H4431" s="72"/>
      <c r="I4431" s="64">
        <v>0.05</v>
      </c>
      <c r="J4431" s="67">
        <v>0.05</v>
      </c>
      <c r="K4431" s="70">
        <v>0.05</v>
      </c>
      <c r="L4431" s="64">
        <v>0.0</v>
      </c>
      <c r="M4431" s="67">
        <v>0.0</v>
      </c>
      <c r="N4431" s="70">
        <v>0.0</v>
      </c>
      <c r="O4431" s="64">
        <v>0.05</v>
      </c>
      <c r="P4431" s="67">
        <v>0.05</v>
      </c>
      <c r="Q4431" s="70">
        <v>0.05</v>
      </c>
      <c r="R4431" s="3"/>
    </row>
    <row r="4432">
      <c r="A4432" s="63">
        <v>16839.0</v>
      </c>
      <c r="B4432" s="65" t="str">
        <f t="shared" si="1"/>
        <v>Строительство и ремонтВодоснабжение для дома и садаВодоочистка и фильтрыКолбы магистральных фильтров</v>
      </c>
      <c r="C4432" s="68" t="s">
        <v>100</v>
      </c>
      <c r="D4432" s="68" t="s">
        <v>101</v>
      </c>
      <c r="E4432" s="68" t="s">
        <v>8895</v>
      </c>
      <c r="F4432" s="68" t="s">
        <v>9155</v>
      </c>
      <c r="G4432" s="75"/>
      <c r="H4432" s="72"/>
      <c r="I4432" s="64">
        <v>0.2</v>
      </c>
      <c r="J4432" s="67">
        <v>0.2</v>
      </c>
      <c r="K4432" s="70">
        <v>0.2</v>
      </c>
      <c r="L4432" s="64">
        <v>0.0</v>
      </c>
      <c r="M4432" s="67">
        <v>0.0</v>
      </c>
      <c r="N4432" s="70">
        <v>0.0</v>
      </c>
      <c r="O4432" s="64">
        <v>0.2</v>
      </c>
      <c r="P4432" s="67">
        <v>0.2</v>
      </c>
      <c r="Q4432" s="70">
        <v>0.2</v>
      </c>
      <c r="R4432" s="3"/>
    </row>
    <row r="4433">
      <c r="A4433" s="63">
        <v>16844.0</v>
      </c>
      <c r="B4433" s="65" t="str">
        <f t="shared" si="1"/>
        <v>Строительство и ремонтЭлектрикаКабели и проводаНаконечники и клеммыКлемма</v>
      </c>
      <c r="C4433" s="68" t="s">
        <v>100</v>
      </c>
      <c r="D4433" s="68" t="s">
        <v>1046</v>
      </c>
      <c r="E4433" s="68" t="s">
        <v>1047</v>
      </c>
      <c r="F4433" s="68" t="s">
        <v>1048</v>
      </c>
      <c r="G4433" s="68" t="s">
        <v>9156</v>
      </c>
      <c r="H4433" s="72"/>
      <c r="I4433" s="64">
        <v>0.18</v>
      </c>
      <c r="J4433" s="67">
        <v>0.18</v>
      </c>
      <c r="K4433" s="70">
        <v>0.18</v>
      </c>
      <c r="L4433" s="64">
        <v>0.0</v>
      </c>
      <c r="M4433" s="67">
        <v>0.0</v>
      </c>
      <c r="N4433" s="70">
        <v>0.0</v>
      </c>
      <c r="O4433" s="64">
        <v>0.18</v>
      </c>
      <c r="P4433" s="67">
        <v>0.18</v>
      </c>
      <c r="Q4433" s="70">
        <v>0.18</v>
      </c>
      <c r="R4433" s="3"/>
    </row>
    <row r="4434">
      <c r="A4434" s="63">
        <v>16848.0</v>
      </c>
      <c r="B4434" s="65" t="str">
        <f t="shared" si="1"/>
        <v>Строительство и ремонтСантехникаРаковины, умывальники и пьедесталыКомплектующие для раковин и умывальниковВыпуск для раковины</v>
      </c>
      <c r="C4434" s="68" t="s">
        <v>100</v>
      </c>
      <c r="D4434" s="68" t="s">
        <v>112</v>
      </c>
      <c r="E4434" s="68" t="s">
        <v>8999</v>
      </c>
      <c r="F4434" s="68" t="s">
        <v>9073</v>
      </c>
      <c r="G4434" s="68" t="s">
        <v>9157</v>
      </c>
      <c r="H4434" s="87"/>
      <c r="I4434" s="64">
        <v>0.15</v>
      </c>
      <c r="J4434" s="67">
        <v>0.15</v>
      </c>
      <c r="K4434" s="70">
        <v>0.15</v>
      </c>
      <c r="L4434" s="64">
        <v>0.0</v>
      </c>
      <c r="M4434" s="67">
        <v>0.0</v>
      </c>
      <c r="N4434" s="70">
        <v>0.0</v>
      </c>
      <c r="O4434" s="64">
        <v>0.15</v>
      </c>
      <c r="P4434" s="67">
        <v>0.15</v>
      </c>
      <c r="Q4434" s="70">
        <v>0.15</v>
      </c>
      <c r="R4434" s="3"/>
    </row>
    <row r="4435">
      <c r="A4435" s="63">
        <v>16849.0</v>
      </c>
      <c r="B4435" s="65" t="str">
        <f t="shared" si="1"/>
        <v>Строительство и ремонтСантехникаРаковины, умывальники и пьедесталыКомплектующие для раковин и умывальниковКрепеж для раковины</v>
      </c>
      <c r="C4435" s="68" t="s">
        <v>100</v>
      </c>
      <c r="D4435" s="68" t="s">
        <v>112</v>
      </c>
      <c r="E4435" s="68" t="s">
        <v>8999</v>
      </c>
      <c r="F4435" s="68" t="s">
        <v>9073</v>
      </c>
      <c r="G4435" s="68" t="s">
        <v>9159</v>
      </c>
      <c r="H4435" s="87"/>
      <c r="I4435" s="64">
        <v>0.15</v>
      </c>
      <c r="J4435" s="67">
        <v>0.15</v>
      </c>
      <c r="K4435" s="70">
        <v>0.15</v>
      </c>
      <c r="L4435" s="64">
        <v>0.0</v>
      </c>
      <c r="M4435" s="67">
        <v>0.0</v>
      </c>
      <c r="N4435" s="70">
        <v>0.0</v>
      </c>
      <c r="O4435" s="64">
        <v>0.15</v>
      </c>
      <c r="P4435" s="67">
        <v>0.15</v>
      </c>
      <c r="Q4435" s="70">
        <v>0.15</v>
      </c>
      <c r="R4435" s="3"/>
    </row>
    <row r="4436">
      <c r="A4436" s="63">
        <v>16851.0</v>
      </c>
      <c r="B4436" s="65" t="str">
        <f t="shared" si="1"/>
        <v>Строительство и ремонтЭлектрикаКабели и проводаТермоусадочные трубки</v>
      </c>
      <c r="C4436" s="68" t="s">
        <v>100</v>
      </c>
      <c r="D4436" s="68" t="s">
        <v>1046</v>
      </c>
      <c r="E4436" s="68" t="s">
        <v>1047</v>
      </c>
      <c r="F4436" s="68" t="s">
        <v>9161</v>
      </c>
      <c r="G4436" s="75"/>
      <c r="H4436" s="72"/>
      <c r="I4436" s="64">
        <v>0.18</v>
      </c>
      <c r="J4436" s="67">
        <v>0.18</v>
      </c>
      <c r="K4436" s="70">
        <v>0.18</v>
      </c>
      <c r="L4436" s="64">
        <v>0.0</v>
      </c>
      <c r="M4436" s="67">
        <v>0.0</v>
      </c>
      <c r="N4436" s="70">
        <v>0.0</v>
      </c>
      <c r="O4436" s="64">
        <v>0.18</v>
      </c>
      <c r="P4436" s="67">
        <v>0.18</v>
      </c>
      <c r="Q4436" s="70">
        <v>0.18</v>
      </c>
      <c r="R4436" s="3"/>
    </row>
    <row r="4437">
      <c r="A4437" s="63">
        <v>16854.0</v>
      </c>
      <c r="B4437" s="65" t="str">
        <f t="shared" si="1"/>
        <v>АвтотоварыАвтозапчастиПодвескаАмортизаторы подвески</v>
      </c>
      <c r="C4437" s="68" t="s">
        <v>162</v>
      </c>
      <c r="D4437" s="68" t="s">
        <v>1849</v>
      </c>
      <c r="E4437" s="68" t="s">
        <v>9163</v>
      </c>
      <c r="F4437" s="68" t="s">
        <v>9164</v>
      </c>
      <c r="G4437" s="75"/>
      <c r="H4437" s="72"/>
      <c r="I4437" s="64">
        <v>0.1</v>
      </c>
      <c r="J4437" s="67">
        <v>0.1</v>
      </c>
      <c r="K4437" s="70">
        <v>0.1</v>
      </c>
      <c r="L4437" s="64">
        <v>0.0</v>
      </c>
      <c r="M4437" s="67">
        <v>0.0</v>
      </c>
      <c r="N4437" s="70">
        <v>0.0</v>
      </c>
      <c r="O4437" s="64">
        <v>0.1</v>
      </c>
      <c r="P4437" s="67">
        <v>0.1</v>
      </c>
      <c r="Q4437" s="70">
        <v>0.1</v>
      </c>
      <c r="R4437" s="3"/>
    </row>
    <row r="4438">
      <c r="A4438" s="63">
        <v>16855.0</v>
      </c>
      <c r="B4438" s="65" t="str">
        <f t="shared" si="1"/>
        <v>АвтотоварыАвтозапчастиПодвескаОпоры амортизатора</v>
      </c>
      <c r="C4438" s="68" t="s">
        <v>162</v>
      </c>
      <c r="D4438" s="68" t="s">
        <v>1849</v>
      </c>
      <c r="E4438" s="68" t="s">
        <v>9163</v>
      </c>
      <c r="F4438" s="68" t="s">
        <v>9167</v>
      </c>
      <c r="G4438" s="75"/>
      <c r="H4438" s="87"/>
      <c r="I4438" s="64">
        <v>0.1</v>
      </c>
      <c r="J4438" s="67">
        <v>0.1</v>
      </c>
      <c r="K4438" s="70">
        <v>0.1</v>
      </c>
      <c r="L4438" s="64">
        <v>0.0</v>
      </c>
      <c r="M4438" s="67">
        <v>0.0</v>
      </c>
      <c r="N4438" s="70">
        <v>0.0</v>
      </c>
      <c r="O4438" s="64">
        <v>0.1</v>
      </c>
      <c r="P4438" s="67">
        <v>0.1</v>
      </c>
      <c r="Q4438" s="70">
        <v>0.1</v>
      </c>
      <c r="R4438" s="3"/>
    </row>
    <row r="4439">
      <c r="A4439" s="63">
        <v>16856.0</v>
      </c>
      <c r="B4439" s="65" t="str">
        <f t="shared" si="1"/>
        <v>АвтотоварыАвтозапчастиПодвескаОтбойники и пыльники амортизатора</v>
      </c>
      <c r="C4439" s="68" t="s">
        <v>162</v>
      </c>
      <c r="D4439" s="68" t="s">
        <v>1849</v>
      </c>
      <c r="E4439" s="68" t="s">
        <v>9163</v>
      </c>
      <c r="F4439" s="68" t="s">
        <v>9169</v>
      </c>
      <c r="G4439" s="75"/>
      <c r="H4439" s="87"/>
      <c r="I4439" s="64">
        <v>0.1</v>
      </c>
      <c r="J4439" s="67">
        <v>0.1</v>
      </c>
      <c r="K4439" s="70">
        <v>0.1</v>
      </c>
      <c r="L4439" s="64">
        <v>0.0</v>
      </c>
      <c r="M4439" s="67">
        <v>0.0</v>
      </c>
      <c r="N4439" s="70">
        <v>0.0</v>
      </c>
      <c r="O4439" s="64">
        <v>0.1</v>
      </c>
      <c r="P4439" s="67">
        <v>0.1</v>
      </c>
      <c r="Q4439" s="70">
        <v>0.1</v>
      </c>
      <c r="R4439" s="3"/>
    </row>
    <row r="4440">
      <c r="A4440" s="63">
        <v>16857.0</v>
      </c>
      <c r="B4440" s="65" t="str">
        <f t="shared" si="1"/>
        <v>АвтотоварыАвтозапчастиПодвескаСтабилизаторы и стойки стабилизаторов</v>
      </c>
      <c r="C4440" s="68" t="s">
        <v>162</v>
      </c>
      <c r="D4440" s="68" t="s">
        <v>1849</v>
      </c>
      <c r="E4440" s="68" t="s">
        <v>9163</v>
      </c>
      <c r="F4440" s="68" t="s">
        <v>9171</v>
      </c>
      <c r="G4440" s="75"/>
      <c r="H4440" s="87"/>
      <c r="I4440" s="64">
        <v>0.1</v>
      </c>
      <c r="J4440" s="67">
        <v>0.1</v>
      </c>
      <c r="K4440" s="70">
        <v>0.1</v>
      </c>
      <c r="L4440" s="64">
        <v>0.0</v>
      </c>
      <c r="M4440" s="67">
        <v>0.0</v>
      </c>
      <c r="N4440" s="70">
        <v>0.0</v>
      </c>
      <c r="O4440" s="64">
        <v>0.1</v>
      </c>
      <c r="P4440" s="67">
        <v>0.1</v>
      </c>
      <c r="Q4440" s="70">
        <v>0.1</v>
      </c>
      <c r="R4440" s="3"/>
    </row>
    <row r="4441">
      <c r="A4441" s="63">
        <v>16858.0</v>
      </c>
      <c r="B4441" s="65" t="str">
        <f t="shared" si="1"/>
        <v>АвтотоварыАвтозапчастиПодвескаПружины подвески</v>
      </c>
      <c r="C4441" s="68" t="s">
        <v>162</v>
      </c>
      <c r="D4441" s="68" t="s">
        <v>1849</v>
      </c>
      <c r="E4441" s="68" t="s">
        <v>9163</v>
      </c>
      <c r="F4441" s="68" t="s">
        <v>9174</v>
      </c>
      <c r="G4441" s="2"/>
      <c r="H4441" s="72"/>
      <c r="I4441" s="64">
        <v>0.1</v>
      </c>
      <c r="J4441" s="67">
        <v>0.1</v>
      </c>
      <c r="K4441" s="70">
        <v>0.1</v>
      </c>
      <c r="L4441" s="64">
        <v>0.0</v>
      </c>
      <c r="M4441" s="67">
        <v>0.0</v>
      </c>
      <c r="N4441" s="70">
        <v>0.0</v>
      </c>
      <c r="O4441" s="64">
        <v>0.1</v>
      </c>
      <c r="P4441" s="67">
        <v>0.1</v>
      </c>
      <c r="Q4441" s="70">
        <v>0.1</v>
      </c>
      <c r="R4441" s="3"/>
    </row>
    <row r="4442">
      <c r="A4442" s="63">
        <v>16859.0</v>
      </c>
      <c r="B4442" s="65" t="str">
        <f t="shared" si="1"/>
        <v>АвтотоварыАвтозапчастиПодвескаРычаги и балки подвески</v>
      </c>
      <c r="C4442" s="68" t="s">
        <v>162</v>
      </c>
      <c r="D4442" s="68" t="s">
        <v>1849</v>
      </c>
      <c r="E4442" s="68" t="s">
        <v>9163</v>
      </c>
      <c r="F4442" s="68" t="s">
        <v>9176</v>
      </c>
      <c r="G4442" s="75"/>
      <c r="H4442" s="87"/>
      <c r="I4442" s="64">
        <v>0.1</v>
      </c>
      <c r="J4442" s="67">
        <v>0.1</v>
      </c>
      <c r="K4442" s="70">
        <v>0.1</v>
      </c>
      <c r="L4442" s="64">
        <v>0.0</v>
      </c>
      <c r="M4442" s="67">
        <v>0.0</v>
      </c>
      <c r="N4442" s="70">
        <v>0.0</v>
      </c>
      <c r="O4442" s="64">
        <v>0.1</v>
      </c>
      <c r="P4442" s="67">
        <v>0.1</v>
      </c>
      <c r="Q4442" s="70">
        <v>0.1</v>
      </c>
      <c r="R4442" s="3"/>
    </row>
    <row r="4443">
      <c r="A4443" s="63">
        <v>16860.0</v>
      </c>
      <c r="B4443" s="65" t="str">
        <f t="shared" si="1"/>
        <v>АвтотоварыАвтозапчастиПодвескаСайлентблоки и втулки подвески</v>
      </c>
      <c r="C4443" s="68" t="s">
        <v>162</v>
      </c>
      <c r="D4443" s="68" t="s">
        <v>1849</v>
      </c>
      <c r="E4443" s="68" t="s">
        <v>9163</v>
      </c>
      <c r="F4443" s="68" t="s">
        <v>9178</v>
      </c>
      <c r="G4443" s="75"/>
      <c r="H4443" s="87"/>
      <c r="I4443" s="64">
        <v>0.1</v>
      </c>
      <c r="J4443" s="67">
        <v>0.1</v>
      </c>
      <c r="K4443" s="70">
        <v>0.1</v>
      </c>
      <c r="L4443" s="64">
        <v>0.0</v>
      </c>
      <c r="M4443" s="67">
        <v>0.0</v>
      </c>
      <c r="N4443" s="70">
        <v>0.0</v>
      </c>
      <c r="O4443" s="64">
        <v>0.1</v>
      </c>
      <c r="P4443" s="67">
        <v>0.1</v>
      </c>
      <c r="Q4443" s="70">
        <v>0.1</v>
      </c>
      <c r="R4443" s="3"/>
    </row>
    <row r="4444">
      <c r="A4444" s="63">
        <v>16861.0</v>
      </c>
      <c r="B4444" s="65" t="str">
        <f t="shared" si="1"/>
        <v>АвтотоварыАвтозапчастиПодвескаШаровые опоры</v>
      </c>
      <c r="C4444" s="68" t="s">
        <v>162</v>
      </c>
      <c r="D4444" s="68" t="s">
        <v>1849</v>
      </c>
      <c r="E4444" s="68" t="s">
        <v>9163</v>
      </c>
      <c r="F4444" s="68" t="s">
        <v>9180</v>
      </c>
      <c r="G4444" s="75"/>
      <c r="H4444" s="72"/>
      <c r="I4444" s="64">
        <v>0.1</v>
      </c>
      <c r="J4444" s="67">
        <v>0.1</v>
      </c>
      <c r="K4444" s="70">
        <v>0.1</v>
      </c>
      <c r="L4444" s="64">
        <v>0.0</v>
      </c>
      <c r="M4444" s="67">
        <v>0.0</v>
      </c>
      <c r="N4444" s="70">
        <v>0.0</v>
      </c>
      <c r="O4444" s="64">
        <v>0.1</v>
      </c>
      <c r="P4444" s="67">
        <v>0.1</v>
      </c>
      <c r="Q4444" s="70">
        <v>0.1</v>
      </c>
      <c r="R4444" s="3"/>
    </row>
    <row r="4445">
      <c r="A4445" s="63">
        <v>16862.0</v>
      </c>
      <c r="B4445" s="65" t="str">
        <f t="shared" si="1"/>
        <v>АвтотоварыАвтозапчастиПодвескаСтупицы и запчасти для осей колес</v>
      </c>
      <c r="C4445" s="68" t="s">
        <v>162</v>
      </c>
      <c r="D4445" s="68" t="s">
        <v>1849</v>
      </c>
      <c r="E4445" s="68" t="s">
        <v>9163</v>
      </c>
      <c r="F4445" s="68" t="s">
        <v>9182</v>
      </c>
      <c r="G4445" s="75"/>
      <c r="H4445" s="87"/>
      <c r="I4445" s="64">
        <v>0.1</v>
      </c>
      <c r="J4445" s="67">
        <v>0.1</v>
      </c>
      <c r="K4445" s="70">
        <v>0.1</v>
      </c>
      <c r="L4445" s="64">
        <v>0.0</v>
      </c>
      <c r="M4445" s="67">
        <v>0.0</v>
      </c>
      <c r="N4445" s="70">
        <v>0.0</v>
      </c>
      <c r="O4445" s="64">
        <v>0.1</v>
      </c>
      <c r="P4445" s="67">
        <v>0.1</v>
      </c>
      <c r="Q4445" s="70">
        <v>0.1</v>
      </c>
      <c r="R4445" s="3"/>
    </row>
    <row r="4446">
      <c r="A4446" s="63">
        <v>16863.0</v>
      </c>
      <c r="B4446" s="65" t="str">
        <f t="shared" si="1"/>
        <v>АвтотоварыАвтозапчастиПодвескаРессоры</v>
      </c>
      <c r="C4446" s="68" t="s">
        <v>162</v>
      </c>
      <c r="D4446" s="68" t="s">
        <v>1849</v>
      </c>
      <c r="E4446" s="68" t="s">
        <v>9163</v>
      </c>
      <c r="F4446" s="68" t="s">
        <v>9184</v>
      </c>
      <c r="G4446" s="75"/>
      <c r="H4446" s="87"/>
      <c r="I4446" s="64">
        <v>0.1</v>
      </c>
      <c r="J4446" s="67">
        <v>0.1</v>
      </c>
      <c r="K4446" s="70">
        <v>0.1</v>
      </c>
      <c r="L4446" s="64">
        <v>0.0</v>
      </c>
      <c r="M4446" s="67">
        <v>0.0</v>
      </c>
      <c r="N4446" s="70">
        <v>0.0</v>
      </c>
      <c r="O4446" s="64">
        <v>0.1</v>
      </c>
      <c r="P4446" s="67">
        <v>0.1</v>
      </c>
      <c r="Q4446" s="70">
        <v>0.1</v>
      </c>
      <c r="R4446" s="3"/>
    </row>
    <row r="4447">
      <c r="A4447" s="63">
        <v>16864.0</v>
      </c>
      <c r="B4447" s="65" t="str">
        <f t="shared" si="1"/>
        <v>АвтотоварыАвтозапчастиПодвескаПодвески в сборе</v>
      </c>
      <c r="C4447" s="68" t="s">
        <v>162</v>
      </c>
      <c r="D4447" s="68" t="s">
        <v>1849</v>
      </c>
      <c r="E4447" s="68" t="s">
        <v>9163</v>
      </c>
      <c r="F4447" s="68" t="s">
        <v>9186</v>
      </c>
      <c r="G4447" s="75"/>
      <c r="H4447" s="87"/>
      <c r="I4447" s="64">
        <v>0.1</v>
      </c>
      <c r="J4447" s="67">
        <v>0.1</v>
      </c>
      <c r="K4447" s="70">
        <v>0.1</v>
      </c>
      <c r="L4447" s="64">
        <v>0.0</v>
      </c>
      <c r="M4447" s="67">
        <v>0.0</v>
      </c>
      <c r="N4447" s="70">
        <v>0.0</v>
      </c>
      <c r="O4447" s="64">
        <v>0.1</v>
      </c>
      <c r="P4447" s="67">
        <v>0.1</v>
      </c>
      <c r="Q4447" s="70">
        <v>0.1</v>
      </c>
      <c r="R4447" s="3"/>
    </row>
    <row r="4448">
      <c r="A4448" s="63">
        <v>16866.0</v>
      </c>
      <c r="B4448" s="65" t="str">
        <f t="shared" si="1"/>
        <v>Строительство и ремонтСантехникаДуши и душевые кабиныДушевые поддоны</v>
      </c>
      <c r="C4448" s="68" t="s">
        <v>100</v>
      </c>
      <c r="D4448" s="68" t="s">
        <v>112</v>
      </c>
      <c r="E4448" s="68" t="s">
        <v>1636</v>
      </c>
      <c r="F4448" s="68" t="s">
        <v>9188</v>
      </c>
      <c r="G4448" s="75"/>
      <c r="H4448" s="87"/>
      <c r="I4448" s="64">
        <v>0.15</v>
      </c>
      <c r="J4448" s="67">
        <v>0.15</v>
      </c>
      <c r="K4448" s="70">
        <v>0.15</v>
      </c>
      <c r="L4448" s="64">
        <v>0.0</v>
      </c>
      <c r="M4448" s="67">
        <v>0.0</v>
      </c>
      <c r="N4448" s="70">
        <v>0.0</v>
      </c>
      <c r="O4448" s="64">
        <v>0.15</v>
      </c>
      <c r="P4448" s="67">
        <v>0.15</v>
      </c>
      <c r="Q4448" s="70">
        <v>0.15</v>
      </c>
      <c r="R4448" s="3"/>
    </row>
    <row r="4449">
      <c r="A4449" s="63">
        <v>16867.0</v>
      </c>
      <c r="B4449" s="65" t="str">
        <f t="shared" si="1"/>
        <v>Строительство и ремонтСантехникаДуши и душевые кабиныДушевые кабиныДушевая кабина</v>
      </c>
      <c r="C4449" s="68" t="s">
        <v>100</v>
      </c>
      <c r="D4449" s="68" t="s">
        <v>112</v>
      </c>
      <c r="E4449" s="68" t="s">
        <v>1636</v>
      </c>
      <c r="F4449" s="68" t="s">
        <v>9190</v>
      </c>
      <c r="G4449" s="68" t="s">
        <v>9191</v>
      </c>
      <c r="H4449" s="87"/>
      <c r="I4449" s="64" t="s">
        <v>225</v>
      </c>
      <c r="J4449" s="67" t="s">
        <v>225</v>
      </c>
      <c r="K4449" s="70">
        <v>0.15</v>
      </c>
      <c r="L4449" s="64" t="s">
        <v>225</v>
      </c>
      <c r="M4449" s="67" t="s">
        <v>225</v>
      </c>
      <c r="N4449" s="70">
        <v>0.0</v>
      </c>
      <c r="O4449" s="64" t="s">
        <v>225</v>
      </c>
      <c r="P4449" s="67" t="s">
        <v>225</v>
      </c>
      <c r="Q4449" s="70">
        <v>0.15</v>
      </c>
      <c r="R4449" s="3"/>
    </row>
    <row r="4450">
      <c r="A4450" s="63">
        <v>16870.0</v>
      </c>
      <c r="B4450" s="65" t="str">
        <f t="shared" si="1"/>
        <v>Строительство и ремонтСантехникаДуши и душевые кабиныДушевые кабиныПаровая кабина</v>
      </c>
      <c r="C4450" s="68" t="s">
        <v>100</v>
      </c>
      <c r="D4450" s="68" t="s">
        <v>112</v>
      </c>
      <c r="E4450" s="68" t="s">
        <v>1636</v>
      </c>
      <c r="F4450" s="68" t="s">
        <v>9190</v>
      </c>
      <c r="G4450" s="68" t="s">
        <v>9193</v>
      </c>
      <c r="H4450" s="87"/>
      <c r="I4450" s="64" t="s">
        <v>225</v>
      </c>
      <c r="J4450" s="67" t="s">
        <v>225</v>
      </c>
      <c r="K4450" s="70">
        <v>0.15</v>
      </c>
      <c r="L4450" s="64" t="s">
        <v>225</v>
      </c>
      <c r="M4450" s="67" t="s">
        <v>225</v>
      </c>
      <c r="N4450" s="70">
        <v>0.0</v>
      </c>
      <c r="O4450" s="64" t="s">
        <v>225</v>
      </c>
      <c r="P4450" s="67" t="s">
        <v>225</v>
      </c>
      <c r="Q4450" s="70">
        <v>0.15</v>
      </c>
      <c r="R4450" s="3"/>
    </row>
    <row r="4451">
      <c r="A4451" s="63">
        <v>16903.0</v>
      </c>
      <c r="B4451" s="65" t="str">
        <f t="shared" si="1"/>
        <v>АвтотоварыАвтозапчастиСистемы очистки стекол и фарЩетки стеклоочистителя</v>
      </c>
      <c r="C4451" s="68" t="s">
        <v>162</v>
      </c>
      <c r="D4451" s="68" t="s">
        <v>1849</v>
      </c>
      <c r="E4451" s="68" t="s">
        <v>9195</v>
      </c>
      <c r="F4451" s="68" t="s">
        <v>9196</v>
      </c>
      <c r="G4451" s="75"/>
      <c r="H4451" s="87"/>
      <c r="I4451" s="64">
        <v>0.1</v>
      </c>
      <c r="J4451" s="67">
        <v>0.1</v>
      </c>
      <c r="K4451" s="70">
        <v>0.1</v>
      </c>
      <c r="L4451" s="64">
        <v>0.0</v>
      </c>
      <c r="M4451" s="67">
        <v>0.0</v>
      </c>
      <c r="N4451" s="70">
        <v>0.0</v>
      </c>
      <c r="O4451" s="64">
        <v>0.1</v>
      </c>
      <c r="P4451" s="67">
        <v>0.1</v>
      </c>
      <c r="Q4451" s="70">
        <v>0.1</v>
      </c>
      <c r="R4451" s="3"/>
    </row>
    <row r="4452">
      <c r="A4452" s="63">
        <v>16904.0</v>
      </c>
      <c r="B4452" s="65" t="str">
        <f t="shared" si="1"/>
        <v>АвтотоварыАвтозапчастиСистемы очистки стекол и фарРезинки щеток стеклоочистителя</v>
      </c>
      <c r="C4452" s="68" t="s">
        <v>162</v>
      </c>
      <c r="D4452" s="68" t="s">
        <v>1849</v>
      </c>
      <c r="E4452" s="68" t="s">
        <v>9195</v>
      </c>
      <c r="F4452" s="68" t="s">
        <v>9198</v>
      </c>
      <c r="G4452" s="75"/>
      <c r="H4452" s="72"/>
      <c r="I4452" s="64">
        <v>0.1</v>
      </c>
      <c r="J4452" s="67">
        <v>0.1</v>
      </c>
      <c r="K4452" s="70">
        <v>0.1</v>
      </c>
      <c r="L4452" s="64">
        <v>0.0</v>
      </c>
      <c r="M4452" s="67">
        <v>0.0</v>
      </c>
      <c r="N4452" s="70">
        <v>0.0</v>
      </c>
      <c r="O4452" s="64">
        <v>0.1</v>
      </c>
      <c r="P4452" s="67">
        <v>0.1</v>
      </c>
      <c r="Q4452" s="70">
        <v>0.1</v>
      </c>
      <c r="R4452" s="3"/>
    </row>
    <row r="4453">
      <c r="A4453" s="63">
        <v>16905.0</v>
      </c>
      <c r="B4453" s="65" t="str">
        <f t="shared" si="1"/>
        <v>АвтотоварыАвтозапчастиСистемы очистки стекол и фарКомплектующие стеклоочистителя</v>
      </c>
      <c r="C4453" s="68" t="s">
        <v>162</v>
      </c>
      <c r="D4453" s="68" t="s">
        <v>1849</v>
      </c>
      <c r="E4453" s="68" t="s">
        <v>9195</v>
      </c>
      <c r="F4453" s="68" t="s">
        <v>9199</v>
      </c>
      <c r="G4453" s="75"/>
      <c r="H4453" s="87"/>
      <c r="I4453" s="64">
        <v>0.1</v>
      </c>
      <c r="J4453" s="67">
        <v>0.1</v>
      </c>
      <c r="K4453" s="70">
        <v>0.1</v>
      </c>
      <c r="L4453" s="64">
        <v>0.0</v>
      </c>
      <c r="M4453" s="67">
        <v>0.0</v>
      </c>
      <c r="N4453" s="70">
        <v>0.0</v>
      </c>
      <c r="O4453" s="64">
        <v>0.1</v>
      </c>
      <c r="P4453" s="67">
        <v>0.1</v>
      </c>
      <c r="Q4453" s="70">
        <v>0.1</v>
      </c>
      <c r="R4453" s="3"/>
    </row>
    <row r="4454">
      <c r="A4454" s="63">
        <v>16906.0</v>
      </c>
      <c r="B4454" s="65" t="str">
        <f t="shared" si="1"/>
        <v>АвтотоварыАвтозапчастиСистемы очистки стекол и фарКомплектующие стеклоомывателя</v>
      </c>
      <c r="C4454" s="68" t="s">
        <v>162</v>
      </c>
      <c r="D4454" s="68" t="s">
        <v>1849</v>
      </c>
      <c r="E4454" s="68" t="s">
        <v>9195</v>
      </c>
      <c r="F4454" s="68" t="s">
        <v>9200</v>
      </c>
      <c r="G4454" s="75"/>
      <c r="H4454" s="87"/>
      <c r="I4454" s="64">
        <v>0.1</v>
      </c>
      <c r="J4454" s="67">
        <v>0.1</v>
      </c>
      <c r="K4454" s="70">
        <v>0.1</v>
      </c>
      <c r="L4454" s="64">
        <v>0.0</v>
      </c>
      <c r="M4454" s="67">
        <v>0.0</v>
      </c>
      <c r="N4454" s="70">
        <v>0.0</v>
      </c>
      <c r="O4454" s="64">
        <v>0.1</v>
      </c>
      <c r="P4454" s="67">
        <v>0.1</v>
      </c>
      <c r="Q4454" s="70">
        <v>0.1</v>
      </c>
      <c r="R4454" s="3"/>
    </row>
    <row r="4455">
      <c r="A4455" s="63">
        <v>16907.0</v>
      </c>
      <c r="B4455" s="65" t="str">
        <f t="shared" si="1"/>
        <v>АвтотоварыАвтозапчастиСистемы очистки стекол и фарОмыватели фар и камер</v>
      </c>
      <c r="C4455" s="68" t="s">
        <v>162</v>
      </c>
      <c r="D4455" s="68" t="s">
        <v>1849</v>
      </c>
      <c r="E4455" s="68" t="s">
        <v>9195</v>
      </c>
      <c r="F4455" s="68" t="s">
        <v>9201</v>
      </c>
      <c r="G4455" s="75"/>
      <c r="H4455" s="87"/>
      <c r="I4455" s="64">
        <v>0.1</v>
      </c>
      <c r="J4455" s="67">
        <v>0.1</v>
      </c>
      <c r="K4455" s="70">
        <v>0.1</v>
      </c>
      <c r="L4455" s="64">
        <v>0.0</v>
      </c>
      <c r="M4455" s="67">
        <v>0.0</v>
      </c>
      <c r="N4455" s="70">
        <v>0.0</v>
      </c>
      <c r="O4455" s="64">
        <v>0.1</v>
      </c>
      <c r="P4455" s="67">
        <v>0.1</v>
      </c>
      <c r="Q4455" s="70">
        <v>0.1</v>
      </c>
      <c r="R4455" s="3"/>
    </row>
    <row r="4456">
      <c r="A4456" s="63">
        <v>16908.0</v>
      </c>
      <c r="B4456" s="65" t="str">
        <f t="shared" si="1"/>
        <v>АвтотоварыАвтозапчастиТопливная системаТопливный насос высокого давления (ТНВД)</v>
      </c>
      <c r="C4456" s="68" t="s">
        <v>162</v>
      </c>
      <c r="D4456" s="68" t="s">
        <v>1849</v>
      </c>
      <c r="E4456" s="68" t="s">
        <v>9202</v>
      </c>
      <c r="F4456" s="68" t="s">
        <v>9203</v>
      </c>
      <c r="G4456" s="75"/>
      <c r="H4456" s="87"/>
      <c r="I4456" s="64">
        <v>0.1</v>
      </c>
      <c r="J4456" s="67">
        <v>0.1</v>
      </c>
      <c r="K4456" s="70">
        <v>0.1</v>
      </c>
      <c r="L4456" s="64">
        <v>0.0</v>
      </c>
      <c r="M4456" s="67">
        <v>0.0</v>
      </c>
      <c r="N4456" s="70">
        <v>0.0</v>
      </c>
      <c r="O4456" s="64">
        <v>0.1</v>
      </c>
      <c r="P4456" s="67">
        <v>0.1</v>
      </c>
      <c r="Q4456" s="70">
        <v>0.1</v>
      </c>
      <c r="R4456" s="3"/>
    </row>
    <row r="4457">
      <c r="A4457" s="63">
        <v>16909.0</v>
      </c>
      <c r="B4457" s="65" t="str">
        <f t="shared" si="1"/>
        <v>АвтотоварыАвтозапчастиТопливная системаТопливные насосы</v>
      </c>
      <c r="C4457" s="68" t="s">
        <v>162</v>
      </c>
      <c r="D4457" s="68" t="s">
        <v>1849</v>
      </c>
      <c r="E4457" s="68" t="s">
        <v>9202</v>
      </c>
      <c r="F4457" s="68" t="s">
        <v>9204</v>
      </c>
      <c r="G4457" s="75"/>
      <c r="H4457" s="87"/>
      <c r="I4457" s="64">
        <v>0.1</v>
      </c>
      <c r="J4457" s="67">
        <v>0.1</v>
      </c>
      <c r="K4457" s="70">
        <v>0.1</v>
      </c>
      <c r="L4457" s="64">
        <v>0.0</v>
      </c>
      <c r="M4457" s="67">
        <v>0.0</v>
      </c>
      <c r="N4457" s="70">
        <v>0.0</v>
      </c>
      <c r="O4457" s="64">
        <v>0.1</v>
      </c>
      <c r="P4457" s="67">
        <v>0.1</v>
      </c>
      <c r="Q4457" s="70">
        <v>0.1</v>
      </c>
      <c r="R4457" s="3"/>
    </row>
    <row r="4458">
      <c r="A4458" s="63">
        <v>16910.0</v>
      </c>
      <c r="B4458" s="65" t="str">
        <f t="shared" si="1"/>
        <v>АвтотоварыАвтозапчастиТопливная системаТопливные фильтры</v>
      </c>
      <c r="C4458" s="68" t="s">
        <v>162</v>
      </c>
      <c r="D4458" s="68" t="s">
        <v>1849</v>
      </c>
      <c r="E4458" s="68" t="s">
        <v>9202</v>
      </c>
      <c r="F4458" s="68" t="s">
        <v>9205</v>
      </c>
      <c r="G4458" s="2"/>
      <c r="H4458" s="72"/>
      <c r="I4458" s="64">
        <v>0.1</v>
      </c>
      <c r="J4458" s="67">
        <v>0.1</v>
      </c>
      <c r="K4458" s="70">
        <v>0.1</v>
      </c>
      <c r="L4458" s="64">
        <v>0.0</v>
      </c>
      <c r="M4458" s="67">
        <v>0.0</v>
      </c>
      <c r="N4458" s="70">
        <v>0.0</v>
      </c>
      <c r="O4458" s="64">
        <v>0.1</v>
      </c>
      <c r="P4458" s="67">
        <v>0.1</v>
      </c>
      <c r="Q4458" s="70">
        <v>0.1</v>
      </c>
      <c r="R4458" s="3"/>
    </row>
    <row r="4459">
      <c r="A4459" s="63">
        <v>16911.0</v>
      </c>
      <c r="B4459" s="65" t="str">
        <f t="shared" si="1"/>
        <v>АвтотоварыАвтозапчастиТопливная системаТопливные форсунки</v>
      </c>
      <c r="C4459" s="68" t="s">
        <v>162</v>
      </c>
      <c r="D4459" s="68" t="s">
        <v>1849</v>
      </c>
      <c r="E4459" s="68" t="s">
        <v>9202</v>
      </c>
      <c r="F4459" s="68" t="s">
        <v>9206</v>
      </c>
      <c r="G4459" s="75"/>
      <c r="H4459" s="72"/>
      <c r="I4459" s="64">
        <v>0.1</v>
      </c>
      <c r="J4459" s="67">
        <v>0.1</v>
      </c>
      <c r="K4459" s="70">
        <v>0.1</v>
      </c>
      <c r="L4459" s="64">
        <v>0.0</v>
      </c>
      <c r="M4459" s="67">
        <v>0.0</v>
      </c>
      <c r="N4459" s="70">
        <v>0.0</v>
      </c>
      <c r="O4459" s="64">
        <v>0.1</v>
      </c>
      <c r="P4459" s="67">
        <v>0.1</v>
      </c>
      <c r="Q4459" s="70">
        <v>0.1</v>
      </c>
      <c r="R4459" s="3"/>
    </row>
    <row r="4460">
      <c r="A4460" s="63">
        <v>16912.0</v>
      </c>
      <c r="B4460" s="65" t="str">
        <f t="shared" si="1"/>
        <v>АвтотоварыАвтозапчастиТопливная системаТопливные шланги</v>
      </c>
      <c r="C4460" s="68" t="s">
        <v>162</v>
      </c>
      <c r="D4460" s="68" t="s">
        <v>1849</v>
      </c>
      <c r="E4460" s="68" t="s">
        <v>9202</v>
      </c>
      <c r="F4460" s="68" t="s">
        <v>9208</v>
      </c>
      <c r="G4460" s="75"/>
      <c r="H4460" s="72"/>
      <c r="I4460" s="64">
        <v>0.1</v>
      </c>
      <c r="J4460" s="67">
        <v>0.1</v>
      </c>
      <c r="K4460" s="70">
        <v>0.1</v>
      </c>
      <c r="L4460" s="64">
        <v>0.0</v>
      </c>
      <c r="M4460" s="67">
        <v>0.0</v>
      </c>
      <c r="N4460" s="70">
        <v>0.0</v>
      </c>
      <c r="O4460" s="64">
        <v>0.1</v>
      </c>
      <c r="P4460" s="67">
        <v>0.1</v>
      </c>
      <c r="Q4460" s="70">
        <v>0.1</v>
      </c>
      <c r="R4460" s="3"/>
    </row>
    <row r="4461">
      <c r="A4461" s="63">
        <v>16913.0</v>
      </c>
      <c r="B4461" s="65" t="str">
        <f t="shared" si="1"/>
        <v>АвтотоварыАвтозапчастиТопливная системаГазобаллонное оборудование</v>
      </c>
      <c r="C4461" s="68" t="s">
        <v>162</v>
      </c>
      <c r="D4461" s="68" t="s">
        <v>1849</v>
      </c>
      <c r="E4461" s="68" t="s">
        <v>9202</v>
      </c>
      <c r="F4461" s="68" t="s">
        <v>9210</v>
      </c>
      <c r="G4461" s="75"/>
      <c r="H4461" s="87"/>
      <c r="I4461" s="64">
        <v>0.1</v>
      </c>
      <c r="J4461" s="67">
        <v>0.1</v>
      </c>
      <c r="K4461" s="70">
        <v>0.1</v>
      </c>
      <c r="L4461" s="64">
        <v>0.0</v>
      </c>
      <c r="M4461" s="67">
        <v>0.0</v>
      </c>
      <c r="N4461" s="70">
        <v>0.0</v>
      </c>
      <c r="O4461" s="64">
        <v>0.1</v>
      </c>
      <c r="P4461" s="67">
        <v>0.1</v>
      </c>
      <c r="Q4461" s="70">
        <v>0.1</v>
      </c>
      <c r="R4461" s="3"/>
    </row>
    <row r="4462">
      <c r="A4462" s="63">
        <v>16914.0</v>
      </c>
      <c r="B4462" s="65" t="str">
        <f t="shared" si="1"/>
        <v>АвтотоварыАвтозапчастиТопливная системаПрочие комплектующие топливной системы</v>
      </c>
      <c r="C4462" s="68" t="s">
        <v>162</v>
      </c>
      <c r="D4462" s="68" t="s">
        <v>1849</v>
      </c>
      <c r="E4462" s="68" t="s">
        <v>9202</v>
      </c>
      <c r="F4462" s="68" t="s">
        <v>9212</v>
      </c>
      <c r="G4462" s="75"/>
      <c r="H4462" s="87"/>
      <c r="I4462" s="64">
        <v>0.1</v>
      </c>
      <c r="J4462" s="67">
        <v>0.1</v>
      </c>
      <c r="K4462" s="70">
        <v>0.1</v>
      </c>
      <c r="L4462" s="64">
        <v>0.0</v>
      </c>
      <c r="M4462" s="67">
        <v>0.0</v>
      </c>
      <c r="N4462" s="70">
        <v>0.0</v>
      </c>
      <c r="O4462" s="64">
        <v>0.1</v>
      </c>
      <c r="P4462" s="67">
        <v>0.1</v>
      </c>
      <c r="Q4462" s="70">
        <v>0.1</v>
      </c>
      <c r="R4462" s="3"/>
    </row>
    <row r="4463">
      <c r="A4463" s="63">
        <v>16915.0</v>
      </c>
      <c r="B4463" s="65" t="str">
        <f t="shared" si="1"/>
        <v>АвтотоварыАвтозапчастиСистема выпускаГлушители</v>
      </c>
      <c r="C4463" s="68" t="s">
        <v>162</v>
      </c>
      <c r="D4463" s="68" t="s">
        <v>1849</v>
      </c>
      <c r="E4463" s="68" t="s">
        <v>9214</v>
      </c>
      <c r="F4463" s="68" t="s">
        <v>8662</v>
      </c>
      <c r="G4463" s="75"/>
      <c r="H4463" s="72"/>
      <c r="I4463" s="64">
        <v>0.12</v>
      </c>
      <c r="J4463" s="67">
        <v>0.12</v>
      </c>
      <c r="K4463" s="70">
        <v>0.12</v>
      </c>
      <c r="L4463" s="64">
        <v>0.0</v>
      </c>
      <c r="M4463" s="67">
        <v>0.0</v>
      </c>
      <c r="N4463" s="70">
        <v>0.0</v>
      </c>
      <c r="O4463" s="64">
        <v>0.12</v>
      </c>
      <c r="P4463" s="67">
        <v>0.12</v>
      </c>
      <c r="Q4463" s="70">
        <v>0.12</v>
      </c>
      <c r="R4463" s="3"/>
    </row>
    <row r="4464">
      <c r="A4464" s="63">
        <v>16916.0</v>
      </c>
      <c r="B4464" s="65" t="str">
        <f t="shared" si="1"/>
        <v>АвтотоварыАвтозапчастиСистема выпускаРезонаторы глушителя</v>
      </c>
      <c r="C4464" s="68" t="s">
        <v>162</v>
      </c>
      <c r="D4464" s="68" t="s">
        <v>1849</v>
      </c>
      <c r="E4464" s="68" t="s">
        <v>9214</v>
      </c>
      <c r="F4464" s="68" t="s">
        <v>9216</v>
      </c>
      <c r="G4464" s="75"/>
      <c r="H4464" s="72"/>
      <c r="I4464" s="64">
        <v>0.12</v>
      </c>
      <c r="J4464" s="67">
        <v>0.12</v>
      </c>
      <c r="K4464" s="70">
        <v>0.12</v>
      </c>
      <c r="L4464" s="64">
        <v>0.0</v>
      </c>
      <c r="M4464" s="67">
        <v>0.0</v>
      </c>
      <c r="N4464" s="70">
        <v>0.0</v>
      </c>
      <c r="O4464" s="64">
        <v>0.12</v>
      </c>
      <c r="P4464" s="67">
        <v>0.12</v>
      </c>
      <c r="Q4464" s="70">
        <v>0.12</v>
      </c>
      <c r="R4464" s="3"/>
    </row>
    <row r="4465">
      <c r="A4465" s="63">
        <v>16917.0</v>
      </c>
      <c r="B4465" s="65" t="str">
        <f t="shared" si="1"/>
        <v>АвтотоварыАвтозапчастиСистема выпускаГофры глушителя</v>
      </c>
      <c r="C4465" s="68" t="s">
        <v>162</v>
      </c>
      <c r="D4465" s="68" t="s">
        <v>1849</v>
      </c>
      <c r="E4465" s="68" t="s">
        <v>9214</v>
      </c>
      <c r="F4465" s="68" t="s">
        <v>9218</v>
      </c>
      <c r="G4465" s="75"/>
      <c r="H4465" s="72"/>
      <c r="I4465" s="64">
        <v>0.12</v>
      </c>
      <c r="J4465" s="67">
        <v>0.12</v>
      </c>
      <c r="K4465" s="70">
        <v>0.12</v>
      </c>
      <c r="L4465" s="64">
        <v>0.0</v>
      </c>
      <c r="M4465" s="67">
        <v>0.0</v>
      </c>
      <c r="N4465" s="70">
        <v>0.0</v>
      </c>
      <c r="O4465" s="64">
        <v>0.12</v>
      </c>
      <c r="P4465" s="67">
        <v>0.12</v>
      </c>
      <c r="Q4465" s="70">
        <v>0.12</v>
      </c>
      <c r="R4465" s="3"/>
    </row>
    <row r="4466">
      <c r="A4466" s="63">
        <v>16918.0</v>
      </c>
      <c r="B4466" s="65" t="str">
        <f t="shared" si="1"/>
        <v>АвтотоварыАвтозапчастиСистема выпускаКоллекторы выпускные</v>
      </c>
      <c r="C4466" s="68" t="s">
        <v>162</v>
      </c>
      <c r="D4466" s="68" t="s">
        <v>1849</v>
      </c>
      <c r="E4466" s="68" t="s">
        <v>9214</v>
      </c>
      <c r="F4466" s="68" t="s">
        <v>9220</v>
      </c>
      <c r="G4466" s="75"/>
      <c r="H4466" s="87"/>
      <c r="I4466" s="64">
        <v>0.12</v>
      </c>
      <c r="J4466" s="67">
        <v>0.12</v>
      </c>
      <c r="K4466" s="70">
        <v>0.12</v>
      </c>
      <c r="L4466" s="64">
        <v>0.0</v>
      </c>
      <c r="M4466" s="67">
        <v>0.0</v>
      </c>
      <c r="N4466" s="70">
        <v>0.0</v>
      </c>
      <c r="O4466" s="64">
        <v>0.12</v>
      </c>
      <c r="P4466" s="67">
        <v>0.12</v>
      </c>
      <c r="Q4466" s="70">
        <v>0.12</v>
      </c>
      <c r="R4466" s="3"/>
    </row>
    <row r="4467">
      <c r="A4467" s="63">
        <v>16919.0</v>
      </c>
      <c r="B4467" s="65" t="str">
        <f t="shared" si="1"/>
        <v>АвтотоварыАвтозапчастиСистема выпускаПламегасители</v>
      </c>
      <c r="C4467" s="68" t="s">
        <v>162</v>
      </c>
      <c r="D4467" s="68" t="s">
        <v>1849</v>
      </c>
      <c r="E4467" s="68" t="s">
        <v>9214</v>
      </c>
      <c r="F4467" s="68" t="s">
        <v>9222</v>
      </c>
      <c r="G4467" s="75"/>
      <c r="H4467" s="87"/>
      <c r="I4467" s="64">
        <v>0.12</v>
      </c>
      <c r="J4467" s="67">
        <v>0.12</v>
      </c>
      <c r="K4467" s="70">
        <v>0.12</v>
      </c>
      <c r="L4467" s="64">
        <v>0.0</v>
      </c>
      <c r="M4467" s="67">
        <v>0.0</v>
      </c>
      <c r="N4467" s="70">
        <v>0.0</v>
      </c>
      <c r="O4467" s="64">
        <v>0.12</v>
      </c>
      <c r="P4467" s="67">
        <v>0.12</v>
      </c>
      <c r="Q4467" s="70">
        <v>0.12</v>
      </c>
      <c r="R4467" s="3"/>
    </row>
    <row r="4468">
      <c r="A4468" s="63">
        <v>16920.0</v>
      </c>
      <c r="B4468" s="65" t="str">
        <f t="shared" si="1"/>
        <v>АвтотоварыАвтозапчастиСистема выпускаКатализаторы</v>
      </c>
      <c r="C4468" s="68" t="s">
        <v>162</v>
      </c>
      <c r="D4468" s="68" t="s">
        <v>1849</v>
      </c>
      <c r="E4468" s="68" t="s">
        <v>9214</v>
      </c>
      <c r="F4468" s="68" t="s">
        <v>9224</v>
      </c>
      <c r="G4468" s="75"/>
      <c r="H4468" s="72"/>
      <c r="I4468" s="64">
        <v>0.12</v>
      </c>
      <c r="J4468" s="67">
        <v>0.12</v>
      </c>
      <c r="K4468" s="70">
        <v>0.12</v>
      </c>
      <c r="L4468" s="64">
        <v>0.0</v>
      </c>
      <c r="M4468" s="67">
        <v>0.0</v>
      </c>
      <c r="N4468" s="70">
        <v>0.0</v>
      </c>
      <c r="O4468" s="64">
        <v>0.12</v>
      </c>
      <c r="P4468" s="67">
        <v>0.12</v>
      </c>
      <c r="Q4468" s="70">
        <v>0.12</v>
      </c>
      <c r="R4468" s="3"/>
    </row>
    <row r="4469">
      <c r="A4469" s="63">
        <v>16921.0</v>
      </c>
      <c r="B4469" s="65" t="str">
        <f t="shared" si="1"/>
        <v>АвтотоварыАвтозапчастиСистема выпускаКлапаны EGR</v>
      </c>
      <c r="C4469" s="68" t="s">
        <v>162</v>
      </c>
      <c r="D4469" s="68" t="s">
        <v>1849</v>
      </c>
      <c r="E4469" s="68" t="s">
        <v>9214</v>
      </c>
      <c r="F4469" s="68" t="s">
        <v>9227</v>
      </c>
      <c r="G4469" s="75"/>
      <c r="H4469" s="87"/>
      <c r="I4469" s="64">
        <v>0.12</v>
      </c>
      <c r="J4469" s="67">
        <v>0.12</v>
      </c>
      <c r="K4469" s="70">
        <v>0.12</v>
      </c>
      <c r="L4469" s="64">
        <v>0.0</v>
      </c>
      <c r="M4469" s="67">
        <v>0.0</v>
      </c>
      <c r="N4469" s="70">
        <v>0.0</v>
      </c>
      <c r="O4469" s="64">
        <v>0.12</v>
      </c>
      <c r="P4469" s="67">
        <v>0.12</v>
      </c>
      <c r="Q4469" s="70">
        <v>0.12</v>
      </c>
      <c r="R4469" s="3"/>
    </row>
    <row r="4470">
      <c r="A4470" s="63">
        <v>16922.0</v>
      </c>
      <c r="B4470" s="65" t="str">
        <f t="shared" si="1"/>
        <v>АвтотоварыАвтозапчастиСистема выпускаВыхлопные трубы</v>
      </c>
      <c r="C4470" s="68" t="s">
        <v>162</v>
      </c>
      <c r="D4470" s="68" t="s">
        <v>1849</v>
      </c>
      <c r="E4470" s="68" t="s">
        <v>9214</v>
      </c>
      <c r="F4470" s="68" t="s">
        <v>9229</v>
      </c>
      <c r="G4470" s="75"/>
      <c r="H4470" s="87"/>
      <c r="I4470" s="64">
        <v>0.12</v>
      </c>
      <c r="J4470" s="67">
        <v>0.12</v>
      </c>
      <c r="K4470" s="70">
        <v>0.12</v>
      </c>
      <c r="L4470" s="64">
        <v>0.0</v>
      </c>
      <c r="M4470" s="67">
        <v>0.0</v>
      </c>
      <c r="N4470" s="70">
        <v>0.0</v>
      </c>
      <c r="O4470" s="64">
        <v>0.12</v>
      </c>
      <c r="P4470" s="67">
        <v>0.12</v>
      </c>
      <c r="Q4470" s="70">
        <v>0.12</v>
      </c>
      <c r="R4470" s="3"/>
    </row>
    <row r="4471">
      <c r="A4471" s="63">
        <v>16923.0</v>
      </c>
      <c r="B4471" s="65" t="str">
        <f t="shared" si="1"/>
        <v>Строительство и ремонтВодоснабжение для дома и садаВодоочистка и фильтрыФильтры грубой очистки</v>
      </c>
      <c r="C4471" s="68" t="s">
        <v>100</v>
      </c>
      <c r="D4471" s="68" t="s">
        <v>101</v>
      </c>
      <c r="E4471" s="68" t="s">
        <v>8895</v>
      </c>
      <c r="F4471" s="68" t="s">
        <v>9233</v>
      </c>
      <c r="G4471" s="75"/>
      <c r="H4471" s="72"/>
      <c r="I4471" s="64">
        <v>0.18</v>
      </c>
      <c r="J4471" s="67">
        <v>0.18</v>
      </c>
      <c r="K4471" s="70">
        <v>0.18</v>
      </c>
      <c r="L4471" s="64">
        <v>0.0</v>
      </c>
      <c r="M4471" s="67">
        <v>0.0</v>
      </c>
      <c r="N4471" s="70">
        <v>0.0</v>
      </c>
      <c r="O4471" s="64">
        <v>0.18</v>
      </c>
      <c r="P4471" s="67">
        <v>0.18</v>
      </c>
      <c r="Q4471" s="70">
        <v>0.18</v>
      </c>
      <c r="R4471" s="3"/>
    </row>
    <row r="4472">
      <c r="A4472" s="63">
        <v>16925.0</v>
      </c>
      <c r="B4472" s="65" t="str">
        <f t="shared" si="1"/>
        <v>АвтотоварыАвтозапчастиОтопитель и кондиционированиеАвтономные отопители</v>
      </c>
      <c r="C4472" s="68" t="s">
        <v>162</v>
      </c>
      <c r="D4472" s="68" t="s">
        <v>1849</v>
      </c>
      <c r="E4472" s="68" t="s">
        <v>9235</v>
      </c>
      <c r="F4472" s="68" t="s">
        <v>9236</v>
      </c>
      <c r="G4472" s="75"/>
      <c r="H4472" s="87"/>
      <c r="I4472" s="64">
        <v>0.12</v>
      </c>
      <c r="J4472" s="67">
        <v>0.12</v>
      </c>
      <c r="K4472" s="70">
        <v>0.12</v>
      </c>
      <c r="L4472" s="64">
        <v>0.0</v>
      </c>
      <c r="M4472" s="67">
        <v>0.0</v>
      </c>
      <c r="N4472" s="70">
        <v>0.0</v>
      </c>
      <c r="O4472" s="64">
        <v>0.12</v>
      </c>
      <c r="P4472" s="67">
        <v>0.12</v>
      </c>
      <c r="Q4472" s="70">
        <v>0.12</v>
      </c>
      <c r="R4472" s="3"/>
    </row>
    <row r="4473">
      <c r="A4473" s="63">
        <v>16926.0</v>
      </c>
      <c r="B4473" s="65" t="str">
        <f t="shared" si="1"/>
        <v>АвтотоварыАвтозапчастиОтопитель и кондиционированиеКомпрессоры климатической установки</v>
      </c>
      <c r="C4473" s="68" t="s">
        <v>162</v>
      </c>
      <c r="D4473" s="68" t="s">
        <v>1849</v>
      </c>
      <c r="E4473" s="68" t="s">
        <v>9235</v>
      </c>
      <c r="F4473" s="68" t="s">
        <v>9238</v>
      </c>
      <c r="G4473" s="75"/>
      <c r="H4473" s="72"/>
      <c r="I4473" s="64">
        <v>0.12</v>
      </c>
      <c r="J4473" s="67">
        <v>0.12</v>
      </c>
      <c r="K4473" s="70">
        <v>0.12</v>
      </c>
      <c r="L4473" s="64">
        <v>0.0</v>
      </c>
      <c r="M4473" s="67">
        <v>0.0</v>
      </c>
      <c r="N4473" s="70">
        <v>0.0</v>
      </c>
      <c r="O4473" s="64">
        <v>0.12</v>
      </c>
      <c r="P4473" s="67">
        <v>0.12</v>
      </c>
      <c r="Q4473" s="70">
        <v>0.12</v>
      </c>
      <c r="R4473" s="3"/>
    </row>
    <row r="4474">
      <c r="A4474" s="63">
        <v>16927.0</v>
      </c>
      <c r="B4474" s="65" t="str">
        <f t="shared" si="1"/>
        <v>АвтотоварыАвтозапчастиОтопитель и кондиционированиеВентиляторы отопителя</v>
      </c>
      <c r="C4474" s="68" t="s">
        <v>162</v>
      </c>
      <c r="D4474" s="68" t="s">
        <v>1849</v>
      </c>
      <c r="E4474" s="68" t="s">
        <v>9235</v>
      </c>
      <c r="F4474" s="68" t="s">
        <v>9240</v>
      </c>
      <c r="G4474" s="75"/>
      <c r="H4474" s="72"/>
      <c r="I4474" s="64">
        <v>0.12</v>
      </c>
      <c r="J4474" s="67">
        <v>0.12</v>
      </c>
      <c r="K4474" s="70">
        <v>0.12</v>
      </c>
      <c r="L4474" s="64">
        <v>0.0</v>
      </c>
      <c r="M4474" s="67">
        <v>0.0</v>
      </c>
      <c r="N4474" s="70">
        <v>0.0</v>
      </c>
      <c r="O4474" s="64">
        <v>0.12</v>
      </c>
      <c r="P4474" s="67">
        <v>0.12</v>
      </c>
      <c r="Q4474" s="70">
        <v>0.12</v>
      </c>
      <c r="R4474" s="3"/>
    </row>
    <row r="4475">
      <c r="A4475" s="63">
        <v>16928.0</v>
      </c>
      <c r="B4475" s="65" t="str">
        <f t="shared" si="1"/>
        <v>АвтотоварыАвтозапчастиОтопитель и кондиционированиеСалонные фильтры</v>
      </c>
      <c r="C4475" s="68" t="s">
        <v>162</v>
      </c>
      <c r="D4475" s="68" t="s">
        <v>1849</v>
      </c>
      <c r="E4475" s="68" t="s">
        <v>9235</v>
      </c>
      <c r="F4475" s="68" t="s">
        <v>8889</v>
      </c>
      <c r="G4475" s="2"/>
      <c r="H4475" s="72"/>
      <c r="I4475" s="64">
        <v>0.12</v>
      </c>
      <c r="J4475" s="67">
        <v>0.12</v>
      </c>
      <c r="K4475" s="70">
        <v>0.12</v>
      </c>
      <c r="L4475" s="64">
        <v>0.0</v>
      </c>
      <c r="M4475" s="67">
        <v>0.0</v>
      </c>
      <c r="N4475" s="70">
        <v>0.0</v>
      </c>
      <c r="O4475" s="64">
        <v>0.12</v>
      </c>
      <c r="P4475" s="67">
        <v>0.12</v>
      </c>
      <c r="Q4475" s="70">
        <v>0.12</v>
      </c>
      <c r="R4475" s="3"/>
    </row>
    <row r="4476">
      <c r="A4476" s="63">
        <v>16929.0</v>
      </c>
      <c r="B4476" s="65" t="str">
        <f t="shared" si="1"/>
        <v>АвтотоварыАвтозапчастиОтопитель и кондиционированиеЗапчасти для кондиционеров</v>
      </c>
      <c r="C4476" s="68" t="s">
        <v>162</v>
      </c>
      <c r="D4476" s="68" t="s">
        <v>1849</v>
      </c>
      <c r="E4476" s="68" t="s">
        <v>9235</v>
      </c>
      <c r="F4476" s="68" t="s">
        <v>9243</v>
      </c>
      <c r="G4476" s="75"/>
      <c r="H4476" s="72"/>
      <c r="I4476" s="64">
        <v>0.12</v>
      </c>
      <c r="J4476" s="67">
        <v>0.12</v>
      </c>
      <c r="K4476" s="70">
        <v>0.12</v>
      </c>
      <c r="L4476" s="64">
        <v>0.0</v>
      </c>
      <c r="M4476" s="67">
        <v>0.0</v>
      </c>
      <c r="N4476" s="70">
        <v>0.0</v>
      </c>
      <c r="O4476" s="64">
        <v>0.12</v>
      </c>
      <c r="P4476" s="67">
        <v>0.12</v>
      </c>
      <c r="Q4476" s="70">
        <v>0.12</v>
      </c>
      <c r="R4476" s="3"/>
    </row>
    <row r="4477">
      <c r="A4477" s="63">
        <v>16930.0</v>
      </c>
      <c r="B4477" s="65" t="str">
        <f t="shared" si="1"/>
        <v>АвтотоварыАвтозапчастиОтопитель и кондиционированиеЗапчасти вентилятора отопителя</v>
      </c>
      <c r="C4477" s="68" t="s">
        <v>162</v>
      </c>
      <c r="D4477" s="68" t="s">
        <v>1849</v>
      </c>
      <c r="E4477" s="68" t="s">
        <v>9235</v>
      </c>
      <c r="F4477" s="68" t="s">
        <v>9245</v>
      </c>
      <c r="G4477" s="75"/>
      <c r="H4477" s="72"/>
      <c r="I4477" s="64">
        <v>0.12</v>
      </c>
      <c r="J4477" s="67">
        <v>0.12</v>
      </c>
      <c r="K4477" s="70">
        <v>0.12</v>
      </c>
      <c r="L4477" s="64">
        <v>0.0</v>
      </c>
      <c r="M4477" s="67">
        <v>0.0</v>
      </c>
      <c r="N4477" s="70">
        <v>0.0</v>
      </c>
      <c r="O4477" s="64">
        <v>0.12</v>
      </c>
      <c r="P4477" s="67">
        <v>0.12</v>
      </c>
      <c r="Q4477" s="70">
        <v>0.12</v>
      </c>
      <c r="R4477" s="3"/>
    </row>
    <row r="4478">
      <c r="A4478" s="63">
        <v>16931.0</v>
      </c>
      <c r="B4478" s="65" t="str">
        <f t="shared" si="1"/>
        <v>Дача, сад и огородПикник, барбекю, грильТандыры</v>
      </c>
      <c r="C4478" s="68" t="s">
        <v>552</v>
      </c>
      <c r="D4478" s="68" t="s">
        <v>1286</v>
      </c>
      <c r="E4478" s="68" t="s">
        <v>9247</v>
      </c>
      <c r="F4478" s="75"/>
      <c r="G4478" s="75"/>
      <c r="H4478" s="72"/>
      <c r="I4478" s="64" t="s">
        <v>225</v>
      </c>
      <c r="J4478" s="67" t="s">
        <v>225</v>
      </c>
      <c r="K4478" s="70">
        <v>0.15</v>
      </c>
      <c r="L4478" s="64" t="s">
        <v>225</v>
      </c>
      <c r="M4478" s="67" t="s">
        <v>225</v>
      </c>
      <c r="N4478" s="70">
        <v>0.0</v>
      </c>
      <c r="O4478" s="64" t="s">
        <v>225</v>
      </c>
      <c r="P4478" s="67" t="s">
        <v>225</v>
      </c>
      <c r="Q4478" s="70">
        <v>0.15</v>
      </c>
      <c r="R4478" s="3"/>
    </row>
    <row r="4479">
      <c r="A4479" s="63">
        <v>16933.0</v>
      </c>
      <c r="B4479" s="65" t="str">
        <f t="shared" si="1"/>
        <v>АвтотоварыАвтозапчастиСистема зажиганияКатушки зажигания</v>
      </c>
      <c r="C4479" s="68" t="s">
        <v>162</v>
      </c>
      <c r="D4479" s="68" t="s">
        <v>1849</v>
      </c>
      <c r="E4479" s="68" t="s">
        <v>8892</v>
      </c>
      <c r="F4479" s="68" t="s">
        <v>9249</v>
      </c>
      <c r="G4479" s="75"/>
      <c r="H4479" s="87"/>
      <c r="I4479" s="64">
        <v>0.17</v>
      </c>
      <c r="J4479" s="67">
        <v>0.17</v>
      </c>
      <c r="K4479" s="70">
        <v>0.17</v>
      </c>
      <c r="L4479" s="64">
        <v>0.0</v>
      </c>
      <c r="M4479" s="67">
        <v>0.0</v>
      </c>
      <c r="N4479" s="70">
        <v>0.0</v>
      </c>
      <c r="O4479" s="64">
        <v>0.17</v>
      </c>
      <c r="P4479" s="67">
        <v>0.17</v>
      </c>
      <c r="Q4479" s="70">
        <v>0.17</v>
      </c>
      <c r="R4479" s="3"/>
    </row>
    <row r="4480">
      <c r="A4480" s="63">
        <v>16934.0</v>
      </c>
      <c r="B4480" s="65" t="str">
        <f t="shared" si="1"/>
        <v>АвтотоварыАвтозапчастиСистема зажиганияЗамки зажигания</v>
      </c>
      <c r="C4480" s="68" t="s">
        <v>162</v>
      </c>
      <c r="D4480" s="68" t="s">
        <v>1849</v>
      </c>
      <c r="E4480" s="68" t="s">
        <v>8892</v>
      </c>
      <c r="F4480" s="68" t="s">
        <v>9251</v>
      </c>
      <c r="G4480" s="75"/>
      <c r="H4480" s="87"/>
      <c r="I4480" s="64">
        <v>0.17</v>
      </c>
      <c r="J4480" s="67">
        <v>0.17</v>
      </c>
      <c r="K4480" s="70">
        <v>0.17</v>
      </c>
      <c r="L4480" s="64">
        <v>0.0</v>
      </c>
      <c r="M4480" s="67">
        <v>0.0</v>
      </c>
      <c r="N4480" s="70">
        <v>0.0</v>
      </c>
      <c r="O4480" s="64">
        <v>0.17</v>
      </c>
      <c r="P4480" s="67">
        <v>0.17</v>
      </c>
      <c r="Q4480" s="70">
        <v>0.17</v>
      </c>
      <c r="R4480" s="3"/>
    </row>
    <row r="4481">
      <c r="A4481" s="63">
        <v>16935.0</v>
      </c>
      <c r="B4481" s="65" t="str">
        <f t="shared" si="1"/>
        <v>АвтотоварыАвтозапчастиСистема зажиганияСвечи накаливания</v>
      </c>
      <c r="C4481" s="68" t="s">
        <v>162</v>
      </c>
      <c r="D4481" s="68" t="s">
        <v>1849</v>
      </c>
      <c r="E4481" s="68" t="s">
        <v>8892</v>
      </c>
      <c r="F4481" s="68" t="s">
        <v>9253</v>
      </c>
      <c r="G4481" s="75"/>
      <c r="H4481" s="87"/>
      <c r="I4481" s="64">
        <v>0.17</v>
      </c>
      <c r="J4481" s="67">
        <v>0.17</v>
      </c>
      <c r="K4481" s="70">
        <v>0.17</v>
      </c>
      <c r="L4481" s="64">
        <v>0.0</v>
      </c>
      <c r="M4481" s="67">
        <v>0.0</v>
      </c>
      <c r="N4481" s="70">
        <v>0.0</v>
      </c>
      <c r="O4481" s="64">
        <v>0.17</v>
      </c>
      <c r="P4481" s="67">
        <v>0.17</v>
      </c>
      <c r="Q4481" s="70">
        <v>0.17</v>
      </c>
      <c r="R4481" s="3"/>
    </row>
    <row r="4482">
      <c r="A4482" s="63">
        <v>16936.0</v>
      </c>
      <c r="B4482" s="65" t="str">
        <f t="shared" si="1"/>
        <v>АвтотоварыАвтозапчастиСистема зажиганияПредпусковые подогреватели двигателей</v>
      </c>
      <c r="C4482" s="68" t="s">
        <v>162</v>
      </c>
      <c r="D4482" s="68" t="s">
        <v>1849</v>
      </c>
      <c r="E4482" s="68" t="s">
        <v>8892</v>
      </c>
      <c r="F4482" s="68" t="s">
        <v>9256</v>
      </c>
      <c r="G4482" s="75"/>
      <c r="H4482" s="87"/>
      <c r="I4482" s="64">
        <v>0.17</v>
      </c>
      <c r="J4482" s="67">
        <v>0.17</v>
      </c>
      <c r="K4482" s="70">
        <v>0.17</v>
      </c>
      <c r="L4482" s="64">
        <v>0.0</v>
      </c>
      <c r="M4482" s="67">
        <v>0.0</v>
      </c>
      <c r="N4482" s="70">
        <v>0.0</v>
      </c>
      <c r="O4482" s="64">
        <v>0.17</v>
      </c>
      <c r="P4482" s="67">
        <v>0.17</v>
      </c>
      <c r="Q4482" s="70">
        <v>0.17</v>
      </c>
      <c r="R4482" s="3"/>
    </row>
    <row r="4483">
      <c r="A4483" s="63">
        <v>16937.0</v>
      </c>
      <c r="B4483" s="65" t="str">
        <f t="shared" si="1"/>
        <v>АвтотоварыАвтозапчастиСистема зажиганияПровода высоковольтные</v>
      </c>
      <c r="C4483" s="68" t="s">
        <v>162</v>
      </c>
      <c r="D4483" s="68" t="s">
        <v>1849</v>
      </c>
      <c r="E4483" s="68" t="s">
        <v>8892</v>
      </c>
      <c r="F4483" s="68" t="s">
        <v>9257</v>
      </c>
      <c r="G4483" s="75"/>
      <c r="H4483" s="87"/>
      <c r="I4483" s="64">
        <v>0.17</v>
      </c>
      <c r="J4483" s="67">
        <v>0.17</v>
      </c>
      <c r="K4483" s="70">
        <v>0.17</v>
      </c>
      <c r="L4483" s="64">
        <v>0.0</v>
      </c>
      <c r="M4483" s="67">
        <v>0.0</v>
      </c>
      <c r="N4483" s="70">
        <v>0.0</v>
      </c>
      <c r="O4483" s="64">
        <v>0.17</v>
      </c>
      <c r="P4483" s="67">
        <v>0.17</v>
      </c>
      <c r="Q4483" s="70">
        <v>0.17</v>
      </c>
      <c r="R4483" s="3"/>
    </row>
    <row r="4484">
      <c r="A4484" s="63">
        <v>16938.0</v>
      </c>
      <c r="B4484" s="65" t="str">
        <f t="shared" si="1"/>
        <v>АвтотоварыАвтозапчастиРулевое управлениеРулевые рейки и редукторы</v>
      </c>
      <c r="C4484" s="68" t="s">
        <v>162</v>
      </c>
      <c r="D4484" s="68" t="s">
        <v>1849</v>
      </c>
      <c r="E4484" s="68" t="s">
        <v>9259</v>
      </c>
      <c r="F4484" s="68" t="s">
        <v>9261</v>
      </c>
      <c r="G4484" s="75"/>
      <c r="H4484" s="72"/>
      <c r="I4484" s="64">
        <v>0.1</v>
      </c>
      <c r="J4484" s="67">
        <v>0.1</v>
      </c>
      <c r="K4484" s="70">
        <v>0.1</v>
      </c>
      <c r="L4484" s="64">
        <v>0.0</v>
      </c>
      <c r="M4484" s="67">
        <v>0.0</v>
      </c>
      <c r="N4484" s="70">
        <v>0.0</v>
      </c>
      <c r="O4484" s="64">
        <v>0.1</v>
      </c>
      <c r="P4484" s="67">
        <v>0.1</v>
      </c>
      <c r="Q4484" s="70">
        <v>0.1</v>
      </c>
      <c r="R4484" s="3"/>
    </row>
    <row r="4485">
      <c r="A4485" s="63">
        <v>16939.0</v>
      </c>
      <c r="B4485" s="65" t="str">
        <f t="shared" si="1"/>
        <v>АвтотоварыАксессуары и принадлежностиОбустройство салонаРули</v>
      </c>
      <c r="C4485" s="68" t="s">
        <v>162</v>
      </c>
      <c r="D4485" s="68" t="s">
        <v>344</v>
      </c>
      <c r="E4485" s="68" t="s">
        <v>1104</v>
      </c>
      <c r="F4485" s="68" t="s">
        <v>9263</v>
      </c>
      <c r="G4485" s="2"/>
      <c r="H4485" s="72"/>
      <c r="I4485" s="64">
        <v>0.1</v>
      </c>
      <c r="J4485" s="67">
        <v>0.1</v>
      </c>
      <c r="K4485" s="70">
        <v>0.1</v>
      </c>
      <c r="L4485" s="64">
        <v>0.0</v>
      </c>
      <c r="M4485" s="67">
        <v>0.0</v>
      </c>
      <c r="N4485" s="70">
        <v>0.0</v>
      </c>
      <c r="O4485" s="64">
        <v>0.1</v>
      </c>
      <c r="P4485" s="67">
        <v>0.1</v>
      </c>
      <c r="Q4485" s="70">
        <v>0.1</v>
      </c>
      <c r="R4485" s="3"/>
    </row>
    <row r="4486">
      <c r="A4486" s="63">
        <v>16940.0</v>
      </c>
      <c r="B4486" s="65" t="str">
        <f t="shared" si="1"/>
        <v>АвтотоварыАвтозапчастиРулевое управлениеРулевые наконечники и амортизаторы</v>
      </c>
      <c r="C4486" s="68" t="s">
        <v>162</v>
      </c>
      <c r="D4486" s="68" t="s">
        <v>1849</v>
      </c>
      <c r="E4486" s="68" t="s">
        <v>9259</v>
      </c>
      <c r="F4486" s="68" t="s">
        <v>9265</v>
      </c>
      <c r="G4486" s="75"/>
      <c r="H4486" s="72"/>
      <c r="I4486" s="64">
        <v>0.1</v>
      </c>
      <c r="J4486" s="67">
        <v>0.1</v>
      </c>
      <c r="K4486" s="70">
        <v>0.1</v>
      </c>
      <c r="L4486" s="64">
        <v>0.0</v>
      </c>
      <c r="M4486" s="67">
        <v>0.0</v>
      </c>
      <c r="N4486" s="70">
        <v>0.0</v>
      </c>
      <c r="O4486" s="64">
        <v>0.1</v>
      </c>
      <c r="P4486" s="67">
        <v>0.1</v>
      </c>
      <c r="Q4486" s="70">
        <v>0.1</v>
      </c>
      <c r="R4486" s="3"/>
    </row>
    <row r="4487">
      <c r="A4487" s="63">
        <v>16941.0</v>
      </c>
      <c r="B4487" s="65" t="str">
        <f t="shared" si="1"/>
        <v>АвтотоварыАвтозапчастиРулевое управлениеНасосы и бачки ГУР</v>
      </c>
      <c r="C4487" s="68" t="s">
        <v>162</v>
      </c>
      <c r="D4487" s="68" t="s">
        <v>1849</v>
      </c>
      <c r="E4487" s="68" t="s">
        <v>9259</v>
      </c>
      <c r="F4487" s="68" t="s">
        <v>9268</v>
      </c>
      <c r="G4487" s="75"/>
      <c r="H4487" s="72"/>
      <c r="I4487" s="64">
        <v>0.1</v>
      </c>
      <c r="J4487" s="67">
        <v>0.1</v>
      </c>
      <c r="K4487" s="70">
        <v>0.1</v>
      </c>
      <c r="L4487" s="64">
        <v>0.0</v>
      </c>
      <c r="M4487" s="67">
        <v>0.0</v>
      </c>
      <c r="N4487" s="70">
        <v>0.0</v>
      </c>
      <c r="O4487" s="64">
        <v>0.1</v>
      </c>
      <c r="P4487" s="67">
        <v>0.1</v>
      </c>
      <c r="Q4487" s="70">
        <v>0.1</v>
      </c>
      <c r="R4487" s="3"/>
    </row>
    <row r="4488">
      <c r="A4488" s="63">
        <v>16942.0</v>
      </c>
      <c r="B4488" s="65" t="str">
        <f t="shared" si="1"/>
        <v>АвтотоварыАвтозапчастиРулевое управлениеРулевые тяги</v>
      </c>
      <c r="C4488" s="68" t="s">
        <v>162</v>
      </c>
      <c r="D4488" s="68" t="s">
        <v>1849</v>
      </c>
      <c r="E4488" s="68" t="s">
        <v>9259</v>
      </c>
      <c r="F4488" s="68" t="s">
        <v>9270</v>
      </c>
      <c r="G4488" s="75"/>
      <c r="H4488" s="72"/>
      <c r="I4488" s="64">
        <v>0.1</v>
      </c>
      <c r="J4488" s="67">
        <v>0.1</v>
      </c>
      <c r="K4488" s="70">
        <v>0.1</v>
      </c>
      <c r="L4488" s="64">
        <v>0.0</v>
      </c>
      <c r="M4488" s="67">
        <v>0.0</v>
      </c>
      <c r="N4488" s="70">
        <v>0.0</v>
      </c>
      <c r="O4488" s="64">
        <v>0.1</v>
      </c>
      <c r="P4488" s="67">
        <v>0.1</v>
      </c>
      <c r="Q4488" s="70">
        <v>0.1</v>
      </c>
      <c r="R4488" s="3"/>
    </row>
    <row r="4489">
      <c r="A4489" s="63">
        <v>16943.0</v>
      </c>
      <c r="B4489" s="65" t="str">
        <f t="shared" si="1"/>
        <v>АвтотоварыАвтозапчастиРулевое управлениеРулевые колонки</v>
      </c>
      <c r="C4489" s="68" t="s">
        <v>162</v>
      </c>
      <c r="D4489" s="68" t="s">
        <v>1849</v>
      </c>
      <c r="E4489" s="68" t="s">
        <v>9259</v>
      </c>
      <c r="F4489" s="68" t="s">
        <v>9272</v>
      </c>
      <c r="G4489" s="75"/>
      <c r="H4489" s="87"/>
      <c r="I4489" s="64">
        <v>0.1</v>
      </c>
      <c r="J4489" s="67">
        <v>0.1</v>
      </c>
      <c r="K4489" s="70">
        <v>0.1</v>
      </c>
      <c r="L4489" s="64">
        <v>0.0</v>
      </c>
      <c r="M4489" s="67">
        <v>0.0</v>
      </c>
      <c r="N4489" s="70">
        <v>0.0</v>
      </c>
      <c r="O4489" s="64">
        <v>0.1</v>
      </c>
      <c r="P4489" s="67">
        <v>0.1</v>
      </c>
      <c r="Q4489" s="70">
        <v>0.1</v>
      </c>
      <c r="R4489" s="3"/>
    </row>
    <row r="4490">
      <c r="A4490" s="63">
        <v>16944.0</v>
      </c>
      <c r="B4490" s="65" t="str">
        <f t="shared" si="1"/>
        <v>АвтотоварыАвтозапчастиРулевое управлениеМаятниковые рычаги</v>
      </c>
      <c r="C4490" s="68" t="s">
        <v>162</v>
      </c>
      <c r="D4490" s="68" t="s">
        <v>1849</v>
      </c>
      <c r="E4490" s="68" t="s">
        <v>9259</v>
      </c>
      <c r="F4490" s="68" t="s">
        <v>9274</v>
      </c>
      <c r="G4490" s="75"/>
      <c r="H4490" s="72"/>
      <c r="I4490" s="64">
        <v>0.1</v>
      </c>
      <c r="J4490" s="67">
        <v>0.1</v>
      </c>
      <c r="K4490" s="70">
        <v>0.1</v>
      </c>
      <c r="L4490" s="64">
        <v>0.0</v>
      </c>
      <c r="M4490" s="67">
        <v>0.0</v>
      </c>
      <c r="N4490" s="70">
        <v>0.0</v>
      </c>
      <c r="O4490" s="64">
        <v>0.1</v>
      </c>
      <c r="P4490" s="67">
        <v>0.1</v>
      </c>
      <c r="Q4490" s="70">
        <v>0.1</v>
      </c>
      <c r="R4490" s="3"/>
    </row>
    <row r="4491">
      <c r="A4491" s="63">
        <v>16945.0</v>
      </c>
      <c r="B4491" s="65" t="str">
        <f t="shared" si="1"/>
        <v>Строительство и ремонтВодоснабжение для дома и садаВодоочистка и фильтрыКомплектующие для фильтровКран для питьевой воды</v>
      </c>
      <c r="C4491" s="68" t="s">
        <v>100</v>
      </c>
      <c r="D4491" s="68" t="s">
        <v>101</v>
      </c>
      <c r="E4491" s="68" t="s">
        <v>8895</v>
      </c>
      <c r="F4491" s="68" t="s">
        <v>9276</v>
      </c>
      <c r="G4491" s="68" t="s">
        <v>9277</v>
      </c>
      <c r="H4491" s="87"/>
      <c r="I4491" s="64">
        <v>0.2</v>
      </c>
      <c r="J4491" s="67">
        <v>0.2</v>
      </c>
      <c r="K4491" s="70">
        <v>0.2</v>
      </c>
      <c r="L4491" s="64">
        <v>0.0</v>
      </c>
      <c r="M4491" s="67">
        <v>0.0</v>
      </c>
      <c r="N4491" s="70">
        <v>0.0</v>
      </c>
      <c r="O4491" s="64">
        <v>0.2</v>
      </c>
      <c r="P4491" s="67">
        <v>0.2</v>
      </c>
      <c r="Q4491" s="70">
        <v>0.2</v>
      </c>
      <c r="R4491" s="3"/>
    </row>
    <row r="4492">
      <c r="A4492" s="63">
        <v>16946.0</v>
      </c>
      <c r="B4492" s="65" t="str">
        <f t="shared" si="1"/>
        <v>АвтотоварыАвтозапчастиЭлектрооборудованиеЭлектропроводка</v>
      </c>
      <c r="C4492" s="68" t="s">
        <v>162</v>
      </c>
      <c r="D4492" s="68" t="s">
        <v>1849</v>
      </c>
      <c r="E4492" s="68" t="s">
        <v>1953</v>
      </c>
      <c r="F4492" s="68" t="s">
        <v>9278</v>
      </c>
      <c r="G4492" s="75"/>
      <c r="H4492" s="72"/>
      <c r="I4492" s="64">
        <v>0.1</v>
      </c>
      <c r="J4492" s="67">
        <v>0.1</v>
      </c>
      <c r="K4492" s="70">
        <v>0.1</v>
      </c>
      <c r="L4492" s="64">
        <v>0.0</v>
      </c>
      <c r="M4492" s="67">
        <v>0.0</v>
      </c>
      <c r="N4492" s="70">
        <v>0.0</v>
      </c>
      <c r="O4492" s="64">
        <v>0.1</v>
      </c>
      <c r="P4492" s="67">
        <v>0.1</v>
      </c>
      <c r="Q4492" s="70">
        <v>0.1</v>
      </c>
      <c r="R4492" s="3"/>
    </row>
    <row r="4493">
      <c r="A4493" s="63">
        <v>16947.0</v>
      </c>
      <c r="B4493" s="65" t="str">
        <f t="shared" si="1"/>
        <v>АвтотоварыАвтозапчастиЭлектрооборудованиеГенераторы в сборе</v>
      </c>
      <c r="C4493" s="68" t="s">
        <v>162</v>
      </c>
      <c r="D4493" s="68" t="s">
        <v>1849</v>
      </c>
      <c r="E4493" s="68" t="s">
        <v>1953</v>
      </c>
      <c r="F4493" s="68" t="s">
        <v>9280</v>
      </c>
      <c r="G4493" s="75"/>
      <c r="H4493" s="72"/>
      <c r="I4493" s="64">
        <v>0.1</v>
      </c>
      <c r="J4493" s="67">
        <v>0.1</v>
      </c>
      <c r="K4493" s="70">
        <v>0.1</v>
      </c>
      <c r="L4493" s="64">
        <v>0.0</v>
      </c>
      <c r="M4493" s="67">
        <v>0.0</v>
      </c>
      <c r="N4493" s="70">
        <v>0.0</v>
      </c>
      <c r="O4493" s="64">
        <v>0.1</v>
      </c>
      <c r="P4493" s="67">
        <v>0.1</v>
      </c>
      <c r="Q4493" s="70">
        <v>0.1</v>
      </c>
      <c r="R4493" s="3"/>
    </row>
    <row r="4494">
      <c r="A4494" s="63">
        <v>16948.0</v>
      </c>
      <c r="B4494" s="65" t="str">
        <f t="shared" si="1"/>
        <v>АвтотоварыАвтозапчастиЭлектрооборудованиеСтартеры в сборе</v>
      </c>
      <c r="C4494" s="68" t="s">
        <v>162</v>
      </c>
      <c r="D4494" s="68" t="s">
        <v>1849</v>
      </c>
      <c r="E4494" s="68" t="s">
        <v>1953</v>
      </c>
      <c r="F4494" s="68" t="s">
        <v>9283</v>
      </c>
      <c r="G4494" s="75"/>
      <c r="H4494" s="72"/>
      <c r="I4494" s="64">
        <v>0.1</v>
      </c>
      <c r="J4494" s="67">
        <v>0.1</v>
      </c>
      <c r="K4494" s="70">
        <v>0.1</v>
      </c>
      <c r="L4494" s="64">
        <v>0.0</v>
      </c>
      <c r="M4494" s="67">
        <v>0.0</v>
      </c>
      <c r="N4494" s="70">
        <v>0.0</v>
      </c>
      <c r="O4494" s="64">
        <v>0.1</v>
      </c>
      <c r="P4494" s="67">
        <v>0.1</v>
      </c>
      <c r="Q4494" s="70">
        <v>0.1</v>
      </c>
      <c r="R4494" s="3"/>
    </row>
    <row r="4495">
      <c r="A4495" s="63">
        <v>16949.0</v>
      </c>
      <c r="B4495" s="65" t="str">
        <f t="shared" si="1"/>
        <v>АвтотоварыАвтозапчастиЭлектрооборудованиеПредохранители</v>
      </c>
      <c r="C4495" s="68" t="s">
        <v>162</v>
      </c>
      <c r="D4495" s="68" t="s">
        <v>1849</v>
      </c>
      <c r="E4495" s="68" t="s">
        <v>1953</v>
      </c>
      <c r="F4495" s="68" t="s">
        <v>8974</v>
      </c>
      <c r="G4495" s="2"/>
      <c r="H4495" s="72"/>
      <c r="I4495" s="64">
        <v>0.1</v>
      </c>
      <c r="J4495" s="67">
        <v>0.1</v>
      </c>
      <c r="K4495" s="70">
        <v>0.1</v>
      </c>
      <c r="L4495" s="64">
        <v>0.0</v>
      </c>
      <c r="M4495" s="67">
        <v>0.0</v>
      </c>
      <c r="N4495" s="70">
        <v>0.0</v>
      </c>
      <c r="O4495" s="64">
        <v>0.1</v>
      </c>
      <c r="P4495" s="67">
        <v>0.1</v>
      </c>
      <c r="Q4495" s="70">
        <v>0.1</v>
      </c>
      <c r="R4495" s="3"/>
    </row>
    <row r="4496">
      <c r="A4496" s="63">
        <v>16950.0</v>
      </c>
      <c r="B4496" s="65" t="str">
        <f t="shared" si="1"/>
        <v>АвтотоварыАвтозапчастиЭлектрооборудованиеПодушки безопасности</v>
      </c>
      <c r="C4496" s="68" t="s">
        <v>162</v>
      </c>
      <c r="D4496" s="68" t="s">
        <v>1849</v>
      </c>
      <c r="E4496" s="68" t="s">
        <v>1953</v>
      </c>
      <c r="F4496" s="68" t="s">
        <v>9284</v>
      </c>
      <c r="G4496" s="75"/>
      <c r="H4496" s="72"/>
      <c r="I4496" s="64">
        <v>0.1</v>
      </c>
      <c r="J4496" s="67">
        <v>0.1</v>
      </c>
      <c r="K4496" s="70">
        <v>0.1</v>
      </c>
      <c r="L4496" s="64">
        <v>0.0</v>
      </c>
      <c r="M4496" s="67">
        <v>0.0</v>
      </c>
      <c r="N4496" s="70">
        <v>0.0</v>
      </c>
      <c r="O4496" s="64">
        <v>0.1</v>
      </c>
      <c r="P4496" s="67">
        <v>0.1</v>
      </c>
      <c r="Q4496" s="70">
        <v>0.1</v>
      </c>
      <c r="R4496" s="3"/>
    </row>
    <row r="4497">
      <c r="A4497" s="63">
        <v>16951.0</v>
      </c>
      <c r="B4497" s="65" t="str">
        <f t="shared" si="1"/>
        <v>АвтотоварыАвтозапчастиЭлектрооборудованиеТурботаймеры</v>
      </c>
      <c r="C4497" s="68" t="s">
        <v>162</v>
      </c>
      <c r="D4497" s="68" t="s">
        <v>1849</v>
      </c>
      <c r="E4497" s="68" t="s">
        <v>1953</v>
      </c>
      <c r="F4497" s="68" t="s">
        <v>9285</v>
      </c>
      <c r="G4497" s="75"/>
      <c r="H4497" s="72"/>
      <c r="I4497" s="64">
        <v>0.1</v>
      </c>
      <c r="J4497" s="67">
        <v>0.1</v>
      </c>
      <c r="K4497" s="70">
        <v>0.1</v>
      </c>
      <c r="L4497" s="64">
        <v>0.0</v>
      </c>
      <c r="M4497" s="67">
        <v>0.0</v>
      </c>
      <c r="N4497" s="70">
        <v>0.0</v>
      </c>
      <c r="O4497" s="64">
        <v>0.1</v>
      </c>
      <c r="P4497" s="67">
        <v>0.1</v>
      </c>
      <c r="Q4497" s="70">
        <v>0.1</v>
      </c>
      <c r="R4497" s="3"/>
    </row>
    <row r="4498">
      <c r="A4498" s="63">
        <v>16953.0</v>
      </c>
      <c r="B4498" s="65" t="str">
        <f t="shared" si="1"/>
        <v>АвтотоварыАвтозапчастиПодшипникиУниверсальные подшипники</v>
      </c>
      <c r="C4498" s="68" t="s">
        <v>162</v>
      </c>
      <c r="D4498" s="68" t="s">
        <v>1849</v>
      </c>
      <c r="E4498" s="68" t="s">
        <v>9286</v>
      </c>
      <c r="F4498" s="68" t="s">
        <v>9287</v>
      </c>
      <c r="G4498" s="75"/>
      <c r="H4498" s="72"/>
      <c r="I4498" s="64">
        <v>0.12</v>
      </c>
      <c r="J4498" s="67">
        <v>0.12</v>
      </c>
      <c r="K4498" s="70">
        <v>0.12</v>
      </c>
      <c r="L4498" s="64">
        <v>0.0</v>
      </c>
      <c r="M4498" s="67">
        <v>0.0</v>
      </c>
      <c r="N4498" s="70">
        <v>0.0</v>
      </c>
      <c r="O4498" s="64">
        <v>0.12</v>
      </c>
      <c r="P4498" s="67">
        <v>0.12</v>
      </c>
      <c r="Q4498" s="70">
        <v>0.12</v>
      </c>
      <c r="R4498" s="3"/>
    </row>
    <row r="4499">
      <c r="A4499" s="63">
        <v>16954.0</v>
      </c>
      <c r="B4499" s="65" t="str">
        <f t="shared" si="1"/>
        <v>АвтотоварыАвтозапчастиПодшипникиПодшипники ступицы</v>
      </c>
      <c r="C4499" s="68" t="s">
        <v>162</v>
      </c>
      <c r="D4499" s="68" t="s">
        <v>1849</v>
      </c>
      <c r="E4499" s="68" t="s">
        <v>9286</v>
      </c>
      <c r="F4499" s="68" t="s">
        <v>9288</v>
      </c>
      <c r="G4499" s="75"/>
      <c r="H4499" s="72"/>
      <c r="I4499" s="64">
        <v>0.12</v>
      </c>
      <c r="J4499" s="67">
        <v>0.12</v>
      </c>
      <c r="K4499" s="70">
        <v>0.12</v>
      </c>
      <c r="L4499" s="64">
        <v>0.0</v>
      </c>
      <c r="M4499" s="67">
        <v>0.0</v>
      </c>
      <c r="N4499" s="70">
        <v>0.0</v>
      </c>
      <c r="O4499" s="64">
        <v>0.12</v>
      </c>
      <c r="P4499" s="67">
        <v>0.12</v>
      </c>
      <c r="Q4499" s="70">
        <v>0.12</v>
      </c>
      <c r="R4499" s="3"/>
    </row>
    <row r="4500">
      <c r="A4500" s="63">
        <v>16955.0</v>
      </c>
      <c r="B4500" s="65" t="str">
        <f t="shared" si="1"/>
        <v>АвтотоварыАвтозапчастиПодшипникиВыжимные подшипники</v>
      </c>
      <c r="C4500" s="68" t="s">
        <v>162</v>
      </c>
      <c r="D4500" s="68" t="s">
        <v>1849</v>
      </c>
      <c r="E4500" s="68" t="s">
        <v>9286</v>
      </c>
      <c r="F4500" s="68" t="s">
        <v>9290</v>
      </c>
      <c r="G4500" s="75"/>
      <c r="H4500" s="72"/>
      <c r="I4500" s="64">
        <v>0.12</v>
      </c>
      <c r="J4500" s="67">
        <v>0.12</v>
      </c>
      <c r="K4500" s="70">
        <v>0.12</v>
      </c>
      <c r="L4500" s="64">
        <v>0.0</v>
      </c>
      <c r="M4500" s="67">
        <v>0.0</v>
      </c>
      <c r="N4500" s="70">
        <v>0.0</v>
      </c>
      <c r="O4500" s="64">
        <v>0.12</v>
      </c>
      <c r="P4500" s="67">
        <v>0.12</v>
      </c>
      <c r="Q4500" s="70">
        <v>0.12</v>
      </c>
      <c r="R4500" s="3"/>
    </row>
    <row r="4501">
      <c r="A4501" s="63">
        <v>16956.0</v>
      </c>
      <c r="B4501" s="65" t="str">
        <f t="shared" si="1"/>
        <v>АвтотоварыАвтозапчастиПодшипникиПодшипники амортизатора</v>
      </c>
      <c r="C4501" s="68" t="s">
        <v>162</v>
      </c>
      <c r="D4501" s="68" t="s">
        <v>1849</v>
      </c>
      <c r="E4501" s="68" t="s">
        <v>9286</v>
      </c>
      <c r="F4501" s="68" t="s">
        <v>9293</v>
      </c>
      <c r="G4501" s="75"/>
      <c r="H4501" s="72"/>
      <c r="I4501" s="64">
        <v>0.12</v>
      </c>
      <c r="J4501" s="67">
        <v>0.12</v>
      </c>
      <c r="K4501" s="70">
        <v>0.12</v>
      </c>
      <c r="L4501" s="64">
        <v>0.0</v>
      </c>
      <c r="M4501" s="67">
        <v>0.0</v>
      </c>
      <c r="N4501" s="70">
        <v>0.0</v>
      </c>
      <c r="O4501" s="64">
        <v>0.12</v>
      </c>
      <c r="P4501" s="67">
        <v>0.12</v>
      </c>
      <c r="Q4501" s="70">
        <v>0.12</v>
      </c>
      <c r="R4501" s="3"/>
    </row>
    <row r="4502">
      <c r="A4502" s="63">
        <v>16957.0</v>
      </c>
      <c r="B4502" s="65" t="str">
        <f t="shared" si="1"/>
        <v>АвтотоварыАвтозапчастиПодшипникиПодвесные подшипники</v>
      </c>
      <c r="C4502" s="68" t="s">
        <v>162</v>
      </c>
      <c r="D4502" s="68" t="s">
        <v>1849</v>
      </c>
      <c r="E4502" s="68" t="s">
        <v>9286</v>
      </c>
      <c r="F4502" s="68" t="s">
        <v>9295</v>
      </c>
      <c r="G4502" s="75"/>
      <c r="H4502" s="72"/>
      <c r="I4502" s="64">
        <v>0.12</v>
      </c>
      <c r="J4502" s="67">
        <v>0.12</v>
      </c>
      <c r="K4502" s="70">
        <v>0.12</v>
      </c>
      <c r="L4502" s="64">
        <v>0.0</v>
      </c>
      <c r="M4502" s="67">
        <v>0.0</v>
      </c>
      <c r="N4502" s="70">
        <v>0.0</v>
      </c>
      <c r="O4502" s="64">
        <v>0.12</v>
      </c>
      <c r="P4502" s="67">
        <v>0.12</v>
      </c>
      <c r="Q4502" s="70">
        <v>0.12</v>
      </c>
      <c r="R4502" s="3"/>
    </row>
    <row r="4503">
      <c r="A4503" s="63">
        <v>16959.0</v>
      </c>
      <c r="B4503" s="65" t="str">
        <f t="shared" si="1"/>
        <v>АвтотоварыАвтозапчастиПодшипникиПодшипники генератора</v>
      </c>
      <c r="C4503" s="68" t="s">
        <v>162</v>
      </c>
      <c r="D4503" s="68" t="s">
        <v>1849</v>
      </c>
      <c r="E4503" s="68" t="s">
        <v>9286</v>
      </c>
      <c r="F4503" s="68" t="s">
        <v>9298</v>
      </c>
      <c r="G4503" s="75"/>
      <c r="H4503" s="72"/>
      <c r="I4503" s="64">
        <v>0.12</v>
      </c>
      <c r="J4503" s="67">
        <v>0.12</v>
      </c>
      <c r="K4503" s="70">
        <v>0.12</v>
      </c>
      <c r="L4503" s="64">
        <v>0.0</v>
      </c>
      <c r="M4503" s="67">
        <v>0.0</v>
      </c>
      <c r="N4503" s="70">
        <v>0.0</v>
      </c>
      <c r="O4503" s="64">
        <v>0.12</v>
      </c>
      <c r="P4503" s="67">
        <v>0.12</v>
      </c>
      <c r="Q4503" s="70">
        <v>0.12</v>
      </c>
      <c r="R4503" s="3"/>
    </row>
    <row r="4504">
      <c r="A4504" s="63">
        <v>16960.0</v>
      </c>
      <c r="B4504" s="65" t="str">
        <f t="shared" si="1"/>
        <v>АвтотоварыАвтозапчастиПодшипникиПодшипники полуоси</v>
      </c>
      <c r="C4504" s="68" t="s">
        <v>162</v>
      </c>
      <c r="D4504" s="68" t="s">
        <v>1849</v>
      </c>
      <c r="E4504" s="68" t="s">
        <v>9286</v>
      </c>
      <c r="F4504" s="68" t="s">
        <v>9300</v>
      </c>
      <c r="G4504" s="75"/>
      <c r="H4504" s="87"/>
      <c r="I4504" s="64">
        <v>0.12</v>
      </c>
      <c r="J4504" s="67">
        <v>0.12</v>
      </c>
      <c r="K4504" s="70">
        <v>0.12</v>
      </c>
      <c r="L4504" s="64">
        <v>0.0</v>
      </c>
      <c r="M4504" s="67">
        <v>0.0</v>
      </c>
      <c r="N4504" s="70">
        <v>0.0</v>
      </c>
      <c r="O4504" s="64">
        <v>0.12</v>
      </c>
      <c r="P4504" s="67">
        <v>0.12</v>
      </c>
      <c r="Q4504" s="70">
        <v>0.12</v>
      </c>
      <c r="R4504" s="3"/>
    </row>
    <row r="4505">
      <c r="A4505" s="63">
        <v>16961.0</v>
      </c>
      <c r="B4505" s="65" t="str">
        <f t="shared" si="1"/>
        <v>АвтотоварыАвтозапчастиПодшипникиКомплектующие к подшипникам</v>
      </c>
      <c r="C4505" s="68" t="s">
        <v>162</v>
      </c>
      <c r="D4505" s="68" t="s">
        <v>1849</v>
      </c>
      <c r="E4505" s="68" t="s">
        <v>9286</v>
      </c>
      <c r="F4505" s="82" t="s">
        <v>9302</v>
      </c>
      <c r="G4505" s="2"/>
      <c r="H4505" s="72"/>
      <c r="I4505" s="64">
        <v>0.12</v>
      </c>
      <c r="J4505" s="67">
        <v>0.12</v>
      </c>
      <c r="K4505" s="70">
        <v>0.12</v>
      </c>
      <c r="L4505" s="64">
        <v>0.0</v>
      </c>
      <c r="M4505" s="67">
        <v>0.0</v>
      </c>
      <c r="N4505" s="70">
        <v>0.0</v>
      </c>
      <c r="O4505" s="64">
        <v>0.12</v>
      </c>
      <c r="P4505" s="67">
        <v>0.12</v>
      </c>
      <c r="Q4505" s="70">
        <v>0.12</v>
      </c>
      <c r="R4505" s="3"/>
    </row>
    <row r="4506">
      <c r="A4506" s="63">
        <v>16962.0</v>
      </c>
      <c r="B4506" s="65" t="str">
        <f t="shared" si="1"/>
        <v>Строительство и ремонтОтоплениеРадиаторыСекционные радиаторы</v>
      </c>
      <c r="C4506" s="68" t="s">
        <v>100</v>
      </c>
      <c r="D4506" s="68" t="s">
        <v>183</v>
      </c>
      <c r="E4506" s="68" t="s">
        <v>9304</v>
      </c>
      <c r="F4506" s="68" t="s">
        <v>9305</v>
      </c>
      <c r="G4506" s="75"/>
      <c r="H4506" s="72"/>
      <c r="I4506" s="64">
        <v>0.15</v>
      </c>
      <c r="J4506" s="67">
        <v>0.15</v>
      </c>
      <c r="K4506" s="70">
        <v>0.15</v>
      </c>
      <c r="L4506" s="64">
        <v>0.0</v>
      </c>
      <c r="M4506" s="67">
        <v>0.0</v>
      </c>
      <c r="N4506" s="70">
        <v>0.0</v>
      </c>
      <c r="O4506" s="64">
        <v>0.15</v>
      </c>
      <c r="P4506" s="67">
        <v>0.15</v>
      </c>
      <c r="Q4506" s="70">
        <v>0.15</v>
      </c>
      <c r="R4506" s="3"/>
    </row>
    <row r="4507">
      <c r="A4507" s="63">
        <v>16963.0</v>
      </c>
      <c r="B4507" s="65" t="str">
        <f t="shared" si="1"/>
        <v>Строительство и ремонтОтоплениеРадиаторыПанельные радиаторы</v>
      </c>
      <c r="C4507" s="68" t="s">
        <v>100</v>
      </c>
      <c r="D4507" s="68" t="s">
        <v>183</v>
      </c>
      <c r="E4507" s="68" t="s">
        <v>9304</v>
      </c>
      <c r="F4507" s="68" t="s">
        <v>9307</v>
      </c>
      <c r="G4507" s="75"/>
      <c r="H4507" s="72"/>
      <c r="I4507" s="64">
        <v>0.15</v>
      </c>
      <c r="J4507" s="67">
        <v>0.15</v>
      </c>
      <c r="K4507" s="70">
        <v>0.15</v>
      </c>
      <c r="L4507" s="64">
        <v>0.0</v>
      </c>
      <c r="M4507" s="67">
        <v>0.0</v>
      </c>
      <c r="N4507" s="70">
        <v>0.0</v>
      </c>
      <c r="O4507" s="64">
        <v>0.15</v>
      </c>
      <c r="P4507" s="67">
        <v>0.15</v>
      </c>
      <c r="Q4507" s="70">
        <v>0.15</v>
      </c>
      <c r="R4507" s="3"/>
    </row>
    <row r="4508">
      <c r="A4508" s="63">
        <v>16964.0</v>
      </c>
      <c r="B4508" s="65" t="str">
        <f t="shared" si="1"/>
        <v>Строительство и ремонтОтоплениеРадиаторыТрубчатые радиаторы</v>
      </c>
      <c r="C4508" s="68" t="s">
        <v>100</v>
      </c>
      <c r="D4508" s="68" t="s">
        <v>183</v>
      </c>
      <c r="E4508" s="68" t="s">
        <v>9304</v>
      </c>
      <c r="F4508" s="68" t="s">
        <v>9310</v>
      </c>
      <c r="G4508" s="75"/>
      <c r="H4508" s="72"/>
      <c r="I4508" s="64">
        <v>0.15</v>
      </c>
      <c r="J4508" s="67">
        <v>0.15</v>
      </c>
      <c r="K4508" s="70">
        <v>0.15</v>
      </c>
      <c r="L4508" s="64">
        <v>0.0</v>
      </c>
      <c r="M4508" s="67">
        <v>0.0</v>
      </c>
      <c r="N4508" s="70">
        <v>0.0</v>
      </c>
      <c r="O4508" s="64">
        <v>0.15</v>
      </c>
      <c r="P4508" s="67">
        <v>0.15</v>
      </c>
      <c r="Q4508" s="70">
        <v>0.15</v>
      </c>
      <c r="R4508" s="3"/>
    </row>
    <row r="4509">
      <c r="A4509" s="63">
        <v>16965.0</v>
      </c>
      <c r="B4509" s="65" t="str">
        <f t="shared" si="1"/>
        <v>Строительство и ремонтОтоплениеРадиаторыКонвекторы внутрипольные</v>
      </c>
      <c r="C4509" s="68" t="s">
        <v>100</v>
      </c>
      <c r="D4509" s="68" t="s">
        <v>183</v>
      </c>
      <c r="E4509" s="68" t="s">
        <v>9304</v>
      </c>
      <c r="F4509" s="68" t="s">
        <v>9312</v>
      </c>
      <c r="G4509" s="75"/>
      <c r="H4509" s="87"/>
      <c r="I4509" s="64">
        <v>0.15</v>
      </c>
      <c r="J4509" s="67">
        <v>0.15</v>
      </c>
      <c r="K4509" s="70">
        <v>0.15</v>
      </c>
      <c r="L4509" s="64">
        <v>0.0</v>
      </c>
      <c r="M4509" s="67">
        <v>0.0</v>
      </c>
      <c r="N4509" s="70">
        <v>0.0</v>
      </c>
      <c r="O4509" s="64">
        <v>0.15</v>
      </c>
      <c r="P4509" s="67">
        <v>0.15</v>
      </c>
      <c r="Q4509" s="70">
        <v>0.15</v>
      </c>
      <c r="R4509" s="3"/>
    </row>
    <row r="4510">
      <c r="A4510" s="63">
        <v>16966.0</v>
      </c>
      <c r="B4510" s="65" t="str">
        <f t="shared" si="1"/>
        <v>Строительство и ремонтОтоплениеОтопительные котлыГазовый котел</v>
      </c>
      <c r="C4510" s="68" t="s">
        <v>100</v>
      </c>
      <c r="D4510" s="68" t="s">
        <v>183</v>
      </c>
      <c r="E4510" s="68" t="s">
        <v>9314</v>
      </c>
      <c r="F4510" s="68" t="s">
        <v>9316</v>
      </c>
      <c r="G4510" s="75"/>
      <c r="H4510" s="72"/>
      <c r="I4510" s="64">
        <v>0.1</v>
      </c>
      <c r="J4510" s="67">
        <v>0.1</v>
      </c>
      <c r="K4510" s="70">
        <v>0.1</v>
      </c>
      <c r="L4510" s="64">
        <v>0.0</v>
      </c>
      <c r="M4510" s="67">
        <v>0.0</v>
      </c>
      <c r="N4510" s="70">
        <v>0.0</v>
      </c>
      <c r="O4510" s="64">
        <v>0.1</v>
      </c>
      <c r="P4510" s="67">
        <v>0.1</v>
      </c>
      <c r="Q4510" s="70">
        <v>0.1</v>
      </c>
      <c r="R4510" s="3"/>
    </row>
    <row r="4511">
      <c r="A4511" s="63">
        <v>16967.0</v>
      </c>
      <c r="B4511" s="65" t="str">
        <f t="shared" si="1"/>
        <v>Строительство и ремонтОтоплениеОтопительные котлыЭлектрический котел</v>
      </c>
      <c r="C4511" s="68" t="s">
        <v>100</v>
      </c>
      <c r="D4511" s="68" t="s">
        <v>183</v>
      </c>
      <c r="E4511" s="68" t="s">
        <v>9314</v>
      </c>
      <c r="F4511" s="68" t="s">
        <v>9318</v>
      </c>
      <c r="G4511" s="75"/>
      <c r="H4511" s="72"/>
      <c r="I4511" s="64">
        <v>0.1</v>
      </c>
      <c r="J4511" s="67">
        <v>0.1</v>
      </c>
      <c r="K4511" s="70">
        <v>0.1</v>
      </c>
      <c r="L4511" s="64">
        <v>0.0</v>
      </c>
      <c r="M4511" s="67">
        <v>0.0</v>
      </c>
      <c r="N4511" s="70">
        <v>0.0</v>
      </c>
      <c r="O4511" s="64">
        <v>0.1</v>
      </c>
      <c r="P4511" s="67">
        <v>0.1</v>
      </c>
      <c r="Q4511" s="70">
        <v>0.1</v>
      </c>
      <c r="R4511" s="3"/>
    </row>
    <row r="4512">
      <c r="A4512" s="63">
        <v>16968.0</v>
      </c>
      <c r="B4512" s="65" t="str">
        <f t="shared" si="1"/>
        <v>Строительство и ремонтОтоплениеОтопительные котлыКомбинированный котел</v>
      </c>
      <c r="C4512" s="68" t="s">
        <v>100</v>
      </c>
      <c r="D4512" s="68" t="s">
        <v>183</v>
      </c>
      <c r="E4512" s="68" t="s">
        <v>9314</v>
      </c>
      <c r="F4512" s="68" t="s">
        <v>9320</v>
      </c>
      <c r="G4512" s="75"/>
      <c r="H4512" s="72"/>
      <c r="I4512" s="64">
        <v>0.1</v>
      </c>
      <c r="J4512" s="67">
        <v>0.1</v>
      </c>
      <c r="K4512" s="70">
        <v>0.1</v>
      </c>
      <c r="L4512" s="64">
        <v>0.0</v>
      </c>
      <c r="M4512" s="67">
        <v>0.0</v>
      </c>
      <c r="N4512" s="70">
        <v>0.0</v>
      </c>
      <c r="O4512" s="64">
        <v>0.1</v>
      </c>
      <c r="P4512" s="67">
        <v>0.1</v>
      </c>
      <c r="Q4512" s="70">
        <v>0.1</v>
      </c>
      <c r="R4512" s="3"/>
    </row>
    <row r="4513">
      <c r="A4513" s="63">
        <v>16969.0</v>
      </c>
      <c r="B4513" s="65" t="str">
        <f t="shared" si="1"/>
        <v>Строительство и ремонтОтоплениеОтопительные котлыТвердотопливный котел</v>
      </c>
      <c r="C4513" s="68" t="s">
        <v>100</v>
      </c>
      <c r="D4513" s="68" t="s">
        <v>183</v>
      </c>
      <c r="E4513" s="68" t="s">
        <v>9314</v>
      </c>
      <c r="F4513" s="68" t="s">
        <v>9321</v>
      </c>
      <c r="G4513" s="75"/>
      <c r="H4513" s="87"/>
      <c r="I4513" s="64">
        <v>0.1</v>
      </c>
      <c r="J4513" s="67">
        <v>0.1</v>
      </c>
      <c r="K4513" s="70">
        <v>0.1</v>
      </c>
      <c r="L4513" s="64">
        <v>0.0</v>
      </c>
      <c r="M4513" s="67">
        <v>0.0</v>
      </c>
      <c r="N4513" s="70">
        <v>0.0</v>
      </c>
      <c r="O4513" s="64">
        <v>0.1</v>
      </c>
      <c r="P4513" s="67">
        <v>0.1</v>
      </c>
      <c r="Q4513" s="70">
        <v>0.1</v>
      </c>
      <c r="R4513" s="3"/>
    </row>
    <row r="4514">
      <c r="A4514" s="63">
        <v>16970.0</v>
      </c>
      <c r="B4514" s="65" t="str">
        <f t="shared" si="1"/>
        <v>Строительство и ремонтОтоплениеОтопительные котлыДизельный котел</v>
      </c>
      <c r="C4514" s="68" t="s">
        <v>100</v>
      </c>
      <c r="D4514" s="68" t="s">
        <v>183</v>
      </c>
      <c r="E4514" s="68" t="s">
        <v>9314</v>
      </c>
      <c r="F4514" s="68" t="s">
        <v>9323</v>
      </c>
      <c r="G4514" s="75"/>
      <c r="H4514" s="72"/>
      <c r="I4514" s="64">
        <v>0.1</v>
      </c>
      <c r="J4514" s="67">
        <v>0.1</v>
      </c>
      <c r="K4514" s="70">
        <v>0.1</v>
      </c>
      <c r="L4514" s="64">
        <v>0.0</v>
      </c>
      <c r="M4514" s="67">
        <v>0.0</v>
      </c>
      <c r="N4514" s="70">
        <v>0.0</v>
      </c>
      <c r="O4514" s="64">
        <v>0.1</v>
      </c>
      <c r="P4514" s="67">
        <v>0.1</v>
      </c>
      <c r="Q4514" s="70">
        <v>0.1</v>
      </c>
      <c r="R4514" s="3"/>
    </row>
    <row r="4515">
      <c r="A4515" s="63">
        <v>16972.0</v>
      </c>
      <c r="B4515" s="65" t="str">
        <f t="shared" si="1"/>
        <v>АвтотоварыАвтозапчастиДетали салонаСиденья и запчасти для сидений</v>
      </c>
      <c r="C4515" s="68" t="s">
        <v>162</v>
      </c>
      <c r="D4515" s="68" t="s">
        <v>1849</v>
      </c>
      <c r="E4515" s="68" t="s">
        <v>2152</v>
      </c>
      <c r="F4515" s="68" t="s">
        <v>9326</v>
      </c>
      <c r="G4515" s="75"/>
      <c r="H4515" s="72"/>
      <c r="I4515" s="64">
        <v>0.25</v>
      </c>
      <c r="J4515" s="67">
        <v>0.25</v>
      </c>
      <c r="K4515" s="70">
        <v>0.25</v>
      </c>
      <c r="L4515" s="64">
        <v>0.0</v>
      </c>
      <c r="M4515" s="67">
        <v>0.0</v>
      </c>
      <c r="N4515" s="70">
        <v>0.0</v>
      </c>
      <c r="O4515" s="64">
        <v>0.25</v>
      </c>
      <c r="P4515" s="67">
        <v>0.25</v>
      </c>
      <c r="Q4515" s="70">
        <v>0.25</v>
      </c>
      <c r="R4515" s="3"/>
    </row>
    <row r="4516">
      <c r="A4516" s="63">
        <v>16973.0</v>
      </c>
      <c r="B4516" s="65" t="str">
        <f t="shared" si="1"/>
        <v>АвтотоварыАвтозапчастиДетали салонаБардачок</v>
      </c>
      <c r="C4516" s="68" t="s">
        <v>162</v>
      </c>
      <c r="D4516" s="68" t="s">
        <v>1849</v>
      </c>
      <c r="E4516" s="68" t="s">
        <v>2152</v>
      </c>
      <c r="F4516" s="68" t="s">
        <v>9328</v>
      </c>
      <c r="G4516" s="75"/>
      <c r="H4516" s="72"/>
      <c r="I4516" s="64">
        <v>0.25</v>
      </c>
      <c r="J4516" s="67">
        <v>0.25</v>
      </c>
      <c r="K4516" s="70">
        <v>0.25</v>
      </c>
      <c r="L4516" s="64">
        <v>0.0</v>
      </c>
      <c r="M4516" s="67">
        <v>0.0</v>
      </c>
      <c r="N4516" s="70">
        <v>0.0</v>
      </c>
      <c r="O4516" s="64">
        <v>0.25</v>
      </c>
      <c r="P4516" s="67">
        <v>0.25</v>
      </c>
      <c r="Q4516" s="70">
        <v>0.25</v>
      </c>
      <c r="R4516" s="3"/>
    </row>
    <row r="4517">
      <c r="A4517" s="63">
        <v>16974.0</v>
      </c>
      <c r="B4517" s="65" t="str">
        <f t="shared" si="1"/>
        <v>Строительство и ремонтОтоплениеТеплые полыТеплый пол</v>
      </c>
      <c r="C4517" s="68" t="s">
        <v>100</v>
      </c>
      <c r="D4517" s="68" t="s">
        <v>183</v>
      </c>
      <c r="E4517" s="68" t="s">
        <v>196</v>
      </c>
      <c r="F4517" s="68" t="s">
        <v>9330</v>
      </c>
      <c r="G4517" s="75"/>
      <c r="H4517" s="72"/>
      <c r="I4517" s="64">
        <v>0.17</v>
      </c>
      <c r="J4517" s="67">
        <v>0.17</v>
      </c>
      <c r="K4517" s="70">
        <v>0.17</v>
      </c>
      <c r="L4517" s="64">
        <v>0.0</v>
      </c>
      <c r="M4517" s="67">
        <v>0.0</v>
      </c>
      <c r="N4517" s="70">
        <v>0.0</v>
      </c>
      <c r="O4517" s="64">
        <v>0.17</v>
      </c>
      <c r="P4517" s="67">
        <v>0.17</v>
      </c>
      <c r="Q4517" s="70">
        <v>0.17</v>
      </c>
      <c r="R4517" s="3"/>
    </row>
    <row r="4518">
      <c r="A4518" s="63">
        <v>16975.0</v>
      </c>
      <c r="B4518" s="65" t="str">
        <f t="shared" si="1"/>
        <v>Строительство и ремонтОтоплениеТеплые полыУтеплители для теплого пола</v>
      </c>
      <c r="C4518" s="68" t="s">
        <v>100</v>
      </c>
      <c r="D4518" s="68" t="s">
        <v>183</v>
      </c>
      <c r="E4518" s="68" t="s">
        <v>196</v>
      </c>
      <c r="F4518" s="68" t="s">
        <v>9333</v>
      </c>
      <c r="G4518" s="75"/>
      <c r="H4518" s="87"/>
      <c r="I4518" s="64">
        <v>0.2</v>
      </c>
      <c r="J4518" s="67">
        <v>0.2</v>
      </c>
      <c r="K4518" s="70">
        <v>0.2</v>
      </c>
      <c r="L4518" s="64">
        <v>0.0</v>
      </c>
      <c r="M4518" s="67">
        <v>0.0</v>
      </c>
      <c r="N4518" s="70">
        <v>0.0</v>
      </c>
      <c r="O4518" s="64">
        <v>0.2</v>
      </c>
      <c r="P4518" s="67">
        <v>0.2</v>
      </c>
      <c r="Q4518" s="70">
        <v>0.2</v>
      </c>
      <c r="R4518" s="3"/>
    </row>
    <row r="4519">
      <c r="A4519" s="63">
        <v>16976.0</v>
      </c>
      <c r="B4519" s="65" t="str">
        <f t="shared" si="1"/>
        <v>Строительство и ремонтОтоплениеТеплые полыНагревательный мат</v>
      </c>
      <c r="C4519" s="68" t="s">
        <v>100</v>
      </c>
      <c r="D4519" s="68" t="s">
        <v>183</v>
      </c>
      <c r="E4519" s="68" t="s">
        <v>196</v>
      </c>
      <c r="F4519" s="68" t="s">
        <v>9335</v>
      </c>
      <c r="G4519" s="75"/>
      <c r="H4519" s="72"/>
      <c r="I4519" s="64">
        <v>0.17</v>
      </c>
      <c r="J4519" s="67">
        <v>0.17</v>
      </c>
      <c r="K4519" s="70">
        <v>0.17</v>
      </c>
      <c r="L4519" s="64">
        <v>0.0</v>
      </c>
      <c r="M4519" s="67">
        <v>0.0</v>
      </c>
      <c r="N4519" s="70">
        <v>0.0</v>
      </c>
      <c r="O4519" s="64">
        <v>0.17</v>
      </c>
      <c r="P4519" s="67">
        <v>0.17</v>
      </c>
      <c r="Q4519" s="70">
        <v>0.17</v>
      </c>
      <c r="R4519" s="3"/>
    </row>
    <row r="4520">
      <c r="A4520" s="63">
        <v>16977.0</v>
      </c>
      <c r="B4520" s="65" t="str">
        <f t="shared" si="1"/>
        <v>Строительство и ремонтОтоплениеТеплые полыДополнительный комплект монтажа теплого пола</v>
      </c>
      <c r="C4520" s="68" t="s">
        <v>100</v>
      </c>
      <c r="D4520" s="68" t="s">
        <v>183</v>
      </c>
      <c r="E4520" s="68" t="s">
        <v>196</v>
      </c>
      <c r="F4520" s="68" t="s">
        <v>9337</v>
      </c>
      <c r="G4520" s="75"/>
      <c r="H4520" s="87"/>
      <c r="I4520" s="64">
        <v>0.2</v>
      </c>
      <c r="J4520" s="67">
        <v>0.2</v>
      </c>
      <c r="K4520" s="70">
        <v>0.2</v>
      </c>
      <c r="L4520" s="64">
        <v>0.0</v>
      </c>
      <c r="M4520" s="67">
        <v>0.0</v>
      </c>
      <c r="N4520" s="70">
        <v>0.0</v>
      </c>
      <c r="O4520" s="64">
        <v>0.2</v>
      </c>
      <c r="P4520" s="67">
        <v>0.2</v>
      </c>
      <c r="Q4520" s="70">
        <v>0.2</v>
      </c>
      <c r="R4520" s="3"/>
    </row>
    <row r="4521">
      <c r="A4521" s="63">
        <v>16978.0</v>
      </c>
      <c r="B4521" s="65" t="str">
        <f t="shared" si="1"/>
        <v>Строительство и ремонтОтоплениеТеплые полыПленочный мат</v>
      </c>
      <c r="C4521" s="68" t="s">
        <v>100</v>
      </c>
      <c r="D4521" s="68" t="s">
        <v>183</v>
      </c>
      <c r="E4521" s="68" t="s">
        <v>196</v>
      </c>
      <c r="F4521" s="68" t="s">
        <v>9338</v>
      </c>
      <c r="G4521" s="75"/>
      <c r="H4521" s="72"/>
      <c r="I4521" s="64">
        <v>0.15</v>
      </c>
      <c r="J4521" s="67">
        <v>0.15</v>
      </c>
      <c r="K4521" s="70">
        <v>0.15</v>
      </c>
      <c r="L4521" s="64">
        <v>0.0</v>
      </c>
      <c r="M4521" s="67">
        <v>0.0</v>
      </c>
      <c r="N4521" s="70">
        <v>0.0</v>
      </c>
      <c r="O4521" s="64">
        <v>0.15</v>
      </c>
      <c r="P4521" s="67">
        <v>0.15</v>
      </c>
      <c r="Q4521" s="70">
        <v>0.15</v>
      </c>
      <c r="R4521" s="3"/>
    </row>
    <row r="4522">
      <c r="A4522" s="63">
        <v>16979.0</v>
      </c>
      <c r="B4522" s="65" t="str">
        <f t="shared" si="1"/>
        <v>Строительство и ремонтОтоплениеТеплые полыГреющая сетка</v>
      </c>
      <c r="C4522" s="68" t="s">
        <v>100</v>
      </c>
      <c r="D4522" s="68" t="s">
        <v>183</v>
      </c>
      <c r="E4522" s="68" t="s">
        <v>196</v>
      </c>
      <c r="F4522" s="68" t="s">
        <v>9339</v>
      </c>
      <c r="G4522" s="2"/>
      <c r="H4522" s="72"/>
      <c r="I4522" s="64">
        <v>0.15</v>
      </c>
      <c r="J4522" s="67">
        <v>0.15</v>
      </c>
      <c r="K4522" s="70">
        <v>0.15</v>
      </c>
      <c r="L4522" s="64">
        <v>0.0</v>
      </c>
      <c r="M4522" s="67">
        <v>0.0</v>
      </c>
      <c r="N4522" s="70">
        <v>0.0</v>
      </c>
      <c r="O4522" s="64">
        <v>0.15</v>
      </c>
      <c r="P4522" s="67">
        <v>0.15</v>
      </c>
      <c r="Q4522" s="70">
        <v>0.15</v>
      </c>
      <c r="R4522" s="3"/>
    </row>
    <row r="4523">
      <c r="A4523" s="63">
        <v>16980.0</v>
      </c>
      <c r="B4523" s="65" t="str">
        <f t="shared" si="1"/>
        <v>Строительство и ремонтОтоплениеТеплые полыКомплектующие для теплого плинтуса</v>
      </c>
      <c r="C4523" s="68" t="s">
        <v>100</v>
      </c>
      <c r="D4523" s="68" t="s">
        <v>183</v>
      </c>
      <c r="E4523" s="68" t="s">
        <v>196</v>
      </c>
      <c r="F4523" s="68" t="s">
        <v>9341</v>
      </c>
      <c r="G4523" s="75"/>
      <c r="H4523" s="72"/>
      <c r="I4523" s="64">
        <v>0.2</v>
      </c>
      <c r="J4523" s="67">
        <v>0.2</v>
      </c>
      <c r="K4523" s="70">
        <v>0.2</v>
      </c>
      <c r="L4523" s="64">
        <v>0.0</v>
      </c>
      <c r="M4523" s="67">
        <v>0.0</v>
      </c>
      <c r="N4523" s="70">
        <v>0.0</v>
      </c>
      <c r="O4523" s="64">
        <v>0.2</v>
      </c>
      <c r="P4523" s="67">
        <v>0.2</v>
      </c>
      <c r="Q4523" s="70">
        <v>0.2</v>
      </c>
      <c r="R4523" s="3"/>
    </row>
    <row r="4524">
      <c r="A4524" s="63">
        <v>16982.0</v>
      </c>
      <c r="B4524" s="65" t="str">
        <f t="shared" si="1"/>
        <v>Строительство и ремонтОтоплениеКамины и порталыКамины</v>
      </c>
      <c r="C4524" s="68" t="s">
        <v>100</v>
      </c>
      <c r="D4524" s="68" t="s">
        <v>183</v>
      </c>
      <c r="E4524" s="68" t="s">
        <v>9342</v>
      </c>
      <c r="F4524" s="68" t="s">
        <v>9343</v>
      </c>
      <c r="G4524" s="75"/>
      <c r="H4524" s="72"/>
      <c r="I4524" s="64">
        <v>0.15</v>
      </c>
      <c r="J4524" s="67">
        <v>0.15</v>
      </c>
      <c r="K4524" s="70">
        <v>0.15</v>
      </c>
      <c r="L4524" s="64">
        <v>0.0</v>
      </c>
      <c r="M4524" s="67">
        <v>0.0</v>
      </c>
      <c r="N4524" s="70">
        <v>0.0</v>
      </c>
      <c r="O4524" s="64">
        <v>0.15</v>
      </c>
      <c r="P4524" s="67">
        <v>0.15</v>
      </c>
      <c r="Q4524" s="70">
        <v>0.15</v>
      </c>
      <c r="R4524" s="3"/>
    </row>
    <row r="4525">
      <c r="A4525" s="63">
        <v>16983.0</v>
      </c>
      <c r="B4525" s="65" t="str">
        <f t="shared" si="1"/>
        <v>Строительство и ремонтОтоплениеКамины и порталыКаминные порталы</v>
      </c>
      <c r="C4525" s="68" t="s">
        <v>100</v>
      </c>
      <c r="D4525" s="68" t="s">
        <v>183</v>
      </c>
      <c r="E4525" s="68" t="s">
        <v>9342</v>
      </c>
      <c r="F4525" s="68" t="s">
        <v>9344</v>
      </c>
      <c r="G4525" s="75"/>
      <c r="H4525" s="72"/>
      <c r="I4525" s="64">
        <v>0.15</v>
      </c>
      <c r="J4525" s="67">
        <v>0.15</v>
      </c>
      <c r="K4525" s="70">
        <v>0.15</v>
      </c>
      <c r="L4525" s="64">
        <v>0.0</v>
      </c>
      <c r="M4525" s="67">
        <v>0.0</v>
      </c>
      <c r="N4525" s="70">
        <v>0.0</v>
      </c>
      <c r="O4525" s="64">
        <v>0.15</v>
      </c>
      <c r="P4525" s="67">
        <v>0.15</v>
      </c>
      <c r="Q4525" s="70">
        <v>0.15</v>
      </c>
      <c r="R4525" s="3"/>
    </row>
    <row r="4526">
      <c r="A4526" s="63">
        <v>16985.0</v>
      </c>
      <c r="B4526" s="65" t="str">
        <f t="shared" si="1"/>
        <v>Товары для домаТовары для праздниковНовогодние товарыХвойные украшенияВенки и ветки хвойные</v>
      </c>
      <c r="C4526" s="68" t="s">
        <v>583</v>
      </c>
      <c r="D4526" s="68" t="s">
        <v>665</v>
      </c>
      <c r="E4526" s="68" t="s">
        <v>666</v>
      </c>
      <c r="F4526" s="68" t="s">
        <v>9345</v>
      </c>
      <c r="G4526" s="68" t="s">
        <v>9346</v>
      </c>
      <c r="H4526" s="72"/>
      <c r="I4526" s="64">
        <v>0.22</v>
      </c>
      <c r="J4526" s="67">
        <v>0.22</v>
      </c>
      <c r="K4526" s="70">
        <v>0.22</v>
      </c>
      <c r="L4526" s="64">
        <v>0.0</v>
      </c>
      <c r="M4526" s="67">
        <v>0.0</v>
      </c>
      <c r="N4526" s="70">
        <v>0.0</v>
      </c>
      <c r="O4526" s="64">
        <v>0.22</v>
      </c>
      <c r="P4526" s="67">
        <v>0.22</v>
      </c>
      <c r="Q4526" s="70">
        <v>0.22</v>
      </c>
      <c r="R4526" s="3"/>
    </row>
    <row r="4527">
      <c r="A4527" s="63">
        <v>16986.0</v>
      </c>
      <c r="B4527" s="65" t="str">
        <f t="shared" si="1"/>
        <v>Товары для домаТовары для праздниковНовогодние товарыХвойные украшенияАрки хвойные</v>
      </c>
      <c r="C4527" s="68" t="s">
        <v>583</v>
      </c>
      <c r="D4527" s="68" t="s">
        <v>665</v>
      </c>
      <c r="E4527" s="68" t="s">
        <v>666</v>
      </c>
      <c r="F4527" s="68" t="s">
        <v>9345</v>
      </c>
      <c r="G4527" s="68" t="s">
        <v>9347</v>
      </c>
      <c r="H4527" s="72"/>
      <c r="I4527" s="64">
        <v>0.22</v>
      </c>
      <c r="J4527" s="67">
        <v>0.22</v>
      </c>
      <c r="K4527" s="70">
        <v>0.22</v>
      </c>
      <c r="L4527" s="64">
        <v>0.0</v>
      </c>
      <c r="M4527" s="67">
        <v>0.0</v>
      </c>
      <c r="N4527" s="70">
        <v>0.0</v>
      </c>
      <c r="O4527" s="64">
        <v>0.22</v>
      </c>
      <c r="P4527" s="67">
        <v>0.22</v>
      </c>
      <c r="Q4527" s="70">
        <v>0.22</v>
      </c>
      <c r="R4527" s="3"/>
    </row>
    <row r="4528">
      <c r="A4528" s="63">
        <v>16987.0</v>
      </c>
      <c r="B4528" s="65" t="str">
        <f t="shared" si="1"/>
        <v>Товары для домаТовары для праздниковНовогодние товарыХвойные украшенияГирлянды хвойные</v>
      </c>
      <c r="C4528" s="68" t="s">
        <v>583</v>
      </c>
      <c r="D4528" s="68" t="s">
        <v>665</v>
      </c>
      <c r="E4528" s="68" t="s">
        <v>666</v>
      </c>
      <c r="F4528" s="68" t="s">
        <v>9345</v>
      </c>
      <c r="G4528" s="68" t="s">
        <v>9348</v>
      </c>
      <c r="H4528" s="72"/>
      <c r="I4528" s="64">
        <v>0.22</v>
      </c>
      <c r="J4528" s="67">
        <v>0.22</v>
      </c>
      <c r="K4528" s="70">
        <v>0.22</v>
      </c>
      <c r="L4528" s="64">
        <v>0.0</v>
      </c>
      <c r="M4528" s="67">
        <v>0.0</v>
      </c>
      <c r="N4528" s="70">
        <v>0.0</v>
      </c>
      <c r="O4528" s="64">
        <v>0.22</v>
      </c>
      <c r="P4528" s="67">
        <v>0.22</v>
      </c>
      <c r="Q4528" s="70">
        <v>0.22</v>
      </c>
      <c r="R4528" s="3"/>
    </row>
    <row r="4529">
      <c r="A4529" s="63">
        <v>16988.0</v>
      </c>
      <c r="B4529" s="65" t="str">
        <f t="shared" si="1"/>
        <v>Товары для домаТовары для праздниковНовогодние товарыЕлочные игрушки и украшенияНаборы елочных украшений</v>
      </c>
      <c r="C4529" s="68" t="s">
        <v>583</v>
      </c>
      <c r="D4529" s="68" t="s">
        <v>665</v>
      </c>
      <c r="E4529" s="68" t="s">
        <v>666</v>
      </c>
      <c r="F4529" s="68" t="s">
        <v>9349</v>
      </c>
      <c r="G4529" s="68" t="s">
        <v>9350</v>
      </c>
      <c r="H4529" s="72"/>
      <c r="I4529" s="64">
        <v>0.27</v>
      </c>
      <c r="J4529" s="67">
        <v>0.27</v>
      </c>
      <c r="K4529" s="70">
        <v>0.27</v>
      </c>
      <c r="L4529" s="64">
        <v>0.0</v>
      </c>
      <c r="M4529" s="67">
        <v>0.0</v>
      </c>
      <c r="N4529" s="70">
        <v>0.0</v>
      </c>
      <c r="O4529" s="64">
        <v>0.27</v>
      </c>
      <c r="P4529" s="67">
        <v>0.27</v>
      </c>
      <c r="Q4529" s="70">
        <v>0.27</v>
      </c>
      <c r="R4529" s="3"/>
    </row>
    <row r="4530">
      <c r="A4530" s="63">
        <v>16989.0</v>
      </c>
      <c r="B4530" s="65" t="str">
        <f t="shared" si="1"/>
        <v>Товары для домаТовары для праздниковНовогодние товарыЕлочные игрушки и украшенияПодвесные украшения</v>
      </c>
      <c r="C4530" s="68" t="s">
        <v>583</v>
      </c>
      <c r="D4530" s="68" t="s">
        <v>665</v>
      </c>
      <c r="E4530" s="68" t="s">
        <v>666</v>
      </c>
      <c r="F4530" s="68" t="s">
        <v>9349</v>
      </c>
      <c r="G4530" s="68" t="s">
        <v>9351</v>
      </c>
      <c r="H4530" s="72"/>
      <c r="I4530" s="64">
        <v>0.27</v>
      </c>
      <c r="J4530" s="67">
        <v>0.27</v>
      </c>
      <c r="K4530" s="70">
        <v>0.27</v>
      </c>
      <c r="L4530" s="64">
        <v>0.0</v>
      </c>
      <c r="M4530" s="67">
        <v>0.0</v>
      </c>
      <c r="N4530" s="70">
        <v>0.0</v>
      </c>
      <c r="O4530" s="64">
        <v>0.27</v>
      </c>
      <c r="P4530" s="67">
        <v>0.27</v>
      </c>
      <c r="Q4530" s="70">
        <v>0.27</v>
      </c>
      <c r="R4530" s="3"/>
    </row>
    <row r="4531">
      <c r="A4531" s="63">
        <v>16990.0</v>
      </c>
      <c r="B4531" s="65" t="str">
        <f t="shared" si="1"/>
        <v>Товары для домаТовары для праздниковНовогодние товарыЕлочные игрушки и украшенияЕлочные шары</v>
      </c>
      <c r="C4531" s="68" t="s">
        <v>583</v>
      </c>
      <c r="D4531" s="68" t="s">
        <v>665</v>
      </c>
      <c r="E4531" s="68" t="s">
        <v>666</v>
      </c>
      <c r="F4531" s="68" t="s">
        <v>9349</v>
      </c>
      <c r="G4531" s="68" t="s">
        <v>9353</v>
      </c>
      <c r="H4531" s="72"/>
      <c r="I4531" s="64">
        <v>0.27</v>
      </c>
      <c r="J4531" s="67">
        <v>0.27</v>
      </c>
      <c r="K4531" s="70">
        <v>0.27</v>
      </c>
      <c r="L4531" s="64">
        <v>0.0</v>
      </c>
      <c r="M4531" s="67">
        <v>0.0</v>
      </c>
      <c r="N4531" s="70">
        <v>0.0</v>
      </c>
      <c r="O4531" s="64">
        <v>0.27</v>
      </c>
      <c r="P4531" s="67">
        <v>0.27</v>
      </c>
      <c r="Q4531" s="70">
        <v>0.27</v>
      </c>
      <c r="R4531" s="3"/>
    </row>
    <row r="4532">
      <c r="A4532" s="63">
        <v>16991.0</v>
      </c>
      <c r="B4532" s="65" t="str">
        <f t="shared" si="1"/>
        <v>Товары для домаТовары для праздниковНовогодние товарыЕлочные игрушки и украшенияВерхушки на елку</v>
      </c>
      <c r="C4532" s="68" t="s">
        <v>583</v>
      </c>
      <c r="D4532" s="68" t="s">
        <v>665</v>
      </c>
      <c r="E4532" s="68" t="s">
        <v>666</v>
      </c>
      <c r="F4532" s="68" t="s">
        <v>9349</v>
      </c>
      <c r="G4532" s="68" t="s">
        <v>9355</v>
      </c>
      <c r="H4532" s="87"/>
      <c r="I4532" s="64">
        <v>0.27</v>
      </c>
      <c r="J4532" s="67">
        <v>0.27</v>
      </c>
      <c r="K4532" s="70">
        <v>0.27</v>
      </c>
      <c r="L4532" s="64">
        <v>0.0</v>
      </c>
      <c r="M4532" s="67">
        <v>0.0</v>
      </c>
      <c r="N4532" s="70">
        <v>0.0</v>
      </c>
      <c r="O4532" s="64">
        <v>0.27</v>
      </c>
      <c r="P4532" s="67">
        <v>0.27</v>
      </c>
      <c r="Q4532" s="70">
        <v>0.27</v>
      </c>
      <c r="R4532" s="3"/>
    </row>
    <row r="4533">
      <c r="A4533" s="63">
        <v>16992.0</v>
      </c>
      <c r="B4533" s="65" t="str">
        <f t="shared" si="1"/>
        <v>Товары для домаТовары для праздниковНовогодние товарыЕлочные игрушки и украшенияБанты, бусы, гирлянды</v>
      </c>
      <c r="C4533" s="68" t="s">
        <v>583</v>
      </c>
      <c r="D4533" s="68" t="s">
        <v>665</v>
      </c>
      <c r="E4533" s="68" t="s">
        <v>666</v>
      </c>
      <c r="F4533" s="68" t="s">
        <v>9349</v>
      </c>
      <c r="G4533" s="68" t="s">
        <v>9358</v>
      </c>
      <c r="H4533" s="72"/>
      <c r="I4533" s="64">
        <v>0.27</v>
      </c>
      <c r="J4533" s="67">
        <v>0.27</v>
      </c>
      <c r="K4533" s="70">
        <v>0.27</v>
      </c>
      <c r="L4533" s="64">
        <v>0.0</v>
      </c>
      <c r="M4533" s="67">
        <v>0.0</v>
      </c>
      <c r="N4533" s="70">
        <v>0.0</v>
      </c>
      <c r="O4533" s="64">
        <v>0.27</v>
      </c>
      <c r="P4533" s="67">
        <v>0.27</v>
      </c>
      <c r="Q4533" s="70">
        <v>0.27</v>
      </c>
      <c r="R4533" s="3"/>
    </row>
    <row r="4534">
      <c r="A4534" s="63">
        <v>16993.0</v>
      </c>
      <c r="B4534" s="65" t="str">
        <f t="shared" si="1"/>
        <v>Товары для домаТовары для праздниковНовогодние товарыМишура, дождик, растяжкиМишура</v>
      </c>
      <c r="C4534" s="68" t="s">
        <v>583</v>
      </c>
      <c r="D4534" s="68" t="s">
        <v>665</v>
      </c>
      <c r="E4534" s="68" t="s">
        <v>666</v>
      </c>
      <c r="F4534" s="68" t="s">
        <v>9360</v>
      </c>
      <c r="G4534" s="68" t="s">
        <v>9361</v>
      </c>
      <c r="H4534" s="72"/>
      <c r="I4534" s="64">
        <v>0.27</v>
      </c>
      <c r="J4534" s="67">
        <v>0.27</v>
      </c>
      <c r="K4534" s="70">
        <v>0.27</v>
      </c>
      <c r="L4534" s="64">
        <v>0.0</v>
      </c>
      <c r="M4534" s="67">
        <v>0.0</v>
      </c>
      <c r="N4534" s="70">
        <v>0.0</v>
      </c>
      <c r="O4534" s="64">
        <v>0.27</v>
      </c>
      <c r="P4534" s="67">
        <v>0.27</v>
      </c>
      <c r="Q4534" s="70">
        <v>0.27</v>
      </c>
      <c r="R4534" s="3"/>
    </row>
    <row r="4535">
      <c r="A4535" s="63">
        <v>16994.0</v>
      </c>
      <c r="B4535" s="65" t="str">
        <f t="shared" si="1"/>
        <v>Товары для домаТовары для праздниковНовогодние товарыМишура, дождик, растяжкиДождик</v>
      </c>
      <c r="C4535" s="68" t="s">
        <v>583</v>
      </c>
      <c r="D4535" s="68" t="s">
        <v>665</v>
      </c>
      <c r="E4535" s="68" t="s">
        <v>666</v>
      </c>
      <c r="F4535" s="68" t="s">
        <v>9360</v>
      </c>
      <c r="G4535" s="68" t="s">
        <v>9364</v>
      </c>
      <c r="H4535" s="72"/>
      <c r="I4535" s="64">
        <v>0.27</v>
      </c>
      <c r="J4535" s="67">
        <v>0.27</v>
      </c>
      <c r="K4535" s="70">
        <v>0.27</v>
      </c>
      <c r="L4535" s="64">
        <v>0.0</v>
      </c>
      <c r="M4535" s="67">
        <v>0.0</v>
      </c>
      <c r="N4535" s="70">
        <v>0.0</v>
      </c>
      <c r="O4535" s="64">
        <v>0.27</v>
      </c>
      <c r="P4535" s="67">
        <v>0.27</v>
      </c>
      <c r="Q4535" s="70">
        <v>0.27</v>
      </c>
      <c r="R4535" s="3"/>
    </row>
    <row r="4536">
      <c r="A4536" s="63">
        <v>16995.0</v>
      </c>
      <c r="B4536" s="65" t="str">
        <f t="shared" si="1"/>
        <v>Товары для домаТовары для праздниковНовогодние товарыМишура, дождик, растяжкиРастяжки новогодние</v>
      </c>
      <c r="C4536" s="68" t="s">
        <v>583</v>
      </c>
      <c r="D4536" s="68" t="s">
        <v>665</v>
      </c>
      <c r="E4536" s="68" t="s">
        <v>666</v>
      </c>
      <c r="F4536" s="68" t="s">
        <v>9360</v>
      </c>
      <c r="G4536" s="68" t="s">
        <v>9366</v>
      </c>
      <c r="H4536" s="72"/>
      <c r="I4536" s="64">
        <v>0.27</v>
      </c>
      <c r="J4536" s="67">
        <v>0.27</v>
      </c>
      <c r="K4536" s="70">
        <v>0.27</v>
      </c>
      <c r="L4536" s="64">
        <v>0.0</v>
      </c>
      <c r="M4536" s="67">
        <v>0.0</v>
      </c>
      <c r="N4536" s="70">
        <v>0.0</v>
      </c>
      <c r="O4536" s="64">
        <v>0.27</v>
      </c>
      <c r="P4536" s="67">
        <v>0.27</v>
      </c>
      <c r="Q4536" s="70">
        <v>0.27</v>
      </c>
      <c r="R4536" s="3"/>
    </row>
    <row r="4537">
      <c r="A4537" s="63">
        <v>16997.0</v>
      </c>
      <c r="B4537" s="65" t="str">
        <f t="shared" si="1"/>
        <v>Товары для домаТовары для праздниковНовогодние товарыНовогодняя символикаДеды морозы, снегурочки, Санты</v>
      </c>
      <c r="C4537" s="68" t="s">
        <v>583</v>
      </c>
      <c r="D4537" s="68" t="s">
        <v>665</v>
      </c>
      <c r="E4537" s="68" t="s">
        <v>666</v>
      </c>
      <c r="F4537" s="68" t="s">
        <v>3252</v>
      </c>
      <c r="G4537" s="82" t="s">
        <v>9367</v>
      </c>
      <c r="H4537" s="72"/>
      <c r="I4537" s="64">
        <v>0.27</v>
      </c>
      <c r="J4537" s="67">
        <v>0.27</v>
      </c>
      <c r="K4537" s="70">
        <v>0.27</v>
      </c>
      <c r="L4537" s="64">
        <v>0.0</v>
      </c>
      <c r="M4537" s="67">
        <v>0.0</v>
      </c>
      <c r="N4537" s="70">
        <v>0.0</v>
      </c>
      <c r="O4537" s="64">
        <v>0.27</v>
      </c>
      <c r="P4537" s="67">
        <v>0.27</v>
      </c>
      <c r="Q4537" s="70">
        <v>0.27</v>
      </c>
      <c r="R4537" s="3"/>
    </row>
    <row r="4538">
      <c r="A4538" s="63">
        <v>16998.0</v>
      </c>
      <c r="B4538" s="65" t="str">
        <f t="shared" si="1"/>
        <v>Товары для домаТовары для праздниковНовогодние товарыНовогодняя символикаДругие новогодние персонажи</v>
      </c>
      <c r="C4538" s="68" t="s">
        <v>583</v>
      </c>
      <c r="D4538" s="68" t="s">
        <v>665</v>
      </c>
      <c r="E4538" s="68" t="s">
        <v>666</v>
      </c>
      <c r="F4538" s="68" t="s">
        <v>3252</v>
      </c>
      <c r="G4538" s="82" t="s">
        <v>9370</v>
      </c>
      <c r="H4538" s="72"/>
      <c r="I4538" s="64">
        <v>0.27</v>
      </c>
      <c r="J4538" s="67">
        <v>0.27</v>
      </c>
      <c r="K4538" s="70">
        <v>0.27</v>
      </c>
      <c r="L4538" s="64">
        <v>0.0</v>
      </c>
      <c r="M4538" s="67">
        <v>0.0</v>
      </c>
      <c r="N4538" s="70">
        <v>0.0</v>
      </c>
      <c r="O4538" s="64">
        <v>0.27</v>
      </c>
      <c r="P4538" s="67">
        <v>0.27</v>
      </c>
      <c r="Q4538" s="70">
        <v>0.27</v>
      </c>
      <c r="R4538" s="3"/>
    </row>
    <row r="4539">
      <c r="A4539" s="63">
        <v>16999.0</v>
      </c>
      <c r="B4539" s="65" t="str">
        <f t="shared" si="1"/>
        <v>Товары для домаТовары для праздниковНовогодние товарыНовогодняя символикаНовогодние свечи и подсвечники</v>
      </c>
      <c r="C4539" s="68" t="s">
        <v>583</v>
      </c>
      <c r="D4539" s="68" t="s">
        <v>665</v>
      </c>
      <c r="E4539" s="68" t="s">
        <v>666</v>
      </c>
      <c r="F4539" s="68" t="s">
        <v>3252</v>
      </c>
      <c r="G4539" s="68" t="s">
        <v>9373</v>
      </c>
      <c r="H4539" s="72"/>
      <c r="I4539" s="64">
        <v>0.27</v>
      </c>
      <c r="J4539" s="67">
        <v>0.27</v>
      </c>
      <c r="K4539" s="70">
        <v>0.27</v>
      </c>
      <c r="L4539" s="64">
        <v>0.0</v>
      </c>
      <c r="M4539" s="67">
        <v>0.0</v>
      </c>
      <c r="N4539" s="70">
        <v>0.0</v>
      </c>
      <c r="O4539" s="64">
        <v>0.27</v>
      </c>
      <c r="P4539" s="67">
        <v>0.27</v>
      </c>
      <c r="Q4539" s="70">
        <v>0.27</v>
      </c>
      <c r="R4539" s="3"/>
    </row>
    <row r="4540">
      <c r="A4540" s="63">
        <v>17000.0</v>
      </c>
      <c r="B4540" s="65" t="str">
        <f t="shared" si="1"/>
        <v>Товары для домаТовары для праздниковНовогодние товарыНовогодняя символикаНовогодние носки и мешки</v>
      </c>
      <c r="C4540" s="68" t="s">
        <v>583</v>
      </c>
      <c r="D4540" s="68" t="s">
        <v>665</v>
      </c>
      <c r="E4540" s="68" t="s">
        <v>666</v>
      </c>
      <c r="F4540" s="68" t="s">
        <v>3252</v>
      </c>
      <c r="G4540" s="68" t="s">
        <v>9375</v>
      </c>
      <c r="H4540" s="72"/>
      <c r="I4540" s="64">
        <v>0.27</v>
      </c>
      <c r="J4540" s="67">
        <v>0.27</v>
      </c>
      <c r="K4540" s="70">
        <v>0.27</v>
      </c>
      <c r="L4540" s="64">
        <v>0.0</v>
      </c>
      <c r="M4540" s="67">
        <v>0.0</v>
      </c>
      <c r="N4540" s="70">
        <v>0.0</v>
      </c>
      <c r="O4540" s="64">
        <v>0.27</v>
      </c>
      <c r="P4540" s="67">
        <v>0.27</v>
      </c>
      <c r="Q4540" s="70">
        <v>0.27</v>
      </c>
      <c r="R4540" s="3"/>
    </row>
    <row r="4541">
      <c r="A4541" s="63">
        <v>17002.0</v>
      </c>
      <c r="B4541" s="65" t="str">
        <f t="shared" si="1"/>
        <v>Товары для домаТовары для праздниковНовогодние товарыНовогодний карнавалШапки, шарфы, колпаки новогодние</v>
      </c>
      <c r="C4541" s="68" t="s">
        <v>583</v>
      </c>
      <c r="D4541" s="68" t="s">
        <v>665</v>
      </c>
      <c r="E4541" s="68" t="s">
        <v>666</v>
      </c>
      <c r="F4541" s="68" t="s">
        <v>9377</v>
      </c>
      <c r="G4541" s="82" t="s">
        <v>9378</v>
      </c>
      <c r="H4541" s="72"/>
      <c r="I4541" s="64">
        <v>0.27</v>
      </c>
      <c r="J4541" s="67">
        <v>0.27</v>
      </c>
      <c r="K4541" s="70">
        <v>0.27</v>
      </c>
      <c r="L4541" s="64">
        <v>0.0</v>
      </c>
      <c r="M4541" s="67">
        <v>0.0</v>
      </c>
      <c r="N4541" s="70">
        <v>0.0</v>
      </c>
      <c r="O4541" s="64">
        <v>0.27</v>
      </c>
      <c r="P4541" s="67">
        <v>0.27</v>
      </c>
      <c r="Q4541" s="70">
        <v>0.27</v>
      </c>
      <c r="R4541" s="3"/>
    </row>
    <row r="4542">
      <c r="A4542" s="63">
        <v>17003.0</v>
      </c>
      <c r="B4542" s="65" t="str">
        <f t="shared" si="1"/>
        <v>Товары для домаТовары для праздниковНовогодние товарыНовогодний карнавалНовогодние костюмы</v>
      </c>
      <c r="C4542" s="68" t="s">
        <v>583</v>
      </c>
      <c r="D4542" s="68" t="s">
        <v>665</v>
      </c>
      <c r="E4542" s="68" t="s">
        <v>666</v>
      </c>
      <c r="F4542" s="68" t="s">
        <v>9377</v>
      </c>
      <c r="G4542" s="68" t="s">
        <v>9380</v>
      </c>
      <c r="H4542" s="87"/>
      <c r="I4542" s="64">
        <v>0.27</v>
      </c>
      <c r="J4542" s="67">
        <v>0.27</v>
      </c>
      <c r="K4542" s="70">
        <v>0.27</v>
      </c>
      <c r="L4542" s="64">
        <v>0.0</v>
      </c>
      <c r="M4542" s="67">
        <v>0.0</v>
      </c>
      <c r="N4542" s="70">
        <v>0.0</v>
      </c>
      <c r="O4542" s="64">
        <v>0.27</v>
      </c>
      <c r="P4542" s="67">
        <v>0.27</v>
      </c>
      <c r="Q4542" s="70">
        <v>0.27</v>
      </c>
      <c r="R4542" s="3"/>
    </row>
    <row r="4543">
      <c r="A4543" s="63">
        <v>17005.0</v>
      </c>
      <c r="B4543" s="65" t="str">
        <f t="shared" si="1"/>
        <v>Товары для домаТовары для праздниковНовогодние товарыНовогодние аксессуарыНовогодние товары для хранения</v>
      </c>
      <c r="C4543" s="68" t="s">
        <v>583</v>
      </c>
      <c r="D4543" s="68" t="s">
        <v>665</v>
      </c>
      <c r="E4543" s="68" t="s">
        <v>666</v>
      </c>
      <c r="F4543" s="68" t="s">
        <v>9382</v>
      </c>
      <c r="G4543" s="68" t="s">
        <v>9383</v>
      </c>
      <c r="H4543" s="72"/>
      <c r="I4543" s="64">
        <v>0.27</v>
      </c>
      <c r="J4543" s="67">
        <v>0.27</v>
      </c>
      <c r="K4543" s="70">
        <v>0.27</v>
      </c>
      <c r="L4543" s="64">
        <v>0.0</v>
      </c>
      <c r="M4543" s="67">
        <v>0.0</v>
      </c>
      <c r="N4543" s="70">
        <v>0.0</v>
      </c>
      <c r="O4543" s="64">
        <v>0.27</v>
      </c>
      <c r="P4543" s="67">
        <v>0.27</v>
      </c>
      <c r="Q4543" s="70">
        <v>0.27</v>
      </c>
      <c r="R4543" s="3"/>
    </row>
    <row r="4544">
      <c r="A4544" s="63">
        <v>17006.0</v>
      </c>
      <c r="B4544" s="65" t="str">
        <f t="shared" si="1"/>
        <v>Товары для домаТовары для праздниковНовогодние товарыНовогодние аксессуарыНовогодний текстиль</v>
      </c>
      <c r="C4544" s="68" t="s">
        <v>583</v>
      </c>
      <c r="D4544" s="68" t="s">
        <v>665</v>
      </c>
      <c r="E4544" s="68" t="s">
        <v>666</v>
      </c>
      <c r="F4544" s="68" t="s">
        <v>9382</v>
      </c>
      <c r="G4544" s="82" t="s">
        <v>9385</v>
      </c>
      <c r="H4544" s="72"/>
      <c r="I4544" s="64">
        <v>0.27</v>
      </c>
      <c r="J4544" s="67">
        <v>0.27</v>
      </c>
      <c r="K4544" s="70">
        <v>0.27</v>
      </c>
      <c r="L4544" s="64">
        <v>0.0</v>
      </c>
      <c r="M4544" s="67">
        <v>0.0</v>
      </c>
      <c r="N4544" s="70">
        <v>0.0</v>
      </c>
      <c r="O4544" s="64">
        <v>0.27</v>
      </c>
      <c r="P4544" s="67">
        <v>0.27</v>
      </c>
      <c r="Q4544" s="70">
        <v>0.27</v>
      </c>
      <c r="R4544" s="3"/>
    </row>
    <row r="4545">
      <c r="A4545" s="63">
        <v>17007.0</v>
      </c>
      <c r="B4545" s="65" t="str">
        <f t="shared" si="1"/>
        <v>Товары для домаТовары для праздниковНовогодние товарыНовогодние аксессуарыНовогодняя сервировка</v>
      </c>
      <c r="C4545" s="68" t="s">
        <v>583</v>
      </c>
      <c r="D4545" s="68" t="s">
        <v>665</v>
      </c>
      <c r="E4545" s="68" t="s">
        <v>666</v>
      </c>
      <c r="F4545" s="68" t="s">
        <v>9382</v>
      </c>
      <c r="G4545" s="68" t="s">
        <v>9387</v>
      </c>
      <c r="H4545" s="72"/>
      <c r="I4545" s="64">
        <v>0.27</v>
      </c>
      <c r="J4545" s="67">
        <v>0.27</v>
      </c>
      <c r="K4545" s="70">
        <v>0.27</v>
      </c>
      <c r="L4545" s="64">
        <v>0.0</v>
      </c>
      <c r="M4545" s="67">
        <v>0.0</v>
      </c>
      <c r="N4545" s="70">
        <v>0.0</v>
      </c>
      <c r="O4545" s="64">
        <v>0.27</v>
      </c>
      <c r="P4545" s="67">
        <v>0.27</v>
      </c>
      <c r="Q4545" s="70">
        <v>0.27</v>
      </c>
      <c r="R4545" s="3"/>
    </row>
    <row r="4546">
      <c r="A4546" s="63">
        <v>17008.0</v>
      </c>
      <c r="B4546" s="65" t="str">
        <f t="shared" si="1"/>
        <v>Строительство и ремонтОтоплениеКамины и порталыКаминные топки</v>
      </c>
      <c r="C4546" s="68" t="s">
        <v>100</v>
      </c>
      <c r="D4546" s="68" t="s">
        <v>183</v>
      </c>
      <c r="E4546" s="68" t="s">
        <v>9342</v>
      </c>
      <c r="F4546" s="68" t="s">
        <v>9389</v>
      </c>
      <c r="G4546" s="2"/>
      <c r="H4546" s="72"/>
      <c r="I4546" s="64">
        <v>0.2</v>
      </c>
      <c r="J4546" s="67">
        <v>0.2</v>
      </c>
      <c r="K4546" s="70">
        <v>0.2</v>
      </c>
      <c r="L4546" s="64">
        <v>0.0</v>
      </c>
      <c r="M4546" s="67">
        <v>0.0</v>
      </c>
      <c r="N4546" s="70">
        <v>0.0</v>
      </c>
      <c r="O4546" s="64">
        <v>0.2</v>
      </c>
      <c r="P4546" s="67">
        <v>0.2</v>
      </c>
      <c r="Q4546" s="70">
        <v>0.2</v>
      </c>
      <c r="R4546" s="3"/>
    </row>
    <row r="4547">
      <c r="A4547" s="63">
        <v>17009.0</v>
      </c>
      <c r="B4547" s="65" t="str">
        <f t="shared" si="1"/>
        <v>Строительство и ремонтОтоплениеКамины и порталыТопливо</v>
      </c>
      <c r="C4547" s="68" t="s">
        <v>100</v>
      </c>
      <c r="D4547" s="68" t="s">
        <v>183</v>
      </c>
      <c r="E4547" s="68" t="s">
        <v>9342</v>
      </c>
      <c r="F4547" s="68" t="s">
        <v>9391</v>
      </c>
      <c r="G4547" s="75"/>
      <c r="H4547" s="87"/>
      <c r="I4547" s="64">
        <v>0.2</v>
      </c>
      <c r="J4547" s="67">
        <v>0.2</v>
      </c>
      <c r="K4547" s="70">
        <v>0.2</v>
      </c>
      <c r="L4547" s="64">
        <v>0.0</v>
      </c>
      <c r="M4547" s="67">
        <v>0.0</v>
      </c>
      <c r="N4547" s="70">
        <v>0.0</v>
      </c>
      <c r="O4547" s="64">
        <v>0.2</v>
      </c>
      <c r="P4547" s="67">
        <v>0.2</v>
      </c>
      <c r="Q4547" s="70">
        <v>0.2</v>
      </c>
      <c r="R4547" s="3"/>
    </row>
    <row r="4548">
      <c r="A4548" s="63">
        <v>17010.0</v>
      </c>
      <c r="B4548" s="65" t="str">
        <f t="shared" si="1"/>
        <v>Строительство и ремонтОтоплениеОтопительные конвекторы</v>
      </c>
      <c r="C4548" s="68" t="s">
        <v>100</v>
      </c>
      <c r="D4548" s="68" t="s">
        <v>183</v>
      </c>
      <c r="E4548" s="68" t="s">
        <v>9393</v>
      </c>
      <c r="F4548" s="75"/>
      <c r="G4548" s="2"/>
      <c r="H4548" s="72"/>
      <c r="I4548" s="64">
        <v>0.15</v>
      </c>
      <c r="J4548" s="67">
        <v>0.15</v>
      </c>
      <c r="K4548" s="70">
        <v>0.15</v>
      </c>
      <c r="L4548" s="64">
        <v>0.0</v>
      </c>
      <c r="M4548" s="67">
        <v>0.0</v>
      </c>
      <c r="N4548" s="70">
        <v>0.0</v>
      </c>
      <c r="O4548" s="64">
        <v>0.15</v>
      </c>
      <c r="P4548" s="67">
        <v>0.15</v>
      </c>
      <c r="Q4548" s="70">
        <v>0.15</v>
      </c>
      <c r="R4548" s="3"/>
    </row>
    <row r="4549">
      <c r="A4549" s="63">
        <v>17012.0</v>
      </c>
      <c r="B4549" s="65" t="str">
        <f t="shared" si="1"/>
        <v>Строительство и ремонтОтоплениеТепловые пушки и аксессуарыЗапчасти для тепловой пушки</v>
      </c>
      <c r="C4549" s="68" t="s">
        <v>100</v>
      </c>
      <c r="D4549" s="68" t="s">
        <v>183</v>
      </c>
      <c r="E4549" s="68" t="s">
        <v>9395</v>
      </c>
      <c r="F4549" s="68" t="s">
        <v>9396</v>
      </c>
      <c r="G4549" s="75"/>
      <c r="H4549" s="72"/>
      <c r="I4549" s="64">
        <v>0.2</v>
      </c>
      <c r="J4549" s="67">
        <v>0.2</v>
      </c>
      <c r="K4549" s="70">
        <v>0.2</v>
      </c>
      <c r="L4549" s="64">
        <v>0.0</v>
      </c>
      <c r="M4549" s="67">
        <v>0.0</v>
      </c>
      <c r="N4549" s="70">
        <v>0.0</v>
      </c>
      <c r="O4549" s="64">
        <v>0.2</v>
      </c>
      <c r="P4549" s="67">
        <v>0.2</v>
      </c>
      <c r="Q4549" s="70">
        <v>0.2</v>
      </c>
      <c r="R4549" s="3"/>
    </row>
    <row r="4550">
      <c r="A4550" s="63">
        <v>17013.0</v>
      </c>
      <c r="B4550" s="65" t="str">
        <f t="shared" si="1"/>
        <v>Строительство и ремонтОтоплениеТепловые пушки и аксессуарыТепловая пушка</v>
      </c>
      <c r="C4550" s="68" t="s">
        <v>100</v>
      </c>
      <c r="D4550" s="68" t="s">
        <v>183</v>
      </c>
      <c r="E4550" s="68" t="s">
        <v>9395</v>
      </c>
      <c r="F4550" s="68" t="s">
        <v>9398</v>
      </c>
      <c r="G4550" s="75"/>
      <c r="H4550" s="87"/>
      <c r="I4550" s="64">
        <v>0.15</v>
      </c>
      <c r="J4550" s="67">
        <v>0.15</v>
      </c>
      <c r="K4550" s="70">
        <v>0.15</v>
      </c>
      <c r="L4550" s="64">
        <v>0.0</v>
      </c>
      <c r="M4550" s="67">
        <v>0.0</v>
      </c>
      <c r="N4550" s="70">
        <v>0.0</v>
      </c>
      <c r="O4550" s="64">
        <v>0.15</v>
      </c>
      <c r="P4550" s="67">
        <v>0.15</v>
      </c>
      <c r="Q4550" s="70">
        <v>0.15</v>
      </c>
      <c r="R4550" s="3"/>
    </row>
    <row r="4551">
      <c r="A4551" s="63">
        <v>17015.0</v>
      </c>
      <c r="B4551" s="65" t="str">
        <f t="shared" si="1"/>
        <v>Строительство и ремонтОтоплениеГреющие кабелиГреющий кабель</v>
      </c>
      <c r="C4551" s="68" t="s">
        <v>100</v>
      </c>
      <c r="D4551" s="68" t="s">
        <v>183</v>
      </c>
      <c r="E4551" s="68" t="s">
        <v>9400</v>
      </c>
      <c r="F4551" s="68" t="s">
        <v>9401</v>
      </c>
      <c r="G4551" s="2"/>
      <c r="H4551" s="72"/>
      <c r="I4551" s="64">
        <v>0.2</v>
      </c>
      <c r="J4551" s="67">
        <v>0.2</v>
      </c>
      <c r="K4551" s="70">
        <v>0.2</v>
      </c>
      <c r="L4551" s="64">
        <v>0.0</v>
      </c>
      <c r="M4551" s="67">
        <v>0.0</v>
      </c>
      <c r="N4551" s="70">
        <v>0.0</v>
      </c>
      <c r="O4551" s="64">
        <v>0.2</v>
      </c>
      <c r="P4551" s="67">
        <v>0.2</v>
      </c>
      <c r="Q4551" s="70">
        <v>0.2</v>
      </c>
      <c r="R4551" s="3"/>
    </row>
    <row r="4552">
      <c r="A4552" s="63">
        <v>17016.0</v>
      </c>
      <c r="B4552" s="65" t="str">
        <f t="shared" si="1"/>
        <v>Строительство и ремонтОтоплениеГреющие кабелиЗажим для греющего кабеля</v>
      </c>
      <c r="C4552" s="68" t="s">
        <v>100</v>
      </c>
      <c r="D4552" s="68" t="s">
        <v>183</v>
      </c>
      <c r="E4552" s="68" t="s">
        <v>9400</v>
      </c>
      <c r="F4552" s="68" t="s">
        <v>9403</v>
      </c>
      <c r="G4552" s="75"/>
      <c r="H4552" s="72"/>
      <c r="I4552" s="64">
        <v>0.22</v>
      </c>
      <c r="J4552" s="67">
        <v>0.22</v>
      </c>
      <c r="K4552" s="70">
        <v>0.22</v>
      </c>
      <c r="L4552" s="64">
        <v>0.0</v>
      </c>
      <c r="M4552" s="67">
        <v>0.0</v>
      </c>
      <c r="N4552" s="70">
        <v>0.0</v>
      </c>
      <c r="O4552" s="64">
        <v>0.22</v>
      </c>
      <c r="P4552" s="67">
        <v>0.22</v>
      </c>
      <c r="Q4552" s="70">
        <v>0.22</v>
      </c>
      <c r="R4552" s="3"/>
    </row>
    <row r="4553">
      <c r="A4553" s="63">
        <v>17017.0</v>
      </c>
      <c r="B4553" s="65" t="str">
        <f t="shared" si="1"/>
        <v>Строительство и ремонтОтоплениеГреющие кабелиКрепление для греющего кабеля</v>
      </c>
      <c r="C4553" s="68" t="s">
        <v>100</v>
      </c>
      <c r="D4553" s="68" t="s">
        <v>183</v>
      </c>
      <c r="E4553" s="68" t="s">
        <v>9400</v>
      </c>
      <c r="F4553" s="68" t="s">
        <v>9405</v>
      </c>
      <c r="G4553" s="75"/>
      <c r="H4553" s="87"/>
      <c r="I4553" s="64">
        <v>0.2</v>
      </c>
      <c r="J4553" s="67">
        <v>0.2</v>
      </c>
      <c r="K4553" s="70">
        <v>0.2</v>
      </c>
      <c r="L4553" s="64">
        <v>0.0</v>
      </c>
      <c r="M4553" s="67">
        <v>0.0</v>
      </c>
      <c r="N4553" s="70">
        <v>0.0</v>
      </c>
      <c r="O4553" s="64">
        <v>0.2</v>
      </c>
      <c r="P4553" s="67">
        <v>0.2</v>
      </c>
      <c r="Q4553" s="70">
        <v>0.2</v>
      </c>
      <c r="R4553" s="3"/>
    </row>
    <row r="4554">
      <c r="A4554" s="63">
        <v>17018.0</v>
      </c>
      <c r="B4554" s="65" t="str">
        <f t="shared" si="1"/>
        <v>Строительство и ремонтОтоплениеГреющие кабелиНабор для монтажа греющего кабеля</v>
      </c>
      <c r="C4554" s="68" t="s">
        <v>100</v>
      </c>
      <c r="D4554" s="68" t="s">
        <v>183</v>
      </c>
      <c r="E4554" s="68" t="s">
        <v>9400</v>
      </c>
      <c r="F4554" s="68" t="s">
        <v>9407</v>
      </c>
      <c r="G4554" s="75"/>
      <c r="H4554" s="72"/>
      <c r="I4554" s="64">
        <v>0.2</v>
      </c>
      <c r="J4554" s="67">
        <v>0.2</v>
      </c>
      <c r="K4554" s="70">
        <v>0.2</v>
      </c>
      <c r="L4554" s="64">
        <v>0.0</v>
      </c>
      <c r="M4554" s="67">
        <v>0.0</v>
      </c>
      <c r="N4554" s="70">
        <v>0.0</v>
      </c>
      <c r="O4554" s="64">
        <v>0.2</v>
      </c>
      <c r="P4554" s="67">
        <v>0.2</v>
      </c>
      <c r="Q4554" s="70">
        <v>0.2</v>
      </c>
      <c r="R4554" s="3"/>
    </row>
    <row r="4555">
      <c r="A4555" s="63">
        <v>17019.0</v>
      </c>
      <c r="B4555" s="65" t="str">
        <f t="shared" si="1"/>
        <v>Строительство и ремонтОтоплениеГреющие кабелиСальник для ввода в трубу</v>
      </c>
      <c r="C4555" s="68" t="s">
        <v>100</v>
      </c>
      <c r="D4555" s="68" t="s">
        <v>183</v>
      </c>
      <c r="E4555" s="68" t="s">
        <v>9400</v>
      </c>
      <c r="F4555" s="68" t="s">
        <v>9409</v>
      </c>
      <c r="G4555" s="75"/>
      <c r="H4555" s="87"/>
      <c r="I4555" s="64">
        <v>0.2</v>
      </c>
      <c r="J4555" s="67">
        <v>0.2</v>
      </c>
      <c r="K4555" s="70">
        <v>0.2</v>
      </c>
      <c r="L4555" s="64">
        <v>0.0</v>
      </c>
      <c r="M4555" s="67">
        <v>0.0</v>
      </c>
      <c r="N4555" s="70">
        <v>0.0</v>
      </c>
      <c r="O4555" s="64">
        <v>0.2</v>
      </c>
      <c r="P4555" s="67">
        <v>0.2</v>
      </c>
      <c r="Q4555" s="70">
        <v>0.2</v>
      </c>
      <c r="R4555" s="3"/>
    </row>
    <row r="4556">
      <c r="A4556" s="63">
        <v>17021.0</v>
      </c>
      <c r="B4556" s="65" t="str">
        <f t="shared" si="1"/>
        <v>Строительство и ремонтОтоплениеПечи и комплектующиеДверца печная</v>
      </c>
      <c r="C4556" s="68" t="s">
        <v>100</v>
      </c>
      <c r="D4556" s="68" t="s">
        <v>183</v>
      </c>
      <c r="E4556" s="68" t="s">
        <v>9411</v>
      </c>
      <c r="F4556" s="68" t="s">
        <v>9412</v>
      </c>
      <c r="G4556" s="75"/>
      <c r="H4556" s="87"/>
      <c r="I4556" s="64">
        <v>0.22</v>
      </c>
      <c r="J4556" s="67">
        <v>0.22</v>
      </c>
      <c r="K4556" s="70">
        <v>0.22</v>
      </c>
      <c r="L4556" s="64">
        <v>0.0</v>
      </c>
      <c r="M4556" s="67">
        <v>0.0</v>
      </c>
      <c r="N4556" s="70">
        <v>0.0</v>
      </c>
      <c r="O4556" s="64">
        <v>0.22</v>
      </c>
      <c r="P4556" s="67">
        <v>0.22</v>
      </c>
      <c r="Q4556" s="70">
        <v>0.22</v>
      </c>
      <c r="R4556" s="3"/>
    </row>
    <row r="4557">
      <c r="A4557" s="63">
        <v>17022.0</v>
      </c>
      <c r="B4557" s="65" t="str">
        <f t="shared" si="1"/>
        <v>Строительство и ремонтОтоплениеПечи и комплектующиеОснование под печь</v>
      </c>
      <c r="C4557" s="68" t="s">
        <v>100</v>
      </c>
      <c r="D4557" s="68" t="s">
        <v>183</v>
      </c>
      <c r="E4557" s="68" t="s">
        <v>9411</v>
      </c>
      <c r="F4557" s="68" t="s">
        <v>9414</v>
      </c>
      <c r="G4557" s="75"/>
      <c r="H4557" s="87"/>
      <c r="I4557" s="64">
        <v>0.22</v>
      </c>
      <c r="J4557" s="67">
        <v>0.22</v>
      </c>
      <c r="K4557" s="70">
        <v>0.22</v>
      </c>
      <c r="L4557" s="64">
        <v>0.0</v>
      </c>
      <c r="M4557" s="67">
        <v>0.0</v>
      </c>
      <c r="N4557" s="70">
        <v>0.0</v>
      </c>
      <c r="O4557" s="64">
        <v>0.22</v>
      </c>
      <c r="P4557" s="67">
        <v>0.22</v>
      </c>
      <c r="Q4557" s="70">
        <v>0.22</v>
      </c>
      <c r="R4557" s="3"/>
    </row>
    <row r="4558">
      <c r="A4558" s="63">
        <v>17023.0</v>
      </c>
      <c r="B4558" s="65" t="str">
        <f t="shared" si="1"/>
        <v>Строительство и ремонтОтоплениеПечи и комплектующиеКолосник для печи</v>
      </c>
      <c r="C4558" s="68" t="s">
        <v>100</v>
      </c>
      <c r="D4558" s="68" t="s">
        <v>183</v>
      </c>
      <c r="E4558" s="68" t="s">
        <v>9411</v>
      </c>
      <c r="F4558" s="68" t="s">
        <v>9417</v>
      </c>
      <c r="G4558" s="75"/>
      <c r="H4558" s="72"/>
      <c r="I4558" s="64">
        <v>0.22</v>
      </c>
      <c r="J4558" s="67">
        <v>0.22</v>
      </c>
      <c r="K4558" s="70">
        <v>0.22</v>
      </c>
      <c r="L4558" s="64">
        <v>0.0</v>
      </c>
      <c r="M4558" s="67">
        <v>0.0</v>
      </c>
      <c r="N4558" s="70">
        <v>0.0</v>
      </c>
      <c r="O4558" s="64">
        <v>0.22</v>
      </c>
      <c r="P4558" s="67">
        <v>0.22</v>
      </c>
      <c r="Q4558" s="70">
        <v>0.22</v>
      </c>
      <c r="R4558" s="3"/>
    </row>
    <row r="4559">
      <c r="A4559" s="63">
        <v>17024.0</v>
      </c>
      <c r="B4559" s="65" t="str">
        <f t="shared" si="1"/>
        <v>Строительство и ремонтОтоплениеПечи и комплектующиеПлита для печи</v>
      </c>
      <c r="C4559" s="68" t="s">
        <v>100</v>
      </c>
      <c r="D4559" s="68" t="s">
        <v>183</v>
      </c>
      <c r="E4559" s="68" t="s">
        <v>9411</v>
      </c>
      <c r="F4559" s="68" t="s">
        <v>9419</v>
      </c>
      <c r="G4559" s="75"/>
      <c r="H4559" s="72"/>
      <c r="I4559" s="64">
        <v>0.22</v>
      </c>
      <c r="J4559" s="67">
        <v>0.22</v>
      </c>
      <c r="K4559" s="70">
        <v>0.22</v>
      </c>
      <c r="L4559" s="64">
        <v>0.0</v>
      </c>
      <c r="M4559" s="67">
        <v>0.0</v>
      </c>
      <c r="N4559" s="70">
        <v>0.0</v>
      </c>
      <c r="O4559" s="64">
        <v>0.22</v>
      </c>
      <c r="P4559" s="67">
        <v>0.22</v>
      </c>
      <c r="Q4559" s="70">
        <v>0.22</v>
      </c>
      <c r="R4559" s="3"/>
    </row>
    <row r="4560">
      <c r="A4560" s="63">
        <v>17027.0</v>
      </c>
      <c r="B4560" s="65" t="str">
        <f t="shared" si="1"/>
        <v>Строительство и ремонтСантехникаУнитазы и инсталляцииУнитазыПодвесной унитаз</v>
      </c>
      <c r="C4560" s="68" t="s">
        <v>100</v>
      </c>
      <c r="D4560" s="68" t="s">
        <v>112</v>
      </c>
      <c r="E4560" s="68" t="s">
        <v>6370</v>
      </c>
      <c r="F4560" s="68" t="s">
        <v>6371</v>
      </c>
      <c r="G4560" s="68" t="s">
        <v>9421</v>
      </c>
      <c r="H4560" s="87"/>
      <c r="I4560" s="64">
        <v>0.15</v>
      </c>
      <c r="J4560" s="67">
        <v>0.15</v>
      </c>
      <c r="K4560" s="70">
        <v>0.15</v>
      </c>
      <c r="L4560" s="64">
        <v>0.0</v>
      </c>
      <c r="M4560" s="67">
        <v>0.0</v>
      </c>
      <c r="N4560" s="70">
        <v>0.0</v>
      </c>
      <c r="O4560" s="64">
        <v>0.15</v>
      </c>
      <c r="P4560" s="67">
        <v>0.15</v>
      </c>
      <c r="Q4560" s="70">
        <v>0.15</v>
      </c>
      <c r="R4560" s="3"/>
    </row>
    <row r="4561">
      <c r="A4561" s="63">
        <v>17028.0</v>
      </c>
      <c r="B4561" s="65" t="str">
        <f t="shared" si="1"/>
        <v>Строительство и ремонтСантехникаУнитазы и инсталляцииУнитазыПиссуары</v>
      </c>
      <c r="C4561" s="68" t="s">
        <v>100</v>
      </c>
      <c r="D4561" s="68" t="s">
        <v>112</v>
      </c>
      <c r="E4561" s="68" t="s">
        <v>6370</v>
      </c>
      <c r="F4561" s="68" t="s">
        <v>6371</v>
      </c>
      <c r="G4561" s="68" t="s">
        <v>9422</v>
      </c>
      <c r="H4561" s="72"/>
      <c r="I4561" s="64" t="s">
        <v>225</v>
      </c>
      <c r="J4561" s="67" t="s">
        <v>225</v>
      </c>
      <c r="K4561" s="70">
        <v>0.15</v>
      </c>
      <c r="L4561" s="64" t="s">
        <v>225</v>
      </c>
      <c r="M4561" s="67" t="s">
        <v>225</v>
      </c>
      <c r="N4561" s="70">
        <v>0.0</v>
      </c>
      <c r="O4561" s="64" t="s">
        <v>225</v>
      </c>
      <c r="P4561" s="67" t="s">
        <v>225</v>
      </c>
      <c r="Q4561" s="70">
        <v>0.15</v>
      </c>
      <c r="R4561" s="3"/>
    </row>
    <row r="4562">
      <c r="A4562" s="63">
        <v>17029.0</v>
      </c>
      <c r="B4562" s="65" t="str">
        <f t="shared" si="1"/>
        <v>Строительство и ремонтСантехникаУнитазы и инсталляцииБиде</v>
      </c>
      <c r="C4562" s="68" t="s">
        <v>100</v>
      </c>
      <c r="D4562" s="68" t="s">
        <v>112</v>
      </c>
      <c r="E4562" s="68" t="s">
        <v>6370</v>
      </c>
      <c r="F4562" s="68" t="s">
        <v>9426</v>
      </c>
      <c r="G4562" s="75"/>
      <c r="H4562" s="72"/>
      <c r="I4562" s="64">
        <v>0.15</v>
      </c>
      <c r="J4562" s="67">
        <v>0.15</v>
      </c>
      <c r="K4562" s="70">
        <v>0.15</v>
      </c>
      <c r="L4562" s="64">
        <v>0.0</v>
      </c>
      <c r="M4562" s="67">
        <v>0.0</v>
      </c>
      <c r="N4562" s="70">
        <v>0.0</v>
      </c>
      <c r="O4562" s="64">
        <v>0.15</v>
      </c>
      <c r="P4562" s="67">
        <v>0.15</v>
      </c>
      <c r="Q4562" s="70">
        <v>0.15</v>
      </c>
      <c r="R4562" s="3"/>
    </row>
    <row r="4563">
      <c r="A4563" s="63">
        <v>17030.0</v>
      </c>
      <c r="B4563" s="65" t="str">
        <f t="shared" si="1"/>
        <v>Продукты питанияВода, соки, напиткиБезалкогольные вина, шампанское и пиво</v>
      </c>
      <c r="C4563" s="68" t="s">
        <v>123</v>
      </c>
      <c r="D4563" s="68" t="s">
        <v>124</v>
      </c>
      <c r="E4563" s="68" t="s">
        <v>9429</v>
      </c>
      <c r="F4563" s="75"/>
      <c r="G4563" s="75"/>
      <c r="H4563" s="87"/>
      <c r="I4563" s="64">
        <v>0.15</v>
      </c>
      <c r="J4563" s="67">
        <v>0.15</v>
      </c>
      <c r="K4563" s="70">
        <v>0.15</v>
      </c>
      <c r="L4563" s="64">
        <v>0.02</v>
      </c>
      <c r="M4563" s="67">
        <v>0.02</v>
      </c>
      <c r="N4563" s="70">
        <v>0.02</v>
      </c>
      <c r="O4563" s="64">
        <v>0.13</v>
      </c>
      <c r="P4563" s="67">
        <v>0.13</v>
      </c>
      <c r="Q4563" s="70">
        <v>0.13</v>
      </c>
      <c r="R4563" s="3"/>
    </row>
    <row r="4564">
      <c r="A4564" s="63">
        <v>17033.0</v>
      </c>
      <c r="B4564" s="65" t="str">
        <f t="shared" si="1"/>
        <v>Строительство и ремонтОтделочные материалыНапольные покрытияЛаминат</v>
      </c>
      <c r="C4564" s="68" t="s">
        <v>100</v>
      </c>
      <c r="D4564" s="68" t="s">
        <v>990</v>
      </c>
      <c r="E4564" s="68" t="s">
        <v>9431</v>
      </c>
      <c r="F4564" s="68" t="s">
        <v>9432</v>
      </c>
      <c r="G4564" s="75"/>
      <c r="H4564" s="87"/>
      <c r="I4564" s="64" t="s">
        <v>225</v>
      </c>
      <c r="J4564" s="67">
        <v>0.15</v>
      </c>
      <c r="K4564" s="70">
        <v>0.15</v>
      </c>
      <c r="L4564" s="64" t="s">
        <v>225</v>
      </c>
      <c r="M4564" s="67">
        <v>0.0</v>
      </c>
      <c r="N4564" s="70">
        <v>0.0</v>
      </c>
      <c r="O4564" s="64" t="s">
        <v>225</v>
      </c>
      <c r="P4564" s="67">
        <v>0.15</v>
      </c>
      <c r="Q4564" s="70">
        <v>0.15</v>
      </c>
      <c r="R4564" s="3"/>
    </row>
    <row r="4565">
      <c r="A4565" s="63">
        <v>17036.0</v>
      </c>
      <c r="B4565" s="65" t="str">
        <f t="shared" si="1"/>
        <v>Строительство и ремонтРасходные материалы и оснасткаДля шлифовальных машинШлифовальные листы и шкуркиЛист шлифовальный/шкурка</v>
      </c>
      <c r="C4565" s="68" t="s">
        <v>100</v>
      </c>
      <c r="D4565" s="68" t="s">
        <v>336</v>
      </c>
      <c r="E4565" s="68" t="s">
        <v>9433</v>
      </c>
      <c r="F4565" s="68" t="s">
        <v>9434</v>
      </c>
      <c r="G4565" s="68" t="s">
        <v>9435</v>
      </c>
      <c r="H4565" s="87"/>
      <c r="I4565" s="64">
        <v>0.2</v>
      </c>
      <c r="J4565" s="67">
        <v>0.2</v>
      </c>
      <c r="K4565" s="70">
        <v>0.2</v>
      </c>
      <c r="L4565" s="64">
        <v>0.0</v>
      </c>
      <c r="M4565" s="67">
        <v>0.0</v>
      </c>
      <c r="N4565" s="70">
        <v>0.0</v>
      </c>
      <c r="O4565" s="64">
        <v>0.2</v>
      </c>
      <c r="P4565" s="67">
        <v>0.2</v>
      </c>
      <c r="Q4565" s="70">
        <v>0.2</v>
      </c>
      <c r="R4565" s="3"/>
    </row>
    <row r="4566">
      <c r="A4566" s="63">
        <v>17037.0</v>
      </c>
      <c r="B4566" s="65" t="str">
        <f t="shared" si="1"/>
        <v>Строительство и ремонтРасходные материалы и оснасткаДля шлифовальных машинШлифовальные листы и шкуркиСетка абразивная</v>
      </c>
      <c r="C4566" s="68" t="s">
        <v>100</v>
      </c>
      <c r="D4566" s="68" t="s">
        <v>336</v>
      </c>
      <c r="E4566" s="68" t="s">
        <v>9433</v>
      </c>
      <c r="F4566" s="68" t="s">
        <v>9434</v>
      </c>
      <c r="G4566" s="68" t="s">
        <v>9436</v>
      </c>
      <c r="H4566" s="87"/>
      <c r="I4566" s="64">
        <v>0.2</v>
      </c>
      <c r="J4566" s="67">
        <v>0.2</v>
      </c>
      <c r="K4566" s="70">
        <v>0.2</v>
      </c>
      <c r="L4566" s="64">
        <v>0.0</v>
      </c>
      <c r="M4566" s="67">
        <v>0.0</v>
      </c>
      <c r="N4566" s="70">
        <v>0.0</v>
      </c>
      <c r="O4566" s="64">
        <v>0.2</v>
      </c>
      <c r="P4566" s="67">
        <v>0.2</v>
      </c>
      <c r="Q4566" s="70">
        <v>0.2</v>
      </c>
      <c r="R4566" s="3"/>
    </row>
    <row r="4567">
      <c r="A4567" s="63">
        <v>17038.0</v>
      </c>
      <c r="B4567" s="65" t="str">
        <f t="shared" si="1"/>
        <v>Строительство и ремонтРасходные материалы и оснасткаДля шлифовальных машинШлифовальные листы и шкуркиОчиститель шлифовальных абразивов</v>
      </c>
      <c r="C4567" s="68" t="s">
        <v>100</v>
      </c>
      <c r="D4567" s="68" t="s">
        <v>336</v>
      </c>
      <c r="E4567" s="68" t="s">
        <v>9433</v>
      </c>
      <c r="F4567" s="68" t="s">
        <v>9434</v>
      </c>
      <c r="G4567" s="68" t="s">
        <v>9437</v>
      </c>
      <c r="H4567" s="87"/>
      <c r="I4567" s="64">
        <v>0.2</v>
      </c>
      <c r="J4567" s="67">
        <v>0.2</v>
      </c>
      <c r="K4567" s="70">
        <v>0.2</v>
      </c>
      <c r="L4567" s="64">
        <v>0.0</v>
      </c>
      <c r="M4567" s="67">
        <v>0.0</v>
      </c>
      <c r="N4567" s="70">
        <v>0.0</v>
      </c>
      <c r="O4567" s="64">
        <v>0.2</v>
      </c>
      <c r="P4567" s="67">
        <v>0.2</v>
      </c>
      <c r="Q4567" s="70">
        <v>0.2</v>
      </c>
      <c r="R4567" s="3"/>
    </row>
    <row r="4568">
      <c r="A4568" s="63">
        <v>17039.0</v>
      </c>
      <c r="B4568" s="65" t="str">
        <f t="shared" si="1"/>
        <v>Строительство и ремонтРасходные материалы и оснасткаДля шлифовальных машинШлифовальные листы и шкуркиШлифовальные ленты</v>
      </c>
      <c r="C4568" s="68" t="s">
        <v>100</v>
      </c>
      <c r="D4568" s="68" t="s">
        <v>336</v>
      </c>
      <c r="E4568" s="68" t="s">
        <v>9433</v>
      </c>
      <c r="F4568" s="68" t="s">
        <v>9434</v>
      </c>
      <c r="G4568" s="68" t="s">
        <v>9438</v>
      </c>
      <c r="H4568" s="87"/>
      <c r="I4568" s="64">
        <v>0.2</v>
      </c>
      <c r="J4568" s="67">
        <v>0.2</v>
      </c>
      <c r="K4568" s="70">
        <v>0.2</v>
      </c>
      <c r="L4568" s="64">
        <v>0.0</v>
      </c>
      <c r="M4568" s="67">
        <v>0.0</v>
      </c>
      <c r="N4568" s="70">
        <v>0.0</v>
      </c>
      <c r="O4568" s="64">
        <v>0.2</v>
      </c>
      <c r="P4568" s="67">
        <v>0.2</v>
      </c>
      <c r="Q4568" s="70">
        <v>0.2</v>
      </c>
      <c r="R4568" s="3"/>
    </row>
    <row r="4569">
      <c r="A4569" s="63">
        <v>17040.0</v>
      </c>
      <c r="B4569" s="65" t="str">
        <f t="shared" si="1"/>
        <v>Строительство и ремонтРасходные материалы и оснасткаДля шлифовальных машинШлифовальные листы и шкуркиЩетки для щеточных шлифмашин</v>
      </c>
      <c r="C4569" s="68" t="s">
        <v>100</v>
      </c>
      <c r="D4569" s="68" t="s">
        <v>336</v>
      </c>
      <c r="E4569" s="68" t="s">
        <v>9433</v>
      </c>
      <c r="F4569" s="68" t="s">
        <v>9434</v>
      </c>
      <c r="G4569" s="68" t="s">
        <v>9439</v>
      </c>
      <c r="H4569" s="87"/>
      <c r="I4569" s="64">
        <v>0.2</v>
      </c>
      <c r="J4569" s="67">
        <v>0.2</v>
      </c>
      <c r="K4569" s="70">
        <v>0.2</v>
      </c>
      <c r="L4569" s="64">
        <v>0.0</v>
      </c>
      <c r="M4569" s="67">
        <v>0.0</v>
      </c>
      <c r="N4569" s="70">
        <v>0.0</v>
      </c>
      <c r="O4569" s="64">
        <v>0.2</v>
      </c>
      <c r="P4569" s="67">
        <v>0.2</v>
      </c>
      <c r="Q4569" s="70">
        <v>0.2</v>
      </c>
      <c r="R4569" s="3"/>
    </row>
    <row r="4570">
      <c r="A4570" s="63">
        <v>17042.0</v>
      </c>
      <c r="B4570" s="65" t="str">
        <f t="shared" si="1"/>
        <v>Строительство и ремонтРасходные материалы и оснасткаДля шлифовальных машинШлифовальные листы и шкуркиОпорные тарелки и оправкиОпорная тарелка/оправка</v>
      </c>
      <c r="C4570" s="68" t="s">
        <v>100</v>
      </c>
      <c r="D4570" s="68" t="s">
        <v>336</v>
      </c>
      <c r="E4570" s="68" t="s">
        <v>9433</v>
      </c>
      <c r="F4570" s="68" t="s">
        <v>9434</v>
      </c>
      <c r="G4570" s="68" t="s">
        <v>9441</v>
      </c>
      <c r="H4570" s="139" t="s">
        <v>9442</v>
      </c>
      <c r="I4570" s="64">
        <v>0.2</v>
      </c>
      <c r="J4570" s="67">
        <v>0.2</v>
      </c>
      <c r="K4570" s="70">
        <v>0.2</v>
      </c>
      <c r="L4570" s="64">
        <v>0.0</v>
      </c>
      <c r="M4570" s="67">
        <v>0.0</v>
      </c>
      <c r="N4570" s="70">
        <v>0.0</v>
      </c>
      <c r="O4570" s="64">
        <v>0.2</v>
      </c>
      <c r="P4570" s="67">
        <v>0.2</v>
      </c>
      <c r="Q4570" s="70">
        <v>0.2</v>
      </c>
      <c r="R4570" s="3"/>
    </row>
    <row r="4571">
      <c r="A4571" s="63">
        <v>17043.0</v>
      </c>
      <c r="B4571" s="65" t="str">
        <f t="shared" si="1"/>
        <v>Строительство и ремонтРасходные материалы и оснасткаДля шлифовальных машинШлифовальные листы и шкуркиОпорные тарелки и оправкиСменная липучка для шлифмашины</v>
      </c>
      <c r="C4571" s="68" t="s">
        <v>100</v>
      </c>
      <c r="D4571" s="68" t="s">
        <v>336</v>
      </c>
      <c r="E4571" s="68" t="s">
        <v>9433</v>
      </c>
      <c r="F4571" s="68" t="s">
        <v>9434</v>
      </c>
      <c r="G4571" s="68" t="s">
        <v>9441</v>
      </c>
      <c r="H4571" s="139" t="s">
        <v>9447</v>
      </c>
      <c r="I4571" s="64">
        <v>0.2</v>
      </c>
      <c r="J4571" s="67">
        <v>0.2</v>
      </c>
      <c r="K4571" s="70">
        <v>0.2</v>
      </c>
      <c r="L4571" s="64">
        <v>0.0</v>
      </c>
      <c r="M4571" s="67">
        <v>0.0</v>
      </c>
      <c r="N4571" s="70">
        <v>0.0</v>
      </c>
      <c r="O4571" s="64">
        <v>0.2</v>
      </c>
      <c r="P4571" s="67">
        <v>0.2</v>
      </c>
      <c r="Q4571" s="70">
        <v>0.2</v>
      </c>
      <c r="R4571" s="3"/>
    </row>
    <row r="4572">
      <c r="A4572" s="63">
        <v>17045.0</v>
      </c>
      <c r="B4572" s="65" t="str">
        <f t="shared" si="1"/>
        <v>Строительство и ремонтРасходные материалы и оснасткаДля дрелей, гравёров и шуруповертовБиты и вставкиБита</v>
      </c>
      <c r="C4572" s="68" t="s">
        <v>100</v>
      </c>
      <c r="D4572" s="68" t="s">
        <v>336</v>
      </c>
      <c r="E4572" s="68" t="s">
        <v>385</v>
      </c>
      <c r="F4572" s="68" t="s">
        <v>9449</v>
      </c>
      <c r="G4572" s="68" t="s">
        <v>9450</v>
      </c>
      <c r="H4572" s="87"/>
      <c r="I4572" s="64">
        <v>0.2</v>
      </c>
      <c r="J4572" s="67">
        <v>0.2</v>
      </c>
      <c r="K4572" s="70">
        <v>0.2</v>
      </c>
      <c r="L4572" s="64">
        <v>0.0</v>
      </c>
      <c r="M4572" s="67">
        <v>0.0</v>
      </c>
      <c r="N4572" s="70">
        <v>0.0</v>
      </c>
      <c r="O4572" s="64">
        <v>0.2</v>
      </c>
      <c r="P4572" s="67">
        <v>0.2</v>
      </c>
      <c r="Q4572" s="70">
        <v>0.2</v>
      </c>
      <c r="R4572" s="3"/>
    </row>
    <row r="4573">
      <c r="A4573" s="63">
        <v>17046.0</v>
      </c>
      <c r="B4573" s="65" t="str">
        <f t="shared" si="1"/>
        <v>Строительство и ремонтРасходные материалы и оснасткаДля дрелей, гравёров и шуруповертовБиты и вставкиДержатель для бит</v>
      </c>
      <c r="C4573" s="68" t="s">
        <v>100</v>
      </c>
      <c r="D4573" s="68" t="s">
        <v>336</v>
      </c>
      <c r="E4573" s="68" t="s">
        <v>385</v>
      </c>
      <c r="F4573" s="68" t="s">
        <v>9449</v>
      </c>
      <c r="G4573" s="68" t="s">
        <v>9452</v>
      </c>
      <c r="H4573" s="72"/>
      <c r="I4573" s="64">
        <v>0.2</v>
      </c>
      <c r="J4573" s="67">
        <v>0.2</v>
      </c>
      <c r="K4573" s="70">
        <v>0.2</v>
      </c>
      <c r="L4573" s="64">
        <v>0.0</v>
      </c>
      <c r="M4573" s="67">
        <v>0.0</v>
      </c>
      <c r="N4573" s="70">
        <v>0.0</v>
      </c>
      <c r="O4573" s="64">
        <v>0.2</v>
      </c>
      <c r="P4573" s="67">
        <v>0.2</v>
      </c>
      <c r="Q4573" s="70">
        <v>0.2</v>
      </c>
      <c r="R4573" s="3"/>
    </row>
    <row r="4574">
      <c r="A4574" s="63">
        <v>17047.0</v>
      </c>
      <c r="B4574" s="65" t="str">
        <f t="shared" si="1"/>
        <v>Строительство и ремонтРасходные материалы и оснасткаДля дрелей, гравёров и шуруповертовШлифовальные насадки</v>
      </c>
      <c r="C4574" s="68" t="s">
        <v>100</v>
      </c>
      <c r="D4574" s="68" t="s">
        <v>336</v>
      </c>
      <c r="E4574" s="68" t="s">
        <v>385</v>
      </c>
      <c r="F4574" s="68" t="s">
        <v>9454</v>
      </c>
      <c r="G4574" s="75"/>
      <c r="H4574" s="72"/>
      <c r="I4574" s="64">
        <v>0.2</v>
      </c>
      <c r="J4574" s="67">
        <v>0.2</v>
      </c>
      <c r="K4574" s="70">
        <v>0.2</v>
      </c>
      <c r="L4574" s="64">
        <v>0.0</v>
      </c>
      <c r="M4574" s="67">
        <v>0.0</v>
      </c>
      <c r="N4574" s="70">
        <v>0.0</v>
      </c>
      <c r="O4574" s="64">
        <v>0.2</v>
      </c>
      <c r="P4574" s="67">
        <v>0.2</v>
      </c>
      <c r="Q4574" s="70">
        <v>0.2</v>
      </c>
      <c r="R4574" s="3"/>
    </row>
    <row r="4575">
      <c r="A4575" s="63">
        <v>17049.0</v>
      </c>
      <c r="B4575" s="65" t="str">
        <f t="shared" si="1"/>
        <v>Строительство и ремонтРасходные материалы и оснасткаДля дрелей, гравёров и шуруповертовШарошки и борфрезыБорфреза</v>
      </c>
      <c r="C4575" s="68" t="s">
        <v>100</v>
      </c>
      <c r="D4575" s="68" t="s">
        <v>336</v>
      </c>
      <c r="E4575" s="68" t="s">
        <v>385</v>
      </c>
      <c r="F4575" s="68" t="s">
        <v>9455</v>
      </c>
      <c r="G4575" s="82" t="s">
        <v>9456</v>
      </c>
      <c r="H4575" s="72"/>
      <c r="I4575" s="64">
        <v>0.2</v>
      </c>
      <c r="J4575" s="67">
        <v>0.2</v>
      </c>
      <c r="K4575" s="70">
        <v>0.2</v>
      </c>
      <c r="L4575" s="64">
        <v>0.0</v>
      </c>
      <c r="M4575" s="67">
        <v>0.0</v>
      </c>
      <c r="N4575" s="70">
        <v>0.0</v>
      </c>
      <c r="O4575" s="64">
        <v>0.2</v>
      </c>
      <c r="P4575" s="67">
        <v>0.2</v>
      </c>
      <c r="Q4575" s="70">
        <v>0.2</v>
      </c>
      <c r="R4575" s="3"/>
    </row>
    <row r="4576">
      <c r="A4576" s="63">
        <v>17050.0</v>
      </c>
      <c r="B4576" s="65" t="str">
        <f t="shared" si="1"/>
        <v>Строительство и ремонтРасходные материалы и оснасткаДля дрелей, гравёров и шуруповертовШарошки и борфрезыАбразивная насадка</v>
      </c>
      <c r="C4576" s="68" t="s">
        <v>100</v>
      </c>
      <c r="D4576" s="68" t="s">
        <v>336</v>
      </c>
      <c r="E4576" s="68" t="s">
        <v>385</v>
      </c>
      <c r="F4576" s="68" t="s">
        <v>9455</v>
      </c>
      <c r="G4576" s="68" t="s">
        <v>9458</v>
      </c>
      <c r="H4576" s="87"/>
      <c r="I4576" s="64">
        <v>0.18</v>
      </c>
      <c r="J4576" s="67">
        <v>0.18</v>
      </c>
      <c r="K4576" s="70">
        <v>0.18</v>
      </c>
      <c r="L4576" s="64">
        <v>0.0</v>
      </c>
      <c r="M4576" s="67">
        <v>0.0</v>
      </c>
      <c r="N4576" s="70">
        <v>0.0</v>
      </c>
      <c r="O4576" s="64">
        <v>0.18</v>
      </c>
      <c r="P4576" s="67">
        <v>0.18</v>
      </c>
      <c r="Q4576" s="70">
        <v>0.18</v>
      </c>
      <c r="R4576" s="3"/>
    </row>
    <row r="4577">
      <c r="A4577" s="63">
        <v>17051.0</v>
      </c>
      <c r="B4577" s="65" t="str">
        <f t="shared" si="1"/>
        <v>Строительство и ремонтРасходные материалы и оснасткаДля дрелей, гравёров и шуруповертовШарошки и борфрезыШарошка</v>
      </c>
      <c r="C4577" s="68" t="s">
        <v>100</v>
      </c>
      <c r="D4577" s="68" t="s">
        <v>336</v>
      </c>
      <c r="E4577" s="68" t="s">
        <v>385</v>
      </c>
      <c r="F4577" s="68" t="s">
        <v>9455</v>
      </c>
      <c r="G4577" s="68" t="s">
        <v>9460</v>
      </c>
      <c r="H4577" s="72"/>
      <c r="I4577" s="64">
        <v>0.18</v>
      </c>
      <c r="J4577" s="67">
        <v>0.18</v>
      </c>
      <c r="K4577" s="70">
        <v>0.18</v>
      </c>
      <c r="L4577" s="64">
        <v>0.0</v>
      </c>
      <c r="M4577" s="67">
        <v>0.0</v>
      </c>
      <c r="N4577" s="70">
        <v>0.0</v>
      </c>
      <c r="O4577" s="64">
        <v>0.18</v>
      </c>
      <c r="P4577" s="67">
        <v>0.18</v>
      </c>
      <c r="Q4577" s="70">
        <v>0.18</v>
      </c>
      <c r="R4577" s="3"/>
    </row>
    <row r="4578">
      <c r="A4578" s="63">
        <v>17053.0</v>
      </c>
      <c r="B4578" s="65" t="str">
        <f t="shared" si="1"/>
        <v>Строительство и ремонтРасходные материалы и оснасткаДля дрелей, гравёров и шуруповертовПатроныПатрон для дрели</v>
      </c>
      <c r="C4578" s="68" t="s">
        <v>100</v>
      </c>
      <c r="D4578" s="68" t="s">
        <v>336</v>
      </c>
      <c r="E4578" s="68" t="s">
        <v>385</v>
      </c>
      <c r="F4578" s="68" t="s">
        <v>9462</v>
      </c>
      <c r="G4578" s="82" t="s">
        <v>9463</v>
      </c>
      <c r="H4578" s="72"/>
      <c r="I4578" s="64">
        <v>0.18</v>
      </c>
      <c r="J4578" s="67">
        <v>0.18</v>
      </c>
      <c r="K4578" s="70">
        <v>0.18</v>
      </c>
      <c r="L4578" s="64">
        <v>0.0</v>
      </c>
      <c r="M4578" s="67">
        <v>0.0</v>
      </c>
      <c r="N4578" s="70">
        <v>0.0</v>
      </c>
      <c r="O4578" s="64">
        <v>0.18</v>
      </c>
      <c r="P4578" s="67">
        <v>0.18</v>
      </c>
      <c r="Q4578" s="70">
        <v>0.18</v>
      </c>
      <c r="R4578" s="3"/>
    </row>
    <row r="4579">
      <c r="A4579" s="63">
        <v>17054.0</v>
      </c>
      <c r="B4579" s="65" t="str">
        <f t="shared" si="1"/>
        <v>Строительство и ремонтРасходные материалы и оснасткаДля дрелей, гравёров и шуруповертовПатроныКлюч для патрона</v>
      </c>
      <c r="C4579" s="68" t="s">
        <v>100</v>
      </c>
      <c r="D4579" s="68" t="s">
        <v>336</v>
      </c>
      <c r="E4579" s="68" t="s">
        <v>385</v>
      </c>
      <c r="F4579" s="68" t="s">
        <v>9462</v>
      </c>
      <c r="G4579" s="68" t="s">
        <v>9465</v>
      </c>
      <c r="H4579" s="72"/>
      <c r="I4579" s="64">
        <v>0.18</v>
      </c>
      <c r="J4579" s="67">
        <v>0.18</v>
      </c>
      <c r="K4579" s="70">
        <v>0.18</v>
      </c>
      <c r="L4579" s="64">
        <v>0.0</v>
      </c>
      <c r="M4579" s="67">
        <v>0.0</v>
      </c>
      <c r="N4579" s="70">
        <v>0.0</v>
      </c>
      <c r="O4579" s="64">
        <v>0.18</v>
      </c>
      <c r="P4579" s="67">
        <v>0.18</v>
      </c>
      <c r="Q4579" s="70">
        <v>0.18</v>
      </c>
      <c r="R4579" s="3"/>
    </row>
    <row r="4580">
      <c r="A4580" s="63">
        <v>17055.0</v>
      </c>
      <c r="B4580" s="65" t="str">
        <f t="shared" si="1"/>
        <v>Строительство и ремонтОсвещениеНапольные и настольные светильникиНастольные лампы</v>
      </c>
      <c r="C4580" s="68" t="s">
        <v>100</v>
      </c>
      <c r="D4580" s="68" t="s">
        <v>349</v>
      </c>
      <c r="E4580" s="68" t="s">
        <v>1660</v>
      </c>
      <c r="F4580" s="68" t="s">
        <v>9468</v>
      </c>
      <c r="G4580" s="75"/>
      <c r="H4580" s="72"/>
      <c r="I4580" s="64">
        <v>0.22</v>
      </c>
      <c r="J4580" s="67">
        <v>0.22</v>
      </c>
      <c r="K4580" s="70">
        <v>0.22</v>
      </c>
      <c r="L4580" s="64">
        <v>0.0</v>
      </c>
      <c r="M4580" s="67">
        <v>0.0</v>
      </c>
      <c r="N4580" s="70">
        <v>0.0</v>
      </c>
      <c r="O4580" s="64">
        <v>0.22</v>
      </c>
      <c r="P4580" s="67">
        <v>0.22</v>
      </c>
      <c r="Q4580" s="70">
        <v>0.22</v>
      </c>
      <c r="R4580" s="3"/>
    </row>
    <row r="4581">
      <c r="A4581" s="63">
        <v>17058.0</v>
      </c>
      <c r="B4581" s="65" t="str">
        <f t="shared" si="1"/>
        <v>Строительство и ремонтСтроительные материалыИзоляционные покрытия и материалыДемпферные ленты</v>
      </c>
      <c r="C4581" s="68" t="s">
        <v>100</v>
      </c>
      <c r="D4581" s="68" t="s">
        <v>7894</v>
      </c>
      <c r="E4581" s="68" t="s">
        <v>9469</v>
      </c>
      <c r="F4581" s="68" t="s">
        <v>9471</v>
      </c>
      <c r="G4581" s="75"/>
      <c r="H4581" s="87"/>
      <c r="I4581" s="64" t="s">
        <v>225</v>
      </c>
      <c r="J4581" s="67">
        <v>0.1</v>
      </c>
      <c r="K4581" s="70">
        <v>0.1</v>
      </c>
      <c r="L4581" s="64">
        <v>0.0</v>
      </c>
      <c r="M4581" s="67">
        <v>0.0</v>
      </c>
      <c r="N4581" s="70">
        <v>0.0</v>
      </c>
      <c r="O4581" s="64" t="s">
        <v>225</v>
      </c>
      <c r="P4581" s="67">
        <v>0.1</v>
      </c>
      <c r="Q4581" s="70">
        <v>0.1</v>
      </c>
      <c r="R4581" s="3"/>
    </row>
    <row r="4582">
      <c r="A4582" s="63">
        <v>17059.0</v>
      </c>
      <c r="B4582" s="65" t="str">
        <f t="shared" si="1"/>
        <v>Строительство и ремонтОсвещениеНапольные и настольные светильникиНапольные светильники</v>
      </c>
      <c r="C4582" s="68" t="s">
        <v>100</v>
      </c>
      <c r="D4582" s="68" t="s">
        <v>349</v>
      </c>
      <c r="E4582" s="68" t="s">
        <v>1660</v>
      </c>
      <c r="F4582" s="68" t="s">
        <v>9472</v>
      </c>
      <c r="G4582" s="75"/>
      <c r="H4582" s="87"/>
      <c r="I4582" s="64">
        <v>0.15</v>
      </c>
      <c r="J4582" s="67">
        <v>0.15</v>
      </c>
      <c r="K4582" s="70">
        <v>0.15</v>
      </c>
      <c r="L4582" s="64">
        <v>0.0</v>
      </c>
      <c r="M4582" s="67">
        <v>0.0</v>
      </c>
      <c r="N4582" s="70">
        <v>0.0</v>
      </c>
      <c r="O4582" s="64">
        <v>0.15</v>
      </c>
      <c r="P4582" s="67">
        <v>0.15</v>
      </c>
      <c r="Q4582" s="70">
        <v>0.15</v>
      </c>
      <c r="R4582" s="3"/>
    </row>
    <row r="4583">
      <c r="A4583" s="63">
        <v>17060.0</v>
      </c>
      <c r="B4583" s="65" t="str">
        <f t="shared" si="1"/>
        <v>Строительство и ремонтОсвещениеНапольные и настольные светильникиДекоративные светильники и фонари</v>
      </c>
      <c r="C4583" s="68" t="s">
        <v>100</v>
      </c>
      <c r="D4583" s="68" t="s">
        <v>349</v>
      </c>
      <c r="E4583" s="68" t="s">
        <v>1660</v>
      </c>
      <c r="F4583" s="68" t="s">
        <v>9474</v>
      </c>
      <c r="G4583" s="75"/>
      <c r="H4583" s="72"/>
      <c r="I4583" s="64">
        <v>0.22</v>
      </c>
      <c r="J4583" s="67">
        <v>0.22</v>
      </c>
      <c r="K4583" s="70">
        <v>0.22</v>
      </c>
      <c r="L4583" s="64">
        <v>0.0</v>
      </c>
      <c r="M4583" s="67">
        <v>0.0</v>
      </c>
      <c r="N4583" s="70">
        <v>0.0</v>
      </c>
      <c r="O4583" s="64">
        <v>0.22</v>
      </c>
      <c r="P4583" s="67">
        <v>0.22</v>
      </c>
      <c r="Q4583" s="70">
        <v>0.22</v>
      </c>
      <c r="R4583" s="3"/>
    </row>
    <row r="4584">
      <c r="A4584" s="63">
        <v>17061.0</v>
      </c>
      <c r="B4584" s="65" t="str">
        <f t="shared" si="1"/>
        <v>Строительство и ремонтОсвещениеНапольные и настольные светильникиСветильники-проекторы</v>
      </c>
      <c r="C4584" s="68" t="s">
        <v>100</v>
      </c>
      <c r="D4584" s="68" t="s">
        <v>349</v>
      </c>
      <c r="E4584" s="68" t="s">
        <v>1660</v>
      </c>
      <c r="F4584" s="68" t="s">
        <v>9478</v>
      </c>
      <c r="G4584" s="75"/>
      <c r="H4584" s="72"/>
      <c r="I4584" s="64">
        <v>0.22</v>
      </c>
      <c r="J4584" s="67">
        <v>0.22</v>
      </c>
      <c r="K4584" s="70">
        <v>0.22</v>
      </c>
      <c r="L4584" s="64">
        <v>0.0</v>
      </c>
      <c r="M4584" s="67">
        <v>0.0</v>
      </c>
      <c r="N4584" s="70">
        <v>0.0</v>
      </c>
      <c r="O4584" s="64">
        <v>0.22</v>
      </c>
      <c r="P4584" s="67">
        <v>0.22</v>
      </c>
      <c r="Q4584" s="70">
        <v>0.22</v>
      </c>
      <c r="R4584" s="3"/>
    </row>
    <row r="4585">
      <c r="A4585" s="63">
        <v>17062.0</v>
      </c>
      <c r="B4585" s="65" t="str">
        <f t="shared" si="1"/>
        <v>Строительство и ремонтОсвещениеНастенные светильникиНакладные светильники</v>
      </c>
      <c r="C4585" s="68" t="s">
        <v>100</v>
      </c>
      <c r="D4585" s="68" t="s">
        <v>349</v>
      </c>
      <c r="E4585" s="68" t="s">
        <v>9480</v>
      </c>
      <c r="F4585" s="68" t="s">
        <v>9481</v>
      </c>
      <c r="G4585" s="75"/>
      <c r="H4585" s="72"/>
      <c r="I4585" s="64">
        <v>0.22</v>
      </c>
      <c r="J4585" s="67">
        <v>0.22</v>
      </c>
      <c r="K4585" s="70">
        <v>0.22</v>
      </c>
      <c r="L4585" s="64">
        <v>0.0</v>
      </c>
      <c r="M4585" s="67">
        <v>0.0</v>
      </c>
      <c r="N4585" s="70">
        <v>0.0</v>
      </c>
      <c r="O4585" s="64">
        <v>0.22</v>
      </c>
      <c r="P4585" s="67">
        <v>0.22</v>
      </c>
      <c r="Q4585" s="70">
        <v>0.22</v>
      </c>
      <c r="R4585" s="3"/>
    </row>
    <row r="4586">
      <c r="A4586" s="63">
        <v>17063.0</v>
      </c>
      <c r="B4586" s="65" t="str">
        <f t="shared" si="1"/>
        <v>Строительство и ремонтОсвещениеНастенные светильникиБра</v>
      </c>
      <c r="C4586" s="68" t="s">
        <v>100</v>
      </c>
      <c r="D4586" s="68" t="s">
        <v>349</v>
      </c>
      <c r="E4586" s="68" t="s">
        <v>9480</v>
      </c>
      <c r="F4586" s="68" t="s">
        <v>9482</v>
      </c>
      <c r="G4586" s="75"/>
      <c r="H4586" s="72"/>
      <c r="I4586" s="64">
        <v>0.15</v>
      </c>
      <c r="J4586" s="67">
        <v>0.15</v>
      </c>
      <c r="K4586" s="70">
        <v>0.15</v>
      </c>
      <c r="L4586" s="64">
        <v>0.0</v>
      </c>
      <c r="M4586" s="67">
        <v>0.0</v>
      </c>
      <c r="N4586" s="70">
        <v>0.0</v>
      </c>
      <c r="O4586" s="64">
        <v>0.15</v>
      </c>
      <c r="P4586" s="67">
        <v>0.15</v>
      </c>
      <c r="Q4586" s="70">
        <v>0.15</v>
      </c>
      <c r="R4586" s="3"/>
    </row>
    <row r="4587">
      <c r="A4587" s="63">
        <v>17064.0</v>
      </c>
      <c r="B4587" s="65" t="str">
        <f t="shared" si="1"/>
        <v>Строительство и ремонтОсвещениеНастенные светильникиПодсветка для интерьера</v>
      </c>
      <c r="C4587" s="68" t="s">
        <v>100</v>
      </c>
      <c r="D4587" s="68" t="s">
        <v>349</v>
      </c>
      <c r="E4587" s="68" t="s">
        <v>9480</v>
      </c>
      <c r="F4587" s="68" t="s">
        <v>9483</v>
      </c>
      <c r="G4587" s="75"/>
      <c r="H4587" s="72"/>
      <c r="I4587" s="64">
        <v>0.22</v>
      </c>
      <c r="J4587" s="67">
        <v>0.22</v>
      </c>
      <c r="K4587" s="70">
        <v>0.22</v>
      </c>
      <c r="L4587" s="64">
        <v>0.0</v>
      </c>
      <c r="M4587" s="67">
        <v>0.0</v>
      </c>
      <c r="N4587" s="70">
        <v>0.0</v>
      </c>
      <c r="O4587" s="64">
        <v>0.22</v>
      </c>
      <c r="P4587" s="67">
        <v>0.22</v>
      </c>
      <c r="Q4587" s="70">
        <v>0.22</v>
      </c>
      <c r="R4587" s="3"/>
    </row>
    <row r="4588">
      <c r="A4588" s="63">
        <v>17065.0</v>
      </c>
      <c r="B4588" s="65" t="str">
        <f t="shared" si="1"/>
        <v>Строительство и ремонтОсвещениеАварийные светильники</v>
      </c>
      <c r="C4588" s="68" t="s">
        <v>100</v>
      </c>
      <c r="D4588" s="68" t="s">
        <v>349</v>
      </c>
      <c r="E4588" s="68" t="s">
        <v>9484</v>
      </c>
      <c r="F4588" s="75"/>
      <c r="G4588" s="75"/>
      <c r="H4588" s="72"/>
      <c r="I4588" s="64">
        <v>0.22</v>
      </c>
      <c r="J4588" s="67">
        <v>0.22</v>
      </c>
      <c r="K4588" s="70">
        <v>0.22</v>
      </c>
      <c r="L4588" s="64">
        <v>0.0</v>
      </c>
      <c r="M4588" s="67">
        <v>0.0</v>
      </c>
      <c r="N4588" s="70">
        <v>0.0</v>
      </c>
      <c r="O4588" s="64">
        <v>0.22</v>
      </c>
      <c r="P4588" s="67">
        <v>0.22</v>
      </c>
      <c r="Q4588" s="70">
        <v>0.22</v>
      </c>
      <c r="R4588" s="3"/>
    </row>
    <row r="4589">
      <c r="A4589" s="63">
        <v>17066.0</v>
      </c>
      <c r="B4589" s="65" t="str">
        <f t="shared" si="1"/>
        <v>Строительство и ремонтОтделочные материалыНапольные покрытияЛинолеум</v>
      </c>
      <c r="C4589" s="68" t="s">
        <v>100</v>
      </c>
      <c r="D4589" s="68" t="s">
        <v>990</v>
      </c>
      <c r="E4589" s="68" t="s">
        <v>9431</v>
      </c>
      <c r="F4589" s="68" t="s">
        <v>9485</v>
      </c>
      <c r="G4589" s="2"/>
      <c r="H4589" s="72"/>
      <c r="I4589" s="64" t="s">
        <v>225</v>
      </c>
      <c r="J4589" s="67" t="s">
        <v>225</v>
      </c>
      <c r="K4589" s="70">
        <v>0.15</v>
      </c>
      <c r="L4589" s="64" t="s">
        <v>225</v>
      </c>
      <c r="M4589" s="67" t="s">
        <v>225</v>
      </c>
      <c r="N4589" s="70">
        <v>0.0</v>
      </c>
      <c r="O4589" s="64" t="s">
        <v>225</v>
      </c>
      <c r="P4589" s="67" t="s">
        <v>225</v>
      </c>
      <c r="Q4589" s="70">
        <v>0.15</v>
      </c>
      <c r="R4589" s="3"/>
    </row>
    <row r="4590">
      <c r="A4590" s="63">
        <v>17067.0</v>
      </c>
      <c r="B4590" s="65" t="str">
        <f t="shared" si="1"/>
        <v>Строительство и ремонтОтделочные материалыНапольные покрытияВиниловый пол</v>
      </c>
      <c r="C4590" s="68" t="s">
        <v>100</v>
      </c>
      <c r="D4590" s="68" t="s">
        <v>990</v>
      </c>
      <c r="E4590" s="68" t="s">
        <v>9431</v>
      </c>
      <c r="F4590" s="68" t="s">
        <v>9486</v>
      </c>
      <c r="G4590" s="2"/>
      <c r="H4590" s="72"/>
      <c r="I4590" s="64">
        <v>0.15</v>
      </c>
      <c r="J4590" s="67">
        <v>0.15</v>
      </c>
      <c r="K4590" s="70">
        <v>0.15</v>
      </c>
      <c r="L4590" s="64">
        <v>0.0</v>
      </c>
      <c r="M4590" s="67">
        <v>0.0</v>
      </c>
      <c r="N4590" s="70">
        <v>0.0</v>
      </c>
      <c r="O4590" s="64">
        <v>0.15</v>
      </c>
      <c r="P4590" s="67">
        <v>0.15</v>
      </c>
      <c r="Q4590" s="70">
        <v>0.15</v>
      </c>
      <c r="R4590" s="3"/>
    </row>
    <row r="4591">
      <c r="A4591" s="63">
        <v>17068.0</v>
      </c>
      <c r="B4591" s="65" t="str">
        <f t="shared" si="1"/>
        <v>Строительство и ремонтОтделочные материалыНапольные покрытияПлинтусы</v>
      </c>
      <c r="C4591" s="68" t="s">
        <v>100</v>
      </c>
      <c r="D4591" s="68" t="s">
        <v>990</v>
      </c>
      <c r="E4591" s="68" t="s">
        <v>9431</v>
      </c>
      <c r="F4591" s="68" t="s">
        <v>9487</v>
      </c>
      <c r="G4591" s="75"/>
      <c r="H4591" s="87"/>
      <c r="I4591" s="64">
        <v>0.15</v>
      </c>
      <c r="J4591" s="67">
        <v>0.15</v>
      </c>
      <c r="K4591" s="70">
        <v>0.15</v>
      </c>
      <c r="L4591" s="64">
        <v>0.0</v>
      </c>
      <c r="M4591" s="67">
        <v>0.0</v>
      </c>
      <c r="N4591" s="70">
        <v>0.0</v>
      </c>
      <c r="O4591" s="64">
        <v>0.15</v>
      </c>
      <c r="P4591" s="67">
        <v>0.15</v>
      </c>
      <c r="Q4591" s="70">
        <v>0.15</v>
      </c>
      <c r="R4591" s="3"/>
    </row>
    <row r="4592">
      <c r="A4592" s="63">
        <v>17074.0</v>
      </c>
      <c r="B4592" s="65" t="str">
        <f t="shared" si="1"/>
        <v>Строительство и ремонтОтделочные материалыНапольные покрытияПороги</v>
      </c>
      <c r="C4592" s="68" t="s">
        <v>100</v>
      </c>
      <c r="D4592" s="68" t="s">
        <v>990</v>
      </c>
      <c r="E4592" s="68" t="s">
        <v>9431</v>
      </c>
      <c r="F4592" s="68" t="s">
        <v>9488</v>
      </c>
      <c r="G4592" s="75"/>
      <c r="H4592" s="72"/>
      <c r="I4592" s="64" t="s">
        <v>225</v>
      </c>
      <c r="J4592" s="67" t="s">
        <v>225</v>
      </c>
      <c r="K4592" s="70">
        <v>0.15</v>
      </c>
      <c r="L4592" s="64" t="s">
        <v>225</v>
      </c>
      <c r="M4592" s="67" t="s">
        <v>225</v>
      </c>
      <c r="N4592" s="70">
        <v>0.0</v>
      </c>
      <c r="O4592" s="64" t="s">
        <v>225</v>
      </c>
      <c r="P4592" s="67" t="s">
        <v>225</v>
      </c>
      <c r="Q4592" s="70">
        <v>0.15</v>
      </c>
      <c r="R4592" s="3"/>
    </row>
    <row r="4593">
      <c r="A4593" s="63">
        <v>17075.0</v>
      </c>
      <c r="B4593" s="65" t="str">
        <f t="shared" si="1"/>
        <v>Строительство и ремонтОтделочные материалыНапольные покрытияПодложки</v>
      </c>
      <c r="C4593" s="68" t="s">
        <v>100</v>
      </c>
      <c r="D4593" s="68" t="s">
        <v>990</v>
      </c>
      <c r="E4593" s="68" t="s">
        <v>9431</v>
      </c>
      <c r="F4593" s="68" t="s">
        <v>9490</v>
      </c>
      <c r="G4593" s="75"/>
      <c r="H4593" s="87"/>
      <c r="I4593" s="64" t="s">
        <v>225</v>
      </c>
      <c r="J4593" s="67" t="s">
        <v>225</v>
      </c>
      <c r="K4593" s="70">
        <v>0.15</v>
      </c>
      <c r="L4593" s="64" t="s">
        <v>225</v>
      </c>
      <c r="M4593" s="67" t="s">
        <v>225</v>
      </c>
      <c r="N4593" s="70">
        <v>0.0</v>
      </c>
      <c r="O4593" s="64" t="s">
        <v>225</v>
      </c>
      <c r="P4593" s="67" t="s">
        <v>225</v>
      </c>
      <c r="Q4593" s="70">
        <v>0.15</v>
      </c>
      <c r="R4593" s="3"/>
    </row>
    <row r="4594">
      <c r="A4594" s="63">
        <v>17076.0</v>
      </c>
      <c r="B4594" s="65" t="str">
        <f t="shared" si="1"/>
        <v>Строительство и ремонтОтделочные материалыНапольные покрытияКлей</v>
      </c>
      <c r="C4594" s="68" t="s">
        <v>100</v>
      </c>
      <c r="D4594" s="68" t="s">
        <v>990</v>
      </c>
      <c r="E4594" s="68" t="s">
        <v>9431</v>
      </c>
      <c r="F4594" s="68" t="s">
        <v>4041</v>
      </c>
      <c r="G4594" s="75"/>
      <c r="H4594" s="87"/>
      <c r="I4594" s="64">
        <v>0.15</v>
      </c>
      <c r="J4594" s="67">
        <v>0.15</v>
      </c>
      <c r="K4594" s="70">
        <v>0.15</v>
      </c>
      <c r="L4594" s="64">
        <v>0.0</v>
      </c>
      <c r="M4594" s="67">
        <v>0.0</v>
      </c>
      <c r="N4594" s="70">
        <v>0.0</v>
      </c>
      <c r="O4594" s="64">
        <v>0.15</v>
      </c>
      <c r="P4594" s="67">
        <v>0.15</v>
      </c>
      <c r="Q4594" s="70">
        <v>0.15</v>
      </c>
      <c r="R4594" s="3"/>
    </row>
    <row r="4595">
      <c r="A4595" s="63">
        <v>17077.0</v>
      </c>
      <c r="B4595" s="65" t="str">
        <f t="shared" si="1"/>
        <v>Строительство и ремонтОтделочные материалыНапольные покрытияРезиновая плитка и покрытие</v>
      </c>
      <c r="C4595" s="68" t="s">
        <v>100</v>
      </c>
      <c r="D4595" s="68" t="s">
        <v>990</v>
      </c>
      <c r="E4595" s="68" t="s">
        <v>9431</v>
      </c>
      <c r="F4595" s="68" t="s">
        <v>9493</v>
      </c>
      <c r="G4595" s="75"/>
      <c r="H4595" s="87"/>
      <c r="I4595" s="64">
        <v>0.15</v>
      </c>
      <c r="J4595" s="67">
        <v>0.15</v>
      </c>
      <c r="K4595" s="70">
        <v>0.15</v>
      </c>
      <c r="L4595" s="64">
        <v>0.0</v>
      </c>
      <c r="M4595" s="67">
        <v>0.0</v>
      </c>
      <c r="N4595" s="70">
        <v>0.0</v>
      </c>
      <c r="O4595" s="64">
        <v>0.15</v>
      </c>
      <c r="P4595" s="67">
        <v>0.15</v>
      </c>
      <c r="Q4595" s="70">
        <v>0.15</v>
      </c>
      <c r="R4595" s="3"/>
    </row>
    <row r="4596">
      <c r="A4596" s="63">
        <v>17078.0</v>
      </c>
      <c r="B4596" s="65" t="str">
        <f t="shared" si="1"/>
        <v>Строительство и ремонтОтделочные материалыНапольные покрытияТеррасная доска</v>
      </c>
      <c r="C4596" s="68" t="s">
        <v>100</v>
      </c>
      <c r="D4596" s="68" t="s">
        <v>990</v>
      </c>
      <c r="E4596" s="68" t="s">
        <v>9431</v>
      </c>
      <c r="F4596" s="68" t="s">
        <v>9495</v>
      </c>
      <c r="G4596" s="75"/>
      <c r="H4596" s="87"/>
      <c r="I4596" s="64" t="s">
        <v>225</v>
      </c>
      <c r="J4596" s="67" t="s">
        <v>225</v>
      </c>
      <c r="K4596" s="70">
        <v>0.15</v>
      </c>
      <c r="L4596" s="64" t="s">
        <v>225</v>
      </c>
      <c r="M4596" s="67" t="s">
        <v>225</v>
      </c>
      <c r="N4596" s="70">
        <v>0.0</v>
      </c>
      <c r="O4596" s="64" t="s">
        <v>225</v>
      </c>
      <c r="P4596" s="67" t="s">
        <v>225</v>
      </c>
      <c r="Q4596" s="70">
        <v>0.15</v>
      </c>
      <c r="R4596" s="3"/>
    </row>
    <row r="4597">
      <c r="A4597" s="63">
        <v>17079.0</v>
      </c>
      <c r="B4597" s="65" t="str">
        <f t="shared" si="1"/>
        <v>Строительство и ремонтОтделочные материалыНапольные покрытияКовролин</v>
      </c>
      <c r="C4597" s="68" t="s">
        <v>100</v>
      </c>
      <c r="D4597" s="68" t="s">
        <v>990</v>
      </c>
      <c r="E4597" s="68" t="s">
        <v>9431</v>
      </c>
      <c r="F4597" s="68" t="s">
        <v>9497</v>
      </c>
      <c r="G4597" s="75"/>
      <c r="H4597" s="87"/>
      <c r="I4597" s="64" t="s">
        <v>225</v>
      </c>
      <c r="J4597" s="67" t="s">
        <v>225</v>
      </c>
      <c r="K4597" s="70">
        <v>0.15</v>
      </c>
      <c r="L4597" s="64" t="s">
        <v>225</v>
      </c>
      <c r="M4597" s="67" t="s">
        <v>225</v>
      </c>
      <c r="N4597" s="70">
        <v>0.0</v>
      </c>
      <c r="O4597" s="64" t="s">
        <v>225</v>
      </c>
      <c r="P4597" s="67" t="s">
        <v>225</v>
      </c>
      <c r="Q4597" s="70">
        <v>0.15</v>
      </c>
      <c r="R4597" s="3"/>
    </row>
    <row r="4598">
      <c r="A4598" s="63">
        <v>17080.0</v>
      </c>
      <c r="B4598" s="65" t="str">
        <f t="shared" si="1"/>
        <v>Строительство и ремонтОтделочные материалыНапольные покрытияПробковый пол</v>
      </c>
      <c r="C4598" s="68" t="s">
        <v>100</v>
      </c>
      <c r="D4598" s="68" t="s">
        <v>990</v>
      </c>
      <c r="E4598" s="68" t="s">
        <v>9431</v>
      </c>
      <c r="F4598" s="68" t="s">
        <v>9499</v>
      </c>
      <c r="G4598" s="75"/>
      <c r="H4598" s="72"/>
      <c r="I4598" s="64">
        <v>0.15</v>
      </c>
      <c r="J4598" s="67">
        <v>0.15</v>
      </c>
      <c r="K4598" s="70">
        <v>0.15</v>
      </c>
      <c r="L4598" s="64">
        <v>0.0</v>
      </c>
      <c r="M4598" s="67">
        <v>0.0</v>
      </c>
      <c r="N4598" s="70">
        <v>0.0</v>
      </c>
      <c r="O4598" s="64">
        <v>0.15</v>
      </c>
      <c r="P4598" s="67">
        <v>0.15</v>
      </c>
      <c r="Q4598" s="70">
        <v>0.15</v>
      </c>
      <c r="R4598" s="3"/>
    </row>
    <row r="4599">
      <c r="A4599" s="63">
        <v>17081.0</v>
      </c>
      <c r="B4599" s="65" t="str">
        <f t="shared" si="1"/>
        <v>Строительство и ремонтОтделочные материалыНапольные покрытияМассивная доска</v>
      </c>
      <c r="C4599" s="68" t="s">
        <v>100</v>
      </c>
      <c r="D4599" s="68" t="s">
        <v>990</v>
      </c>
      <c r="E4599" s="68" t="s">
        <v>9431</v>
      </c>
      <c r="F4599" s="68" t="s">
        <v>9501</v>
      </c>
      <c r="G4599" s="75"/>
      <c r="H4599" s="87"/>
      <c r="I4599" s="64" t="s">
        <v>225</v>
      </c>
      <c r="J4599" s="67" t="s">
        <v>225</v>
      </c>
      <c r="K4599" s="70">
        <v>0.15</v>
      </c>
      <c r="L4599" s="64" t="s">
        <v>225</v>
      </c>
      <c r="M4599" s="67" t="s">
        <v>225</v>
      </c>
      <c r="N4599" s="70">
        <v>0.0</v>
      </c>
      <c r="O4599" s="64" t="s">
        <v>225</v>
      </c>
      <c r="P4599" s="67" t="s">
        <v>225</v>
      </c>
      <c r="Q4599" s="70">
        <v>0.15</v>
      </c>
      <c r="R4599" s="3"/>
    </row>
    <row r="4600">
      <c r="A4600" s="63">
        <v>17082.0</v>
      </c>
      <c r="B4600" s="65" t="str">
        <f t="shared" si="1"/>
        <v>Строительство и ремонтОтделочные материалыНапольные покрытияИнженерная доска</v>
      </c>
      <c r="C4600" s="68" t="s">
        <v>100</v>
      </c>
      <c r="D4600" s="68" t="s">
        <v>990</v>
      </c>
      <c r="E4600" s="68" t="s">
        <v>9431</v>
      </c>
      <c r="F4600" s="68" t="s">
        <v>9503</v>
      </c>
      <c r="G4600" s="75"/>
      <c r="H4600" s="72"/>
      <c r="I4600" s="64" t="s">
        <v>225</v>
      </c>
      <c r="J4600" s="67" t="s">
        <v>225</v>
      </c>
      <c r="K4600" s="70">
        <v>0.15</v>
      </c>
      <c r="L4600" s="64" t="s">
        <v>225</v>
      </c>
      <c r="M4600" s="67" t="s">
        <v>225</v>
      </c>
      <c r="N4600" s="70">
        <v>0.0</v>
      </c>
      <c r="O4600" s="64" t="s">
        <v>225</v>
      </c>
      <c r="P4600" s="67" t="s">
        <v>225</v>
      </c>
      <c r="Q4600" s="70">
        <v>0.15</v>
      </c>
      <c r="R4600" s="3"/>
    </row>
    <row r="4601">
      <c r="A4601" s="63">
        <v>17083.0</v>
      </c>
      <c r="B4601" s="65" t="str">
        <f t="shared" si="1"/>
        <v>Строительство и ремонтОтделочные материалыНапольные покрытияПаркетная доска</v>
      </c>
      <c r="C4601" s="68" t="s">
        <v>100</v>
      </c>
      <c r="D4601" s="68" t="s">
        <v>990</v>
      </c>
      <c r="E4601" s="68" t="s">
        <v>9431</v>
      </c>
      <c r="F4601" s="68" t="s">
        <v>9505</v>
      </c>
      <c r="G4601" s="75"/>
      <c r="H4601" s="72"/>
      <c r="I4601" s="64">
        <v>0.15</v>
      </c>
      <c r="J4601" s="67">
        <v>0.15</v>
      </c>
      <c r="K4601" s="70">
        <v>0.15</v>
      </c>
      <c r="L4601" s="64">
        <v>0.0</v>
      </c>
      <c r="M4601" s="67">
        <v>0.0</v>
      </c>
      <c r="N4601" s="70">
        <v>0.0</v>
      </c>
      <c r="O4601" s="64">
        <v>0.15</v>
      </c>
      <c r="P4601" s="67">
        <v>0.15</v>
      </c>
      <c r="Q4601" s="70">
        <v>0.15</v>
      </c>
      <c r="R4601" s="3"/>
    </row>
    <row r="4602">
      <c r="A4602" s="63">
        <v>17084.0</v>
      </c>
      <c r="B4602" s="65" t="str">
        <f t="shared" si="1"/>
        <v>Строительство и ремонтОтделочные материалыНапольные покрытияТовары для ремонта напольных покрытий</v>
      </c>
      <c r="C4602" s="68" t="s">
        <v>100</v>
      </c>
      <c r="D4602" s="68" t="s">
        <v>990</v>
      </c>
      <c r="E4602" s="68" t="s">
        <v>9431</v>
      </c>
      <c r="F4602" s="68" t="s">
        <v>9507</v>
      </c>
      <c r="G4602" s="75"/>
      <c r="H4602" s="87"/>
      <c r="I4602" s="64">
        <v>0.15</v>
      </c>
      <c r="J4602" s="67">
        <v>0.15</v>
      </c>
      <c r="K4602" s="70">
        <v>0.15</v>
      </c>
      <c r="L4602" s="64">
        <v>0.0</v>
      </c>
      <c r="M4602" s="67">
        <v>0.0</v>
      </c>
      <c r="N4602" s="70">
        <v>0.0</v>
      </c>
      <c r="O4602" s="64">
        <v>0.15</v>
      </c>
      <c r="P4602" s="67">
        <v>0.15</v>
      </c>
      <c r="Q4602" s="70">
        <v>0.15</v>
      </c>
      <c r="R4602" s="3"/>
    </row>
    <row r="4603">
      <c r="A4603" s="63">
        <v>17085.0</v>
      </c>
      <c r="B4603" s="65" t="str">
        <f t="shared" si="1"/>
        <v>Строительство и ремонтОтоплениеПечи и комплектующиеОтопительная печь</v>
      </c>
      <c r="C4603" s="68" t="s">
        <v>100</v>
      </c>
      <c r="D4603" s="68" t="s">
        <v>183</v>
      </c>
      <c r="E4603" s="68" t="s">
        <v>9411</v>
      </c>
      <c r="F4603" s="68" t="s">
        <v>9510</v>
      </c>
      <c r="G4603" s="75"/>
      <c r="H4603" s="72"/>
      <c r="I4603" s="64">
        <v>0.22</v>
      </c>
      <c r="J4603" s="67">
        <v>0.22</v>
      </c>
      <c r="K4603" s="70">
        <v>0.22</v>
      </c>
      <c r="L4603" s="64">
        <v>0.0</v>
      </c>
      <c r="M4603" s="67">
        <v>0.0</v>
      </c>
      <c r="N4603" s="70">
        <v>0.0</v>
      </c>
      <c r="O4603" s="64">
        <v>0.22</v>
      </c>
      <c r="P4603" s="67">
        <v>0.22</v>
      </c>
      <c r="Q4603" s="70">
        <v>0.22</v>
      </c>
      <c r="R4603" s="3"/>
    </row>
    <row r="4604">
      <c r="A4604" s="63">
        <v>17086.0</v>
      </c>
      <c r="B4604" s="65" t="str">
        <f t="shared" si="1"/>
        <v>Строительство и ремонтОтоплениеПечи и комплектующиеДуховой шкаф для печи</v>
      </c>
      <c r="C4604" s="68" t="s">
        <v>100</v>
      </c>
      <c r="D4604" s="68" t="s">
        <v>183</v>
      </c>
      <c r="E4604" s="68" t="s">
        <v>9411</v>
      </c>
      <c r="F4604" s="68" t="s">
        <v>9512</v>
      </c>
      <c r="G4604" s="75"/>
      <c r="H4604" s="87"/>
      <c r="I4604" s="64">
        <v>0.22</v>
      </c>
      <c r="J4604" s="67">
        <v>0.22</v>
      </c>
      <c r="K4604" s="70">
        <v>0.22</v>
      </c>
      <c r="L4604" s="64">
        <v>0.0</v>
      </c>
      <c r="M4604" s="67">
        <v>0.0</v>
      </c>
      <c r="N4604" s="70">
        <v>0.0</v>
      </c>
      <c r="O4604" s="64">
        <v>0.22</v>
      </c>
      <c r="P4604" s="67">
        <v>0.22</v>
      </c>
      <c r="Q4604" s="70">
        <v>0.22</v>
      </c>
      <c r="R4604" s="3"/>
    </row>
    <row r="4605">
      <c r="A4605" s="63">
        <v>17088.0</v>
      </c>
      <c r="B4605" s="65" t="str">
        <f t="shared" si="1"/>
        <v>Строительство и ремонтОтоплениеЗапчасти для котловИБП для котла</v>
      </c>
      <c r="C4605" s="68" t="s">
        <v>100</v>
      </c>
      <c r="D4605" s="68" t="s">
        <v>183</v>
      </c>
      <c r="E4605" s="68" t="s">
        <v>9515</v>
      </c>
      <c r="F4605" s="68" t="s">
        <v>9516</v>
      </c>
      <c r="G4605" s="75"/>
      <c r="H4605" s="87"/>
      <c r="I4605" s="64">
        <v>0.22</v>
      </c>
      <c r="J4605" s="67">
        <v>0.22</v>
      </c>
      <c r="K4605" s="70">
        <v>0.22</v>
      </c>
      <c r="L4605" s="64">
        <v>0.0</v>
      </c>
      <c r="M4605" s="67">
        <v>0.0</v>
      </c>
      <c r="N4605" s="70">
        <v>0.0</v>
      </c>
      <c r="O4605" s="64">
        <v>0.22</v>
      </c>
      <c r="P4605" s="67">
        <v>0.22</v>
      </c>
      <c r="Q4605" s="70">
        <v>0.22</v>
      </c>
      <c r="R4605" s="3"/>
    </row>
    <row r="4606">
      <c r="A4606" s="63">
        <v>17089.0</v>
      </c>
      <c r="B4606" s="65" t="str">
        <f t="shared" si="1"/>
        <v>Строительство и ремонтОтоплениеЗапчасти для котловЗапчасти и аксессуары для котлов</v>
      </c>
      <c r="C4606" s="68" t="s">
        <v>100</v>
      </c>
      <c r="D4606" s="68" t="s">
        <v>183</v>
      </c>
      <c r="E4606" s="68" t="s">
        <v>9515</v>
      </c>
      <c r="F4606" s="68" t="s">
        <v>9518</v>
      </c>
      <c r="G4606" s="75"/>
      <c r="H4606" s="72"/>
      <c r="I4606" s="64">
        <v>0.22</v>
      </c>
      <c r="J4606" s="67">
        <v>0.22</v>
      </c>
      <c r="K4606" s="70">
        <v>0.22</v>
      </c>
      <c r="L4606" s="64">
        <v>0.0</v>
      </c>
      <c r="M4606" s="67">
        <v>0.0</v>
      </c>
      <c r="N4606" s="70">
        <v>0.0</v>
      </c>
      <c r="O4606" s="64">
        <v>0.22</v>
      </c>
      <c r="P4606" s="67">
        <v>0.22</v>
      </c>
      <c r="Q4606" s="70">
        <v>0.22</v>
      </c>
      <c r="R4606" s="3"/>
    </row>
    <row r="4607">
      <c r="A4607" s="63">
        <v>17090.0</v>
      </c>
      <c r="B4607" s="65" t="str">
        <f t="shared" si="1"/>
        <v>Строительство и ремонтОтоплениеЗапчасти для котловКомплект коаксиальный</v>
      </c>
      <c r="C4607" s="68" t="s">
        <v>100</v>
      </c>
      <c r="D4607" s="68" t="s">
        <v>183</v>
      </c>
      <c r="E4607" s="68" t="s">
        <v>9515</v>
      </c>
      <c r="F4607" s="68" t="s">
        <v>9520</v>
      </c>
      <c r="G4607" s="75"/>
      <c r="H4607" s="72"/>
      <c r="I4607" s="64">
        <v>0.22</v>
      </c>
      <c r="J4607" s="67">
        <v>0.22</v>
      </c>
      <c r="K4607" s="70">
        <v>0.22</v>
      </c>
      <c r="L4607" s="64">
        <v>0.0</v>
      </c>
      <c r="M4607" s="67">
        <v>0.0</v>
      </c>
      <c r="N4607" s="70">
        <v>0.0</v>
      </c>
      <c r="O4607" s="64">
        <v>0.22</v>
      </c>
      <c r="P4607" s="67">
        <v>0.22</v>
      </c>
      <c r="Q4607" s="70">
        <v>0.22</v>
      </c>
      <c r="R4607" s="3"/>
    </row>
    <row r="4608">
      <c r="A4608" s="63">
        <v>17091.0</v>
      </c>
      <c r="B4608" s="65" t="str">
        <f t="shared" si="1"/>
        <v>Строительство и ремонтОтоплениеЗапчасти для котловТермометр для систем отопления</v>
      </c>
      <c r="C4608" s="68" t="s">
        <v>100</v>
      </c>
      <c r="D4608" s="68" t="s">
        <v>183</v>
      </c>
      <c r="E4608" s="68" t="s">
        <v>9515</v>
      </c>
      <c r="F4608" s="68" t="s">
        <v>9521</v>
      </c>
      <c r="G4608" s="75"/>
      <c r="H4608" s="72"/>
      <c r="I4608" s="64">
        <v>0.22</v>
      </c>
      <c r="J4608" s="67">
        <v>0.22</v>
      </c>
      <c r="K4608" s="70">
        <v>0.22</v>
      </c>
      <c r="L4608" s="64">
        <v>0.0</v>
      </c>
      <c r="M4608" s="67">
        <v>0.0</v>
      </c>
      <c r="N4608" s="70">
        <v>0.0</v>
      </c>
      <c r="O4608" s="64">
        <v>0.22</v>
      </c>
      <c r="P4608" s="67">
        <v>0.22</v>
      </c>
      <c r="Q4608" s="70">
        <v>0.22</v>
      </c>
      <c r="R4608" s="3"/>
    </row>
    <row r="4609">
      <c r="A4609" s="63">
        <v>17093.0</v>
      </c>
      <c r="B4609" s="65" t="str">
        <f t="shared" si="1"/>
        <v>Строительство и ремонтОтоплениеДатчики и регуляторыТерморегулятор и термостат</v>
      </c>
      <c r="C4609" s="68" t="s">
        <v>100</v>
      </c>
      <c r="D4609" s="68" t="s">
        <v>183</v>
      </c>
      <c r="E4609" s="68" t="s">
        <v>9522</v>
      </c>
      <c r="F4609" s="68" t="s">
        <v>9524</v>
      </c>
      <c r="G4609" s="75"/>
      <c r="H4609" s="87"/>
      <c r="I4609" s="64">
        <v>0.22</v>
      </c>
      <c r="J4609" s="67">
        <v>0.22</v>
      </c>
      <c r="K4609" s="70">
        <v>0.22</v>
      </c>
      <c r="L4609" s="64">
        <v>0.0</v>
      </c>
      <c r="M4609" s="67">
        <v>0.0</v>
      </c>
      <c r="N4609" s="70">
        <v>0.0</v>
      </c>
      <c r="O4609" s="64">
        <v>0.22</v>
      </c>
      <c r="P4609" s="67">
        <v>0.22</v>
      </c>
      <c r="Q4609" s="70">
        <v>0.22</v>
      </c>
      <c r="R4609" s="3"/>
    </row>
    <row r="4610">
      <c r="A4610" s="63">
        <v>17094.0</v>
      </c>
      <c r="B4610" s="65" t="str">
        <f t="shared" si="1"/>
        <v>Строительство и ремонтОтоплениеДатчики и регуляторыЗональный коммуникатор</v>
      </c>
      <c r="C4610" s="68" t="s">
        <v>100</v>
      </c>
      <c r="D4610" s="68" t="s">
        <v>183</v>
      </c>
      <c r="E4610" s="68" t="s">
        <v>9522</v>
      </c>
      <c r="F4610" s="68" t="s">
        <v>9525</v>
      </c>
      <c r="G4610" s="75"/>
      <c r="H4610" s="72"/>
      <c r="I4610" s="64">
        <v>0.22</v>
      </c>
      <c r="J4610" s="67">
        <v>0.22</v>
      </c>
      <c r="K4610" s="70">
        <v>0.22</v>
      </c>
      <c r="L4610" s="64">
        <v>0.0</v>
      </c>
      <c r="M4610" s="67">
        <v>0.0</v>
      </c>
      <c r="N4610" s="70">
        <v>0.0</v>
      </c>
      <c r="O4610" s="64">
        <v>0.22</v>
      </c>
      <c r="P4610" s="67">
        <v>0.22</v>
      </c>
      <c r="Q4610" s="70">
        <v>0.22</v>
      </c>
      <c r="R4610" s="3"/>
    </row>
    <row r="4611">
      <c r="A4611" s="63">
        <v>17095.0</v>
      </c>
      <c r="B4611" s="65" t="str">
        <f t="shared" si="1"/>
        <v>Строительство и ремонтОтоплениеДатчики и регуляторыДатчик температуры теплого пола</v>
      </c>
      <c r="C4611" s="68" t="s">
        <v>100</v>
      </c>
      <c r="D4611" s="68" t="s">
        <v>183</v>
      </c>
      <c r="E4611" s="68" t="s">
        <v>9522</v>
      </c>
      <c r="F4611" s="68" t="s">
        <v>9527</v>
      </c>
      <c r="G4611" s="75"/>
      <c r="H4611" s="72"/>
      <c r="I4611" s="64">
        <v>0.22</v>
      </c>
      <c r="J4611" s="67">
        <v>0.22</v>
      </c>
      <c r="K4611" s="70">
        <v>0.22</v>
      </c>
      <c r="L4611" s="64">
        <v>0.0</v>
      </c>
      <c r="M4611" s="67">
        <v>0.0</v>
      </c>
      <c r="N4611" s="70">
        <v>0.0</v>
      </c>
      <c r="O4611" s="64">
        <v>0.22</v>
      </c>
      <c r="P4611" s="67">
        <v>0.22</v>
      </c>
      <c r="Q4611" s="70">
        <v>0.22</v>
      </c>
      <c r="R4611" s="3"/>
    </row>
    <row r="4612">
      <c r="A4612" s="63">
        <v>17096.0</v>
      </c>
      <c r="B4612" s="65" t="str">
        <f t="shared" si="1"/>
        <v>Строительство и ремонтСтроительные материалыИзоляционные покрытия и материалыПароизоляция</v>
      </c>
      <c r="C4612" s="68" t="s">
        <v>100</v>
      </c>
      <c r="D4612" s="68" t="s">
        <v>7894</v>
      </c>
      <c r="E4612" s="68" t="s">
        <v>9469</v>
      </c>
      <c r="F4612" s="68" t="s">
        <v>9530</v>
      </c>
      <c r="G4612" s="2"/>
      <c r="H4612" s="72"/>
      <c r="I4612" s="64" t="s">
        <v>225</v>
      </c>
      <c r="J4612" s="67">
        <v>0.1</v>
      </c>
      <c r="K4612" s="70">
        <v>0.1</v>
      </c>
      <c r="L4612" s="64">
        <v>0.0</v>
      </c>
      <c r="M4612" s="67">
        <v>0.0</v>
      </c>
      <c r="N4612" s="70">
        <v>0.0</v>
      </c>
      <c r="O4612" s="64" t="s">
        <v>225</v>
      </c>
      <c r="P4612" s="67">
        <v>0.1</v>
      </c>
      <c r="Q4612" s="70">
        <v>0.1</v>
      </c>
      <c r="R4612" s="3"/>
    </row>
    <row r="4613">
      <c r="A4613" s="63">
        <v>17097.0</v>
      </c>
      <c r="B4613" s="65" t="str">
        <f t="shared" si="1"/>
        <v>Строительство и ремонтСтроительные материалыИзоляционные покрытия и материалыШумоизоляция</v>
      </c>
      <c r="C4613" s="68" t="s">
        <v>100</v>
      </c>
      <c r="D4613" s="68" t="s">
        <v>7894</v>
      </c>
      <c r="E4613" s="68" t="s">
        <v>9469</v>
      </c>
      <c r="F4613" s="68" t="s">
        <v>9532</v>
      </c>
      <c r="G4613" s="75"/>
      <c r="H4613" s="72"/>
      <c r="I4613" s="64" t="s">
        <v>225</v>
      </c>
      <c r="J4613" s="67">
        <v>0.1</v>
      </c>
      <c r="K4613" s="70">
        <v>0.1</v>
      </c>
      <c r="L4613" s="64">
        <v>0.0</v>
      </c>
      <c r="M4613" s="67">
        <v>0.0</v>
      </c>
      <c r="N4613" s="70">
        <v>0.0</v>
      </c>
      <c r="O4613" s="64" t="s">
        <v>225</v>
      </c>
      <c r="P4613" s="67">
        <v>0.1</v>
      </c>
      <c r="Q4613" s="70">
        <v>0.1</v>
      </c>
      <c r="R4613" s="3"/>
    </row>
    <row r="4614">
      <c r="A4614" s="63">
        <v>17098.0</v>
      </c>
      <c r="B4614" s="65" t="str">
        <f t="shared" si="1"/>
        <v>Строительство и ремонтСтроительные материалыИзоляционные покрытия и материалыСоставы для гидроизоляции</v>
      </c>
      <c r="C4614" s="68" t="s">
        <v>100</v>
      </c>
      <c r="D4614" s="68" t="s">
        <v>7894</v>
      </c>
      <c r="E4614" s="68" t="s">
        <v>9469</v>
      </c>
      <c r="F4614" s="68" t="s">
        <v>9534</v>
      </c>
      <c r="G4614" s="2"/>
      <c r="H4614" s="72"/>
      <c r="I4614" s="64" t="s">
        <v>225</v>
      </c>
      <c r="J4614" s="67" t="s">
        <v>225</v>
      </c>
      <c r="K4614" s="70">
        <v>0.1</v>
      </c>
      <c r="L4614" s="64">
        <v>0.0</v>
      </c>
      <c r="M4614" s="67">
        <v>0.0</v>
      </c>
      <c r="N4614" s="70">
        <v>0.0</v>
      </c>
      <c r="O4614" s="64" t="s">
        <v>225</v>
      </c>
      <c r="P4614" s="67" t="s">
        <v>225</v>
      </c>
      <c r="Q4614" s="70">
        <v>0.1</v>
      </c>
      <c r="R4614" s="3"/>
    </row>
    <row r="4615">
      <c r="A4615" s="63">
        <v>17099.0</v>
      </c>
      <c r="B4615" s="65" t="str">
        <f t="shared" si="1"/>
        <v>Строительство и ремонтСтроительные материалыИзоляционные покрытия и материалыГидроизоляция</v>
      </c>
      <c r="C4615" s="68" t="s">
        <v>100</v>
      </c>
      <c r="D4615" s="68" t="s">
        <v>7894</v>
      </c>
      <c r="E4615" s="68" t="s">
        <v>9469</v>
      </c>
      <c r="F4615" s="68" t="s">
        <v>9536</v>
      </c>
      <c r="G4615" s="2"/>
      <c r="H4615" s="72"/>
      <c r="I4615" s="64" t="s">
        <v>225</v>
      </c>
      <c r="J4615" s="67" t="s">
        <v>225</v>
      </c>
      <c r="K4615" s="70">
        <v>0.1</v>
      </c>
      <c r="L4615" s="64">
        <v>0.0</v>
      </c>
      <c r="M4615" s="67">
        <v>0.0</v>
      </c>
      <c r="N4615" s="70">
        <v>0.0</v>
      </c>
      <c r="O4615" s="64" t="s">
        <v>225</v>
      </c>
      <c r="P4615" s="67" t="s">
        <v>225</v>
      </c>
      <c r="Q4615" s="70">
        <v>0.1</v>
      </c>
      <c r="R4615" s="3"/>
    </row>
    <row r="4616">
      <c r="A4616" s="63">
        <v>17100.0</v>
      </c>
      <c r="B4616" s="65" t="str">
        <f t="shared" si="1"/>
        <v>Строительство и ремонтСтроительные материалыИзоляционные покрытия и материалыСоставы и клей для теплоизоляции</v>
      </c>
      <c r="C4616" s="68" t="s">
        <v>100</v>
      </c>
      <c r="D4616" s="68" t="s">
        <v>7894</v>
      </c>
      <c r="E4616" s="68" t="s">
        <v>9469</v>
      </c>
      <c r="F4616" s="68" t="s">
        <v>9539</v>
      </c>
      <c r="G4616" s="75"/>
      <c r="H4616" s="72"/>
      <c r="I4616" s="64" t="s">
        <v>225</v>
      </c>
      <c r="J4616" s="67" t="s">
        <v>225</v>
      </c>
      <c r="K4616" s="70">
        <v>0.1</v>
      </c>
      <c r="L4616" s="64">
        <v>0.0</v>
      </c>
      <c r="M4616" s="67">
        <v>0.0</v>
      </c>
      <c r="N4616" s="70">
        <v>0.0</v>
      </c>
      <c r="O4616" s="64" t="s">
        <v>225</v>
      </c>
      <c r="P4616" s="67" t="s">
        <v>225</v>
      </c>
      <c r="Q4616" s="70">
        <v>0.1</v>
      </c>
      <c r="R4616" s="3"/>
    </row>
    <row r="4617">
      <c r="A4617" s="63">
        <v>17101.0</v>
      </c>
      <c r="B4617" s="65" t="str">
        <f t="shared" si="1"/>
        <v>Строительство и ремонтСтроительные материалыИзоляционные покрытия и материалыТеплоизоляция</v>
      </c>
      <c r="C4617" s="68" t="s">
        <v>100</v>
      </c>
      <c r="D4617" s="68" t="s">
        <v>7894</v>
      </c>
      <c r="E4617" s="68" t="s">
        <v>9469</v>
      </c>
      <c r="F4617" s="68" t="s">
        <v>9541</v>
      </c>
      <c r="G4617" s="2"/>
      <c r="H4617" s="72"/>
      <c r="I4617" s="64" t="s">
        <v>225</v>
      </c>
      <c r="J4617" s="67" t="s">
        <v>225</v>
      </c>
      <c r="K4617" s="70">
        <v>0.1</v>
      </c>
      <c r="L4617" s="64">
        <v>0.0</v>
      </c>
      <c r="M4617" s="67">
        <v>0.0</v>
      </c>
      <c r="N4617" s="70">
        <v>0.0</v>
      </c>
      <c r="O4617" s="64" t="s">
        <v>225</v>
      </c>
      <c r="P4617" s="67" t="s">
        <v>225</v>
      </c>
      <c r="Q4617" s="70">
        <v>0.1</v>
      </c>
      <c r="R4617" s="3"/>
    </row>
    <row r="4618">
      <c r="A4618" s="63">
        <v>17102.0</v>
      </c>
      <c r="B4618" s="65" t="str">
        <f t="shared" si="1"/>
        <v>Строительство и ремонтЛакокрасочные материалыКлеи и герметикиКлеи</v>
      </c>
      <c r="C4618" s="68" t="s">
        <v>100</v>
      </c>
      <c r="D4618" s="68" t="s">
        <v>1075</v>
      </c>
      <c r="E4618" s="68" t="s">
        <v>7759</v>
      </c>
      <c r="F4618" s="68" t="s">
        <v>9545</v>
      </c>
      <c r="G4618" s="2"/>
      <c r="H4618" s="72"/>
      <c r="I4618" s="64">
        <v>0.1</v>
      </c>
      <c r="J4618" s="67">
        <v>0.1</v>
      </c>
      <c r="K4618" s="70">
        <v>0.1</v>
      </c>
      <c r="L4618" s="64">
        <v>0.0</v>
      </c>
      <c r="M4618" s="67">
        <v>0.0</v>
      </c>
      <c r="N4618" s="70">
        <v>0.0</v>
      </c>
      <c r="O4618" s="64">
        <v>0.1</v>
      </c>
      <c r="P4618" s="67">
        <v>0.1</v>
      </c>
      <c r="Q4618" s="70">
        <v>0.1</v>
      </c>
      <c r="R4618" s="3"/>
    </row>
    <row r="4619">
      <c r="A4619" s="63">
        <v>17104.0</v>
      </c>
      <c r="B4619" s="65" t="str">
        <f t="shared" si="1"/>
        <v>Строительство и ремонтОсвещениеСпоты и трековые светильникиТрековый светильник</v>
      </c>
      <c r="C4619" s="68" t="s">
        <v>100</v>
      </c>
      <c r="D4619" s="68" t="s">
        <v>349</v>
      </c>
      <c r="E4619" s="68" t="s">
        <v>9547</v>
      </c>
      <c r="F4619" s="68" t="s">
        <v>9548</v>
      </c>
      <c r="G4619" s="75"/>
      <c r="H4619" s="87"/>
      <c r="I4619" s="64">
        <v>0.22</v>
      </c>
      <c r="J4619" s="67">
        <v>0.22</v>
      </c>
      <c r="K4619" s="70">
        <v>0.22</v>
      </c>
      <c r="L4619" s="64">
        <v>0.0</v>
      </c>
      <c r="M4619" s="67">
        <v>0.0</v>
      </c>
      <c r="N4619" s="70">
        <v>0.0</v>
      </c>
      <c r="O4619" s="64">
        <v>0.22</v>
      </c>
      <c r="P4619" s="67">
        <v>0.22</v>
      </c>
      <c r="Q4619" s="70">
        <v>0.22</v>
      </c>
      <c r="R4619" s="3"/>
    </row>
    <row r="4620">
      <c r="A4620" s="63">
        <v>17105.0</v>
      </c>
      <c r="B4620" s="65" t="str">
        <f t="shared" si="1"/>
        <v>Строительство и ремонтОсвещениеСпоты и трековые светильникиСпот</v>
      </c>
      <c r="C4620" s="68" t="s">
        <v>100</v>
      </c>
      <c r="D4620" s="68" t="s">
        <v>349</v>
      </c>
      <c r="E4620" s="68" t="s">
        <v>9547</v>
      </c>
      <c r="F4620" s="68" t="s">
        <v>9550</v>
      </c>
      <c r="G4620" s="2"/>
      <c r="H4620" s="72"/>
      <c r="I4620" s="64">
        <v>0.22</v>
      </c>
      <c r="J4620" s="67">
        <v>0.22</v>
      </c>
      <c r="K4620" s="70">
        <v>0.22</v>
      </c>
      <c r="L4620" s="64">
        <v>0.0</v>
      </c>
      <c r="M4620" s="67">
        <v>0.0</v>
      </c>
      <c r="N4620" s="70">
        <v>0.0</v>
      </c>
      <c r="O4620" s="64">
        <v>0.22</v>
      </c>
      <c r="P4620" s="67">
        <v>0.22</v>
      </c>
      <c r="Q4620" s="70">
        <v>0.22</v>
      </c>
      <c r="R4620" s="3"/>
    </row>
    <row r="4621">
      <c r="A4621" s="63">
        <v>17106.0</v>
      </c>
      <c r="B4621" s="65" t="str">
        <f t="shared" si="1"/>
        <v>Строительство и ремонтОсвещениеСпоты и трековые светильникиШинопровод осветительный</v>
      </c>
      <c r="C4621" s="68" t="s">
        <v>100</v>
      </c>
      <c r="D4621" s="68" t="s">
        <v>349</v>
      </c>
      <c r="E4621" s="68" t="s">
        <v>9547</v>
      </c>
      <c r="F4621" s="68" t="s">
        <v>9552</v>
      </c>
      <c r="G4621" s="75"/>
      <c r="H4621" s="72"/>
      <c r="I4621" s="64">
        <v>0.22</v>
      </c>
      <c r="J4621" s="67">
        <v>0.22</v>
      </c>
      <c r="K4621" s="70">
        <v>0.22</v>
      </c>
      <c r="L4621" s="64">
        <v>0.0</v>
      </c>
      <c r="M4621" s="67">
        <v>0.0</v>
      </c>
      <c r="N4621" s="70">
        <v>0.0</v>
      </c>
      <c r="O4621" s="64">
        <v>0.22</v>
      </c>
      <c r="P4621" s="67">
        <v>0.22</v>
      </c>
      <c r="Q4621" s="70">
        <v>0.22</v>
      </c>
      <c r="R4621" s="3"/>
    </row>
    <row r="4622">
      <c r="A4622" s="63">
        <v>17107.0</v>
      </c>
      <c r="B4622" s="65" t="str">
        <f t="shared" si="1"/>
        <v>Строительство и ремонтОсвещениеСпоты и трековые светильникиСтрунный светильник</v>
      </c>
      <c r="C4622" s="68" t="s">
        <v>100</v>
      </c>
      <c r="D4622" s="68" t="s">
        <v>349</v>
      </c>
      <c r="E4622" s="68" t="s">
        <v>9547</v>
      </c>
      <c r="F4622" s="68" t="s">
        <v>9554</v>
      </c>
      <c r="G4622" s="75"/>
      <c r="H4622" s="72"/>
      <c r="I4622" s="64">
        <v>0.22</v>
      </c>
      <c r="J4622" s="67">
        <v>0.22</v>
      </c>
      <c r="K4622" s="70">
        <v>0.22</v>
      </c>
      <c r="L4622" s="64">
        <v>0.0</v>
      </c>
      <c r="M4622" s="67">
        <v>0.0</v>
      </c>
      <c r="N4622" s="70">
        <v>0.0</v>
      </c>
      <c r="O4622" s="64">
        <v>0.22</v>
      </c>
      <c r="P4622" s="67">
        <v>0.22</v>
      </c>
      <c r="Q4622" s="70">
        <v>0.22</v>
      </c>
      <c r="R4622" s="3"/>
    </row>
    <row r="4623">
      <c r="A4623" s="63">
        <v>17108.0</v>
      </c>
      <c r="B4623" s="65" t="str">
        <f t="shared" si="1"/>
        <v>Товары для домаТовары для праздниковНовогодние товарыНовогодний карнавалНовогодние карнавальные аксессуары</v>
      </c>
      <c r="C4623" s="68" t="s">
        <v>583</v>
      </c>
      <c r="D4623" s="68" t="s">
        <v>665</v>
      </c>
      <c r="E4623" s="68" t="s">
        <v>666</v>
      </c>
      <c r="F4623" s="68" t="s">
        <v>9377</v>
      </c>
      <c r="G4623" s="82" t="s">
        <v>9556</v>
      </c>
      <c r="H4623" s="72"/>
      <c r="I4623" s="64">
        <v>0.27</v>
      </c>
      <c r="J4623" s="67">
        <v>0.27</v>
      </c>
      <c r="K4623" s="70">
        <v>0.27</v>
      </c>
      <c r="L4623" s="64">
        <v>0.0</v>
      </c>
      <c r="M4623" s="67">
        <v>0.0</v>
      </c>
      <c r="N4623" s="70">
        <v>0.0</v>
      </c>
      <c r="O4623" s="64">
        <v>0.27</v>
      </c>
      <c r="P4623" s="67">
        <v>0.27</v>
      </c>
      <c r="Q4623" s="70">
        <v>0.27</v>
      </c>
      <c r="R4623" s="3"/>
    </row>
    <row r="4624">
      <c r="A4624" s="63">
        <v>17147.0</v>
      </c>
      <c r="B4624" s="65" t="str">
        <f t="shared" si="1"/>
        <v>Строительство и ремонтОтоплениеТеплоносители, промывки и герметизаторыРеагент для систем отопления</v>
      </c>
      <c r="C4624" s="68" t="s">
        <v>100</v>
      </c>
      <c r="D4624" s="68" t="s">
        <v>183</v>
      </c>
      <c r="E4624" s="68" t="s">
        <v>9558</v>
      </c>
      <c r="F4624" s="68" t="s">
        <v>9559</v>
      </c>
      <c r="G4624" s="75"/>
      <c r="H4624" s="72"/>
      <c r="I4624" s="64">
        <v>0.22</v>
      </c>
      <c r="J4624" s="67">
        <v>0.22</v>
      </c>
      <c r="K4624" s="70">
        <v>0.22</v>
      </c>
      <c r="L4624" s="64">
        <v>0.0</v>
      </c>
      <c r="M4624" s="67">
        <v>0.0</v>
      </c>
      <c r="N4624" s="70">
        <v>0.0</v>
      </c>
      <c r="O4624" s="64">
        <v>0.22</v>
      </c>
      <c r="P4624" s="67">
        <v>0.22</v>
      </c>
      <c r="Q4624" s="70">
        <v>0.22</v>
      </c>
      <c r="R4624" s="3"/>
    </row>
    <row r="4625">
      <c r="A4625" s="63">
        <v>17148.0</v>
      </c>
      <c r="B4625" s="65" t="str">
        <f t="shared" si="1"/>
        <v>Строительство и ремонтОтоплениеТеплоносители, промывки и герметизаторыТеплоносители</v>
      </c>
      <c r="C4625" s="68" t="s">
        <v>100</v>
      </c>
      <c r="D4625" s="68" t="s">
        <v>183</v>
      </c>
      <c r="E4625" s="68" t="s">
        <v>9558</v>
      </c>
      <c r="F4625" s="68" t="s">
        <v>9561</v>
      </c>
      <c r="G4625" s="2"/>
      <c r="H4625" s="72"/>
      <c r="I4625" s="64">
        <v>0.22</v>
      </c>
      <c r="J4625" s="67">
        <v>0.22</v>
      </c>
      <c r="K4625" s="70">
        <v>0.22</v>
      </c>
      <c r="L4625" s="64">
        <v>0.0</v>
      </c>
      <c r="M4625" s="67">
        <v>0.0</v>
      </c>
      <c r="N4625" s="70">
        <v>0.0</v>
      </c>
      <c r="O4625" s="64">
        <v>0.22</v>
      </c>
      <c r="P4625" s="67">
        <v>0.22</v>
      </c>
      <c r="Q4625" s="70">
        <v>0.22</v>
      </c>
      <c r="R4625" s="3"/>
    </row>
    <row r="4626">
      <c r="A4626" s="63">
        <v>17149.0</v>
      </c>
      <c r="B4626" s="65" t="str">
        <f t="shared" si="1"/>
        <v>Строительство и ремонтОтоплениеТеплоносители, промывки и герметизаторыСредство для промывки теплообменников</v>
      </c>
      <c r="C4626" s="68" t="s">
        <v>100</v>
      </c>
      <c r="D4626" s="68" t="s">
        <v>183</v>
      </c>
      <c r="E4626" s="68" t="s">
        <v>9558</v>
      </c>
      <c r="F4626" s="68" t="s">
        <v>9562</v>
      </c>
      <c r="G4626" s="75"/>
      <c r="H4626" s="87"/>
      <c r="I4626" s="64">
        <v>0.22</v>
      </c>
      <c r="J4626" s="67">
        <v>0.22</v>
      </c>
      <c r="K4626" s="70">
        <v>0.22</v>
      </c>
      <c r="L4626" s="64">
        <v>0.0</v>
      </c>
      <c r="M4626" s="67">
        <v>0.0</v>
      </c>
      <c r="N4626" s="70">
        <v>0.0</v>
      </c>
      <c r="O4626" s="64">
        <v>0.22</v>
      </c>
      <c r="P4626" s="67">
        <v>0.22</v>
      </c>
      <c r="Q4626" s="70">
        <v>0.22</v>
      </c>
      <c r="R4626" s="3"/>
    </row>
    <row r="4627">
      <c r="A4627" s="63">
        <v>17150.0</v>
      </c>
      <c r="B4627" s="65" t="str">
        <f t="shared" si="1"/>
        <v>Строительство и ремонтОтоплениеТеплоносители, промывки и герметизаторыЗащитное средство систем отопления</v>
      </c>
      <c r="C4627" s="68" t="s">
        <v>100</v>
      </c>
      <c r="D4627" s="68" t="s">
        <v>183</v>
      </c>
      <c r="E4627" s="68" t="s">
        <v>9558</v>
      </c>
      <c r="F4627" s="68" t="s">
        <v>9566</v>
      </c>
      <c r="G4627" s="75"/>
      <c r="H4627" s="72"/>
      <c r="I4627" s="64">
        <v>0.22</v>
      </c>
      <c r="J4627" s="67">
        <v>0.22</v>
      </c>
      <c r="K4627" s="70">
        <v>0.22</v>
      </c>
      <c r="L4627" s="64">
        <v>0.0</v>
      </c>
      <c r="M4627" s="67">
        <v>0.0</v>
      </c>
      <c r="N4627" s="70">
        <v>0.0</v>
      </c>
      <c r="O4627" s="64">
        <v>0.22</v>
      </c>
      <c r="P4627" s="67">
        <v>0.22</v>
      </c>
      <c r="Q4627" s="70">
        <v>0.22</v>
      </c>
      <c r="R4627" s="3"/>
    </row>
    <row r="4628">
      <c r="A4628" s="63">
        <v>17151.0</v>
      </c>
      <c r="B4628" s="65" t="str">
        <f t="shared" si="1"/>
        <v>Строительство и ремонтОтоплениеТеплоносители, промывки и герметизаторыНасосы для промывки</v>
      </c>
      <c r="C4628" s="68" t="s">
        <v>100</v>
      </c>
      <c r="D4628" s="68" t="s">
        <v>183</v>
      </c>
      <c r="E4628" s="68" t="s">
        <v>9558</v>
      </c>
      <c r="F4628" s="68" t="s">
        <v>9568</v>
      </c>
      <c r="G4628" s="75"/>
      <c r="H4628" s="87"/>
      <c r="I4628" s="64">
        <v>0.22</v>
      </c>
      <c r="J4628" s="67">
        <v>0.22</v>
      </c>
      <c r="K4628" s="70">
        <v>0.22</v>
      </c>
      <c r="L4628" s="64">
        <v>0.0</v>
      </c>
      <c r="M4628" s="67">
        <v>0.0</v>
      </c>
      <c r="N4628" s="70">
        <v>0.0</v>
      </c>
      <c r="O4628" s="64">
        <v>0.22</v>
      </c>
      <c r="P4628" s="67">
        <v>0.22</v>
      </c>
      <c r="Q4628" s="70">
        <v>0.22</v>
      </c>
      <c r="R4628" s="3"/>
    </row>
    <row r="4629">
      <c r="A4629" s="63">
        <v>17152.0</v>
      </c>
      <c r="B4629" s="65" t="str">
        <f t="shared" si="1"/>
        <v>Строительство и ремонтОтоплениеТеплоносители, промывки и герметизаторыПрисадка для системы отопления</v>
      </c>
      <c r="C4629" s="68" t="s">
        <v>100</v>
      </c>
      <c r="D4629" s="68" t="s">
        <v>183</v>
      </c>
      <c r="E4629" s="68" t="s">
        <v>9558</v>
      </c>
      <c r="F4629" s="68" t="s">
        <v>9569</v>
      </c>
      <c r="G4629" s="75"/>
      <c r="H4629" s="72"/>
      <c r="I4629" s="64">
        <v>0.22</v>
      </c>
      <c r="J4629" s="67">
        <v>0.22</v>
      </c>
      <c r="K4629" s="70">
        <v>0.22</v>
      </c>
      <c r="L4629" s="64">
        <v>0.0</v>
      </c>
      <c r="M4629" s="67">
        <v>0.0</v>
      </c>
      <c r="N4629" s="70">
        <v>0.0</v>
      </c>
      <c r="O4629" s="64">
        <v>0.22</v>
      </c>
      <c r="P4629" s="67">
        <v>0.22</v>
      </c>
      <c r="Q4629" s="70">
        <v>0.22</v>
      </c>
      <c r="R4629" s="3"/>
    </row>
    <row r="4630">
      <c r="A4630" s="63">
        <v>17153.0</v>
      </c>
      <c r="B4630" s="65" t="str">
        <f t="shared" si="1"/>
        <v>Строительство и ремонтОтоплениеТеплоносители, промывки и герметизаторыПрисадка для системы отопления</v>
      </c>
      <c r="C4630" s="68" t="s">
        <v>100</v>
      </c>
      <c r="D4630" s="68" t="s">
        <v>183</v>
      </c>
      <c r="E4630" s="68" t="s">
        <v>9558</v>
      </c>
      <c r="F4630" s="68" t="s">
        <v>9569</v>
      </c>
      <c r="G4630" s="75"/>
      <c r="H4630" s="72"/>
      <c r="I4630" s="64">
        <v>0.22</v>
      </c>
      <c r="J4630" s="67">
        <v>0.22</v>
      </c>
      <c r="K4630" s="70">
        <v>0.22</v>
      </c>
      <c r="L4630" s="64">
        <v>0.0</v>
      </c>
      <c r="M4630" s="67">
        <v>0.0</v>
      </c>
      <c r="N4630" s="70">
        <v>0.0</v>
      </c>
      <c r="O4630" s="64">
        <v>0.22</v>
      </c>
      <c r="P4630" s="67">
        <v>0.22</v>
      </c>
      <c r="Q4630" s="70">
        <v>0.22</v>
      </c>
      <c r="R4630" s="3"/>
    </row>
    <row r="4631">
      <c r="A4631" s="63">
        <v>17154.0</v>
      </c>
      <c r="B4631" s="65" t="str">
        <f t="shared" si="1"/>
        <v>Строительство и ремонтОтоплениеТеплоносители, промывки и герметизаторыАксессуар для промывки систем отопления</v>
      </c>
      <c r="C4631" s="68" t="s">
        <v>100</v>
      </c>
      <c r="D4631" s="68" t="s">
        <v>183</v>
      </c>
      <c r="E4631" s="68" t="s">
        <v>9558</v>
      </c>
      <c r="F4631" s="68" t="s">
        <v>9572</v>
      </c>
      <c r="G4631" s="75"/>
      <c r="H4631" s="87"/>
      <c r="I4631" s="64">
        <v>0.22</v>
      </c>
      <c r="J4631" s="67">
        <v>0.22</v>
      </c>
      <c r="K4631" s="70">
        <v>0.22</v>
      </c>
      <c r="L4631" s="64">
        <v>0.0</v>
      </c>
      <c r="M4631" s="67">
        <v>0.0</v>
      </c>
      <c r="N4631" s="70">
        <v>0.0</v>
      </c>
      <c r="O4631" s="64">
        <v>0.22</v>
      </c>
      <c r="P4631" s="67">
        <v>0.22</v>
      </c>
      <c r="Q4631" s="70">
        <v>0.22</v>
      </c>
      <c r="R4631" s="3"/>
    </row>
    <row r="4632">
      <c r="A4632" s="63">
        <v>17155.0</v>
      </c>
      <c r="B4632" s="65" t="str">
        <f t="shared" si="1"/>
        <v>Строительство и ремонтОтоплениеДатчики и регуляторыДатчики для кровли</v>
      </c>
      <c r="C4632" s="68" t="s">
        <v>100</v>
      </c>
      <c r="D4632" s="68" t="s">
        <v>183</v>
      </c>
      <c r="E4632" s="68" t="s">
        <v>9522</v>
      </c>
      <c r="F4632" s="68" t="s">
        <v>9574</v>
      </c>
      <c r="G4632" s="75"/>
      <c r="H4632" s="87"/>
      <c r="I4632" s="64">
        <v>0.22</v>
      </c>
      <c r="J4632" s="67">
        <v>0.22</v>
      </c>
      <c r="K4632" s="70">
        <v>0.22</v>
      </c>
      <c r="L4632" s="64">
        <v>0.0</v>
      </c>
      <c r="M4632" s="67">
        <v>0.0</v>
      </c>
      <c r="N4632" s="70">
        <v>0.0</v>
      </c>
      <c r="O4632" s="64">
        <v>0.22</v>
      </c>
      <c r="P4632" s="67">
        <v>0.22</v>
      </c>
      <c r="Q4632" s="70">
        <v>0.22</v>
      </c>
      <c r="R4632" s="3"/>
    </row>
    <row r="4633">
      <c r="A4633" s="63">
        <v>17157.0</v>
      </c>
      <c r="B4633" s="65" t="str">
        <f t="shared" si="1"/>
        <v>Строительство и ремонтРасходные материалы и оснасткаДля дрелей, гравёров и шуруповертовГибкие валы</v>
      </c>
      <c r="C4633" s="68" t="s">
        <v>100</v>
      </c>
      <c r="D4633" s="68" t="s">
        <v>336</v>
      </c>
      <c r="E4633" s="68" t="s">
        <v>385</v>
      </c>
      <c r="F4633" s="68" t="s">
        <v>9577</v>
      </c>
      <c r="G4633" s="75"/>
      <c r="H4633" s="72"/>
      <c r="I4633" s="64">
        <v>0.25</v>
      </c>
      <c r="J4633" s="67">
        <v>0.25</v>
      </c>
      <c r="K4633" s="70">
        <v>0.25</v>
      </c>
      <c r="L4633" s="64">
        <v>0.0</v>
      </c>
      <c r="M4633" s="67">
        <v>0.0</v>
      </c>
      <c r="N4633" s="70">
        <v>0.0</v>
      </c>
      <c r="O4633" s="64">
        <v>0.25</v>
      </c>
      <c r="P4633" s="67">
        <v>0.25</v>
      </c>
      <c r="Q4633" s="70">
        <v>0.25</v>
      </c>
      <c r="R4633" s="3"/>
    </row>
    <row r="4634">
      <c r="A4634" s="63">
        <v>17159.0</v>
      </c>
      <c r="B4634" s="65" t="str">
        <f t="shared" si="1"/>
        <v>Строительство и ремонтРасходные материалы и оснасткаКруги и дискиОтрезныеДиск алмазный</v>
      </c>
      <c r="C4634" s="68" t="s">
        <v>100</v>
      </c>
      <c r="D4634" s="68" t="s">
        <v>336</v>
      </c>
      <c r="E4634" s="68" t="s">
        <v>9579</v>
      </c>
      <c r="F4634" s="68" t="s">
        <v>9580</v>
      </c>
      <c r="G4634" s="68" t="s">
        <v>9581</v>
      </c>
      <c r="H4634" s="87"/>
      <c r="I4634" s="64">
        <v>0.25</v>
      </c>
      <c r="J4634" s="67">
        <v>0.25</v>
      </c>
      <c r="K4634" s="70">
        <v>0.25</v>
      </c>
      <c r="L4634" s="64">
        <v>0.0</v>
      </c>
      <c r="M4634" s="67">
        <v>0.0</v>
      </c>
      <c r="N4634" s="70">
        <v>0.0</v>
      </c>
      <c r="O4634" s="64">
        <v>0.25</v>
      </c>
      <c r="P4634" s="67">
        <v>0.25</v>
      </c>
      <c r="Q4634" s="70">
        <v>0.25</v>
      </c>
      <c r="R4634" s="3"/>
    </row>
    <row r="4635">
      <c r="A4635" s="63">
        <v>17160.0</v>
      </c>
      <c r="B4635" s="65" t="str">
        <f t="shared" si="1"/>
        <v>Строительство и ремонтРасходные материалы и оснасткаКруги и дискиОтрезныеКруг отрезной</v>
      </c>
      <c r="C4635" s="68" t="s">
        <v>100</v>
      </c>
      <c r="D4635" s="68" t="s">
        <v>336</v>
      </c>
      <c r="E4635" s="68" t="s">
        <v>9579</v>
      </c>
      <c r="F4635" s="68" t="s">
        <v>9580</v>
      </c>
      <c r="G4635" s="68" t="s">
        <v>9583</v>
      </c>
      <c r="H4635" s="87"/>
      <c r="I4635" s="64">
        <v>0.25</v>
      </c>
      <c r="J4635" s="67">
        <v>0.25</v>
      </c>
      <c r="K4635" s="70">
        <v>0.25</v>
      </c>
      <c r="L4635" s="64">
        <v>0.0</v>
      </c>
      <c r="M4635" s="67">
        <v>0.0</v>
      </c>
      <c r="N4635" s="70">
        <v>0.0</v>
      </c>
      <c r="O4635" s="64">
        <v>0.25</v>
      </c>
      <c r="P4635" s="67">
        <v>0.25</v>
      </c>
      <c r="Q4635" s="70">
        <v>0.25</v>
      </c>
      <c r="R4635" s="3"/>
    </row>
    <row r="4636">
      <c r="A4636" s="63">
        <v>17161.0</v>
      </c>
      <c r="B4636" s="65" t="str">
        <f t="shared" si="1"/>
        <v>Строительство и ремонтРасходные материалы и оснасткаКруги и дискиПильные</v>
      </c>
      <c r="C4636" s="68" t="s">
        <v>100</v>
      </c>
      <c r="D4636" s="68" t="s">
        <v>336</v>
      </c>
      <c r="E4636" s="68" t="s">
        <v>9579</v>
      </c>
      <c r="F4636" s="68" t="s">
        <v>9585</v>
      </c>
      <c r="G4636" s="75"/>
      <c r="H4636" s="72"/>
      <c r="I4636" s="64">
        <v>0.25</v>
      </c>
      <c r="J4636" s="67">
        <v>0.25</v>
      </c>
      <c r="K4636" s="70">
        <v>0.25</v>
      </c>
      <c r="L4636" s="64">
        <v>0.0</v>
      </c>
      <c r="M4636" s="67">
        <v>0.0</v>
      </c>
      <c r="N4636" s="70">
        <v>0.0</v>
      </c>
      <c r="O4636" s="64">
        <v>0.25</v>
      </c>
      <c r="P4636" s="67">
        <v>0.25</v>
      </c>
      <c r="Q4636" s="70">
        <v>0.25</v>
      </c>
      <c r="R4636" s="3"/>
    </row>
    <row r="4637">
      <c r="A4637" s="63">
        <v>17162.0</v>
      </c>
      <c r="B4637" s="65" t="str">
        <f t="shared" si="1"/>
        <v>МебельМягкая мебельКреслаКомпактные кресла</v>
      </c>
      <c r="C4637" s="68" t="s">
        <v>126</v>
      </c>
      <c r="D4637" s="68" t="s">
        <v>6184</v>
      </c>
      <c r="E4637" s="68" t="s">
        <v>6185</v>
      </c>
      <c r="F4637" s="75" t="s">
        <v>9588</v>
      </c>
      <c r="G4637" s="2"/>
      <c r="H4637" s="72"/>
      <c r="I4637" s="64">
        <v>0.15</v>
      </c>
      <c r="J4637" s="67">
        <v>0.15</v>
      </c>
      <c r="K4637" s="70">
        <v>0.15</v>
      </c>
      <c r="L4637" s="64">
        <v>0.0</v>
      </c>
      <c r="M4637" s="67">
        <v>0.0</v>
      </c>
      <c r="N4637" s="70">
        <v>0.0</v>
      </c>
      <c r="O4637" s="64">
        <v>0.15</v>
      </c>
      <c r="P4637" s="67">
        <v>0.15</v>
      </c>
      <c r="Q4637" s="70">
        <v>0.15</v>
      </c>
      <c r="R4637" s="2"/>
      <c r="S4637" s="2"/>
      <c r="T4637" s="79"/>
      <c r="U4637" s="2"/>
      <c r="V4637" s="2"/>
      <c r="W4637" s="80"/>
      <c r="X4637" s="80"/>
      <c r="Y4637" s="80"/>
      <c r="Z4637" s="80"/>
      <c r="AA4637" s="80"/>
      <c r="AB4637" s="80"/>
      <c r="AC4637" s="80"/>
      <c r="AD4637" s="80"/>
    </row>
    <row r="4638">
      <c r="A4638" s="63">
        <v>17163.0</v>
      </c>
      <c r="B4638" s="65" t="str">
        <f t="shared" si="1"/>
        <v>МебельМягкая мебельДиваныКомпактные диваны</v>
      </c>
      <c r="C4638" s="68" t="s">
        <v>126</v>
      </c>
      <c r="D4638" s="68" t="s">
        <v>6184</v>
      </c>
      <c r="E4638" s="68" t="s">
        <v>9591</v>
      </c>
      <c r="F4638" s="75" t="s">
        <v>9592</v>
      </c>
      <c r="G4638" s="2"/>
      <c r="H4638" s="72"/>
      <c r="I4638" s="64">
        <v>0.15</v>
      </c>
      <c r="J4638" s="67">
        <v>0.15</v>
      </c>
      <c r="K4638" s="70">
        <v>0.15</v>
      </c>
      <c r="L4638" s="64">
        <v>0.0</v>
      </c>
      <c r="M4638" s="67">
        <v>0.0</v>
      </c>
      <c r="N4638" s="70">
        <v>0.0</v>
      </c>
      <c r="O4638" s="64">
        <v>0.15</v>
      </c>
      <c r="P4638" s="67">
        <v>0.15</v>
      </c>
      <c r="Q4638" s="70">
        <v>0.15</v>
      </c>
      <c r="R4638" s="2"/>
      <c r="S4638" s="2"/>
      <c r="T4638" s="79"/>
      <c r="U4638" s="2"/>
      <c r="V4638" s="2"/>
      <c r="W4638" s="80"/>
      <c r="X4638" s="80"/>
      <c r="Y4638" s="80"/>
      <c r="Z4638" s="80"/>
      <c r="AA4638" s="80"/>
      <c r="AB4638" s="80"/>
      <c r="AC4638" s="80"/>
      <c r="AD4638" s="80"/>
    </row>
    <row r="4639">
      <c r="A4639" s="63">
        <v>17164.0</v>
      </c>
      <c r="B4639" s="65" t="str">
        <f t="shared" si="1"/>
        <v>Строительство и ремонтОсвещениеАксессуары для освещенияБлоки питания</v>
      </c>
      <c r="C4639" s="68" t="s">
        <v>100</v>
      </c>
      <c r="D4639" s="68" t="s">
        <v>349</v>
      </c>
      <c r="E4639" s="68" t="s">
        <v>2826</v>
      </c>
      <c r="F4639" s="68" t="s">
        <v>2272</v>
      </c>
      <c r="G4639" s="75"/>
      <c r="H4639" s="72"/>
      <c r="I4639" s="64">
        <v>0.22</v>
      </c>
      <c r="J4639" s="67">
        <v>0.22</v>
      </c>
      <c r="K4639" s="70">
        <v>0.22</v>
      </c>
      <c r="L4639" s="64">
        <v>0.0</v>
      </c>
      <c r="M4639" s="67">
        <v>0.0</v>
      </c>
      <c r="N4639" s="70">
        <v>0.0</v>
      </c>
      <c r="O4639" s="64">
        <v>0.22</v>
      </c>
      <c r="P4639" s="67">
        <v>0.22</v>
      </c>
      <c r="Q4639" s="70">
        <v>0.22</v>
      </c>
      <c r="R4639" s="3"/>
    </row>
    <row r="4640">
      <c r="A4640" s="63">
        <v>17165.0</v>
      </c>
      <c r="B4640" s="65" t="str">
        <f t="shared" si="1"/>
        <v>МебельКровати и матрасыКроватиКомпактные кровати</v>
      </c>
      <c r="C4640" s="68" t="s">
        <v>126</v>
      </c>
      <c r="D4640" s="68" t="s">
        <v>9596</v>
      </c>
      <c r="E4640" s="68" t="s">
        <v>9597</v>
      </c>
      <c r="F4640" s="75" t="s">
        <v>9598</v>
      </c>
      <c r="G4640" s="2"/>
      <c r="H4640" s="72"/>
      <c r="I4640" s="64">
        <v>0.15</v>
      </c>
      <c r="J4640" s="67">
        <v>0.15</v>
      </c>
      <c r="K4640" s="70">
        <v>0.15</v>
      </c>
      <c r="L4640" s="64">
        <v>0.0</v>
      </c>
      <c r="M4640" s="67">
        <v>0.0</v>
      </c>
      <c r="N4640" s="70">
        <v>0.0</v>
      </c>
      <c r="O4640" s="64">
        <v>0.15</v>
      </c>
      <c r="P4640" s="67">
        <v>0.15</v>
      </c>
      <c r="Q4640" s="70">
        <v>0.15</v>
      </c>
      <c r="R4640" s="2"/>
      <c r="S4640" s="2"/>
      <c r="T4640" s="79"/>
      <c r="U4640" s="2"/>
      <c r="V4640" s="2"/>
      <c r="W4640" s="80"/>
      <c r="X4640" s="80"/>
      <c r="Y4640" s="80"/>
      <c r="Z4640" s="80"/>
      <c r="AA4640" s="80"/>
      <c r="AB4640" s="80"/>
      <c r="AC4640" s="80"/>
      <c r="AD4640" s="80"/>
    </row>
    <row r="4641">
      <c r="A4641" s="63">
        <v>17166.0</v>
      </c>
      <c r="B4641" s="65" t="str">
        <f t="shared" si="1"/>
        <v>МебельМебель для храненияШкафы и гардеробыКомпактные шкафы</v>
      </c>
      <c r="C4641" s="68" t="s">
        <v>126</v>
      </c>
      <c r="D4641" s="68" t="s">
        <v>6737</v>
      </c>
      <c r="E4641" s="68" t="s">
        <v>9600</v>
      </c>
      <c r="F4641" s="75" t="s">
        <v>9601</v>
      </c>
      <c r="G4641" s="2"/>
      <c r="H4641" s="72"/>
      <c r="I4641" s="64">
        <v>0.15</v>
      </c>
      <c r="J4641" s="67">
        <v>0.15</v>
      </c>
      <c r="K4641" s="70">
        <v>0.15</v>
      </c>
      <c r="L4641" s="64">
        <v>0.0</v>
      </c>
      <c r="M4641" s="67">
        <v>0.0</v>
      </c>
      <c r="N4641" s="70">
        <v>0.0</v>
      </c>
      <c r="O4641" s="64">
        <v>0.15</v>
      </c>
      <c r="P4641" s="67">
        <v>0.15</v>
      </c>
      <c r="Q4641" s="70">
        <v>0.15</v>
      </c>
      <c r="R4641" s="2"/>
      <c r="S4641" s="2"/>
      <c r="T4641" s="79"/>
      <c r="U4641" s="2"/>
      <c r="V4641" s="2"/>
      <c r="W4641" s="80"/>
      <c r="X4641" s="80"/>
      <c r="Y4641" s="80"/>
      <c r="Z4641" s="80"/>
      <c r="AA4641" s="80"/>
      <c r="AB4641" s="80"/>
      <c r="AC4641" s="80"/>
      <c r="AD4641" s="80"/>
    </row>
    <row r="4642">
      <c r="A4642" s="63">
        <v>17168.0</v>
      </c>
      <c r="B4642" s="65" t="str">
        <f t="shared" si="1"/>
        <v>Дача, сад и огородСадовая мебельКомплекты садовой мебели</v>
      </c>
      <c r="C4642" s="68" t="s">
        <v>552</v>
      </c>
      <c r="D4642" s="68" t="s">
        <v>4181</v>
      </c>
      <c r="E4642" s="68" t="s">
        <v>9605</v>
      </c>
      <c r="F4642" s="75"/>
      <c r="G4642" s="75"/>
      <c r="H4642" s="87"/>
      <c r="I4642" s="64">
        <v>0.15</v>
      </c>
      <c r="J4642" s="67">
        <v>0.15</v>
      </c>
      <c r="K4642" s="70">
        <v>0.15</v>
      </c>
      <c r="L4642" s="64">
        <v>0.0</v>
      </c>
      <c r="M4642" s="67">
        <v>0.0</v>
      </c>
      <c r="N4642" s="70">
        <v>0.0</v>
      </c>
      <c r="O4642" s="64">
        <v>0.15</v>
      </c>
      <c r="P4642" s="67">
        <v>0.15</v>
      </c>
      <c r="Q4642" s="70">
        <v>0.15</v>
      </c>
      <c r="R4642" s="3"/>
    </row>
    <row r="4643">
      <c r="A4643" s="63">
        <v>17172.0</v>
      </c>
      <c r="B4643" s="65" t="str">
        <f t="shared" si="1"/>
        <v>Дача, сад и огородСадовая мебельСадовые стулья и креслаСадовое кресло</v>
      </c>
      <c r="C4643" s="68" t="s">
        <v>552</v>
      </c>
      <c r="D4643" s="68" t="s">
        <v>4181</v>
      </c>
      <c r="E4643" s="68" t="s">
        <v>9607</v>
      </c>
      <c r="F4643" s="68" t="s">
        <v>9608</v>
      </c>
      <c r="G4643" s="75"/>
      <c r="H4643" s="72"/>
      <c r="I4643" s="64">
        <v>0.15</v>
      </c>
      <c r="J4643" s="67">
        <v>0.15</v>
      </c>
      <c r="K4643" s="70">
        <v>0.15</v>
      </c>
      <c r="L4643" s="64">
        <v>0.0</v>
      </c>
      <c r="M4643" s="67">
        <v>0.0</v>
      </c>
      <c r="N4643" s="70">
        <v>0.0</v>
      </c>
      <c r="O4643" s="64">
        <v>0.15</v>
      </c>
      <c r="P4643" s="67">
        <v>0.15</v>
      </c>
      <c r="Q4643" s="70">
        <v>0.15</v>
      </c>
      <c r="R4643" s="3"/>
    </row>
    <row r="4644">
      <c r="A4644" s="63">
        <v>17173.0</v>
      </c>
      <c r="B4644" s="65" t="str">
        <f t="shared" si="1"/>
        <v>Дача, сад и огородСадовая мебельСадовые стулья и креслаСадовый стул</v>
      </c>
      <c r="C4644" s="68" t="s">
        <v>552</v>
      </c>
      <c r="D4644" s="68" t="s">
        <v>4181</v>
      </c>
      <c r="E4644" s="68" t="s">
        <v>9607</v>
      </c>
      <c r="F4644" s="68" t="s">
        <v>9609</v>
      </c>
      <c r="G4644" s="2"/>
      <c r="H4644" s="72"/>
      <c r="I4644" s="64">
        <v>0.15</v>
      </c>
      <c r="J4644" s="67">
        <v>0.15</v>
      </c>
      <c r="K4644" s="70">
        <v>0.15</v>
      </c>
      <c r="L4644" s="64">
        <v>0.0</v>
      </c>
      <c r="M4644" s="67">
        <v>0.0</v>
      </c>
      <c r="N4644" s="70">
        <v>0.0</v>
      </c>
      <c r="O4644" s="64">
        <v>0.15</v>
      </c>
      <c r="P4644" s="67">
        <v>0.15</v>
      </c>
      <c r="Q4644" s="70">
        <v>0.15</v>
      </c>
      <c r="R4644" s="3"/>
    </row>
    <row r="4645">
      <c r="A4645" s="63">
        <v>17174.0</v>
      </c>
      <c r="B4645" s="65" t="str">
        <f t="shared" si="1"/>
        <v>Детские товарыИгрушки и игрыКонструкторы LEGO</v>
      </c>
      <c r="C4645" s="68" t="s">
        <v>262</v>
      </c>
      <c r="D4645" s="68" t="s">
        <v>265</v>
      </c>
      <c r="E4645" s="68" t="s">
        <v>9610</v>
      </c>
      <c r="F4645" s="75"/>
      <c r="G4645" s="75"/>
      <c r="H4645" s="72"/>
      <c r="I4645" s="64">
        <v>0.22</v>
      </c>
      <c r="J4645" s="67">
        <v>0.22</v>
      </c>
      <c r="K4645" s="70">
        <v>0.22</v>
      </c>
      <c r="L4645" s="64">
        <v>0.03</v>
      </c>
      <c r="M4645" s="67">
        <v>0.03</v>
      </c>
      <c r="N4645" s="70">
        <v>0.03</v>
      </c>
      <c r="O4645" s="64">
        <v>0.19</v>
      </c>
      <c r="P4645" s="67">
        <v>0.19</v>
      </c>
      <c r="Q4645" s="70">
        <v>0.19</v>
      </c>
      <c r="R4645" s="3"/>
    </row>
    <row r="4646">
      <c r="A4646" s="63">
        <v>17175.0</v>
      </c>
      <c r="B4646" s="65" t="str">
        <f t="shared" si="1"/>
        <v>Дача, сад и огородСадовая мебельСадовые столы</v>
      </c>
      <c r="C4646" s="68" t="s">
        <v>552</v>
      </c>
      <c r="D4646" s="68" t="s">
        <v>4181</v>
      </c>
      <c r="E4646" s="68" t="s">
        <v>9611</v>
      </c>
      <c r="F4646" s="75"/>
      <c r="G4646" s="2"/>
      <c r="H4646" s="72"/>
      <c r="I4646" s="64">
        <v>0.15</v>
      </c>
      <c r="J4646" s="67">
        <v>0.15</v>
      </c>
      <c r="K4646" s="70">
        <v>0.15</v>
      </c>
      <c r="L4646" s="64">
        <v>0.0</v>
      </c>
      <c r="M4646" s="67">
        <v>0.0</v>
      </c>
      <c r="N4646" s="70">
        <v>0.0</v>
      </c>
      <c r="O4646" s="64">
        <v>0.15</v>
      </c>
      <c r="P4646" s="67">
        <v>0.15</v>
      </c>
      <c r="Q4646" s="70">
        <v>0.15</v>
      </c>
      <c r="R4646" s="3"/>
    </row>
    <row r="4647">
      <c r="A4647" s="63">
        <v>17176.0</v>
      </c>
      <c r="B4647" s="65" t="str">
        <f t="shared" si="1"/>
        <v>Дача, сад и огородСадовая мебельПодвесные кресла</v>
      </c>
      <c r="C4647" s="68" t="s">
        <v>552</v>
      </c>
      <c r="D4647" s="68" t="s">
        <v>4181</v>
      </c>
      <c r="E4647" s="68" t="s">
        <v>9612</v>
      </c>
      <c r="F4647" s="75"/>
      <c r="G4647" s="75"/>
      <c r="H4647" s="72"/>
      <c r="I4647" s="64">
        <v>0.15</v>
      </c>
      <c r="J4647" s="67">
        <v>0.15</v>
      </c>
      <c r="K4647" s="70">
        <v>0.15</v>
      </c>
      <c r="L4647" s="64">
        <v>0.0</v>
      </c>
      <c r="M4647" s="67">
        <v>0.0</v>
      </c>
      <c r="N4647" s="70">
        <v>0.0</v>
      </c>
      <c r="O4647" s="64">
        <v>0.15</v>
      </c>
      <c r="P4647" s="67">
        <v>0.15</v>
      </c>
      <c r="Q4647" s="70">
        <v>0.15</v>
      </c>
      <c r="R4647" s="3"/>
    </row>
    <row r="4648">
      <c r="A4648" s="63">
        <v>17179.0</v>
      </c>
      <c r="B4648" s="65" t="str">
        <f t="shared" si="1"/>
        <v>КнигиПодписки на электронные книги и аудиокниги</v>
      </c>
      <c r="C4648" s="68" t="s">
        <v>88</v>
      </c>
      <c r="D4648" s="68" t="s">
        <v>9613</v>
      </c>
      <c r="E4648" s="75"/>
      <c r="F4648" s="75"/>
      <c r="G4648" s="75"/>
      <c r="H4648" s="72"/>
      <c r="I4648" s="64">
        <v>0.22</v>
      </c>
      <c r="J4648" s="67">
        <v>0.22</v>
      </c>
      <c r="K4648" s="70">
        <v>0.22</v>
      </c>
      <c r="L4648" s="64">
        <v>0.0</v>
      </c>
      <c r="M4648" s="67">
        <v>0.0</v>
      </c>
      <c r="N4648" s="70">
        <v>0.0</v>
      </c>
      <c r="O4648" s="64">
        <v>0.22</v>
      </c>
      <c r="P4648" s="67">
        <v>0.22</v>
      </c>
      <c r="Q4648" s="70">
        <v>0.22</v>
      </c>
      <c r="R4648" s="3"/>
    </row>
    <row r="4649">
      <c r="A4649" s="63">
        <v>17181.0</v>
      </c>
      <c r="B4649" s="65" t="str">
        <f t="shared" si="1"/>
        <v>Строительство и ремонтОтоплениеЭлементы систем отопленияТеплообменник</v>
      </c>
      <c r="C4649" s="68" t="s">
        <v>100</v>
      </c>
      <c r="D4649" s="68" t="s">
        <v>183</v>
      </c>
      <c r="E4649" s="68" t="s">
        <v>9614</v>
      </c>
      <c r="F4649" s="68" t="s">
        <v>9615</v>
      </c>
      <c r="G4649" s="75"/>
      <c r="H4649" s="87"/>
      <c r="I4649" s="64">
        <v>0.22</v>
      </c>
      <c r="J4649" s="67">
        <v>0.22</v>
      </c>
      <c r="K4649" s="70">
        <v>0.22</v>
      </c>
      <c r="L4649" s="64">
        <v>0.0</v>
      </c>
      <c r="M4649" s="67">
        <v>0.0</v>
      </c>
      <c r="N4649" s="70">
        <v>0.0</v>
      </c>
      <c r="O4649" s="64">
        <v>0.22</v>
      </c>
      <c r="P4649" s="67">
        <v>0.22</v>
      </c>
      <c r="Q4649" s="70">
        <v>0.22</v>
      </c>
      <c r="R4649" s="3"/>
    </row>
    <row r="4650">
      <c r="A4650" s="63">
        <v>17182.0</v>
      </c>
      <c r="B4650" s="65" t="str">
        <f t="shared" si="1"/>
        <v>Строительство и ремонтОтоплениеЭлементы систем отопленияЗапчасти и аксессуары для котлов</v>
      </c>
      <c r="C4650" s="68" t="s">
        <v>100</v>
      </c>
      <c r="D4650" s="68" t="s">
        <v>183</v>
      </c>
      <c r="E4650" s="68" t="s">
        <v>9614</v>
      </c>
      <c r="F4650" s="68" t="s">
        <v>9518</v>
      </c>
      <c r="G4650" s="75"/>
      <c r="H4650" s="72"/>
      <c r="I4650" s="64">
        <v>0.22</v>
      </c>
      <c r="J4650" s="67">
        <v>0.22</v>
      </c>
      <c r="K4650" s="70">
        <v>0.22</v>
      </c>
      <c r="L4650" s="64">
        <v>0.0</v>
      </c>
      <c r="M4650" s="67">
        <v>0.0</v>
      </c>
      <c r="N4650" s="70">
        <v>0.0</v>
      </c>
      <c r="O4650" s="64">
        <v>0.22</v>
      </c>
      <c r="P4650" s="67">
        <v>0.22</v>
      </c>
      <c r="Q4650" s="70">
        <v>0.22</v>
      </c>
      <c r="R4650" s="3"/>
    </row>
    <row r="4651">
      <c r="A4651" s="63">
        <v>17183.0</v>
      </c>
      <c r="B4651" s="65" t="str">
        <f t="shared" si="1"/>
        <v>Строительство и ремонтОтоплениеАксессуары</v>
      </c>
      <c r="C4651" s="68" t="s">
        <v>100</v>
      </c>
      <c r="D4651" s="68" t="s">
        <v>183</v>
      </c>
      <c r="E4651" s="68" t="s">
        <v>330</v>
      </c>
      <c r="F4651" s="75"/>
      <c r="G4651" s="75"/>
      <c r="H4651" s="72"/>
      <c r="I4651" s="64">
        <v>0.22</v>
      </c>
      <c r="J4651" s="67">
        <v>0.22</v>
      </c>
      <c r="K4651" s="70">
        <v>0.22</v>
      </c>
      <c r="L4651" s="64">
        <v>0.0</v>
      </c>
      <c r="M4651" s="67">
        <v>0.0</v>
      </c>
      <c r="N4651" s="70">
        <v>0.0</v>
      </c>
      <c r="O4651" s="64">
        <v>0.22</v>
      </c>
      <c r="P4651" s="67">
        <v>0.22</v>
      </c>
      <c r="Q4651" s="70">
        <v>0.22</v>
      </c>
      <c r="R4651" s="3"/>
    </row>
    <row r="4652">
      <c r="A4652" s="63">
        <v>17184.0</v>
      </c>
      <c r="B4652" s="65" t="str">
        <f t="shared" si="1"/>
        <v>Строительство и ремонтОтоплениеАксессуарыРешетки и экраны</v>
      </c>
      <c r="C4652" s="68" t="s">
        <v>100</v>
      </c>
      <c r="D4652" s="68" t="s">
        <v>183</v>
      </c>
      <c r="E4652" s="68" t="s">
        <v>330</v>
      </c>
      <c r="F4652" s="68" t="s">
        <v>9617</v>
      </c>
      <c r="G4652" s="75"/>
      <c r="H4652" s="87"/>
      <c r="I4652" s="64">
        <v>0.22</v>
      </c>
      <c r="J4652" s="67">
        <v>0.22</v>
      </c>
      <c r="K4652" s="70">
        <v>0.22</v>
      </c>
      <c r="L4652" s="64">
        <v>0.0</v>
      </c>
      <c r="M4652" s="67">
        <v>0.0</v>
      </c>
      <c r="N4652" s="70">
        <v>0.0</v>
      </c>
      <c r="O4652" s="64">
        <v>0.22</v>
      </c>
      <c r="P4652" s="67">
        <v>0.22</v>
      </c>
      <c r="Q4652" s="70">
        <v>0.22</v>
      </c>
      <c r="R4652" s="3"/>
    </row>
    <row r="4653">
      <c r="A4653" s="63">
        <v>17185.0</v>
      </c>
      <c r="B4653" s="65" t="str">
        <f t="shared" si="1"/>
        <v>Строительство и ремонтОтоплениеАксессуарыМонтажные комплекты</v>
      </c>
      <c r="C4653" s="68" t="s">
        <v>100</v>
      </c>
      <c r="D4653" s="68" t="s">
        <v>183</v>
      </c>
      <c r="E4653" s="68" t="s">
        <v>330</v>
      </c>
      <c r="F4653" s="68" t="s">
        <v>9619</v>
      </c>
      <c r="G4653" s="75"/>
      <c r="H4653" s="87"/>
      <c r="I4653" s="64">
        <v>0.22</v>
      </c>
      <c r="J4653" s="67">
        <v>0.22</v>
      </c>
      <c r="K4653" s="70">
        <v>0.22</v>
      </c>
      <c r="L4653" s="64">
        <v>0.0</v>
      </c>
      <c r="M4653" s="67">
        <v>0.0</v>
      </c>
      <c r="N4653" s="70">
        <v>0.0</v>
      </c>
      <c r="O4653" s="64">
        <v>0.22</v>
      </c>
      <c r="P4653" s="67">
        <v>0.22</v>
      </c>
      <c r="Q4653" s="70">
        <v>0.22</v>
      </c>
      <c r="R4653" s="3"/>
    </row>
    <row r="4654">
      <c r="A4654" s="63">
        <v>17186.0</v>
      </c>
      <c r="B4654" s="65" t="str">
        <f t="shared" si="1"/>
        <v>Строительство и ремонтОтоплениеАксессуарыАрматура</v>
      </c>
      <c r="C4654" s="68" t="s">
        <v>100</v>
      </c>
      <c r="D4654" s="68" t="s">
        <v>183</v>
      </c>
      <c r="E4654" s="68" t="s">
        <v>330</v>
      </c>
      <c r="F4654" s="68" t="s">
        <v>8005</v>
      </c>
      <c r="G4654" s="75"/>
      <c r="H4654" s="72"/>
      <c r="I4654" s="64" t="s">
        <v>225</v>
      </c>
      <c r="J4654" s="67" t="s">
        <v>225</v>
      </c>
      <c r="K4654" s="70">
        <v>0.22</v>
      </c>
      <c r="L4654" s="64" t="s">
        <v>225</v>
      </c>
      <c r="M4654" s="67" t="s">
        <v>225</v>
      </c>
      <c r="N4654" s="70">
        <v>0.0</v>
      </c>
      <c r="O4654" s="64" t="s">
        <v>225</v>
      </c>
      <c r="P4654" s="67" t="s">
        <v>225</v>
      </c>
      <c r="Q4654" s="70">
        <v>0.22</v>
      </c>
      <c r="R4654" s="3"/>
    </row>
    <row r="4655">
      <c r="A4655" s="63">
        <v>17187.0</v>
      </c>
      <c r="B4655" s="65" t="str">
        <f t="shared" si="1"/>
        <v>Строительство и ремонтОтоплениеАксессуарыШланги для газовых приборов</v>
      </c>
      <c r="C4655" s="68" t="s">
        <v>100</v>
      </c>
      <c r="D4655" s="68" t="s">
        <v>183</v>
      </c>
      <c r="E4655" s="68" t="s">
        <v>330</v>
      </c>
      <c r="F4655" s="68" t="s">
        <v>9622</v>
      </c>
      <c r="G4655" s="75"/>
      <c r="H4655" s="87"/>
      <c r="I4655" s="64">
        <v>0.22</v>
      </c>
      <c r="J4655" s="67">
        <v>0.22</v>
      </c>
      <c r="K4655" s="70">
        <v>0.22</v>
      </c>
      <c r="L4655" s="64">
        <v>0.0</v>
      </c>
      <c r="M4655" s="67">
        <v>0.0</v>
      </c>
      <c r="N4655" s="70">
        <v>0.0</v>
      </c>
      <c r="O4655" s="64">
        <v>0.22</v>
      </c>
      <c r="P4655" s="67">
        <v>0.22</v>
      </c>
      <c r="Q4655" s="70">
        <v>0.22</v>
      </c>
      <c r="R4655" s="3"/>
    </row>
    <row r="4656">
      <c r="A4656" s="63">
        <v>17193.0</v>
      </c>
      <c r="B4656" s="65" t="str">
        <f t="shared" si="1"/>
        <v>КнигиХудожественная литератураФольклорЮмор. Анекдоты</v>
      </c>
      <c r="C4656" s="68" t="s">
        <v>88</v>
      </c>
      <c r="D4656" s="68" t="s">
        <v>1139</v>
      </c>
      <c r="E4656" s="68" t="s">
        <v>6720</v>
      </c>
      <c r="F4656" s="68" t="s">
        <v>9624</v>
      </c>
      <c r="G4656" s="75"/>
      <c r="H4656" s="87"/>
      <c r="I4656" s="64">
        <v>0.22</v>
      </c>
      <c r="J4656" s="67">
        <v>0.22</v>
      </c>
      <c r="K4656" s="70">
        <v>0.22</v>
      </c>
      <c r="L4656" s="64">
        <v>0.02</v>
      </c>
      <c r="M4656" s="67">
        <v>0.02</v>
      </c>
      <c r="N4656" s="70">
        <v>0.02</v>
      </c>
      <c r="O4656" s="64">
        <v>0.2</v>
      </c>
      <c r="P4656" s="67">
        <v>0.2</v>
      </c>
      <c r="Q4656" s="70">
        <v>0.2</v>
      </c>
      <c r="R4656" s="3"/>
    </row>
    <row r="4657">
      <c r="A4657" s="63">
        <v>17194.0</v>
      </c>
      <c r="B4657" s="65" t="str">
        <f t="shared" si="1"/>
        <v>КнигиНехудожественная литератураЭнциклопедии, справочникиАграрные</v>
      </c>
      <c r="C4657" s="68" t="s">
        <v>88</v>
      </c>
      <c r="D4657" s="68" t="s">
        <v>754</v>
      </c>
      <c r="E4657" s="68" t="s">
        <v>9626</v>
      </c>
      <c r="F4657" s="68" t="s">
        <v>9627</v>
      </c>
      <c r="G4657" s="75"/>
      <c r="H4657" s="87"/>
      <c r="I4657" s="64">
        <v>0.2</v>
      </c>
      <c r="J4657" s="67">
        <v>0.2</v>
      </c>
      <c r="K4657" s="70">
        <v>0.2</v>
      </c>
      <c r="L4657" s="64">
        <v>0.02</v>
      </c>
      <c r="M4657" s="67">
        <v>0.02</v>
      </c>
      <c r="N4657" s="70">
        <v>0.02</v>
      </c>
      <c r="O4657" s="64">
        <v>0.18</v>
      </c>
      <c r="P4657" s="67">
        <v>0.18</v>
      </c>
      <c r="Q4657" s="70">
        <v>0.18</v>
      </c>
      <c r="R4657" s="3"/>
    </row>
    <row r="4658">
      <c r="A4658" s="63">
        <v>17195.0</v>
      </c>
      <c r="B4658" s="65" t="str">
        <f t="shared" si="1"/>
        <v>КнигиНехудожественная литератураЭнциклопедии, справочникиБиографические</v>
      </c>
      <c r="C4658" s="68" t="s">
        <v>88</v>
      </c>
      <c r="D4658" s="68" t="s">
        <v>754</v>
      </c>
      <c r="E4658" s="68" t="s">
        <v>9626</v>
      </c>
      <c r="F4658" s="68" t="s">
        <v>9629</v>
      </c>
      <c r="G4658" s="75"/>
      <c r="H4658" s="72"/>
      <c r="I4658" s="64">
        <v>0.2</v>
      </c>
      <c r="J4658" s="67">
        <v>0.2</v>
      </c>
      <c r="K4658" s="70">
        <v>0.2</v>
      </c>
      <c r="L4658" s="64">
        <v>0.0</v>
      </c>
      <c r="M4658" s="67">
        <v>0.0</v>
      </c>
      <c r="N4658" s="70">
        <v>0.0</v>
      </c>
      <c r="O4658" s="64">
        <v>0.2</v>
      </c>
      <c r="P4658" s="67">
        <v>0.2</v>
      </c>
      <c r="Q4658" s="70">
        <v>0.2</v>
      </c>
      <c r="R4658" s="3"/>
    </row>
    <row r="4659">
      <c r="A4659" s="63">
        <v>17196.0</v>
      </c>
      <c r="B4659" s="65" t="str">
        <f t="shared" si="1"/>
        <v>КнигиНехудожественная литератураЭнциклопедии, справочникиБиологические</v>
      </c>
      <c r="C4659" s="68" t="s">
        <v>88</v>
      </c>
      <c r="D4659" s="68" t="s">
        <v>754</v>
      </c>
      <c r="E4659" s="68" t="s">
        <v>9626</v>
      </c>
      <c r="F4659" s="68" t="s">
        <v>9631</v>
      </c>
      <c r="G4659" s="75"/>
      <c r="H4659" s="72"/>
      <c r="I4659" s="64">
        <v>0.2</v>
      </c>
      <c r="J4659" s="67">
        <v>0.2</v>
      </c>
      <c r="K4659" s="70">
        <v>0.2</v>
      </c>
      <c r="L4659" s="64">
        <v>0.0</v>
      </c>
      <c r="M4659" s="67">
        <v>0.0</v>
      </c>
      <c r="N4659" s="70">
        <v>0.0</v>
      </c>
      <c r="O4659" s="64">
        <v>0.2</v>
      </c>
      <c r="P4659" s="67">
        <v>0.2</v>
      </c>
      <c r="Q4659" s="70">
        <v>0.2</v>
      </c>
      <c r="R4659" s="3"/>
    </row>
    <row r="4660">
      <c r="A4660" s="63">
        <v>17197.0</v>
      </c>
      <c r="B4660" s="65" t="str">
        <f t="shared" si="1"/>
        <v>КнигиНехудожественная литератураЭнциклопедии, справочникиВоенные</v>
      </c>
      <c r="C4660" s="68" t="s">
        <v>88</v>
      </c>
      <c r="D4660" s="68" t="s">
        <v>754</v>
      </c>
      <c r="E4660" s="68" t="s">
        <v>9626</v>
      </c>
      <c r="F4660" s="68" t="s">
        <v>9633</v>
      </c>
      <c r="G4660" s="75"/>
      <c r="H4660" s="72"/>
      <c r="I4660" s="64">
        <v>0.2</v>
      </c>
      <c r="J4660" s="67">
        <v>0.2</v>
      </c>
      <c r="K4660" s="70">
        <v>0.2</v>
      </c>
      <c r="L4660" s="64">
        <v>0.0</v>
      </c>
      <c r="M4660" s="67">
        <v>0.0</v>
      </c>
      <c r="N4660" s="70">
        <v>0.0</v>
      </c>
      <c r="O4660" s="64">
        <v>0.2</v>
      </c>
      <c r="P4660" s="67">
        <v>0.2</v>
      </c>
      <c r="Q4660" s="70">
        <v>0.2</v>
      </c>
      <c r="R4660" s="3"/>
    </row>
    <row r="4661">
      <c r="A4661" s="63">
        <v>17198.0</v>
      </c>
      <c r="B4661" s="65" t="str">
        <f t="shared" si="1"/>
        <v>КнигиНехудожественная литератураЭнциклопедии, справочникиГеографические</v>
      </c>
      <c r="C4661" s="68" t="s">
        <v>88</v>
      </c>
      <c r="D4661" s="68" t="s">
        <v>754</v>
      </c>
      <c r="E4661" s="68" t="s">
        <v>9626</v>
      </c>
      <c r="F4661" s="68" t="s">
        <v>9635</v>
      </c>
      <c r="G4661" s="75"/>
      <c r="H4661" s="87"/>
      <c r="I4661" s="64">
        <v>0.2</v>
      </c>
      <c r="J4661" s="67">
        <v>0.2</v>
      </c>
      <c r="K4661" s="70">
        <v>0.2</v>
      </c>
      <c r="L4661" s="64">
        <v>0.02</v>
      </c>
      <c r="M4661" s="67">
        <v>0.02</v>
      </c>
      <c r="N4661" s="70">
        <v>0.02</v>
      </c>
      <c r="O4661" s="64">
        <v>0.18</v>
      </c>
      <c r="P4661" s="67">
        <v>0.18</v>
      </c>
      <c r="Q4661" s="70">
        <v>0.18</v>
      </c>
      <c r="R4661" s="3"/>
    </row>
    <row r="4662">
      <c r="A4662" s="63">
        <v>17199.0</v>
      </c>
      <c r="B4662" s="65" t="str">
        <f t="shared" si="1"/>
        <v>КнигиНехудожественная литератураЭнциклопедии, справочникиГорные</v>
      </c>
      <c r="C4662" s="68" t="s">
        <v>88</v>
      </c>
      <c r="D4662" s="68" t="s">
        <v>754</v>
      </c>
      <c r="E4662" s="68" t="s">
        <v>9626</v>
      </c>
      <c r="F4662" s="68" t="s">
        <v>9636</v>
      </c>
      <c r="G4662" s="2"/>
      <c r="H4662" s="72"/>
      <c r="I4662" s="64">
        <v>0.2</v>
      </c>
      <c r="J4662" s="67">
        <v>0.2</v>
      </c>
      <c r="K4662" s="70">
        <v>0.2</v>
      </c>
      <c r="L4662" s="64">
        <v>0.02</v>
      </c>
      <c r="M4662" s="67">
        <v>0.02</v>
      </c>
      <c r="N4662" s="70">
        <v>0.02</v>
      </c>
      <c r="O4662" s="64">
        <v>0.18</v>
      </c>
      <c r="P4662" s="67">
        <v>0.18</v>
      </c>
      <c r="Q4662" s="70">
        <v>0.18</v>
      </c>
      <c r="R4662" s="3"/>
    </row>
    <row r="4663">
      <c r="A4663" s="63">
        <v>17200.0</v>
      </c>
      <c r="B4663" s="65" t="str">
        <f t="shared" si="1"/>
        <v>КнигиНехудожественная литератураЭнциклопедии, справочникиИскусствоведческие</v>
      </c>
      <c r="C4663" s="68" t="s">
        <v>88</v>
      </c>
      <c r="D4663" s="68" t="s">
        <v>754</v>
      </c>
      <c r="E4663" s="68" t="s">
        <v>9626</v>
      </c>
      <c r="F4663" s="68" t="s">
        <v>9638</v>
      </c>
      <c r="G4663" s="2"/>
      <c r="H4663" s="72"/>
      <c r="I4663" s="64">
        <v>0.2</v>
      </c>
      <c r="J4663" s="67">
        <v>0.2</v>
      </c>
      <c r="K4663" s="70">
        <v>0.2</v>
      </c>
      <c r="L4663" s="64">
        <v>0.02</v>
      </c>
      <c r="M4663" s="67">
        <v>0.02</v>
      </c>
      <c r="N4663" s="70">
        <v>0.02</v>
      </c>
      <c r="O4663" s="64">
        <v>0.18</v>
      </c>
      <c r="P4663" s="67">
        <v>0.18</v>
      </c>
      <c r="Q4663" s="70">
        <v>0.18</v>
      </c>
      <c r="R4663" s="3"/>
    </row>
    <row r="4664">
      <c r="A4664" s="63">
        <v>17201.0</v>
      </c>
      <c r="B4664" s="65" t="str">
        <f t="shared" si="1"/>
        <v>КнигиНехудожественная литератураЭнциклопедии, справочникиИсторические</v>
      </c>
      <c r="C4664" s="68" t="s">
        <v>88</v>
      </c>
      <c r="D4664" s="68" t="s">
        <v>754</v>
      </c>
      <c r="E4664" s="68" t="s">
        <v>9626</v>
      </c>
      <c r="F4664" s="68" t="s">
        <v>9640</v>
      </c>
      <c r="G4664" s="2"/>
      <c r="H4664" s="72"/>
      <c r="I4664" s="64">
        <v>0.2</v>
      </c>
      <c r="J4664" s="67">
        <v>0.2</v>
      </c>
      <c r="K4664" s="70">
        <v>0.2</v>
      </c>
      <c r="L4664" s="64">
        <v>0.0</v>
      </c>
      <c r="M4664" s="67">
        <v>0.0</v>
      </c>
      <c r="N4664" s="70">
        <v>0.0</v>
      </c>
      <c r="O4664" s="64">
        <v>0.2</v>
      </c>
      <c r="P4664" s="67">
        <v>0.2</v>
      </c>
      <c r="Q4664" s="70">
        <v>0.2</v>
      </c>
      <c r="R4664" s="3"/>
    </row>
    <row r="4665">
      <c r="A4665" s="63">
        <v>17202.0</v>
      </c>
      <c r="B4665" s="65" t="str">
        <f t="shared" si="1"/>
        <v>КнигиНехудожественная литератураЭнциклопедии, справочникиЛингвистические</v>
      </c>
      <c r="C4665" s="68" t="s">
        <v>88</v>
      </c>
      <c r="D4665" s="68" t="s">
        <v>754</v>
      </c>
      <c r="E4665" s="68" t="s">
        <v>9626</v>
      </c>
      <c r="F4665" s="68" t="s">
        <v>9642</v>
      </c>
      <c r="G4665" s="75"/>
      <c r="H4665" s="72"/>
      <c r="I4665" s="64">
        <v>0.2</v>
      </c>
      <c r="J4665" s="67">
        <v>0.2</v>
      </c>
      <c r="K4665" s="70">
        <v>0.2</v>
      </c>
      <c r="L4665" s="64">
        <v>0.02</v>
      </c>
      <c r="M4665" s="67">
        <v>0.02</v>
      </c>
      <c r="N4665" s="70">
        <v>0.02</v>
      </c>
      <c r="O4665" s="64">
        <v>0.18</v>
      </c>
      <c r="P4665" s="67">
        <v>0.18</v>
      </c>
      <c r="Q4665" s="70">
        <v>0.18</v>
      </c>
      <c r="R4665" s="3"/>
    </row>
    <row r="4666">
      <c r="A4666" s="63">
        <v>17203.0</v>
      </c>
      <c r="B4666" s="65" t="str">
        <f t="shared" si="1"/>
        <v>КнигиНехудожественная литератураЭнциклопедии, справочникиЛитературные</v>
      </c>
      <c r="C4666" s="68" t="s">
        <v>88</v>
      </c>
      <c r="D4666" s="68" t="s">
        <v>754</v>
      </c>
      <c r="E4666" s="68" t="s">
        <v>9626</v>
      </c>
      <c r="F4666" s="68" t="s">
        <v>9643</v>
      </c>
      <c r="G4666" s="2"/>
      <c r="H4666" s="72"/>
      <c r="I4666" s="64">
        <v>0.2</v>
      </c>
      <c r="J4666" s="67">
        <v>0.2</v>
      </c>
      <c r="K4666" s="70">
        <v>0.2</v>
      </c>
      <c r="L4666" s="64">
        <v>0.0</v>
      </c>
      <c r="M4666" s="67">
        <v>0.0</v>
      </c>
      <c r="N4666" s="70">
        <v>0.0</v>
      </c>
      <c r="O4666" s="64">
        <v>0.2</v>
      </c>
      <c r="P4666" s="67">
        <v>0.2</v>
      </c>
      <c r="Q4666" s="70">
        <v>0.2</v>
      </c>
      <c r="R4666" s="3"/>
    </row>
    <row r="4667">
      <c r="A4667" s="63">
        <v>17204.0</v>
      </c>
      <c r="B4667" s="65" t="str">
        <f t="shared" si="1"/>
        <v>КнигиНехудожественная литератураЭнциклопедии, справочникиМатематические</v>
      </c>
      <c r="C4667" s="68" t="s">
        <v>88</v>
      </c>
      <c r="D4667" s="68" t="s">
        <v>754</v>
      </c>
      <c r="E4667" s="68" t="s">
        <v>9626</v>
      </c>
      <c r="F4667" s="68" t="s">
        <v>9646</v>
      </c>
      <c r="G4667" s="2"/>
      <c r="H4667" s="72"/>
      <c r="I4667" s="64">
        <v>0.2</v>
      </c>
      <c r="J4667" s="67">
        <v>0.2</v>
      </c>
      <c r="K4667" s="70">
        <v>0.2</v>
      </c>
      <c r="L4667" s="64">
        <v>0.0</v>
      </c>
      <c r="M4667" s="67">
        <v>0.0</v>
      </c>
      <c r="N4667" s="70">
        <v>0.0</v>
      </c>
      <c r="O4667" s="64">
        <v>0.2</v>
      </c>
      <c r="P4667" s="67">
        <v>0.2</v>
      </c>
      <c r="Q4667" s="70">
        <v>0.2</v>
      </c>
      <c r="R4667" s="3"/>
    </row>
    <row r="4668">
      <c r="A4668" s="63">
        <v>17205.0</v>
      </c>
      <c r="B4668" s="65" t="str">
        <f t="shared" si="1"/>
        <v>КнигиНехудожественная литератураЭнциклопедии, справочникиМедицинские</v>
      </c>
      <c r="C4668" s="68" t="s">
        <v>88</v>
      </c>
      <c r="D4668" s="68" t="s">
        <v>754</v>
      </c>
      <c r="E4668" s="68" t="s">
        <v>9626</v>
      </c>
      <c r="F4668" s="68" t="s">
        <v>9648</v>
      </c>
      <c r="G4668" s="2"/>
      <c r="H4668" s="72"/>
      <c r="I4668" s="64">
        <v>0.2</v>
      </c>
      <c r="J4668" s="67">
        <v>0.2</v>
      </c>
      <c r="K4668" s="70">
        <v>0.2</v>
      </c>
      <c r="L4668" s="64">
        <v>0.02</v>
      </c>
      <c r="M4668" s="67">
        <v>0.02</v>
      </c>
      <c r="N4668" s="70">
        <v>0.02</v>
      </c>
      <c r="O4668" s="64">
        <v>0.18</v>
      </c>
      <c r="P4668" s="67">
        <v>0.18</v>
      </c>
      <c r="Q4668" s="70">
        <v>0.18</v>
      </c>
      <c r="R4668" s="3"/>
    </row>
    <row r="4669">
      <c r="A4669" s="63">
        <v>17206.0</v>
      </c>
      <c r="B4669" s="65" t="str">
        <f t="shared" si="1"/>
        <v>КнигиНехудожественная литератураЭнциклопедии, справочникиМифологические</v>
      </c>
      <c r="C4669" s="68" t="s">
        <v>88</v>
      </c>
      <c r="D4669" s="68" t="s">
        <v>754</v>
      </c>
      <c r="E4669" s="68" t="s">
        <v>9626</v>
      </c>
      <c r="F4669" s="68" t="s">
        <v>9650</v>
      </c>
      <c r="G4669" s="2"/>
      <c r="H4669" s="72"/>
      <c r="I4669" s="64">
        <v>0.2</v>
      </c>
      <c r="J4669" s="67">
        <v>0.2</v>
      </c>
      <c r="K4669" s="70">
        <v>0.2</v>
      </c>
      <c r="L4669" s="64">
        <v>0.0</v>
      </c>
      <c r="M4669" s="67">
        <v>0.0</v>
      </c>
      <c r="N4669" s="70">
        <v>0.0</v>
      </c>
      <c r="O4669" s="64">
        <v>0.2</v>
      </c>
      <c r="P4669" s="67">
        <v>0.2</v>
      </c>
      <c r="Q4669" s="70">
        <v>0.2</v>
      </c>
      <c r="R4669" s="3"/>
    </row>
    <row r="4670">
      <c r="A4670" s="63">
        <v>17207.0</v>
      </c>
      <c r="B4670" s="65" t="str">
        <f t="shared" si="1"/>
        <v>КнигиНехудожественная литератураЭнциклопедии, справочникиСпортивные</v>
      </c>
      <c r="C4670" s="68" t="s">
        <v>88</v>
      </c>
      <c r="D4670" s="68" t="s">
        <v>754</v>
      </c>
      <c r="E4670" s="68" t="s">
        <v>9626</v>
      </c>
      <c r="F4670" s="68" t="s">
        <v>9652</v>
      </c>
      <c r="G4670" s="2"/>
      <c r="H4670" s="72"/>
      <c r="I4670" s="64">
        <v>0.2</v>
      </c>
      <c r="J4670" s="67">
        <v>0.2</v>
      </c>
      <c r="K4670" s="70">
        <v>0.2</v>
      </c>
      <c r="L4670" s="64">
        <v>0.0</v>
      </c>
      <c r="M4670" s="67">
        <v>0.0</v>
      </c>
      <c r="N4670" s="70">
        <v>0.0</v>
      </c>
      <c r="O4670" s="64">
        <v>0.2</v>
      </c>
      <c r="P4670" s="67">
        <v>0.2</v>
      </c>
      <c r="Q4670" s="70">
        <v>0.2</v>
      </c>
      <c r="R4670" s="3"/>
    </row>
    <row r="4671">
      <c r="A4671" s="63">
        <v>17208.0</v>
      </c>
      <c r="B4671" s="65" t="str">
        <f t="shared" si="1"/>
        <v>КнигиНехудожественная литератураЭнциклопедии, справочникиТехнические</v>
      </c>
      <c r="C4671" s="68" t="s">
        <v>88</v>
      </c>
      <c r="D4671" s="68" t="s">
        <v>754</v>
      </c>
      <c r="E4671" s="68" t="s">
        <v>9626</v>
      </c>
      <c r="F4671" s="82" t="s">
        <v>9654</v>
      </c>
      <c r="G4671" s="2"/>
      <c r="H4671" s="72"/>
      <c r="I4671" s="64">
        <v>0.2</v>
      </c>
      <c r="J4671" s="67">
        <v>0.2</v>
      </c>
      <c r="K4671" s="70">
        <v>0.2</v>
      </c>
      <c r="L4671" s="64">
        <v>0.02</v>
      </c>
      <c r="M4671" s="67">
        <v>0.02</v>
      </c>
      <c r="N4671" s="70">
        <v>0.02</v>
      </c>
      <c r="O4671" s="64">
        <v>0.18</v>
      </c>
      <c r="P4671" s="67">
        <v>0.18</v>
      </c>
      <c r="Q4671" s="70">
        <v>0.18</v>
      </c>
      <c r="R4671" s="3"/>
    </row>
    <row r="4672">
      <c r="A4672" s="63">
        <v>17209.0</v>
      </c>
      <c r="B4672" s="65" t="str">
        <f t="shared" si="1"/>
        <v>КнигиНехудожественная литератураЭнциклопедии, справочникиУниверсальные</v>
      </c>
      <c r="C4672" s="68" t="s">
        <v>88</v>
      </c>
      <c r="D4672" s="68" t="s">
        <v>754</v>
      </c>
      <c r="E4672" s="68" t="s">
        <v>9626</v>
      </c>
      <c r="F4672" s="82" t="s">
        <v>9656</v>
      </c>
      <c r="G4672" s="2"/>
      <c r="H4672" s="72"/>
      <c r="I4672" s="64">
        <v>0.2</v>
      </c>
      <c r="J4672" s="67">
        <v>0.2</v>
      </c>
      <c r="K4672" s="70">
        <v>0.2</v>
      </c>
      <c r="L4672" s="64">
        <v>0.0</v>
      </c>
      <c r="M4672" s="67">
        <v>0.0</v>
      </c>
      <c r="N4672" s="70">
        <v>0.0</v>
      </c>
      <c r="O4672" s="64">
        <v>0.2</v>
      </c>
      <c r="P4672" s="67">
        <v>0.2</v>
      </c>
      <c r="Q4672" s="70">
        <v>0.2</v>
      </c>
      <c r="R4672" s="3"/>
    </row>
    <row r="4673">
      <c r="A4673" s="63">
        <v>17210.0</v>
      </c>
      <c r="B4673" s="65" t="str">
        <f t="shared" si="1"/>
        <v>КнигиНехудожественная литератураЭнциклопедии, справочникиФизические</v>
      </c>
      <c r="C4673" s="68" t="s">
        <v>88</v>
      </c>
      <c r="D4673" s="68" t="s">
        <v>754</v>
      </c>
      <c r="E4673" s="68" t="s">
        <v>9626</v>
      </c>
      <c r="F4673" s="68" t="s">
        <v>9658</v>
      </c>
      <c r="G4673" s="2"/>
      <c r="H4673" s="72"/>
      <c r="I4673" s="64">
        <v>0.2</v>
      </c>
      <c r="J4673" s="67">
        <v>0.2</v>
      </c>
      <c r="K4673" s="70">
        <v>0.2</v>
      </c>
      <c r="L4673" s="64">
        <v>0.02</v>
      </c>
      <c r="M4673" s="67">
        <v>0.02</v>
      </c>
      <c r="N4673" s="70">
        <v>0.02</v>
      </c>
      <c r="O4673" s="64">
        <v>0.18</v>
      </c>
      <c r="P4673" s="67">
        <v>0.18</v>
      </c>
      <c r="Q4673" s="70">
        <v>0.18</v>
      </c>
      <c r="R4673" s="3"/>
    </row>
    <row r="4674">
      <c r="A4674" s="63">
        <v>17211.0</v>
      </c>
      <c r="B4674" s="65" t="str">
        <f t="shared" si="1"/>
        <v>КнигиНехудожественная литератураЭнциклопедии, справочникиФилософские</v>
      </c>
      <c r="C4674" s="68" t="s">
        <v>88</v>
      </c>
      <c r="D4674" s="68" t="s">
        <v>754</v>
      </c>
      <c r="E4674" s="68" t="s">
        <v>9626</v>
      </c>
      <c r="F4674" s="68" t="s">
        <v>9660</v>
      </c>
      <c r="G4674" s="75"/>
      <c r="H4674" s="72"/>
      <c r="I4674" s="64">
        <v>0.2</v>
      </c>
      <c r="J4674" s="67">
        <v>0.2</v>
      </c>
      <c r="K4674" s="70">
        <v>0.2</v>
      </c>
      <c r="L4674" s="64">
        <v>0.02</v>
      </c>
      <c r="M4674" s="67">
        <v>0.02</v>
      </c>
      <c r="N4674" s="70">
        <v>0.02</v>
      </c>
      <c r="O4674" s="64">
        <v>0.18</v>
      </c>
      <c r="P4674" s="67">
        <v>0.18</v>
      </c>
      <c r="Q4674" s="70">
        <v>0.18</v>
      </c>
      <c r="R4674" s="3"/>
    </row>
    <row r="4675">
      <c r="A4675" s="63">
        <v>17212.0</v>
      </c>
      <c r="B4675" s="65" t="str">
        <f t="shared" si="1"/>
        <v>КнигиНехудожественная литератураЭнциклопедии, справочникиХимические</v>
      </c>
      <c r="C4675" s="68" t="s">
        <v>88</v>
      </c>
      <c r="D4675" s="68" t="s">
        <v>754</v>
      </c>
      <c r="E4675" s="68" t="s">
        <v>9626</v>
      </c>
      <c r="F4675" s="68" t="s">
        <v>9662</v>
      </c>
      <c r="G4675" s="75"/>
      <c r="H4675" s="87"/>
      <c r="I4675" s="64">
        <v>0.2</v>
      </c>
      <c r="J4675" s="67">
        <v>0.2</v>
      </c>
      <c r="K4675" s="70">
        <v>0.2</v>
      </c>
      <c r="L4675" s="64">
        <v>0.02</v>
      </c>
      <c r="M4675" s="67">
        <v>0.02</v>
      </c>
      <c r="N4675" s="70">
        <v>0.02</v>
      </c>
      <c r="O4675" s="64">
        <v>0.18</v>
      </c>
      <c r="P4675" s="67">
        <v>0.18</v>
      </c>
      <c r="Q4675" s="70">
        <v>0.18</v>
      </c>
      <c r="R4675" s="3"/>
    </row>
    <row r="4676">
      <c r="A4676" s="63">
        <v>17213.0</v>
      </c>
      <c r="B4676" s="65" t="str">
        <f t="shared" si="1"/>
        <v>КнигиНехудожественная литератураЭнциклопедии, справочникиЮридические</v>
      </c>
      <c r="C4676" s="68" t="s">
        <v>88</v>
      </c>
      <c r="D4676" s="68" t="s">
        <v>754</v>
      </c>
      <c r="E4676" s="68" t="s">
        <v>9626</v>
      </c>
      <c r="F4676" s="82" t="s">
        <v>9664</v>
      </c>
      <c r="G4676" s="2"/>
      <c r="H4676" s="72"/>
      <c r="I4676" s="64">
        <v>0.2</v>
      </c>
      <c r="J4676" s="67">
        <v>0.2</v>
      </c>
      <c r="K4676" s="70">
        <v>0.2</v>
      </c>
      <c r="L4676" s="64">
        <v>0.02</v>
      </c>
      <c r="M4676" s="67">
        <v>0.02</v>
      </c>
      <c r="N4676" s="70">
        <v>0.02</v>
      </c>
      <c r="O4676" s="64">
        <v>0.18</v>
      </c>
      <c r="P4676" s="67">
        <v>0.18</v>
      </c>
      <c r="Q4676" s="70">
        <v>0.18</v>
      </c>
      <c r="R4676" s="3"/>
    </row>
    <row r="4677">
      <c r="A4677" s="63">
        <v>17215.0</v>
      </c>
      <c r="B4677" s="65" t="str">
        <f t="shared" si="1"/>
        <v>Бытовая химияСредства для стиркиСредства для стирки детского белья</v>
      </c>
      <c r="C4677" s="68" t="s">
        <v>447</v>
      </c>
      <c r="D4677" s="68" t="s">
        <v>1098</v>
      </c>
      <c r="E4677" s="68" t="s">
        <v>9665</v>
      </c>
      <c r="F4677" s="75"/>
      <c r="G4677" s="75"/>
      <c r="H4677" s="72"/>
      <c r="I4677" s="64">
        <v>0.22</v>
      </c>
      <c r="J4677" s="67">
        <v>0.22</v>
      </c>
      <c r="K4677" s="70">
        <v>0.22</v>
      </c>
      <c r="L4677" s="64">
        <v>0.02</v>
      </c>
      <c r="M4677" s="67">
        <v>0.02</v>
      </c>
      <c r="N4677" s="70">
        <v>0.02</v>
      </c>
      <c r="O4677" s="64">
        <v>0.2</v>
      </c>
      <c r="P4677" s="67">
        <v>0.2</v>
      </c>
      <c r="Q4677" s="70">
        <v>0.2</v>
      </c>
      <c r="R4677" s="3"/>
    </row>
    <row r="4678">
      <c r="A4678" s="63">
        <v>17218.0</v>
      </c>
      <c r="B4678" s="65" t="str">
        <f t="shared" si="1"/>
        <v>КнигиДетям и родителямКомиксыПознавательная литература</v>
      </c>
      <c r="C4678" s="68" t="s">
        <v>88</v>
      </c>
      <c r="D4678" s="68" t="s">
        <v>1144</v>
      </c>
      <c r="E4678" s="68" t="s">
        <v>3441</v>
      </c>
      <c r="F4678" s="68" t="s">
        <v>3124</v>
      </c>
      <c r="G4678" s="75"/>
      <c r="H4678" s="72"/>
      <c r="I4678" s="64">
        <v>0.2</v>
      </c>
      <c r="J4678" s="67">
        <v>0.2</v>
      </c>
      <c r="K4678" s="70">
        <v>0.2</v>
      </c>
      <c r="L4678" s="64">
        <v>0.025</v>
      </c>
      <c r="M4678" s="67">
        <v>0.025</v>
      </c>
      <c r="N4678" s="70">
        <v>0.025</v>
      </c>
      <c r="O4678" s="64">
        <v>0.175</v>
      </c>
      <c r="P4678" s="67">
        <v>0.175</v>
      </c>
      <c r="Q4678" s="70">
        <v>0.175</v>
      </c>
      <c r="R4678" s="3"/>
    </row>
    <row r="4679">
      <c r="A4679" s="63">
        <v>17219.0</v>
      </c>
      <c r="B4679" s="65" t="str">
        <f t="shared" si="1"/>
        <v>КнигиДетям и родителямКомиксыДосуг и творчество</v>
      </c>
      <c r="C4679" s="68" t="s">
        <v>88</v>
      </c>
      <c r="D4679" s="68" t="s">
        <v>1144</v>
      </c>
      <c r="E4679" s="68" t="s">
        <v>3441</v>
      </c>
      <c r="F4679" s="68" t="s">
        <v>9668</v>
      </c>
      <c r="G4679" s="2"/>
      <c r="H4679" s="72"/>
      <c r="I4679" s="64">
        <v>0.2</v>
      </c>
      <c r="J4679" s="67">
        <v>0.2</v>
      </c>
      <c r="K4679" s="70">
        <v>0.2</v>
      </c>
      <c r="L4679" s="64">
        <v>0.025</v>
      </c>
      <c r="M4679" s="67">
        <v>0.025</v>
      </c>
      <c r="N4679" s="70">
        <v>0.025</v>
      </c>
      <c r="O4679" s="64">
        <v>0.175</v>
      </c>
      <c r="P4679" s="67">
        <v>0.175</v>
      </c>
      <c r="Q4679" s="70">
        <v>0.175</v>
      </c>
      <c r="R4679" s="3"/>
    </row>
    <row r="4680">
      <c r="A4680" s="63">
        <v>17220.0</v>
      </c>
      <c r="B4680" s="65" t="str">
        <f t="shared" si="1"/>
        <v>КнигиДетям и родителямДосуг и творчество детейМузыкальные книги</v>
      </c>
      <c r="C4680" s="68" t="s">
        <v>88</v>
      </c>
      <c r="D4680" s="68" t="s">
        <v>1144</v>
      </c>
      <c r="E4680" s="68" t="s">
        <v>3298</v>
      </c>
      <c r="F4680" s="68" t="s">
        <v>9670</v>
      </c>
      <c r="G4680" s="75"/>
      <c r="H4680" s="87"/>
      <c r="I4680" s="64">
        <v>0.22</v>
      </c>
      <c r="J4680" s="67">
        <v>0.22</v>
      </c>
      <c r="K4680" s="70">
        <v>0.22</v>
      </c>
      <c r="L4680" s="64">
        <v>0.025</v>
      </c>
      <c r="M4680" s="67">
        <v>0.025</v>
      </c>
      <c r="N4680" s="70">
        <v>0.025</v>
      </c>
      <c r="O4680" s="64">
        <v>0.195</v>
      </c>
      <c r="P4680" s="67">
        <v>0.195</v>
      </c>
      <c r="Q4680" s="70">
        <v>0.195</v>
      </c>
      <c r="R4680" s="3"/>
    </row>
    <row r="4681">
      <c r="A4681" s="63">
        <v>17221.0</v>
      </c>
      <c r="B4681" s="65" t="str">
        <f t="shared" si="1"/>
        <v>КнигиРелигиозные книгиХристианствоКомментарии и толкования</v>
      </c>
      <c r="C4681" s="68" t="s">
        <v>88</v>
      </c>
      <c r="D4681" s="68" t="s">
        <v>89</v>
      </c>
      <c r="E4681" s="68" t="s">
        <v>90</v>
      </c>
      <c r="F4681" s="68" t="s">
        <v>6715</v>
      </c>
      <c r="G4681" s="75"/>
      <c r="H4681" s="72"/>
      <c r="I4681" s="64">
        <v>0.2</v>
      </c>
      <c r="J4681" s="67">
        <v>0.2</v>
      </c>
      <c r="K4681" s="70">
        <v>0.2</v>
      </c>
      <c r="L4681" s="64">
        <v>0.01</v>
      </c>
      <c r="M4681" s="67">
        <v>0.01</v>
      </c>
      <c r="N4681" s="70">
        <v>0.01</v>
      </c>
      <c r="O4681" s="64">
        <v>0.19</v>
      </c>
      <c r="P4681" s="67">
        <v>0.19</v>
      </c>
      <c r="Q4681" s="70">
        <v>0.19</v>
      </c>
      <c r="R4681" s="3"/>
    </row>
    <row r="4682">
      <c r="A4682" s="63">
        <v>17222.0</v>
      </c>
      <c r="B4682" s="65" t="str">
        <f t="shared" si="1"/>
        <v>КнигиРелигиозные книгиХристианствоИстория религии</v>
      </c>
      <c r="C4682" s="68" t="s">
        <v>88</v>
      </c>
      <c r="D4682" s="68" t="s">
        <v>89</v>
      </c>
      <c r="E4682" s="68" t="s">
        <v>90</v>
      </c>
      <c r="F4682" s="68" t="s">
        <v>8384</v>
      </c>
      <c r="G4682" s="2"/>
      <c r="H4682" s="72"/>
      <c r="I4682" s="64">
        <v>0.2</v>
      </c>
      <c r="J4682" s="67">
        <v>0.2</v>
      </c>
      <c r="K4682" s="70">
        <v>0.2</v>
      </c>
      <c r="L4682" s="64">
        <v>0.01</v>
      </c>
      <c r="M4682" s="67">
        <v>0.01</v>
      </c>
      <c r="N4682" s="70">
        <v>0.01</v>
      </c>
      <c r="O4682" s="64">
        <v>0.19</v>
      </c>
      <c r="P4682" s="67">
        <v>0.19</v>
      </c>
      <c r="Q4682" s="70">
        <v>0.19</v>
      </c>
      <c r="R4682" s="3"/>
    </row>
    <row r="4683">
      <c r="A4683" s="63">
        <v>17223.0</v>
      </c>
      <c r="B4683" s="65" t="str">
        <f t="shared" si="1"/>
        <v>КнигиРелигиозные книгиХристианствоЛитература о духовной практике</v>
      </c>
      <c r="C4683" s="68" t="s">
        <v>88</v>
      </c>
      <c r="D4683" s="68" t="s">
        <v>89</v>
      </c>
      <c r="E4683" s="68" t="s">
        <v>90</v>
      </c>
      <c r="F4683" s="68" t="s">
        <v>6713</v>
      </c>
      <c r="G4683" s="75"/>
      <c r="H4683" s="72"/>
      <c r="I4683" s="64">
        <v>0.2</v>
      </c>
      <c r="J4683" s="67">
        <v>0.2</v>
      </c>
      <c r="K4683" s="70">
        <v>0.2</v>
      </c>
      <c r="L4683" s="64">
        <v>0.01</v>
      </c>
      <c r="M4683" s="67">
        <v>0.01</v>
      </c>
      <c r="N4683" s="70">
        <v>0.01</v>
      </c>
      <c r="O4683" s="64">
        <v>0.19</v>
      </c>
      <c r="P4683" s="67">
        <v>0.19</v>
      </c>
      <c r="Q4683" s="70">
        <v>0.19</v>
      </c>
      <c r="R4683" s="3"/>
    </row>
    <row r="4684">
      <c r="A4684" s="63">
        <v>17224.0</v>
      </c>
      <c r="B4684" s="65" t="str">
        <f t="shared" si="1"/>
        <v>КнигиРелигиозные книгиХристианствоБиографии религиозных деятелей</v>
      </c>
      <c r="C4684" s="68" t="s">
        <v>88</v>
      </c>
      <c r="D4684" s="68" t="s">
        <v>89</v>
      </c>
      <c r="E4684" s="68" t="s">
        <v>90</v>
      </c>
      <c r="F4684" s="68" t="s">
        <v>6711</v>
      </c>
      <c r="G4684" s="75"/>
      <c r="H4684" s="72"/>
      <c r="I4684" s="64">
        <v>0.2</v>
      </c>
      <c r="J4684" s="67">
        <v>0.2</v>
      </c>
      <c r="K4684" s="70">
        <v>0.2</v>
      </c>
      <c r="L4684" s="64">
        <v>0.01</v>
      </c>
      <c r="M4684" s="67">
        <v>0.01</v>
      </c>
      <c r="N4684" s="70">
        <v>0.01</v>
      </c>
      <c r="O4684" s="64">
        <v>0.19</v>
      </c>
      <c r="P4684" s="67">
        <v>0.19</v>
      </c>
      <c r="Q4684" s="70">
        <v>0.19</v>
      </c>
      <c r="R4684" s="3"/>
    </row>
    <row r="4685">
      <c r="A4685" s="63">
        <v>17225.0</v>
      </c>
      <c r="B4685" s="65" t="str">
        <f t="shared" si="1"/>
        <v>КнигиРелигиозные книгиХристианствоФилософия и религиозная этика</v>
      </c>
      <c r="C4685" s="68" t="s">
        <v>88</v>
      </c>
      <c r="D4685" s="68" t="s">
        <v>89</v>
      </c>
      <c r="E4685" s="68" t="s">
        <v>90</v>
      </c>
      <c r="F4685" s="68" t="s">
        <v>6709</v>
      </c>
      <c r="G4685" s="75"/>
      <c r="H4685" s="72"/>
      <c r="I4685" s="64">
        <v>0.2</v>
      </c>
      <c r="J4685" s="67">
        <v>0.2</v>
      </c>
      <c r="K4685" s="70">
        <v>0.2</v>
      </c>
      <c r="L4685" s="64">
        <v>0.01</v>
      </c>
      <c r="M4685" s="67">
        <v>0.01</v>
      </c>
      <c r="N4685" s="70">
        <v>0.01</v>
      </c>
      <c r="O4685" s="64">
        <v>0.19</v>
      </c>
      <c r="P4685" s="67">
        <v>0.19</v>
      </c>
      <c r="Q4685" s="70">
        <v>0.19</v>
      </c>
      <c r="R4685" s="3"/>
    </row>
    <row r="4686">
      <c r="A4686" s="63">
        <v>17226.0</v>
      </c>
      <c r="B4686" s="65" t="str">
        <f t="shared" si="1"/>
        <v>КнигиРелигиозные книгиДругие религиозные ученияКомментарии и толкования</v>
      </c>
      <c r="C4686" s="68" t="s">
        <v>88</v>
      </c>
      <c r="D4686" s="68" t="s">
        <v>89</v>
      </c>
      <c r="E4686" s="68" t="s">
        <v>9676</v>
      </c>
      <c r="F4686" s="68" t="s">
        <v>6715</v>
      </c>
      <c r="G4686" s="75"/>
      <c r="H4686" s="72"/>
      <c r="I4686" s="64">
        <v>0.2</v>
      </c>
      <c r="J4686" s="67">
        <v>0.2</v>
      </c>
      <c r="K4686" s="70">
        <v>0.2</v>
      </c>
      <c r="L4686" s="64">
        <v>0.0</v>
      </c>
      <c r="M4686" s="67">
        <v>0.0</v>
      </c>
      <c r="N4686" s="70">
        <v>0.0</v>
      </c>
      <c r="O4686" s="64">
        <v>0.2</v>
      </c>
      <c r="P4686" s="67">
        <v>0.2</v>
      </c>
      <c r="Q4686" s="70">
        <v>0.2</v>
      </c>
      <c r="R4686" s="3"/>
    </row>
    <row r="4687">
      <c r="A4687" s="63">
        <v>17227.0</v>
      </c>
      <c r="B4687" s="65" t="str">
        <f t="shared" si="1"/>
        <v>КнигиРелигиозные книгиДругие религиозные ученияСвященные тексты</v>
      </c>
      <c r="C4687" s="68" t="s">
        <v>88</v>
      </c>
      <c r="D4687" s="68" t="s">
        <v>89</v>
      </c>
      <c r="E4687" s="68" t="s">
        <v>9676</v>
      </c>
      <c r="F4687" s="68" t="s">
        <v>91</v>
      </c>
      <c r="G4687" s="2"/>
      <c r="H4687" s="72"/>
      <c r="I4687" s="64">
        <v>0.2</v>
      </c>
      <c r="J4687" s="67">
        <v>0.2</v>
      </c>
      <c r="K4687" s="70">
        <v>0.2</v>
      </c>
      <c r="L4687" s="64">
        <v>0.0</v>
      </c>
      <c r="M4687" s="67">
        <v>0.0</v>
      </c>
      <c r="N4687" s="70">
        <v>0.0</v>
      </c>
      <c r="O4687" s="64">
        <v>0.2</v>
      </c>
      <c r="P4687" s="67">
        <v>0.2</v>
      </c>
      <c r="Q4687" s="70">
        <v>0.2</v>
      </c>
      <c r="R4687" s="3"/>
    </row>
    <row r="4688">
      <c r="A4688" s="63">
        <v>17228.0</v>
      </c>
      <c r="B4688" s="65" t="str">
        <f t="shared" si="1"/>
        <v>КнигиРелигиозные книгиДругие религиозные ученияИстория религии</v>
      </c>
      <c r="C4688" s="68" t="s">
        <v>88</v>
      </c>
      <c r="D4688" s="68" t="s">
        <v>89</v>
      </c>
      <c r="E4688" s="68" t="s">
        <v>9676</v>
      </c>
      <c r="F4688" s="68" t="s">
        <v>8384</v>
      </c>
      <c r="G4688" s="75"/>
      <c r="H4688" s="72"/>
      <c r="I4688" s="64">
        <v>0.2</v>
      </c>
      <c r="J4688" s="67">
        <v>0.2</v>
      </c>
      <c r="K4688" s="70">
        <v>0.2</v>
      </c>
      <c r="L4688" s="64">
        <v>0.0</v>
      </c>
      <c r="M4688" s="67">
        <v>0.0</v>
      </c>
      <c r="N4688" s="70">
        <v>0.0</v>
      </c>
      <c r="O4688" s="64">
        <v>0.2</v>
      </c>
      <c r="P4688" s="67">
        <v>0.2</v>
      </c>
      <c r="Q4688" s="70">
        <v>0.2</v>
      </c>
      <c r="R4688" s="3"/>
    </row>
    <row r="4689">
      <c r="A4689" s="63">
        <v>17229.0</v>
      </c>
      <c r="B4689" s="65" t="str">
        <f t="shared" si="1"/>
        <v>КнигиРелигиозные книгиДругие религиозные ученияФилософия и религиозная этика</v>
      </c>
      <c r="C4689" s="68" t="s">
        <v>88</v>
      </c>
      <c r="D4689" s="68" t="s">
        <v>89</v>
      </c>
      <c r="E4689" s="68" t="s">
        <v>9676</v>
      </c>
      <c r="F4689" s="68" t="s">
        <v>6709</v>
      </c>
      <c r="G4689" s="75"/>
      <c r="H4689" s="72"/>
      <c r="I4689" s="64">
        <v>0.2</v>
      </c>
      <c r="J4689" s="67">
        <v>0.2</v>
      </c>
      <c r="K4689" s="70">
        <v>0.2</v>
      </c>
      <c r="L4689" s="64">
        <v>0.01</v>
      </c>
      <c r="M4689" s="67">
        <v>0.01</v>
      </c>
      <c r="N4689" s="70">
        <v>0.01</v>
      </c>
      <c r="O4689" s="64">
        <v>0.19</v>
      </c>
      <c r="P4689" s="67">
        <v>0.19</v>
      </c>
      <c r="Q4689" s="70">
        <v>0.19</v>
      </c>
      <c r="R4689" s="3"/>
    </row>
    <row r="4690">
      <c r="A4690" s="63">
        <v>17230.0</v>
      </c>
      <c r="B4690" s="65" t="str">
        <f t="shared" si="1"/>
        <v>КнигиРелигиозные книгиДругие религиозные ученияБиографии религиозных деятелей</v>
      </c>
      <c r="C4690" s="68" t="s">
        <v>88</v>
      </c>
      <c r="D4690" s="68" t="s">
        <v>89</v>
      </c>
      <c r="E4690" s="68" t="s">
        <v>9676</v>
      </c>
      <c r="F4690" s="68" t="s">
        <v>6711</v>
      </c>
      <c r="G4690" s="75"/>
      <c r="H4690" s="72"/>
      <c r="I4690" s="64">
        <v>0.2</v>
      </c>
      <c r="J4690" s="67">
        <v>0.2</v>
      </c>
      <c r="K4690" s="70">
        <v>0.2</v>
      </c>
      <c r="L4690" s="64">
        <v>0.01</v>
      </c>
      <c r="M4690" s="67">
        <v>0.01</v>
      </c>
      <c r="N4690" s="70">
        <v>0.01</v>
      </c>
      <c r="O4690" s="64">
        <v>0.19</v>
      </c>
      <c r="P4690" s="67">
        <v>0.19</v>
      </c>
      <c r="Q4690" s="70">
        <v>0.19</v>
      </c>
      <c r="R4690" s="3"/>
    </row>
    <row r="4691">
      <c r="A4691" s="63">
        <v>17231.0</v>
      </c>
      <c r="B4691" s="65" t="str">
        <f t="shared" si="1"/>
        <v>КнигиРелигиозные книгиДругие религиозные ученияЛитература о духовной практике</v>
      </c>
      <c r="C4691" s="68" t="s">
        <v>88</v>
      </c>
      <c r="D4691" s="68" t="s">
        <v>89</v>
      </c>
      <c r="E4691" s="68" t="s">
        <v>9676</v>
      </c>
      <c r="F4691" s="68" t="s">
        <v>6713</v>
      </c>
      <c r="G4691" s="75"/>
      <c r="H4691" s="72"/>
      <c r="I4691" s="64">
        <v>0.2</v>
      </c>
      <c r="J4691" s="67">
        <v>0.2</v>
      </c>
      <c r="K4691" s="70">
        <v>0.2</v>
      </c>
      <c r="L4691" s="64">
        <v>0.0</v>
      </c>
      <c r="M4691" s="67">
        <v>0.0</v>
      </c>
      <c r="N4691" s="70">
        <v>0.0</v>
      </c>
      <c r="O4691" s="64">
        <v>0.2</v>
      </c>
      <c r="P4691" s="67">
        <v>0.2</v>
      </c>
      <c r="Q4691" s="70">
        <v>0.2</v>
      </c>
      <c r="R4691" s="3"/>
    </row>
    <row r="4692">
      <c r="A4692" s="63">
        <v>17232.0</v>
      </c>
      <c r="B4692" s="65" t="str">
        <f t="shared" si="1"/>
        <v>Строительство и ремонтВодоснабжение для дома и садаВодоочистка и фильтрыКомплектующие для фильтровБлок управления фильтром</v>
      </c>
      <c r="C4692" s="68" t="s">
        <v>100</v>
      </c>
      <c r="D4692" s="68" t="s">
        <v>101</v>
      </c>
      <c r="E4692" s="68" t="s">
        <v>8895</v>
      </c>
      <c r="F4692" s="68" t="s">
        <v>9276</v>
      </c>
      <c r="G4692" s="82" t="s">
        <v>9682</v>
      </c>
      <c r="H4692" s="72"/>
      <c r="I4692" s="64">
        <v>0.2</v>
      </c>
      <c r="J4692" s="67">
        <v>0.2</v>
      </c>
      <c r="K4692" s="70">
        <v>0.2</v>
      </c>
      <c r="L4692" s="64">
        <v>0.0</v>
      </c>
      <c r="M4692" s="67">
        <v>0.0</v>
      </c>
      <c r="N4692" s="70">
        <v>0.0</v>
      </c>
      <c r="O4692" s="64">
        <v>0.2</v>
      </c>
      <c r="P4692" s="67">
        <v>0.2</v>
      </c>
      <c r="Q4692" s="70">
        <v>0.2</v>
      </c>
      <c r="R4692" s="3"/>
    </row>
    <row r="4693">
      <c r="A4693" s="63">
        <v>17233.0</v>
      </c>
      <c r="B4693" s="65" t="str">
        <f t="shared" si="1"/>
        <v>Строительство и ремонтВодоснабжение для дома и садаВодоочистка и фильтрыКомплектующие для фильтровТермочехол для корпуса фильтра</v>
      </c>
      <c r="C4693" s="68" t="s">
        <v>100</v>
      </c>
      <c r="D4693" s="68" t="s">
        <v>101</v>
      </c>
      <c r="E4693" s="68" t="s">
        <v>8895</v>
      </c>
      <c r="F4693" s="68" t="s">
        <v>9276</v>
      </c>
      <c r="G4693" s="82" t="s">
        <v>9684</v>
      </c>
      <c r="H4693" s="72"/>
      <c r="I4693" s="64">
        <v>0.2</v>
      </c>
      <c r="J4693" s="67">
        <v>0.2</v>
      </c>
      <c r="K4693" s="70">
        <v>0.2</v>
      </c>
      <c r="L4693" s="64">
        <v>0.0</v>
      </c>
      <c r="M4693" s="67">
        <v>0.0</v>
      </c>
      <c r="N4693" s="70">
        <v>0.0</v>
      </c>
      <c r="O4693" s="64">
        <v>0.2</v>
      </c>
      <c r="P4693" s="67">
        <v>0.2</v>
      </c>
      <c r="Q4693" s="70">
        <v>0.2</v>
      </c>
      <c r="R4693" s="3"/>
    </row>
    <row r="4694">
      <c r="A4694" s="63">
        <v>17234.0</v>
      </c>
      <c r="B4694" s="65" t="str">
        <f t="shared" si="1"/>
        <v>Строительство и ремонтВодоснабжение для дома и садаВодоочистка и фильтрыКомплектующие для фильтровАнтиконденсатный чехол</v>
      </c>
      <c r="C4694" s="68" t="s">
        <v>100</v>
      </c>
      <c r="D4694" s="68" t="s">
        <v>101</v>
      </c>
      <c r="E4694" s="68" t="s">
        <v>8895</v>
      </c>
      <c r="F4694" s="68" t="s">
        <v>9276</v>
      </c>
      <c r="G4694" s="82" t="s">
        <v>9685</v>
      </c>
      <c r="H4694" s="72"/>
      <c r="I4694" s="64">
        <v>0.2</v>
      </c>
      <c r="J4694" s="67">
        <v>0.2</v>
      </c>
      <c r="K4694" s="70">
        <v>0.2</v>
      </c>
      <c r="L4694" s="64">
        <v>0.0</v>
      </c>
      <c r="M4694" s="67">
        <v>0.0</v>
      </c>
      <c r="N4694" s="70">
        <v>0.0</v>
      </c>
      <c r="O4694" s="64">
        <v>0.2</v>
      </c>
      <c r="P4694" s="67">
        <v>0.2</v>
      </c>
      <c r="Q4694" s="70">
        <v>0.2</v>
      </c>
      <c r="R4694" s="3"/>
    </row>
    <row r="4695">
      <c r="A4695" s="63">
        <v>17235.0</v>
      </c>
      <c r="B4695" s="65" t="str">
        <f t="shared" si="1"/>
        <v>Строительство и ремонтВодоснабжение для дома и садаВодоочистка и фильтрыКомплектующие для фильтровВодоснабжение</v>
      </c>
      <c r="C4695" s="68" t="s">
        <v>100</v>
      </c>
      <c r="D4695" s="68" t="s">
        <v>101</v>
      </c>
      <c r="E4695" s="68" t="s">
        <v>8895</v>
      </c>
      <c r="F4695" s="68" t="s">
        <v>9276</v>
      </c>
      <c r="G4695" s="82" t="s">
        <v>9686</v>
      </c>
      <c r="H4695" s="72"/>
      <c r="I4695" s="64">
        <v>0.2</v>
      </c>
      <c r="J4695" s="67">
        <v>0.2</v>
      </c>
      <c r="K4695" s="70">
        <v>0.2</v>
      </c>
      <c r="L4695" s="64">
        <v>0.0</v>
      </c>
      <c r="M4695" s="67">
        <v>0.0</v>
      </c>
      <c r="N4695" s="70">
        <v>0.0</v>
      </c>
      <c r="O4695" s="64">
        <v>0.2</v>
      </c>
      <c r="P4695" s="67">
        <v>0.2</v>
      </c>
      <c r="Q4695" s="70">
        <v>0.2</v>
      </c>
      <c r="R4695" s="3"/>
    </row>
    <row r="4696">
      <c r="A4696" s="63">
        <v>17237.0</v>
      </c>
      <c r="B4696" s="65" t="str">
        <f t="shared" si="1"/>
        <v>Дача, сад и огородСадовая техникаСкарификаторы и аэраторы для газонаСкарификатор</v>
      </c>
      <c r="C4696" s="68" t="s">
        <v>552</v>
      </c>
      <c r="D4696" s="68" t="s">
        <v>2449</v>
      </c>
      <c r="E4696" s="68" t="s">
        <v>9687</v>
      </c>
      <c r="F4696" s="68" t="s">
        <v>9688</v>
      </c>
      <c r="G4696" s="2"/>
      <c r="H4696" s="72"/>
      <c r="I4696" s="64">
        <v>0.1</v>
      </c>
      <c r="J4696" s="67">
        <v>0.1</v>
      </c>
      <c r="K4696" s="70">
        <v>0.1</v>
      </c>
      <c r="L4696" s="64">
        <v>0.0</v>
      </c>
      <c r="M4696" s="67">
        <v>0.0</v>
      </c>
      <c r="N4696" s="70">
        <v>0.0</v>
      </c>
      <c r="O4696" s="64">
        <v>0.1</v>
      </c>
      <c r="P4696" s="67">
        <v>0.1</v>
      </c>
      <c r="Q4696" s="70">
        <v>0.1</v>
      </c>
      <c r="R4696" s="3"/>
    </row>
    <row r="4697">
      <c r="A4697" s="63">
        <v>17238.0</v>
      </c>
      <c r="B4697" s="65" t="str">
        <f t="shared" si="1"/>
        <v>Дача, сад и огородСадовая техникаСкарификаторы и аэраторы для газонаАэратор для газона</v>
      </c>
      <c r="C4697" s="68" t="s">
        <v>552</v>
      </c>
      <c r="D4697" s="68" t="s">
        <v>2449</v>
      </c>
      <c r="E4697" s="68" t="s">
        <v>9687</v>
      </c>
      <c r="F4697" s="68" t="s">
        <v>9689</v>
      </c>
      <c r="G4697" s="2"/>
      <c r="H4697" s="72"/>
      <c r="I4697" s="64">
        <v>0.1</v>
      </c>
      <c r="J4697" s="67">
        <v>0.1</v>
      </c>
      <c r="K4697" s="70">
        <v>0.1</v>
      </c>
      <c r="L4697" s="64">
        <v>0.0</v>
      </c>
      <c r="M4697" s="67">
        <v>0.0</v>
      </c>
      <c r="N4697" s="70">
        <v>0.0</v>
      </c>
      <c r="O4697" s="64">
        <v>0.1</v>
      </c>
      <c r="P4697" s="67">
        <v>0.1</v>
      </c>
      <c r="Q4697" s="70">
        <v>0.1</v>
      </c>
      <c r="R4697" s="3"/>
    </row>
    <row r="4698">
      <c r="A4698" s="63">
        <v>17239.0</v>
      </c>
      <c r="B4698" s="65" t="str">
        <f t="shared" si="1"/>
        <v>Дача, сад и огородСадовая техникаСкарификаторы и аэраторы для газонаВертикуттер</v>
      </c>
      <c r="C4698" s="68" t="s">
        <v>552</v>
      </c>
      <c r="D4698" s="68" t="s">
        <v>2449</v>
      </c>
      <c r="E4698" s="68" t="s">
        <v>9687</v>
      </c>
      <c r="F4698" s="68" t="s">
        <v>9690</v>
      </c>
      <c r="G4698" s="2"/>
      <c r="H4698" s="72"/>
      <c r="I4698" s="64">
        <v>0.1</v>
      </c>
      <c r="J4698" s="67">
        <v>0.1</v>
      </c>
      <c r="K4698" s="70">
        <v>0.1</v>
      </c>
      <c r="L4698" s="64">
        <v>0.0</v>
      </c>
      <c r="M4698" s="67">
        <v>0.0</v>
      </c>
      <c r="N4698" s="70">
        <v>0.0</v>
      </c>
      <c r="O4698" s="64">
        <v>0.1</v>
      </c>
      <c r="P4698" s="67">
        <v>0.1</v>
      </c>
      <c r="Q4698" s="70">
        <v>0.1</v>
      </c>
      <c r="R4698" s="3"/>
    </row>
    <row r="4699">
      <c r="A4699" s="63">
        <v>17242.0</v>
      </c>
      <c r="B4699" s="65" t="str">
        <f t="shared" si="1"/>
        <v>Дача, сад и огородСадовая техникаВоздуходувки и пылесосыВоздуходувкиАккумуляторная воздуходувка</v>
      </c>
      <c r="C4699" s="68" t="s">
        <v>552</v>
      </c>
      <c r="D4699" s="68" t="s">
        <v>2449</v>
      </c>
      <c r="E4699" s="68" t="s">
        <v>9691</v>
      </c>
      <c r="F4699" s="68" t="s">
        <v>9692</v>
      </c>
      <c r="G4699" s="82" t="s">
        <v>9693</v>
      </c>
      <c r="H4699" s="72"/>
      <c r="I4699" s="64">
        <v>0.15</v>
      </c>
      <c r="J4699" s="67">
        <v>0.15</v>
      </c>
      <c r="K4699" s="70">
        <v>0.15</v>
      </c>
      <c r="L4699" s="64">
        <v>0.0</v>
      </c>
      <c r="M4699" s="67">
        <v>0.0</v>
      </c>
      <c r="N4699" s="70">
        <v>0.0</v>
      </c>
      <c r="O4699" s="64">
        <v>0.15</v>
      </c>
      <c r="P4699" s="67">
        <v>0.15</v>
      </c>
      <c r="Q4699" s="70">
        <v>0.15</v>
      </c>
      <c r="R4699" s="3"/>
    </row>
    <row r="4700">
      <c r="A4700" s="63">
        <v>17243.0</v>
      </c>
      <c r="B4700" s="65" t="str">
        <f t="shared" si="1"/>
        <v>Дача, сад и огородСадовая техникаВоздуходувки и пылесосыВоздуходувкиБензиновая воздуходувка</v>
      </c>
      <c r="C4700" s="68" t="s">
        <v>552</v>
      </c>
      <c r="D4700" s="68" t="s">
        <v>2449</v>
      </c>
      <c r="E4700" s="68" t="s">
        <v>9691</v>
      </c>
      <c r="F4700" s="68" t="s">
        <v>9692</v>
      </c>
      <c r="G4700" s="82" t="s">
        <v>9694</v>
      </c>
      <c r="H4700" s="72"/>
      <c r="I4700" s="64">
        <v>0.15</v>
      </c>
      <c r="J4700" s="67">
        <v>0.15</v>
      </c>
      <c r="K4700" s="70">
        <v>0.15</v>
      </c>
      <c r="L4700" s="64">
        <v>0.0</v>
      </c>
      <c r="M4700" s="67">
        <v>0.0</v>
      </c>
      <c r="N4700" s="70">
        <v>0.0</v>
      </c>
      <c r="O4700" s="64">
        <v>0.15</v>
      </c>
      <c r="P4700" s="67">
        <v>0.15</v>
      </c>
      <c r="Q4700" s="70">
        <v>0.15</v>
      </c>
      <c r="R4700" s="3"/>
    </row>
    <row r="4701">
      <c r="A4701" s="63">
        <v>17244.0</v>
      </c>
      <c r="B4701" s="65" t="str">
        <f t="shared" si="1"/>
        <v>Дача, сад и огородСадовая техникаВоздуходувки и пылесосыВоздуходувкиЭлектрическая воздуходувка</v>
      </c>
      <c r="C4701" s="68" t="s">
        <v>552</v>
      </c>
      <c r="D4701" s="68" t="s">
        <v>2449</v>
      </c>
      <c r="E4701" s="68" t="s">
        <v>9691</v>
      </c>
      <c r="F4701" s="68" t="s">
        <v>9692</v>
      </c>
      <c r="G4701" s="82" t="s">
        <v>9695</v>
      </c>
      <c r="H4701" s="72"/>
      <c r="I4701" s="64">
        <v>0.15</v>
      </c>
      <c r="J4701" s="67">
        <v>0.15</v>
      </c>
      <c r="K4701" s="70">
        <v>0.15</v>
      </c>
      <c r="L4701" s="64">
        <v>0.0</v>
      </c>
      <c r="M4701" s="67">
        <v>0.0</v>
      </c>
      <c r="N4701" s="70">
        <v>0.0</v>
      </c>
      <c r="O4701" s="64">
        <v>0.15</v>
      </c>
      <c r="P4701" s="67">
        <v>0.15</v>
      </c>
      <c r="Q4701" s="70">
        <v>0.15</v>
      </c>
      <c r="R4701" s="3"/>
    </row>
    <row r="4702">
      <c r="A4702" s="63">
        <v>17245.0</v>
      </c>
      <c r="B4702" s="65" t="str">
        <f t="shared" si="1"/>
        <v>Дача, сад и огородСадовая техникаВоздуходувки и пылесосыПодметальные машины</v>
      </c>
      <c r="C4702" s="68" t="s">
        <v>552</v>
      </c>
      <c r="D4702" s="68" t="s">
        <v>2449</v>
      </c>
      <c r="E4702" s="68" t="s">
        <v>9691</v>
      </c>
      <c r="F4702" s="68" t="s">
        <v>9696</v>
      </c>
      <c r="G4702" s="75"/>
      <c r="H4702" s="87"/>
      <c r="I4702" s="64">
        <v>0.1</v>
      </c>
      <c r="J4702" s="67">
        <v>0.1</v>
      </c>
      <c r="K4702" s="70">
        <v>0.1</v>
      </c>
      <c r="L4702" s="64">
        <v>0.0</v>
      </c>
      <c r="M4702" s="67">
        <v>0.0</v>
      </c>
      <c r="N4702" s="70">
        <v>0.0</v>
      </c>
      <c r="O4702" s="64">
        <v>0.1</v>
      </c>
      <c r="P4702" s="67">
        <v>0.1</v>
      </c>
      <c r="Q4702" s="70">
        <v>0.1</v>
      </c>
      <c r="R4702" s="3"/>
    </row>
    <row r="4703">
      <c r="A4703" s="63">
        <v>17246.0</v>
      </c>
      <c r="B4703" s="65" t="str">
        <f t="shared" si="1"/>
        <v>Дача, сад и огородСадовая техникаВоздуходувки и пылесосыСадовые пылесосы</v>
      </c>
      <c r="C4703" s="68" t="s">
        <v>552</v>
      </c>
      <c r="D4703" s="68" t="s">
        <v>2449</v>
      </c>
      <c r="E4703" s="68" t="s">
        <v>9691</v>
      </c>
      <c r="F4703" s="68" t="s">
        <v>9697</v>
      </c>
      <c r="G4703" s="75"/>
      <c r="H4703" s="72"/>
      <c r="I4703" s="64">
        <v>0.15</v>
      </c>
      <c r="J4703" s="67">
        <v>0.15</v>
      </c>
      <c r="K4703" s="70">
        <v>0.15</v>
      </c>
      <c r="L4703" s="64">
        <v>0.0</v>
      </c>
      <c r="M4703" s="67">
        <v>0.0</v>
      </c>
      <c r="N4703" s="70">
        <v>0.0</v>
      </c>
      <c r="O4703" s="64">
        <v>0.15</v>
      </c>
      <c r="P4703" s="67">
        <v>0.15</v>
      </c>
      <c r="Q4703" s="70">
        <v>0.15</v>
      </c>
      <c r="R4703" s="3"/>
    </row>
    <row r="4704">
      <c r="A4704" s="63">
        <v>17247.0</v>
      </c>
      <c r="B4704" s="65" t="str">
        <f t="shared" si="1"/>
        <v>Дача, сад и огородСадовая техникаМойки высокого давления и аксессуарыМинимойка</v>
      </c>
      <c r="C4704" s="68" t="s">
        <v>552</v>
      </c>
      <c r="D4704" s="68" t="s">
        <v>2449</v>
      </c>
      <c r="E4704" s="68" t="s">
        <v>2450</v>
      </c>
      <c r="F4704" s="68" t="s">
        <v>9699</v>
      </c>
      <c r="G4704" s="75"/>
      <c r="H4704" s="87"/>
      <c r="I4704" s="64">
        <v>0.11</v>
      </c>
      <c r="J4704" s="67">
        <v>0.11</v>
      </c>
      <c r="K4704" s="70">
        <v>0.11</v>
      </c>
      <c r="L4704" s="64">
        <v>0.0</v>
      </c>
      <c r="M4704" s="67">
        <v>0.0</v>
      </c>
      <c r="N4704" s="70">
        <v>0.0</v>
      </c>
      <c r="O4704" s="64">
        <v>0.11</v>
      </c>
      <c r="P4704" s="67">
        <v>0.11</v>
      </c>
      <c r="Q4704" s="70">
        <v>0.11</v>
      </c>
      <c r="R4704" s="3"/>
    </row>
    <row r="4705">
      <c r="A4705" s="63">
        <v>17248.0</v>
      </c>
      <c r="B4705" s="65" t="str">
        <f t="shared" si="1"/>
        <v>Дача, сад и огородСадовая техникаГазонокосилкиГазонокосилка ручная</v>
      </c>
      <c r="C4705" s="68" t="s">
        <v>552</v>
      </c>
      <c r="D4705" s="68" t="s">
        <v>2449</v>
      </c>
      <c r="E4705" s="68" t="s">
        <v>3328</v>
      </c>
      <c r="F4705" s="68" t="s">
        <v>9702</v>
      </c>
      <c r="G4705" s="75"/>
      <c r="H4705" s="72"/>
      <c r="I4705" s="64">
        <v>0.01</v>
      </c>
      <c r="J4705" s="67">
        <v>0.01</v>
      </c>
      <c r="K4705" s="70">
        <v>0.01</v>
      </c>
      <c r="L4705" s="64">
        <v>0.0</v>
      </c>
      <c r="M4705" s="67">
        <v>0.0</v>
      </c>
      <c r="N4705" s="70">
        <v>0.0</v>
      </c>
      <c r="O4705" s="64">
        <v>0.01</v>
      </c>
      <c r="P4705" s="67">
        <v>0.01</v>
      </c>
      <c r="Q4705" s="70">
        <v>0.01</v>
      </c>
      <c r="R4705" s="3"/>
    </row>
    <row r="4706">
      <c r="A4706" s="63">
        <v>17251.0</v>
      </c>
      <c r="B4706" s="65" t="str">
        <f t="shared" si="1"/>
        <v>Строительство и ремонтСантехникаУнитазы и инсталляцииИнсталляции</v>
      </c>
      <c r="C4706" s="68" t="s">
        <v>100</v>
      </c>
      <c r="D4706" s="68" t="s">
        <v>112</v>
      </c>
      <c r="E4706" s="68" t="s">
        <v>6370</v>
      </c>
      <c r="F4706" s="68" t="s">
        <v>9704</v>
      </c>
      <c r="G4706" s="75"/>
      <c r="H4706" s="72"/>
      <c r="I4706" s="64">
        <v>0.15</v>
      </c>
      <c r="J4706" s="67">
        <v>0.15</v>
      </c>
      <c r="K4706" s="70">
        <v>0.15</v>
      </c>
      <c r="L4706" s="64">
        <v>0.0</v>
      </c>
      <c r="M4706" s="67">
        <v>0.0</v>
      </c>
      <c r="N4706" s="70">
        <v>0.0</v>
      </c>
      <c r="O4706" s="64">
        <v>0.15</v>
      </c>
      <c r="P4706" s="67">
        <v>0.15</v>
      </c>
      <c r="Q4706" s="70">
        <v>0.15</v>
      </c>
      <c r="R4706" s="3"/>
    </row>
    <row r="4707">
      <c r="A4707" s="63">
        <v>17257.0</v>
      </c>
      <c r="B4707" s="65" t="str">
        <f t="shared" si="1"/>
        <v>Дача, сад и огородСадовая техникаГазонокосилкиГазонокосилка аккумуляторная</v>
      </c>
      <c r="C4707" s="68" t="s">
        <v>552</v>
      </c>
      <c r="D4707" s="68" t="s">
        <v>2449</v>
      </c>
      <c r="E4707" s="68" t="s">
        <v>3328</v>
      </c>
      <c r="F4707" s="68" t="s">
        <v>9706</v>
      </c>
      <c r="G4707" s="75"/>
      <c r="H4707" s="72"/>
      <c r="I4707" s="64">
        <v>0.1</v>
      </c>
      <c r="J4707" s="67">
        <v>0.1</v>
      </c>
      <c r="K4707" s="70">
        <v>0.1</v>
      </c>
      <c r="L4707" s="64">
        <v>0.0</v>
      </c>
      <c r="M4707" s="67">
        <v>0.0</v>
      </c>
      <c r="N4707" s="70">
        <v>0.0</v>
      </c>
      <c r="O4707" s="64">
        <v>0.1</v>
      </c>
      <c r="P4707" s="67">
        <v>0.1</v>
      </c>
      <c r="Q4707" s="70">
        <v>0.1</v>
      </c>
      <c r="R4707" s="3"/>
    </row>
    <row r="4708">
      <c r="A4708" s="63">
        <v>17259.0</v>
      </c>
      <c r="B4708" s="65" t="str">
        <f t="shared" si="1"/>
        <v>Строительство и ремонтСантехникаУнитазы и инсталляцииИнсталляцииКнопки смыва для инсталляции</v>
      </c>
      <c r="C4708" s="68" t="s">
        <v>100</v>
      </c>
      <c r="D4708" s="68" t="s">
        <v>112</v>
      </c>
      <c r="E4708" s="68" t="s">
        <v>6370</v>
      </c>
      <c r="F4708" s="68" t="s">
        <v>9704</v>
      </c>
      <c r="G4708" s="68" t="s">
        <v>9708</v>
      </c>
      <c r="H4708" s="87"/>
      <c r="I4708" s="64">
        <v>0.15</v>
      </c>
      <c r="J4708" s="67">
        <v>0.15</v>
      </c>
      <c r="K4708" s="70">
        <v>0.15</v>
      </c>
      <c r="L4708" s="64">
        <v>0.0</v>
      </c>
      <c r="M4708" s="67">
        <v>0.0</v>
      </c>
      <c r="N4708" s="70">
        <v>0.0</v>
      </c>
      <c r="O4708" s="64">
        <v>0.15</v>
      </c>
      <c r="P4708" s="67">
        <v>0.15</v>
      </c>
      <c r="Q4708" s="70">
        <v>0.15</v>
      </c>
      <c r="R4708" s="3"/>
    </row>
    <row r="4709">
      <c r="A4709" s="63">
        <v>17260.0</v>
      </c>
      <c r="B4709" s="65" t="str">
        <f t="shared" si="1"/>
        <v>Дача, сад и огородСадовая техникаКусторезыЭлектросекатор</v>
      </c>
      <c r="C4709" s="68" t="s">
        <v>552</v>
      </c>
      <c r="D4709" s="68" t="s">
        <v>2449</v>
      </c>
      <c r="E4709" s="68" t="s">
        <v>5253</v>
      </c>
      <c r="F4709" s="68" t="s">
        <v>9709</v>
      </c>
      <c r="G4709" s="75"/>
      <c r="H4709" s="87"/>
      <c r="I4709" s="64">
        <v>0.1</v>
      </c>
      <c r="J4709" s="67">
        <v>0.1</v>
      </c>
      <c r="K4709" s="70">
        <v>0.1</v>
      </c>
      <c r="L4709" s="64">
        <v>0.0</v>
      </c>
      <c r="M4709" s="67">
        <v>0.0</v>
      </c>
      <c r="N4709" s="70">
        <v>0.0</v>
      </c>
      <c r="O4709" s="64">
        <v>0.1</v>
      </c>
      <c r="P4709" s="67">
        <v>0.1</v>
      </c>
      <c r="Q4709" s="70">
        <v>0.1</v>
      </c>
      <c r="R4709" s="3"/>
    </row>
    <row r="4710">
      <c r="A4710" s="63">
        <v>17261.0</v>
      </c>
      <c r="B4710" s="65" t="str">
        <f t="shared" si="1"/>
        <v>Дача, сад и огородСадовая техникаКусторезыАккумуляторные ножницы</v>
      </c>
      <c r="C4710" s="68" t="s">
        <v>552</v>
      </c>
      <c r="D4710" s="68" t="s">
        <v>2449</v>
      </c>
      <c r="E4710" s="68" t="s">
        <v>5253</v>
      </c>
      <c r="F4710" s="68" t="s">
        <v>9711</v>
      </c>
      <c r="G4710" s="75"/>
      <c r="H4710" s="72"/>
      <c r="I4710" s="64">
        <v>0.1</v>
      </c>
      <c r="J4710" s="67">
        <v>0.1</v>
      </c>
      <c r="K4710" s="70">
        <v>0.1</v>
      </c>
      <c r="L4710" s="64">
        <v>0.0</v>
      </c>
      <c r="M4710" s="67">
        <v>0.0</v>
      </c>
      <c r="N4710" s="70">
        <v>0.0</v>
      </c>
      <c r="O4710" s="64">
        <v>0.1</v>
      </c>
      <c r="P4710" s="67">
        <v>0.1</v>
      </c>
      <c r="Q4710" s="70">
        <v>0.1</v>
      </c>
      <c r="R4710" s="3"/>
    </row>
    <row r="4711">
      <c r="A4711" s="63">
        <v>17262.0</v>
      </c>
      <c r="B4711" s="65" t="str">
        <f t="shared" si="1"/>
        <v>Дача, сад и огородСадовая техникаТриммерыТриммер бензиновый</v>
      </c>
      <c r="C4711" s="68" t="s">
        <v>552</v>
      </c>
      <c r="D4711" s="68" t="s">
        <v>2449</v>
      </c>
      <c r="E4711" s="68" t="s">
        <v>9714</v>
      </c>
      <c r="F4711" s="68" t="s">
        <v>9715</v>
      </c>
      <c r="G4711" s="75"/>
      <c r="H4711" s="72"/>
      <c r="I4711" s="64">
        <v>0.1</v>
      </c>
      <c r="J4711" s="67">
        <v>0.1</v>
      </c>
      <c r="K4711" s="70">
        <v>0.1</v>
      </c>
      <c r="L4711" s="64">
        <v>0.0</v>
      </c>
      <c r="M4711" s="67">
        <v>0.0</v>
      </c>
      <c r="N4711" s="70">
        <v>0.0</v>
      </c>
      <c r="O4711" s="64">
        <v>0.1</v>
      </c>
      <c r="P4711" s="67">
        <v>0.1</v>
      </c>
      <c r="Q4711" s="70">
        <v>0.1</v>
      </c>
      <c r="R4711" s="3"/>
    </row>
    <row r="4712">
      <c r="A4712" s="63">
        <v>17263.0</v>
      </c>
      <c r="B4712" s="65" t="str">
        <f t="shared" si="1"/>
        <v>Дача, сад и огородСадовая техникаТриммерыТриммер электрический</v>
      </c>
      <c r="C4712" s="68" t="s">
        <v>552</v>
      </c>
      <c r="D4712" s="68" t="s">
        <v>2449</v>
      </c>
      <c r="E4712" s="68" t="s">
        <v>9714</v>
      </c>
      <c r="F4712" s="68" t="s">
        <v>9717</v>
      </c>
      <c r="G4712" s="75"/>
      <c r="H4712" s="72"/>
      <c r="I4712" s="64">
        <v>0.1</v>
      </c>
      <c r="J4712" s="67">
        <v>0.1</v>
      </c>
      <c r="K4712" s="70">
        <v>0.1</v>
      </c>
      <c r="L4712" s="64">
        <v>0.0</v>
      </c>
      <c r="M4712" s="67">
        <v>0.0</v>
      </c>
      <c r="N4712" s="70">
        <v>0.0</v>
      </c>
      <c r="O4712" s="64">
        <v>0.1</v>
      </c>
      <c r="P4712" s="67">
        <v>0.1</v>
      </c>
      <c r="Q4712" s="70">
        <v>0.1</v>
      </c>
      <c r="R4712" s="3"/>
    </row>
    <row r="4713">
      <c r="A4713" s="63">
        <v>17264.0</v>
      </c>
      <c r="B4713" s="65" t="str">
        <f t="shared" si="1"/>
        <v>Дача, сад и огородСадовая техникаТриммерыТриммер аккумуляторный</v>
      </c>
      <c r="C4713" s="68" t="s">
        <v>552</v>
      </c>
      <c r="D4713" s="68" t="s">
        <v>2449</v>
      </c>
      <c r="E4713" s="68" t="s">
        <v>9714</v>
      </c>
      <c r="F4713" s="68" t="s">
        <v>9719</v>
      </c>
      <c r="G4713" s="75"/>
      <c r="H4713" s="72"/>
      <c r="I4713" s="64">
        <v>0.1</v>
      </c>
      <c r="J4713" s="67">
        <v>0.1</v>
      </c>
      <c r="K4713" s="70">
        <v>0.1</v>
      </c>
      <c r="L4713" s="64">
        <v>0.0</v>
      </c>
      <c r="M4713" s="67">
        <v>0.0</v>
      </c>
      <c r="N4713" s="70">
        <v>0.0</v>
      </c>
      <c r="O4713" s="64">
        <v>0.1</v>
      </c>
      <c r="P4713" s="67">
        <v>0.1</v>
      </c>
      <c r="Q4713" s="70">
        <v>0.1</v>
      </c>
      <c r="R4713" s="3"/>
    </row>
    <row r="4714">
      <c r="A4714" s="63">
        <v>17275.0</v>
      </c>
      <c r="B4714" s="65" t="str">
        <f t="shared" si="1"/>
        <v>Дача, сад и огородСадовая техникаЦепные пилыБензиновые пилы</v>
      </c>
      <c r="C4714" s="68" t="s">
        <v>552</v>
      </c>
      <c r="D4714" s="68" t="s">
        <v>2449</v>
      </c>
      <c r="E4714" s="68" t="s">
        <v>9721</v>
      </c>
      <c r="F4714" s="68" t="s">
        <v>9722</v>
      </c>
      <c r="G4714" s="75"/>
      <c r="H4714" s="72"/>
      <c r="I4714" s="64">
        <v>0.15</v>
      </c>
      <c r="J4714" s="67">
        <v>0.15</v>
      </c>
      <c r="K4714" s="70">
        <v>0.15</v>
      </c>
      <c r="L4714" s="64">
        <v>0.0</v>
      </c>
      <c r="M4714" s="67">
        <v>0.0</v>
      </c>
      <c r="N4714" s="70">
        <v>0.0</v>
      </c>
      <c r="O4714" s="64">
        <v>0.15</v>
      </c>
      <c r="P4714" s="67">
        <v>0.15</v>
      </c>
      <c r="Q4714" s="70">
        <v>0.15</v>
      </c>
      <c r="R4714" s="3"/>
    </row>
    <row r="4715">
      <c r="A4715" s="63">
        <v>17276.0</v>
      </c>
      <c r="B4715" s="65" t="str">
        <f t="shared" si="1"/>
        <v>Дача, сад и огородСадовая техникаЦепные пилыЭлектрические пилы</v>
      </c>
      <c r="C4715" s="68" t="s">
        <v>552</v>
      </c>
      <c r="D4715" s="68" t="s">
        <v>2449</v>
      </c>
      <c r="E4715" s="68" t="s">
        <v>9721</v>
      </c>
      <c r="F4715" s="68" t="s">
        <v>9724</v>
      </c>
      <c r="G4715" s="75"/>
      <c r="H4715" s="87"/>
      <c r="I4715" s="64">
        <v>0.15</v>
      </c>
      <c r="J4715" s="67">
        <v>0.15</v>
      </c>
      <c r="K4715" s="70">
        <v>0.15</v>
      </c>
      <c r="L4715" s="64">
        <v>0.0</v>
      </c>
      <c r="M4715" s="67">
        <v>0.0</v>
      </c>
      <c r="N4715" s="70">
        <v>0.0</v>
      </c>
      <c r="O4715" s="64">
        <v>0.15</v>
      </c>
      <c r="P4715" s="67">
        <v>0.15</v>
      </c>
      <c r="Q4715" s="70">
        <v>0.15</v>
      </c>
      <c r="R4715" s="3"/>
    </row>
    <row r="4716">
      <c r="A4716" s="63">
        <v>17277.0</v>
      </c>
      <c r="B4716" s="65" t="str">
        <f t="shared" si="1"/>
        <v>Дача, сад и огородСадовая техникаЦепные пилыАккумуляторные пилы</v>
      </c>
      <c r="C4716" s="68" t="s">
        <v>552</v>
      </c>
      <c r="D4716" s="68" t="s">
        <v>2449</v>
      </c>
      <c r="E4716" s="68" t="s">
        <v>9721</v>
      </c>
      <c r="F4716" s="68" t="s">
        <v>9726</v>
      </c>
      <c r="G4716" s="75"/>
      <c r="H4716" s="87"/>
      <c r="I4716" s="64">
        <v>0.15</v>
      </c>
      <c r="J4716" s="67">
        <v>0.15</v>
      </c>
      <c r="K4716" s="70">
        <v>0.15</v>
      </c>
      <c r="L4716" s="64">
        <v>0.0</v>
      </c>
      <c r="M4716" s="67">
        <v>0.0</v>
      </c>
      <c r="N4716" s="70">
        <v>0.0</v>
      </c>
      <c r="O4716" s="64">
        <v>0.15</v>
      </c>
      <c r="P4716" s="67">
        <v>0.15</v>
      </c>
      <c r="Q4716" s="70">
        <v>0.15</v>
      </c>
      <c r="R4716" s="3"/>
    </row>
    <row r="4717">
      <c r="A4717" s="63">
        <v>17279.0</v>
      </c>
      <c r="B4717" s="65" t="str">
        <f t="shared" si="1"/>
        <v>Дача, сад и огородСадовая техникаЦепные пилыВысоторезы</v>
      </c>
      <c r="C4717" s="68" t="s">
        <v>552</v>
      </c>
      <c r="D4717" s="68" t="s">
        <v>2449</v>
      </c>
      <c r="E4717" s="68" t="s">
        <v>9721</v>
      </c>
      <c r="F4717" s="68" t="s">
        <v>9727</v>
      </c>
      <c r="G4717" s="75"/>
      <c r="H4717" s="87"/>
      <c r="I4717" s="64">
        <v>0.15</v>
      </c>
      <c r="J4717" s="67">
        <v>0.15</v>
      </c>
      <c r="K4717" s="70">
        <v>0.15</v>
      </c>
      <c r="L4717" s="64">
        <v>0.0</v>
      </c>
      <c r="M4717" s="67">
        <v>0.0</v>
      </c>
      <c r="N4717" s="70">
        <v>0.0</v>
      </c>
      <c r="O4717" s="64">
        <v>0.15</v>
      </c>
      <c r="P4717" s="67">
        <v>0.15</v>
      </c>
      <c r="Q4717" s="70">
        <v>0.15</v>
      </c>
      <c r="R4717" s="3"/>
    </row>
    <row r="4718">
      <c r="A4718" s="63">
        <v>17281.0</v>
      </c>
      <c r="B4718" s="65" t="str">
        <f t="shared" si="1"/>
        <v>Спорт и отдыхАктивные виды отдыхаБатуты для джампинга</v>
      </c>
      <c r="C4718" s="68" t="s">
        <v>290</v>
      </c>
      <c r="D4718" s="68" t="s">
        <v>3278</v>
      </c>
      <c r="E4718" s="68" t="s">
        <v>9729</v>
      </c>
      <c r="F4718" s="75"/>
      <c r="G4718" s="75"/>
      <c r="H4718" s="87"/>
      <c r="I4718" s="64">
        <v>0.1</v>
      </c>
      <c r="J4718" s="67">
        <v>0.1</v>
      </c>
      <c r="K4718" s="70">
        <v>0.1</v>
      </c>
      <c r="L4718" s="64">
        <v>0.03</v>
      </c>
      <c r="M4718" s="67">
        <v>0.03</v>
      </c>
      <c r="N4718" s="70">
        <v>0.03</v>
      </c>
      <c r="O4718" s="64">
        <v>0.07</v>
      </c>
      <c r="P4718" s="67">
        <v>0.07</v>
      </c>
      <c r="Q4718" s="70">
        <v>0.07</v>
      </c>
      <c r="R4718" s="3"/>
    </row>
    <row r="4719">
      <c r="A4719" s="63">
        <v>17282.0</v>
      </c>
      <c r="B4719" s="65" t="str">
        <f t="shared" si="1"/>
        <v>Туризм, рыбалка и охотаТуризм и отдых на природеСтолы и наборы мебели туристические</v>
      </c>
      <c r="C4719" s="68" t="s">
        <v>353</v>
      </c>
      <c r="D4719" s="68" t="s">
        <v>354</v>
      </c>
      <c r="E4719" s="68" t="s">
        <v>9732</v>
      </c>
      <c r="F4719" s="75"/>
      <c r="G4719" s="75"/>
      <c r="H4719" s="87"/>
      <c r="I4719" s="64">
        <v>0.15</v>
      </c>
      <c r="J4719" s="67">
        <v>0.15</v>
      </c>
      <c r="K4719" s="70">
        <v>0.15</v>
      </c>
      <c r="L4719" s="64">
        <v>0.03</v>
      </c>
      <c r="M4719" s="67">
        <v>0.03</v>
      </c>
      <c r="N4719" s="70">
        <v>0.03</v>
      </c>
      <c r="O4719" s="64">
        <v>0.12</v>
      </c>
      <c r="P4719" s="67">
        <v>0.12</v>
      </c>
      <c r="Q4719" s="70">
        <v>0.12</v>
      </c>
      <c r="R4719" s="3"/>
    </row>
    <row r="4720">
      <c r="A4720" s="63">
        <v>17283.0</v>
      </c>
      <c r="B4720" s="65" t="str">
        <f t="shared" si="1"/>
        <v>Туризм, рыбалка и охотаТуризм и отдых на природеСкладные стулья туристические</v>
      </c>
      <c r="C4720" s="68" t="s">
        <v>353</v>
      </c>
      <c r="D4720" s="68" t="s">
        <v>354</v>
      </c>
      <c r="E4720" s="68" t="s">
        <v>9734</v>
      </c>
      <c r="F4720" s="75"/>
      <c r="G4720" s="75"/>
      <c r="H4720" s="72"/>
      <c r="I4720" s="64">
        <v>0.22</v>
      </c>
      <c r="J4720" s="67">
        <v>0.22</v>
      </c>
      <c r="K4720" s="70">
        <v>0.22</v>
      </c>
      <c r="L4720" s="64">
        <v>0.03</v>
      </c>
      <c r="M4720" s="67">
        <v>0.03</v>
      </c>
      <c r="N4720" s="70">
        <v>0.03</v>
      </c>
      <c r="O4720" s="64">
        <v>0.19</v>
      </c>
      <c r="P4720" s="67">
        <v>0.19</v>
      </c>
      <c r="Q4720" s="70">
        <v>0.19</v>
      </c>
      <c r="R4720" s="3"/>
    </row>
    <row r="4721">
      <c r="A4721" s="63">
        <v>17284.0</v>
      </c>
      <c r="B4721" s="65" t="str">
        <f t="shared" si="1"/>
        <v>Спорт и отдыхБег и ходьбаДыхательные тренажеры</v>
      </c>
      <c r="C4721" s="68" t="s">
        <v>290</v>
      </c>
      <c r="D4721" s="68" t="s">
        <v>1229</v>
      </c>
      <c r="E4721" s="68" t="s">
        <v>9737</v>
      </c>
      <c r="F4721" s="75"/>
      <c r="G4721" s="2"/>
      <c r="H4721" s="72"/>
      <c r="I4721" s="64">
        <v>0.22</v>
      </c>
      <c r="J4721" s="67">
        <v>0.22</v>
      </c>
      <c r="K4721" s="70">
        <v>0.22</v>
      </c>
      <c r="L4721" s="64">
        <v>0.0</v>
      </c>
      <c r="M4721" s="67">
        <v>0.0</v>
      </c>
      <c r="N4721" s="70">
        <v>0.0</v>
      </c>
      <c r="O4721" s="64">
        <v>0.22</v>
      </c>
      <c r="P4721" s="67">
        <v>0.22</v>
      </c>
      <c r="Q4721" s="70">
        <v>0.22</v>
      </c>
      <c r="R4721" s="3"/>
    </row>
    <row r="4722">
      <c r="A4722" s="63">
        <v>17286.0</v>
      </c>
      <c r="B4722" s="65" t="str">
        <f t="shared" si="1"/>
        <v>АвтотоварыМасла и автохимияМоторные маслаАвтомобильные моторные масла</v>
      </c>
      <c r="C4722" s="68" t="s">
        <v>162</v>
      </c>
      <c r="D4722" s="68" t="s">
        <v>1437</v>
      </c>
      <c r="E4722" s="68" t="s">
        <v>9739</v>
      </c>
      <c r="F4722" s="68" t="s">
        <v>9740</v>
      </c>
      <c r="G4722" s="75"/>
      <c r="H4722" s="72"/>
      <c r="I4722" s="64">
        <v>0.12</v>
      </c>
      <c r="J4722" s="67">
        <v>0.12</v>
      </c>
      <c r="K4722" s="70">
        <v>0.12</v>
      </c>
      <c r="L4722" s="64">
        <v>0.0</v>
      </c>
      <c r="M4722" s="67">
        <v>0.0</v>
      </c>
      <c r="N4722" s="70">
        <v>0.0</v>
      </c>
      <c r="O4722" s="64">
        <v>0.12</v>
      </c>
      <c r="P4722" s="67">
        <v>0.12</v>
      </c>
      <c r="Q4722" s="70">
        <v>0.12</v>
      </c>
      <c r="R4722" s="3"/>
    </row>
    <row r="4723">
      <c r="A4723" s="63">
        <v>17287.0</v>
      </c>
      <c r="B4723" s="65" t="str">
        <f t="shared" si="1"/>
        <v>АвтотоварыМасла и автохимияМоторные маслаМоторные масла для мототехники</v>
      </c>
      <c r="C4723" s="68" t="s">
        <v>162</v>
      </c>
      <c r="D4723" s="68" t="s">
        <v>1437</v>
      </c>
      <c r="E4723" s="68" t="s">
        <v>9739</v>
      </c>
      <c r="F4723" s="68" t="s">
        <v>9742</v>
      </c>
      <c r="G4723" s="75"/>
      <c r="H4723" s="72"/>
      <c r="I4723" s="64">
        <v>0.12</v>
      </c>
      <c r="J4723" s="67">
        <v>0.12</v>
      </c>
      <c r="K4723" s="70">
        <v>0.12</v>
      </c>
      <c r="L4723" s="64">
        <v>0.0</v>
      </c>
      <c r="M4723" s="67">
        <v>0.0</v>
      </c>
      <c r="N4723" s="70">
        <v>0.0</v>
      </c>
      <c r="O4723" s="64">
        <v>0.12</v>
      </c>
      <c r="P4723" s="67">
        <v>0.12</v>
      </c>
      <c r="Q4723" s="70">
        <v>0.12</v>
      </c>
      <c r="R4723" s="3"/>
    </row>
    <row r="4724">
      <c r="A4724" s="63">
        <v>17288.0</v>
      </c>
      <c r="B4724" s="65" t="str">
        <f t="shared" si="1"/>
        <v>АвтотоварыМасла и автохимияАнтикорыАнтикоррозийные покрытия</v>
      </c>
      <c r="C4724" s="68" t="s">
        <v>162</v>
      </c>
      <c r="D4724" s="68" t="s">
        <v>1437</v>
      </c>
      <c r="E4724" s="68" t="s">
        <v>5557</v>
      </c>
      <c r="F4724" s="68" t="s">
        <v>9744</v>
      </c>
      <c r="G4724" s="75"/>
      <c r="H4724" s="87"/>
      <c r="I4724" s="64">
        <v>0.2</v>
      </c>
      <c r="J4724" s="67">
        <v>0.2</v>
      </c>
      <c r="K4724" s="70">
        <v>0.2</v>
      </c>
      <c r="L4724" s="64">
        <v>0.0</v>
      </c>
      <c r="M4724" s="67">
        <v>0.0</v>
      </c>
      <c r="N4724" s="70">
        <v>0.0</v>
      </c>
      <c r="O4724" s="64">
        <v>0.2</v>
      </c>
      <c r="P4724" s="67">
        <v>0.2</v>
      </c>
      <c r="Q4724" s="70">
        <v>0.2</v>
      </c>
      <c r="R4724" s="3"/>
    </row>
    <row r="4725">
      <c r="A4725" s="63">
        <v>17289.0</v>
      </c>
      <c r="B4725" s="65" t="str">
        <f t="shared" si="1"/>
        <v>АвтотоварыМасла и автохимияАнтикорыПреобразователи ржавчины</v>
      </c>
      <c r="C4725" s="68" t="s">
        <v>162</v>
      </c>
      <c r="D4725" s="68" t="s">
        <v>1437</v>
      </c>
      <c r="E4725" s="68" t="s">
        <v>5557</v>
      </c>
      <c r="F4725" s="68" t="s">
        <v>9746</v>
      </c>
      <c r="G4725" s="75"/>
      <c r="H4725" s="87"/>
      <c r="I4725" s="64">
        <v>0.2</v>
      </c>
      <c r="J4725" s="67">
        <v>0.2</v>
      </c>
      <c r="K4725" s="70">
        <v>0.2</v>
      </c>
      <c r="L4725" s="64">
        <v>0.0</v>
      </c>
      <c r="M4725" s="67">
        <v>0.0</v>
      </c>
      <c r="N4725" s="70">
        <v>0.0</v>
      </c>
      <c r="O4725" s="64">
        <v>0.2</v>
      </c>
      <c r="P4725" s="67">
        <v>0.2</v>
      </c>
      <c r="Q4725" s="70">
        <v>0.2</v>
      </c>
      <c r="R4725" s="3"/>
    </row>
    <row r="4726">
      <c r="A4726" s="63">
        <v>17290.0</v>
      </c>
      <c r="B4726" s="65" t="str">
        <f t="shared" si="1"/>
        <v>АвтотоварыМасла и автохимияАнтикорыАвтоконсерванты и мовили</v>
      </c>
      <c r="C4726" s="68" t="s">
        <v>162</v>
      </c>
      <c r="D4726" s="68" t="s">
        <v>1437</v>
      </c>
      <c r="E4726" s="68" t="s">
        <v>5557</v>
      </c>
      <c r="F4726" s="68" t="s">
        <v>9748</v>
      </c>
      <c r="G4726" s="75"/>
      <c r="H4726" s="87"/>
      <c r="I4726" s="64">
        <v>0.2</v>
      </c>
      <c r="J4726" s="67">
        <v>0.2</v>
      </c>
      <c r="K4726" s="70">
        <v>0.2</v>
      </c>
      <c r="L4726" s="64">
        <v>0.0</v>
      </c>
      <c r="M4726" s="67">
        <v>0.0</v>
      </c>
      <c r="N4726" s="70">
        <v>0.0</v>
      </c>
      <c r="O4726" s="64">
        <v>0.2</v>
      </c>
      <c r="P4726" s="67">
        <v>0.2</v>
      </c>
      <c r="Q4726" s="70">
        <v>0.2</v>
      </c>
      <c r="R4726" s="3"/>
    </row>
    <row r="4727">
      <c r="A4727" s="63">
        <v>17291.0</v>
      </c>
      <c r="B4727" s="65" t="str">
        <f t="shared" si="1"/>
        <v>АвтотоварыМасла и автохимияПрисадки и добавкиПрисадки в масло</v>
      </c>
      <c r="C4727" s="68" t="s">
        <v>162</v>
      </c>
      <c r="D4727" s="68" t="s">
        <v>1437</v>
      </c>
      <c r="E4727" s="68" t="s">
        <v>9751</v>
      </c>
      <c r="F4727" s="68" t="s">
        <v>9752</v>
      </c>
      <c r="G4727" s="75"/>
      <c r="H4727" s="72"/>
      <c r="I4727" s="64">
        <v>0.25</v>
      </c>
      <c r="J4727" s="67">
        <v>0.25</v>
      </c>
      <c r="K4727" s="70">
        <v>0.25</v>
      </c>
      <c r="L4727" s="64">
        <v>0.0</v>
      </c>
      <c r="M4727" s="67">
        <v>0.0</v>
      </c>
      <c r="N4727" s="70">
        <v>0.0</v>
      </c>
      <c r="O4727" s="64">
        <v>0.25</v>
      </c>
      <c r="P4727" s="67">
        <v>0.25</v>
      </c>
      <c r="Q4727" s="70">
        <v>0.25</v>
      </c>
      <c r="R4727" s="3"/>
    </row>
    <row r="4728">
      <c r="A4728" s="63">
        <v>17292.0</v>
      </c>
      <c r="B4728" s="65" t="str">
        <f t="shared" si="1"/>
        <v>АвтотоварыМасла и автохимияПромывки и очистителиОчистители двигателя</v>
      </c>
      <c r="C4728" s="68" t="s">
        <v>162</v>
      </c>
      <c r="D4728" s="68" t="s">
        <v>1437</v>
      </c>
      <c r="E4728" s="68" t="s">
        <v>4747</v>
      </c>
      <c r="F4728" s="68" t="s">
        <v>9754</v>
      </c>
      <c r="G4728" s="75"/>
      <c r="H4728" s="72"/>
      <c r="I4728" s="64">
        <v>0.25</v>
      </c>
      <c r="J4728" s="67">
        <v>0.25</v>
      </c>
      <c r="K4728" s="70">
        <v>0.25</v>
      </c>
      <c r="L4728" s="64">
        <v>0.0</v>
      </c>
      <c r="M4728" s="67">
        <v>0.0</v>
      </c>
      <c r="N4728" s="70">
        <v>0.0</v>
      </c>
      <c r="O4728" s="64">
        <v>0.25</v>
      </c>
      <c r="P4728" s="67">
        <v>0.25</v>
      </c>
      <c r="Q4728" s="70">
        <v>0.25</v>
      </c>
      <c r="R4728" s="3"/>
    </row>
    <row r="4729">
      <c r="A4729" s="63">
        <v>17293.0</v>
      </c>
      <c r="B4729" s="65" t="str">
        <f t="shared" si="1"/>
        <v>АвтотоварыМасла и автохимияПрисадки и добавкиПрисадки в топливо</v>
      </c>
      <c r="C4729" s="68" t="s">
        <v>162</v>
      </c>
      <c r="D4729" s="68" t="s">
        <v>1437</v>
      </c>
      <c r="E4729" s="68" t="s">
        <v>9751</v>
      </c>
      <c r="F4729" s="68" t="s">
        <v>9757</v>
      </c>
      <c r="G4729" s="2"/>
      <c r="H4729" s="72"/>
      <c r="I4729" s="64">
        <v>0.25</v>
      </c>
      <c r="J4729" s="67">
        <v>0.25</v>
      </c>
      <c r="K4729" s="70">
        <v>0.25</v>
      </c>
      <c r="L4729" s="64">
        <v>0.0</v>
      </c>
      <c r="M4729" s="67">
        <v>0.0</v>
      </c>
      <c r="N4729" s="70">
        <v>0.0</v>
      </c>
      <c r="O4729" s="64">
        <v>0.25</v>
      </c>
      <c r="P4729" s="67">
        <v>0.25</v>
      </c>
      <c r="Q4729" s="70">
        <v>0.25</v>
      </c>
      <c r="R4729" s="3"/>
    </row>
    <row r="4730">
      <c r="A4730" s="63">
        <v>17294.0</v>
      </c>
      <c r="B4730" s="65" t="str">
        <f t="shared" si="1"/>
        <v>АвтотоварыМасла и автохимияПрисадки и добавкиПрочие присадки</v>
      </c>
      <c r="C4730" s="68" t="s">
        <v>162</v>
      </c>
      <c r="D4730" s="68" t="s">
        <v>1437</v>
      </c>
      <c r="E4730" s="68" t="s">
        <v>9751</v>
      </c>
      <c r="F4730" s="68" t="s">
        <v>9759</v>
      </c>
      <c r="G4730" s="2"/>
      <c r="H4730" s="72"/>
      <c r="I4730" s="64">
        <v>0.25</v>
      </c>
      <c r="J4730" s="67">
        <v>0.25</v>
      </c>
      <c r="K4730" s="70">
        <v>0.25</v>
      </c>
      <c r="L4730" s="64">
        <v>0.0</v>
      </c>
      <c r="M4730" s="67">
        <v>0.0</v>
      </c>
      <c r="N4730" s="70">
        <v>0.0</v>
      </c>
      <c r="O4730" s="64">
        <v>0.25</v>
      </c>
      <c r="P4730" s="67">
        <v>0.25</v>
      </c>
      <c r="Q4730" s="70">
        <v>0.25</v>
      </c>
      <c r="R4730" s="3"/>
    </row>
    <row r="4731">
      <c r="A4731" s="63">
        <v>17295.0</v>
      </c>
      <c r="B4731" s="65" t="str">
        <f t="shared" si="1"/>
        <v>АвтотоварыМасла и автохимияПромывки и очистителиОчистители топливной системы</v>
      </c>
      <c r="C4731" s="68" t="s">
        <v>162</v>
      </c>
      <c r="D4731" s="68" t="s">
        <v>1437</v>
      </c>
      <c r="E4731" s="68" t="s">
        <v>4747</v>
      </c>
      <c r="F4731" s="68" t="s">
        <v>9761</v>
      </c>
      <c r="G4731" s="75"/>
      <c r="H4731" s="72"/>
      <c r="I4731" s="64">
        <v>0.25</v>
      </c>
      <c r="J4731" s="67">
        <v>0.25</v>
      </c>
      <c r="K4731" s="70">
        <v>0.25</v>
      </c>
      <c r="L4731" s="64">
        <v>0.0</v>
      </c>
      <c r="M4731" s="67">
        <v>0.0</v>
      </c>
      <c r="N4731" s="70">
        <v>0.0</v>
      </c>
      <c r="O4731" s="64">
        <v>0.25</v>
      </c>
      <c r="P4731" s="67">
        <v>0.25</v>
      </c>
      <c r="Q4731" s="70">
        <v>0.25</v>
      </c>
      <c r="R4731" s="3"/>
    </row>
    <row r="4732">
      <c r="A4732" s="63">
        <v>17296.0</v>
      </c>
      <c r="B4732" s="65" t="str">
        <f t="shared" si="1"/>
        <v>АвтотоварыМасла и автохимияПромывки и очистителиОчистители кондиционеров</v>
      </c>
      <c r="C4732" s="68" t="s">
        <v>162</v>
      </c>
      <c r="D4732" s="68" t="s">
        <v>1437</v>
      </c>
      <c r="E4732" s="68" t="s">
        <v>4747</v>
      </c>
      <c r="F4732" s="68" t="s">
        <v>9763</v>
      </c>
      <c r="G4732" s="75"/>
      <c r="H4732" s="72"/>
      <c r="I4732" s="64">
        <v>0.25</v>
      </c>
      <c r="J4732" s="67">
        <v>0.25</v>
      </c>
      <c r="K4732" s="70">
        <v>0.25</v>
      </c>
      <c r="L4732" s="64">
        <v>0.0</v>
      </c>
      <c r="M4732" s="67">
        <v>0.0</v>
      </c>
      <c r="N4732" s="70">
        <v>0.0</v>
      </c>
      <c r="O4732" s="64">
        <v>0.25</v>
      </c>
      <c r="P4732" s="67">
        <v>0.25</v>
      </c>
      <c r="Q4732" s="70">
        <v>0.25</v>
      </c>
      <c r="R4732" s="3"/>
    </row>
    <row r="4733">
      <c r="A4733" s="63">
        <v>17297.0</v>
      </c>
      <c r="B4733" s="65" t="str">
        <f t="shared" si="1"/>
        <v>АвтотоварыМасла и автохимияПромывки и очистителиОчистители тормозов</v>
      </c>
      <c r="C4733" s="68" t="s">
        <v>162</v>
      </c>
      <c r="D4733" s="68" t="s">
        <v>1437</v>
      </c>
      <c r="E4733" s="68" t="s">
        <v>4747</v>
      </c>
      <c r="F4733" s="68" t="s">
        <v>9767</v>
      </c>
      <c r="G4733" s="75"/>
      <c r="H4733" s="87"/>
      <c r="I4733" s="64">
        <v>0.25</v>
      </c>
      <c r="J4733" s="67">
        <v>0.25</v>
      </c>
      <c r="K4733" s="70">
        <v>0.25</v>
      </c>
      <c r="L4733" s="64">
        <v>0.0</v>
      </c>
      <c r="M4733" s="67">
        <v>0.0</v>
      </c>
      <c r="N4733" s="70">
        <v>0.0</v>
      </c>
      <c r="O4733" s="64">
        <v>0.25</v>
      </c>
      <c r="P4733" s="67">
        <v>0.25</v>
      </c>
      <c r="Q4733" s="70">
        <v>0.25</v>
      </c>
      <c r="R4733" s="3"/>
    </row>
    <row r="4734">
      <c r="A4734" s="63">
        <v>17298.0</v>
      </c>
      <c r="B4734" s="65" t="str">
        <f t="shared" si="1"/>
        <v>АвтотоварыМасла и автохимияПромывки и очистителиОчистители системы охлаждения</v>
      </c>
      <c r="C4734" s="68" t="s">
        <v>162</v>
      </c>
      <c r="D4734" s="68" t="s">
        <v>1437</v>
      </c>
      <c r="E4734" s="68" t="s">
        <v>4747</v>
      </c>
      <c r="F4734" s="68" t="s">
        <v>9769</v>
      </c>
      <c r="G4734" s="75"/>
      <c r="H4734" s="72"/>
      <c r="I4734" s="64">
        <v>0.25</v>
      </c>
      <c r="J4734" s="67">
        <v>0.25</v>
      </c>
      <c r="K4734" s="70">
        <v>0.25</v>
      </c>
      <c r="L4734" s="64">
        <v>0.0</v>
      </c>
      <c r="M4734" s="67">
        <v>0.0</v>
      </c>
      <c r="N4734" s="70">
        <v>0.0</v>
      </c>
      <c r="O4734" s="64">
        <v>0.25</v>
      </c>
      <c r="P4734" s="67">
        <v>0.25</v>
      </c>
      <c r="Q4734" s="70">
        <v>0.25</v>
      </c>
      <c r="R4734" s="3"/>
    </row>
    <row r="4735">
      <c r="A4735" s="63">
        <v>17299.0</v>
      </c>
      <c r="B4735" s="65" t="str">
        <f t="shared" si="1"/>
        <v>АвтотоварыМасла и автохимияПромывки и очистителиОчистители датчиков и контактов</v>
      </c>
      <c r="C4735" s="68" t="s">
        <v>162</v>
      </c>
      <c r="D4735" s="68" t="s">
        <v>1437</v>
      </c>
      <c r="E4735" s="68" t="s">
        <v>4747</v>
      </c>
      <c r="F4735" s="68" t="s">
        <v>9771</v>
      </c>
      <c r="G4735" s="75"/>
      <c r="H4735" s="72"/>
      <c r="I4735" s="64">
        <v>0.25</v>
      </c>
      <c r="J4735" s="67">
        <v>0.25</v>
      </c>
      <c r="K4735" s="70">
        <v>0.25</v>
      </c>
      <c r="L4735" s="64">
        <v>0.0</v>
      </c>
      <c r="M4735" s="67">
        <v>0.0</v>
      </c>
      <c r="N4735" s="70">
        <v>0.0</v>
      </c>
      <c r="O4735" s="64">
        <v>0.25</v>
      </c>
      <c r="P4735" s="67">
        <v>0.25</v>
      </c>
      <c r="Q4735" s="70">
        <v>0.25</v>
      </c>
      <c r="R4735" s="3"/>
    </row>
    <row r="4736">
      <c r="A4736" s="63">
        <v>17300.0</v>
      </c>
      <c r="B4736" s="65" t="str">
        <f t="shared" si="1"/>
        <v>АвтотоварыМасла и автохимияПромывки и очистителиОчистители выхлопной системы</v>
      </c>
      <c r="C4736" s="68" t="s">
        <v>162</v>
      </c>
      <c r="D4736" s="68" t="s">
        <v>1437</v>
      </c>
      <c r="E4736" s="68" t="s">
        <v>4747</v>
      </c>
      <c r="F4736" s="68" t="s">
        <v>9773</v>
      </c>
      <c r="G4736" s="75"/>
      <c r="H4736" s="72"/>
      <c r="I4736" s="64">
        <v>0.25</v>
      </c>
      <c r="J4736" s="67">
        <v>0.25</v>
      </c>
      <c r="K4736" s="70">
        <v>0.25</v>
      </c>
      <c r="L4736" s="64">
        <v>0.0</v>
      </c>
      <c r="M4736" s="67">
        <v>0.0</v>
      </c>
      <c r="N4736" s="70">
        <v>0.0</v>
      </c>
      <c r="O4736" s="64">
        <v>0.25</v>
      </c>
      <c r="P4736" s="67">
        <v>0.25</v>
      </c>
      <c r="Q4736" s="70">
        <v>0.25</v>
      </c>
      <c r="R4736" s="3"/>
    </row>
    <row r="4737">
      <c r="A4737" s="63">
        <v>17301.0</v>
      </c>
      <c r="B4737" s="65" t="str">
        <f t="shared" si="1"/>
        <v>АвтотоварыМасла и автохимияПромывки и очистителиОчистители КПП</v>
      </c>
      <c r="C4737" s="68" t="s">
        <v>162</v>
      </c>
      <c r="D4737" s="68" t="s">
        <v>1437</v>
      </c>
      <c r="E4737" s="68" t="s">
        <v>4747</v>
      </c>
      <c r="F4737" s="68" t="s">
        <v>9775</v>
      </c>
      <c r="G4737" s="2"/>
      <c r="H4737" s="72"/>
      <c r="I4737" s="64">
        <v>0.25</v>
      </c>
      <c r="J4737" s="67">
        <v>0.25</v>
      </c>
      <c r="K4737" s="70">
        <v>0.25</v>
      </c>
      <c r="L4737" s="64">
        <v>0.0</v>
      </c>
      <c r="M4737" s="67">
        <v>0.0</v>
      </c>
      <c r="N4737" s="70">
        <v>0.0</v>
      </c>
      <c r="O4737" s="64">
        <v>0.25</v>
      </c>
      <c r="P4737" s="67">
        <v>0.25</v>
      </c>
      <c r="Q4737" s="70">
        <v>0.25</v>
      </c>
      <c r="R4737" s="3"/>
    </row>
    <row r="4738">
      <c r="A4738" s="63">
        <v>17302.0</v>
      </c>
      <c r="B4738" s="65" t="str">
        <f t="shared" si="1"/>
        <v>АвтотоварыМасла и автохимияКлей и герметикиГерметики</v>
      </c>
      <c r="C4738" s="68" t="s">
        <v>162</v>
      </c>
      <c r="D4738" s="68" t="s">
        <v>1437</v>
      </c>
      <c r="E4738" s="68" t="s">
        <v>9776</v>
      </c>
      <c r="F4738" s="68" t="s">
        <v>7762</v>
      </c>
      <c r="G4738" s="75"/>
      <c r="H4738" s="72"/>
      <c r="I4738" s="64">
        <v>0.25</v>
      </c>
      <c r="J4738" s="67">
        <v>0.25</v>
      </c>
      <c r="K4738" s="70">
        <v>0.25</v>
      </c>
      <c r="L4738" s="64">
        <v>0.0</v>
      </c>
      <c r="M4738" s="67">
        <v>0.0</v>
      </c>
      <c r="N4738" s="70">
        <v>0.0</v>
      </c>
      <c r="O4738" s="64">
        <v>0.25</v>
      </c>
      <c r="P4738" s="67">
        <v>0.25</v>
      </c>
      <c r="Q4738" s="70">
        <v>0.25</v>
      </c>
      <c r="R4738" s="3"/>
    </row>
    <row r="4739">
      <c r="A4739" s="63">
        <v>17303.0</v>
      </c>
      <c r="B4739" s="65" t="str">
        <f t="shared" si="1"/>
        <v>АвтотоварыМасла и автохимияКлей и герметикиКлей</v>
      </c>
      <c r="C4739" s="68" t="s">
        <v>162</v>
      </c>
      <c r="D4739" s="68" t="s">
        <v>1437</v>
      </c>
      <c r="E4739" s="68" t="s">
        <v>9776</v>
      </c>
      <c r="F4739" s="68" t="s">
        <v>4041</v>
      </c>
      <c r="G4739" s="2"/>
      <c r="H4739" s="72"/>
      <c r="I4739" s="64">
        <v>0.25</v>
      </c>
      <c r="J4739" s="67">
        <v>0.25</v>
      </c>
      <c r="K4739" s="70">
        <v>0.25</v>
      </c>
      <c r="L4739" s="64">
        <v>0.0</v>
      </c>
      <c r="M4739" s="67">
        <v>0.0</v>
      </c>
      <c r="N4739" s="70">
        <v>0.0</v>
      </c>
      <c r="O4739" s="64">
        <v>0.25</v>
      </c>
      <c r="P4739" s="67">
        <v>0.25</v>
      </c>
      <c r="Q4739" s="70">
        <v>0.25</v>
      </c>
      <c r="R4739" s="3"/>
    </row>
    <row r="4740">
      <c r="A4740" s="63">
        <v>17304.0</v>
      </c>
      <c r="B4740" s="65" t="str">
        <f t="shared" si="1"/>
        <v>АвтотоварыМасла и автохимияКлей и герметикиФиксаторы резьбы</v>
      </c>
      <c r="C4740" s="68" t="s">
        <v>162</v>
      </c>
      <c r="D4740" s="68" t="s">
        <v>1437</v>
      </c>
      <c r="E4740" s="68" t="s">
        <v>9776</v>
      </c>
      <c r="F4740" s="68" t="s">
        <v>9779</v>
      </c>
      <c r="G4740" s="2"/>
      <c r="H4740" s="72"/>
      <c r="I4740" s="64">
        <v>0.25</v>
      </c>
      <c r="J4740" s="67">
        <v>0.25</v>
      </c>
      <c r="K4740" s="70">
        <v>0.25</v>
      </c>
      <c r="L4740" s="64">
        <v>0.0</v>
      </c>
      <c r="M4740" s="67">
        <v>0.0</v>
      </c>
      <c r="N4740" s="70">
        <v>0.0</v>
      </c>
      <c r="O4740" s="64">
        <v>0.25</v>
      </c>
      <c r="P4740" s="67">
        <v>0.25</v>
      </c>
      <c r="Q4740" s="70">
        <v>0.25</v>
      </c>
      <c r="R4740" s="3"/>
    </row>
    <row r="4741">
      <c r="A4741" s="63">
        <v>17305.0</v>
      </c>
      <c r="B4741" s="65" t="str">
        <f t="shared" si="1"/>
        <v>АвтотоварыМасла и автохимияДистиллированная вода</v>
      </c>
      <c r="C4741" s="68" t="s">
        <v>162</v>
      </c>
      <c r="D4741" s="68" t="s">
        <v>1437</v>
      </c>
      <c r="E4741" s="68" t="s">
        <v>9781</v>
      </c>
      <c r="F4741" s="75"/>
      <c r="G4741" s="2"/>
      <c r="H4741" s="72"/>
      <c r="I4741" s="64">
        <v>0.22</v>
      </c>
      <c r="J4741" s="67">
        <v>0.22</v>
      </c>
      <c r="K4741" s="70">
        <v>0.22</v>
      </c>
      <c r="L4741" s="64">
        <v>0.0</v>
      </c>
      <c r="M4741" s="67">
        <v>0.0</v>
      </c>
      <c r="N4741" s="70">
        <v>0.0</v>
      </c>
      <c r="O4741" s="64">
        <v>0.22</v>
      </c>
      <c r="P4741" s="67">
        <v>0.22</v>
      </c>
      <c r="Q4741" s="70">
        <v>0.22</v>
      </c>
      <c r="R4741" s="3"/>
    </row>
    <row r="4742">
      <c r="A4742" s="63">
        <v>17306.0</v>
      </c>
      <c r="B4742" s="65" t="str">
        <f t="shared" si="1"/>
        <v>Красота и уходАроматерапияАромасвечи</v>
      </c>
      <c r="C4742" s="68" t="s">
        <v>247</v>
      </c>
      <c r="D4742" s="68" t="s">
        <v>467</v>
      </c>
      <c r="E4742" s="68" t="s">
        <v>9784</v>
      </c>
      <c r="F4742" s="75"/>
      <c r="G4742" s="2"/>
      <c r="H4742" s="72"/>
      <c r="I4742" s="64">
        <v>0.25</v>
      </c>
      <c r="J4742" s="67">
        <v>0.25</v>
      </c>
      <c r="K4742" s="70">
        <v>0.25</v>
      </c>
      <c r="L4742" s="64">
        <v>0.02</v>
      </c>
      <c r="M4742" s="67">
        <v>0.02</v>
      </c>
      <c r="N4742" s="70">
        <v>0.02</v>
      </c>
      <c r="O4742" s="64">
        <v>0.23</v>
      </c>
      <c r="P4742" s="67">
        <v>0.23</v>
      </c>
      <c r="Q4742" s="70">
        <v>0.23</v>
      </c>
      <c r="R4742" s="3"/>
    </row>
    <row r="4743">
      <c r="A4743" s="63">
        <v>17307.0</v>
      </c>
      <c r="B4743" s="65" t="str">
        <f t="shared" si="1"/>
        <v>Красота и уходАроматерапияАромалампы</v>
      </c>
      <c r="C4743" s="68" t="s">
        <v>247</v>
      </c>
      <c r="D4743" s="68" t="s">
        <v>467</v>
      </c>
      <c r="E4743" s="68" t="s">
        <v>9788</v>
      </c>
      <c r="F4743" s="75"/>
      <c r="G4743" s="2"/>
      <c r="H4743" s="72"/>
      <c r="I4743" s="64">
        <v>0.25</v>
      </c>
      <c r="J4743" s="67">
        <v>0.25</v>
      </c>
      <c r="K4743" s="70">
        <v>0.25</v>
      </c>
      <c r="L4743" s="64">
        <v>0.02</v>
      </c>
      <c r="M4743" s="67">
        <v>0.02</v>
      </c>
      <c r="N4743" s="70">
        <v>0.02</v>
      </c>
      <c r="O4743" s="64">
        <v>0.23</v>
      </c>
      <c r="P4743" s="67">
        <v>0.23</v>
      </c>
      <c r="Q4743" s="70">
        <v>0.23</v>
      </c>
      <c r="R4743" s="3"/>
    </row>
    <row r="4744">
      <c r="A4744" s="63">
        <v>17308.0</v>
      </c>
      <c r="B4744" s="65" t="str">
        <f t="shared" si="1"/>
        <v>Дача, сад и огородТовары для поливаКоннекторы для шлангов</v>
      </c>
      <c r="C4744" s="68" t="s">
        <v>552</v>
      </c>
      <c r="D4744" s="68" t="s">
        <v>6190</v>
      </c>
      <c r="E4744" s="68" t="s">
        <v>9790</v>
      </c>
      <c r="F4744" s="75"/>
      <c r="G4744" s="75"/>
      <c r="H4744" s="72"/>
      <c r="I4744" s="64">
        <v>0.2</v>
      </c>
      <c r="J4744" s="67">
        <v>0.2</v>
      </c>
      <c r="K4744" s="70">
        <v>0.2</v>
      </c>
      <c r="L4744" s="64">
        <v>0.0</v>
      </c>
      <c r="M4744" s="67">
        <v>0.0</v>
      </c>
      <c r="N4744" s="70">
        <v>0.0</v>
      </c>
      <c r="O4744" s="64">
        <v>0.2</v>
      </c>
      <c r="P4744" s="67">
        <v>0.2</v>
      </c>
      <c r="Q4744" s="70">
        <v>0.2</v>
      </c>
      <c r="R4744" s="3"/>
    </row>
    <row r="4745">
      <c r="A4745" s="63">
        <v>17315.0</v>
      </c>
      <c r="B4745" s="65" t="str">
        <f t="shared" si="1"/>
        <v>Дача, сад и огородТовары для поливаПистолеты для поливаНаборы и комплекты</v>
      </c>
      <c r="C4745" s="68" t="s">
        <v>552</v>
      </c>
      <c r="D4745" s="68" t="s">
        <v>6190</v>
      </c>
      <c r="E4745" s="68" t="s">
        <v>8513</v>
      </c>
      <c r="F4745" s="68" t="s">
        <v>9792</v>
      </c>
      <c r="G4745" s="75"/>
      <c r="H4745" s="72"/>
      <c r="I4745" s="64">
        <v>0.2</v>
      </c>
      <c r="J4745" s="67">
        <v>0.2</v>
      </c>
      <c r="K4745" s="70">
        <v>0.2</v>
      </c>
      <c r="L4745" s="64">
        <v>0.0</v>
      </c>
      <c r="M4745" s="67">
        <v>0.0</v>
      </c>
      <c r="N4745" s="70">
        <v>0.0</v>
      </c>
      <c r="O4745" s="64">
        <v>0.2</v>
      </c>
      <c r="P4745" s="67">
        <v>0.2</v>
      </c>
      <c r="Q4745" s="70">
        <v>0.2</v>
      </c>
      <c r="R4745" s="3"/>
    </row>
    <row r="4746">
      <c r="A4746" s="63">
        <v>17316.0</v>
      </c>
      <c r="B4746" s="65" t="str">
        <f t="shared" si="1"/>
        <v>Дача, сад и огородТовары для поливаПистолеты для поливаНаконечники</v>
      </c>
      <c r="C4746" s="68" t="s">
        <v>552</v>
      </c>
      <c r="D4746" s="68" t="s">
        <v>6190</v>
      </c>
      <c r="E4746" s="68" t="s">
        <v>8513</v>
      </c>
      <c r="F4746" s="68" t="s">
        <v>1049</v>
      </c>
      <c r="G4746" s="2"/>
      <c r="H4746" s="72"/>
      <c r="I4746" s="64">
        <v>0.2</v>
      </c>
      <c r="J4746" s="67">
        <v>0.2</v>
      </c>
      <c r="K4746" s="70">
        <v>0.2</v>
      </c>
      <c r="L4746" s="64">
        <v>0.0</v>
      </c>
      <c r="M4746" s="67">
        <v>0.0</v>
      </c>
      <c r="N4746" s="70">
        <v>0.0</v>
      </c>
      <c r="O4746" s="64">
        <v>0.2</v>
      </c>
      <c r="P4746" s="67">
        <v>0.2</v>
      </c>
      <c r="Q4746" s="70">
        <v>0.2</v>
      </c>
      <c r="R4746" s="3"/>
    </row>
    <row r="4747">
      <c r="A4747" s="63">
        <v>17317.0</v>
      </c>
      <c r="B4747" s="65" t="str">
        <f t="shared" si="1"/>
        <v>Дача, сад и огородТовары для поливаКатушки и тележки для шлангов</v>
      </c>
      <c r="C4747" s="68" t="s">
        <v>552</v>
      </c>
      <c r="D4747" s="68" t="s">
        <v>6190</v>
      </c>
      <c r="E4747" s="68" t="s">
        <v>9794</v>
      </c>
      <c r="F4747" s="75"/>
      <c r="G4747" s="75"/>
      <c r="H4747" s="72"/>
      <c r="I4747" s="64">
        <v>0.2</v>
      </c>
      <c r="J4747" s="67">
        <v>0.2</v>
      </c>
      <c r="K4747" s="70">
        <v>0.2</v>
      </c>
      <c r="L4747" s="64">
        <v>0.0</v>
      </c>
      <c r="M4747" s="67">
        <v>0.0</v>
      </c>
      <c r="N4747" s="70">
        <v>0.0</v>
      </c>
      <c r="O4747" s="64">
        <v>0.2</v>
      </c>
      <c r="P4747" s="67">
        <v>0.2</v>
      </c>
      <c r="Q4747" s="70">
        <v>0.2</v>
      </c>
      <c r="R4747" s="3"/>
    </row>
    <row r="4748">
      <c r="A4748" s="63">
        <v>17318.0</v>
      </c>
      <c r="B4748" s="65" t="str">
        <f t="shared" si="1"/>
        <v>Дача, сад и огородТовары для поливаСадовые лейки</v>
      </c>
      <c r="C4748" s="68" t="s">
        <v>552</v>
      </c>
      <c r="D4748" s="68" t="s">
        <v>6190</v>
      </c>
      <c r="E4748" s="68" t="s">
        <v>9796</v>
      </c>
      <c r="F4748" s="75"/>
      <c r="G4748" s="75"/>
      <c r="H4748" s="87"/>
      <c r="I4748" s="64">
        <v>0.2</v>
      </c>
      <c r="J4748" s="67">
        <v>0.2</v>
      </c>
      <c r="K4748" s="70">
        <v>0.2</v>
      </c>
      <c r="L4748" s="64">
        <v>0.0</v>
      </c>
      <c r="M4748" s="67">
        <v>0.0</v>
      </c>
      <c r="N4748" s="70">
        <v>0.0</v>
      </c>
      <c r="O4748" s="64">
        <v>0.2</v>
      </c>
      <c r="P4748" s="67">
        <v>0.2</v>
      </c>
      <c r="Q4748" s="70">
        <v>0.2</v>
      </c>
      <c r="R4748" s="3"/>
    </row>
    <row r="4749">
      <c r="A4749" s="63">
        <v>17319.0</v>
      </c>
      <c r="B4749" s="65" t="str">
        <f t="shared" si="1"/>
        <v>Дача, сад и огородТовары для поливаКапельный полив</v>
      </c>
      <c r="C4749" s="68" t="s">
        <v>552</v>
      </c>
      <c r="D4749" s="68" t="s">
        <v>6190</v>
      </c>
      <c r="E4749" s="68" t="s">
        <v>9797</v>
      </c>
      <c r="F4749" s="75"/>
      <c r="G4749" s="75"/>
      <c r="H4749" s="87"/>
      <c r="I4749" s="64">
        <v>0.2</v>
      </c>
      <c r="J4749" s="67">
        <v>0.2</v>
      </c>
      <c r="K4749" s="70">
        <v>0.2</v>
      </c>
      <c r="L4749" s="64">
        <v>0.0</v>
      </c>
      <c r="M4749" s="67">
        <v>0.0</v>
      </c>
      <c r="N4749" s="70">
        <v>0.0</v>
      </c>
      <c r="O4749" s="64">
        <v>0.2</v>
      </c>
      <c r="P4749" s="67">
        <v>0.2</v>
      </c>
      <c r="Q4749" s="70">
        <v>0.2</v>
      </c>
      <c r="R4749" s="3"/>
    </row>
    <row r="4750">
      <c r="A4750" s="63">
        <v>17321.0</v>
      </c>
      <c r="B4750" s="65" t="str">
        <f t="shared" si="1"/>
        <v>Дача, сад и огородТовары для поливаСистемы автоматического поливаСистемы для полива газона</v>
      </c>
      <c r="C4750" s="68" t="s">
        <v>552</v>
      </c>
      <c r="D4750" s="68" t="s">
        <v>6190</v>
      </c>
      <c r="E4750" s="68" t="s">
        <v>9798</v>
      </c>
      <c r="F4750" s="68" t="s">
        <v>9799</v>
      </c>
      <c r="G4750" s="75"/>
      <c r="H4750" s="72"/>
      <c r="I4750" s="64">
        <v>0.2</v>
      </c>
      <c r="J4750" s="67">
        <v>0.2</v>
      </c>
      <c r="K4750" s="70">
        <v>0.2</v>
      </c>
      <c r="L4750" s="64">
        <v>0.0</v>
      </c>
      <c r="M4750" s="67">
        <v>0.0</v>
      </c>
      <c r="N4750" s="70">
        <v>0.0</v>
      </c>
      <c r="O4750" s="64">
        <v>0.2</v>
      </c>
      <c r="P4750" s="67">
        <v>0.2</v>
      </c>
      <c r="Q4750" s="70">
        <v>0.2</v>
      </c>
      <c r="R4750" s="3"/>
    </row>
    <row r="4751">
      <c r="A4751" s="63">
        <v>17322.0</v>
      </c>
      <c r="B4751" s="65" t="str">
        <f t="shared" si="1"/>
        <v>Дача, сад и огородТовары для поливаСистемы автоматического поливаМикроклимат</v>
      </c>
      <c r="C4751" s="68" t="s">
        <v>552</v>
      </c>
      <c r="D4751" s="68" t="s">
        <v>6190</v>
      </c>
      <c r="E4751" s="68" t="s">
        <v>9798</v>
      </c>
      <c r="F4751" s="68" t="s">
        <v>9800</v>
      </c>
      <c r="G4751" s="75"/>
      <c r="H4751" s="72"/>
      <c r="I4751" s="64">
        <v>0.2</v>
      </c>
      <c r="J4751" s="67">
        <v>0.2</v>
      </c>
      <c r="K4751" s="70">
        <v>0.2</v>
      </c>
      <c r="L4751" s="64">
        <v>0.0</v>
      </c>
      <c r="M4751" s="67">
        <v>0.0</v>
      </c>
      <c r="N4751" s="70">
        <v>0.0</v>
      </c>
      <c r="O4751" s="64">
        <v>0.2</v>
      </c>
      <c r="P4751" s="67">
        <v>0.2</v>
      </c>
      <c r="Q4751" s="70">
        <v>0.2</v>
      </c>
      <c r="R4751" s="3"/>
    </row>
    <row r="4752">
      <c r="A4752" s="63">
        <v>17323.0</v>
      </c>
      <c r="B4752" s="65" t="str">
        <f t="shared" si="1"/>
        <v>Дача, сад и огородТовары для поливаТаймеры для полива</v>
      </c>
      <c r="C4752" s="68" t="s">
        <v>552</v>
      </c>
      <c r="D4752" s="68" t="s">
        <v>6190</v>
      </c>
      <c r="E4752" s="68" t="s">
        <v>9801</v>
      </c>
      <c r="F4752" s="75"/>
      <c r="G4752" s="75"/>
      <c r="H4752" s="72"/>
      <c r="I4752" s="64">
        <v>0.2</v>
      </c>
      <c r="J4752" s="67">
        <v>0.2</v>
      </c>
      <c r="K4752" s="70">
        <v>0.2</v>
      </c>
      <c r="L4752" s="64">
        <v>0.0</v>
      </c>
      <c r="M4752" s="67">
        <v>0.0</v>
      </c>
      <c r="N4752" s="70">
        <v>0.0</v>
      </c>
      <c r="O4752" s="64">
        <v>0.2</v>
      </c>
      <c r="P4752" s="67">
        <v>0.2</v>
      </c>
      <c r="Q4752" s="70">
        <v>0.2</v>
      </c>
      <c r="R4752" s="3"/>
    </row>
    <row r="4753">
      <c r="A4753" s="63">
        <v>17324.0</v>
      </c>
      <c r="B4753" s="65" t="str">
        <f t="shared" si="1"/>
        <v>Дача, сад и огородТовары для поливаВедра садовые</v>
      </c>
      <c r="C4753" s="68" t="s">
        <v>552</v>
      </c>
      <c r="D4753" s="68" t="s">
        <v>6190</v>
      </c>
      <c r="E4753" s="68" t="s">
        <v>9802</v>
      </c>
      <c r="F4753" s="75"/>
      <c r="G4753" s="75"/>
      <c r="H4753" s="72"/>
      <c r="I4753" s="64">
        <v>0.2</v>
      </c>
      <c r="J4753" s="67">
        <v>0.2</v>
      </c>
      <c r="K4753" s="70">
        <v>0.2</v>
      </c>
      <c r="L4753" s="64">
        <v>0.0</v>
      </c>
      <c r="M4753" s="67">
        <v>0.0</v>
      </c>
      <c r="N4753" s="70">
        <v>0.0</v>
      </c>
      <c r="O4753" s="64">
        <v>0.2</v>
      </c>
      <c r="P4753" s="67">
        <v>0.2</v>
      </c>
      <c r="Q4753" s="70">
        <v>0.2</v>
      </c>
      <c r="R4753" s="3"/>
    </row>
    <row r="4754">
      <c r="A4754" s="63">
        <v>17325.0</v>
      </c>
      <c r="B4754" s="65" t="str">
        <f t="shared" si="1"/>
        <v>Дача, сад и огородТовары для поливаШтуцеры для шлангов</v>
      </c>
      <c r="C4754" s="68" t="s">
        <v>552</v>
      </c>
      <c r="D4754" s="68" t="s">
        <v>6190</v>
      </c>
      <c r="E4754" s="68" t="s">
        <v>9803</v>
      </c>
      <c r="F4754" s="75"/>
      <c r="G4754" s="75"/>
      <c r="H4754" s="72"/>
      <c r="I4754" s="64">
        <v>0.2</v>
      </c>
      <c r="J4754" s="67">
        <v>0.2</v>
      </c>
      <c r="K4754" s="70">
        <v>0.2</v>
      </c>
      <c r="L4754" s="64">
        <v>0.0</v>
      </c>
      <c r="M4754" s="67">
        <v>0.0</v>
      </c>
      <c r="N4754" s="70">
        <v>0.0</v>
      </c>
      <c r="O4754" s="64">
        <v>0.2</v>
      </c>
      <c r="P4754" s="67">
        <v>0.2</v>
      </c>
      <c r="Q4754" s="70">
        <v>0.2</v>
      </c>
      <c r="R4754" s="3"/>
    </row>
    <row r="4755">
      <c r="A4755" s="63">
        <v>17326.0</v>
      </c>
      <c r="B4755" s="65" t="str">
        <f t="shared" si="1"/>
        <v>Дача, сад и огородСадовая мебельГамаки и шезлонгиГамаки</v>
      </c>
      <c r="C4755" s="68" t="s">
        <v>552</v>
      </c>
      <c r="D4755" s="68" t="s">
        <v>4181</v>
      </c>
      <c r="E4755" s="68" t="s">
        <v>9804</v>
      </c>
      <c r="F4755" s="68" t="s">
        <v>5160</v>
      </c>
      <c r="G4755" s="75"/>
      <c r="H4755" s="72"/>
      <c r="I4755" s="64">
        <v>0.15</v>
      </c>
      <c r="J4755" s="67">
        <v>0.15</v>
      </c>
      <c r="K4755" s="70">
        <v>0.15</v>
      </c>
      <c r="L4755" s="64">
        <v>0.0</v>
      </c>
      <c r="M4755" s="67">
        <v>0.0</v>
      </c>
      <c r="N4755" s="70">
        <v>0.0</v>
      </c>
      <c r="O4755" s="64">
        <v>0.15</v>
      </c>
      <c r="P4755" s="67">
        <v>0.15</v>
      </c>
      <c r="Q4755" s="70">
        <v>0.15</v>
      </c>
      <c r="R4755" s="3"/>
    </row>
    <row r="4756">
      <c r="A4756" s="63">
        <v>17327.0</v>
      </c>
      <c r="B4756" s="65" t="str">
        <f t="shared" si="1"/>
        <v>Дача, сад и огородСадовая мебельГамаки и шезлонгиШезлонги</v>
      </c>
      <c r="C4756" s="68" t="s">
        <v>552</v>
      </c>
      <c r="D4756" s="68" t="s">
        <v>4181</v>
      </c>
      <c r="E4756" s="68" t="s">
        <v>9804</v>
      </c>
      <c r="F4756" s="68" t="s">
        <v>9807</v>
      </c>
      <c r="G4756" s="75"/>
      <c r="H4756" s="87"/>
      <c r="I4756" s="64">
        <v>0.15</v>
      </c>
      <c r="J4756" s="67">
        <v>0.15</v>
      </c>
      <c r="K4756" s="70">
        <v>0.15</v>
      </c>
      <c r="L4756" s="64">
        <v>0.0</v>
      </c>
      <c r="M4756" s="67">
        <v>0.0</v>
      </c>
      <c r="N4756" s="70">
        <v>0.0</v>
      </c>
      <c r="O4756" s="64">
        <v>0.15</v>
      </c>
      <c r="P4756" s="67">
        <v>0.15</v>
      </c>
      <c r="Q4756" s="70">
        <v>0.15</v>
      </c>
      <c r="R4756" s="3"/>
    </row>
    <row r="4757">
      <c r="A4757" s="63">
        <v>17328.0</v>
      </c>
      <c r="B4757" s="65" t="str">
        <f t="shared" si="1"/>
        <v>Дача, сад и огородСадовая мебельСадовые скамейки и диваныСкамейки</v>
      </c>
      <c r="C4757" s="68" t="s">
        <v>552</v>
      </c>
      <c r="D4757" s="68" t="s">
        <v>4181</v>
      </c>
      <c r="E4757" s="68" t="s">
        <v>9808</v>
      </c>
      <c r="F4757" s="68" t="s">
        <v>9810</v>
      </c>
      <c r="G4757" s="75"/>
      <c r="H4757" s="72"/>
      <c r="I4757" s="64">
        <v>0.15</v>
      </c>
      <c r="J4757" s="67">
        <v>0.15</v>
      </c>
      <c r="K4757" s="70">
        <v>0.15</v>
      </c>
      <c r="L4757" s="64">
        <v>0.0</v>
      </c>
      <c r="M4757" s="67">
        <v>0.0</v>
      </c>
      <c r="N4757" s="70">
        <v>0.0</v>
      </c>
      <c r="O4757" s="64">
        <v>0.15</v>
      </c>
      <c r="P4757" s="67">
        <v>0.15</v>
      </c>
      <c r="Q4757" s="70">
        <v>0.15</v>
      </c>
      <c r="R4757" s="3"/>
    </row>
    <row r="4758">
      <c r="A4758" s="63">
        <v>17329.0</v>
      </c>
      <c r="B4758" s="65" t="str">
        <f t="shared" si="1"/>
        <v>Дача, сад и огородСадовая мебельСадовые скамейки и диваныСадовые диваны</v>
      </c>
      <c r="C4758" s="68" t="s">
        <v>552</v>
      </c>
      <c r="D4758" s="68" t="s">
        <v>4181</v>
      </c>
      <c r="E4758" s="68" t="s">
        <v>9808</v>
      </c>
      <c r="F4758" s="68" t="s">
        <v>9811</v>
      </c>
      <c r="G4758" s="75"/>
      <c r="H4758" s="72"/>
      <c r="I4758" s="64">
        <v>0.15</v>
      </c>
      <c r="J4758" s="67">
        <v>0.15</v>
      </c>
      <c r="K4758" s="70">
        <v>0.15</v>
      </c>
      <c r="L4758" s="64">
        <v>0.0</v>
      </c>
      <c r="M4758" s="67">
        <v>0.0</v>
      </c>
      <c r="N4758" s="70">
        <v>0.0</v>
      </c>
      <c r="O4758" s="64">
        <v>0.15</v>
      </c>
      <c r="P4758" s="67">
        <v>0.15</v>
      </c>
      <c r="Q4758" s="70">
        <v>0.15</v>
      </c>
      <c r="R4758" s="3"/>
    </row>
    <row r="4759">
      <c r="A4759" s="63">
        <v>17330.0</v>
      </c>
      <c r="B4759" s="65" t="str">
        <f t="shared" si="1"/>
        <v>Дача, сад и огородСадовая мебельСадовые качели</v>
      </c>
      <c r="C4759" s="68" t="s">
        <v>552</v>
      </c>
      <c r="D4759" s="68" t="s">
        <v>4181</v>
      </c>
      <c r="E4759" s="68" t="s">
        <v>9814</v>
      </c>
      <c r="F4759" s="75"/>
      <c r="G4759" s="75"/>
      <c r="H4759" s="87"/>
      <c r="I4759" s="64">
        <v>0.15</v>
      </c>
      <c r="J4759" s="67">
        <v>0.15</v>
      </c>
      <c r="K4759" s="70">
        <v>0.15</v>
      </c>
      <c r="L4759" s="64">
        <v>0.0</v>
      </c>
      <c r="M4759" s="67">
        <v>0.0</v>
      </c>
      <c r="N4759" s="70">
        <v>0.0</v>
      </c>
      <c r="O4759" s="64">
        <v>0.15</v>
      </c>
      <c r="P4759" s="67">
        <v>0.15</v>
      </c>
      <c r="Q4759" s="70">
        <v>0.15</v>
      </c>
      <c r="R4759" s="3"/>
    </row>
    <row r="4760">
      <c r="A4760" s="63">
        <v>17331.0</v>
      </c>
      <c r="B4760" s="65" t="str">
        <f t="shared" si="1"/>
        <v>Дача, сад и огородСадовая мебельШатры и беседки</v>
      </c>
      <c r="C4760" s="68" t="s">
        <v>552</v>
      </c>
      <c r="D4760" s="68" t="s">
        <v>4181</v>
      </c>
      <c r="E4760" s="68" t="s">
        <v>9815</v>
      </c>
      <c r="F4760" s="75"/>
      <c r="G4760" s="75"/>
      <c r="H4760" s="87"/>
      <c r="I4760" s="64">
        <v>0.15</v>
      </c>
      <c r="J4760" s="67">
        <v>0.15</v>
      </c>
      <c r="K4760" s="70">
        <v>0.15</v>
      </c>
      <c r="L4760" s="64">
        <v>0.0</v>
      </c>
      <c r="M4760" s="67">
        <v>0.0</v>
      </c>
      <c r="N4760" s="70">
        <v>0.0</v>
      </c>
      <c r="O4760" s="64">
        <v>0.15</v>
      </c>
      <c r="P4760" s="67">
        <v>0.15</v>
      </c>
      <c r="Q4760" s="70">
        <v>0.15</v>
      </c>
      <c r="R4760" s="3"/>
    </row>
    <row r="4761">
      <c r="A4761" s="63">
        <v>17332.0</v>
      </c>
      <c r="B4761" s="65" t="str">
        <f t="shared" si="1"/>
        <v>Дача, сад и огородСадовая мебельУкрывные чехлы</v>
      </c>
      <c r="C4761" s="68" t="s">
        <v>552</v>
      </c>
      <c r="D4761" s="68" t="s">
        <v>4181</v>
      </c>
      <c r="E4761" s="68" t="s">
        <v>9817</v>
      </c>
      <c r="F4761" s="75"/>
      <c r="G4761" s="75"/>
      <c r="H4761" s="87"/>
      <c r="I4761" s="64">
        <v>0.15</v>
      </c>
      <c r="J4761" s="67">
        <v>0.15</v>
      </c>
      <c r="K4761" s="70">
        <v>0.15</v>
      </c>
      <c r="L4761" s="64">
        <v>0.0</v>
      </c>
      <c r="M4761" s="67">
        <v>0.0</v>
      </c>
      <c r="N4761" s="70">
        <v>0.0</v>
      </c>
      <c r="O4761" s="64">
        <v>0.15</v>
      </c>
      <c r="P4761" s="67">
        <v>0.15</v>
      </c>
      <c r="Q4761" s="70">
        <v>0.15</v>
      </c>
      <c r="R4761" s="3"/>
    </row>
    <row r="4762">
      <c r="A4762" s="63">
        <v>17333.0</v>
      </c>
      <c r="B4762" s="65" t="str">
        <f t="shared" si="1"/>
        <v>Дача, сад и огородСадовая мебельУличные детские площадки</v>
      </c>
      <c r="C4762" s="68" t="s">
        <v>552</v>
      </c>
      <c r="D4762" s="68" t="s">
        <v>4181</v>
      </c>
      <c r="E4762" s="68" t="s">
        <v>9818</v>
      </c>
      <c r="F4762" s="75"/>
      <c r="G4762" s="75"/>
      <c r="H4762" s="87"/>
      <c r="I4762" s="64">
        <v>0.15</v>
      </c>
      <c r="J4762" s="67">
        <v>0.15</v>
      </c>
      <c r="K4762" s="70">
        <v>0.15</v>
      </c>
      <c r="L4762" s="64">
        <v>0.0</v>
      </c>
      <c r="M4762" s="67">
        <v>0.0</v>
      </c>
      <c r="N4762" s="70">
        <v>0.0</v>
      </c>
      <c r="O4762" s="64">
        <v>0.15</v>
      </c>
      <c r="P4762" s="67">
        <v>0.15</v>
      </c>
      <c r="Q4762" s="70">
        <v>0.15</v>
      </c>
      <c r="R4762" s="3"/>
    </row>
    <row r="4763">
      <c r="A4763" s="63">
        <v>17334.0</v>
      </c>
      <c r="B4763" s="65" t="str">
        <f t="shared" si="1"/>
        <v>Спорт и отдыхТренажерыИнверсионные столы</v>
      </c>
      <c r="C4763" s="68" t="s">
        <v>290</v>
      </c>
      <c r="D4763" s="68" t="s">
        <v>4129</v>
      </c>
      <c r="E4763" s="68" t="s">
        <v>9820</v>
      </c>
      <c r="F4763" s="75"/>
      <c r="G4763" s="2"/>
      <c r="H4763" s="72"/>
      <c r="I4763" s="64">
        <v>0.1</v>
      </c>
      <c r="J4763" s="67">
        <v>0.1</v>
      </c>
      <c r="K4763" s="70">
        <v>0.1</v>
      </c>
      <c r="L4763" s="64">
        <v>0.0</v>
      </c>
      <c r="M4763" s="67">
        <v>0.0</v>
      </c>
      <c r="N4763" s="70">
        <v>0.0</v>
      </c>
      <c r="O4763" s="64">
        <v>0.1</v>
      </c>
      <c r="P4763" s="67">
        <v>0.1</v>
      </c>
      <c r="Q4763" s="70">
        <v>0.1</v>
      </c>
      <c r="R4763" s="3"/>
    </row>
    <row r="4764">
      <c r="A4764" s="63">
        <v>17336.0</v>
      </c>
      <c r="B4764" s="65" t="str">
        <f t="shared" si="1"/>
        <v>ЗоотоварыДля сельскохозяйственных животныхДля пчеловодстваИнструменты для пчеловодства</v>
      </c>
      <c r="C4764" s="68" t="s">
        <v>959</v>
      </c>
      <c r="D4764" s="68" t="s">
        <v>1120</v>
      </c>
      <c r="E4764" s="68" t="s">
        <v>9822</v>
      </c>
      <c r="F4764" s="68" t="s">
        <v>9823</v>
      </c>
      <c r="G4764" s="75"/>
      <c r="H4764" s="72"/>
      <c r="I4764" s="64">
        <v>0.15</v>
      </c>
      <c r="J4764" s="67">
        <v>0.15</v>
      </c>
      <c r="K4764" s="70">
        <v>0.15</v>
      </c>
      <c r="L4764" s="64">
        <v>0.005</v>
      </c>
      <c r="M4764" s="67">
        <v>0.005</v>
      </c>
      <c r="N4764" s="70">
        <v>0.005</v>
      </c>
      <c r="O4764" s="64">
        <v>0.145</v>
      </c>
      <c r="P4764" s="67">
        <v>0.145</v>
      </c>
      <c r="Q4764" s="70">
        <v>0.145</v>
      </c>
      <c r="R4764" s="3"/>
    </row>
    <row r="4765">
      <c r="A4765" s="63">
        <v>17337.0</v>
      </c>
      <c r="B4765" s="65" t="str">
        <f t="shared" si="1"/>
        <v>ЗоотоварыДля сельскохозяйственных животныхДля пчеловодстваЗащитная одежда</v>
      </c>
      <c r="C4765" s="68" t="s">
        <v>959</v>
      </c>
      <c r="D4765" s="68" t="s">
        <v>1120</v>
      </c>
      <c r="E4765" s="68" t="s">
        <v>9822</v>
      </c>
      <c r="F4765" s="68" t="s">
        <v>9825</v>
      </c>
      <c r="G4765" s="75"/>
      <c r="H4765" s="72"/>
      <c r="I4765" s="64">
        <v>0.15</v>
      </c>
      <c r="J4765" s="67">
        <v>0.15</v>
      </c>
      <c r="K4765" s="70">
        <v>0.15</v>
      </c>
      <c r="L4765" s="64">
        <v>0.005</v>
      </c>
      <c r="M4765" s="67">
        <v>0.005</v>
      </c>
      <c r="N4765" s="70">
        <v>0.005</v>
      </c>
      <c r="O4765" s="64">
        <v>0.145</v>
      </c>
      <c r="P4765" s="67">
        <v>0.145</v>
      </c>
      <c r="Q4765" s="70">
        <v>0.145</v>
      </c>
      <c r="R4765" s="3"/>
    </row>
    <row r="4766">
      <c r="A4766" s="63">
        <v>17338.0</v>
      </c>
      <c r="B4766" s="65" t="str">
        <f t="shared" si="1"/>
        <v>ЗоотоварыДля сельскохозяйственных животныхДля пчеловодстваПодкормка для пчёл</v>
      </c>
      <c r="C4766" s="68" t="s">
        <v>959</v>
      </c>
      <c r="D4766" s="68" t="s">
        <v>1120</v>
      </c>
      <c r="E4766" s="68" t="s">
        <v>9822</v>
      </c>
      <c r="F4766" s="68" t="s">
        <v>9826</v>
      </c>
      <c r="G4766" s="2"/>
      <c r="H4766" s="72"/>
      <c r="I4766" s="64">
        <v>0.15</v>
      </c>
      <c r="J4766" s="67">
        <v>0.15</v>
      </c>
      <c r="K4766" s="70">
        <v>0.15</v>
      </c>
      <c r="L4766" s="64">
        <v>0.005</v>
      </c>
      <c r="M4766" s="67">
        <v>0.005</v>
      </c>
      <c r="N4766" s="70">
        <v>0.005</v>
      </c>
      <c r="O4766" s="64">
        <v>0.145</v>
      </c>
      <c r="P4766" s="67">
        <v>0.145</v>
      </c>
      <c r="Q4766" s="70">
        <v>0.145</v>
      </c>
      <c r="R4766" s="3"/>
    </row>
    <row r="4767">
      <c r="A4767" s="63">
        <v>17341.0</v>
      </c>
      <c r="B4767" s="65" t="str">
        <f t="shared" si="1"/>
        <v>Дача, сад и огородУход за растениямиУдобрения для растенийСухие удобрения</v>
      </c>
      <c r="C4767" s="68" t="s">
        <v>552</v>
      </c>
      <c r="D4767" s="68" t="s">
        <v>554</v>
      </c>
      <c r="E4767" s="68" t="s">
        <v>9828</v>
      </c>
      <c r="F4767" s="68" t="s">
        <v>9829</v>
      </c>
      <c r="G4767" s="2"/>
      <c r="H4767" s="72"/>
      <c r="I4767" s="64" t="s">
        <v>225</v>
      </c>
      <c r="J4767" s="67">
        <v>0.25</v>
      </c>
      <c r="K4767" s="70">
        <v>0.25</v>
      </c>
      <c r="L4767" s="64" t="s">
        <v>225</v>
      </c>
      <c r="M4767" s="67">
        <v>0.0</v>
      </c>
      <c r="N4767" s="70">
        <v>0.0</v>
      </c>
      <c r="O4767" s="64" t="s">
        <v>225</v>
      </c>
      <c r="P4767" s="67">
        <v>0.25</v>
      </c>
      <c r="Q4767" s="70">
        <v>0.25</v>
      </c>
      <c r="R4767" s="3"/>
    </row>
    <row r="4768">
      <c r="A4768" s="63">
        <v>17342.0</v>
      </c>
      <c r="B4768" s="65" t="str">
        <f t="shared" si="1"/>
        <v>Дача, сад и огородУход за растениямиУдобрения для растенийЖидкие удобрения</v>
      </c>
      <c r="C4768" s="68" t="s">
        <v>552</v>
      </c>
      <c r="D4768" s="68" t="s">
        <v>554</v>
      </c>
      <c r="E4768" s="68" t="s">
        <v>9828</v>
      </c>
      <c r="F4768" s="68" t="s">
        <v>9830</v>
      </c>
      <c r="G4768" s="2"/>
      <c r="H4768" s="72"/>
      <c r="I4768" s="64" t="s">
        <v>225</v>
      </c>
      <c r="J4768" s="67">
        <v>0.25</v>
      </c>
      <c r="K4768" s="70">
        <v>0.25</v>
      </c>
      <c r="L4768" s="64" t="s">
        <v>225</v>
      </c>
      <c r="M4768" s="67">
        <v>0.0</v>
      </c>
      <c r="N4768" s="70">
        <v>0.0</v>
      </c>
      <c r="O4768" s="64" t="s">
        <v>225</v>
      </c>
      <c r="P4768" s="67">
        <v>0.25</v>
      </c>
      <c r="Q4768" s="70">
        <v>0.25</v>
      </c>
      <c r="R4768" s="3"/>
    </row>
    <row r="4769">
      <c r="A4769" s="63">
        <v>17343.0</v>
      </c>
      <c r="B4769" s="65" t="str">
        <f t="shared" si="1"/>
        <v>Дача, сад и огородУход за растениямиГрунты и удобренияТорф</v>
      </c>
      <c r="C4769" s="68" t="s">
        <v>552</v>
      </c>
      <c r="D4769" s="68" t="s">
        <v>554</v>
      </c>
      <c r="E4769" s="68" t="s">
        <v>9832</v>
      </c>
      <c r="F4769" s="68" t="s">
        <v>9833</v>
      </c>
      <c r="G4769" s="2"/>
      <c r="H4769" s="72"/>
      <c r="I4769" s="64">
        <v>0.25</v>
      </c>
      <c r="J4769" s="67">
        <v>0.25</v>
      </c>
      <c r="K4769" s="70">
        <v>0.25</v>
      </c>
      <c r="L4769" s="64">
        <v>0.0</v>
      </c>
      <c r="M4769" s="67">
        <v>0.0</v>
      </c>
      <c r="N4769" s="70">
        <v>0.0</v>
      </c>
      <c r="O4769" s="64">
        <v>0.25</v>
      </c>
      <c r="P4769" s="67">
        <v>0.25</v>
      </c>
      <c r="Q4769" s="70">
        <v>0.25</v>
      </c>
      <c r="R4769" s="3"/>
    </row>
    <row r="4770">
      <c r="A4770" s="63">
        <v>17344.0</v>
      </c>
      <c r="B4770" s="65" t="str">
        <f t="shared" si="1"/>
        <v>Дача, сад и огородУход за растениямиГрунты и удобренияГрунты</v>
      </c>
      <c r="C4770" s="68" t="s">
        <v>552</v>
      </c>
      <c r="D4770" s="68" t="s">
        <v>554</v>
      </c>
      <c r="E4770" s="68" t="s">
        <v>9832</v>
      </c>
      <c r="F4770" s="68" t="s">
        <v>9836</v>
      </c>
      <c r="G4770" s="75"/>
      <c r="H4770" s="72"/>
      <c r="I4770" s="64">
        <v>0.25</v>
      </c>
      <c r="J4770" s="67">
        <v>0.25</v>
      </c>
      <c r="K4770" s="70">
        <v>0.25</v>
      </c>
      <c r="L4770" s="64">
        <v>0.0</v>
      </c>
      <c r="M4770" s="67">
        <v>0.0</v>
      </c>
      <c r="N4770" s="70">
        <v>0.0</v>
      </c>
      <c r="O4770" s="64">
        <v>0.25</v>
      </c>
      <c r="P4770" s="67">
        <v>0.25</v>
      </c>
      <c r="Q4770" s="70">
        <v>0.25</v>
      </c>
      <c r="R4770" s="3"/>
    </row>
    <row r="4771">
      <c r="A4771" s="63">
        <v>17345.0</v>
      </c>
      <c r="B4771" s="65" t="str">
        <f t="shared" si="1"/>
        <v>Дача, сад и огородУход за растениямиГрунты и удобренияМульча</v>
      </c>
      <c r="C4771" s="68" t="s">
        <v>552</v>
      </c>
      <c r="D4771" s="68" t="s">
        <v>554</v>
      </c>
      <c r="E4771" s="68" t="s">
        <v>9832</v>
      </c>
      <c r="F4771" s="68" t="s">
        <v>9838</v>
      </c>
      <c r="G4771" s="75"/>
      <c r="H4771" s="72"/>
      <c r="I4771" s="64">
        <v>0.25</v>
      </c>
      <c r="J4771" s="67">
        <v>0.25</v>
      </c>
      <c r="K4771" s="70">
        <v>0.25</v>
      </c>
      <c r="L4771" s="64">
        <v>0.0</v>
      </c>
      <c r="M4771" s="67">
        <v>0.0</v>
      </c>
      <c r="N4771" s="70">
        <v>0.0</v>
      </c>
      <c r="O4771" s="64">
        <v>0.25</v>
      </c>
      <c r="P4771" s="67">
        <v>0.25</v>
      </c>
      <c r="Q4771" s="70">
        <v>0.25</v>
      </c>
      <c r="R4771" s="3"/>
    </row>
    <row r="4772">
      <c r="A4772" s="63">
        <v>17346.0</v>
      </c>
      <c r="B4772" s="65" t="str">
        <f t="shared" si="1"/>
        <v>Дача, сад и огородУход за растениямиГрунты и удобренияДренаж</v>
      </c>
      <c r="C4772" s="68" t="s">
        <v>552</v>
      </c>
      <c r="D4772" s="68" t="s">
        <v>554</v>
      </c>
      <c r="E4772" s="68" t="s">
        <v>9832</v>
      </c>
      <c r="F4772" s="68" t="s">
        <v>9839</v>
      </c>
      <c r="G4772" s="75"/>
      <c r="H4772" s="72"/>
      <c r="I4772" s="64">
        <v>0.25</v>
      </c>
      <c r="J4772" s="67">
        <v>0.25</v>
      </c>
      <c r="K4772" s="70">
        <v>0.25</v>
      </c>
      <c r="L4772" s="64">
        <v>0.0</v>
      </c>
      <c r="M4772" s="67">
        <v>0.0</v>
      </c>
      <c r="N4772" s="70">
        <v>0.0</v>
      </c>
      <c r="O4772" s="64">
        <v>0.25</v>
      </c>
      <c r="P4772" s="67">
        <v>0.25</v>
      </c>
      <c r="Q4772" s="70">
        <v>0.25</v>
      </c>
      <c r="R4772" s="3"/>
    </row>
    <row r="4773">
      <c r="A4773" s="63">
        <v>17347.0</v>
      </c>
      <c r="B4773" s="65" t="str">
        <f t="shared" si="1"/>
        <v>Дача, сад и огородУход за растениямиЗащита растений от вредителей</v>
      </c>
      <c r="C4773" s="68" t="s">
        <v>552</v>
      </c>
      <c r="D4773" s="68" t="s">
        <v>554</v>
      </c>
      <c r="E4773" s="68" t="s">
        <v>9841</v>
      </c>
      <c r="F4773" s="75"/>
      <c r="G4773" s="2"/>
      <c r="H4773" s="72"/>
      <c r="I4773" s="64" t="s">
        <v>225</v>
      </c>
      <c r="J4773" s="67" t="s">
        <v>225</v>
      </c>
      <c r="K4773" s="70">
        <v>0.25</v>
      </c>
      <c r="L4773" s="64" t="s">
        <v>225</v>
      </c>
      <c r="M4773" s="67" t="s">
        <v>225</v>
      </c>
      <c r="N4773" s="70">
        <v>0.0</v>
      </c>
      <c r="O4773" s="64" t="s">
        <v>225</v>
      </c>
      <c r="P4773" s="67" t="s">
        <v>225</v>
      </c>
      <c r="Q4773" s="70">
        <v>0.25</v>
      </c>
      <c r="R4773" s="3"/>
    </row>
    <row r="4774">
      <c r="A4774" s="63">
        <v>17348.0</v>
      </c>
      <c r="B4774" s="65" t="str">
        <f t="shared" si="1"/>
        <v>Дача, сад и огородУход за растениямиУкрывной материал и пленкиГеотекстиль и георешетки</v>
      </c>
      <c r="C4774" s="68" t="s">
        <v>552</v>
      </c>
      <c r="D4774" s="68" t="s">
        <v>554</v>
      </c>
      <c r="E4774" s="68" t="s">
        <v>9843</v>
      </c>
      <c r="F4774" s="68" t="s">
        <v>9845</v>
      </c>
      <c r="G4774" s="2"/>
      <c r="H4774" s="72"/>
      <c r="I4774" s="64">
        <v>0.2</v>
      </c>
      <c r="J4774" s="67">
        <v>0.2</v>
      </c>
      <c r="K4774" s="70">
        <v>0.2</v>
      </c>
      <c r="L4774" s="64">
        <v>0.0</v>
      </c>
      <c r="M4774" s="67">
        <v>0.0</v>
      </c>
      <c r="N4774" s="70">
        <v>0.0</v>
      </c>
      <c r="O4774" s="64">
        <v>0.2</v>
      </c>
      <c r="P4774" s="67">
        <v>0.2</v>
      </c>
      <c r="Q4774" s="70">
        <v>0.2</v>
      </c>
      <c r="R4774" s="3"/>
    </row>
    <row r="4775">
      <c r="A4775" s="63">
        <v>17349.0</v>
      </c>
      <c r="B4775" s="65" t="str">
        <f t="shared" si="1"/>
        <v>Дача, сад и огородУход за растениямиУкрывной материал и пленкиПленка</v>
      </c>
      <c r="C4775" s="68" t="s">
        <v>552</v>
      </c>
      <c r="D4775" s="68" t="s">
        <v>554</v>
      </c>
      <c r="E4775" s="68" t="s">
        <v>9843</v>
      </c>
      <c r="F4775" s="68" t="s">
        <v>9846</v>
      </c>
      <c r="G4775" s="75"/>
      <c r="H4775" s="72"/>
      <c r="I4775" s="64">
        <v>0.2</v>
      </c>
      <c r="J4775" s="67">
        <v>0.2</v>
      </c>
      <c r="K4775" s="70">
        <v>0.2</v>
      </c>
      <c r="L4775" s="64">
        <v>0.0</v>
      </c>
      <c r="M4775" s="67">
        <v>0.0</v>
      </c>
      <c r="N4775" s="70">
        <v>0.0</v>
      </c>
      <c r="O4775" s="64">
        <v>0.2</v>
      </c>
      <c r="P4775" s="67">
        <v>0.2</v>
      </c>
      <c r="Q4775" s="70">
        <v>0.2</v>
      </c>
      <c r="R4775" s="3"/>
    </row>
    <row r="4776">
      <c r="A4776" s="63">
        <v>17350.0</v>
      </c>
      <c r="B4776" s="65" t="str">
        <f t="shared" si="1"/>
        <v>Строительство и ремонтДвери, окна и комплектующиеАнтимоскитные сеткиДля кровати</v>
      </c>
      <c r="C4776" s="68" t="s">
        <v>100</v>
      </c>
      <c r="D4776" s="68" t="s">
        <v>307</v>
      </c>
      <c r="E4776" s="68" t="s">
        <v>4162</v>
      </c>
      <c r="F4776" s="68" t="s">
        <v>9848</v>
      </c>
      <c r="G4776" s="2"/>
      <c r="H4776" s="72"/>
      <c r="I4776" s="64">
        <v>0.2</v>
      </c>
      <c r="J4776" s="67">
        <v>0.2</v>
      </c>
      <c r="K4776" s="70">
        <v>0.2</v>
      </c>
      <c r="L4776" s="64">
        <v>0.0</v>
      </c>
      <c r="M4776" s="67">
        <v>0.0</v>
      </c>
      <c r="N4776" s="70">
        <v>0.0</v>
      </c>
      <c r="O4776" s="64">
        <v>0.2</v>
      </c>
      <c r="P4776" s="67">
        <v>0.2</v>
      </c>
      <c r="Q4776" s="70">
        <v>0.2</v>
      </c>
      <c r="R4776" s="3"/>
    </row>
    <row r="4777">
      <c r="A4777" s="63">
        <v>17352.0</v>
      </c>
      <c r="B4777" s="65" t="str">
        <f t="shared" si="1"/>
        <v>Дача, сад и огородОбустройство дачи и садаБаки, бочки и канистрыКанистра универсальная</v>
      </c>
      <c r="C4777" s="68" t="s">
        <v>552</v>
      </c>
      <c r="D4777" s="68" t="s">
        <v>570</v>
      </c>
      <c r="E4777" s="68" t="s">
        <v>9850</v>
      </c>
      <c r="F4777" s="68" t="s">
        <v>9851</v>
      </c>
      <c r="G4777" s="2"/>
      <c r="H4777" s="72"/>
      <c r="I4777" s="64">
        <v>0.2</v>
      </c>
      <c r="J4777" s="67">
        <v>0.2</v>
      </c>
      <c r="K4777" s="70">
        <v>0.2</v>
      </c>
      <c r="L4777" s="64">
        <v>0.0</v>
      </c>
      <c r="M4777" s="67">
        <v>0.0</v>
      </c>
      <c r="N4777" s="70">
        <v>0.0</v>
      </c>
      <c r="O4777" s="64">
        <v>0.2</v>
      </c>
      <c r="P4777" s="67">
        <v>0.2</v>
      </c>
      <c r="Q4777" s="70">
        <v>0.2</v>
      </c>
      <c r="R4777" s="3"/>
    </row>
    <row r="4778">
      <c r="A4778" s="63">
        <v>17353.0</v>
      </c>
      <c r="B4778" s="65" t="str">
        <f t="shared" si="1"/>
        <v>Дача, сад и огородОбустройство дачи и садаБаки, бочки и канистрыБак для полива</v>
      </c>
      <c r="C4778" s="68" t="s">
        <v>552</v>
      </c>
      <c r="D4778" s="68" t="s">
        <v>570</v>
      </c>
      <c r="E4778" s="68" t="s">
        <v>9850</v>
      </c>
      <c r="F4778" s="82" t="s">
        <v>9853</v>
      </c>
      <c r="G4778" s="2"/>
      <c r="H4778" s="72"/>
      <c r="I4778" s="64">
        <v>0.2</v>
      </c>
      <c r="J4778" s="67">
        <v>0.2</v>
      </c>
      <c r="K4778" s="70">
        <v>0.2</v>
      </c>
      <c r="L4778" s="64">
        <v>0.0</v>
      </c>
      <c r="M4778" s="67">
        <v>0.0</v>
      </c>
      <c r="N4778" s="70">
        <v>0.0</v>
      </c>
      <c r="O4778" s="64">
        <v>0.2</v>
      </c>
      <c r="P4778" s="67">
        <v>0.2</v>
      </c>
      <c r="Q4778" s="70">
        <v>0.2</v>
      </c>
      <c r="R4778" s="3"/>
    </row>
    <row r="4779">
      <c r="A4779" s="63">
        <v>17354.0</v>
      </c>
      <c r="B4779" s="65" t="str">
        <f t="shared" si="1"/>
        <v>Дача, сад и огородОбустройство дачи и садаБаки, бочки и канистрыБочка садовая</v>
      </c>
      <c r="C4779" s="68" t="s">
        <v>552</v>
      </c>
      <c r="D4779" s="68" t="s">
        <v>570</v>
      </c>
      <c r="E4779" s="68" t="s">
        <v>9850</v>
      </c>
      <c r="F4779" s="68" t="s">
        <v>9856</v>
      </c>
      <c r="G4779" s="2"/>
      <c r="H4779" s="72"/>
      <c r="I4779" s="64">
        <v>0.2</v>
      </c>
      <c r="J4779" s="67">
        <v>0.2</v>
      </c>
      <c r="K4779" s="70">
        <v>0.2</v>
      </c>
      <c r="L4779" s="64">
        <v>0.0</v>
      </c>
      <c r="M4779" s="67">
        <v>0.0</v>
      </c>
      <c r="N4779" s="70">
        <v>0.0</v>
      </c>
      <c r="O4779" s="64">
        <v>0.2</v>
      </c>
      <c r="P4779" s="67">
        <v>0.2</v>
      </c>
      <c r="Q4779" s="70">
        <v>0.2</v>
      </c>
      <c r="R4779" s="3"/>
    </row>
    <row r="4780">
      <c r="A4780" s="63">
        <v>17355.0</v>
      </c>
      <c r="B4780" s="65" t="str">
        <f t="shared" si="1"/>
        <v>Дача, сад и огородОбустройство дачи и садаБаки, бочки и канистрыПитьевые емкости</v>
      </c>
      <c r="C4780" s="68" t="s">
        <v>552</v>
      </c>
      <c r="D4780" s="68" t="s">
        <v>570</v>
      </c>
      <c r="E4780" s="68" t="s">
        <v>9850</v>
      </c>
      <c r="F4780" s="68" t="s">
        <v>9858</v>
      </c>
      <c r="G4780" s="2"/>
      <c r="H4780" s="72"/>
      <c r="I4780" s="64">
        <v>0.15</v>
      </c>
      <c r="J4780" s="67">
        <v>0.15</v>
      </c>
      <c r="K4780" s="70">
        <v>0.15</v>
      </c>
      <c r="L4780" s="64">
        <v>0.0</v>
      </c>
      <c r="M4780" s="67">
        <v>0.0</v>
      </c>
      <c r="N4780" s="70">
        <v>0.0</v>
      </c>
      <c r="O4780" s="64">
        <v>0.15</v>
      </c>
      <c r="P4780" s="67">
        <v>0.15</v>
      </c>
      <c r="Q4780" s="70">
        <v>0.15</v>
      </c>
      <c r="R4780" s="3"/>
    </row>
    <row r="4781">
      <c r="A4781" s="63">
        <v>17356.0</v>
      </c>
      <c r="B4781" s="65" t="str">
        <f t="shared" si="1"/>
        <v>Дача, сад и огородОбустройство дачи и садаГрядки</v>
      </c>
      <c r="C4781" s="68" t="s">
        <v>552</v>
      </c>
      <c r="D4781" s="68" t="s">
        <v>570</v>
      </c>
      <c r="E4781" s="68" t="s">
        <v>9859</v>
      </c>
      <c r="F4781" s="75"/>
      <c r="G4781" s="2"/>
      <c r="H4781" s="72"/>
      <c r="I4781" s="64">
        <v>0.2</v>
      </c>
      <c r="J4781" s="67">
        <v>0.2</v>
      </c>
      <c r="K4781" s="70">
        <v>0.2</v>
      </c>
      <c r="L4781" s="64">
        <v>0.0</v>
      </c>
      <c r="M4781" s="67">
        <v>0.0</v>
      </c>
      <c r="N4781" s="70">
        <v>0.0</v>
      </c>
      <c r="O4781" s="64">
        <v>0.2</v>
      </c>
      <c r="P4781" s="67">
        <v>0.2</v>
      </c>
      <c r="Q4781" s="70">
        <v>0.2</v>
      </c>
      <c r="R4781" s="3"/>
    </row>
    <row r="4782">
      <c r="A4782" s="63">
        <v>17360.0</v>
      </c>
      <c r="B4782" s="65" t="str">
        <f t="shared" si="1"/>
        <v>Дача, сад и огородОбустройство дачи и садаПарники и теплицыКомплектующие</v>
      </c>
      <c r="C4782" s="68" t="s">
        <v>552</v>
      </c>
      <c r="D4782" s="68" t="s">
        <v>570</v>
      </c>
      <c r="E4782" s="68" t="s">
        <v>1739</v>
      </c>
      <c r="F4782" s="68" t="s">
        <v>969</v>
      </c>
      <c r="G4782" s="2"/>
      <c r="H4782" s="72"/>
      <c r="I4782" s="64">
        <v>0.2</v>
      </c>
      <c r="J4782" s="67">
        <v>0.2</v>
      </c>
      <c r="K4782" s="70">
        <v>0.2</v>
      </c>
      <c r="L4782" s="64">
        <v>0.0</v>
      </c>
      <c r="M4782" s="67">
        <v>0.0</v>
      </c>
      <c r="N4782" s="70">
        <v>0.0</v>
      </c>
      <c r="O4782" s="64">
        <v>0.2</v>
      </c>
      <c r="P4782" s="67">
        <v>0.2</v>
      </c>
      <c r="Q4782" s="70">
        <v>0.2</v>
      </c>
      <c r="R4782" s="3"/>
    </row>
    <row r="4783">
      <c r="A4783" s="63">
        <v>17361.0</v>
      </c>
      <c r="B4783" s="65" t="str">
        <f t="shared" si="1"/>
        <v>Дача, сад и огородОбустройство дачи и садаЗаборы и огражденияЗаборы</v>
      </c>
      <c r="C4783" s="68" t="s">
        <v>552</v>
      </c>
      <c r="D4783" s="68" t="s">
        <v>570</v>
      </c>
      <c r="E4783" s="68" t="s">
        <v>9862</v>
      </c>
      <c r="F4783" s="68" t="s">
        <v>9864</v>
      </c>
      <c r="G4783" s="2"/>
      <c r="H4783" s="72"/>
      <c r="I4783" s="64" t="s">
        <v>225</v>
      </c>
      <c r="J4783" s="67" t="s">
        <v>225</v>
      </c>
      <c r="K4783" s="70">
        <v>0.2</v>
      </c>
      <c r="L4783" s="64" t="s">
        <v>225</v>
      </c>
      <c r="M4783" s="67" t="s">
        <v>225</v>
      </c>
      <c r="N4783" s="70">
        <v>0.0</v>
      </c>
      <c r="O4783" s="64" t="s">
        <v>225</v>
      </c>
      <c r="P4783" s="67" t="s">
        <v>225</v>
      </c>
      <c r="Q4783" s="70">
        <v>0.2</v>
      </c>
      <c r="R4783" s="3"/>
    </row>
    <row r="4784">
      <c r="A4784" s="63">
        <v>17362.0</v>
      </c>
      <c r="B4784" s="65" t="str">
        <f t="shared" si="1"/>
        <v>Дача, сад и огородОбустройство дачи и садаЗаборы и огражденияДекоративные ограждения</v>
      </c>
      <c r="C4784" s="68" t="s">
        <v>552</v>
      </c>
      <c r="D4784" s="68" t="s">
        <v>570</v>
      </c>
      <c r="E4784" s="68" t="s">
        <v>9862</v>
      </c>
      <c r="F4784" s="68" t="s">
        <v>9865</v>
      </c>
      <c r="G4784" s="2"/>
      <c r="H4784" s="72"/>
      <c r="I4784" s="64">
        <v>0.2</v>
      </c>
      <c r="J4784" s="67">
        <v>0.2</v>
      </c>
      <c r="K4784" s="70">
        <v>0.2</v>
      </c>
      <c r="L4784" s="64">
        <v>0.0</v>
      </c>
      <c r="M4784" s="67">
        <v>0.0</v>
      </c>
      <c r="N4784" s="70">
        <v>0.0</v>
      </c>
      <c r="O4784" s="64">
        <v>0.2</v>
      </c>
      <c r="P4784" s="67">
        <v>0.2</v>
      </c>
      <c r="Q4784" s="70">
        <v>0.2</v>
      </c>
      <c r="R4784" s="3"/>
    </row>
    <row r="4785">
      <c r="A4785" s="63">
        <v>17363.0</v>
      </c>
      <c r="B4785" s="65" t="str">
        <f t="shared" si="1"/>
        <v>Дача, сад и огородОбустройство дачи и садаЗаборы и огражденияРабица и сетки для заборов</v>
      </c>
      <c r="C4785" s="68" t="s">
        <v>552</v>
      </c>
      <c r="D4785" s="68" t="s">
        <v>570</v>
      </c>
      <c r="E4785" s="68" t="s">
        <v>9862</v>
      </c>
      <c r="F4785" s="68" t="s">
        <v>9867</v>
      </c>
      <c r="G4785" s="2"/>
      <c r="H4785" s="72"/>
      <c r="I4785" s="64" t="s">
        <v>225</v>
      </c>
      <c r="J4785" s="67" t="s">
        <v>225</v>
      </c>
      <c r="K4785" s="70">
        <v>0.2</v>
      </c>
      <c r="L4785" s="64" t="s">
        <v>225</v>
      </c>
      <c r="M4785" s="67" t="s">
        <v>225</v>
      </c>
      <c r="N4785" s="70">
        <v>0.0</v>
      </c>
      <c r="O4785" s="64" t="s">
        <v>225</v>
      </c>
      <c r="P4785" s="67" t="s">
        <v>225</v>
      </c>
      <c r="Q4785" s="70">
        <v>0.2</v>
      </c>
      <c r="R4785" s="3"/>
    </row>
    <row r="4786">
      <c r="A4786" s="63">
        <v>17366.0</v>
      </c>
      <c r="B4786" s="65" t="str">
        <f t="shared" si="1"/>
        <v>Строительство и ремонтСтроительные материалыСтроительные смесиДобавки в раствор</v>
      </c>
      <c r="C4786" s="68" t="s">
        <v>100</v>
      </c>
      <c r="D4786" s="68" t="s">
        <v>7894</v>
      </c>
      <c r="E4786" s="68" t="s">
        <v>8449</v>
      </c>
      <c r="F4786" s="68" t="s">
        <v>9869</v>
      </c>
      <c r="G4786" s="2"/>
      <c r="H4786" s="72"/>
      <c r="I4786" s="64" t="s">
        <v>225</v>
      </c>
      <c r="J4786" s="67" t="s">
        <v>225</v>
      </c>
      <c r="K4786" s="70">
        <v>0.08</v>
      </c>
      <c r="L4786" s="64">
        <v>0.0</v>
      </c>
      <c r="M4786" s="67">
        <v>0.0</v>
      </c>
      <c r="N4786" s="70">
        <v>0.0</v>
      </c>
      <c r="O4786" s="64" t="s">
        <v>225</v>
      </c>
      <c r="P4786" s="67" t="s">
        <v>225</v>
      </c>
      <c r="Q4786" s="70">
        <v>0.08</v>
      </c>
      <c r="R4786" s="3"/>
    </row>
    <row r="4787">
      <c r="A4787" s="63">
        <v>17367.0</v>
      </c>
      <c r="B4787" s="65" t="str">
        <f t="shared" si="1"/>
        <v>Строительство и ремонтСтроительные материалыСтроительные смесиЗатирки</v>
      </c>
      <c r="C4787" s="68" t="s">
        <v>100</v>
      </c>
      <c r="D4787" s="68" t="s">
        <v>7894</v>
      </c>
      <c r="E4787" s="68" t="s">
        <v>8449</v>
      </c>
      <c r="F4787" s="68" t="s">
        <v>9871</v>
      </c>
      <c r="G4787" s="2"/>
      <c r="H4787" s="72"/>
      <c r="I4787" s="64" t="s">
        <v>225</v>
      </c>
      <c r="J4787" s="67" t="s">
        <v>225</v>
      </c>
      <c r="K4787" s="70">
        <v>0.08</v>
      </c>
      <c r="L4787" s="64">
        <v>0.0</v>
      </c>
      <c r="M4787" s="67">
        <v>0.0</v>
      </c>
      <c r="N4787" s="70">
        <v>0.0</v>
      </c>
      <c r="O4787" s="64" t="s">
        <v>225</v>
      </c>
      <c r="P4787" s="67" t="s">
        <v>225</v>
      </c>
      <c r="Q4787" s="70">
        <v>0.08</v>
      </c>
      <c r="R4787" s="3"/>
    </row>
    <row r="4788">
      <c r="A4788" s="63">
        <v>17368.0</v>
      </c>
      <c r="B4788" s="65" t="str">
        <f t="shared" si="1"/>
        <v>Строительство и ремонтСтроительные материалыСтроительные смесиДекоративные штукатурки</v>
      </c>
      <c r="C4788" s="68" t="s">
        <v>100</v>
      </c>
      <c r="D4788" s="68" t="s">
        <v>7894</v>
      </c>
      <c r="E4788" s="68" t="s">
        <v>8449</v>
      </c>
      <c r="F4788" s="68" t="s">
        <v>9872</v>
      </c>
      <c r="G4788" s="2"/>
      <c r="H4788" s="72"/>
      <c r="I4788" s="64" t="s">
        <v>225</v>
      </c>
      <c r="J4788" s="67" t="s">
        <v>225</v>
      </c>
      <c r="K4788" s="70">
        <v>0.08</v>
      </c>
      <c r="L4788" s="64">
        <v>0.0</v>
      </c>
      <c r="M4788" s="67">
        <v>0.0</v>
      </c>
      <c r="N4788" s="70">
        <v>0.0</v>
      </c>
      <c r="O4788" s="64" t="s">
        <v>225</v>
      </c>
      <c r="P4788" s="67" t="s">
        <v>225</v>
      </c>
      <c r="Q4788" s="70">
        <v>0.08</v>
      </c>
      <c r="R4788" s="3"/>
    </row>
    <row r="4789">
      <c r="A4789" s="63">
        <v>17369.0</v>
      </c>
      <c r="B4789" s="65" t="str">
        <f t="shared" si="1"/>
        <v>Строительство и ремонтСтроительные материалыСтроительные смесиШтукатурки</v>
      </c>
      <c r="C4789" s="68" t="s">
        <v>100</v>
      </c>
      <c r="D4789" s="68" t="s">
        <v>7894</v>
      </c>
      <c r="E4789" s="68" t="s">
        <v>8449</v>
      </c>
      <c r="F4789" s="68" t="s">
        <v>9874</v>
      </c>
      <c r="G4789" s="2"/>
      <c r="H4789" s="72"/>
      <c r="I4789" s="64" t="s">
        <v>225</v>
      </c>
      <c r="J4789" s="67" t="s">
        <v>225</v>
      </c>
      <c r="K4789" s="70">
        <v>0.08</v>
      </c>
      <c r="L4789" s="64">
        <v>0.0</v>
      </c>
      <c r="M4789" s="67">
        <v>0.0</v>
      </c>
      <c r="N4789" s="70">
        <v>0.0</v>
      </c>
      <c r="O4789" s="64" t="s">
        <v>225</v>
      </c>
      <c r="P4789" s="67" t="s">
        <v>225</v>
      </c>
      <c r="Q4789" s="70">
        <v>0.08</v>
      </c>
      <c r="R4789" s="3"/>
    </row>
    <row r="4790">
      <c r="A4790" s="63">
        <v>17370.0</v>
      </c>
      <c r="B4790" s="65" t="str">
        <f t="shared" si="1"/>
        <v>Строительство и ремонтСтроительные материалыСтроительные смесиШпатлевки</v>
      </c>
      <c r="C4790" s="68" t="s">
        <v>100</v>
      </c>
      <c r="D4790" s="68" t="s">
        <v>7894</v>
      </c>
      <c r="E4790" s="68" t="s">
        <v>8449</v>
      </c>
      <c r="F4790" s="68" t="s">
        <v>9875</v>
      </c>
      <c r="G4790" s="75"/>
      <c r="H4790" s="72"/>
      <c r="I4790" s="64" t="s">
        <v>225</v>
      </c>
      <c r="J4790" s="67" t="s">
        <v>225</v>
      </c>
      <c r="K4790" s="70">
        <v>0.08</v>
      </c>
      <c r="L4790" s="64">
        <v>0.0</v>
      </c>
      <c r="M4790" s="67">
        <v>0.0</v>
      </c>
      <c r="N4790" s="70">
        <v>0.0</v>
      </c>
      <c r="O4790" s="64" t="s">
        <v>225</v>
      </c>
      <c r="P4790" s="67" t="s">
        <v>225</v>
      </c>
      <c r="Q4790" s="70">
        <v>0.08</v>
      </c>
      <c r="R4790" s="3"/>
    </row>
    <row r="4791">
      <c r="A4791" s="63">
        <v>17373.0</v>
      </c>
      <c r="B4791" s="65" t="str">
        <f t="shared" si="1"/>
        <v>Строительство и ремонтСтроительные материалыКровля и комплектующиеКровляЧерепица</v>
      </c>
      <c r="C4791" s="68" t="s">
        <v>100</v>
      </c>
      <c r="D4791" s="68" t="s">
        <v>7894</v>
      </c>
      <c r="E4791" s="68" t="s">
        <v>8214</v>
      </c>
      <c r="F4791" s="68" t="s">
        <v>8215</v>
      </c>
      <c r="G4791" s="82" t="s">
        <v>9876</v>
      </c>
      <c r="H4791" s="72"/>
      <c r="I4791" s="64" t="s">
        <v>225</v>
      </c>
      <c r="J4791" s="67" t="s">
        <v>225</v>
      </c>
      <c r="K4791" s="70">
        <v>0.08</v>
      </c>
      <c r="L4791" s="64">
        <v>0.0</v>
      </c>
      <c r="M4791" s="67">
        <v>0.0</v>
      </c>
      <c r="N4791" s="70">
        <v>0.0</v>
      </c>
      <c r="O4791" s="64" t="s">
        <v>225</v>
      </c>
      <c r="P4791" s="67" t="s">
        <v>225</v>
      </c>
      <c r="Q4791" s="70">
        <v>0.08</v>
      </c>
      <c r="R4791" s="3"/>
    </row>
    <row r="4792">
      <c r="A4792" s="63">
        <v>17374.0</v>
      </c>
      <c r="B4792" s="65" t="str">
        <f t="shared" si="1"/>
        <v>Строительство и ремонтСтроительные материалыКровля и комплектующиеКровляРулонная кровля</v>
      </c>
      <c r="C4792" s="68" t="s">
        <v>100</v>
      </c>
      <c r="D4792" s="68" t="s">
        <v>7894</v>
      </c>
      <c r="E4792" s="68" t="s">
        <v>8214</v>
      </c>
      <c r="F4792" s="68" t="s">
        <v>8215</v>
      </c>
      <c r="G4792" s="82" t="s">
        <v>9878</v>
      </c>
      <c r="H4792" s="72"/>
      <c r="I4792" s="64" t="s">
        <v>225</v>
      </c>
      <c r="J4792" s="67" t="s">
        <v>225</v>
      </c>
      <c r="K4792" s="70">
        <v>0.08</v>
      </c>
      <c r="L4792" s="64">
        <v>0.0</v>
      </c>
      <c r="M4792" s="67">
        <v>0.0</v>
      </c>
      <c r="N4792" s="70">
        <v>0.0</v>
      </c>
      <c r="O4792" s="64" t="s">
        <v>225</v>
      </c>
      <c r="P4792" s="67" t="s">
        <v>225</v>
      </c>
      <c r="Q4792" s="70">
        <v>0.08</v>
      </c>
      <c r="R4792" s="3"/>
    </row>
    <row r="4793">
      <c r="A4793" s="63">
        <v>17375.0</v>
      </c>
      <c r="B4793" s="65" t="str">
        <f t="shared" si="1"/>
        <v>Строительство и ремонтСтроительные материалыКровля и комплектующиеКровляПрофнастил</v>
      </c>
      <c r="C4793" s="68" t="s">
        <v>100</v>
      </c>
      <c r="D4793" s="68" t="s">
        <v>7894</v>
      </c>
      <c r="E4793" s="68" t="s">
        <v>8214</v>
      </c>
      <c r="F4793" s="68" t="s">
        <v>8215</v>
      </c>
      <c r="G4793" s="82" t="s">
        <v>9880</v>
      </c>
      <c r="H4793" s="72"/>
      <c r="I4793" s="64" t="s">
        <v>225</v>
      </c>
      <c r="J4793" s="67" t="s">
        <v>225</v>
      </c>
      <c r="K4793" s="70">
        <v>0.08</v>
      </c>
      <c r="L4793" s="64">
        <v>0.0</v>
      </c>
      <c r="M4793" s="67">
        <v>0.0</v>
      </c>
      <c r="N4793" s="70">
        <v>0.0</v>
      </c>
      <c r="O4793" s="64" t="s">
        <v>225</v>
      </c>
      <c r="P4793" s="67" t="s">
        <v>225</v>
      </c>
      <c r="Q4793" s="70">
        <v>0.08</v>
      </c>
      <c r="R4793" s="3"/>
    </row>
    <row r="4794">
      <c r="A4794" s="63">
        <v>17405.0</v>
      </c>
      <c r="B4794" s="65" t="str">
        <f t="shared" si="1"/>
        <v>Строительство и ремонтЛакокрасочные материалыКаталоги, тестеры и комплекты ЛКМ</v>
      </c>
      <c r="C4794" s="68" t="s">
        <v>100</v>
      </c>
      <c r="D4794" s="68" t="s">
        <v>1075</v>
      </c>
      <c r="E4794" s="68" t="s">
        <v>9881</v>
      </c>
      <c r="F4794" s="75"/>
      <c r="G4794" s="2"/>
      <c r="H4794" s="72"/>
      <c r="I4794" s="64" t="s">
        <v>225</v>
      </c>
      <c r="J4794" s="67" t="s">
        <v>225</v>
      </c>
      <c r="K4794" s="70">
        <v>0.2</v>
      </c>
      <c r="L4794" s="64" t="s">
        <v>225</v>
      </c>
      <c r="M4794" s="67" t="s">
        <v>225</v>
      </c>
      <c r="N4794" s="70">
        <v>0.0</v>
      </c>
      <c r="O4794" s="64" t="s">
        <v>225</v>
      </c>
      <c r="P4794" s="67" t="s">
        <v>225</v>
      </c>
      <c r="Q4794" s="70">
        <v>0.2</v>
      </c>
      <c r="R4794" s="3"/>
    </row>
    <row r="4795">
      <c r="A4795" s="63">
        <v>17406.0</v>
      </c>
      <c r="B4795" s="65" t="str">
        <f t="shared" si="1"/>
        <v>Строительство и ремонтЛакокрасочные материалыМатериалы для реставрации</v>
      </c>
      <c r="C4795" s="68" t="s">
        <v>100</v>
      </c>
      <c r="D4795" s="68" t="s">
        <v>1075</v>
      </c>
      <c r="E4795" s="68" t="s">
        <v>9883</v>
      </c>
      <c r="F4795" s="75"/>
      <c r="G4795" s="75"/>
      <c r="H4795" s="87"/>
      <c r="I4795" s="64">
        <v>0.08</v>
      </c>
      <c r="J4795" s="67">
        <v>0.08</v>
      </c>
      <c r="K4795" s="70">
        <v>0.08</v>
      </c>
      <c r="L4795" s="64">
        <v>0.0</v>
      </c>
      <c r="M4795" s="67">
        <v>0.0</v>
      </c>
      <c r="N4795" s="70">
        <v>0.0</v>
      </c>
      <c r="O4795" s="64">
        <v>0.08</v>
      </c>
      <c r="P4795" s="67">
        <v>0.08</v>
      </c>
      <c r="Q4795" s="70">
        <v>0.08</v>
      </c>
      <c r="R4795" s="3"/>
    </row>
    <row r="4796">
      <c r="A4796" s="63">
        <v>17407.0</v>
      </c>
      <c r="B4796" s="65" t="str">
        <f t="shared" si="1"/>
        <v>Строительство и ремонтЛакокрасочные материалыРастворители и очистители</v>
      </c>
      <c r="C4796" s="68" t="s">
        <v>100</v>
      </c>
      <c r="D4796" s="68" t="s">
        <v>1075</v>
      </c>
      <c r="E4796" s="68" t="s">
        <v>9885</v>
      </c>
      <c r="F4796" s="75"/>
      <c r="G4796" s="75"/>
      <c r="H4796" s="72"/>
      <c r="I4796" s="64">
        <v>0.08</v>
      </c>
      <c r="J4796" s="67">
        <v>0.08</v>
      </c>
      <c r="K4796" s="70">
        <v>0.08</v>
      </c>
      <c r="L4796" s="64">
        <v>0.0</v>
      </c>
      <c r="M4796" s="67">
        <v>0.0</v>
      </c>
      <c r="N4796" s="70">
        <v>0.0</v>
      </c>
      <c r="O4796" s="64">
        <v>0.08</v>
      </c>
      <c r="P4796" s="67">
        <v>0.08</v>
      </c>
      <c r="Q4796" s="70">
        <v>0.08</v>
      </c>
      <c r="R4796" s="3"/>
    </row>
    <row r="4797">
      <c r="A4797" s="63">
        <v>17409.0</v>
      </c>
      <c r="B4797" s="65" t="str">
        <f t="shared" si="1"/>
        <v>Продукты питанияЗамороженные продуктыПолуфабрикаты</v>
      </c>
      <c r="C4797" s="68" t="s">
        <v>123</v>
      </c>
      <c r="D4797" s="68" t="s">
        <v>9886</v>
      </c>
      <c r="E4797" s="68" t="s">
        <v>9887</v>
      </c>
      <c r="F4797" s="75"/>
      <c r="G4797" s="2"/>
      <c r="H4797" s="72"/>
      <c r="I4797" s="64" t="s">
        <v>225</v>
      </c>
      <c r="J4797" s="67" t="s">
        <v>225</v>
      </c>
      <c r="K4797" s="70">
        <v>0.1</v>
      </c>
      <c r="L4797" s="64">
        <v>0.0</v>
      </c>
      <c r="M4797" s="67">
        <v>0.0</v>
      </c>
      <c r="N4797" s="70">
        <v>0.0</v>
      </c>
      <c r="O4797" s="64" t="s">
        <v>225</v>
      </c>
      <c r="P4797" s="67" t="s">
        <v>225</v>
      </c>
      <c r="Q4797" s="70">
        <v>0.1</v>
      </c>
      <c r="R4797" s="3"/>
    </row>
    <row r="4798">
      <c r="A4798" s="63">
        <v>17416.0</v>
      </c>
      <c r="B4798" s="65" t="str">
        <f t="shared" si="1"/>
        <v>Детские товарыДетское питаниеДетские смесиСмеси до года</v>
      </c>
      <c r="C4798" s="68" t="s">
        <v>262</v>
      </c>
      <c r="D4798" s="68" t="s">
        <v>1108</v>
      </c>
      <c r="E4798" s="68" t="s">
        <v>6005</v>
      </c>
      <c r="F4798" s="68" t="s">
        <v>9889</v>
      </c>
      <c r="G4798" s="75"/>
      <c r="H4798" s="72"/>
      <c r="I4798" s="64">
        <v>0.145</v>
      </c>
      <c r="J4798" s="67">
        <v>0.145</v>
      </c>
      <c r="K4798" s="70">
        <v>0.145</v>
      </c>
      <c r="L4798" s="64">
        <v>0.005</v>
      </c>
      <c r="M4798" s="67">
        <v>0.005</v>
      </c>
      <c r="N4798" s="70">
        <v>0.005</v>
      </c>
      <c r="O4798" s="64">
        <v>0.14</v>
      </c>
      <c r="P4798" s="67">
        <v>0.14</v>
      </c>
      <c r="Q4798" s="70">
        <v>0.14</v>
      </c>
      <c r="R4798" s="3"/>
    </row>
    <row r="4799">
      <c r="A4799" s="63">
        <v>17417.0</v>
      </c>
      <c r="B4799" s="65" t="str">
        <f t="shared" si="1"/>
        <v>Детские товарыДетское питаниеДетские смесиСмеси от года</v>
      </c>
      <c r="C4799" s="68" t="s">
        <v>262</v>
      </c>
      <c r="D4799" s="68" t="s">
        <v>1108</v>
      </c>
      <c r="E4799" s="68" t="s">
        <v>6005</v>
      </c>
      <c r="F4799" s="68" t="s">
        <v>9891</v>
      </c>
      <c r="G4799" s="75"/>
      <c r="H4799" s="72"/>
      <c r="I4799" s="64">
        <v>0.145</v>
      </c>
      <c r="J4799" s="67">
        <v>0.145</v>
      </c>
      <c r="K4799" s="70">
        <v>0.145</v>
      </c>
      <c r="L4799" s="64">
        <v>0.005</v>
      </c>
      <c r="M4799" s="67">
        <v>0.005</v>
      </c>
      <c r="N4799" s="70">
        <v>0.005</v>
      </c>
      <c r="O4799" s="64">
        <v>0.14</v>
      </c>
      <c r="P4799" s="67">
        <v>0.14</v>
      </c>
      <c r="Q4799" s="70">
        <v>0.14</v>
      </c>
      <c r="R4799" s="3"/>
    </row>
    <row r="4800">
      <c r="A4800" s="63">
        <v>17418.0</v>
      </c>
      <c r="B4800" s="65" t="str">
        <f t="shared" si="1"/>
        <v>Детские товарыДетское питаниеДетские смесиСмеси для беременных и кормящих</v>
      </c>
      <c r="C4800" s="68" t="s">
        <v>262</v>
      </c>
      <c r="D4800" s="68" t="s">
        <v>1108</v>
      </c>
      <c r="E4800" s="68" t="s">
        <v>6005</v>
      </c>
      <c r="F4800" s="68" t="s">
        <v>9893</v>
      </c>
      <c r="G4800" s="75"/>
      <c r="H4800" s="72"/>
      <c r="I4800" s="64">
        <v>0.145</v>
      </c>
      <c r="J4800" s="67">
        <v>0.145</v>
      </c>
      <c r="K4800" s="70">
        <v>0.145</v>
      </c>
      <c r="L4800" s="64">
        <v>0.005</v>
      </c>
      <c r="M4800" s="67">
        <v>0.005</v>
      </c>
      <c r="N4800" s="70">
        <v>0.005</v>
      </c>
      <c r="O4800" s="64">
        <v>0.14</v>
      </c>
      <c r="P4800" s="67">
        <v>0.14</v>
      </c>
      <c r="Q4800" s="70">
        <v>0.14</v>
      </c>
      <c r="R4800" s="3"/>
    </row>
    <row r="4801">
      <c r="A4801" s="63">
        <v>17420.0</v>
      </c>
      <c r="B4801" s="65" t="str">
        <f t="shared" si="1"/>
        <v>Красота и уходЛичная гигиенаВатная продукцияДержатели для бумажной продукции</v>
      </c>
      <c r="C4801" s="68" t="s">
        <v>247</v>
      </c>
      <c r="D4801" s="68" t="s">
        <v>248</v>
      </c>
      <c r="E4801" s="68" t="s">
        <v>249</v>
      </c>
      <c r="F4801" s="68" t="s">
        <v>9895</v>
      </c>
      <c r="G4801" s="75"/>
      <c r="H4801" s="72"/>
      <c r="I4801" s="64">
        <v>0.22</v>
      </c>
      <c r="J4801" s="67">
        <v>0.22</v>
      </c>
      <c r="K4801" s="70">
        <v>0.22</v>
      </c>
      <c r="L4801" s="64">
        <v>0.02</v>
      </c>
      <c r="M4801" s="67">
        <v>0.02</v>
      </c>
      <c r="N4801" s="70">
        <v>0.02</v>
      </c>
      <c r="O4801" s="64">
        <v>0.2</v>
      </c>
      <c r="P4801" s="67">
        <v>0.2</v>
      </c>
      <c r="Q4801" s="70">
        <v>0.2</v>
      </c>
      <c r="R4801" s="3"/>
    </row>
    <row r="4802">
      <c r="A4802" s="63">
        <v>17422.0</v>
      </c>
      <c r="B4802" s="65" t="str">
        <f t="shared" si="1"/>
        <v>ЗдоровьеМассажеры и массажное оборудованиеМассажные кресла</v>
      </c>
      <c r="C4802" s="68" t="s">
        <v>117</v>
      </c>
      <c r="D4802" s="68" t="s">
        <v>1114</v>
      </c>
      <c r="E4802" s="68" t="s">
        <v>9897</v>
      </c>
      <c r="F4802" s="75"/>
      <c r="G4802" s="75"/>
      <c r="H4802" s="72"/>
      <c r="I4802" s="64">
        <v>0.2</v>
      </c>
      <c r="J4802" s="67">
        <v>0.2</v>
      </c>
      <c r="K4802" s="70">
        <v>0.2</v>
      </c>
      <c r="L4802" s="64">
        <v>0.010000000000000009</v>
      </c>
      <c r="M4802" s="67">
        <v>0.010000000000000009</v>
      </c>
      <c r="N4802" s="70">
        <v>0.010000000000000009</v>
      </c>
      <c r="O4802" s="64">
        <v>0.19</v>
      </c>
      <c r="P4802" s="67">
        <v>0.19</v>
      </c>
      <c r="Q4802" s="70">
        <v>0.19</v>
      </c>
      <c r="R4802" s="3"/>
    </row>
    <row r="4803">
      <c r="A4803" s="63">
        <v>17423.0</v>
      </c>
      <c r="B4803" s="65" t="str">
        <f t="shared" si="1"/>
        <v>Красота и уходУход за лицомКосметологические тейпы и бандажи</v>
      </c>
      <c r="C4803" s="68" t="s">
        <v>247</v>
      </c>
      <c r="D4803" s="68" t="s">
        <v>377</v>
      </c>
      <c r="E4803" s="68" t="s">
        <v>9899</v>
      </c>
      <c r="F4803" s="75"/>
      <c r="G4803" s="2"/>
      <c r="H4803" s="72"/>
      <c r="I4803" s="64">
        <v>0.22</v>
      </c>
      <c r="J4803" s="67">
        <v>0.22</v>
      </c>
      <c r="K4803" s="70">
        <v>0.22</v>
      </c>
      <c r="L4803" s="64">
        <v>0.015</v>
      </c>
      <c r="M4803" s="67">
        <v>0.015</v>
      </c>
      <c r="N4803" s="70">
        <v>0.015</v>
      </c>
      <c r="O4803" s="64">
        <v>0.205</v>
      </c>
      <c r="P4803" s="67">
        <v>0.205</v>
      </c>
      <c r="Q4803" s="70">
        <v>0.205</v>
      </c>
      <c r="R4803" s="3"/>
    </row>
    <row r="4804">
      <c r="A4804" s="63">
        <v>17425.0</v>
      </c>
      <c r="B4804" s="65" t="str">
        <f t="shared" si="1"/>
        <v>Дача, сад и огородКомнатные растения и цветыЛиственные растения</v>
      </c>
      <c r="C4804" s="68" t="s">
        <v>552</v>
      </c>
      <c r="D4804" s="68" t="s">
        <v>9902</v>
      </c>
      <c r="E4804" s="68" t="s">
        <v>9903</v>
      </c>
      <c r="F4804" s="75"/>
      <c r="G4804" s="75"/>
      <c r="H4804" s="72"/>
      <c r="I4804" s="64" t="s">
        <v>225</v>
      </c>
      <c r="J4804" s="67" t="s">
        <v>225</v>
      </c>
      <c r="K4804" s="70">
        <v>0.15</v>
      </c>
      <c r="L4804" s="64" t="s">
        <v>225</v>
      </c>
      <c r="M4804" s="67" t="s">
        <v>225</v>
      </c>
      <c r="N4804" s="70">
        <v>0.0</v>
      </c>
      <c r="O4804" s="64" t="s">
        <v>225</v>
      </c>
      <c r="P4804" s="67" t="s">
        <v>225</v>
      </c>
      <c r="Q4804" s="70">
        <v>0.15</v>
      </c>
      <c r="R4804" s="3"/>
    </row>
    <row r="4805">
      <c r="A4805" s="63">
        <v>17426.0</v>
      </c>
      <c r="B4805" s="65" t="str">
        <f t="shared" si="1"/>
        <v>Дача, сад и огородКомнатные растения и цветыЦветущие растения</v>
      </c>
      <c r="C4805" s="68" t="s">
        <v>552</v>
      </c>
      <c r="D4805" s="68" t="s">
        <v>9902</v>
      </c>
      <c r="E4805" s="68" t="s">
        <v>9905</v>
      </c>
      <c r="F4805" s="75"/>
      <c r="G4805" s="2"/>
      <c r="H4805" s="72"/>
      <c r="I4805" s="64" t="s">
        <v>225</v>
      </c>
      <c r="J4805" s="67" t="s">
        <v>225</v>
      </c>
      <c r="K4805" s="70">
        <v>0.15</v>
      </c>
      <c r="L4805" s="64" t="s">
        <v>225</v>
      </c>
      <c r="M4805" s="67" t="s">
        <v>225</v>
      </c>
      <c r="N4805" s="70">
        <v>0.0</v>
      </c>
      <c r="O4805" s="64" t="s">
        <v>225</v>
      </c>
      <c r="P4805" s="67" t="s">
        <v>225</v>
      </c>
      <c r="Q4805" s="70">
        <v>0.15</v>
      </c>
      <c r="R4805" s="3"/>
    </row>
    <row r="4806">
      <c r="A4806" s="63">
        <v>17427.0</v>
      </c>
      <c r="B4806" s="65" t="str">
        <f t="shared" si="1"/>
        <v>Дача, сад и огородКомнатные растения и цветыКактусы и суккуленты</v>
      </c>
      <c r="C4806" s="68" t="s">
        <v>552</v>
      </c>
      <c r="D4806" s="68" t="s">
        <v>9902</v>
      </c>
      <c r="E4806" s="68" t="s">
        <v>9907</v>
      </c>
      <c r="F4806" s="75"/>
      <c r="G4806" s="75"/>
      <c r="H4806" s="72"/>
      <c r="I4806" s="64" t="s">
        <v>225</v>
      </c>
      <c r="J4806" s="67" t="s">
        <v>225</v>
      </c>
      <c r="K4806" s="70">
        <v>0.15</v>
      </c>
      <c r="L4806" s="64" t="s">
        <v>225</v>
      </c>
      <c r="M4806" s="67" t="s">
        <v>225</v>
      </c>
      <c r="N4806" s="70">
        <v>0.0</v>
      </c>
      <c r="O4806" s="64" t="s">
        <v>225</v>
      </c>
      <c r="P4806" s="67" t="s">
        <v>225</v>
      </c>
      <c r="Q4806" s="70">
        <v>0.15</v>
      </c>
      <c r="R4806" s="3"/>
    </row>
    <row r="4807">
      <c r="A4807" s="63">
        <v>17428.0</v>
      </c>
      <c r="B4807" s="65" t="str">
        <f t="shared" si="1"/>
        <v>Дача, сад и огородКомнатные растения и цветыЦитрусовые и плодовые растения</v>
      </c>
      <c r="C4807" s="68" t="s">
        <v>552</v>
      </c>
      <c r="D4807" s="68" t="s">
        <v>9902</v>
      </c>
      <c r="E4807" s="68" t="s">
        <v>9911</v>
      </c>
      <c r="F4807" s="75"/>
      <c r="G4807" s="75"/>
      <c r="H4807" s="87"/>
      <c r="I4807" s="64" t="s">
        <v>225</v>
      </c>
      <c r="J4807" s="67" t="s">
        <v>225</v>
      </c>
      <c r="K4807" s="70">
        <v>0.15</v>
      </c>
      <c r="L4807" s="64" t="s">
        <v>225</v>
      </c>
      <c r="M4807" s="67" t="s">
        <v>225</v>
      </c>
      <c r="N4807" s="70">
        <v>0.0</v>
      </c>
      <c r="O4807" s="64" t="s">
        <v>225</v>
      </c>
      <c r="P4807" s="67" t="s">
        <v>225</v>
      </c>
      <c r="Q4807" s="70">
        <v>0.15</v>
      </c>
      <c r="R4807" s="3"/>
    </row>
    <row r="4808">
      <c r="A4808" s="63">
        <v>17429.0</v>
      </c>
      <c r="B4808" s="65" t="str">
        <f t="shared" si="1"/>
        <v>Дача, сад и огородКомнатные растения и цветыИскусственные растения</v>
      </c>
      <c r="C4808" s="68" t="s">
        <v>552</v>
      </c>
      <c r="D4808" s="68" t="s">
        <v>9902</v>
      </c>
      <c r="E4808" s="68" t="s">
        <v>9913</v>
      </c>
      <c r="F4808" s="75"/>
      <c r="G4808" s="75"/>
      <c r="H4808" s="72"/>
      <c r="I4808" s="64">
        <v>0.15</v>
      </c>
      <c r="J4808" s="67">
        <v>0.15</v>
      </c>
      <c r="K4808" s="70">
        <v>0.15</v>
      </c>
      <c r="L4808" s="64">
        <v>0.0</v>
      </c>
      <c r="M4808" s="67">
        <v>0.0</v>
      </c>
      <c r="N4808" s="70">
        <v>0.0</v>
      </c>
      <c r="O4808" s="64">
        <v>0.15</v>
      </c>
      <c r="P4808" s="67">
        <v>0.15</v>
      </c>
      <c r="Q4808" s="70">
        <v>0.15</v>
      </c>
      <c r="R4808" s="3"/>
    </row>
    <row r="4809">
      <c r="A4809" s="63">
        <v>17430.0</v>
      </c>
      <c r="B4809" s="65" t="str">
        <f t="shared" si="1"/>
        <v>Дача, сад и огородСаженцы и рассадаХвойные растения</v>
      </c>
      <c r="C4809" s="68" t="s">
        <v>552</v>
      </c>
      <c r="D4809" s="68" t="s">
        <v>9915</v>
      </c>
      <c r="E4809" s="68" t="s">
        <v>9916</v>
      </c>
      <c r="F4809" s="75"/>
      <c r="G4809" s="2"/>
      <c r="H4809" s="72"/>
      <c r="I4809" s="64" t="s">
        <v>225</v>
      </c>
      <c r="J4809" s="67" t="s">
        <v>225</v>
      </c>
      <c r="K4809" s="70">
        <v>0.15</v>
      </c>
      <c r="L4809" s="64" t="s">
        <v>225</v>
      </c>
      <c r="M4809" s="67" t="s">
        <v>225</v>
      </c>
      <c r="N4809" s="70">
        <v>0.0</v>
      </c>
      <c r="O4809" s="64" t="s">
        <v>225</v>
      </c>
      <c r="P4809" s="67" t="s">
        <v>225</v>
      </c>
      <c r="Q4809" s="70">
        <v>0.15</v>
      </c>
      <c r="R4809" s="3"/>
    </row>
    <row r="4810">
      <c r="A4810" s="63">
        <v>17431.0</v>
      </c>
      <c r="B4810" s="65" t="str">
        <f t="shared" si="1"/>
        <v>Дача, сад и огородСаженцы и рассадаСадовые цветы</v>
      </c>
      <c r="C4810" s="68" t="s">
        <v>552</v>
      </c>
      <c r="D4810" s="68" t="s">
        <v>9915</v>
      </c>
      <c r="E4810" s="68" t="s">
        <v>9918</v>
      </c>
      <c r="F4810" s="75"/>
      <c r="G4810" s="75"/>
      <c r="H4810" s="72"/>
      <c r="I4810" s="64" t="s">
        <v>225</v>
      </c>
      <c r="J4810" s="67" t="s">
        <v>225</v>
      </c>
      <c r="K4810" s="70">
        <v>0.15</v>
      </c>
      <c r="L4810" s="64" t="s">
        <v>225</v>
      </c>
      <c r="M4810" s="67" t="s">
        <v>225</v>
      </c>
      <c r="N4810" s="70">
        <v>0.0</v>
      </c>
      <c r="O4810" s="64" t="s">
        <v>225</v>
      </c>
      <c r="P4810" s="67" t="s">
        <v>225</v>
      </c>
      <c r="Q4810" s="70">
        <v>0.15</v>
      </c>
      <c r="R4810" s="3"/>
    </row>
    <row r="4811">
      <c r="A4811" s="63">
        <v>17432.0</v>
      </c>
      <c r="B4811" s="65" t="str">
        <f t="shared" si="1"/>
        <v>Дача, сад и огородСаженцы и рассадаПлодовые деревья и кустарники</v>
      </c>
      <c r="C4811" s="68" t="s">
        <v>552</v>
      </c>
      <c r="D4811" s="68" t="s">
        <v>9915</v>
      </c>
      <c r="E4811" s="68" t="s">
        <v>9920</v>
      </c>
      <c r="F4811" s="75"/>
      <c r="G4811" s="2"/>
      <c r="H4811" s="72"/>
      <c r="I4811" s="64" t="s">
        <v>225</v>
      </c>
      <c r="J4811" s="67" t="s">
        <v>225</v>
      </c>
      <c r="K4811" s="70">
        <v>0.15</v>
      </c>
      <c r="L4811" s="64" t="s">
        <v>225</v>
      </c>
      <c r="M4811" s="67" t="s">
        <v>225</v>
      </c>
      <c r="N4811" s="70">
        <v>0.0</v>
      </c>
      <c r="O4811" s="64" t="s">
        <v>225</v>
      </c>
      <c r="P4811" s="67" t="s">
        <v>225</v>
      </c>
      <c r="Q4811" s="70">
        <v>0.15</v>
      </c>
      <c r="R4811" s="3"/>
    </row>
    <row r="4812">
      <c r="A4812" s="63">
        <v>17433.0</v>
      </c>
      <c r="B4812" s="65" t="str">
        <f t="shared" si="1"/>
        <v>Дача, сад и огородСаженцы и рассадаДекоративные деревья и кустарники</v>
      </c>
      <c r="C4812" s="68" t="s">
        <v>552</v>
      </c>
      <c r="D4812" s="68" t="s">
        <v>9915</v>
      </c>
      <c r="E4812" s="68" t="s">
        <v>9922</v>
      </c>
      <c r="F4812" s="75"/>
      <c r="G4812" s="2"/>
      <c r="H4812" s="72"/>
      <c r="I4812" s="64" t="s">
        <v>225</v>
      </c>
      <c r="J4812" s="67" t="s">
        <v>225</v>
      </c>
      <c r="K4812" s="70">
        <v>0.15</v>
      </c>
      <c r="L4812" s="64" t="s">
        <v>225</v>
      </c>
      <c r="M4812" s="67" t="s">
        <v>225</v>
      </c>
      <c r="N4812" s="70">
        <v>0.0</v>
      </c>
      <c r="O4812" s="64" t="s">
        <v>225</v>
      </c>
      <c r="P4812" s="67" t="s">
        <v>225</v>
      </c>
      <c r="Q4812" s="70">
        <v>0.15</v>
      </c>
      <c r="R4812" s="3"/>
    </row>
    <row r="4813">
      <c r="A4813" s="63">
        <v>17434.0</v>
      </c>
      <c r="B4813" s="65" t="str">
        <f t="shared" si="1"/>
        <v>Дача, сад и огородСаженцы и рассадаДекоративно-лиственные растения</v>
      </c>
      <c r="C4813" s="68" t="s">
        <v>552</v>
      </c>
      <c r="D4813" s="68" t="s">
        <v>9915</v>
      </c>
      <c r="E4813" s="68" t="s">
        <v>9925</v>
      </c>
      <c r="F4813" s="75"/>
      <c r="G4813" s="75"/>
      <c r="H4813" s="72"/>
      <c r="I4813" s="64" t="s">
        <v>225</v>
      </c>
      <c r="J4813" s="67" t="s">
        <v>225</v>
      </c>
      <c r="K4813" s="70">
        <v>0.15</v>
      </c>
      <c r="L4813" s="64" t="s">
        <v>225</v>
      </c>
      <c r="M4813" s="67" t="s">
        <v>225</v>
      </c>
      <c r="N4813" s="70">
        <v>0.0</v>
      </c>
      <c r="O4813" s="64" t="s">
        <v>225</v>
      </c>
      <c r="P4813" s="67" t="s">
        <v>225</v>
      </c>
      <c r="Q4813" s="70">
        <v>0.15</v>
      </c>
      <c r="R4813" s="3"/>
    </row>
    <row r="4814">
      <c r="A4814" s="63">
        <v>17435.0</v>
      </c>
      <c r="B4814" s="65" t="str">
        <f t="shared" si="1"/>
        <v>Дача, сад и огородСаженцы и рассадаРассада ягод</v>
      </c>
      <c r="C4814" s="68" t="s">
        <v>552</v>
      </c>
      <c r="D4814" s="68" t="s">
        <v>9915</v>
      </c>
      <c r="E4814" s="68" t="s">
        <v>9927</v>
      </c>
      <c r="F4814" s="75"/>
      <c r="G4814" s="75"/>
      <c r="H4814" s="87"/>
      <c r="I4814" s="64" t="s">
        <v>225</v>
      </c>
      <c r="J4814" s="67" t="s">
        <v>225</v>
      </c>
      <c r="K4814" s="70">
        <v>0.15</v>
      </c>
      <c r="L4814" s="64" t="s">
        <v>225</v>
      </c>
      <c r="M4814" s="67" t="s">
        <v>225</v>
      </c>
      <c r="N4814" s="70">
        <v>0.0</v>
      </c>
      <c r="O4814" s="64" t="s">
        <v>225</v>
      </c>
      <c r="P4814" s="67" t="s">
        <v>225</v>
      </c>
      <c r="Q4814" s="70">
        <v>0.15</v>
      </c>
      <c r="R4814" s="3"/>
    </row>
    <row r="4815">
      <c r="A4815" s="63">
        <v>17436.0</v>
      </c>
      <c r="B4815" s="65" t="str">
        <f t="shared" si="1"/>
        <v>Дача, сад и огородСаженцы и рассадаРассада зелени и пряных трав</v>
      </c>
      <c r="C4815" s="68" t="s">
        <v>552</v>
      </c>
      <c r="D4815" s="68" t="s">
        <v>9915</v>
      </c>
      <c r="E4815" s="68" t="s">
        <v>9929</v>
      </c>
      <c r="F4815" s="75"/>
      <c r="G4815" s="75"/>
      <c r="H4815" s="72"/>
      <c r="I4815" s="64" t="s">
        <v>225</v>
      </c>
      <c r="J4815" s="67" t="s">
        <v>225</v>
      </c>
      <c r="K4815" s="70">
        <v>0.15</v>
      </c>
      <c r="L4815" s="64" t="s">
        <v>225</v>
      </c>
      <c r="M4815" s="67" t="s">
        <v>225</v>
      </c>
      <c r="N4815" s="70">
        <v>0.0</v>
      </c>
      <c r="O4815" s="64" t="s">
        <v>225</v>
      </c>
      <c r="P4815" s="67" t="s">
        <v>225</v>
      </c>
      <c r="Q4815" s="70">
        <v>0.15</v>
      </c>
      <c r="R4815" s="3"/>
    </row>
    <row r="4816">
      <c r="A4816" s="63">
        <v>17437.0</v>
      </c>
      <c r="B4816" s="65" t="str">
        <f t="shared" si="1"/>
        <v>Дача, сад и огородСаженцы и рассадаРассада овощей</v>
      </c>
      <c r="C4816" s="68" t="s">
        <v>552</v>
      </c>
      <c r="D4816" s="68" t="s">
        <v>9915</v>
      </c>
      <c r="E4816" s="68" t="s">
        <v>9933</v>
      </c>
      <c r="F4816" s="75"/>
      <c r="G4816" s="75"/>
      <c r="H4816" s="72"/>
      <c r="I4816" s="64" t="s">
        <v>225</v>
      </c>
      <c r="J4816" s="67" t="s">
        <v>225</v>
      </c>
      <c r="K4816" s="70">
        <v>0.15</v>
      </c>
      <c r="L4816" s="64" t="s">
        <v>225</v>
      </c>
      <c r="M4816" s="67" t="s">
        <v>225</v>
      </c>
      <c r="N4816" s="70">
        <v>0.0</v>
      </c>
      <c r="O4816" s="64" t="s">
        <v>225</v>
      </c>
      <c r="P4816" s="67" t="s">
        <v>225</v>
      </c>
      <c r="Q4816" s="70">
        <v>0.15</v>
      </c>
      <c r="R4816" s="3"/>
    </row>
    <row r="4817">
      <c r="A4817" s="63">
        <v>17438.0</v>
      </c>
      <c r="B4817" s="65" t="str">
        <f t="shared" si="1"/>
        <v>Дача, сад и огородУход за растениямиГрунты и удобренияСелитра</v>
      </c>
      <c r="C4817" s="68" t="s">
        <v>552</v>
      </c>
      <c r="D4817" s="68" t="s">
        <v>554</v>
      </c>
      <c r="E4817" s="68" t="s">
        <v>9832</v>
      </c>
      <c r="F4817" s="68" t="s">
        <v>9935</v>
      </c>
      <c r="G4817" s="2"/>
      <c r="H4817" s="72"/>
      <c r="I4817" s="64" t="s">
        <v>225</v>
      </c>
      <c r="J4817" s="67" t="s">
        <v>225</v>
      </c>
      <c r="K4817" s="70">
        <v>0.15</v>
      </c>
      <c r="L4817" s="64">
        <v>0.0</v>
      </c>
      <c r="M4817" s="67">
        <v>0.0</v>
      </c>
      <c r="N4817" s="70">
        <v>0.0</v>
      </c>
      <c r="O4817" s="64" t="s">
        <v>225</v>
      </c>
      <c r="P4817" s="67" t="s">
        <v>225</v>
      </c>
      <c r="Q4817" s="70">
        <v>0.15</v>
      </c>
      <c r="R4817" s="3"/>
    </row>
    <row r="4818">
      <c r="A4818" s="63">
        <v>17439.0</v>
      </c>
      <c r="B4818" s="65" t="str">
        <f t="shared" si="1"/>
        <v>АвтотоварыТовары для мототехники, мотоэкипировкаМототехника</v>
      </c>
      <c r="C4818" s="68" t="s">
        <v>162</v>
      </c>
      <c r="D4818" s="68" t="s">
        <v>2357</v>
      </c>
      <c r="E4818" s="68" t="s">
        <v>9938</v>
      </c>
      <c r="F4818" s="75"/>
      <c r="G4818" s="2"/>
      <c r="H4818" s="72"/>
      <c r="I4818" s="64" t="s">
        <v>225</v>
      </c>
      <c r="J4818" s="67" t="s">
        <v>225</v>
      </c>
      <c r="K4818" s="70">
        <v>0.08</v>
      </c>
      <c r="L4818" s="64" t="s">
        <v>225</v>
      </c>
      <c r="M4818" s="67" t="s">
        <v>225</v>
      </c>
      <c r="N4818" s="70">
        <v>0.0</v>
      </c>
      <c r="O4818" s="64" t="s">
        <v>225</v>
      </c>
      <c r="P4818" s="67" t="s">
        <v>225</v>
      </c>
      <c r="Q4818" s="70">
        <v>0.08</v>
      </c>
      <c r="R4818" s="3"/>
    </row>
    <row r="4819">
      <c r="A4819" s="63">
        <v>17441.0</v>
      </c>
      <c r="B4819" s="65" t="str">
        <f t="shared" si="1"/>
        <v>Дача, сад и огородКомнатные растения и цветыБукеты цветов</v>
      </c>
      <c r="C4819" s="68" t="s">
        <v>552</v>
      </c>
      <c r="D4819" s="68" t="s">
        <v>9902</v>
      </c>
      <c r="E4819" s="68" t="s">
        <v>9941</v>
      </c>
      <c r="F4819" s="75"/>
      <c r="G4819" s="2"/>
      <c r="H4819" s="72"/>
      <c r="I4819" s="64" t="s">
        <v>225</v>
      </c>
      <c r="J4819" s="67" t="s">
        <v>225</v>
      </c>
      <c r="K4819" s="70">
        <v>0.2</v>
      </c>
      <c r="L4819" s="64" t="s">
        <v>225</v>
      </c>
      <c r="M4819" s="67" t="s">
        <v>225</v>
      </c>
      <c r="N4819" s="70">
        <v>0.0</v>
      </c>
      <c r="O4819" s="64" t="s">
        <v>225</v>
      </c>
      <c r="P4819" s="67" t="s">
        <v>225</v>
      </c>
      <c r="Q4819" s="70">
        <v>0.2</v>
      </c>
      <c r="R4819" s="3"/>
    </row>
    <row r="4820">
      <c r="A4820" s="63">
        <v>17443.0</v>
      </c>
      <c r="B4820" s="65" t="str">
        <f t="shared" si="1"/>
        <v>ЗдоровьеТовары для реабилитацииМедицинская мебель</v>
      </c>
      <c r="C4820" s="68" t="s">
        <v>117</v>
      </c>
      <c r="D4820" s="68" t="s">
        <v>5941</v>
      </c>
      <c r="E4820" s="68" t="s">
        <v>9943</v>
      </c>
      <c r="F4820" s="75"/>
      <c r="G4820" s="75"/>
      <c r="H4820" s="87"/>
      <c r="I4820" s="64" t="s">
        <v>225</v>
      </c>
      <c r="J4820" s="67" t="s">
        <v>225</v>
      </c>
      <c r="K4820" s="70">
        <v>0.2</v>
      </c>
      <c r="L4820" s="64" t="s">
        <v>225</v>
      </c>
      <c r="M4820" s="67" t="s">
        <v>225</v>
      </c>
      <c r="N4820" s="70">
        <v>0.0</v>
      </c>
      <c r="O4820" s="64" t="s">
        <v>225</v>
      </c>
      <c r="P4820" s="67" t="s">
        <v>225</v>
      </c>
      <c r="Q4820" s="70">
        <v>0.2</v>
      </c>
      <c r="R4820" s="3"/>
    </row>
    <row r="4821">
      <c r="A4821" s="63">
        <v>17477.0</v>
      </c>
      <c r="B4821" s="65" t="str">
        <f t="shared" si="1"/>
        <v>АвтотоварыТранспортные средстваАвтомобили</v>
      </c>
      <c r="C4821" s="68" t="s">
        <v>162</v>
      </c>
      <c r="D4821" s="68" t="s">
        <v>9945</v>
      </c>
      <c r="E4821" s="68" t="s">
        <v>9946</v>
      </c>
      <c r="F4821" s="75"/>
      <c r="G4821" s="75"/>
      <c r="H4821" s="72"/>
      <c r="I4821" s="64" t="s">
        <v>225</v>
      </c>
      <c r="J4821" s="67" t="s">
        <v>225</v>
      </c>
      <c r="K4821" s="70">
        <v>0.02</v>
      </c>
      <c r="L4821" s="64">
        <v>0.0</v>
      </c>
      <c r="M4821" s="67">
        <v>0.0</v>
      </c>
      <c r="N4821" s="70">
        <v>0.0</v>
      </c>
      <c r="O4821" s="64" t="s">
        <v>225</v>
      </c>
      <c r="P4821" s="67" t="s">
        <v>225</v>
      </c>
      <c r="Q4821" s="70">
        <v>0.02</v>
      </c>
      <c r="R4821" s="3"/>
    </row>
    <row r="4822">
      <c r="A4822" s="63">
        <v>17479.0</v>
      </c>
      <c r="B4822" s="65" t="str">
        <f t="shared" si="1"/>
        <v>АвтотоварыТранспортные средстваПрицепы</v>
      </c>
      <c r="C4822" s="68" t="s">
        <v>162</v>
      </c>
      <c r="D4822" s="68" t="s">
        <v>9945</v>
      </c>
      <c r="E4822" s="68" t="s">
        <v>9947</v>
      </c>
      <c r="F4822" s="75"/>
      <c r="G4822" s="2"/>
      <c r="H4822" s="72"/>
      <c r="I4822" s="64" t="s">
        <v>225</v>
      </c>
      <c r="J4822" s="67" t="s">
        <v>225</v>
      </c>
      <c r="K4822" s="70">
        <v>0.1</v>
      </c>
      <c r="L4822" s="64" t="s">
        <v>225</v>
      </c>
      <c r="M4822" s="67" t="s">
        <v>225</v>
      </c>
      <c r="N4822" s="70">
        <v>0.0</v>
      </c>
      <c r="O4822" s="64" t="s">
        <v>225</v>
      </c>
      <c r="P4822" s="67" t="s">
        <v>225</v>
      </c>
      <c r="Q4822" s="70">
        <v>0.1</v>
      </c>
      <c r="R4822" s="3"/>
    </row>
    <row r="4823">
      <c r="A4823" s="63">
        <v>17480.0</v>
      </c>
      <c r="B4823" s="65" t="str">
        <f t="shared" si="1"/>
        <v>АвтотоварыТранспортные средстваМототехникаМотоциклы</v>
      </c>
      <c r="C4823" s="68" t="s">
        <v>162</v>
      </c>
      <c r="D4823" s="68" t="s">
        <v>9945</v>
      </c>
      <c r="E4823" s="68" t="s">
        <v>9938</v>
      </c>
      <c r="F4823" s="68" t="s">
        <v>9948</v>
      </c>
      <c r="G4823" s="2"/>
      <c r="H4823" s="72"/>
      <c r="I4823" s="64" t="s">
        <v>225</v>
      </c>
      <c r="J4823" s="67" t="s">
        <v>225</v>
      </c>
      <c r="K4823" s="70">
        <v>0.08</v>
      </c>
      <c r="L4823" s="64" t="s">
        <v>225</v>
      </c>
      <c r="M4823" s="67" t="s">
        <v>225</v>
      </c>
      <c r="N4823" s="70">
        <v>0.0</v>
      </c>
      <c r="O4823" s="64" t="s">
        <v>225</v>
      </c>
      <c r="P4823" s="67" t="s">
        <v>225</v>
      </c>
      <c r="Q4823" s="70">
        <v>0.08</v>
      </c>
      <c r="R4823" s="3"/>
    </row>
    <row r="4824">
      <c r="A4824" s="63">
        <v>17483.0</v>
      </c>
      <c r="B4824" s="65" t="str">
        <f t="shared" si="1"/>
        <v>АвтотоварыТранспортные средстваМототехникаТрициклы</v>
      </c>
      <c r="C4824" s="68" t="s">
        <v>162</v>
      </c>
      <c r="D4824" s="68" t="s">
        <v>9945</v>
      </c>
      <c r="E4824" s="68" t="s">
        <v>9938</v>
      </c>
      <c r="F4824" s="68" t="s">
        <v>9949</v>
      </c>
      <c r="G4824" s="2"/>
      <c r="H4824" s="72"/>
      <c r="I4824" s="64" t="s">
        <v>225</v>
      </c>
      <c r="J4824" s="67" t="s">
        <v>225</v>
      </c>
      <c r="K4824" s="70">
        <v>0.08</v>
      </c>
      <c r="L4824" s="64" t="s">
        <v>225</v>
      </c>
      <c r="M4824" s="67" t="s">
        <v>225</v>
      </c>
      <c r="N4824" s="70">
        <v>0.0</v>
      </c>
      <c r="O4824" s="64" t="s">
        <v>225</v>
      </c>
      <c r="P4824" s="67" t="s">
        <v>225</v>
      </c>
      <c r="Q4824" s="70">
        <v>0.08</v>
      </c>
      <c r="R4824" s="3"/>
    </row>
    <row r="4825">
      <c r="A4825" s="63">
        <v>17484.0</v>
      </c>
      <c r="B4825" s="65" t="str">
        <f t="shared" si="1"/>
        <v>МебельСтолы и стульяСтолы</v>
      </c>
      <c r="C4825" s="68" t="s">
        <v>126</v>
      </c>
      <c r="D4825" s="68" t="s">
        <v>927</v>
      </c>
      <c r="E4825" s="68" t="s">
        <v>9950</v>
      </c>
      <c r="F4825" s="75"/>
      <c r="G4825" s="2"/>
      <c r="H4825" s="72"/>
      <c r="I4825" s="64">
        <v>0.15</v>
      </c>
      <c r="J4825" s="67">
        <v>0.15</v>
      </c>
      <c r="K4825" s="70">
        <v>0.15</v>
      </c>
      <c r="L4825" s="64">
        <v>0.0</v>
      </c>
      <c r="M4825" s="67">
        <v>0.0</v>
      </c>
      <c r="N4825" s="70">
        <v>0.0</v>
      </c>
      <c r="O4825" s="64">
        <v>0.15</v>
      </c>
      <c r="P4825" s="67">
        <v>0.15</v>
      </c>
      <c r="Q4825" s="70">
        <v>0.15</v>
      </c>
      <c r="R4825" s="3"/>
    </row>
    <row r="4826">
      <c r="A4826" s="63">
        <v>17485.0</v>
      </c>
      <c r="B4826" s="65" t="str">
        <f t="shared" si="1"/>
        <v>АксессуарыАксессуары для мальчиковЧемоданы</v>
      </c>
      <c r="C4826" s="68" t="s">
        <v>330</v>
      </c>
      <c r="D4826" s="68" t="s">
        <v>1001</v>
      </c>
      <c r="E4826" s="68" t="s">
        <v>5241</v>
      </c>
      <c r="F4826" s="75"/>
      <c r="G4826" s="2"/>
      <c r="H4826" s="72"/>
      <c r="I4826" s="64">
        <v>0.2</v>
      </c>
      <c r="J4826" s="67">
        <v>0.2</v>
      </c>
      <c r="K4826" s="70">
        <v>0.2</v>
      </c>
      <c r="L4826" s="64">
        <v>0.0</v>
      </c>
      <c r="M4826" s="67">
        <v>0.0</v>
      </c>
      <c r="N4826" s="70">
        <v>0.0</v>
      </c>
      <c r="O4826" s="64">
        <v>0.2</v>
      </c>
      <c r="P4826" s="67">
        <v>0.2</v>
      </c>
      <c r="Q4826" s="70">
        <v>0.2</v>
      </c>
      <c r="R4826" s="3"/>
    </row>
    <row r="4827">
      <c r="A4827" s="63">
        <v>17486.0</v>
      </c>
      <c r="B4827" s="65" t="str">
        <f t="shared" si="1"/>
        <v>МебельОфисная и компьютерная мебельПарты</v>
      </c>
      <c r="C4827" s="68" t="s">
        <v>126</v>
      </c>
      <c r="D4827" s="68" t="s">
        <v>127</v>
      </c>
      <c r="E4827" s="68" t="s">
        <v>9951</v>
      </c>
      <c r="F4827" s="75"/>
      <c r="G4827" s="2"/>
      <c r="H4827" s="72"/>
      <c r="I4827" s="64" t="s">
        <v>225</v>
      </c>
      <c r="J4827" s="67">
        <v>0.15</v>
      </c>
      <c r="K4827" s="70">
        <v>0.15</v>
      </c>
      <c r="L4827" s="64" t="s">
        <v>225</v>
      </c>
      <c r="M4827" s="67">
        <v>0.0</v>
      </c>
      <c r="N4827" s="70">
        <v>0.0</v>
      </c>
      <c r="O4827" s="64" t="s">
        <v>225</v>
      </c>
      <c r="P4827" s="67">
        <v>0.15</v>
      </c>
      <c r="Q4827" s="70">
        <v>0.15</v>
      </c>
      <c r="R4827" s="3"/>
    </row>
    <row r="4828">
      <c r="A4828" s="63">
        <v>17488.0</v>
      </c>
      <c r="B4828" s="65" t="str">
        <f t="shared" si="1"/>
        <v>Продукты питанияЗдоровое питаниеБальзамы, тоники, эликсирыЭликсиры</v>
      </c>
      <c r="C4828" s="68" t="s">
        <v>123</v>
      </c>
      <c r="D4828" s="68" t="s">
        <v>152</v>
      </c>
      <c r="E4828" s="68" t="s">
        <v>221</v>
      </c>
      <c r="F4828" s="82" t="s">
        <v>9954</v>
      </c>
      <c r="G4828" s="2"/>
      <c r="H4828" s="72"/>
      <c r="I4828" s="64">
        <v>0.15</v>
      </c>
      <c r="J4828" s="67">
        <v>0.15</v>
      </c>
      <c r="K4828" s="70">
        <v>0.15</v>
      </c>
      <c r="L4828" s="64">
        <v>0.0</v>
      </c>
      <c r="M4828" s="67">
        <v>0.0</v>
      </c>
      <c r="N4828" s="70">
        <v>0.0</v>
      </c>
      <c r="O4828" s="64">
        <v>0.15</v>
      </c>
      <c r="P4828" s="67">
        <v>0.15</v>
      </c>
      <c r="Q4828" s="70">
        <v>0.15</v>
      </c>
      <c r="R4828" s="3"/>
    </row>
    <row r="4829">
      <c r="A4829" s="63">
        <v>17489.0</v>
      </c>
      <c r="B4829" s="65" t="str">
        <f t="shared" si="1"/>
        <v>Продукты питанияЗдоровое питаниеБальзамы, тоники, эликсирыТоники</v>
      </c>
      <c r="C4829" s="68" t="s">
        <v>123</v>
      </c>
      <c r="D4829" s="68" t="s">
        <v>152</v>
      </c>
      <c r="E4829" s="68" t="s">
        <v>221</v>
      </c>
      <c r="F4829" s="68" t="s">
        <v>1110</v>
      </c>
      <c r="G4829" s="2"/>
      <c r="H4829" s="72"/>
      <c r="I4829" s="64">
        <v>0.15</v>
      </c>
      <c r="J4829" s="67">
        <v>0.15</v>
      </c>
      <c r="K4829" s="70">
        <v>0.15</v>
      </c>
      <c r="L4829" s="64">
        <v>0.0</v>
      </c>
      <c r="M4829" s="67">
        <v>0.0</v>
      </c>
      <c r="N4829" s="70">
        <v>0.0</v>
      </c>
      <c r="O4829" s="64">
        <v>0.15</v>
      </c>
      <c r="P4829" s="67">
        <v>0.15</v>
      </c>
      <c r="Q4829" s="70">
        <v>0.15</v>
      </c>
      <c r="R4829" s="3"/>
    </row>
    <row r="4830">
      <c r="A4830" s="63">
        <v>17490.0</v>
      </c>
      <c r="B4830" s="65" t="str">
        <f t="shared" si="1"/>
        <v>Продукты питанияЗдоровое питаниеБальзамы, тоники, эликсирыБальзамы</v>
      </c>
      <c r="C4830" s="68" t="s">
        <v>123</v>
      </c>
      <c r="D4830" s="68" t="s">
        <v>152</v>
      </c>
      <c r="E4830" s="68" t="s">
        <v>221</v>
      </c>
      <c r="F4830" s="68" t="s">
        <v>9062</v>
      </c>
      <c r="G4830" s="75"/>
      <c r="H4830" s="72"/>
      <c r="I4830" s="64">
        <v>0.15</v>
      </c>
      <c r="J4830" s="67">
        <v>0.15</v>
      </c>
      <c r="K4830" s="70">
        <v>0.15</v>
      </c>
      <c r="L4830" s="64">
        <v>0.01</v>
      </c>
      <c r="M4830" s="67">
        <v>0.01</v>
      </c>
      <c r="N4830" s="70">
        <v>0.01</v>
      </c>
      <c r="O4830" s="64">
        <v>0.14</v>
      </c>
      <c r="P4830" s="67">
        <v>0.14</v>
      </c>
      <c r="Q4830" s="70">
        <v>0.14</v>
      </c>
      <c r="R4830" s="3"/>
    </row>
    <row r="4831">
      <c r="A4831" s="63">
        <v>17491.0</v>
      </c>
      <c r="B4831" s="65" t="str">
        <f t="shared" si="1"/>
        <v>Продукты питанияЗдоровое питаниеМорские водорослиВодоросли для приготовления</v>
      </c>
      <c r="C4831" s="68" t="s">
        <v>123</v>
      </c>
      <c r="D4831" s="68" t="s">
        <v>152</v>
      </c>
      <c r="E4831" s="68" t="s">
        <v>153</v>
      </c>
      <c r="F4831" s="68" t="s">
        <v>9957</v>
      </c>
      <c r="G4831" s="2"/>
      <c r="H4831" s="72"/>
      <c r="I4831" s="64">
        <v>0.15</v>
      </c>
      <c r="J4831" s="67">
        <v>0.15</v>
      </c>
      <c r="K4831" s="70">
        <v>0.15</v>
      </c>
      <c r="L4831" s="64">
        <v>0.0</v>
      </c>
      <c r="M4831" s="67">
        <v>0.0</v>
      </c>
      <c r="N4831" s="70">
        <v>0.0</v>
      </c>
      <c r="O4831" s="64">
        <v>0.15</v>
      </c>
      <c r="P4831" s="67">
        <v>0.15</v>
      </c>
      <c r="Q4831" s="70">
        <v>0.15</v>
      </c>
      <c r="R4831" s="3"/>
    </row>
    <row r="4832">
      <c r="A4832" s="63">
        <v>17492.0</v>
      </c>
      <c r="B4832" s="65" t="str">
        <f t="shared" si="1"/>
        <v>Продукты питанияЗдоровое питаниеМорские водорослиЖаренные водоросли</v>
      </c>
      <c r="C4832" s="68" t="s">
        <v>123</v>
      </c>
      <c r="D4832" s="68" t="s">
        <v>152</v>
      </c>
      <c r="E4832" s="68" t="s">
        <v>153</v>
      </c>
      <c r="F4832" s="68" t="s">
        <v>9959</v>
      </c>
      <c r="G4832" s="2"/>
      <c r="H4832" s="72"/>
      <c r="I4832" s="64">
        <v>0.15</v>
      </c>
      <c r="J4832" s="67">
        <v>0.15</v>
      </c>
      <c r="K4832" s="70">
        <v>0.15</v>
      </c>
      <c r="L4832" s="64">
        <v>0.01</v>
      </c>
      <c r="M4832" s="67">
        <v>0.01</v>
      </c>
      <c r="N4832" s="70">
        <v>0.01</v>
      </c>
      <c r="O4832" s="64">
        <v>0.14</v>
      </c>
      <c r="P4832" s="67">
        <v>0.14</v>
      </c>
      <c r="Q4832" s="70">
        <v>0.14</v>
      </c>
      <c r="R4832" s="3"/>
    </row>
    <row r="4833">
      <c r="A4833" s="63">
        <v>17493.0</v>
      </c>
      <c r="B4833" s="65" t="str">
        <f t="shared" si="1"/>
        <v>Продукты питанияЗдоровое питаниеМорские водорослиЧипсы из водорослей</v>
      </c>
      <c r="C4833" s="68" t="s">
        <v>123</v>
      </c>
      <c r="D4833" s="68" t="s">
        <v>152</v>
      </c>
      <c r="E4833" s="68" t="s">
        <v>153</v>
      </c>
      <c r="F4833" s="68" t="s">
        <v>9961</v>
      </c>
      <c r="G4833" s="2"/>
      <c r="H4833" s="72"/>
      <c r="I4833" s="64">
        <v>0.15</v>
      </c>
      <c r="J4833" s="67">
        <v>0.15</v>
      </c>
      <c r="K4833" s="70">
        <v>0.15</v>
      </c>
      <c r="L4833" s="64">
        <v>0.01</v>
      </c>
      <c r="M4833" s="67">
        <v>0.01</v>
      </c>
      <c r="N4833" s="70">
        <v>0.01</v>
      </c>
      <c r="O4833" s="64">
        <v>0.14</v>
      </c>
      <c r="P4833" s="67">
        <v>0.14</v>
      </c>
      <c r="Q4833" s="70">
        <v>0.14</v>
      </c>
      <c r="R4833" s="3"/>
    </row>
    <row r="4834">
      <c r="A4834" s="63">
        <v>17494.0</v>
      </c>
      <c r="B4834" s="65" t="str">
        <f t="shared" si="1"/>
        <v>Продукты питанияЗдоровое питаниеСахарозаменителиСыпучие сахарозаменители</v>
      </c>
      <c r="C4834" s="68" t="s">
        <v>123</v>
      </c>
      <c r="D4834" s="68" t="s">
        <v>152</v>
      </c>
      <c r="E4834" s="68" t="s">
        <v>5886</v>
      </c>
      <c r="F4834" s="68" t="s">
        <v>9965</v>
      </c>
      <c r="G4834" s="2"/>
      <c r="H4834" s="72"/>
      <c r="I4834" s="64">
        <v>0.15</v>
      </c>
      <c r="J4834" s="67">
        <v>0.15</v>
      </c>
      <c r="K4834" s="70">
        <v>0.15</v>
      </c>
      <c r="L4834" s="64">
        <v>0.01</v>
      </c>
      <c r="M4834" s="67">
        <v>0.01</v>
      </c>
      <c r="N4834" s="70">
        <v>0.01</v>
      </c>
      <c r="O4834" s="64">
        <v>0.14</v>
      </c>
      <c r="P4834" s="67">
        <v>0.14</v>
      </c>
      <c r="Q4834" s="70">
        <v>0.14</v>
      </c>
      <c r="R4834" s="3"/>
    </row>
    <row r="4835">
      <c r="A4835" s="63">
        <v>17495.0</v>
      </c>
      <c r="B4835" s="65" t="str">
        <f t="shared" si="1"/>
        <v>Продукты питанияЗдоровое питаниеСахарозаменителиСахарозаменители в таблетках</v>
      </c>
      <c r="C4835" s="68" t="s">
        <v>123</v>
      </c>
      <c r="D4835" s="68" t="s">
        <v>152</v>
      </c>
      <c r="E4835" s="68" t="s">
        <v>5886</v>
      </c>
      <c r="F4835" s="68" t="s">
        <v>9967</v>
      </c>
      <c r="G4835" s="75"/>
      <c r="H4835" s="72"/>
      <c r="I4835" s="64">
        <v>0.15</v>
      </c>
      <c r="J4835" s="67">
        <v>0.15</v>
      </c>
      <c r="K4835" s="70">
        <v>0.15</v>
      </c>
      <c r="L4835" s="64">
        <v>0.01</v>
      </c>
      <c r="M4835" s="67">
        <v>0.01</v>
      </c>
      <c r="N4835" s="70">
        <v>0.01</v>
      </c>
      <c r="O4835" s="64">
        <v>0.14</v>
      </c>
      <c r="P4835" s="67">
        <v>0.14</v>
      </c>
      <c r="Q4835" s="70">
        <v>0.14</v>
      </c>
      <c r="R4835" s="3"/>
    </row>
    <row r="4836">
      <c r="A4836" s="63">
        <v>17496.0</v>
      </c>
      <c r="B4836" s="65" t="str">
        <f t="shared" si="1"/>
        <v>Продукты питанияЗдоровое питаниеСахарозаменителиЖидкие сахарозаменители</v>
      </c>
      <c r="C4836" s="68" t="s">
        <v>123</v>
      </c>
      <c r="D4836" s="68" t="s">
        <v>152</v>
      </c>
      <c r="E4836" s="68" t="s">
        <v>5886</v>
      </c>
      <c r="F4836" s="82" t="s">
        <v>9969</v>
      </c>
      <c r="G4836" s="2"/>
      <c r="H4836" s="72"/>
      <c r="I4836" s="64">
        <v>0.15</v>
      </c>
      <c r="J4836" s="67">
        <v>0.15</v>
      </c>
      <c r="K4836" s="70">
        <v>0.15</v>
      </c>
      <c r="L4836" s="64">
        <v>0.0</v>
      </c>
      <c r="M4836" s="67">
        <v>0.0</v>
      </c>
      <c r="N4836" s="70">
        <v>0.0</v>
      </c>
      <c r="O4836" s="64">
        <v>0.15</v>
      </c>
      <c r="P4836" s="67">
        <v>0.15</v>
      </c>
      <c r="Q4836" s="70">
        <v>0.15</v>
      </c>
      <c r="R4836" s="3"/>
    </row>
    <row r="4837">
      <c r="A4837" s="63">
        <v>17497.0</v>
      </c>
      <c r="B4837" s="65" t="str">
        <f t="shared" si="1"/>
        <v>Дача, сад и огородСадовая мебельТапчаны</v>
      </c>
      <c r="C4837" s="68" t="s">
        <v>552</v>
      </c>
      <c r="D4837" s="68" t="s">
        <v>4181</v>
      </c>
      <c r="E4837" s="68" t="s">
        <v>9971</v>
      </c>
      <c r="F4837" s="2"/>
      <c r="G4837" s="2"/>
      <c r="H4837" s="72"/>
      <c r="I4837" s="64" t="s">
        <v>225</v>
      </c>
      <c r="J4837" s="67" t="s">
        <v>225</v>
      </c>
      <c r="K4837" s="70">
        <v>0.15</v>
      </c>
      <c r="L4837" s="64" t="s">
        <v>225</v>
      </c>
      <c r="M4837" s="67" t="s">
        <v>225</v>
      </c>
      <c r="N4837" s="70">
        <v>0.0</v>
      </c>
      <c r="O4837" s="64" t="s">
        <v>225</v>
      </c>
      <c r="P4837" s="67" t="s">
        <v>225</v>
      </c>
      <c r="Q4837" s="70">
        <v>0.15</v>
      </c>
      <c r="R4837" s="3"/>
    </row>
    <row r="4838">
      <c r="A4838" s="63">
        <v>17498.0</v>
      </c>
      <c r="B4838" s="65" t="str">
        <f t="shared" si="1"/>
        <v>Продукты питанияЗдоровое питаниеСуперфудыЯгоды</v>
      </c>
      <c r="C4838" s="68" t="s">
        <v>123</v>
      </c>
      <c r="D4838" s="68" t="s">
        <v>152</v>
      </c>
      <c r="E4838" s="68" t="s">
        <v>5876</v>
      </c>
      <c r="F4838" s="82" t="s">
        <v>9972</v>
      </c>
      <c r="G4838" s="2"/>
      <c r="H4838" s="72"/>
      <c r="I4838" s="64">
        <v>0.15</v>
      </c>
      <c r="J4838" s="67">
        <v>0.15</v>
      </c>
      <c r="K4838" s="70">
        <v>0.15</v>
      </c>
      <c r="L4838" s="64">
        <v>0.009999999999999981</v>
      </c>
      <c r="M4838" s="67">
        <v>0.009999999999999981</v>
      </c>
      <c r="N4838" s="70">
        <v>0.009999999999999981</v>
      </c>
      <c r="O4838" s="64">
        <v>0.14</v>
      </c>
      <c r="P4838" s="67">
        <v>0.14</v>
      </c>
      <c r="Q4838" s="70">
        <v>0.14</v>
      </c>
      <c r="R4838" s="3"/>
    </row>
    <row r="4839">
      <c r="A4839" s="63">
        <v>17499.0</v>
      </c>
      <c r="B4839" s="65" t="str">
        <f t="shared" si="1"/>
        <v>Продукты питанияЗдоровое питаниеСуперфудыСемена</v>
      </c>
      <c r="C4839" s="68" t="s">
        <v>123</v>
      </c>
      <c r="D4839" s="68" t="s">
        <v>152</v>
      </c>
      <c r="E4839" s="68" t="s">
        <v>5876</v>
      </c>
      <c r="F4839" s="82" t="s">
        <v>9975</v>
      </c>
      <c r="G4839" s="2"/>
      <c r="H4839" s="72"/>
      <c r="I4839" s="64">
        <v>0.15</v>
      </c>
      <c r="J4839" s="67">
        <v>0.15</v>
      </c>
      <c r="K4839" s="70">
        <v>0.15</v>
      </c>
      <c r="L4839" s="64">
        <v>0.03</v>
      </c>
      <c r="M4839" s="67">
        <v>0.03</v>
      </c>
      <c r="N4839" s="70">
        <v>0.03</v>
      </c>
      <c r="O4839" s="64">
        <v>0.12</v>
      </c>
      <c r="P4839" s="67">
        <v>0.12</v>
      </c>
      <c r="Q4839" s="70">
        <v>0.12</v>
      </c>
      <c r="R4839" s="3"/>
    </row>
    <row r="4840">
      <c r="A4840" s="63">
        <v>17500.0</v>
      </c>
      <c r="B4840" s="65" t="str">
        <f t="shared" si="1"/>
        <v>Продукты питанияЗдоровое питаниеСуперфудыПищевая глина</v>
      </c>
      <c r="C4840" s="68" t="s">
        <v>123</v>
      </c>
      <c r="D4840" s="68" t="s">
        <v>152</v>
      </c>
      <c r="E4840" s="68" t="s">
        <v>5876</v>
      </c>
      <c r="F4840" s="82" t="s">
        <v>9977</v>
      </c>
      <c r="G4840" s="2"/>
      <c r="H4840" s="72"/>
      <c r="I4840" s="64">
        <v>0.15</v>
      </c>
      <c r="J4840" s="67">
        <v>0.15</v>
      </c>
      <c r="K4840" s="70">
        <v>0.15</v>
      </c>
      <c r="L4840" s="64">
        <v>0.009999999999999981</v>
      </c>
      <c r="M4840" s="67">
        <v>0.009999999999999981</v>
      </c>
      <c r="N4840" s="70">
        <v>0.009999999999999981</v>
      </c>
      <c r="O4840" s="64">
        <v>0.14</v>
      </c>
      <c r="P4840" s="67">
        <v>0.14</v>
      </c>
      <c r="Q4840" s="70">
        <v>0.14</v>
      </c>
      <c r="R4840" s="3"/>
    </row>
    <row r="4841">
      <c r="A4841" s="63">
        <v>17501.0</v>
      </c>
      <c r="B4841" s="65" t="str">
        <f t="shared" si="1"/>
        <v>Продукты питанияЗдоровое питаниеСуперфудыПолезные добавки</v>
      </c>
      <c r="C4841" s="68" t="s">
        <v>123</v>
      </c>
      <c r="D4841" s="68" t="s">
        <v>152</v>
      </c>
      <c r="E4841" s="68" t="s">
        <v>5876</v>
      </c>
      <c r="F4841" s="68" t="s">
        <v>9981</v>
      </c>
      <c r="G4841" s="2"/>
      <c r="H4841" s="72"/>
      <c r="I4841" s="64">
        <v>0.15</v>
      </c>
      <c r="J4841" s="67">
        <v>0.15</v>
      </c>
      <c r="K4841" s="70">
        <v>0.15</v>
      </c>
      <c r="L4841" s="64">
        <v>0.009999999999999981</v>
      </c>
      <c r="M4841" s="67">
        <v>0.009999999999999981</v>
      </c>
      <c r="N4841" s="70">
        <v>0.009999999999999981</v>
      </c>
      <c r="O4841" s="64">
        <v>0.14</v>
      </c>
      <c r="P4841" s="67">
        <v>0.14</v>
      </c>
      <c r="Q4841" s="70">
        <v>0.14</v>
      </c>
      <c r="R4841" s="3"/>
    </row>
    <row r="4842">
      <c r="A4842" s="63">
        <v>17503.0</v>
      </c>
      <c r="B4842" s="65" t="str">
        <f t="shared" si="1"/>
        <v>Продукты питанияЗдоровое питаниеПолезные десерты и сладостиПеченье</v>
      </c>
      <c r="C4842" s="68" t="s">
        <v>123</v>
      </c>
      <c r="D4842" s="68" t="s">
        <v>152</v>
      </c>
      <c r="E4842" s="68" t="s">
        <v>9984</v>
      </c>
      <c r="F4842" s="68" t="s">
        <v>5872</v>
      </c>
      <c r="G4842" s="2"/>
      <c r="H4842" s="72"/>
      <c r="I4842" s="64">
        <v>0.15</v>
      </c>
      <c r="J4842" s="67">
        <v>0.15</v>
      </c>
      <c r="K4842" s="70" t="s">
        <v>225</v>
      </c>
      <c r="L4842" s="64">
        <v>0.009999999999999981</v>
      </c>
      <c r="M4842" s="67">
        <v>0.009999999999999981</v>
      </c>
      <c r="N4842" s="70" t="s">
        <v>225</v>
      </c>
      <c r="O4842" s="64">
        <v>0.14</v>
      </c>
      <c r="P4842" s="67">
        <v>0.14</v>
      </c>
      <c r="Q4842" s="70" t="s">
        <v>225</v>
      </c>
      <c r="R4842" s="3"/>
    </row>
    <row r="4843">
      <c r="A4843" s="63">
        <v>17504.0</v>
      </c>
      <c r="B4843" s="65" t="str">
        <f t="shared" si="1"/>
        <v>Продукты питанияЗдоровое питаниеПолезные десерты и сладостиБатончики Фруктовые</v>
      </c>
      <c r="C4843" s="68" t="s">
        <v>123</v>
      </c>
      <c r="D4843" s="68" t="s">
        <v>152</v>
      </c>
      <c r="E4843" s="68" t="s">
        <v>9984</v>
      </c>
      <c r="F4843" s="82" t="s">
        <v>9985</v>
      </c>
      <c r="G4843" s="2"/>
      <c r="H4843" s="72"/>
      <c r="I4843" s="64">
        <v>0.15</v>
      </c>
      <c r="J4843" s="67">
        <v>0.15</v>
      </c>
      <c r="K4843" s="70">
        <v>0.15</v>
      </c>
      <c r="L4843" s="64">
        <v>0.009999999999999981</v>
      </c>
      <c r="M4843" s="67">
        <v>0.009999999999999981</v>
      </c>
      <c r="N4843" s="70">
        <v>0.009999999999999981</v>
      </c>
      <c r="O4843" s="64">
        <v>0.14</v>
      </c>
      <c r="P4843" s="67">
        <v>0.14</v>
      </c>
      <c r="Q4843" s="70">
        <v>0.14</v>
      </c>
      <c r="R4843" s="3"/>
    </row>
    <row r="4844">
      <c r="A4844" s="63">
        <v>17505.0</v>
      </c>
      <c r="B4844" s="65" t="str">
        <f t="shared" si="1"/>
        <v>Продукты питанияЗдоровое питаниеПолезные десерты и сладостиБатончики Злаковые</v>
      </c>
      <c r="C4844" s="68" t="s">
        <v>123</v>
      </c>
      <c r="D4844" s="68" t="s">
        <v>152</v>
      </c>
      <c r="E4844" s="68" t="s">
        <v>9984</v>
      </c>
      <c r="F4844" s="82" t="s">
        <v>9987</v>
      </c>
      <c r="G4844" s="2"/>
      <c r="H4844" s="72"/>
      <c r="I4844" s="64">
        <v>0.15</v>
      </c>
      <c r="J4844" s="67">
        <v>0.15</v>
      </c>
      <c r="K4844" s="70">
        <v>0.15</v>
      </c>
      <c r="L4844" s="64">
        <v>0.009999999999999981</v>
      </c>
      <c r="M4844" s="67">
        <v>0.009999999999999981</v>
      </c>
      <c r="N4844" s="70">
        <v>0.009999999999999981</v>
      </c>
      <c r="O4844" s="64">
        <v>0.14</v>
      </c>
      <c r="P4844" s="67">
        <v>0.14</v>
      </c>
      <c r="Q4844" s="70">
        <v>0.14</v>
      </c>
      <c r="R4844" s="3"/>
    </row>
    <row r="4845">
      <c r="A4845" s="63">
        <v>17506.0</v>
      </c>
      <c r="B4845" s="65" t="str">
        <f t="shared" si="1"/>
        <v>Продукты питанияЗдоровое питаниеПолезные десерты и сладостиБатончики Шоколадные</v>
      </c>
      <c r="C4845" s="68" t="s">
        <v>123</v>
      </c>
      <c r="D4845" s="68" t="s">
        <v>152</v>
      </c>
      <c r="E4845" s="68" t="s">
        <v>9984</v>
      </c>
      <c r="F4845" s="82" t="s">
        <v>9988</v>
      </c>
      <c r="G4845" s="2"/>
      <c r="H4845" s="72"/>
      <c r="I4845" s="64">
        <v>0.15</v>
      </c>
      <c r="J4845" s="67">
        <v>0.15</v>
      </c>
      <c r="K4845" s="70" t="s">
        <v>225</v>
      </c>
      <c r="L4845" s="64">
        <v>0.0</v>
      </c>
      <c r="M4845" s="67">
        <v>0.0</v>
      </c>
      <c r="N4845" s="70" t="s">
        <v>225</v>
      </c>
      <c r="O4845" s="64">
        <v>0.15</v>
      </c>
      <c r="P4845" s="67">
        <v>0.15</v>
      </c>
      <c r="Q4845" s="70" t="s">
        <v>225</v>
      </c>
      <c r="R4845" s="3"/>
    </row>
    <row r="4846">
      <c r="A4846" s="63">
        <v>17507.0</v>
      </c>
      <c r="B4846" s="65" t="str">
        <f t="shared" si="1"/>
        <v>Продукты питанияЗдоровое питаниеПолезные десерты и сладостиПирожные</v>
      </c>
      <c r="C4846" s="68" t="s">
        <v>123</v>
      </c>
      <c r="D4846" s="68" t="s">
        <v>152</v>
      </c>
      <c r="E4846" s="68" t="s">
        <v>9984</v>
      </c>
      <c r="F4846" s="68" t="s">
        <v>9993</v>
      </c>
      <c r="G4846" s="2"/>
      <c r="H4846" s="72"/>
      <c r="I4846" s="64">
        <v>0.15</v>
      </c>
      <c r="J4846" s="67">
        <v>0.15</v>
      </c>
      <c r="K4846" s="70" t="s">
        <v>225</v>
      </c>
      <c r="L4846" s="64">
        <v>0.009999999999999981</v>
      </c>
      <c r="M4846" s="67">
        <v>0.009999999999999981</v>
      </c>
      <c r="N4846" s="70" t="s">
        <v>225</v>
      </c>
      <c r="O4846" s="64">
        <v>0.14</v>
      </c>
      <c r="P4846" s="67">
        <v>0.14</v>
      </c>
      <c r="Q4846" s="70" t="s">
        <v>225</v>
      </c>
      <c r="R4846" s="3"/>
    </row>
    <row r="4847">
      <c r="A4847" s="63">
        <v>17508.0</v>
      </c>
      <c r="B4847" s="65" t="str">
        <f t="shared" si="1"/>
        <v>Продукты питанияЗдоровое питаниеПолезные десерты и сладостиВаренья и джемы</v>
      </c>
      <c r="C4847" s="68" t="s">
        <v>123</v>
      </c>
      <c r="D4847" s="68" t="s">
        <v>152</v>
      </c>
      <c r="E4847" s="68" t="s">
        <v>9984</v>
      </c>
      <c r="F4847" s="68" t="s">
        <v>9995</v>
      </c>
      <c r="G4847" s="2"/>
      <c r="H4847" s="72"/>
      <c r="I4847" s="64">
        <v>0.15</v>
      </c>
      <c r="J4847" s="67">
        <v>0.15</v>
      </c>
      <c r="K4847" s="70" t="s">
        <v>225</v>
      </c>
      <c r="L4847" s="64">
        <v>0.0</v>
      </c>
      <c r="M4847" s="67">
        <v>0.0</v>
      </c>
      <c r="N4847" s="70" t="s">
        <v>225</v>
      </c>
      <c r="O4847" s="64">
        <v>0.15</v>
      </c>
      <c r="P4847" s="67">
        <v>0.15</v>
      </c>
      <c r="Q4847" s="70" t="s">
        <v>225</v>
      </c>
      <c r="R4847" s="3"/>
    </row>
    <row r="4848">
      <c r="A4848" s="63">
        <v>17509.0</v>
      </c>
      <c r="B4848" s="65" t="str">
        <f t="shared" si="1"/>
        <v>Продукты питанияЗдоровое питаниеПолезные десерты и сладостиТоппинги и сиропы</v>
      </c>
      <c r="C4848" s="68" t="s">
        <v>123</v>
      </c>
      <c r="D4848" s="68" t="s">
        <v>152</v>
      </c>
      <c r="E4848" s="68" t="s">
        <v>9984</v>
      </c>
      <c r="F4848" s="68" t="s">
        <v>9997</v>
      </c>
      <c r="G4848" s="2"/>
      <c r="H4848" s="72"/>
      <c r="I4848" s="64">
        <v>0.15</v>
      </c>
      <c r="J4848" s="67">
        <v>0.15</v>
      </c>
      <c r="K4848" s="70">
        <v>0.15</v>
      </c>
      <c r="L4848" s="64">
        <v>0.009999999999999981</v>
      </c>
      <c r="M4848" s="67">
        <v>0.009999999999999981</v>
      </c>
      <c r="N4848" s="70">
        <v>0.009999999999999981</v>
      </c>
      <c r="O4848" s="64">
        <v>0.14</v>
      </c>
      <c r="P4848" s="67">
        <v>0.14</v>
      </c>
      <c r="Q4848" s="70">
        <v>0.14</v>
      </c>
      <c r="R4848" s="3"/>
    </row>
    <row r="4849">
      <c r="A4849" s="63">
        <v>17511.0</v>
      </c>
      <c r="B4849" s="65" t="str">
        <f t="shared" si="1"/>
        <v>Продукты питанияЗдоровое питаниеДиетические напиткиБезалкогольные напитки</v>
      </c>
      <c r="C4849" s="68" t="s">
        <v>123</v>
      </c>
      <c r="D4849" s="68" t="s">
        <v>152</v>
      </c>
      <c r="E4849" s="68" t="s">
        <v>5880</v>
      </c>
      <c r="F4849" s="68" t="s">
        <v>9999</v>
      </c>
      <c r="G4849" s="75"/>
      <c r="H4849" s="87"/>
      <c r="I4849" s="64">
        <v>0.15</v>
      </c>
      <c r="J4849" s="67">
        <v>0.15</v>
      </c>
      <c r="K4849" s="70">
        <v>0.15</v>
      </c>
      <c r="L4849" s="64">
        <v>0.0</v>
      </c>
      <c r="M4849" s="67">
        <v>0.0</v>
      </c>
      <c r="N4849" s="70">
        <v>0.0</v>
      </c>
      <c r="O4849" s="64">
        <v>0.15</v>
      </c>
      <c r="P4849" s="67">
        <v>0.15</v>
      </c>
      <c r="Q4849" s="70">
        <v>0.15</v>
      </c>
      <c r="R4849" s="3"/>
    </row>
    <row r="4850">
      <c r="A4850" s="63">
        <v>17512.0</v>
      </c>
      <c r="B4850" s="65" t="str">
        <f t="shared" si="1"/>
        <v>АксессуарыАксессуары для мальчиковБижутерные украшенияПодарочный набор</v>
      </c>
      <c r="C4850" s="68" t="s">
        <v>330</v>
      </c>
      <c r="D4850" s="68" t="s">
        <v>1001</v>
      </c>
      <c r="E4850" s="68" t="s">
        <v>1214</v>
      </c>
      <c r="F4850" s="68" t="s">
        <v>10002</v>
      </c>
      <c r="G4850" s="75"/>
      <c r="H4850" s="72"/>
      <c r="I4850" s="64">
        <v>0.25</v>
      </c>
      <c r="J4850" s="67">
        <v>0.25</v>
      </c>
      <c r="K4850" s="70">
        <v>0.25</v>
      </c>
      <c r="L4850" s="64">
        <v>0.0</v>
      </c>
      <c r="M4850" s="67">
        <v>0.0</v>
      </c>
      <c r="N4850" s="70">
        <v>0.0</v>
      </c>
      <c r="O4850" s="64">
        <v>0.25</v>
      </c>
      <c r="P4850" s="67">
        <v>0.25</v>
      </c>
      <c r="Q4850" s="70">
        <v>0.25</v>
      </c>
      <c r="R4850" s="3"/>
    </row>
    <row r="4851">
      <c r="A4851" s="63">
        <v>17514.0</v>
      </c>
      <c r="B4851" s="65" t="str">
        <f t="shared" si="1"/>
        <v>Продукты питанияЗдоровое питаниеПасты и пюреПасты из орехов и семян</v>
      </c>
      <c r="C4851" s="68" t="s">
        <v>123</v>
      </c>
      <c r="D4851" s="68" t="s">
        <v>152</v>
      </c>
      <c r="E4851" s="68" t="s">
        <v>10003</v>
      </c>
      <c r="F4851" s="68" t="s">
        <v>10004</v>
      </c>
      <c r="G4851" s="75"/>
      <c r="H4851" s="87"/>
      <c r="I4851" s="64">
        <v>0.15</v>
      </c>
      <c r="J4851" s="67">
        <v>0.15</v>
      </c>
      <c r="K4851" s="70">
        <v>0.15</v>
      </c>
      <c r="L4851" s="64">
        <v>0.0</v>
      </c>
      <c r="M4851" s="67">
        <v>0.0</v>
      </c>
      <c r="N4851" s="70">
        <v>0.0</v>
      </c>
      <c r="O4851" s="64">
        <v>0.15</v>
      </c>
      <c r="P4851" s="67">
        <v>0.15</v>
      </c>
      <c r="Q4851" s="70">
        <v>0.15</v>
      </c>
      <c r="R4851" s="3"/>
    </row>
    <row r="4852">
      <c r="A4852" s="63">
        <v>17515.0</v>
      </c>
      <c r="B4852" s="65" t="str">
        <f t="shared" si="1"/>
        <v>Продукты питанияЗдоровое питаниеПасты и пюреФруктовые пюре</v>
      </c>
      <c r="C4852" s="68" t="s">
        <v>123</v>
      </c>
      <c r="D4852" s="68" t="s">
        <v>152</v>
      </c>
      <c r="E4852" s="68" t="s">
        <v>10003</v>
      </c>
      <c r="F4852" s="68" t="s">
        <v>10005</v>
      </c>
      <c r="G4852" s="75"/>
      <c r="H4852" s="87"/>
      <c r="I4852" s="64">
        <v>0.15</v>
      </c>
      <c r="J4852" s="67">
        <v>0.15</v>
      </c>
      <c r="K4852" s="70" t="s">
        <v>225</v>
      </c>
      <c r="L4852" s="64">
        <v>0.01</v>
      </c>
      <c r="M4852" s="67">
        <v>0.01</v>
      </c>
      <c r="N4852" s="70">
        <v>0.01</v>
      </c>
      <c r="O4852" s="64">
        <v>0.14</v>
      </c>
      <c r="P4852" s="67">
        <v>0.14</v>
      </c>
      <c r="Q4852" s="70" t="s">
        <v>225</v>
      </c>
      <c r="R4852" s="3"/>
    </row>
    <row r="4853">
      <c r="A4853" s="63">
        <v>17516.0</v>
      </c>
      <c r="B4853" s="65" t="str">
        <f t="shared" si="1"/>
        <v>Продукты питанияЗдоровое питаниеПасты и пюреШоколадные пасты</v>
      </c>
      <c r="C4853" s="68" t="s">
        <v>123</v>
      </c>
      <c r="D4853" s="68" t="s">
        <v>152</v>
      </c>
      <c r="E4853" s="68" t="s">
        <v>10003</v>
      </c>
      <c r="F4853" s="68" t="s">
        <v>10007</v>
      </c>
      <c r="G4853" s="75"/>
      <c r="H4853" s="87"/>
      <c r="I4853" s="64">
        <v>0.15</v>
      </c>
      <c r="J4853" s="67">
        <v>0.15</v>
      </c>
      <c r="K4853" s="70" t="s">
        <v>225</v>
      </c>
      <c r="L4853" s="64">
        <v>0.01</v>
      </c>
      <c r="M4853" s="67">
        <v>0.01</v>
      </c>
      <c r="N4853" s="70">
        <v>0.01</v>
      </c>
      <c r="O4853" s="64">
        <v>0.14</v>
      </c>
      <c r="P4853" s="67">
        <v>0.14</v>
      </c>
      <c r="Q4853" s="70" t="s">
        <v>225</v>
      </c>
      <c r="R4853" s="3"/>
    </row>
    <row r="4854">
      <c r="A4854" s="63">
        <v>17518.0</v>
      </c>
      <c r="B4854" s="65" t="str">
        <f t="shared" si="1"/>
        <v>Продукты питанияЗдоровое питаниеБакалеяКрупы для правильного питания</v>
      </c>
      <c r="C4854" s="68" t="s">
        <v>123</v>
      </c>
      <c r="D4854" s="68" t="s">
        <v>152</v>
      </c>
      <c r="E4854" s="68" t="s">
        <v>10009</v>
      </c>
      <c r="F4854" s="68" t="s">
        <v>10010</v>
      </c>
      <c r="G4854" s="75"/>
      <c r="H4854" s="87"/>
      <c r="I4854" s="64">
        <v>0.15</v>
      </c>
      <c r="J4854" s="67">
        <v>0.15</v>
      </c>
      <c r="K4854" s="70">
        <v>0.15</v>
      </c>
      <c r="L4854" s="64">
        <v>0.009999999999999981</v>
      </c>
      <c r="M4854" s="67">
        <v>0.009999999999999981</v>
      </c>
      <c r="N4854" s="70">
        <v>0.009999999999999981</v>
      </c>
      <c r="O4854" s="64">
        <v>0.14</v>
      </c>
      <c r="P4854" s="67">
        <v>0.14</v>
      </c>
      <c r="Q4854" s="70">
        <v>0.14</v>
      </c>
      <c r="R4854" s="3"/>
    </row>
    <row r="4855">
      <c r="A4855" s="63">
        <v>17519.0</v>
      </c>
      <c r="B4855" s="65" t="str">
        <f t="shared" si="1"/>
        <v>Продукты питанияЗдоровое питаниеБакалеяМука для правильного питания</v>
      </c>
      <c r="C4855" s="68" t="s">
        <v>123</v>
      </c>
      <c r="D4855" s="68" t="s">
        <v>152</v>
      </c>
      <c r="E4855" s="68" t="s">
        <v>10009</v>
      </c>
      <c r="F4855" s="82" t="s">
        <v>10011</v>
      </c>
      <c r="G4855" s="2"/>
      <c r="H4855" s="72"/>
      <c r="I4855" s="64">
        <v>0.15</v>
      </c>
      <c r="J4855" s="67">
        <v>0.15</v>
      </c>
      <c r="K4855" s="70">
        <v>0.15</v>
      </c>
      <c r="L4855" s="64">
        <v>0.009999999999999981</v>
      </c>
      <c r="M4855" s="67">
        <v>0.009999999999999981</v>
      </c>
      <c r="N4855" s="70">
        <v>0.009999999999999981</v>
      </c>
      <c r="O4855" s="64">
        <v>0.14</v>
      </c>
      <c r="P4855" s="67">
        <v>0.14</v>
      </c>
      <c r="Q4855" s="70">
        <v>0.14</v>
      </c>
      <c r="R4855" s="3"/>
    </row>
    <row r="4856">
      <c r="A4856" s="63">
        <v>17520.0</v>
      </c>
      <c r="B4856" s="65" t="str">
        <f t="shared" si="1"/>
        <v>ЭлектроникаОптические приборыУмные очки</v>
      </c>
      <c r="C4856" s="68" t="s">
        <v>763</v>
      </c>
      <c r="D4856" s="68" t="s">
        <v>795</v>
      </c>
      <c r="E4856" s="68" t="s">
        <v>10013</v>
      </c>
      <c r="F4856" s="75"/>
      <c r="G4856" s="2"/>
      <c r="H4856" s="72"/>
      <c r="I4856" s="64">
        <v>0.2</v>
      </c>
      <c r="J4856" s="67">
        <v>0.2</v>
      </c>
      <c r="K4856" s="70">
        <v>0.2</v>
      </c>
      <c r="L4856" s="64">
        <v>0.0</v>
      </c>
      <c r="M4856" s="67">
        <v>0.0</v>
      </c>
      <c r="N4856" s="70">
        <v>0.0</v>
      </c>
      <c r="O4856" s="64">
        <v>0.2</v>
      </c>
      <c r="P4856" s="67">
        <v>0.2</v>
      </c>
      <c r="Q4856" s="70">
        <v>0.2</v>
      </c>
      <c r="R4856" s="3"/>
    </row>
    <row r="4857">
      <c r="A4857" s="63">
        <v>17521.0</v>
      </c>
      <c r="B4857" s="65" t="str">
        <f t="shared" si="1"/>
        <v>Спорт и отдыхТренажерыСиловые тренажеры</v>
      </c>
      <c r="C4857" s="68" t="s">
        <v>290</v>
      </c>
      <c r="D4857" s="68" t="s">
        <v>4129</v>
      </c>
      <c r="E4857" s="68" t="s">
        <v>10015</v>
      </c>
      <c r="F4857" s="75"/>
      <c r="G4857" s="2"/>
      <c r="H4857" s="72"/>
      <c r="I4857" s="64" t="s">
        <v>225</v>
      </c>
      <c r="J4857" s="67">
        <v>0.1</v>
      </c>
      <c r="K4857" s="70">
        <v>0.1</v>
      </c>
      <c r="L4857" s="64" t="s">
        <v>225</v>
      </c>
      <c r="M4857" s="67">
        <v>0.0</v>
      </c>
      <c r="N4857" s="70">
        <v>0.0</v>
      </c>
      <c r="O4857" s="64" t="s">
        <v>225</v>
      </c>
      <c r="P4857" s="67">
        <v>0.1</v>
      </c>
      <c r="Q4857" s="70">
        <v>0.1</v>
      </c>
      <c r="R4857" s="3"/>
    </row>
    <row r="4858">
      <c r="A4858" s="63">
        <v>17522.0</v>
      </c>
      <c r="B4858" s="65" t="str">
        <f t="shared" si="1"/>
        <v>Строительство и ремонтЭлектрикаДверные звонки и домофоныДверные звонки и кнопки</v>
      </c>
      <c r="C4858" s="68" t="s">
        <v>100</v>
      </c>
      <c r="D4858" s="68" t="s">
        <v>1046</v>
      </c>
      <c r="E4858" s="68" t="s">
        <v>10018</v>
      </c>
      <c r="F4858" s="68" t="s">
        <v>10019</v>
      </c>
      <c r="G4858" s="75"/>
      <c r="H4858" s="72"/>
      <c r="I4858" s="64">
        <v>0.18</v>
      </c>
      <c r="J4858" s="67">
        <v>0.18</v>
      </c>
      <c r="K4858" s="70">
        <v>0.18</v>
      </c>
      <c r="L4858" s="64">
        <v>0.0</v>
      </c>
      <c r="M4858" s="67">
        <v>0.0</v>
      </c>
      <c r="N4858" s="70">
        <v>0.0</v>
      </c>
      <c r="O4858" s="64">
        <v>0.18</v>
      </c>
      <c r="P4858" s="67">
        <v>0.18</v>
      </c>
      <c r="Q4858" s="70">
        <v>0.18</v>
      </c>
      <c r="R4858" s="3"/>
    </row>
    <row r="4859">
      <c r="A4859" s="63">
        <v>17524.0</v>
      </c>
      <c r="B4859" s="65" t="str">
        <f t="shared" si="1"/>
        <v>Строительство и ремонтЭлектрикаЭлектрощитовое оборудованиеКоммутационное оборудованиеАвтоматический ввод резерва (АВР)</v>
      </c>
      <c r="C4859" s="68" t="s">
        <v>100</v>
      </c>
      <c r="D4859" s="68" t="s">
        <v>1046</v>
      </c>
      <c r="E4859" s="68" t="s">
        <v>4810</v>
      </c>
      <c r="F4859" s="68" t="s">
        <v>9044</v>
      </c>
      <c r="G4859" s="68" t="s">
        <v>10021</v>
      </c>
      <c r="H4859" s="72"/>
      <c r="I4859" s="64">
        <v>0.18</v>
      </c>
      <c r="J4859" s="67">
        <v>0.18</v>
      </c>
      <c r="K4859" s="70">
        <v>0.18</v>
      </c>
      <c r="L4859" s="64">
        <v>0.0</v>
      </c>
      <c r="M4859" s="67">
        <v>0.0</v>
      </c>
      <c r="N4859" s="70">
        <v>0.0</v>
      </c>
      <c r="O4859" s="64">
        <v>0.18</v>
      </c>
      <c r="P4859" s="67">
        <v>0.18</v>
      </c>
      <c r="Q4859" s="70">
        <v>0.18</v>
      </c>
      <c r="R4859" s="3"/>
    </row>
    <row r="4860">
      <c r="A4860" s="63">
        <v>17525.0</v>
      </c>
      <c r="B4860" s="65" t="str">
        <f t="shared" si="1"/>
        <v>Строительство и ремонтЭлектрикаЭлектрощитовое оборудованиеКоммутационное оборудованиеАвтоматы защиты двигателя</v>
      </c>
      <c r="C4860" s="68" t="s">
        <v>100</v>
      </c>
      <c r="D4860" s="68" t="s">
        <v>1046</v>
      </c>
      <c r="E4860" s="68" t="s">
        <v>4810</v>
      </c>
      <c r="F4860" s="68" t="s">
        <v>9044</v>
      </c>
      <c r="G4860" s="68" t="s">
        <v>10023</v>
      </c>
      <c r="H4860" s="72"/>
      <c r="I4860" s="64">
        <v>0.18</v>
      </c>
      <c r="J4860" s="67">
        <v>0.18</v>
      </c>
      <c r="K4860" s="70">
        <v>0.18</v>
      </c>
      <c r="L4860" s="64">
        <v>0.0</v>
      </c>
      <c r="M4860" s="67">
        <v>0.0</v>
      </c>
      <c r="N4860" s="70">
        <v>0.0</v>
      </c>
      <c r="O4860" s="64">
        <v>0.18</v>
      </c>
      <c r="P4860" s="67">
        <v>0.18</v>
      </c>
      <c r="Q4860" s="70">
        <v>0.18</v>
      </c>
      <c r="R4860" s="3"/>
    </row>
    <row r="4861">
      <c r="A4861" s="63">
        <v>17526.0</v>
      </c>
      <c r="B4861" s="65" t="str">
        <f t="shared" si="1"/>
        <v>Строительство и ремонтЭлектрикаЭлектрощитовое оборудованиеКоммутационное оборудованиеУстройства защиты от импульсных перенапряжений</v>
      </c>
      <c r="C4861" s="68" t="s">
        <v>100</v>
      </c>
      <c r="D4861" s="68" t="s">
        <v>1046</v>
      </c>
      <c r="E4861" s="68" t="s">
        <v>4810</v>
      </c>
      <c r="F4861" s="68" t="s">
        <v>9044</v>
      </c>
      <c r="G4861" s="68" t="s">
        <v>10025</v>
      </c>
      <c r="H4861" s="72"/>
      <c r="I4861" s="64">
        <v>0.18</v>
      </c>
      <c r="J4861" s="67">
        <v>0.18</v>
      </c>
      <c r="K4861" s="70">
        <v>0.18</v>
      </c>
      <c r="L4861" s="64">
        <v>0.0</v>
      </c>
      <c r="M4861" s="67">
        <v>0.0</v>
      </c>
      <c r="N4861" s="70">
        <v>0.0</v>
      </c>
      <c r="O4861" s="64">
        <v>0.18</v>
      </c>
      <c r="P4861" s="67">
        <v>0.18</v>
      </c>
      <c r="Q4861" s="70">
        <v>0.18</v>
      </c>
      <c r="R4861" s="3"/>
    </row>
    <row r="4862">
      <c r="A4862" s="63">
        <v>17527.0</v>
      </c>
      <c r="B4862" s="65" t="str">
        <f t="shared" si="1"/>
        <v>Строительство и ремонтЭлектрикаЭлектрощитовое оборудованиеКоммутационное оборудованиеПакетные выключатели</v>
      </c>
      <c r="C4862" s="68" t="s">
        <v>100</v>
      </c>
      <c r="D4862" s="68" t="s">
        <v>1046</v>
      </c>
      <c r="E4862" s="68" t="s">
        <v>4810</v>
      </c>
      <c r="F4862" s="68" t="s">
        <v>9044</v>
      </c>
      <c r="G4862" s="68" t="s">
        <v>10027</v>
      </c>
      <c r="H4862" s="72"/>
      <c r="I4862" s="64">
        <v>0.18</v>
      </c>
      <c r="J4862" s="67">
        <v>0.18</v>
      </c>
      <c r="K4862" s="70">
        <v>0.18</v>
      </c>
      <c r="L4862" s="64">
        <v>0.0</v>
      </c>
      <c r="M4862" s="67">
        <v>0.0</v>
      </c>
      <c r="N4862" s="70">
        <v>0.0</v>
      </c>
      <c r="O4862" s="64">
        <v>0.18</v>
      </c>
      <c r="P4862" s="67">
        <v>0.18</v>
      </c>
      <c r="Q4862" s="70">
        <v>0.18</v>
      </c>
      <c r="R4862" s="3"/>
    </row>
    <row r="4863">
      <c r="A4863" s="63">
        <v>17528.0</v>
      </c>
      <c r="B4863" s="65" t="str">
        <f t="shared" si="1"/>
        <v>Строительство и ремонтЭлектрикаЭлектрощитовое оборудованиеЭлектрические щиты и минибоксы</v>
      </c>
      <c r="C4863" s="68" t="s">
        <v>100</v>
      </c>
      <c r="D4863" s="68" t="s">
        <v>1046</v>
      </c>
      <c r="E4863" s="68" t="s">
        <v>4810</v>
      </c>
      <c r="F4863" s="68" t="s">
        <v>10030</v>
      </c>
      <c r="G4863" s="75"/>
      <c r="H4863" s="72"/>
      <c r="I4863" s="64">
        <v>0.18</v>
      </c>
      <c r="J4863" s="67">
        <v>0.18</v>
      </c>
      <c r="K4863" s="70">
        <v>0.18</v>
      </c>
      <c r="L4863" s="64">
        <v>0.0</v>
      </c>
      <c r="M4863" s="67">
        <v>0.0</v>
      </c>
      <c r="N4863" s="70">
        <v>0.0</v>
      </c>
      <c r="O4863" s="64">
        <v>0.18</v>
      </c>
      <c r="P4863" s="67">
        <v>0.18</v>
      </c>
      <c r="Q4863" s="70">
        <v>0.18</v>
      </c>
      <c r="R4863" s="3"/>
    </row>
    <row r="4864">
      <c r="A4864" s="63">
        <v>17529.0</v>
      </c>
      <c r="B4864" s="65" t="str">
        <f t="shared" si="1"/>
        <v>Строительство и ремонтЭлектрикаЭлектрощитовое оборудованиеАксессуары для электрических щитов</v>
      </c>
      <c r="C4864" s="68" t="s">
        <v>100</v>
      </c>
      <c r="D4864" s="68" t="s">
        <v>1046</v>
      </c>
      <c r="E4864" s="68" t="s">
        <v>4810</v>
      </c>
      <c r="F4864" s="68" t="s">
        <v>10032</v>
      </c>
      <c r="G4864" s="75"/>
      <c r="H4864" s="87"/>
      <c r="I4864" s="64">
        <v>0.18</v>
      </c>
      <c r="J4864" s="67">
        <v>0.18</v>
      </c>
      <c r="K4864" s="70">
        <v>0.18</v>
      </c>
      <c r="L4864" s="64">
        <v>0.0</v>
      </c>
      <c r="M4864" s="67">
        <v>0.0</v>
      </c>
      <c r="N4864" s="70">
        <v>0.0</v>
      </c>
      <c r="O4864" s="64">
        <v>0.18</v>
      </c>
      <c r="P4864" s="67">
        <v>0.18</v>
      </c>
      <c r="Q4864" s="70">
        <v>0.18</v>
      </c>
      <c r="R4864" s="3"/>
    </row>
    <row r="4865">
      <c r="A4865" s="63">
        <v>17530.0</v>
      </c>
      <c r="B4865" s="65" t="str">
        <f t="shared" si="1"/>
        <v>Строительство и ремонтЭлектрикаЭлектрощитовое оборудованиеСчетчики электроэнергии</v>
      </c>
      <c r="C4865" s="68" t="s">
        <v>100</v>
      </c>
      <c r="D4865" s="68" t="s">
        <v>1046</v>
      </c>
      <c r="E4865" s="68" t="s">
        <v>4810</v>
      </c>
      <c r="F4865" s="68" t="s">
        <v>10034</v>
      </c>
      <c r="G4865" s="75"/>
      <c r="H4865" s="87"/>
      <c r="I4865" s="64">
        <v>0.18</v>
      </c>
      <c r="J4865" s="67">
        <v>0.18</v>
      </c>
      <c r="K4865" s="70">
        <v>0.18</v>
      </c>
      <c r="L4865" s="64">
        <v>0.0</v>
      </c>
      <c r="M4865" s="67">
        <v>0.0</v>
      </c>
      <c r="N4865" s="70">
        <v>0.0</v>
      </c>
      <c r="O4865" s="64">
        <v>0.18</v>
      </c>
      <c r="P4865" s="67">
        <v>0.18</v>
      </c>
      <c r="Q4865" s="70">
        <v>0.18</v>
      </c>
      <c r="R4865" s="3"/>
    </row>
    <row r="4866">
      <c r="A4866" s="63">
        <v>17531.0</v>
      </c>
      <c r="B4866" s="65" t="str">
        <f t="shared" si="1"/>
        <v>Строительство и ремонтЭлектрикаЭлектрощитовое оборудованиеКонтакторы и магнитные пускатели</v>
      </c>
      <c r="C4866" s="68" t="s">
        <v>100</v>
      </c>
      <c r="D4866" s="68" t="s">
        <v>1046</v>
      </c>
      <c r="E4866" s="68" t="s">
        <v>4810</v>
      </c>
      <c r="F4866" s="68" t="s">
        <v>10036</v>
      </c>
      <c r="G4866" s="75"/>
      <c r="H4866" s="87"/>
      <c r="I4866" s="64">
        <v>0.18</v>
      </c>
      <c r="J4866" s="67">
        <v>0.18</v>
      </c>
      <c r="K4866" s="70">
        <v>0.18</v>
      </c>
      <c r="L4866" s="64">
        <v>0.0</v>
      </c>
      <c r="M4866" s="67">
        <v>0.0</v>
      </c>
      <c r="N4866" s="70">
        <v>0.0</v>
      </c>
      <c r="O4866" s="64">
        <v>0.18</v>
      </c>
      <c r="P4866" s="67">
        <v>0.18</v>
      </c>
      <c r="Q4866" s="70">
        <v>0.18</v>
      </c>
      <c r="R4866" s="3"/>
    </row>
    <row r="4867">
      <c r="A4867" s="63">
        <v>17532.0</v>
      </c>
      <c r="B4867" s="65" t="str">
        <f t="shared" si="1"/>
        <v>Строительство и ремонтЭлектрикаЭлектрощитовое оборудованиеМолниезащита и заземление</v>
      </c>
      <c r="C4867" s="68" t="s">
        <v>100</v>
      </c>
      <c r="D4867" s="68" t="s">
        <v>1046</v>
      </c>
      <c r="E4867" s="68" t="s">
        <v>4810</v>
      </c>
      <c r="F4867" s="68" t="s">
        <v>10038</v>
      </c>
      <c r="G4867" s="2"/>
      <c r="H4867" s="72"/>
      <c r="I4867" s="64">
        <v>0.18</v>
      </c>
      <c r="J4867" s="67">
        <v>0.18</v>
      </c>
      <c r="K4867" s="70">
        <v>0.18</v>
      </c>
      <c r="L4867" s="64">
        <v>0.0</v>
      </c>
      <c r="M4867" s="67">
        <v>0.0</v>
      </c>
      <c r="N4867" s="70">
        <v>0.0</v>
      </c>
      <c r="O4867" s="64">
        <v>0.18</v>
      </c>
      <c r="P4867" s="67">
        <v>0.18</v>
      </c>
      <c r="Q4867" s="70">
        <v>0.18</v>
      </c>
      <c r="R4867" s="3"/>
    </row>
    <row r="4868">
      <c r="A4868" s="63">
        <v>17533.0</v>
      </c>
      <c r="B4868" s="65" t="str">
        <f t="shared" si="1"/>
        <v>АксессуарыАксессуары для девочекЧемоданы</v>
      </c>
      <c r="C4868" s="68" t="s">
        <v>330</v>
      </c>
      <c r="D4868" s="68" t="s">
        <v>956</v>
      </c>
      <c r="E4868" s="68" t="s">
        <v>5241</v>
      </c>
      <c r="F4868" s="75"/>
      <c r="G4868" s="2"/>
      <c r="H4868" s="72"/>
      <c r="I4868" s="64">
        <v>0.2</v>
      </c>
      <c r="J4868" s="67">
        <v>0.2</v>
      </c>
      <c r="K4868" s="70">
        <v>0.2</v>
      </c>
      <c r="L4868" s="64">
        <v>0.0</v>
      </c>
      <c r="M4868" s="67">
        <v>0.0</v>
      </c>
      <c r="N4868" s="70">
        <v>0.0</v>
      </c>
      <c r="O4868" s="64">
        <v>0.2</v>
      </c>
      <c r="P4868" s="67">
        <v>0.2</v>
      </c>
      <c r="Q4868" s="70">
        <v>0.2</v>
      </c>
      <c r="R4868" s="3"/>
    </row>
    <row r="4869">
      <c r="A4869" s="63">
        <v>17534.0</v>
      </c>
      <c r="B4869" s="65" t="str">
        <f t="shared" si="1"/>
        <v>Строительство и ремонтЭлектрикаЭлектрощитовое оборудованиеТелекоммуникационные шкафы</v>
      </c>
      <c r="C4869" s="68" t="s">
        <v>100</v>
      </c>
      <c r="D4869" s="68" t="s">
        <v>1046</v>
      </c>
      <c r="E4869" s="68" t="s">
        <v>4810</v>
      </c>
      <c r="F4869" s="68" t="s">
        <v>10041</v>
      </c>
      <c r="G4869" s="75"/>
      <c r="H4869" s="87"/>
      <c r="I4869" s="64" t="s">
        <v>225</v>
      </c>
      <c r="J4869" s="67" t="s">
        <v>225</v>
      </c>
      <c r="K4869" s="70">
        <v>0.18</v>
      </c>
      <c r="L4869" s="64" t="s">
        <v>225</v>
      </c>
      <c r="M4869" s="67" t="s">
        <v>225</v>
      </c>
      <c r="N4869" s="70">
        <v>0.0</v>
      </c>
      <c r="O4869" s="64" t="s">
        <v>225</v>
      </c>
      <c r="P4869" s="67" t="s">
        <v>225</v>
      </c>
      <c r="Q4869" s="70">
        <v>0.18</v>
      </c>
      <c r="R4869" s="3"/>
    </row>
    <row r="4870">
      <c r="A4870" s="63">
        <v>17535.0</v>
      </c>
      <c r="B4870" s="65" t="str">
        <f t="shared" si="1"/>
        <v>Строительство и ремонтЭлектрикаЭлектрощитовое оборудованиеРеле напряжения</v>
      </c>
      <c r="C4870" s="68" t="s">
        <v>100</v>
      </c>
      <c r="D4870" s="68" t="s">
        <v>1046</v>
      </c>
      <c r="E4870" s="68" t="s">
        <v>4810</v>
      </c>
      <c r="F4870" s="68" t="s">
        <v>10043</v>
      </c>
      <c r="G4870" s="75"/>
      <c r="H4870" s="87"/>
      <c r="I4870" s="64">
        <v>0.18</v>
      </c>
      <c r="J4870" s="67">
        <v>0.18</v>
      </c>
      <c r="K4870" s="70">
        <v>0.18</v>
      </c>
      <c r="L4870" s="64">
        <v>0.0</v>
      </c>
      <c r="M4870" s="67">
        <v>0.0</v>
      </c>
      <c r="N4870" s="70">
        <v>0.0</v>
      </c>
      <c r="O4870" s="64">
        <v>0.18</v>
      </c>
      <c r="P4870" s="67">
        <v>0.18</v>
      </c>
      <c r="Q4870" s="70">
        <v>0.18</v>
      </c>
      <c r="R4870" s="3"/>
    </row>
    <row r="4871">
      <c r="A4871" s="63">
        <v>17536.0</v>
      </c>
      <c r="B4871" s="65" t="str">
        <f t="shared" si="1"/>
        <v>АксессуарыАксессуары для девочекБижутерные украшенияПодарочный набор</v>
      </c>
      <c r="C4871" s="68" t="s">
        <v>330</v>
      </c>
      <c r="D4871" s="68" t="s">
        <v>956</v>
      </c>
      <c r="E4871" s="68" t="s">
        <v>1214</v>
      </c>
      <c r="F4871" s="68" t="s">
        <v>10002</v>
      </c>
      <c r="G4871" s="75"/>
      <c r="H4871" s="87"/>
      <c r="I4871" s="64">
        <v>0.25</v>
      </c>
      <c r="J4871" s="67">
        <v>0.25</v>
      </c>
      <c r="K4871" s="70">
        <v>0.25</v>
      </c>
      <c r="L4871" s="64">
        <v>0.0</v>
      </c>
      <c r="M4871" s="67">
        <v>0.0</v>
      </c>
      <c r="N4871" s="70">
        <v>0.0</v>
      </c>
      <c r="O4871" s="64">
        <v>0.25</v>
      </c>
      <c r="P4871" s="67">
        <v>0.25</v>
      </c>
      <c r="Q4871" s="70">
        <v>0.25</v>
      </c>
      <c r="R4871" s="3"/>
    </row>
    <row r="4872">
      <c r="A4872" s="63">
        <v>17537.0</v>
      </c>
      <c r="B4872" s="65" t="str">
        <f t="shared" si="1"/>
        <v>Строительство и ремонтЭлектрикаЭлектрощитовое оборудованиеРеле времени и таймеры</v>
      </c>
      <c r="C4872" s="68" t="s">
        <v>100</v>
      </c>
      <c r="D4872" s="68" t="s">
        <v>1046</v>
      </c>
      <c r="E4872" s="68" t="s">
        <v>4810</v>
      </c>
      <c r="F4872" s="68" t="s">
        <v>10048</v>
      </c>
      <c r="G4872" s="75"/>
      <c r="H4872" s="87"/>
      <c r="I4872" s="64">
        <v>0.18</v>
      </c>
      <c r="J4872" s="67">
        <v>0.18</v>
      </c>
      <c r="K4872" s="70">
        <v>0.18</v>
      </c>
      <c r="L4872" s="64">
        <v>0.0</v>
      </c>
      <c r="M4872" s="67">
        <v>0.0</v>
      </c>
      <c r="N4872" s="70">
        <v>0.0</v>
      </c>
      <c r="O4872" s="64">
        <v>0.18</v>
      </c>
      <c r="P4872" s="67">
        <v>0.18</v>
      </c>
      <c r="Q4872" s="70">
        <v>0.18</v>
      </c>
      <c r="R4872" s="3"/>
    </row>
    <row r="4873">
      <c r="A4873" s="63">
        <v>17538.0</v>
      </c>
      <c r="B4873" s="65" t="str">
        <f t="shared" si="1"/>
        <v>Строительство и ремонтЭлектрикаЭлектрощитовое оборудованиеКнопки, выключатели и тумблеры</v>
      </c>
      <c r="C4873" s="68" t="s">
        <v>100</v>
      </c>
      <c r="D4873" s="68" t="s">
        <v>1046</v>
      </c>
      <c r="E4873" s="68" t="s">
        <v>4810</v>
      </c>
      <c r="F4873" s="68" t="s">
        <v>10050</v>
      </c>
      <c r="G4873" s="75"/>
      <c r="H4873" s="87"/>
      <c r="I4873" s="64">
        <v>0.18</v>
      </c>
      <c r="J4873" s="67">
        <v>0.18</v>
      </c>
      <c r="K4873" s="70">
        <v>0.18</v>
      </c>
      <c r="L4873" s="64">
        <v>0.0</v>
      </c>
      <c r="M4873" s="67">
        <v>0.0</v>
      </c>
      <c r="N4873" s="70">
        <v>0.0</v>
      </c>
      <c r="O4873" s="64">
        <v>0.18</v>
      </c>
      <c r="P4873" s="67">
        <v>0.18</v>
      </c>
      <c r="Q4873" s="70">
        <v>0.18</v>
      </c>
      <c r="R4873" s="3"/>
    </row>
    <row r="4874">
      <c r="A4874" s="63">
        <v>17539.0</v>
      </c>
      <c r="B4874" s="65" t="str">
        <f t="shared" si="1"/>
        <v>Строительство и ремонтЭлектрикаДверные звонки и домофоныВидеодомофоны</v>
      </c>
      <c r="C4874" s="68" t="s">
        <v>100</v>
      </c>
      <c r="D4874" s="68" t="s">
        <v>1046</v>
      </c>
      <c r="E4874" s="68" t="s">
        <v>10018</v>
      </c>
      <c r="F4874" s="68" t="s">
        <v>10052</v>
      </c>
      <c r="G4874" s="75"/>
      <c r="H4874" s="87"/>
      <c r="I4874" s="64">
        <v>0.18</v>
      </c>
      <c r="J4874" s="67">
        <v>0.18</v>
      </c>
      <c r="K4874" s="70">
        <v>0.18</v>
      </c>
      <c r="L4874" s="64">
        <v>0.0</v>
      </c>
      <c r="M4874" s="67">
        <v>0.0</v>
      </c>
      <c r="N4874" s="70">
        <v>0.0</v>
      </c>
      <c r="O4874" s="64">
        <v>0.18</v>
      </c>
      <c r="P4874" s="67">
        <v>0.18</v>
      </c>
      <c r="Q4874" s="70">
        <v>0.18</v>
      </c>
      <c r="R4874" s="3"/>
    </row>
    <row r="4875">
      <c r="A4875" s="63">
        <v>17540.0</v>
      </c>
      <c r="B4875" s="65" t="str">
        <f t="shared" si="1"/>
        <v>Строительство и ремонтЭлектрикаДверные звонки и домофоныВызывные панели</v>
      </c>
      <c r="C4875" s="68" t="s">
        <v>100</v>
      </c>
      <c r="D4875" s="68" t="s">
        <v>1046</v>
      </c>
      <c r="E4875" s="68" t="s">
        <v>10018</v>
      </c>
      <c r="F4875" s="68" t="s">
        <v>10053</v>
      </c>
      <c r="G4875" s="75"/>
      <c r="H4875" s="87"/>
      <c r="I4875" s="64">
        <v>0.18</v>
      </c>
      <c r="J4875" s="67">
        <v>0.18</v>
      </c>
      <c r="K4875" s="70">
        <v>0.18</v>
      </c>
      <c r="L4875" s="64">
        <v>0.0</v>
      </c>
      <c r="M4875" s="67">
        <v>0.0</v>
      </c>
      <c r="N4875" s="70">
        <v>0.0</v>
      </c>
      <c r="O4875" s="64">
        <v>0.18</v>
      </c>
      <c r="P4875" s="67">
        <v>0.18</v>
      </c>
      <c r="Q4875" s="70">
        <v>0.18</v>
      </c>
      <c r="R4875" s="3"/>
    </row>
    <row r="4876">
      <c r="A4876" s="63">
        <v>17541.0</v>
      </c>
      <c r="B4876" s="65" t="str">
        <f t="shared" si="1"/>
        <v>Строительство и ремонтЭлектрикаДверные звонки и домофоныВидеоглазки</v>
      </c>
      <c r="C4876" s="68" t="s">
        <v>100</v>
      </c>
      <c r="D4876" s="68" t="s">
        <v>1046</v>
      </c>
      <c r="E4876" s="68" t="s">
        <v>10018</v>
      </c>
      <c r="F4876" s="68" t="s">
        <v>10055</v>
      </c>
      <c r="G4876" s="75"/>
      <c r="H4876" s="87"/>
      <c r="I4876" s="64">
        <v>0.18</v>
      </c>
      <c r="J4876" s="67">
        <v>0.18</v>
      </c>
      <c r="K4876" s="70">
        <v>0.18</v>
      </c>
      <c r="L4876" s="64">
        <v>0.0</v>
      </c>
      <c r="M4876" s="67">
        <v>0.0</v>
      </c>
      <c r="N4876" s="70">
        <v>0.0</v>
      </c>
      <c r="O4876" s="64">
        <v>0.18</v>
      </c>
      <c r="P4876" s="67">
        <v>0.18</v>
      </c>
      <c r="Q4876" s="70">
        <v>0.18</v>
      </c>
      <c r="R4876" s="3"/>
    </row>
    <row r="4877">
      <c r="A4877" s="63">
        <v>17542.0</v>
      </c>
      <c r="B4877" s="65" t="str">
        <f t="shared" si="1"/>
        <v>Строительство и ремонтЭлектрикаДверные звонки и домофоныКомплектующие для домофонов</v>
      </c>
      <c r="C4877" s="68" t="s">
        <v>100</v>
      </c>
      <c r="D4877" s="68" t="s">
        <v>1046</v>
      </c>
      <c r="E4877" s="68" t="s">
        <v>10018</v>
      </c>
      <c r="F4877" s="68" t="s">
        <v>10056</v>
      </c>
      <c r="G4877" s="75"/>
      <c r="H4877" s="87"/>
      <c r="I4877" s="64">
        <v>0.18</v>
      </c>
      <c r="J4877" s="67">
        <v>0.18</v>
      </c>
      <c r="K4877" s="70">
        <v>0.18</v>
      </c>
      <c r="L4877" s="64">
        <v>0.0</v>
      </c>
      <c r="M4877" s="67">
        <v>0.0</v>
      </c>
      <c r="N4877" s="70">
        <v>0.0</v>
      </c>
      <c r="O4877" s="64">
        <v>0.18</v>
      </c>
      <c r="P4877" s="67">
        <v>0.18</v>
      </c>
      <c r="Q4877" s="70">
        <v>0.18</v>
      </c>
      <c r="R4877" s="3"/>
    </row>
    <row r="4878">
      <c r="A4878" s="63">
        <v>17543.0</v>
      </c>
      <c r="B4878" s="65" t="str">
        <f t="shared" si="1"/>
        <v>Строительство и ремонтЭлектрикаКабели и проводаСиловые кабели</v>
      </c>
      <c r="C4878" s="68" t="s">
        <v>100</v>
      </c>
      <c r="D4878" s="68" t="s">
        <v>1046</v>
      </c>
      <c r="E4878" s="68" t="s">
        <v>1047</v>
      </c>
      <c r="F4878" s="68" t="s">
        <v>10058</v>
      </c>
      <c r="G4878" s="75"/>
      <c r="H4878" s="87"/>
      <c r="I4878" s="64">
        <v>0.15</v>
      </c>
      <c r="J4878" s="67">
        <v>0.15</v>
      </c>
      <c r="K4878" s="70">
        <v>0.15</v>
      </c>
      <c r="L4878" s="64">
        <v>0.0</v>
      </c>
      <c r="M4878" s="67">
        <v>0.0</v>
      </c>
      <c r="N4878" s="70">
        <v>0.0</v>
      </c>
      <c r="O4878" s="64">
        <v>0.15</v>
      </c>
      <c r="P4878" s="67">
        <v>0.15</v>
      </c>
      <c r="Q4878" s="70">
        <v>0.15</v>
      </c>
      <c r="R4878" s="3"/>
    </row>
    <row r="4879">
      <c r="A4879" s="63">
        <v>17544.0</v>
      </c>
      <c r="B4879" s="65" t="str">
        <f t="shared" si="1"/>
        <v>АксессуарыЖенские аксессуарыЧасы и ремешкиПодарочный набор</v>
      </c>
      <c r="C4879" s="68" t="s">
        <v>330</v>
      </c>
      <c r="D4879" s="68" t="s">
        <v>331</v>
      </c>
      <c r="E4879" s="68" t="s">
        <v>332</v>
      </c>
      <c r="F4879" s="82" t="s">
        <v>10002</v>
      </c>
      <c r="G4879" s="2"/>
      <c r="H4879" s="72"/>
      <c r="I4879" s="64">
        <v>0.25</v>
      </c>
      <c r="J4879" s="67">
        <v>0.25</v>
      </c>
      <c r="K4879" s="70">
        <v>0.25</v>
      </c>
      <c r="L4879" s="64">
        <v>0.0</v>
      </c>
      <c r="M4879" s="67">
        <v>0.0</v>
      </c>
      <c r="N4879" s="70">
        <v>0.0</v>
      </c>
      <c r="O4879" s="64">
        <v>0.25</v>
      </c>
      <c r="P4879" s="67">
        <v>0.25</v>
      </c>
      <c r="Q4879" s="70">
        <v>0.25</v>
      </c>
      <c r="R4879" s="3"/>
    </row>
    <row r="4880">
      <c r="A4880" s="63">
        <v>17545.0</v>
      </c>
      <c r="B4880" s="65" t="str">
        <f t="shared" si="1"/>
        <v>Строительство и ремонтЭлектрикаКабели и проводаКабель-каналы и комплектующие</v>
      </c>
      <c r="C4880" s="68" t="s">
        <v>100</v>
      </c>
      <c r="D4880" s="68" t="s">
        <v>1046</v>
      </c>
      <c r="E4880" s="68" t="s">
        <v>1047</v>
      </c>
      <c r="F4880" s="68" t="s">
        <v>10059</v>
      </c>
      <c r="G4880" s="75"/>
      <c r="H4880" s="72"/>
      <c r="I4880" s="64">
        <v>0.15</v>
      </c>
      <c r="J4880" s="67">
        <v>0.15</v>
      </c>
      <c r="K4880" s="70">
        <v>0.15</v>
      </c>
      <c r="L4880" s="64">
        <v>0.0</v>
      </c>
      <c r="M4880" s="67">
        <v>0.0</v>
      </c>
      <c r="N4880" s="70">
        <v>0.0</v>
      </c>
      <c r="O4880" s="64">
        <v>0.15</v>
      </c>
      <c r="P4880" s="67">
        <v>0.15</v>
      </c>
      <c r="Q4880" s="70">
        <v>0.15</v>
      </c>
      <c r="R4880" s="3"/>
    </row>
    <row r="4881">
      <c r="A4881" s="63">
        <v>17546.0</v>
      </c>
      <c r="B4881" s="65" t="str">
        <f t="shared" si="1"/>
        <v>Строительство и ремонтЭлектрикаКабели и проводаГофрированные трубы для кабеля и комплектующие</v>
      </c>
      <c r="C4881" s="68" t="s">
        <v>100</v>
      </c>
      <c r="D4881" s="68" t="s">
        <v>1046</v>
      </c>
      <c r="E4881" s="68" t="s">
        <v>1047</v>
      </c>
      <c r="F4881" s="68" t="s">
        <v>10060</v>
      </c>
      <c r="G4881" s="75"/>
      <c r="H4881" s="87"/>
      <c r="I4881" s="64">
        <v>0.15</v>
      </c>
      <c r="J4881" s="67">
        <v>0.15</v>
      </c>
      <c r="K4881" s="70">
        <v>0.15</v>
      </c>
      <c r="L4881" s="64">
        <v>0.0</v>
      </c>
      <c r="M4881" s="67">
        <v>0.0</v>
      </c>
      <c r="N4881" s="70">
        <v>0.0</v>
      </c>
      <c r="O4881" s="64">
        <v>0.15</v>
      </c>
      <c r="P4881" s="67">
        <v>0.15</v>
      </c>
      <c r="Q4881" s="70">
        <v>0.15</v>
      </c>
      <c r="R4881" s="3"/>
    </row>
    <row r="4882">
      <c r="A4882" s="63">
        <v>17547.0</v>
      </c>
      <c r="B4882" s="65" t="str">
        <f t="shared" si="1"/>
        <v>Строительство и ремонтЭлектрикаКабели и проводаРаспределительные коробки</v>
      </c>
      <c r="C4882" s="68" t="s">
        <v>100</v>
      </c>
      <c r="D4882" s="68" t="s">
        <v>1046</v>
      </c>
      <c r="E4882" s="68" t="s">
        <v>1047</v>
      </c>
      <c r="F4882" s="68" t="s">
        <v>10062</v>
      </c>
      <c r="G4882" s="75"/>
      <c r="H4882" s="72"/>
      <c r="I4882" s="64">
        <v>0.15</v>
      </c>
      <c r="J4882" s="67">
        <v>0.15</v>
      </c>
      <c r="K4882" s="70">
        <v>0.15</v>
      </c>
      <c r="L4882" s="64">
        <v>0.0</v>
      </c>
      <c r="M4882" s="67">
        <v>0.0</v>
      </c>
      <c r="N4882" s="70">
        <v>0.0</v>
      </c>
      <c r="O4882" s="64">
        <v>0.15</v>
      </c>
      <c r="P4882" s="67">
        <v>0.15</v>
      </c>
      <c r="Q4882" s="70">
        <v>0.15</v>
      </c>
      <c r="R4882" s="3"/>
    </row>
    <row r="4883">
      <c r="A4883" s="63">
        <v>17548.0</v>
      </c>
      <c r="B4883" s="65" t="str">
        <f t="shared" si="1"/>
        <v>Строительство и ремонтЭлектрикаРозетки, вилки и выключателиПодрозетник (коробка)</v>
      </c>
      <c r="C4883" s="68" t="s">
        <v>100</v>
      </c>
      <c r="D4883" s="68" t="s">
        <v>1046</v>
      </c>
      <c r="E4883" s="68" t="s">
        <v>1054</v>
      </c>
      <c r="F4883" s="68" t="s">
        <v>10063</v>
      </c>
      <c r="G4883" s="75"/>
      <c r="H4883" s="72"/>
      <c r="I4883" s="64">
        <v>0.18</v>
      </c>
      <c r="J4883" s="67">
        <v>0.18</v>
      </c>
      <c r="K4883" s="70">
        <v>0.18</v>
      </c>
      <c r="L4883" s="64">
        <v>0.0</v>
      </c>
      <c r="M4883" s="67">
        <v>0.0</v>
      </c>
      <c r="N4883" s="70">
        <v>0.0</v>
      </c>
      <c r="O4883" s="64">
        <v>0.18</v>
      </c>
      <c r="P4883" s="67">
        <v>0.18</v>
      </c>
      <c r="Q4883" s="70">
        <v>0.18</v>
      </c>
      <c r="R4883" s="3"/>
    </row>
    <row r="4884">
      <c r="A4884" s="63">
        <v>17549.0</v>
      </c>
      <c r="B4884" s="65" t="str">
        <f t="shared" si="1"/>
        <v>Строительство и ремонтЭлектрикаРозетки, вилки и выключателиСиловые розетки и вилки</v>
      </c>
      <c r="C4884" s="68" t="s">
        <v>100</v>
      </c>
      <c r="D4884" s="68" t="s">
        <v>1046</v>
      </c>
      <c r="E4884" s="68" t="s">
        <v>1054</v>
      </c>
      <c r="F4884" s="68" t="s">
        <v>10064</v>
      </c>
      <c r="G4884" s="75"/>
      <c r="H4884" s="87"/>
      <c r="I4884" s="64">
        <v>0.18</v>
      </c>
      <c r="J4884" s="67">
        <v>0.18</v>
      </c>
      <c r="K4884" s="70">
        <v>0.18</v>
      </c>
      <c r="L4884" s="64">
        <v>0.0</v>
      </c>
      <c r="M4884" s="67">
        <v>0.0</v>
      </c>
      <c r="N4884" s="70">
        <v>0.0</v>
      </c>
      <c r="O4884" s="64">
        <v>0.18</v>
      </c>
      <c r="P4884" s="67">
        <v>0.18</v>
      </c>
      <c r="Q4884" s="70">
        <v>0.18</v>
      </c>
      <c r="R4884" s="3"/>
    </row>
    <row r="4885">
      <c r="A4885" s="63">
        <v>17551.0</v>
      </c>
      <c r="B4885" s="65" t="str">
        <f t="shared" si="1"/>
        <v>МебельМебель для бизнесаМебель для салонов красоты</v>
      </c>
      <c r="C4885" s="68" t="s">
        <v>126</v>
      </c>
      <c r="D4885" s="68" t="s">
        <v>10065</v>
      </c>
      <c r="E4885" s="68" t="s">
        <v>10066</v>
      </c>
      <c r="F4885" s="75"/>
      <c r="G4885" s="75"/>
      <c r="H4885" s="72"/>
      <c r="I4885" s="64" t="s">
        <v>225</v>
      </c>
      <c r="J4885" s="67" t="s">
        <v>225</v>
      </c>
      <c r="K4885" s="70">
        <v>0.15</v>
      </c>
      <c r="L4885" s="64" t="s">
        <v>225</v>
      </c>
      <c r="M4885" s="67" t="s">
        <v>225</v>
      </c>
      <c r="N4885" s="70">
        <v>0.0</v>
      </c>
      <c r="O4885" s="64" t="s">
        <v>225</v>
      </c>
      <c r="P4885" s="67" t="s">
        <v>225</v>
      </c>
      <c r="Q4885" s="70">
        <v>0.15</v>
      </c>
      <c r="R4885" s="3"/>
    </row>
    <row r="4886">
      <c r="A4886" s="63">
        <v>17552.0</v>
      </c>
      <c r="B4886" s="65" t="str">
        <f t="shared" si="1"/>
        <v>МебельМебель для бизнесаМебель для торгового зала</v>
      </c>
      <c r="C4886" s="68" t="s">
        <v>126</v>
      </c>
      <c r="D4886" s="68" t="s">
        <v>10065</v>
      </c>
      <c r="E4886" s="68" t="s">
        <v>10067</v>
      </c>
      <c r="F4886" s="75"/>
      <c r="G4886" s="75"/>
      <c r="H4886" s="72"/>
      <c r="I4886" s="64" t="s">
        <v>225</v>
      </c>
      <c r="J4886" s="67" t="s">
        <v>225</v>
      </c>
      <c r="K4886" s="70">
        <v>0.15</v>
      </c>
      <c r="L4886" s="64" t="s">
        <v>225</v>
      </c>
      <c r="M4886" s="67" t="s">
        <v>225</v>
      </c>
      <c r="N4886" s="70">
        <v>0.0</v>
      </c>
      <c r="O4886" s="64" t="s">
        <v>225</v>
      </c>
      <c r="P4886" s="67" t="s">
        <v>225</v>
      </c>
      <c r="Q4886" s="70">
        <v>0.15</v>
      </c>
      <c r="R4886" s="3"/>
    </row>
    <row r="4887">
      <c r="A4887" s="63">
        <v>17553.0</v>
      </c>
      <c r="B4887" s="65" t="str">
        <f t="shared" si="1"/>
        <v>МебельМебель для бизнесаМебель для ПВЗ</v>
      </c>
      <c r="C4887" s="68" t="s">
        <v>126</v>
      </c>
      <c r="D4887" s="68" t="s">
        <v>10065</v>
      </c>
      <c r="E4887" s="68" t="s">
        <v>10068</v>
      </c>
      <c r="F4887" s="75"/>
      <c r="G4887" s="75"/>
      <c r="H4887" s="72"/>
      <c r="I4887" s="64" t="s">
        <v>225</v>
      </c>
      <c r="J4887" s="67" t="s">
        <v>225</v>
      </c>
      <c r="K4887" s="70">
        <v>0.15</v>
      </c>
      <c r="L4887" s="64" t="s">
        <v>225</v>
      </c>
      <c r="M4887" s="67" t="s">
        <v>225</v>
      </c>
      <c r="N4887" s="70">
        <v>0.0</v>
      </c>
      <c r="O4887" s="64" t="s">
        <v>225</v>
      </c>
      <c r="P4887" s="67" t="s">
        <v>225</v>
      </c>
      <c r="Q4887" s="70">
        <v>0.15</v>
      </c>
      <c r="R4887" s="3"/>
    </row>
    <row r="4888">
      <c r="A4888" s="63">
        <v>17554.0</v>
      </c>
      <c r="B4888" s="65" t="str">
        <f t="shared" si="1"/>
        <v>МебельМебель для бизнесаТорговые панели и аксессуары</v>
      </c>
      <c r="C4888" s="68" t="s">
        <v>126</v>
      </c>
      <c r="D4888" s="68" t="s">
        <v>10065</v>
      </c>
      <c r="E4888" s="68" t="s">
        <v>10070</v>
      </c>
      <c r="F4888" s="75"/>
      <c r="G4888" s="75"/>
      <c r="H4888" s="87"/>
      <c r="I4888" s="64" t="s">
        <v>225</v>
      </c>
      <c r="J4888" s="67" t="s">
        <v>225</v>
      </c>
      <c r="K4888" s="70">
        <v>0.15</v>
      </c>
      <c r="L4888" s="64" t="s">
        <v>225</v>
      </c>
      <c r="M4888" s="67" t="s">
        <v>225</v>
      </c>
      <c r="N4888" s="70">
        <v>0.0</v>
      </c>
      <c r="O4888" s="64" t="s">
        <v>225</v>
      </c>
      <c r="P4888" s="67" t="s">
        <v>225</v>
      </c>
      <c r="Q4888" s="70">
        <v>0.15</v>
      </c>
      <c r="R4888" s="3"/>
    </row>
    <row r="4889">
      <c r="A4889" s="63">
        <v>17555.0</v>
      </c>
      <c r="B4889" s="65" t="str">
        <f t="shared" si="1"/>
        <v>МебельМебель для бизнесаКассовые боксы</v>
      </c>
      <c r="C4889" s="68" t="s">
        <v>126</v>
      </c>
      <c r="D4889" s="68" t="s">
        <v>10065</v>
      </c>
      <c r="E4889" s="68" t="s">
        <v>10072</v>
      </c>
      <c r="F4889" s="75"/>
      <c r="G4889" s="2"/>
      <c r="H4889" s="72"/>
      <c r="I4889" s="64" t="s">
        <v>225</v>
      </c>
      <c r="J4889" s="67" t="s">
        <v>225</v>
      </c>
      <c r="K4889" s="70">
        <v>0.15</v>
      </c>
      <c r="L4889" s="64" t="s">
        <v>225</v>
      </c>
      <c r="M4889" s="67" t="s">
        <v>225</v>
      </c>
      <c r="N4889" s="70">
        <v>0.0</v>
      </c>
      <c r="O4889" s="64" t="s">
        <v>225</v>
      </c>
      <c r="P4889" s="67" t="s">
        <v>225</v>
      </c>
      <c r="Q4889" s="70">
        <v>0.15</v>
      </c>
      <c r="R4889" s="3"/>
    </row>
    <row r="4890">
      <c r="A4890" s="63">
        <v>17556.0</v>
      </c>
      <c r="B4890" s="65" t="str">
        <f t="shared" si="1"/>
        <v>МебельМебель для бизнесаМебель для производства</v>
      </c>
      <c r="C4890" s="68" t="s">
        <v>126</v>
      </c>
      <c r="D4890" s="68" t="s">
        <v>10065</v>
      </c>
      <c r="E4890" s="68" t="s">
        <v>10074</v>
      </c>
      <c r="F4890" s="75"/>
      <c r="G4890" s="2"/>
      <c r="H4890" s="72"/>
      <c r="I4890" s="64">
        <v>0.15</v>
      </c>
      <c r="J4890" s="67">
        <v>0.15</v>
      </c>
      <c r="K4890" s="70">
        <v>0.15</v>
      </c>
      <c r="L4890" s="64">
        <v>0.0</v>
      </c>
      <c r="M4890" s="67">
        <v>0.0</v>
      </c>
      <c r="N4890" s="70">
        <v>0.0</v>
      </c>
      <c r="O4890" s="64">
        <v>0.15</v>
      </c>
      <c r="P4890" s="67">
        <v>0.15</v>
      </c>
      <c r="Q4890" s="70">
        <v>0.15</v>
      </c>
      <c r="R4890" s="3"/>
    </row>
    <row r="4891">
      <c r="A4891" s="63">
        <v>17557.0</v>
      </c>
      <c r="B4891" s="65" t="str">
        <f t="shared" si="1"/>
        <v>МебельМебель для бизнесаМебель для мероприятий</v>
      </c>
      <c r="C4891" s="68" t="s">
        <v>126</v>
      </c>
      <c r="D4891" s="68" t="s">
        <v>10065</v>
      </c>
      <c r="E4891" s="68" t="s">
        <v>10076</v>
      </c>
      <c r="F4891" s="75"/>
      <c r="G4891" s="75"/>
      <c r="H4891" s="87"/>
      <c r="I4891" s="64" t="s">
        <v>225</v>
      </c>
      <c r="J4891" s="67" t="s">
        <v>225</v>
      </c>
      <c r="K4891" s="70">
        <v>0.15</v>
      </c>
      <c r="L4891" s="64" t="s">
        <v>225</v>
      </c>
      <c r="M4891" s="67" t="s">
        <v>225</v>
      </c>
      <c r="N4891" s="70">
        <v>0.0</v>
      </c>
      <c r="O4891" s="64" t="s">
        <v>225</v>
      </c>
      <c r="P4891" s="67" t="s">
        <v>225</v>
      </c>
      <c r="Q4891" s="70">
        <v>0.15</v>
      </c>
      <c r="R4891" s="3"/>
    </row>
    <row r="4892">
      <c r="A4892" s="63">
        <v>17558.0</v>
      </c>
      <c r="B4892" s="65" t="str">
        <f t="shared" si="1"/>
        <v>Строительство и ремонтЭлектрикаЭлектрощитовое оборудованиеАвтоматические выключатели</v>
      </c>
      <c r="C4892" s="68" t="s">
        <v>100</v>
      </c>
      <c r="D4892" s="68" t="s">
        <v>1046</v>
      </c>
      <c r="E4892" s="68" t="s">
        <v>4810</v>
      </c>
      <c r="F4892" s="68" t="s">
        <v>10079</v>
      </c>
      <c r="G4892" s="75"/>
      <c r="H4892" s="87"/>
      <c r="I4892" s="64">
        <v>0.18</v>
      </c>
      <c r="J4892" s="67">
        <v>0.18</v>
      </c>
      <c r="K4892" s="70">
        <v>0.18</v>
      </c>
      <c r="L4892" s="64">
        <v>0.0</v>
      </c>
      <c r="M4892" s="67">
        <v>0.0</v>
      </c>
      <c r="N4892" s="70">
        <v>0.0</v>
      </c>
      <c r="O4892" s="64">
        <v>0.18</v>
      </c>
      <c r="P4892" s="67">
        <v>0.18</v>
      </c>
      <c r="Q4892" s="70">
        <v>0.18</v>
      </c>
      <c r="R4892" s="3"/>
    </row>
    <row r="4893">
      <c r="A4893" s="63">
        <v>17559.0</v>
      </c>
      <c r="B4893" s="65" t="str">
        <f t="shared" si="1"/>
        <v>Строительство и ремонтЭлектрикаЭлектрощитовое оборудованиеДифференциальные автоматы</v>
      </c>
      <c r="C4893" s="68" t="s">
        <v>100</v>
      </c>
      <c r="D4893" s="68" t="s">
        <v>1046</v>
      </c>
      <c r="E4893" s="68" t="s">
        <v>4810</v>
      </c>
      <c r="F4893" s="68" t="s">
        <v>10082</v>
      </c>
      <c r="G4893" s="75"/>
      <c r="H4893" s="72"/>
      <c r="I4893" s="64">
        <v>0.18</v>
      </c>
      <c r="J4893" s="67">
        <v>0.18</v>
      </c>
      <c r="K4893" s="70">
        <v>0.18</v>
      </c>
      <c r="L4893" s="64">
        <v>0.0</v>
      </c>
      <c r="M4893" s="67">
        <v>0.0</v>
      </c>
      <c r="N4893" s="70">
        <v>0.0</v>
      </c>
      <c r="O4893" s="64">
        <v>0.18</v>
      </c>
      <c r="P4893" s="67">
        <v>0.18</v>
      </c>
      <c r="Q4893" s="70">
        <v>0.18</v>
      </c>
      <c r="R4893" s="3"/>
    </row>
    <row r="4894">
      <c r="A4894" s="63">
        <v>17560.0</v>
      </c>
      <c r="B4894" s="65" t="str">
        <f t="shared" si="1"/>
        <v>МебельМягкая мебельДиваныПрямые диваны</v>
      </c>
      <c r="C4894" s="68" t="s">
        <v>126</v>
      </c>
      <c r="D4894" s="68" t="s">
        <v>6184</v>
      </c>
      <c r="E4894" s="68" t="s">
        <v>9591</v>
      </c>
      <c r="F4894" s="68" t="s">
        <v>10086</v>
      </c>
      <c r="G4894" s="75"/>
      <c r="H4894" s="72"/>
      <c r="I4894" s="64" t="s">
        <v>225</v>
      </c>
      <c r="J4894" s="67" t="s">
        <v>225</v>
      </c>
      <c r="K4894" s="70">
        <v>0.15</v>
      </c>
      <c r="L4894" s="64" t="s">
        <v>225</v>
      </c>
      <c r="M4894" s="67" t="s">
        <v>225</v>
      </c>
      <c r="N4894" s="70">
        <v>0.0</v>
      </c>
      <c r="O4894" s="64" t="s">
        <v>225</v>
      </c>
      <c r="P4894" s="67" t="s">
        <v>225</v>
      </c>
      <c r="Q4894" s="70">
        <v>0.15</v>
      </c>
      <c r="R4894" s="3"/>
    </row>
    <row r="4895">
      <c r="A4895" s="63">
        <v>17562.0</v>
      </c>
      <c r="B4895" s="65" t="str">
        <f t="shared" si="1"/>
        <v>МебельМягкая мебельДиваныУгловые диваны</v>
      </c>
      <c r="C4895" s="68" t="s">
        <v>126</v>
      </c>
      <c r="D4895" s="68" t="s">
        <v>6184</v>
      </c>
      <c r="E4895" s="68" t="s">
        <v>9591</v>
      </c>
      <c r="F4895" s="68" t="s">
        <v>10088</v>
      </c>
      <c r="G4895" s="75"/>
      <c r="H4895" s="72"/>
      <c r="I4895" s="64" t="s">
        <v>225</v>
      </c>
      <c r="J4895" s="67" t="s">
        <v>225</v>
      </c>
      <c r="K4895" s="70">
        <v>0.15</v>
      </c>
      <c r="L4895" s="64" t="s">
        <v>225</v>
      </c>
      <c r="M4895" s="67" t="s">
        <v>225</v>
      </c>
      <c r="N4895" s="70">
        <v>0.0</v>
      </c>
      <c r="O4895" s="64" t="s">
        <v>225</v>
      </c>
      <c r="P4895" s="67" t="s">
        <v>225</v>
      </c>
      <c r="Q4895" s="70">
        <v>0.15</v>
      </c>
      <c r="R4895" s="3"/>
    </row>
    <row r="4896">
      <c r="A4896" s="63">
        <v>17563.0</v>
      </c>
      <c r="B4896" s="65" t="str">
        <f t="shared" si="1"/>
        <v>МебельМягкая мебельДиваныМодульные диваны</v>
      </c>
      <c r="C4896" s="68" t="s">
        <v>126</v>
      </c>
      <c r="D4896" s="68" t="s">
        <v>6184</v>
      </c>
      <c r="E4896" s="68" t="s">
        <v>9591</v>
      </c>
      <c r="F4896" s="68" t="s">
        <v>10090</v>
      </c>
      <c r="G4896" s="75"/>
      <c r="H4896" s="72"/>
      <c r="I4896" s="64" t="s">
        <v>225</v>
      </c>
      <c r="J4896" s="67" t="s">
        <v>225</v>
      </c>
      <c r="K4896" s="70">
        <v>0.15</v>
      </c>
      <c r="L4896" s="64" t="s">
        <v>225</v>
      </c>
      <c r="M4896" s="67" t="s">
        <v>225</v>
      </c>
      <c r="N4896" s="70">
        <v>0.0</v>
      </c>
      <c r="O4896" s="64" t="s">
        <v>225</v>
      </c>
      <c r="P4896" s="67" t="s">
        <v>225</v>
      </c>
      <c r="Q4896" s="70">
        <v>0.15</v>
      </c>
      <c r="R4896" s="3"/>
    </row>
    <row r="4897">
      <c r="A4897" s="63">
        <v>17564.0</v>
      </c>
      <c r="B4897" s="65" t="str">
        <f t="shared" si="1"/>
        <v>АвтотоварыТранспортные средстваСпецтехника</v>
      </c>
      <c r="C4897" s="68" t="s">
        <v>162</v>
      </c>
      <c r="D4897" s="68" t="s">
        <v>9945</v>
      </c>
      <c r="E4897" s="68" t="s">
        <v>10091</v>
      </c>
      <c r="F4897" s="75"/>
      <c r="G4897" s="2"/>
      <c r="H4897" s="72"/>
      <c r="I4897" s="64" t="s">
        <v>225</v>
      </c>
      <c r="J4897" s="67" t="s">
        <v>225</v>
      </c>
      <c r="K4897" s="70">
        <v>0.03</v>
      </c>
      <c r="L4897" s="64">
        <v>0.0</v>
      </c>
      <c r="M4897" s="67">
        <v>0.0</v>
      </c>
      <c r="N4897" s="70">
        <v>0.0</v>
      </c>
      <c r="O4897" s="64" t="s">
        <v>225</v>
      </c>
      <c r="P4897" s="67" t="s">
        <v>225</v>
      </c>
      <c r="Q4897" s="70">
        <v>0.03</v>
      </c>
      <c r="R4897" s="3"/>
    </row>
    <row r="4898">
      <c r="A4898" s="63">
        <v>17565.0</v>
      </c>
      <c r="B4898" s="65" t="str">
        <f t="shared" si="1"/>
        <v>МебельМягкая мебельДиваныДиваны-кровати</v>
      </c>
      <c r="C4898" s="68" t="s">
        <v>126</v>
      </c>
      <c r="D4898" s="68" t="s">
        <v>6184</v>
      </c>
      <c r="E4898" s="68" t="s">
        <v>9591</v>
      </c>
      <c r="F4898" s="68" t="s">
        <v>10093</v>
      </c>
      <c r="G4898" s="2"/>
      <c r="H4898" s="72"/>
      <c r="I4898" s="64" t="s">
        <v>225</v>
      </c>
      <c r="J4898" s="67" t="s">
        <v>225</v>
      </c>
      <c r="K4898" s="70">
        <v>0.15</v>
      </c>
      <c r="L4898" s="64" t="s">
        <v>225</v>
      </c>
      <c r="M4898" s="67" t="s">
        <v>225</v>
      </c>
      <c r="N4898" s="70">
        <v>0.0</v>
      </c>
      <c r="O4898" s="64" t="s">
        <v>225</v>
      </c>
      <c r="P4898" s="67" t="s">
        <v>225</v>
      </c>
      <c r="Q4898" s="70">
        <v>0.15</v>
      </c>
      <c r="R4898" s="3"/>
    </row>
    <row r="4899">
      <c r="A4899" s="63">
        <v>17566.0</v>
      </c>
      <c r="B4899" s="65" t="str">
        <f t="shared" si="1"/>
        <v>МебельМягкая мебельДиваныКушетки</v>
      </c>
      <c r="C4899" s="68" t="s">
        <v>126</v>
      </c>
      <c r="D4899" s="68" t="s">
        <v>6184</v>
      </c>
      <c r="E4899" s="68" t="s">
        <v>9591</v>
      </c>
      <c r="F4899" s="68" t="s">
        <v>10095</v>
      </c>
      <c r="G4899" s="75"/>
      <c r="H4899" s="72"/>
      <c r="I4899" s="64" t="s">
        <v>225</v>
      </c>
      <c r="J4899" s="67" t="s">
        <v>225</v>
      </c>
      <c r="K4899" s="70">
        <v>0.15</v>
      </c>
      <c r="L4899" s="64" t="s">
        <v>225</v>
      </c>
      <c r="M4899" s="67" t="s">
        <v>225</v>
      </c>
      <c r="N4899" s="70">
        <v>0.0</v>
      </c>
      <c r="O4899" s="64" t="s">
        <v>225</v>
      </c>
      <c r="P4899" s="67" t="s">
        <v>225</v>
      </c>
      <c r="Q4899" s="70">
        <v>0.15</v>
      </c>
      <c r="R4899" s="3"/>
    </row>
    <row r="4900">
      <c r="A4900" s="63">
        <v>17567.0</v>
      </c>
      <c r="B4900" s="65" t="str">
        <f t="shared" si="1"/>
        <v>МебельМягкая мебельДиваныРеклайнеры</v>
      </c>
      <c r="C4900" s="68" t="s">
        <v>126</v>
      </c>
      <c r="D4900" s="68" t="s">
        <v>6184</v>
      </c>
      <c r="E4900" s="68" t="s">
        <v>9591</v>
      </c>
      <c r="F4900" s="82" t="s">
        <v>10097</v>
      </c>
      <c r="G4900" s="2"/>
      <c r="H4900" s="72"/>
      <c r="I4900" s="64" t="s">
        <v>225</v>
      </c>
      <c r="J4900" s="67" t="s">
        <v>225</v>
      </c>
      <c r="K4900" s="70">
        <v>0.15</v>
      </c>
      <c r="L4900" s="64" t="s">
        <v>225</v>
      </c>
      <c r="M4900" s="67" t="s">
        <v>225</v>
      </c>
      <c r="N4900" s="70">
        <v>0.0</v>
      </c>
      <c r="O4900" s="64" t="s">
        <v>225</v>
      </c>
      <c r="P4900" s="67" t="s">
        <v>225</v>
      </c>
      <c r="Q4900" s="70">
        <v>0.15</v>
      </c>
      <c r="R4900" s="3"/>
    </row>
    <row r="4901">
      <c r="A4901" s="63">
        <v>17568.0</v>
      </c>
      <c r="B4901" s="65" t="str">
        <f t="shared" si="1"/>
        <v>МебельМягкая мебельДиваныБескаркасные диваны</v>
      </c>
      <c r="C4901" s="68" t="s">
        <v>126</v>
      </c>
      <c r="D4901" s="68" t="s">
        <v>6184</v>
      </c>
      <c r="E4901" s="68" t="s">
        <v>9591</v>
      </c>
      <c r="F4901" s="68" t="s">
        <v>10099</v>
      </c>
      <c r="G4901" s="2"/>
      <c r="H4901" s="72"/>
      <c r="I4901" s="64">
        <v>0.15</v>
      </c>
      <c r="J4901" s="67">
        <v>0.15</v>
      </c>
      <c r="K4901" s="70">
        <v>0.15</v>
      </c>
      <c r="L4901" s="64">
        <v>0.0</v>
      </c>
      <c r="M4901" s="67">
        <v>0.0</v>
      </c>
      <c r="N4901" s="70">
        <v>0.0</v>
      </c>
      <c r="O4901" s="64">
        <v>0.15</v>
      </c>
      <c r="P4901" s="67">
        <v>0.15</v>
      </c>
      <c r="Q4901" s="70">
        <v>0.15</v>
      </c>
      <c r="R4901" s="3"/>
    </row>
    <row r="4902">
      <c r="A4902" s="63">
        <v>17570.0</v>
      </c>
      <c r="B4902" s="65" t="str">
        <f t="shared" si="1"/>
        <v>МебельМягкая мебельКреслаМягкие кресла</v>
      </c>
      <c r="C4902" s="68" t="s">
        <v>126</v>
      </c>
      <c r="D4902" s="68" t="s">
        <v>6184</v>
      </c>
      <c r="E4902" s="68" t="s">
        <v>6185</v>
      </c>
      <c r="F4902" s="68" t="s">
        <v>10100</v>
      </c>
      <c r="G4902" s="2"/>
      <c r="H4902" s="72"/>
      <c r="I4902" s="64" t="s">
        <v>225</v>
      </c>
      <c r="J4902" s="67" t="s">
        <v>225</v>
      </c>
      <c r="K4902" s="70">
        <v>0.15</v>
      </c>
      <c r="L4902" s="64" t="s">
        <v>225</v>
      </c>
      <c r="M4902" s="67" t="s">
        <v>225</v>
      </c>
      <c r="N4902" s="70">
        <v>0.0</v>
      </c>
      <c r="O4902" s="64" t="s">
        <v>225</v>
      </c>
      <c r="P4902" s="67" t="s">
        <v>225</v>
      </c>
      <c r="Q4902" s="70">
        <v>0.15</v>
      </c>
      <c r="R4902" s="3"/>
    </row>
    <row r="4903">
      <c r="A4903" s="63">
        <v>17571.0</v>
      </c>
      <c r="B4903" s="65" t="str">
        <f t="shared" si="1"/>
        <v>МебельМягкая мебельКреслаКресла-качалки</v>
      </c>
      <c r="C4903" s="68" t="s">
        <v>126</v>
      </c>
      <c r="D4903" s="68" t="s">
        <v>6184</v>
      </c>
      <c r="E4903" s="68" t="s">
        <v>6185</v>
      </c>
      <c r="F4903" s="68" t="s">
        <v>10102</v>
      </c>
      <c r="G4903" s="75"/>
      <c r="H4903" s="72"/>
      <c r="I4903" s="64" t="s">
        <v>225</v>
      </c>
      <c r="J4903" s="67" t="s">
        <v>225</v>
      </c>
      <c r="K4903" s="70">
        <v>0.15</v>
      </c>
      <c r="L4903" s="64" t="s">
        <v>225</v>
      </c>
      <c r="M4903" s="67" t="s">
        <v>225</v>
      </c>
      <c r="N4903" s="70">
        <v>0.0</v>
      </c>
      <c r="O4903" s="64" t="s">
        <v>225</v>
      </c>
      <c r="P4903" s="67" t="s">
        <v>225</v>
      </c>
      <c r="Q4903" s="70">
        <v>0.15</v>
      </c>
      <c r="R4903" s="3"/>
    </row>
    <row r="4904">
      <c r="A4904" s="63">
        <v>17572.0</v>
      </c>
      <c r="B4904" s="65" t="str">
        <f t="shared" si="1"/>
        <v>МебельМягкая мебельКреслаКресла-кровати</v>
      </c>
      <c r="C4904" s="68" t="s">
        <v>126</v>
      </c>
      <c r="D4904" s="68" t="s">
        <v>6184</v>
      </c>
      <c r="E4904" s="68" t="s">
        <v>6185</v>
      </c>
      <c r="F4904" s="68" t="s">
        <v>10103</v>
      </c>
      <c r="G4904" s="75"/>
      <c r="H4904" s="72"/>
      <c r="I4904" s="64" t="s">
        <v>225</v>
      </c>
      <c r="J4904" s="67" t="s">
        <v>225</v>
      </c>
      <c r="K4904" s="70">
        <v>0.15</v>
      </c>
      <c r="L4904" s="64" t="s">
        <v>225</v>
      </c>
      <c r="M4904" s="67" t="s">
        <v>225</v>
      </c>
      <c r="N4904" s="70">
        <v>0.0</v>
      </c>
      <c r="O4904" s="64" t="s">
        <v>225</v>
      </c>
      <c r="P4904" s="67" t="s">
        <v>225</v>
      </c>
      <c r="Q4904" s="70">
        <v>0.15</v>
      </c>
      <c r="R4904" s="3"/>
    </row>
    <row r="4905">
      <c r="A4905" s="63">
        <v>17573.0</v>
      </c>
      <c r="B4905" s="65" t="str">
        <f t="shared" si="1"/>
        <v>МебельФурнитура и комплектующие для мебелиФурнитура для мебели</v>
      </c>
      <c r="C4905" s="68" t="s">
        <v>126</v>
      </c>
      <c r="D4905" s="68" t="s">
        <v>10105</v>
      </c>
      <c r="E4905" s="68" t="s">
        <v>10106</v>
      </c>
      <c r="F4905" s="75"/>
      <c r="G4905" s="2"/>
      <c r="H4905" s="72"/>
      <c r="I4905" s="64">
        <v>0.2</v>
      </c>
      <c r="J4905" s="67">
        <v>0.2</v>
      </c>
      <c r="K4905" s="70">
        <v>0.2</v>
      </c>
      <c r="L4905" s="64">
        <v>0.0</v>
      </c>
      <c r="M4905" s="67">
        <v>0.0</v>
      </c>
      <c r="N4905" s="70">
        <v>0.0</v>
      </c>
      <c r="O4905" s="64">
        <v>0.2</v>
      </c>
      <c r="P4905" s="67">
        <v>0.2</v>
      </c>
      <c r="Q4905" s="70">
        <v>0.2</v>
      </c>
      <c r="R4905" s="3"/>
    </row>
    <row r="4906">
      <c r="A4906" s="63">
        <v>17574.0</v>
      </c>
      <c r="B4906" s="65" t="str">
        <f t="shared" si="1"/>
        <v>МебельФурнитура и комплектующие для мебелиКомплектующие для мебели</v>
      </c>
      <c r="C4906" s="68" t="s">
        <v>126</v>
      </c>
      <c r="D4906" s="68" t="s">
        <v>10105</v>
      </c>
      <c r="E4906" s="68" t="s">
        <v>10109</v>
      </c>
      <c r="F4906" s="75"/>
      <c r="G4906" s="75"/>
      <c r="H4906" s="72"/>
      <c r="I4906" s="64">
        <v>0.2</v>
      </c>
      <c r="J4906" s="67">
        <v>0.2</v>
      </c>
      <c r="K4906" s="70">
        <v>0.2</v>
      </c>
      <c r="L4906" s="64">
        <v>0.0</v>
      </c>
      <c r="M4906" s="67">
        <v>0.0</v>
      </c>
      <c r="N4906" s="70">
        <v>0.0</v>
      </c>
      <c r="O4906" s="64">
        <v>0.2</v>
      </c>
      <c r="P4906" s="67">
        <v>0.2</v>
      </c>
      <c r="Q4906" s="70">
        <v>0.2</v>
      </c>
      <c r="R4906" s="3"/>
    </row>
    <row r="4907">
      <c r="A4907" s="63">
        <v>17575.0</v>
      </c>
      <c r="B4907" s="65" t="str">
        <f t="shared" si="1"/>
        <v>МебельФурнитура и комплектующие для мебелиОснования для матрасов и ламели</v>
      </c>
      <c r="C4907" s="68" t="s">
        <v>126</v>
      </c>
      <c r="D4907" s="68" t="s">
        <v>10105</v>
      </c>
      <c r="E4907" s="68" t="s">
        <v>10112</v>
      </c>
      <c r="F4907" s="75"/>
      <c r="G4907" s="75"/>
      <c r="H4907" s="72"/>
      <c r="I4907" s="64" t="s">
        <v>225</v>
      </c>
      <c r="J4907" s="67" t="s">
        <v>225</v>
      </c>
      <c r="K4907" s="70">
        <v>0.15</v>
      </c>
      <c r="L4907" s="64" t="s">
        <v>225</v>
      </c>
      <c r="M4907" s="67" t="s">
        <v>225</v>
      </c>
      <c r="N4907" s="70">
        <v>0.0</v>
      </c>
      <c r="O4907" s="64" t="s">
        <v>225</v>
      </c>
      <c r="P4907" s="67" t="s">
        <v>225</v>
      </c>
      <c r="Q4907" s="70">
        <v>0.15</v>
      </c>
      <c r="R4907" s="3"/>
    </row>
    <row r="4908">
      <c r="A4908" s="63">
        <v>17576.0</v>
      </c>
      <c r="B4908" s="65" t="str">
        <f t="shared" si="1"/>
        <v>МебельФурнитура и комплектующие для мебелиМебельные наполнители</v>
      </c>
      <c r="C4908" s="68" t="s">
        <v>126</v>
      </c>
      <c r="D4908" s="68" t="s">
        <v>10105</v>
      </c>
      <c r="E4908" s="68" t="s">
        <v>10114</v>
      </c>
      <c r="F4908" s="75"/>
      <c r="G4908" s="2"/>
      <c r="H4908" s="72"/>
      <c r="I4908" s="64">
        <v>0.2</v>
      </c>
      <c r="J4908" s="67">
        <v>0.2</v>
      </c>
      <c r="K4908" s="70">
        <v>0.2</v>
      </c>
      <c r="L4908" s="64">
        <v>0.0</v>
      </c>
      <c r="M4908" s="67">
        <v>0.0</v>
      </c>
      <c r="N4908" s="70">
        <v>0.0</v>
      </c>
      <c r="O4908" s="64">
        <v>0.2</v>
      </c>
      <c r="P4908" s="67">
        <v>0.2</v>
      </c>
      <c r="Q4908" s="70">
        <v>0.2</v>
      </c>
      <c r="R4908" s="3"/>
    </row>
    <row r="4909">
      <c r="A4909" s="63">
        <v>17577.0</v>
      </c>
      <c r="B4909" s="65" t="str">
        <f t="shared" si="1"/>
        <v>МебельФурнитура и комплектующие для мебелиНаполнители для кресел-мешков</v>
      </c>
      <c r="C4909" s="68" t="s">
        <v>126</v>
      </c>
      <c r="D4909" s="68" t="s">
        <v>10105</v>
      </c>
      <c r="E4909" s="68" t="s">
        <v>10116</v>
      </c>
      <c r="F4909" s="75"/>
      <c r="G4909" s="75"/>
      <c r="H4909" s="72"/>
      <c r="I4909" s="64">
        <v>0.2</v>
      </c>
      <c r="J4909" s="67">
        <v>0.2</v>
      </c>
      <c r="K4909" s="70">
        <v>0.2</v>
      </c>
      <c r="L4909" s="64">
        <v>0.0</v>
      </c>
      <c r="M4909" s="67">
        <v>0.0</v>
      </c>
      <c r="N4909" s="70">
        <v>0.0</v>
      </c>
      <c r="O4909" s="64">
        <v>0.2</v>
      </c>
      <c r="P4909" s="67">
        <v>0.2</v>
      </c>
      <c r="Q4909" s="70">
        <v>0.2</v>
      </c>
      <c r="R4909" s="3"/>
    </row>
    <row r="4910">
      <c r="A4910" s="63">
        <v>17578.0</v>
      </c>
      <c r="B4910" s="65" t="str">
        <f t="shared" si="1"/>
        <v>АксессуарыМужские аксессуарыЧасы и ремешкиПодарочный набор</v>
      </c>
      <c r="C4910" s="68" t="s">
        <v>330</v>
      </c>
      <c r="D4910" s="68" t="s">
        <v>335</v>
      </c>
      <c r="E4910" s="68" t="s">
        <v>332</v>
      </c>
      <c r="F4910" s="68" t="s">
        <v>10002</v>
      </c>
      <c r="G4910" s="2"/>
      <c r="H4910" s="72"/>
      <c r="I4910" s="64" t="s">
        <v>225</v>
      </c>
      <c r="J4910" s="67" t="s">
        <v>225</v>
      </c>
      <c r="K4910" s="70">
        <v>0.15</v>
      </c>
      <c r="L4910" s="64">
        <v>0.0</v>
      </c>
      <c r="M4910" s="67">
        <v>0.0</v>
      </c>
      <c r="N4910" s="70">
        <v>0.0</v>
      </c>
      <c r="O4910" s="64" t="s">
        <v>225</v>
      </c>
      <c r="P4910" s="67" t="s">
        <v>225</v>
      </c>
      <c r="Q4910" s="70">
        <v>0.15</v>
      </c>
      <c r="R4910" s="3"/>
    </row>
    <row r="4911">
      <c r="A4911" s="63">
        <v>17579.0</v>
      </c>
      <c r="B4911" s="65" t="str">
        <f t="shared" si="1"/>
        <v>МебельМягкая мебельКреслаКресла-реклайнеры</v>
      </c>
      <c r="C4911" s="68" t="s">
        <v>126</v>
      </c>
      <c r="D4911" s="68" t="s">
        <v>6184</v>
      </c>
      <c r="E4911" s="68" t="s">
        <v>6185</v>
      </c>
      <c r="F4911" s="68" t="s">
        <v>10120</v>
      </c>
      <c r="G4911" s="75"/>
      <c r="H4911" s="72"/>
      <c r="I4911" s="64" t="s">
        <v>225</v>
      </c>
      <c r="J4911" s="67" t="s">
        <v>225</v>
      </c>
      <c r="K4911" s="70">
        <v>0.15</v>
      </c>
      <c r="L4911" s="64" t="s">
        <v>225</v>
      </c>
      <c r="M4911" s="67" t="s">
        <v>225</v>
      </c>
      <c r="N4911" s="70">
        <v>0.0</v>
      </c>
      <c r="O4911" s="64" t="s">
        <v>225</v>
      </c>
      <c r="P4911" s="67" t="s">
        <v>225</v>
      </c>
      <c r="Q4911" s="70">
        <v>0.15</v>
      </c>
      <c r="R4911" s="3"/>
    </row>
    <row r="4912">
      <c r="A4912" s="63">
        <v>17612.0</v>
      </c>
      <c r="B4912" s="65" t="str">
        <f t="shared" si="1"/>
        <v>МебельМягкая мебельПуфики и банкеткиПуфы</v>
      </c>
      <c r="C4912" s="68" t="s">
        <v>126</v>
      </c>
      <c r="D4912" s="68" t="s">
        <v>6184</v>
      </c>
      <c r="E4912" s="68" t="s">
        <v>10122</v>
      </c>
      <c r="F4912" s="68" t="s">
        <v>10123</v>
      </c>
      <c r="G4912" s="75"/>
      <c r="H4912" s="72"/>
      <c r="I4912" s="64">
        <v>0.15</v>
      </c>
      <c r="J4912" s="67">
        <v>0.15</v>
      </c>
      <c r="K4912" s="70">
        <v>0.15</v>
      </c>
      <c r="L4912" s="64">
        <v>0.0</v>
      </c>
      <c r="M4912" s="67">
        <v>0.0</v>
      </c>
      <c r="N4912" s="70">
        <v>0.0</v>
      </c>
      <c r="O4912" s="64">
        <v>0.15</v>
      </c>
      <c r="P4912" s="67">
        <v>0.15</v>
      </c>
      <c r="Q4912" s="70">
        <v>0.15</v>
      </c>
      <c r="R4912" s="3"/>
    </row>
    <row r="4913">
      <c r="A4913" s="63">
        <v>17613.0</v>
      </c>
      <c r="B4913" s="65" t="str">
        <f t="shared" si="1"/>
        <v>МебельМягкая мебельПуфики и банкеткиБанкетки</v>
      </c>
      <c r="C4913" s="68" t="s">
        <v>126</v>
      </c>
      <c r="D4913" s="68" t="s">
        <v>6184</v>
      </c>
      <c r="E4913" s="68" t="s">
        <v>10122</v>
      </c>
      <c r="F4913" s="68" t="s">
        <v>10125</v>
      </c>
      <c r="G4913" s="75"/>
      <c r="H4913" s="72"/>
      <c r="I4913" s="64">
        <v>0.15</v>
      </c>
      <c r="J4913" s="67">
        <v>0.15</v>
      </c>
      <c r="K4913" s="70">
        <v>0.15</v>
      </c>
      <c r="L4913" s="64">
        <v>0.0</v>
      </c>
      <c r="M4913" s="67">
        <v>0.0</v>
      </c>
      <c r="N4913" s="70">
        <v>0.0</v>
      </c>
      <c r="O4913" s="64">
        <v>0.15</v>
      </c>
      <c r="P4913" s="67">
        <v>0.15</v>
      </c>
      <c r="Q4913" s="70">
        <v>0.15</v>
      </c>
      <c r="R4913" s="3"/>
    </row>
    <row r="4914">
      <c r="A4914" s="63">
        <v>17614.0</v>
      </c>
      <c r="B4914" s="65" t="str">
        <f t="shared" si="1"/>
        <v>МебельМягкая мебельПуфики и банкеткиОттоманки</v>
      </c>
      <c r="C4914" s="68" t="s">
        <v>126</v>
      </c>
      <c r="D4914" s="68" t="s">
        <v>6184</v>
      </c>
      <c r="E4914" s="68" t="s">
        <v>10122</v>
      </c>
      <c r="F4914" s="68" t="s">
        <v>10127</v>
      </c>
      <c r="G4914" s="75"/>
      <c r="H4914" s="72"/>
      <c r="I4914" s="64" t="s">
        <v>225</v>
      </c>
      <c r="J4914" s="67" t="s">
        <v>225</v>
      </c>
      <c r="K4914" s="70">
        <v>0.15</v>
      </c>
      <c r="L4914" s="64" t="s">
        <v>225</v>
      </c>
      <c r="M4914" s="67" t="s">
        <v>225</v>
      </c>
      <c r="N4914" s="70">
        <v>0.0</v>
      </c>
      <c r="O4914" s="64" t="s">
        <v>225</v>
      </c>
      <c r="P4914" s="67" t="s">
        <v>225</v>
      </c>
      <c r="Q4914" s="70">
        <v>0.15</v>
      </c>
      <c r="R4914" s="3"/>
    </row>
    <row r="4915">
      <c r="A4915" s="63">
        <v>17615.0</v>
      </c>
      <c r="B4915" s="65" t="str">
        <f t="shared" si="1"/>
        <v>МебельМягкая мебельКомплекты мягкой мебели</v>
      </c>
      <c r="C4915" s="68" t="s">
        <v>126</v>
      </c>
      <c r="D4915" s="68" t="s">
        <v>6184</v>
      </c>
      <c r="E4915" s="68" t="s">
        <v>10129</v>
      </c>
      <c r="F4915" s="75"/>
      <c r="G4915" s="75"/>
      <c r="H4915" s="72"/>
      <c r="I4915" s="64" t="s">
        <v>225</v>
      </c>
      <c r="J4915" s="67" t="s">
        <v>225</v>
      </c>
      <c r="K4915" s="70">
        <v>0.15</v>
      </c>
      <c r="L4915" s="64" t="s">
        <v>225</v>
      </c>
      <c r="M4915" s="67" t="s">
        <v>225</v>
      </c>
      <c r="N4915" s="70">
        <v>0.0</v>
      </c>
      <c r="O4915" s="64" t="s">
        <v>225</v>
      </c>
      <c r="P4915" s="67" t="s">
        <v>225</v>
      </c>
      <c r="Q4915" s="70">
        <v>0.15</v>
      </c>
      <c r="R4915" s="3"/>
    </row>
    <row r="4916">
      <c r="A4916" s="63">
        <v>17618.0</v>
      </c>
      <c r="B4916" s="65" t="str">
        <f t="shared" si="1"/>
        <v>МебельМебель для кухниКухонные уголки</v>
      </c>
      <c r="C4916" s="68" t="s">
        <v>126</v>
      </c>
      <c r="D4916" s="68" t="s">
        <v>10131</v>
      </c>
      <c r="E4916" s="68" t="s">
        <v>10132</v>
      </c>
      <c r="F4916" s="75"/>
      <c r="G4916" s="2"/>
      <c r="H4916" s="72"/>
      <c r="I4916" s="64" t="s">
        <v>225</v>
      </c>
      <c r="J4916" s="67" t="s">
        <v>225</v>
      </c>
      <c r="K4916" s="70">
        <v>0.15</v>
      </c>
      <c r="L4916" s="64" t="s">
        <v>225</v>
      </c>
      <c r="M4916" s="67" t="s">
        <v>225</v>
      </c>
      <c r="N4916" s="70">
        <v>0.0</v>
      </c>
      <c r="O4916" s="64" t="s">
        <v>225</v>
      </c>
      <c r="P4916" s="67" t="s">
        <v>225</v>
      </c>
      <c r="Q4916" s="70">
        <v>0.15</v>
      </c>
      <c r="R4916" s="3"/>
    </row>
    <row r="4917">
      <c r="A4917" s="63">
        <v>17619.0</v>
      </c>
      <c r="B4917" s="65" t="str">
        <f t="shared" si="1"/>
        <v>МебельСтолы и стульяТабуретки</v>
      </c>
      <c r="C4917" s="68" t="s">
        <v>126</v>
      </c>
      <c r="D4917" s="68" t="s">
        <v>927</v>
      </c>
      <c r="E4917" s="68" t="s">
        <v>10133</v>
      </c>
      <c r="F4917" s="75"/>
      <c r="G4917" s="75"/>
      <c r="H4917" s="72"/>
      <c r="I4917" s="64">
        <v>0.15</v>
      </c>
      <c r="J4917" s="67">
        <v>0.15</v>
      </c>
      <c r="K4917" s="70">
        <v>0.15</v>
      </c>
      <c r="L4917" s="64">
        <v>0.0</v>
      </c>
      <c r="M4917" s="67">
        <v>0.0</v>
      </c>
      <c r="N4917" s="70">
        <v>0.0</v>
      </c>
      <c r="O4917" s="64">
        <v>0.15</v>
      </c>
      <c r="P4917" s="67">
        <v>0.15</v>
      </c>
      <c r="Q4917" s="70">
        <v>0.15</v>
      </c>
      <c r="R4917" s="3"/>
    </row>
    <row r="4918">
      <c r="A4918" s="63">
        <v>17620.0</v>
      </c>
      <c r="B4918" s="65" t="str">
        <f t="shared" si="1"/>
        <v>МебельСтолы и стульяОбеденные группы</v>
      </c>
      <c r="C4918" s="68" t="s">
        <v>126</v>
      </c>
      <c r="D4918" s="68" t="s">
        <v>927</v>
      </c>
      <c r="E4918" s="68" t="s">
        <v>10134</v>
      </c>
      <c r="F4918" s="75"/>
      <c r="G4918" s="75"/>
      <c r="H4918" s="72"/>
      <c r="I4918" s="64">
        <v>0.15</v>
      </c>
      <c r="J4918" s="67">
        <v>0.15</v>
      </c>
      <c r="K4918" s="70">
        <v>0.15</v>
      </c>
      <c r="L4918" s="64">
        <v>0.0</v>
      </c>
      <c r="M4918" s="67">
        <v>0.0</v>
      </c>
      <c r="N4918" s="70">
        <v>0.0</v>
      </c>
      <c r="O4918" s="64">
        <v>0.15</v>
      </c>
      <c r="P4918" s="67">
        <v>0.15</v>
      </c>
      <c r="Q4918" s="70">
        <v>0.15</v>
      </c>
      <c r="R4918" s="3"/>
    </row>
    <row r="4919">
      <c r="A4919" s="63">
        <v>17621.0</v>
      </c>
      <c r="B4919" s="65" t="str">
        <f t="shared" si="1"/>
        <v>МебельМебель для кухниКухонные гарнитуры</v>
      </c>
      <c r="C4919" s="68" t="s">
        <v>126</v>
      </c>
      <c r="D4919" s="68" t="s">
        <v>10131</v>
      </c>
      <c r="E4919" s="68" t="s">
        <v>10135</v>
      </c>
      <c r="F4919" s="75"/>
      <c r="G4919" s="2"/>
      <c r="H4919" s="72"/>
      <c r="I4919" s="64" t="s">
        <v>225</v>
      </c>
      <c r="J4919" s="67" t="s">
        <v>225</v>
      </c>
      <c r="K4919" s="70">
        <v>0.15</v>
      </c>
      <c r="L4919" s="64" t="s">
        <v>225</v>
      </c>
      <c r="M4919" s="67" t="s">
        <v>225</v>
      </c>
      <c r="N4919" s="70">
        <v>0.0</v>
      </c>
      <c r="O4919" s="64" t="s">
        <v>225</v>
      </c>
      <c r="P4919" s="67" t="s">
        <v>225</v>
      </c>
      <c r="Q4919" s="70">
        <v>0.15</v>
      </c>
      <c r="R4919" s="3"/>
    </row>
    <row r="4920">
      <c r="A4920" s="63">
        <v>17622.0</v>
      </c>
      <c r="B4920" s="65" t="str">
        <f t="shared" si="1"/>
        <v>МебельМебель для кухниКухонные модули</v>
      </c>
      <c r="C4920" s="68" t="s">
        <v>126</v>
      </c>
      <c r="D4920" s="68" t="s">
        <v>10131</v>
      </c>
      <c r="E4920" s="68" t="s">
        <v>10136</v>
      </c>
      <c r="F4920" s="75"/>
      <c r="G4920" s="75"/>
      <c r="H4920" s="72"/>
      <c r="I4920" s="64" t="s">
        <v>225</v>
      </c>
      <c r="J4920" s="67" t="s">
        <v>225</v>
      </c>
      <c r="K4920" s="70">
        <v>0.15</v>
      </c>
      <c r="L4920" s="64" t="s">
        <v>225</v>
      </c>
      <c r="M4920" s="67" t="s">
        <v>225</v>
      </c>
      <c r="N4920" s="70">
        <v>0.0</v>
      </c>
      <c r="O4920" s="64" t="s">
        <v>225</v>
      </c>
      <c r="P4920" s="67" t="s">
        <v>225</v>
      </c>
      <c r="Q4920" s="70">
        <v>0.15</v>
      </c>
      <c r="R4920" s="3"/>
    </row>
    <row r="4921">
      <c r="A4921" s="63">
        <v>17623.0</v>
      </c>
      <c r="B4921" s="65" t="str">
        <f t="shared" si="1"/>
        <v>МебельМебель для кухниСтолешницы для кухни</v>
      </c>
      <c r="C4921" s="68" t="s">
        <v>126</v>
      </c>
      <c r="D4921" s="68" t="s">
        <v>10131</v>
      </c>
      <c r="E4921" s="68" t="s">
        <v>10137</v>
      </c>
      <c r="F4921" s="75"/>
      <c r="G4921" s="2"/>
      <c r="H4921" s="72"/>
      <c r="I4921" s="64" t="s">
        <v>225</v>
      </c>
      <c r="J4921" s="67" t="s">
        <v>225</v>
      </c>
      <c r="K4921" s="70">
        <v>0.15</v>
      </c>
      <c r="L4921" s="64" t="s">
        <v>225</v>
      </c>
      <c r="M4921" s="67" t="s">
        <v>225</v>
      </c>
      <c r="N4921" s="70">
        <v>0.0</v>
      </c>
      <c r="O4921" s="64" t="s">
        <v>225</v>
      </c>
      <c r="P4921" s="67" t="s">
        <v>225</v>
      </c>
      <c r="Q4921" s="70">
        <v>0.15</v>
      </c>
      <c r="R4921" s="3"/>
    </row>
    <row r="4922">
      <c r="A4922" s="63">
        <v>17624.0</v>
      </c>
      <c r="B4922" s="65" t="str">
        <f t="shared" si="1"/>
        <v>МебельКровати и матрасыКроватиОдноспальные</v>
      </c>
      <c r="C4922" s="68" t="s">
        <v>126</v>
      </c>
      <c r="D4922" s="68" t="s">
        <v>9596</v>
      </c>
      <c r="E4922" s="68" t="s">
        <v>9597</v>
      </c>
      <c r="F4922" s="68" t="s">
        <v>10138</v>
      </c>
      <c r="G4922" s="75"/>
      <c r="H4922" s="72"/>
      <c r="I4922" s="64" t="s">
        <v>225</v>
      </c>
      <c r="J4922" s="67" t="s">
        <v>225</v>
      </c>
      <c r="K4922" s="70">
        <v>0.15</v>
      </c>
      <c r="L4922" s="64" t="s">
        <v>225</v>
      </c>
      <c r="M4922" s="67" t="s">
        <v>225</v>
      </c>
      <c r="N4922" s="70">
        <v>0.0</v>
      </c>
      <c r="O4922" s="64" t="s">
        <v>225</v>
      </c>
      <c r="P4922" s="67" t="s">
        <v>225</v>
      </c>
      <c r="Q4922" s="70">
        <v>0.15</v>
      </c>
      <c r="R4922" s="3"/>
    </row>
    <row r="4923">
      <c r="A4923" s="63">
        <v>17625.0</v>
      </c>
      <c r="B4923" s="65" t="str">
        <f t="shared" si="1"/>
        <v>МебельКровати и матрасыКроватиДвуспальные</v>
      </c>
      <c r="C4923" s="68" t="s">
        <v>126</v>
      </c>
      <c r="D4923" s="68" t="s">
        <v>9596</v>
      </c>
      <c r="E4923" s="68" t="s">
        <v>9597</v>
      </c>
      <c r="F4923" s="68" t="s">
        <v>10139</v>
      </c>
      <c r="G4923" s="2"/>
      <c r="H4923" s="72"/>
      <c r="I4923" s="64" t="s">
        <v>225</v>
      </c>
      <c r="J4923" s="67" t="s">
        <v>225</v>
      </c>
      <c r="K4923" s="70">
        <v>0.15</v>
      </c>
      <c r="L4923" s="64" t="s">
        <v>225</v>
      </c>
      <c r="M4923" s="67" t="s">
        <v>225</v>
      </c>
      <c r="N4923" s="70">
        <v>0.0</v>
      </c>
      <c r="O4923" s="64" t="s">
        <v>225</v>
      </c>
      <c r="P4923" s="67" t="s">
        <v>225</v>
      </c>
      <c r="Q4923" s="70">
        <v>0.15</v>
      </c>
      <c r="R4923" s="3"/>
    </row>
    <row r="4924">
      <c r="A4924" s="63">
        <v>17626.0</v>
      </c>
      <c r="B4924" s="65" t="str">
        <f t="shared" si="1"/>
        <v>МебельКровати и матрасыКроватиДвухъярусные</v>
      </c>
      <c r="C4924" s="68" t="s">
        <v>126</v>
      </c>
      <c r="D4924" s="68" t="s">
        <v>9596</v>
      </c>
      <c r="E4924" s="68" t="s">
        <v>9597</v>
      </c>
      <c r="F4924" s="68" t="s">
        <v>10140</v>
      </c>
      <c r="G4924" s="2"/>
      <c r="H4924" s="72"/>
      <c r="I4924" s="64" t="s">
        <v>225</v>
      </c>
      <c r="J4924" s="67" t="s">
        <v>225</v>
      </c>
      <c r="K4924" s="70">
        <v>0.15</v>
      </c>
      <c r="L4924" s="64" t="s">
        <v>225</v>
      </c>
      <c r="M4924" s="67" t="s">
        <v>225</v>
      </c>
      <c r="N4924" s="70">
        <v>0.0</v>
      </c>
      <c r="O4924" s="64" t="s">
        <v>225</v>
      </c>
      <c r="P4924" s="67" t="s">
        <v>225</v>
      </c>
      <c r="Q4924" s="70">
        <v>0.15</v>
      </c>
      <c r="R4924" s="3"/>
    </row>
    <row r="4925">
      <c r="A4925" s="63">
        <v>17627.0</v>
      </c>
      <c r="B4925" s="65" t="str">
        <f t="shared" si="1"/>
        <v>МебельКровати и матрасыКроватиКровати-подиумы</v>
      </c>
      <c r="C4925" s="68" t="s">
        <v>126</v>
      </c>
      <c r="D4925" s="68" t="s">
        <v>9596</v>
      </c>
      <c r="E4925" s="68" t="s">
        <v>9597</v>
      </c>
      <c r="F4925" s="68" t="s">
        <v>10141</v>
      </c>
      <c r="G4925" s="2"/>
      <c r="H4925" s="72"/>
      <c r="I4925" s="64">
        <v>0.15</v>
      </c>
      <c r="J4925" s="67">
        <v>0.15</v>
      </c>
      <c r="K4925" s="70">
        <v>0.15</v>
      </c>
      <c r="L4925" s="64">
        <v>0.0</v>
      </c>
      <c r="M4925" s="67">
        <v>0.0</v>
      </c>
      <c r="N4925" s="70">
        <v>0.0</v>
      </c>
      <c r="O4925" s="64">
        <v>0.15</v>
      </c>
      <c r="P4925" s="67">
        <v>0.15</v>
      </c>
      <c r="Q4925" s="70">
        <v>0.15</v>
      </c>
      <c r="R4925" s="3"/>
    </row>
    <row r="4926">
      <c r="A4926" s="63">
        <v>17628.0</v>
      </c>
      <c r="B4926" s="65" t="str">
        <f t="shared" si="1"/>
        <v>МебельКровати и матрасыКроватиРаскладушки</v>
      </c>
      <c r="C4926" s="68" t="s">
        <v>126</v>
      </c>
      <c r="D4926" s="68" t="s">
        <v>9596</v>
      </c>
      <c r="E4926" s="68" t="s">
        <v>9597</v>
      </c>
      <c r="F4926" s="68" t="s">
        <v>10143</v>
      </c>
      <c r="G4926" s="2"/>
      <c r="H4926" s="72"/>
      <c r="I4926" s="64">
        <v>0.15</v>
      </c>
      <c r="J4926" s="67">
        <v>0.15</v>
      </c>
      <c r="K4926" s="70">
        <v>0.15</v>
      </c>
      <c r="L4926" s="64">
        <v>0.0</v>
      </c>
      <c r="M4926" s="67">
        <v>0.0</v>
      </c>
      <c r="N4926" s="70">
        <v>0.0</v>
      </c>
      <c r="O4926" s="64">
        <v>0.15</v>
      </c>
      <c r="P4926" s="67">
        <v>0.15</v>
      </c>
      <c r="Q4926" s="70">
        <v>0.15</v>
      </c>
      <c r="R4926" s="3"/>
    </row>
    <row r="4927">
      <c r="A4927" s="63">
        <v>17629.0</v>
      </c>
      <c r="B4927" s="65" t="str">
        <f t="shared" si="1"/>
        <v>МебельКровати и матрасыМатрасыЗависимые пружины</v>
      </c>
      <c r="C4927" s="68" t="s">
        <v>126</v>
      </c>
      <c r="D4927" s="68" t="s">
        <v>9596</v>
      </c>
      <c r="E4927" s="68" t="s">
        <v>10146</v>
      </c>
      <c r="F4927" s="68" t="s">
        <v>10147</v>
      </c>
      <c r="G4927" s="2"/>
      <c r="H4927" s="72"/>
      <c r="I4927" s="64" t="s">
        <v>225</v>
      </c>
      <c r="J4927" s="67" t="s">
        <v>225</v>
      </c>
      <c r="K4927" s="70">
        <v>0.15</v>
      </c>
      <c r="L4927" s="64" t="s">
        <v>225</v>
      </c>
      <c r="M4927" s="67" t="s">
        <v>225</v>
      </c>
      <c r="N4927" s="70">
        <v>0.0</v>
      </c>
      <c r="O4927" s="64" t="s">
        <v>225</v>
      </c>
      <c r="P4927" s="67" t="s">
        <v>225</v>
      </c>
      <c r="Q4927" s="70">
        <v>0.15</v>
      </c>
      <c r="R4927" s="3"/>
    </row>
    <row r="4928">
      <c r="A4928" s="63">
        <v>17630.0</v>
      </c>
      <c r="B4928" s="65" t="str">
        <f t="shared" si="1"/>
        <v>МебельКровати и матрасыМатрасыБеспружинные</v>
      </c>
      <c r="C4928" s="68" t="s">
        <v>126</v>
      </c>
      <c r="D4928" s="68" t="s">
        <v>9596</v>
      </c>
      <c r="E4928" s="68" t="s">
        <v>10146</v>
      </c>
      <c r="F4928" s="82" t="s">
        <v>10149</v>
      </c>
      <c r="G4928" s="2"/>
      <c r="H4928" s="72"/>
      <c r="I4928" s="64">
        <v>0.15</v>
      </c>
      <c r="J4928" s="67">
        <v>0.15</v>
      </c>
      <c r="K4928" s="70">
        <v>0.15</v>
      </c>
      <c r="L4928" s="64">
        <v>0.0</v>
      </c>
      <c r="M4928" s="67">
        <v>0.0</v>
      </c>
      <c r="N4928" s="70">
        <v>0.0</v>
      </c>
      <c r="O4928" s="64">
        <v>0.15</v>
      </c>
      <c r="P4928" s="67">
        <v>0.15</v>
      </c>
      <c r="Q4928" s="70">
        <v>0.15</v>
      </c>
      <c r="R4928" s="3"/>
    </row>
    <row r="4929">
      <c r="A4929" s="63">
        <v>17631.0</v>
      </c>
      <c r="B4929" s="65" t="str">
        <f t="shared" si="1"/>
        <v>МебельКровати и матрасыМатрасыНезависимые пружины</v>
      </c>
      <c r="C4929" s="68" t="s">
        <v>126</v>
      </c>
      <c r="D4929" s="68" t="s">
        <v>9596</v>
      </c>
      <c r="E4929" s="68" t="s">
        <v>10146</v>
      </c>
      <c r="F4929" s="68" t="s">
        <v>10151</v>
      </c>
      <c r="G4929" s="2"/>
      <c r="H4929" s="72"/>
      <c r="I4929" s="64" t="s">
        <v>225</v>
      </c>
      <c r="J4929" s="67" t="s">
        <v>225</v>
      </c>
      <c r="K4929" s="70">
        <v>0.15</v>
      </c>
      <c r="L4929" s="64" t="s">
        <v>225</v>
      </c>
      <c r="M4929" s="67" t="s">
        <v>225</v>
      </c>
      <c r="N4929" s="70">
        <v>0.0</v>
      </c>
      <c r="O4929" s="64" t="s">
        <v>225</v>
      </c>
      <c r="P4929" s="67" t="s">
        <v>225</v>
      </c>
      <c r="Q4929" s="70">
        <v>0.15</v>
      </c>
      <c r="R4929" s="3"/>
    </row>
    <row r="4930">
      <c r="A4930" s="63">
        <v>17632.0</v>
      </c>
      <c r="B4930" s="65" t="str">
        <f t="shared" si="1"/>
        <v>МебельКровати и матрасыМатрасыТопперы</v>
      </c>
      <c r="C4930" s="68" t="s">
        <v>126</v>
      </c>
      <c r="D4930" s="68" t="s">
        <v>9596</v>
      </c>
      <c r="E4930" s="68" t="s">
        <v>10146</v>
      </c>
      <c r="F4930" s="68" t="s">
        <v>10153</v>
      </c>
      <c r="G4930" s="2"/>
      <c r="H4930" s="72"/>
      <c r="I4930" s="64">
        <v>0.15</v>
      </c>
      <c r="J4930" s="67">
        <v>0.15</v>
      </c>
      <c r="K4930" s="70">
        <v>0.15</v>
      </c>
      <c r="L4930" s="64">
        <v>0.0</v>
      </c>
      <c r="M4930" s="67">
        <v>0.0</v>
      </c>
      <c r="N4930" s="70">
        <v>0.0</v>
      </c>
      <c r="O4930" s="64">
        <v>0.15</v>
      </c>
      <c r="P4930" s="67">
        <v>0.15</v>
      </c>
      <c r="Q4930" s="70">
        <v>0.15</v>
      </c>
      <c r="R4930" s="3"/>
    </row>
    <row r="4931">
      <c r="A4931" s="63">
        <v>17633.0</v>
      </c>
      <c r="B4931" s="65" t="str">
        <f t="shared" si="1"/>
        <v>МебельКровати и матрасыКомплекты мебели для спальни</v>
      </c>
      <c r="C4931" s="68" t="s">
        <v>126</v>
      </c>
      <c r="D4931" s="68" t="s">
        <v>9596</v>
      </c>
      <c r="E4931" s="68" t="s">
        <v>10155</v>
      </c>
      <c r="F4931" s="75"/>
      <c r="G4931" s="2"/>
      <c r="H4931" s="72"/>
      <c r="I4931" s="64" t="s">
        <v>225</v>
      </c>
      <c r="J4931" s="67" t="s">
        <v>225</v>
      </c>
      <c r="K4931" s="70">
        <v>0.15</v>
      </c>
      <c r="L4931" s="64" t="s">
        <v>225</v>
      </c>
      <c r="M4931" s="67" t="s">
        <v>225</v>
      </c>
      <c r="N4931" s="70">
        <v>0.0</v>
      </c>
      <c r="O4931" s="64" t="s">
        <v>225</v>
      </c>
      <c r="P4931" s="67" t="s">
        <v>225</v>
      </c>
      <c r="Q4931" s="70">
        <v>0.15</v>
      </c>
      <c r="R4931" s="3"/>
    </row>
    <row r="4932">
      <c r="A4932" s="63">
        <v>17635.0</v>
      </c>
      <c r="B4932" s="65" t="str">
        <f t="shared" si="1"/>
        <v>МебельОфисная и компьютерная мебельКомплекты офисной мебели</v>
      </c>
      <c r="C4932" s="68" t="s">
        <v>126</v>
      </c>
      <c r="D4932" s="68" t="s">
        <v>127</v>
      </c>
      <c r="E4932" s="68" t="s">
        <v>10158</v>
      </c>
      <c r="F4932" s="75"/>
      <c r="G4932" s="2"/>
      <c r="H4932" s="72"/>
      <c r="I4932" s="64" t="s">
        <v>225</v>
      </c>
      <c r="J4932" s="67" t="s">
        <v>225</v>
      </c>
      <c r="K4932" s="70">
        <v>0.15</v>
      </c>
      <c r="L4932" s="64" t="s">
        <v>225</v>
      </c>
      <c r="M4932" s="67" t="s">
        <v>225</v>
      </c>
      <c r="N4932" s="70">
        <v>0.0</v>
      </c>
      <c r="O4932" s="64" t="s">
        <v>225</v>
      </c>
      <c r="P4932" s="67" t="s">
        <v>225</v>
      </c>
      <c r="Q4932" s="70">
        <v>0.15</v>
      </c>
      <c r="R4932" s="3"/>
    </row>
    <row r="4933">
      <c r="A4933" s="63">
        <v>17636.0</v>
      </c>
      <c r="B4933" s="65" t="str">
        <f t="shared" si="1"/>
        <v>МебельОфисная и компьютерная мебельОфисные тумбы</v>
      </c>
      <c r="C4933" s="68" t="s">
        <v>126</v>
      </c>
      <c r="D4933" s="68" t="s">
        <v>127</v>
      </c>
      <c r="E4933" s="68" t="s">
        <v>10160</v>
      </c>
      <c r="F4933" s="75"/>
      <c r="G4933" s="2"/>
      <c r="H4933" s="72"/>
      <c r="I4933" s="64">
        <v>0.15</v>
      </c>
      <c r="J4933" s="67">
        <v>0.15</v>
      </c>
      <c r="K4933" s="70">
        <v>0.15</v>
      </c>
      <c r="L4933" s="64">
        <v>0.0</v>
      </c>
      <c r="M4933" s="67">
        <v>0.0</v>
      </c>
      <c r="N4933" s="70">
        <v>0.0</v>
      </c>
      <c r="O4933" s="64">
        <v>0.15</v>
      </c>
      <c r="P4933" s="67">
        <v>0.15</v>
      </c>
      <c r="Q4933" s="70">
        <v>0.15</v>
      </c>
      <c r="R4933" s="3"/>
    </row>
    <row r="4934">
      <c r="A4934" s="63">
        <v>17637.0</v>
      </c>
      <c r="B4934" s="65" t="str">
        <f t="shared" si="1"/>
        <v>МебельОфисная и компьютерная мебельСтойки ресепшн</v>
      </c>
      <c r="C4934" s="68" t="s">
        <v>126</v>
      </c>
      <c r="D4934" s="68" t="s">
        <v>127</v>
      </c>
      <c r="E4934" s="68" t="s">
        <v>10161</v>
      </c>
      <c r="F4934" s="75"/>
      <c r="G4934" s="2"/>
      <c r="H4934" s="72"/>
      <c r="I4934" s="64" t="s">
        <v>225</v>
      </c>
      <c r="J4934" s="67" t="s">
        <v>225</v>
      </c>
      <c r="K4934" s="70">
        <v>0.15</v>
      </c>
      <c r="L4934" s="64" t="s">
        <v>225</v>
      </c>
      <c r="M4934" s="67" t="s">
        <v>225</v>
      </c>
      <c r="N4934" s="70">
        <v>0.0</v>
      </c>
      <c r="O4934" s="64" t="s">
        <v>225</v>
      </c>
      <c r="P4934" s="67" t="s">
        <v>225</v>
      </c>
      <c r="Q4934" s="70">
        <v>0.15</v>
      </c>
      <c r="R4934" s="3"/>
    </row>
    <row r="4935">
      <c r="A4935" s="63">
        <v>17638.0</v>
      </c>
      <c r="B4935" s="65" t="str">
        <f t="shared" si="1"/>
        <v>МебельОфисная и компьютерная мебельПерегородки офисные</v>
      </c>
      <c r="C4935" s="68" t="s">
        <v>126</v>
      </c>
      <c r="D4935" s="68" t="s">
        <v>127</v>
      </c>
      <c r="E4935" s="68" t="s">
        <v>10164</v>
      </c>
      <c r="F4935" s="75"/>
      <c r="G4935" s="2"/>
      <c r="H4935" s="72"/>
      <c r="I4935" s="64" t="s">
        <v>225</v>
      </c>
      <c r="J4935" s="67" t="s">
        <v>225</v>
      </c>
      <c r="K4935" s="70">
        <v>0.15</v>
      </c>
      <c r="L4935" s="64" t="s">
        <v>225</v>
      </c>
      <c r="M4935" s="67" t="s">
        <v>225</v>
      </c>
      <c r="N4935" s="70">
        <v>0.0</v>
      </c>
      <c r="O4935" s="64" t="s">
        <v>225</v>
      </c>
      <c r="P4935" s="67" t="s">
        <v>225</v>
      </c>
      <c r="Q4935" s="70">
        <v>0.15</v>
      </c>
      <c r="R4935" s="3"/>
    </row>
    <row r="4936">
      <c r="A4936" s="63">
        <v>17639.0</v>
      </c>
      <c r="B4936" s="65" t="str">
        <f t="shared" si="1"/>
        <v>МебельОфисная и компьютерная мебельПисьменные и компьютерные столы</v>
      </c>
      <c r="C4936" s="68" t="s">
        <v>126</v>
      </c>
      <c r="D4936" s="68" t="s">
        <v>127</v>
      </c>
      <c r="E4936" s="68" t="s">
        <v>10166</v>
      </c>
      <c r="F4936" s="75"/>
      <c r="G4936" s="75"/>
      <c r="H4936" s="72"/>
      <c r="I4936" s="64">
        <v>0.15</v>
      </c>
      <c r="J4936" s="67">
        <v>0.15</v>
      </c>
      <c r="K4936" s="70">
        <v>0.15</v>
      </c>
      <c r="L4936" s="64">
        <v>0.0</v>
      </c>
      <c r="M4936" s="67">
        <v>0.0</v>
      </c>
      <c r="N4936" s="70">
        <v>0.0</v>
      </c>
      <c r="O4936" s="64">
        <v>0.15</v>
      </c>
      <c r="P4936" s="67">
        <v>0.15</v>
      </c>
      <c r="Q4936" s="70">
        <v>0.15</v>
      </c>
      <c r="R4936" s="3"/>
    </row>
    <row r="4937">
      <c r="A4937" s="63">
        <v>17640.0</v>
      </c>
      <c r="B4937" s="65" t="str">
        <f t="shared" si="1"/>
        <v>ОбувьЖенская обувьБотинкиПовседневные ботинки</v>
      </c>
      <c r="C4937" s="68" t="s">
        <v>804</v>
      </c>
      <c r="D4937" s="68" t="s">
        <v>805</v>
      </c>
      <c r="E4937" s="68" t="s">
        <v>864</v>
      </c>
      <c r="F4937" s="68" t="s">
        <v>10168</v>
      </c>
      <c r="G4937" s="75"/>
      <c r="H4937" s="72"/>
      <c r="I4937" s="64">
        <v>0.2</v>
      </c>
      <c r="J4937" s="67">
        <v>0.2</v>
      </c>
      <c r="K4937" s="70">
        <v>0.2</v>
      </c>
      <c r="L4937" s="64">
        <v>0.0</v>
      </c>
      <c r="M4937" s="67">
        <v>0.0</v>
      </c>
      <c r="N4937" s="70">
        <v>0.0</v>
      </c>
      <c r="O4937" s="64">
        <v>0.2</v>
      </c>
      <c r="P4937" s="67">
        <v>0.2</v>
      </c>
      <c r="Q4937" s="70">
        <v>0.2</v>
      </c>
      <c r="R4937" s="3"/>
    </row>
    <row r="4938">
      <c r="A4938" s="63">
        <v>17641.0</v>
      </c>
      <c r="B4938" s="65" t="str">
        <f t="shared" si="1"/>
        <v>ОбувьМужская обувьБотинкиПовседневные ботинки</v>
      </c>
      <c r="C4938" s="68" t="s">
        <v>804</v>
      </c>
      <c r="D4938" s="68" t="s">
        <v>1012</v>
      </c>
      <c r="E4938" s="68" t="s">
        <v>864</v>
      </c>
      <c r="F4938" s="68" t="s">
        <v>10168</v>
      </c>
      <c r="G4938" s="75"/>
      <c r="H4938" s="72"/>
      <c r="I4938" s="64">
        <v>0.2</v>
      </c>
      <c r="J4938" s="67">
        <v>0.2</v>
      </c>
      <c r="K4938" s="70">
        <v>0.2</v>
      </c>
      <c r="L4938" s="64">
        <v>0.0</v>
      </c>
      <c r="M4938" s="67">
        <v>0.0</v>
      </c>
      <c r="N4938" s="70">
        <v>0.0</v>
      </c>
      <c r="O4938" s="64">
        <v>0.2</v>
      </c>
      <c r="P4938" s="67">
        <v>0.2</v>
      </c>
      <c r="Q4938" s="70">
        <v>0.2</v>
      </c>
      <c r="R4938" s="3"/>
    </row>
    <row r="4939">
      <c r="A4939" s="63">
        <v>17644.0</v>
      </c>
      <c r="B4939" s="65" t="str">
        <f t="shared" si="1"/>
        <v>МебельМебель для храненияШкафы и гардеробыШкафы для одежды</v>
      </c>
      <c r="C4939" s="68" t="s">
        <v>126</v>
      </c>
      <c r="D4939" s="68" t="s">
        <v>6737</v>
      </c>
      <c r="E4939" s="68" t="s">
        <v>9600</v>
      </c>
      <c r="F4939" s="68" t="s">
        <v>10171</v>
      </c>
      <c r="G4939" s="2"/>
      <c r="H4939" s="72"/>
      <c r="I4939" s="64" t="s">
        <v>225</v>
      </c>
      <c r="J4939" s="67" t="s">
        <v>225</v>
      </c>
      <c r="K4939" s="70">
        <v>0.15</v>
      </c>
      <c r="L4939" s="64" t="s">
        <v>225</v>
      </c>
      <c r="M4939" s="67" t="s">
        <v>225</v>
      </c>
      <c r="N4939" s="70">
        <v>0.0</v>
      </c>
      <c r="O4939" s="64" t="s">
        <v>225</v>
      </c>
      <c r="P4939" s="67" t="s">
        <v>225</v>
      </c>
      <c r="Q4939" s="70">
        <v>0.15</v>
      </c>
      <c r="R4939" s="3"/>
    </row>
    <row r="4940">
      <c r="A4940" s="63">
        <v>17645.0</v>
      </c>
      <c r="B4940" s="65" t="str">
        <f t="shared" si="1"/>
        <v>МебельМебель для храненияШкафы и гардеробыШкафы-прихожие</v>
      </c>
      <c r="C4940" s="68" t="s">
        <v>126</v>
      </c>
      <c r="D4940" s="68" t="s">
        <v>6737</v>
      </c>
      <c r="E4940" s="68" t="s">
        <v>9600</v>
      </c>
      <c r="F4940" s="68" t="s">
        <v>10173</v>
      </c>
      <c r="G4940" s="75"/>
      <c r="H4940" s="72"/>
      <c r="I4940" s="64" t="s">
        <v>225</v>
      </c>
      <c r="J4940" s="67" t="s">
        <v>225</v>
      </c>
      <c r="K4940" s="70">
        <v>0.15</v>
      </c>
      <c r="L4940" s="64" t="s">
        <v>225</v>
      </c>
      <c r="M4940" s="67" t="s">
        <v>225</v>
      </c>
      <c r="N4940" s="70">
        <v>0.0</v>
      </c>
      <c r="O4940" s="64" t="s">
        <v>225</v>
      </c>
      <c r="P4940" s="67" t="s">
        <v>225</v>
      </c>
      <c r="Q4940" s="70">
        <v>0.15</v>
      </c>
      <c r="R4940" s="3"/>
    </row>
    <row r="4941">
      <c r="A4941" s="63">
        <v>17646.0</v>
      </c>
      <c r="B4941" s="65" t="str">
        <f t="shared" si="1"/>
        <v>МебельМебель для храненияШкафы и гардеробыШкафы архивные</v>
      </c>
      <c r="C4941" s="68" t="s">
        <v>126</v>
      </c>
      <c r="D4941" s="68" t="s">
        <v>6737</v>
      </c>
      <c r="E4941" s="68" t="s">
        <v>9600</v>
      </c>
      <c r="F4941" s="68" t="s">
        <v>10175</v>
      </c>
      <c r="G4941" s="2"/>
      <c r="H4941" s="72"/>
      <c r="I4941" s="64" t="s">
        <v>225</v>
      </c>
      <c r="J4941" s="67" t="s">
        <v>225</v>
      </c>
      <c r="K4941" s="70">
        <v>0.15</v>
      </c>
      <c r="L4941" s="64" t="s">
        <v>225</v>
      </c>
      <c r="M4941" s="67" t="s">
        <v>225</v>
      </c>
      <c r="N4941" s="70">
        <v>0.0</v>
      </c>
      <c r="O4941" s="64" t="s">
        <v>225</v>
      </c>
      <c r="P4941" s="67" t="s">
        <v>225</v>
      </c>
      <c r="Q4941" s="70">
        <v>0.15</v>
      </c>
      <c r="R4941" s="3"/>
    </row>
    <row r="4942">
      <c r="A4942" s="63">
        <v>17647.0</v>
      </c>
      <c r="B4942" s="65" t="str">
        <f t="shared" si="1"/>
        <v>МебельМебель для храненияШкафы и гардеробыГардеробные системы</v>
      </c>
      <c r="C4942" s="68" t="s">
        <v>126</v>
      </c>
      <c r="D4942" s="68" t="s">
        <v>6737</v>
      </c>
      <c r="E4942" s="68" t="s">
        <v>9600</v>
      </c>
      <c r="F4942" s="68" t="s">
        <v>10176</v>
      </c>
      <c r="G4942" s="75"/>
      <c r="H4942" s="72"/>
      <c r="I4942" s="64" t="s">
        <v>225</v>
      </c>
      <c r="J4942" s="67" t="s">
        <v>225</v>
      </c>
      <c r="K4942" s="70">
        <v>0.15</v>
      </c>
      <c r="L4942" s="64" t="s">
        <v>225</v>
      </c>
      <c r="M4942" s="67" t="s">
        <v>225</v>
      </c>
      <c r="N4942" s="70">
        <v>0.0</v>
      </c>
      <c r="O4942" s="64" t="s">
        <v>225</v>
      </c>
      <c r="P4942" s="67" t="s">
        <v>225</v>
      </c>
      <c r="Q4942" s="70">
        <v>0.15</v>
      </c>
      <c r="R4942" s="3"/>
    </row>
    <row r="4943">
      <c r="A4943" s="63">
        <v>17648.0</v>
      </c>
      <c r="B4943" s="65" t="str">
        <f t="shared" si="1"/>
        <v>МебельМебель для храненияШкафы и гардеробыКомплекты для гостинной и стенки</v>
      </c>
      <c r="C4943" s="68" t="s">
        <v>126</v>
      </c>
      <c r="D4943" s="68" t="s">
        <v>6737</v>
      </c>
      <c r="E4943" s="68" t="s">
        <v>9600</v>
      </c>
      <c r="F4943" s="68" t="s">
        <v>10177</v>
      </c>
      <c r="G4943" s="2"/>
      <c r="H4943" s="72"/>
      <c r="I4943" s="64" t="s">
        <v>225</v>
      </c>
      <c r="J4943" s="67" t="s">
        <v>225</v>
      </c>
      <c r="K4943" s="70">
        <v>0.15</v>
      </c>
      <c r="L4943" s="64" t="s">
        <v>225</v>
      </c>
      <c r="M4943" s="67" t="s">
        <v>225</v>
      </c>
      <c r="N4943" s="70">
        <v>0.0</v>
      </c>
      <c r="O4943" s="64" t="s">
        <v>225</v>
      </c>
      <c r="P4943" s="67" t="s">
        <v>225</v>
      </c>
      <c r="Q4943" s="70">
        <v>0.15</v>
      </c>
      <c r="R4943" s="3"/>
    </row>
    <row r="4944">
      <c r="A4944" s="63">
        <v>17649.0</v>
      </c>
      <c r="B4944" s="65" t="str">
        <f t="shared" si="1"/>
        <v>МебельМебель для храненияКомоды и тумбыКомоды</v>
      </c>
      <c r="C4944" s="68" t="s">
        <v>126</v>
      </c>
      <c r="D4944" s="68" t="s">
        <v>6737</v>
      </c>
      <c r="E4944" s="68" t="s">
        <v>10179</v>
      </c>
      <c r="F4944" s="82" t="s">
        <v>6107</v>
      </c>
      <c r="G4944" s="2"/>
      <c r="H4944" s="72"/>
      <c r="I4944" s="64">
        <v>0.15</v>
      </c>
      <c r="J4944" s="67">
        <v>0.15</v>
      </c>
      <c r="K4944" s="70">
        <v>0.15</v>
      </c>
      <c r="L4944" s="64">
        <v>0.0</v>
      </c>
      <c r="M4944" s="67">
        <v>0.0</v>
      </c>
      <c r="N4944" s="70">
        <v>0.0</v>
      </c>
      <c r="O4944" s="64">
        <v>0.15</v>
      </c>
      <c r="P4944" s="67">
        <v>0.15</v>
      </c>
      <c r="Q4944" s="70">
        <v>0.15</v>
      </c>
      <c r="R4944" s="3"/>
    </row>
    <row r="4945">
      <c r="A4945" s="63">
        <v>17650.0</v>
      </c>
      <c r="B4945" s="65" t="str">
        <f t="shared" si="1"/>
        <v>АксессуарыГорнолыжные аксессуарыБалаклавы</v>
      </c>
      <c r="C4945" s="68" t="s">
        <v>330</v>
      </c>
      <c r="D4945" s="68" t="s">
        <v>992</v>
      </c>
      <c r="E4945" s="68" t="s">
        <v>3604</v>
      </c>
      <c r="F4945" s="75"/>
      <c r="G4945" s="2"/>
      <c r="H4945" s="72"/>
      <c r="I4945" s="64">
        <v>0.29</v>
      </c>
      <c r="J4945" s="67">
        <v>0.29</v>
      </c>
      <c r="K4945" s="70">
        <v>0.29</v>
      </c>
      <c r="L4945" s="64">
        <v>0.0</v>
      </c>
      <c r="M4945" s="67">
        <v>0.0</v>
      </c>
      <c r="N4945" s="70">
        <v>0.0</v>
      </c>
      <c r="O4945" s="64">
        <v>0.29</v>
      </c>
      <c r="P4945" s="67">
        <v>0.29</v>
      </c>
      <c r="Q4945" s="70">
        <v>0.29</v>
      </c>
      <c r="R4945" s="3"/>
    </row>
    <row r="4946">
      <c r="A4946" s="63">
        <v>17651.0</v>
      </c>
      <c r="B4946" s="65" t="str">
        <f t="shared" si="1"/>
        <v>МебельМебель для храненияКомоды и тумбыПрикроватные тумбы</v>
      </c>
      <c r="C4946" s="68" t="s">
        <v>126</v>
      </c>
      <c r="D4946" s="68" t="s">
        <v>6737</v>
      </c>
      <c r="E4946" s="68" t="s">
        <v>10179</v>
      </c>
      <c r="F4946" s="68" t="s">
        <v>10182</v>
      </c>
      <c r="G4946" s="2"/>
      <c r="H4946" s="72"/>
      <c r="I4946" s="64">
        <v>0.15</v>
      </c>
      <c r="J4946" s="67">
        <v>0.15</v>
      </c>
      <c r="K4946" s="70">
        <v>0.15</v>
      </c>
      <c r="L4946" s="64">
        <v>0.0</v>
      </c>
      <c r="M4946" s="67">
        <v>0.0</v>
      </c>
      <c r="N4946" s="70">
        <v>0.0</v>
      </c>
      <c r="O4946" s="64">
        <v>0.15</v>
      </c>
      <c r="P4946" s="67">
        <v>0.15</v>
      </c>
      <c r="Q4946" s="70">
        <v>0.15</v>
      </c>
      <c r="R4946" s="3"/>
    </row>
    <row r="4947">
      <c r="A4947" s="63">
        <v>17652.0</v>
      </c>
      <c r="B4947" s="65" t="str">
        <f t="shared" si="1"/>
        <v>МебельМебель для храненияКомоды и тумбыТВ-тумбы</v>
      </c>
      <c r="C4947" s="68" t="s">
        <v>126</v>
      </c>
      <c r="D4947" s="68" t="s">
        <v>6737</v>
      </c>
      <c r="E4947" s="68" t="s">
        <v>10179</v>
      </c>
      <c r="F4947" s="68" t="s">
        <v>10184</v>
      </c>
      <c r="G4947" s="2"/>
      <c r="H4947" s="72"/>
      <c r="I4947" s="64">
        <v>0.15</v>
      </c>
      <c r="J4947" s="67">
        <v>0.15</v>
      </c>
      <c r="K4947" s="70">
        <v>0.15</v>
      </c>
      <c r="L4947" s="64">
        <v>0.0</v>
      </c>
      <c r="M4947" s="67">
        <v>0.0</v>
      </c>
      <c r="N4947" s="70">
        <v>0.0</v>
      </c>
      <c r="O4947" s="64">
        <v>0.15</v>
      </c>
      <c r="P4947" s="67">
        <v>0.15</v>
      </c>
      <c r="Q4947" s="70">
        <v>0.15</v>
      </c>
      <c r="R4947" s="3"/>
    </row>
    <row r="4948">
      <c r="A4948" s="63">
        <v>17653.0</v>
      </c>
      <c r="B4948" s="65" t="str">
        <f t="shared" si="1"/>
        <v>МебельМебель для храненияКомоды и тумбыОбувницы</v>
      </c>
      <c r="C4948" s="68" t="s">
        <v>126</v>
      </c>
      <c r="D4948" s="68" t="s">
        <v>6737</v>
      </c>
      <c r="E4948" s="68" t="s">
        <v>10179</v>
      </c>
      <c r="F4948" s="68" t="s">
        <v>10185</v>
      </c>
      <c r="G4948" s="75"/>
      <c r="H4948" s="72"/>
      <c r="I4948" s="64">
        <v>0.15</v>
      </c>
      <c r="J4948" s="67">
        <v>0.15</v>
      </c>
      <c r="K4948" s="70">
        <v>0.15</v>
      </c>
      <c r="L4948" s="64">
        <v>0.0</v>
      </c>
      <c r="M4948" s="67">
        <v>0.0</v>
      </c>
      <c r="N4948" s="70">
        <v>0.0</v>
      </c>
      <c r="O4948" s="64">
        <v>0.15</v>
      </c>
      <c r="P4948" s="67">
        <v>0.15</v>
      </c>
      <c r="Q4948" s="70">
        <v>0.15</v>
      </c>
      <c r="R4948" s="3"/>
    </row>
    <row r="4949">
      <c r="A4949" s="63">
        <v>17654.0</v>
      </c>
      <c r="B4949" s="65" t="str">
        <f t="shared" si="1"/>
        <v>МебельМебель для храненияПолки и стеллажиПолки настенные</v>
      </c>
      <c r="C4949" s="68" t="s">
        <v>126</v>
      </c>
      <c r="D4949" s="68" t="s">
        <v>6737</v>
      </c>
      <c r="E4949" s="68" t="s">
        <v>10187</v>
      </c>
      <c r="F4949" s="68" t="s">
        <v>10188</v>
      </c>
      <c r="G4949" s="75"/>
      <c r="H4949" s="72"/>
      <c r="I4949" s="64">
        <v>0.15</v>
      </c>
      <c r="J4949" s="67">
        <v>0.15</v>
      </c>
      <c r="K4949" s="70">
        <v>0.15</v>
      </c>
      <c r="L4949" s="64">
        <v>0.0</v>
      </c>
      <c r="M4949" s="67">
        <v>0.0</v>
      </c>
      <c r="N4949" s="70">
        <v>0.0</v>
      </c>
      <c r="O4949" s="64">
        <v>0.15</v>
      </c>
      <c r="P4949" s="67">
        <v>0.15</v>
      </c>
      <c r="Q4949" s="70">
        <v>0.15</v>
      </c>
      <c r="R4949" s="3"/>
    </row>
    <row r="4950">
      <c r="A4950" s="63">
        <v>17655.0</v>
      </c>
      <c r="B4950" s="65" t="str">
        <f t="shared" si="1"/>
        <v>МебельМебель для храненияПолки и стеллажиПолки угловые</v>
      </c>
      <c r="C4950" s="68" t="s">
        <v>126</v>
      </c>
      <c r="D4950" s="68" t="s">
        <v>6737</v>
      </c>
      <c r="E4950" s="68" t="s">
        <v>10187</v>
      </c>
      <c r="F4950" s="68" t="s">
        <v>10190</v>
      </c>
      <c r="G4950" s="75"/>
      <c r="H4950" s="72"/>
      <c r="I4950" s="64">
        <v>0.15</v>
      </c>
      <c r="J4950" s="67">
        <v>0.15</v>
      </c>
      <c r="K4950" s="70">
        <v>0.15</v>
      </c>
      <c r="L4950" s="64">
        <v>0.0</v>
      </c>
      <c r="M4950" s="67">
        <v>0.0</v>
      </c>
      <c r="N4950" s="70">
        <v>0.0</v>
      </c>
      <c r="O4950" s="64">
        <v>0.15</v>
      </c>
      <c r="P4950" s="67">
        <v>0.15</v>
      </c>
      <c r="Q4950" s="70">
        <v>0.15</v>
      </c>
      <c r="R4950" s="3"/>
    </row>
    <row r="4951">
      <c r="A4951" s="63">
        <v>17656.0</v>
      </c>
      <c r="B4951" s="65" t="str">
        <f t="shared" si="1"/>
        <v>МебельМебель для храненияПолки и стеллажиСтеллажи</v>
      </c>
      <c r="C4951" s="68" t="s">
        <v>126</v>
      </c>
      <c r="D4951" s="68" t="s">
        <v>6737</v>
      </c>
      <c r="E4951" s="68" t="s">
        <v>10187</v>
      </c>
      <c r="F4951" s="68" t="s">
        <v>10192</v>
      </c>
      <c r="G4951" s="75"/>
      <c r="H4951" s="72"/>
      <c r="I4951" s="64">
        <v>0.15</v>
      </c>
      <c r="J4951" s="67">
        <v>0.15</v>
      </c>
      <c r="K4951" s="70">
        <v>0.15</v>
      </c>
      <c r="L4951" s="64">
        <v>0.0</v>
      </c>
      <c r="M4951" s="67">
        <v>0.0</v>
      </c>
      <c r="N4951" s="70">
        <v>0.0</v>
      </c>
      <c r="O4951" s="64">
        <v>0.15</v>
      </c>
      <c r="P4951" s="67">
        <v>0.15</v>
      </c>
      <c r="Q4951" s="70">
        <v>0.15</v>
      </c>
      <c r="R4951" s="3"/>
    </row>
    <row r="4952">
      <c r="A4952" s="63">
        <v>17657.0</v>
      </c>
      <c r="B4952" s="65" t="str">
        <f t="shared" si="1"/>
        <v>МебельМебель для храненияПолки и стеллажиЭтажерки</v>
      </c>
      <c r="C4952" s="68" t="s">
        <v>126</v>
      </c>
      <c r="D4952" s="68" t="s">
        <v>6737</v>
      </c>
      <c r="E4952" s="68" t="s">
        <v>10187</v>
      </c>
      <c r="F4952" s="68" t="s">
        <v>10193</v>
      </c>
      <c r="G4952" s="2"/>
      <c r="H4952" s="72"/>
      <c r="I4952" s="64">
        <v>0.15</v>
      </c>
      <c r="J4952" s="67">
        <v>0.15</v>
      </c>
      <c r="K4952" s="70">
        <v>0.15</v>
      </c>
      <c r="L4952" s="64">
        <v>0.0</v>
      </c>
      <c r="M4952" s="67">
        <v>0.0</v>
      </c>
      <c r="N4952" s="70">
        <v>0.0</v>
      </c>
      <c r="O4952" s="64">
        <v>0.15</v>
      </c>
      <c r="P4952" s="67">
        <v>0.15</v>
      </c>
      <c r="Q4952" s="70">
        <v>0.15</v>
      </c>
      <c r="R4952" s="3"/>
    </row>
    <row r="4953">
      <c r="A4953" s="63">
        <v>17676.0</v>
      </c>
      <c r="B4953" s="65" t="str">
        <f t="shared" si="1"/>
        <v>Спорт и отдыхТренажерыВибротренажеры</v>
      </c>
      <c r="C4953" s="68" t="s">
        <v>290</v>
      </c>
      <c r="D4953" s="68" t="s">
        <v>4129</v>
      </c>
      <c r="E4953" s="68" t="s">
        <v>10195</v>
      </c>
      <c r="F4953" s="75"/>
      <c r="G4953" s="75"/>
      <c r="H4953" s="72"/>
      <c r="I4953" s="64">
        <v>0.1</v>
      </c>
      <c r="J4953" s="67">
        <v>0.1</v>
      </c>
      <c r="K4953" s="70">
        <v>0.1</v>
      </c>
      <c r="L4953" s="64">
        <v>0.0</v>
      </c>
      <c r="M4953" s="67">
        <v>0.0</v>
      </c>
      <c r="N4953" s="70">
        <v>0.0</v>
      </c>
      <c r="O4953" s="64">
        <v>0.1</v>
      </c>
      <c r="P4953" s="67">
        <v>0.1</v>
      </c>
      <c r="Q4953" s="70">
        <v>0.1</v>
      </c>
      <c r="R4953" s="3"/>
    </row>
    <row r="4954">
      <c r="A4954" s="63">
        <v>17677.0</v>
      </c>
      <c r="B4954" s="65" t="str">
        <f t="shared" si="1"/>
        <v>Спорт и отдыхЗимний спортГорные лыжиБеговые лыжи</v>
      </c>
      <c r="C4954" s="68" t="s">
        <v>290</v>
      </c>
      <c r="D4954" s="68" t="s">
        <v>3862</v>
      </c>
      <c r="E4954" s="68" t="s">
        <v>5986</v>
      </c>
      <c r="F4954" s="68" t="s">
        <v>10197</v>
      </c>
      <c r="G4954" s="75"/>
      <c r="H4954" s="87"/>
      <c r="I4954" s="64">
        <v>0.2</v>
      </c>
      <c r="J4954" s="67">
        <v>0.2</v>
      </c>
      <c r="K4954" s="70">
        <v>0.2</v>
      </c>
      <c r="L4954" s="64">
        <v>0.0</v>
      </c>
      <c r="M4954" s="67">
        <v>0.0</v>
      </c>
      <c r="N4954" s="70">
        <v>0.0</v>
      </c>
      <c r="O4954" s="64">
        <v>0.2</v>
      </c>
      <c r="P4954" s="67">
        <v>0.2</v>
      </c>
      <c r="Q4954" s="70">
        <v>0.2</v>
      </c>
      <c r="R4954" s="3"/>
    </row>
    <row r="4955">
      <c r="A4955" s="63">
        <v>17678.0</v>
      </c>
      <c r="B4955" s="65" t="str">
        <f t="shared" si="1"/>
        <v>Спорт и отдыхВелоспортВелозапчасти и комплектующие</v>
      </c>
      <c r="C4955" s="68" t="s">
        <v>290</v>
      </c>
      <c r="D4955" s="68" t="s">
        <v>1176</v>
      </c>
      <c r="E4955" s="68" t="s">
        <v>10199</v>
      </c>
      <c r="F4955" s="75"/>
      <c r="G4955" s="2"/>
      <c r="H4955" s="72"/>
      <c r="I4955" s="64">
        <v>0.25</v>
      </c>
      <c r="J4955" s="67">
        <v>0.25</v>
      </c>
      <c r="K4955" s="70">
        <v>0.25</v>
      </c>
      <c r="L4955" s="64">
        <v>0.0</v>
      </c>
      <c r="M4955" s="67">
        <v>0.0</v>
      </c>
      <c r="N4955" s="70">
        <v>0.0</v>
      </c>
      <c r="O4955" s="64">
        <v>0.25</v>
      </c>
      <c r="P4955" s="67">
        <v>0.25</v>
      </c>
      <c r="Q4955" s="70">
        <v>0.25</v>
      </c>
      <c r="R4955" s="3"/>
    </row>
    <row r="4956">
      <c r="A4956" s="63">
        <v>17679.0</v>
      </c>
      <c r="B4956" s="65" t="str">
        <f t="shared" si="1"/>
        <v>Спорт и отдыхВелоспортВелоэкипировка и защита</v>
      </c>
      <c r="C4956" s="68" t="s">
        <v>290</v>
      </c>
      <c r="D4956" s="68" t="s">
        <v>1176</v>
      </c>
      <c r="E4956" s="68" t="s">
        <v>10202</v>
      </c>
      <c r="F4956" s="75"/>
      <c r="G4956" s="2"/>
      <c r="H4956" s="72"/>
      <c r="I4956" s="64">
        <v>0.25</v>
      </c>
      <c r="J4956" s="67">
        <v>0.25</v>
      </c>
      <c r="K4956" s="70">
        <v>0.25</v>
      </c>
      <c r="L4956" s="64">
        <v>0.0</v>
      </c>
      <c r="M4956" s="67">
        <v>0.0</v>
      </c>
      <c r="N4956" s="70">
        <v>0.0</v>
      </c>
      <c r="O4956" s="64">
        <v>0.25</v>
      </c>
      <c r="P4956" s="67">
        <v>0.25</v>
      </c>
      <c r="Q4956" s="70">
        <v>0.25</v>
      </c>
      <c r="R4956" s="3"/>
    </row>
    <row r="4957">
      <c r="A4957" s="63">
        <v>17680.0</v>
      </c>
      <c r="B4957" s="65" t="str">
        <f t="shared" si="1"/>
        <v>Спорт и отдыхВелоспортВелоодежда и велотуфли</v>
      </c>
      <c r="C4957" s="68" t="s">
        <v>290</v>
      </c>
      <c r="D4957" s="68" t="s">
        <v>1176</v>
      </c>
      <c r="E4957" s="68" t="s">
        <v>10204</v>
      </c>
      <c r="F4957" s="75"/>
      <c r="G4957" s="75"/>
      <c r="H4957" s="72"/>
      <c r="I4957" s="64">
        <v>0.25</v>
      </c>
      <c r="J4957" s="67">
        <v>0.25</v>
      </c>
      <c r="K4957" s="70">
        <v>0.25</v>
      </c>
      <c r="L4957" s="64">
        <v>0.0</v>
      </c>
      <c r="M4957" s="67">
        <v>0.0</v>
      </c>
      <c r="N4957" s="70">
        <v>0.0</v>
      </c>
      <c r="O4957" s="64">
        <v>0.25</v>
      </c>
      <c r="P4957" s="67">
        <v>0.25</v>
      </c>
      <c r="Q4957" s="70">
        <v>0.25</v>
      </c>
      <c r="R4957" s="3"/>
    </row>
    <row r="4958">
      <c r="A4958" s="63">
        <v>17681.0</v>
      </c>
      <c r="B4958" s="65" t="str">
        <f t="shared" si="1"/>
        <v>Спорт и отдыхВелоспортВелоинструменты</v>
      </c>
      <c r="C4958" s="68" t="s">
        <v>290</v>
      </c>
      <c r="D4958" s="68" t="s">
        <v>1176</v>
      </c>
      <c r="E4958" s="68" t="s">
        <v>10206</v>
      </c>
      <c r="F4958" s="75"/>
      <c r="G4958" s="2"/>
      <c r="H4958" s="72"/>
      <c r="I4958" s="64">
        <v>0.25</v>
      </c>
      <c r="J4958" s="67">
        <v>0.25</v>
      </c>
      <c r="K4958" s="70">
        <v>0.25</v>
      </c>
      <c r="L4958" s="64">
        <v>0.0</v>
      </c>
      <c r="M4958" s="67">
        <v>0.0</v>
      </c>
      <c r="N4958" s="70">
        <v>0.0</v>
      </c>
      <c r="O4958" s="64">
        <v>0.25</v>
      </c>
      <c r="P4958" s="67">
        <v>0.25</v>
      </c>
      <c r="Q4958" s="70">
        <v>0.25</v>
      </c>
      <c r="R4958" s="3"/>
    </row>
    <row r="4959">
      <c r="A4959" s="63">
        <v>17682.0</v>
      </c>
      <c r="B4959" s="65" t="str">
        <f t="shared" si="1"/>
        <v>Спорт и отдыхВелоспортВелоуход и сервис</v>
      </c>
      <c r="C4959" s="68" t="s">
        <v>290</v>
      </c>
      <c r="D4959" s="68" t="s">
        <v>1176</v>
      </c>
      <c r="E4959" s="68" t="s">
        <v>10207</v>
      </c>
      <c r="F4959" s="75"/>
      <c r="G4959" s="75"/>
      <c r="H4959" s="72"/>
      <c r="I4959" s="64">
        <v>0.25</v>
      </c>
      <c r="J4959" s="67">
        <v>0.25</v>
      </c>
      <c r="K4959" s="70">
        <v>0.25</v>
      </c>
      <c r="L4959" s="64">
        <v>0.0</v>
      </c>
      <c r="M4959" s="67">
        <v>0.0</v>
      </c>
      <c r="N4959" s="70">
        <v>0.0</v>
      </c>
      <c r="O4959" s="64">
        <v>0.25</v>
      </c>
      <c r="P4959" s="67">
        <v>0.25</v>
      </c>
      <c r="Q4959" s="70">
        <v>0.25</v>
      </c>
      <c r="R4959" s="3"/>
    </row>
    <row r="4960">
      <c r="A4960" s="63">
        <v>17683.0</v>
      </c>
      <c r="B4960" s="65" t="str">
        <f t="shared" si="1"/>
        <v>Спорт и отдыхВелоспортВелостойки</v>
      </c>
      <c r="C4960" s="68" t="s">
        <v>290</v>
      </c>
      <c r="D4960" s="68" t="s">
        <v>1176</v>
      </c>
      <c r="E4960" s="68" t="s">
        <v>10208</v>
      </c>
      <c r="F4960" s="75"/>
      <c r="G4960" s="75"/>
      <c r="H4960" s="72"/>
      <c r="I4960" s="64">
        <v>0.25</v>
      </c>
      <c r="J4960" s="67">
        <v>0.25</v>
      </c>
      <c r="K4960" s="70">
        <v>0.25</v>
      </c>
      <c r="L4960" s="64">
        <v>0.0</v>
      </c>
      <c r="M4960" s="67">
        <v>0.0</v>
      </c>
      <c r="N4960" s="70">
        <v>0.0</v>
      </c>
      <c r="O4960" s="64">
        <v>0.25</v>
      </c>
      <c r="P4960" s="67">
        <v>0.25</v>
      </c>
      <c r="Q4960" s="70">
        <v>0.25</v>
      </c>
      <c r="R4960" s="3"/>
    </row>
    <row r="4961">
      <c r="A4961" s="63">
        <v>17684.0</v>
      </c>
      <c r="B4961" s="65" t="str">
        <f t="shared" si="1"/>
        <v>ОбувьЖенская обувьТуфлиПовседневные туфли</v>
      </c>
      <c r="C4961" s="68" t="s">
        <v>804</v>
      </c>
      <c r="D4961" s="68" t="s">
        <v>805</v>
      </c>
      <c r="E4961" s="68" t="s">
        <v>837</v>
      </c>
      <c r="F4961" s="68" t="s">
        <v>10209</v>
      </c>
      <c r="G4961" s="75"/>
      <c r="H4961" s="72"/>
      <c r="I4961" s="64">
        <v>0.2</v>
      </c>
      <c r="J4961" s="67">
        <v>0.2</v>
      </c>
      <c r="K4961" s="70">
        <v>0.2</v>
      </c>
      <c r="L4961" s="64">
        <v>0.0</v>
      </c>
      <c r="M4961" s="67">
        <v>0.0</v>
      </c>
      <c r="N4961" s="70">
        <v>0.0</v>
      </c>
      <c r="O4961" s="64">
        <v>0.2</v>
      </c>
      <c r="P4961" s="67">
        <v>0.2</v>
      </c>
      <c r="Q4961" s="70">
        <v>0.2</v>
      </c>
      <c r="R4961" s="3"/>
    </row>
    <row r="4962">
      <c r="A4962" s="63">
        <v>17686.0</v>
      </c>
      <c r="B4962" s="65" t="str">
        <f t="shared" si="1"/>
        <v>Спорт и отдыхБег и ходьбаСуппорты и кинезиотейпы</v>
      </c>
      <c r="C4962" s="68" t="s">
        <v>290</v>
      </c>
      <c r="D4962" s="68" t="s">
        <v>1229</v>
      </c>
      <c r="E4962" s="68" t="s">
        <v>10210</v>
      </c>
      <c r="F4962" s="75"/>
      <c r="G4962" s="2"/>
      <c r="H4962" s="72"/>
      <c r="I4962" s="64">
        <v>0.25</v>
      </c>
      <c r="J4962" s="67">
        <v>0.25</v>
      </c>
      <c r="K4962" s="70">
        <v>0.25</v>
      </c>
      <c r="L4962" s="64">
        <v>0.0</v>
      </c>
      <c r="M4962" s="67">
        <v>0.0</v>
      </c>
      <c r="N4962" s="70">
        <v>0.0</v>
      </c>
      <c r="O4962" s="64">
        <v>0.25</v>
      </c>
      <c r="P4962" s="67">
        <v>0.25</v>
      </c>
      <c r="Q4962" s="70">
        <v>0.25</v>
      </c>
      <c r="R4962" s="3"/>
    </row>
    <row r="4963">
      <c r="A4963" s="63">
        <v>17687.0</v>
      </c>
      <c r="B4963" s="65" t="str">
        <f t="shared" si="1"/>
        <v>Строительство и ремонтСантехникаУнитазы и инсталляцииСиденье для унитаза</v>
      </c>
      <c r="C4963" s="68" t="s">
        <v>100</v>
      </c>
      <c r="D4963" s="68" t="s">
        <v>112</v>
      </c>
      <c r="E4963" s="68" t="s">
        <v>6370</v>
      </c>
      <c r="F4963" s="68" t="s">
        <v>10211</v>
      </c>
      <c r="G4963" s="75"/>
      <c r="H4963" s="72"/>
      <c r="I4963" s="64">
        <v>0.2</v>
      </c>
      <c r="J4963" s="67">
        <v>0.2</v>
      </c>
      <c r="K4963" s="70">
        <v>0.2</v>
      </c>
      <c r="L4963" s="64">
        <v>0.0</v>
      </c>
      <c r="M4963" s="67">
        <v>0.0</v>
      </c>
      <c r="N4963" s="70">
        <v>0.0</v>
      </c>
      <c r="O4963" s="64">
        <v>0.2</v>
      </c>
      <c r="P4963" s="67">
        <v>0.2</v>
      </c>
      <c r="Q4963" s="70">
        <v>0.2</v>
      </c>
      <c r="R4963" s="3"/>
    </row>
    <row r="4964">
      <c r="A4964" s="63">
        <v>17689.0</v>
      </c>
      <c r="B4964" s="65" t="str">
        <f t="shared" si="1"/>
        <v>Строительство и ремонтСредства индивидуальной защитыОчки строительныеОчки защитные</v>
      </c>
      <c r="C4964" s="68" t="s">
        <v>100</v>
      </c>
      <c r="D4964" s="68" t="s">
        <v>3063</v>
      </c>
      <c r="E4964" s="68" t="s">
        <v>10212</v>
      </c>
      <c r="F4964" s="68" t="s">
        <v>10213</v>
      </c>
      <c r="G4964" s="2"/>
      <c r="H4964" s="72"/>
      <c r="I4964" s="64">
        <v>0.25</v>
      </c>
      <c r="J4964" s="67">
        <v>0.25</v>
      </c>
      <c r="K4964" s="70">
        <v>0.25</v>
      </c>
      <c r="L4964" s="64">
        <v>0.0</v>
      </c>
      <c r="M4964" s="67">
        <v>0.0</v>
      </c>
      <c r="N4964" s="70">
        <v>0.0</v>
      </c>
      <c r="O4964" s="64">
        <v>0.25</v>
      </c>
      <c r="P4964" s="67">
        <v>0.25</v>
      </c>
      <c r="Q4964" s="70">
        <v>0.25</v>
      </c>
      <c r="R4964" s="3"/>
    </row>
    <row r="4965">
      <c r="A4965" s="63">
        <v>17690.0</v>
      </c>
      <c r="B4965" s="65" t="str">
        <f t="shared" si="1"/>
        <v>Строительство и ремонтСредства индивидуальной защитыЗащита головы и слухаРабочие головные уборы</v>
      </c>
      <c r="C4965" s="68" t="s">
        <v>100</v>
      </c>
      <c r="D4965" s="68" t="s">
        <v>3063</v>
      </c>
      <c r="E4965" s="68" t="s">
        <v>3064</v>
      </c>
      <c r="F4965" s="68" t="s">
        <v>10214</v>
      </c>
      <c r="G4965" s="75"/>
      <c r="H4965" s="72"/>
      <c r="I4965" s="64">
        <v>0.25</v>
      </c>
      <c r="J4965" s="67">
        <v>0.25</v>
      </c>
      <c r="K4965" s="70">
        <v>0.25</v>
      </c>
      <c r="L4965" s="64">
        <v>0.0</v>
      </c>
      <c r="M4965" s="67">
        <v>0.0</v>
      </c>
      <c r="N4965" s="70">
        <v>0.0</v>
      </c>
      <c r="O4965" s="64">
        <v>0.25</v>
      </c>
      <c r="P4965" s="67">
        <v>0.25</v>
      </c>
      <c r="Q4965" s="70">
        <v>0.25</v>
      </c>
      <c r="R4965" s="3"/>
    </row>
    <row r="4966">
      <c r="A4966" s="63">
        <v>17691.0</v>
      </c>
      <c r="B4966" s="65" t="str">
        <f t="shared" si="1"/>
        <v>Строительство и ремонтСредства индивидуальной защитыЗащита головы и слухаСтроительные наушники</v>
      </c>
      <c r="C4966" s="68" t="s">
        <v>100</v>
      </c>
      <c r="D4966" s="68" t="s">
        <v>3063</v>
      </c>
      <c r="E4966" s="68" t="s">
        <v>3064</v>
      </c>
      <c r="F4966" s="68" t="s">
        <v>10216</v>
      </c>
      <c r="G4966" s="2"/>
      <c r="H4966" s="72"/>
      <c r="I4966" s="64">
        <v>0.25</v>
      </c>
      <c r="J4966" s="67">
        <v>0.25</v>
      </c>
      <c r="K4966" s="70">
        <v>0.25</v>
      </c>
      <c r="L4966" s="64">
        <v>0.0</v>
      </c>
      <c r="M4966" s="67">
        <v>0.0</v>
      </c>
      <c r="N4966" s="70">
        <v>0.0</v>
      </c>
      <c r="O4966" s="64">
        <v>0.25</v>
      </c>
      <c r="P4966" s="67">
        <v>0.25</v>
      </c>
      <c r="Q4966" s="70">
        <v>0.25</v>
      </c>
      <c r="R4966" s="3"/>
    </row>
    <row r="4967">
      <c r="A4967" s="63">
        <v>17692.0</v>
      </c>
      <c r="B4967" s="65" t="str">
        <f t="shared" si="1"/>
        <v>Строительство и ремонтСредства индивидуальной защитыЗащита головы и слухаПротивошумные беруши</v>
      </c>
      <c r="C4967" s="68" t="s">
        <v>100</v>
      </c>
      <c r="D4967" s="68" t="s">
        <v>3063</v>
      </c>
      <c r="E4967" s="68" t="s">
        <v>3064</v>
      </c>
      <c r="F4967" s="68" t="s">
        <v>10218</v>
      </c>
      <c r="G4967" s="75"/>
      <c r="H4967" s="72"/>
      <c r="I4967" s="64">
        <v>0.25</v>
      </c>
      <c r="J4967" s="67">
        <v>0.25</v>
      </c>
      <c r="K4967" s="70">
        <v>0.25</v>
      </c>
      <c r="L4967" s="64">
        <v>0.0</v>
      </c>
      <c r="M4967" s="67">
        <v>0.0</v>
      </c>
      <c r="N4967" s="70">
        <v>0.0</v>
      </c>
      <c r="O4967" s="64">
        <v>0.25</v>
      </c>
      <c r="P4967" s="67">
        <v>0.25</v>
      </c>
      <c r="Q4967" s="70">
        <v>0.25</v>
      </c>
      <c r="R4967" s="3"/>
    </row>
    <row r="4968">
      <c r="A4968" s="63">
        <v>17693.0</v>
      </c>
      <c r="B4968" s="65" t="str">
        <f t="shared" si="1"/>
        <v>Строительство и ремонтСредства индивидуальной защитыСтраховочное оборудованиеПояс страховочный</v>
      </c>
      <c r="C4968" s="68" t="s">
        <v>100</v>
      </c>
      <c r="D4968" s="68" t="s">
        <v>3063</v>
      </c>
      <c r="E4968" s="68" t="s">
        <v>10221</v>
      </c>
      <c r="F4968" s="68" t="s">
        <v>10222</v>
      </c>
      <c r="G4968" s="75"/>
      <c r="H4968" s="72"/>
      <c r="I4968" s="64">
        <v>0.25</v>
      </c>
      <c r="J4968" s="67">
        <v>0.25</v>
      </c>
      <c r="K4968" s="70">
        <v>0.25</v>
      </c>
      <c r="L4968" s="64">
        <v>0.0</v>
      </c>
      <c r="M4968" s="67">
        <v>0.0</v>
      </c>
      <c r="N4968" s="70">
        <v>0.0</v>
      </c>
      <c r="O4968" s="64">
        <v>0.25</v>
      </c>
      <c r="P4968" s="67">
        <v>0.25</v>
      </c>
      <c r="Q4968" s="70">
        <v>0.25</v>
      </c>
      <c r="R4968" s="3"/>
    </row>
    <row r="4969">
      <c r="A4969" s="63">
        <v>17694.0</v>
      </c>
      <c r="B4969" s="65" t="str">
        <f t="shared" si="1"/>
        <v>Строительство и ремонтСредства индивидуальной защитыСтраховочное оборудованиеНаколенники строительные</v>
      </c>
      <c r="C4969" s="68" t="s">
        <v>100</v>
      </c>
      <c r="D4969" s="68" t="s">
        <v>3063</v>
      </c>
      <c r="E4969" s="68" t="s">
        <v>10221</v>
      </c>
      <c r="F4969" s="68" t="s">
        <v>10224</v>
      </c>
      <c r="G4969" s="2"/>
      <c r="H4969" s="72"/>
      <c r="I4969" s="64">
        <v>0.25</v>
      </c>
      <c r="J4969" s="67">
        <v>0.25</v>
      </c>
      <c r="K4969" s="70">
        <v>0.25</v>
      </c>
      <c r="L4969" s="64">
        <v>0.0</v>
      </c>
      <c r="M4969" s="67">
        <v>0.0</v>
      </c>
      <c r="N4969" s="70">
        <v>0.0</v>
      </c>
      <c r="O4969" s="64">
        <v>0.25</v>
      </c>
      <c r="P4969" s="67">
        <v>0.25</v>
      </c>
      <c r="Q4969" s="70">
        <v>0.25</v>
      </c>
      <c r="R4969" s="3"/>
    </row>
    <row r="4970">
      <c r="A4970" s="63">
        <v>17695.0</v>
      </c>
      <c r="B4970" s="65" t="str">
        <f t="shared" si="1"/>
        <v>Строительство и ремонтСредства индивидуальной защитыСтраховочное оборудованиеЛенты сигнальные</v>
      </c>
      <c r="C4970" s="68" t="s">
        <v>100</v>
      </c>
      <c r="D4970" s="68" t="s">
        <v>3063</v>
      </c>
      <c r="E4970" s="68" t="s">
        <v>10221</v>
      </c>
      <c r="F4970" s="68" t="s">
        <v>10228</v>
      </c>
      <c r="G4970" s="2"/>
      <c r="H4970" s="72"/>
      <c r="I4970" s="64">
        <v>0.25</v>
      </c>
      <c r="J4970" s="67">
        <v>0.25</v>
      </c>
      <c r="K4970" s="70">
        <v>0.25</v>
      </c>
      <c r="L4970" s="64">
        <v>0.0</v>
      </c>
      <c r="M4970" s="67">
        <v>0.0</v>
      </c>
      <c r="N4970" s="70">
        <v>0.0</v>
      </c>
      <c r="O4970" s="64">
        <v>0.25</v>
      </c>
      <c r="P4970" s="67">
        <v>0.25</v>
      </c>
      <c r="Q4970" s="70">
        <v>0.25</v>
      </c>
      <c r="R4970" s="3"/>
    </row>
    <row r="4971">
      <c r="A4971" s="63">
        <v>17696.0</v>
      </c>
      <c r="B4971" s="65" t="str">
        <f t="shared" si="1"/>
        <v>Строительство и ремонтОтделочные материалыСамоклеящаяся пленкаСамоклеящаяся пленка для окон</v>
      </c>
      <c r="C4971" s="68" t="s">
        <v>100</v>
      </c>
      <c r="D4971" s="68" t="s">
        <v>990</v>
      </c>
      <c r="E4971" s="68" t="s">
        <v>3781</v>
      </c>
      <c r="F4971" s="68" t="s">
        <v>10230</v>
      </c>
      <c r="G4971" s="2"/>
      <c r="H4971" s="72"/>
      <c r="I4971" s="64">
        <v>0.2</v>
      </c>
      <c r="J4971" s="67">
        <v>0.2</v>
      </c>
      <c r="K4971" s="70">
        <v>0.2</v>
      </c>
      <c r="L4971" s="64">
        <v>0.0</v>
      </c>
      <c r="M4971" s="67">
        <v>0.0</v>
      </c>
      <c r="N4971" s="70">
        <v>0.0</v>
      </c>
      <c r="O4971" s="64">
        <v>0.2</v>
      </c>
      <c r="P4971" s="67">
        <v>0.2</v>
      </c>
      <c r="Q4971" s="70">
        <v>0.2</v>
      </c>
      <c r="R4971" s="3"/>
    </row>
    <row r="4972">
      <c r="A4972" s="63">
        <v>17697.0</v>
      </c>
      <c r="B4972" s="65" t="str">
        <f t="shared" si="1"/>
        <v>Строительство и ремонтОтделочные материалыДекор и лепнина</v>
      </c>
      <c r="C4972" s="68" t="s">
        <v>100</v>
      </c>
      <c r="D4972" s="68" t="s">
        <v>990</v>
      </c>
      <c r="E4972" s="68" t="s">
        <v>10232</v>
      </c>
      <c r="F4972" s="75"/>
      <c r="G4972" s="75"/>
      <c r="H4972" s="72"/>
      <c r="I4972" s="64" t="s">
        <v>225</v>
      </c>
      <c r="J4972" s="67" t="s">
        <v>225</v>
      </c>
      <c r="K4972" s="70">
        <v>0.15</v>
      </c>
      <c r="L4972" s="64" t="s">
        <v>225</v>
      </c>
      <c r="M4972" s="67" t="s">
        <v>225</v>
      </c>
      <c r="N4972" s="70">
        <v>0.0</v>
      </c>
      <c r="O4972" s="64" t="s">
        <v>225</v>
      </c>
      <c r="P4972" s="67" t="s">
        <v>225</v>
      </c>
      <c r="Q4972" s="70">
        <v>0.15</v>
      </c>
      <c r="R4972" s="3"/>
    </row>
    <row r="4973">
      <c r="A4973" s="63">
        <v>17698.0</v>
      </c>
      <c r="B4973" s="65" t="str">
        <f t="shared" si="1"/>
        <v>Строительство и ремонтОтделочные материалыОбоиКлей для обоев</v>
      </c>
      <c r="C4973" s="68" t="s">
        <v>100</v>
      </c>
      <c r="D4973" s="68" t="s">
        <v>990</v>
      </c>
      <c r="E4973" s="68" t="s">
        <v>4698</v>
      </c>
      <c r="F4973" s="68" t="s">
        <v>10234</v>
      </c>
      <c r="G4973" s="2"/>
      <c r="H4973" s="72"/>
      <c r="I4973" s="64" t="s">
        <v>225</v>
      </c>
      <c r="J4973" s="67" t="s">
        <v>225</v>
      </c>
      <c r="K4973" s="70">
        <v>0.2</v>
      </c>
      <c r="L4973" s="64" t="s">
        <v>225</v>
      </c>
      <c r="M4973" s="67" t="s">
        <v>225</v>
      </c>
      <c r="N4973" s="70">
        <v>0.0</v>
      </c>
      <c r="O4973" s="64" t="s">
        <v>225</v>
      </c>
      <c r="P4973" s="67" t="s">
        <v>225</v>
      </c>
      <c r="Q4973" s="70">
        <v>0.2</v>
      </c>
      <c r="R4973" s="3"/>
    </row>
    <row r="4974">
      <c r="A4974" s="63">
        <v>17699.0</v>
      </c>
      <c r="B4974" s="65" t="str">
        <f t="shared" si="1"/>
        <v>Строительство и ремонтЛакокрасочные материалыМалярные и отделочные инструментыМалярные ванночки</v>
      </c>
      <c r="C4974" s="68" t="s">
        <v>100</v>
      </c>
      <c r="D4974" s="68" t="s">
        <v>1075</v>
      </c>
      <c r="E4974" s="68" t="s">
        <v>1076</v>
      </c>
      <c r="F4974" s="68" t="s">
        <v>10236</v>
      </c>
      <c r="G4974" s="75"/>
      <c r="H4974" s="72"/>
      <c r="I4974" s="64">
        <v>0.25</v>
      </c>
      <c r="J4974" s="67">
        <v>0.25</v>
      </c>
      <c r="K4974" s="70">
        <v>0.25</v>
      </c>
      <c r="L4974" s="64">
        <v>0.0</v>
      </c>
      <c r="M4974" s="67">
        <v>0.0</v>
      </c>
      <c r="N4974" s="70">
        <v>0.0</v>
      </c>
      <c r="O4974" s="64">
        <v>0.25</v>
      </c>
      <c r="P4974" s="67">
        <v>0.25</v>
      </c>
      <c r="Q4974" s="70">
        <v>0.25</v>
      </c>
      <c r="R4974" s="3"/>
    </row>
    <row r="4975">
      <c r="A4975" s="63">
        <v>17700.0</v>
      </c>
      <c r="B4975" s="65" t="str">
        <f t="shared" si="1"/>
        <v>Спорт и отдыхТеннис и бадминтонФорма для тенниса</v>
      </c>
      <c r="C4975" s="68" t="s">
        <v>290</v>
      </c>
      <c r="D4975" s="68" t="s">
        <v>1179</v>
      </c>
      <c r="E4975" s="68" t="s">
        <v>10238</v>
      </c>
      <c r="F4975" s="75"/>
      <c r="G4975" s="75"/>
      <c r="H4975" s="72"/>
      <c r="I4975" s="64">
        <v>0.25</v>
      </c>
      <c r="J4975" s="67">
        <v>0.25</v>
      </c>
      <c r="K4975" s="70">
        <v>0.25</v>
      </c>
      <c r="L4975" s="64">
        <v>0.0</v>
      </c>
      <c r="M4975" s="67">
        <v>0.0</v>
      </c>
      <c r="N4975" s="70">
        <v>0.0</v>
      </c>
      <c r="O4975" s="64">
        <v>0.25</v>
      </c>
      <c r="P4975" s="67">
        <v>0.25</v>
      </c>
      <c r="Q4975" s="70">
        <v>0.25</v>
      </c>
      <c r="R4975" s="3"/>
    </row>
    <row r="4976">
      <c r="A4976" s="63">
        <v>17701.0</v>
      </c>
      <c r="B4976" s="65" t="str">
        <f t="shared" si="1"/>
        <v>Спорт и отдыхКомандный спортВолейболФорма для волейбола</v>
      </c>
      <c r="C4976" s="68" t="s">
        <v>290</v>
      </c>
      <c r="D4976" s="68" t="s">
        <v>914</v>
      </c>
      <c r="E4976" s="68" t="s">
        <v>7252</v>
      </c>
      <c r="F4976" s="68" t="s">
        <v>10241</v>
      </c>
      <c r="G4976" s="75"/>
      <c r="H4976" s="72"/>
      <c r="I4976" s="64">
        <v>0.25</v>
      </c>
      <c r="J4976" s="67">
        <v>0.25</v>
      </c>
      <c r="K4976" s="70">
        <v>0.25</v>
      </c>
      <c r="L4976" s="64">
        <v>0.0</v>
      </c>
      <c r="M4976" s="67">
        <v>0.0</v>
      </c>
      <c r="N4976" s="70">
        <v>0.0</v>
      </c>
      <c r="O4976" s="64">
        <v>0.25</v>
      </c>
      <c r="P4976" s="67">
        <v>0.25</v>
      </c>
      <c r="Q4976" s="70">
        <v>0.25</v>
      </c>
      <c r="R4976" s="3"/>
    </row>
    <row r="4977">
      <c r="A4977" s="63">
        <v>17702.0</v>
      </c>
      <c r="B4977" s="65" t="str">
        <f t="shared" si="1"/>
        <v>Спорт и отдыхБокс и единоборстваФорма для тренировок, рашгард</v>
      </c>
      <c r="C4977" s="68" t="s">
        <v>290</v>
      </c>
      <c r="D4977" s="68" t="s">
        <v>3033</v>
      </c>
      <c r="E4977" s="68" t="s">
        <v>10243</v>
      </c>
      <c r="F4977" s="75"/>
      <c r="G4977" s="75"/>
      <c r="H4977" s="72"/>
      <c r="I4977" s="64">
        <v>0.25</v>
      </c>
      <c r="J4977" s="67">
        <v>0.25</v>
      </c>
      <c r="K4977" s="70">
        <v>0.25</v>
      </c>
      <c r="L4977" s="64">
        <v>0.0</v>
      </c>
      <c r="M4977" s="67">
        <v>0.0</v>
      </c>
      <c r="N4977" s="70">
        <v>0.0</v>
      </c>
      <c r="O4977" s="64">
        <v>0.25</v>
      </c>
      <c r="P4977" s="67">
        <v>0.25</v>
      </c>
      <c r="Q4977" s="70">
        <v>0.25</v>
      </c>
      <c r="R4977" s="3"/>
    </row>
    <row r="4978">
      <c r="A4978" s="63">
        <v>17703.0</v>
      </c>
      <c r="B4978" s="65" t="str">
        <f t="shared" si="1"/>
        <v>Спорт и отдыхБег и ходьбаШиповки</v>
      </c>
      <c r="C4978" s="68" t="s">
        <v>290</v>
      </c>
      <c r="D4978" s="68" t="s">
        <v>1229</v>
      </c>
      <c r="E4978" s="68" t="s">
        <v>10244</v>
      </c>
      <c r="F4978" s="75"/>
      <c r="G4978" s="75"/>
      <c r="H4978" s="72"/>
      <c r="I4978" s="64">
        <v>0.2</v>
      </c>
      <c r="J4978" s="67">
        <v>0.2</v>
      </c>
      <c r="K4978" s="70">
        <v>0.2</v>
      </c>
      <c r="L4978" s="64">
        <v>0.0</v>
      </c>
      <c r="M4978" s="67">
        <v>0.0</v>
      </c>
      <c r="N4978" s="70">
        <v>0.0</v>
      </c>
      <c r="O4978" s="64">
        <v>0.2</v>
      </c>
      <c r="P4978" s="67">
        <v>0.2</v>
      </c>
      <c r="Q4978" s="70">
        <v>0.2</v>
      </c>
      <c r="R4978" s="3"/>
    </row>
    <row r="4979">
      <c r="A4979" s="63">
        <v>17704.0</v>
      </c>
      <c r="B4979" s="65" t="str">
        <f t="shared" si="1"/>
        <v>Спорт и отдыхАктивные виды отдыхаБильярдБильярдные столы</v>
      </c>
      <c r="C4979" s="68" t="s">
        <v>290</v>
      </c>
      <c r="D4979" s="68" t="s">
        <v>3278</v>
      </c>
      <c r="E4979" s="68" t="s">
        <v>6671</v>
      </c>
      <c r="F4979" s="68" t="s">
        <v>10246</v>
      </c>
      <c r="G4979" s="75"/>
      <c r="H4979" s="72"/>
      <c r="I4979" s="64" t="s">
        <v>225</v>
      </c>
      <c r="J4979" s="67" t="s">
        <v>225</v>
      </c>
      <c r="K4979" s="70">
        <v>0.1</v>
      </c>
      <c r="L4979" s="64" t="s">
        <v>225</v>
      </c>
      <c r="M4979" s="67" t="s">
        <v>225</v>
      </c>
      <c r="N4979" s="70">
        <v>0.03</v>
      </c>
      <c r="O4979" s="64" t="s">
        <v>225</v>
      </c>
      <c r="P4979" s="67" t="s">
        <v>225</v>
      </c>
      <c r="Q4979" s="70">
        <v>0.07</v>
      </c>
      <c r="R4979" s="3"/>
    </row>
    <row r="4980">
      <c r="A4980" s="63">
        <v>17717.0</v>
      </c>
      <c r="B4980" s="65" t="str">
        <f t="shared" si="1"/>
        <v>Строительство и ремонтЛакокрасочные материалыКраскиКраски для внутренних работВодоэмульсионные</v>
      </c>
      <c r="C4980" s="68" t="s">
        <v>100</v>
      </c>
      <c r="D4980" s="68" t="s">
        <v>1075</v>
      </c>
      <c r="E4980" s="68" t="s">
        <v>5047</v>
      </c>
      <c r="F4980" s="68" t="s">
        <v>10250</v>
      </c>
      <c r="G4980" s="68" t="s">
        <v>10251</v>
      </c>
      <c r="H4980" s="72"/>
      <c r="I4980" s="64" t="s">
        <v>225</v>
      </c>
      <c r="J4980" s="67">
        <v>0.2</v>
      </c>
      <c r="K4980" s="70">
        <v>0.2</v>
      </c>
      <c r="L4980" s="64" t="s">
        <v>225</v>
      </c>
      <c r="M4980" s="67">
        <v>0.0</v>
      </c>
      <c r="N4980" s="70">
        <v>0.0</v>
      </c>
      <c r="O4980" s="64" t="s">
        <v>225</v>
      </c>
      <c r="P4980" s="67">
        <v>0.2</v>
      </c>
      <c r="Q4980" s="70">
        <v>0.2</v>
      </c>
      <c r="R4980" s="3"/>
    </row>
    <row r="4981">
      <c r="A4981" s="63">
        <v>17718.0</v>
      </c>
      <c r="B4981" s="65" t="str">
        <f t="shared" si="1"/>
        <v>Строительство и ремонтЛакокрасочные материалыКраскиКраски для внутренних работСиликоновые</v>
      </c>
      <c r="C4981" s="68" t="s">
        <v>100</v>
      </c>
      <c r="D4981" s="68" t="s">
        <v>1075</v>
      </c>
      <c r="E4981" s="68" t="s">
        <v>5047</v>
      </c>
      <c r="F4981" s="68" t="s">
        <v>10250</v>
      </c>
      <c r="G4981" s="68" t="s">
        <v>10254</v>
      </c>
      <c r="H4981" s="72"/>
      <c r="I4981" s="64" t="s">
        <v>225</v>
      </c>
      <c r="J4981" s="67" t="s">
        <v>225</v>
      </c>
      <c r="K4981" s="70">
        <v>0.2</v>
      </c>
      <c r="L4981" s="64" t="s">
        <v>225</v>
      </c>
      <c r="M4981" s="67" t="s">
        <v>225</v>
      </c>
      <c r="N4981" s="70">
        <v>0.0</v>
      </c>
      <c r="O4981" s="64" t="s">
        <v>225</v>
      </c>
      <c r="P4981" s="67" t="s">
        <v>225</v>
      </c>
      <c r="Q4981" s="70">
        <v>0.2</v>
      </c>
      <c r="R4981" s="3"/>
    </row>
    <row r="4982">
      <c r="A4982" s="63">
        <v>17719.0</v>
      </c>
      <c r="B4982" s="65" t="str">
        <f t="shared" si="1"/>
        <v>Строительство и ремонтЛакокрасочные материалыКраскиКраски для внутренних работЛатексные</v>
      </c>
      <c r="C4982" s="68" t="s">
        <v>100</v>
      </c>
      <c r="D4982" s="68" t="s">
        <v>1075</v>
      </c>
      <c r="E4982" s="68" t="s">
        <v>5047</v>
      </c>
      <c r="F4982" s="68" t="s">
        <v>10250</v>
      </c>
      <c r="G4982" s="68" t="s">
        <v>10256</v>
      </c>
      <c r="H4982" s="87"/>
      <c r="I4982" s="64" t="s">
        <v>225</v>
      </c>
      <c r="J4982" s="67" t="s">
        <v>225</v>
      </c>
      <c r="K4982" s="70">
        <v>0.2</v>
      </c>
      <c r="L4982" s="64" t="s">
        <v>225</v>
      </c>
      <c r="M4982" s="67" t="s">
        <v>225</v>
      </c>
      <c r="N4982" s="70">
        <v>0.0</v>
      </c>
      <c r="O4982" s="64" t="s">
        <v>225</v>
      </c>
      <c r="P4982" s="67" t="s">
        <v>225</v>
      </c>
      <c r="Q4982" s="70">
        <v>0.2</v>
      </c>
      <c r="R4982" s="3"/>
    </row>
    <row r="4983">
      <c r="A4983" s="63">
        <v>17720.0</v>
      </c>
      <c r="B4983" s="65" t="str">
        <f t="shared" si="1"/>
        <v>Строительство и ремонтЛакокрасочные материалыКраскиКраски для внутренних работМасляные</v>
      </c>
      <c r="C4983" s="68" t="s">
        <v>100</v>
      </c>
      <c r="D4983" s="68" t="s">
        <v>1075</v>
      </c>
      <c r="E4983" s="68" t="s">
        <v>5047</v>
      </c>
      <c r="F4983" s="68" t="s">
        <v>10250</v>
      </c>
      <c r="G4983" s="82" t="s">
        <v>10258</v>
      </c>
      <c r="H4983" s="72"/>
      <c r="I4983" s="64" t="s">
        <v>225</v>
      </c>
      <c r="J4983" s="67" t="s">
        <v>225</v>
      </c>
      <c r="K4983" s="70">
        <v>0.2</v>
      </c>
      <c r="L4983" s="64" t="s">
        <v>225</v>
      </c>
      <c r="M4983" s="67" t="s">
        <v>225</v>
      </c>
      <c r="N4983" s="70">
        <v>0.0</v>
      </c>
      <c r="O4983" s="64" t="s">
        <v>225</v>
      </c>
      <c r="P4983" s="67" t="s">
        <v>225</v>
      </c>
      <c r="Q4983" s="70">
        <v>0.2</v>
      </c>
      <c r="R4983" s="3"/>
    </row>
    <row r="4984">
      <c r="A4984" s="63">
        <v>17721.0</v>
      </c>
      <c r="B4984" s="65" t="str">
        <f t="shared" si="1"/>
        <v>Строительство и ремонтЛакокрасочные материалыКраскиКраски для внутренних работАкриловые</v>
      </c>
      <c r="C4984" s="68" t="s">
        <v>100</v>
      </c>
      <c r="D4984" s="68" t="s">
        <v>1075</v>
      </c>
      <c r="E4984" s="68" t="s">
        <v>5047</v>
      </c>
      <c r="F4984" s="68" t="s">
        <v>10250</v>
      </c>
      <c r="G4984" s="68" t="s">
        <v>10260</v>
      </c>
      <c r="H4984" s="72"/>
      <c r="I4984" s="64" t="s">
        <v>225</v>
      </c>
      <c r="J4984" s="67">
        <v>0.2</v>
      </c>
      <c r="K4984" s="70">
        <v>0.2</v>
      </c>
      <c r="L4984" s="64" t="s">
        <v>225</v>
      </c>
      <c r="M4984" s="67">
        <v>0.0</v>
      </c>
      <c r="N4984" s="70">
        <v>0.0</v>
      </c>
      <c r="O4984" s="64" t="s">
        <v>225</v>
      </c>
      <c r="P4984" s="67">
        <v>0.2</v>
      </c>
      <c r="Q4984" s="70">
        <v>0.2</v>
      </c>
      <c r="R4984" s="3"/>
    </row>
    <row r="4985">
      <c r="A4985" s="63">
        <v>17722.0</v>
      </c>
      <c r="B4985" s="65" t="str">
        <f t="shared" si="1"/>
        <v>Строительство и ремонтЛакокрасочные материалыКраскиКраски для наружных работВодоэмульсионные</v>
      </c>
      <c r="C4985" s="68" t="s">
        <v>100</v>
      </c>
      <c r="D4985" s="68" t="s">
        <v>1075</v>
      </c>
      <c r="E4985" s="68" t="s">
        <v>5047</v>
      </c>
      <c r="F4985" s="68" t="s">
        <v>10262</v>
      </c>
      <c r="G4985" s="68" t="s">
        <v>10251</v>
      </c>
      <c r="H4985" s="72"/>
      <c r="I4985" s="64" t="s">
        <v>225</v>
      </c>
      <c r="J4985" s="67">
        <v>0.2</v>
      </c>
      <c r="K4985" s="70">
        <v>0.2</v>
      </c>
      <c r="L4985" s="64" t="s">
        <v>225</v>
      </c>
      <c r="M4985" s="67">
        <v>0.0</v>
      </c>
      <c r="N4985" s="70">
        <v>0.0</v>
      </c>
      <c r="O4985" s="64" t="s">
        <v>225</v>
      </c>
      <c r="P4985" s="67">
        <v>0.2</v>
      </c>
      <c r="Q4985" s="70">
        <v>0.2</v>
      </c>
      <c r="R4985" s="3"/>
    </row>
    <row r="4986">
      <c r="A4986" s="63">
        <v>17723.0</v>
      </c>
      <c r="B4986" s="65" t="str">
        <f t="shared" si="1"/>
        <v>Строительство и ремонтЛакокрасочные материалыКраскиКраски для наружных работСиликоновые</v>
      </c>
      <c r="C4986" s="68" t="s">
        <v>100</v>
      </c>
      <c r="D4986" s="68" t="s">
        <v>1075</v>
      </c>
      <c r="E4986" s="68" t="s">
        <v>5047</v>
      </c>
      <c r="F4986" s="82" t="s">
        <v>10262</v>
      </c>
      <c r="G4986" s="82" t="s">
        <v>10254</v>
      </c>
      <c r="H4986" s="72"/>
      <c r="I4986" s="64" t="s">
        <v>225</v>
      </c>
      <c r="J4986" s="67" t="s">
        <v>225</v>
      </c>
      <c r="K4986" s="70">
        <v>0.2</v>
      </c>
      <c r="L4986" s="64" t="s">
        <v>225</v>
      </c>
      <c r="M4986" s="67" t="s">
        <v>225</v>
      </c>
      <c r="N4986" s="70">
        <v>0.0</v>
      </c>
      <c r="O4986" s="64" t="s">
        <v>225</v>
      </c>
      <c r="P4986" s="67" t="s">
        <v>225</v>
      </c>
      <c r="Q4986" s="70">
        <v>0.2</v>
      </c>
      <c r="R4986" s="3"/>
    </row>
    <row r="4987">
      <c r="A4987" s="63">
        <v>17724.0</v>
      </c>
      <c r="B4987" s="65" t="str">
        <f t="shared" si="1"/>
        <v>Строительство и ремонтЛакокрасочные материалыКраскиКраски для наружных работЛатексные</v>
      </c>
      <c r="C4987" s="68" t="s">
        <v>100</v>
      </c>
      <c r="D4987" s="68" t="s">
        <v>1075</v>
      </c>
      <c r="E4987" s="68" t="s">
        <v>5047</v>
      </c>
      <c r="F4987" s="68" t="s">
        <v>10262</v>
      </c>
      <c r="G4987" s="68" t="s">
        <v>10256</v>
      </c>
      <c r="H4987" s="72"/>
      <c r="I4987" s="64" t="s">
        <v>225</v>
      </c>
      <c r="J4987" s="67" t="s">
        <v>225</v>
      </c>
      <c r="K4987" s="70">
        <v>0.2</v>
      </c>
      <c r="L4987" s="64" t="s">
        <v>225</v>
      </c>
      <c r="M4987" s="67" t="s">
        <v>225</v>
      </c>
      <c r="N4987" s="70">
        <v>0.0</v>
      </c>
      <c r="O4987" s="64" t="s">
        <v>225</v>
      </c>
      <c r="P4987" s="67" t="s">
        <v>225</v>
      </c>
      <c r="Q4987" s="70">
        <v>0.2</v>
      </c>
      <c r="R4987" s="3"/>
    </row>
    <row r="4988">
      <c r="A4988" s="63">
        <v>17725.0</v>
      </c>
      <c r="B4988" s="65" t="str">
        <f t="shared" si="1"/>
        <v>Строительство и ремонтЛакокрасочные материалыКраскиКраски для наружных работАкриловые</v>
      </c>
      <c r="C4988" s="68" t="s">
        <v>100</v>
      </c>
      <c r="D4988" s="68" t="s">
        <v>1075</v>
      </c>
      <c r="E4988" s="68" t="s">
        <v>5047</v>
      </c>
      <c r="F4988" s="68" t="s">
        <v>10262</v>
      </c>
      <c r="G4988" s="82" t="s">
        <v>10260</v>
      </c>
      <c r="H4988" s="72"/>
      <c r="I4988" s="64" t="s">
        <v>225</v>
      </c>
      <c r="J4988" s="67">
        <v>0.2</v>
      </c>
      <c r="K4988" s="70">
        <v>0.2</v>
      </c>
      <c r="L4988" s="64" t="s">
        <v>225</v>
      </c>
      <c r="M4988" s="67">
        <v>0.0</v>
      </c>
      <c r="N4988" s="70">
        <v>0.0</v>
      </c>
      <c r="O4988" s="64" t="s">
        <v>225</v>
      </c>
      <c r="P4988" s="67">
        <v>0.2</v>
      </c>
      <c r="Q4988" s="70">
        <v>0.2</v>
      </c>
      <c r="R4988" s="3"/>
    </row>
    <row r="4989">
      <c r="A4989" s="63">
        <v>17726.0</v>
      </c>
      <c r="B4989" s="65" t="str">
        <f t="shared" si="1"/>
        <v>Строительство и ремонтЛакокрасочные материалыКраскиКраски для наружных работМасляные</v>
      </c>
      <c r="C4989" s="68" t="s">
        <v>100</v>
      </c>
      <c r="D4989" s="68" t="s">
        <v>1075</v>
      </c>
      <c r="E4989" s="68" t="s">
        <v>5047</v>
      </c>
      <c r="F4989" s="82" t="s">
        <v>10262</v>
      </c>
      <c r="G4989" s="82" t="s">
        <v>10258</v>
      </c>
      <c r="H4989" s="72"/>
      <c r="I4989" s="64" t="s">
        <v>225</v>
      </c>
      <c r="J4989" s="67" t="s">
        <v>225</v>
      </c>
      <c r="K4989" s="70">
        <v>0.2</v>
      </c>
      <c r="L4989" s="64" t="s">
        <v>225</v>
      </c>
      <c r="M4989" s="67" t="s">
        <v>225</v>
      </c>
      <c r="N4989" s="70">
        <v>0.0</v>
      </c>
      <c r="O4989" s="64" t="s">
        <v>225</v>
      </c>
      <c r="P4989" s="67" t="s">
        <v>225</v>
      </c>
      <c r="Q4989" s="70">
        <v>0.2</v>
      </c>
      <c r="R4989" s="3"/>
    </row>
    <row r="4990">
      <c r="A4990" s="63">
        <v>17727.0</v>
      </c>
      <c r="B4990" s="65" t="str">
        <f t="shared" si="1"/>
        <v>Спорт и отдыхКомандный спортБаскетболБаскетбольная форма</v>
      </c>
      <c r="C4990" s="68" t="s">
        <v>290</v>
      </c>
      <c r="D4990" s="68" t="s">
        <v>914</v>
      </c>
      <c r="E4990" s="68" t="s">
        <v>5063</v>
      </c>
      <c r="F4990" s="68" t="s">
        <v>10269</v>
      </c>
      <c r="G4990" s="75"/>
      <c r="H4990" s="72"/>
      <c r="I4990" s="64">
        <v>0.25</v>
      </c>
      <c r="J4990" s="67">
        <v>0.25</v>
      </c>
      <c r="K4990" s="70">
        <v>0.25</v>
      </c>
      <c r="L4990" s="64">
        <v>0.0</v>
      </c>
      <c r="M4990" s="67">
        <v>0.0</v>
      </c>
      <c r="N4990" s="70">
        <v>0.0</v>
      </c>
      <c r="O4990" s="64">
        <v>0.25</v>
      </c>
      <c r="P4990" s="67">
        <v>0.25</v>
      </c>
      <c r="Q4990" s="70">
        <v>0.25</v>
      </c>
      <c r="R4990" s="3"/>
    </row>
    <row r="4991">
      <c r="A4991" s="63">
        <v>17728.0</v>
      </c>
      <c r="B4991" s="65" t="str">
        <f t="shared" si="1"/>
        <v>Спорт и отдыхБокс и единоборстваБорцовки</v>
      </c>
      <c r="C4991" s="68" t="s">
        <v>290</v>
      </c>
      <c r="D4991" s="68" t="s">
        <v>3033</v>
      </c>
      <c r="E4991" s="68" t="s">
        <v>10271</v>
      </c>
      <c r="F4991" s="75"/>
      <c r="G4991" s="75"/>
      <c r="H4991" s="72"/>
      <c r="I4991" s="64">
        <v>0.15</v>
      </c>
      <c r="J4991" s="67">
        <v>0.15</v>
      </c>
      <c r="K4991" s="70">
        <v>0.15</v>
      </c>
      <c r="L4991" s="64">
        <v>0.0</v>
      </c>
      <c r="M4991" s="67">
        <v>0.0</v>
      </c>
      <c r="N4991" s="70">
        <v>0.0</v>
      </c>
      <c r="O4991" s="64">
        <v>0.15</v>
      </c>
      <c r="P4991" s="67">
        <v>0.15</v>
      </c>
      <c r="Q4991" s="70">
        <v>0.15</v>
      </c>
      <c r="R4991" s="3"/>
    </row>
    <row r="4992">
      <c r="A4992" s="63">
        <v>17729.0</v>
      </c>
      <c r="B4992" s="65" t="str">
        <f t="shared" si="1"/>
        <v>Спорт и отдыхКомандный спортГольфФорма для гольфа</v>
      </c>
      <c r="C4992" s="68" t="s">
        <v>290</v>
      </c>
      <c r="D4992" s="68" t="s">
        <v>914</v>
      </c>
      <c r="E4992" s="68" t="s">
        <v>7260</v>
      </c>
      <c r="F4992" s="68" t="s">
        <v>10273</v>
      </c>
      <c r="G4992" s="75"/>
      <c r="H4992" s="72"/>
      <c r="I4992" s="64">
        <v>0.25</v>
      </c>
      <c r="J4992" s="67">
        <v>0.25</v>
      </c>
      <c r="K4992" s="70">
        <v>0.25</v>
      </c>
      <c r="L4992" s="64">
        <v>0.0</v>
      </c>
      <c r="M4992" s="67">
        <v>0.0</v>
      </c>
      <c r="N4992" s="70">
        <v>0.0</v>
      </c>
      <c r="O4992" s="64">
        <v>0.25</v>
      </c>
      <c r="P4992" s="67">
        <v>0.25</v>
      </c>
      <c r="Q4992" s="70">
        <v>0.25</v>
      </c>
      <c r="R4992" s="3"/>
    </row>
    <row r="4993">
      <c r="A4993" s="63">
        <v>17730.0</v>
      </c>
      <c r="B4993" s="65" t="str">
        <f t="shared" si="1"/>
        <v>Спорт и отдыхКомандный спортБейсболФорма для бейсбола</v>
      </c>
      <c r="C4993" s="68" t="s">
        <v>290</v>
      </c>
      <c r="D4993" s="68" t="s">
        <v>914</v>
      </c>
      <c r="E4993" s="68" t="s">
        <v>2085</v>
      </c>
      <c r="F4993" s="68" t="s">
        <v>10275</v>
      </c>
      <c r="G4993" s="75"/>
      <c r="H4993" s="72"/>
      <c r="I4993" s="64">
        <v>0.25</v>
      </c>
      <c r="J4993" s="67">
        <v>0.25</v>
      </c>
      <c r="K4993" s="70">
        <v>0.25</v>
      </c>
      <c r="L4993" s="64">
        <v>0.0</v>
      </c>
      <c r="M4993" s="67">
        <v>0.0</v>
      </c>
      <c r="N4993" s="70">
        <v>0.0</v>
      </c>
      <c r="O4993" s="64">
        <v>0.25</v>
      </c>
      <c r="P4993" s="67">
        <v>0.25</v>
      </c>
      <c r="Q4993" s="70">
        <v>0.25</v>
      </c>
      <c r="R4993" s="3"/>
    </row>
    <row r="4994">
      <c r="A4994" s="63">
        <v>17731.0</v>
      </c>
      <c r="B4994" s="65" t="str">
        <f t="shared" si="1"/>
        <v>Спорт и отдыхФитнес и йогаХудожественная гимнастика и танцыФорма для гимнастики</v>
      </c>
      <c r="C4994" s="68" t="s">
        <v>290</v>
      </c>
      <c r="D4994" s="68" t="s">
        <v>1161</v>
      </c>
      <c r="E4994" s="68" t="s">
        <v>5915</v>
      </c>
      <c r="F4994" s="68" t="s">
        <v>10276</v>
      </c>
      <c r="G4994" s="75"/>
      <c r="H4994" s="72"/>
      <c r="I4994" s="64">
        <v>0.25</v>
      </c>
      <c r="J4994" s="67">
        <v>0.25</v>
      </c>
      <c r="K4994" s="70">
        <v>0.25</v>
      </c>
      <c r="L4994" s="64">
        <v>0.0</v>
      </c>
      <c r="M4994" s="67">
        <v>0.0</v>
      </c>
      <c r="N4994" s="70">
        <v>0.0</v>
      </c>
      <c r="O4994" s="64">
        <v>0.25</v>
      </c>
      <c r="P4994" s="67">
        <v>0.25</v>
      </c>
      <c r="Q4994" s="70">
        <v>0.25</v>
      </c>
      <c r="R4994" s="3"/>
    </row>
    <row r="4995">
      <c r="A4995" s="63">
        <v>17761.0</v>
      </c>
      <c r="B4995" s="65" t="str">
        <f t="shared" si="1"/>
        <v>ЗдоровьеТовары для реабилитацииАдаптивная одежда</v>
      </c>
      <c r="C4995" s="68" t="s">
        <v>117</v>
      </c>
      <c r="D4995" s="68" t="s">
        <v>5941</v>
      </c>
      <c r="E4995" s="68" t="s">
        <v>10278</v>
      </c>
      <c r="F4995" s="75"/>
      <c r="G4995" s="75"/>
      <c r="H4995" s="72"/>
      <c r="I4995" s="64">
        <v>0.2</v>
      </c>
      <c r="J4995" s="67">
        <v>0.2</v>
      </c>
      <c r="K4995" s="70">
        <v>0.2</v>
      </c>
      <c r="L4995" s="64">
        <v>0.0</v>
      </c>
      <c r="M4995" s="67">
        <v>0.0</v>
      </c>
      <c r="N4995" s="70">
        <v>0.0</v>
      </c>
      <c r="O4995" s="64">
        <v>0.2</v>
      </c>
      <c r="P4995" s="67">
        <v>0.2</v>
      </c>
      <c r="Q4995" s="70">
        <v>0.2</v>
      </c>
      <c r="R4995" s="3"/>
    </row>
    <row r="4996">
      <c r="A4996" s="63">
        <v>17762.0</v>
      </c>
      <c r="B4996" s="65" t="str">
        <f t="shared" si="1"/>
        <v>Спорт и отдыхКомандный спортФорма для киберспорта</v>
      </c>
      <c r="C4996" s="68" t="s">
        <v>290</v>
      </c>
      <c r="D4996" s="68" t="s">
        <v>914</v>
      </c>
      <c r="E4996" s="68" t="s">
        <v>10279</v>
      </c>
      <c r="F4996" s="75"/>
      <c r="G4996" s="75"/>
      <c r="H4996" s="72"/>
      <c r="I4996" s="64">
        <v>0.2</v>
      </c>
      <c r="J4996" s="67">
        <v>0.2</v>
      </c>
      <c r="K4996" s="70">
        <v>0.2</v>
      </c>
      <c r="L4996" s="64">
        <v>0.0</v>
      </c>
      <c r="M4996" s="67">
        <v>0.0</v>
      </c>
      <c r="N4996" s="70">
        <v>0.0</v>
      </c>
      <c r="O4996" s="64">
        <v>0.2</v>
      </c>
      <c r="P4996" s="67">
        <v>0.2</v>
      </c>
      <c r="Q4996" s="70">
        <v>0.2</v>
      </c>
      <c r="R4996" s="3"/>
    </row>
    <row r="4997">
      <c r="A4997" s="63">
        <v>17764.0</v>
      </c>
      <c r="B4997" s="65" t="str">
        <f t="shared" si="1"/>
        <v>КнигиЭлектронные и цифровые книгиДисковые книги (CD / MP3 на диске)</v>
      </c>
      <c r="C4997" s="68" t="s">
        <v>88</v>
      </c>
      <c r="D4997" s="68" t="s">
        <v>10286</v>
      </c>
      <c r="E4997" s="68" t="s">
        <v>10287</v>
      </c>
      <c r="F4997" s="75"/>
      <c r="G4997" s="75"/>
      <c r="H4997" s="72"/>
      <c r="I4997" s="64">
        <v>0.18</v>
      </c>
      <c r="J4997" s="67">
        <v>0.18</v>
      </c>
      <c r="K4997" s="70">
        <v>0.18</v>
      </c>
      <c r="L4997" s="64">
        <v>0.0</v>
      </c>
      <c r="M4997" s="67">
        <v>0.0</v>
      </c>
      <c r="N4997" s="70">
        <v>0.0</v>
      </c>
      <c r="O4997" s="64">
        <v>0.18</v>
      </c>
      <c r="P4997" s="67">
        <v>0.18</v>
      </c>
      <c r="Q4997" s="70">
        <v>0.18</v>
      </c>
      <c r="R4997" s="3"/>
    </row>
    <row r="4998">
      <c r="A4998" s="63">
        <v>17765.0</v>
      </c>
      <c r="B4998" s="65" t="str">
        <f t="shared" si="1"/>
        <v>КнигиЭлектронные и цифровые книгиОнлайн-доступ / Подписка</v>
      </c>
      <c r="C4998" s="68" t="s">
        <v>88</v>
      </c>
      <c r="D4998" s="68" t="s">
        <v>10286</v>
      </c>
      <c r="E4998" s="68" t="s">
        <v>10289</v>
      </c>
      <c r="F4998" s="75"/>
      <c r="G4998" s="75"/>
      <c r="H4998" s="72"/>
      <c r="I4998" s="64">
        <v>0.15</v>
      </c>
      <c r="J4998" s="67">
        <v>0.15</v>
      </c>
      <c r="K4998" s="70">
        <v>0.15</v>
      </c>
      <c r="L4998" s="64">
        <v>0.0</v>
      </c>
      <c r="M4998" s="67">
        <v>0.0</v>
      </c>
      <c r="N4998" s="70">
        <v>0.0</v>
      </c>
      <c r="O4998" s="64">
        <v>0.15</v>
      </c>
      <c r="P4998" s="67">
        <v>0.15</v>
      </c>
      <c r="Q4998" s="70">
        <v>0.15</v>
      </c>
      <c r="R4998" s="3"/>
    </row>
    <row r="4999">
      <c r="A4999" s="63">
        <v>17766.0</v>
      </c>
      <c r="B4999" s="65" t="str">
        <f t="shared" si="1"/>
        <v>КнигиЭлектронные и цифровые книгиЗвуковые книги (интерактивные)</v>
      </c>
      <c r="C4999" s="68" t="s">
        <v>88</v>
      </c>
      <c r="D4999" s="68" t="s">
        <v>10286</v>
      </c>
      <c r="E4999" s="68" t="s">
        <v>10291</v>
      </c>
      <c r="F4999" s="75"/>
      <c r="G4999" s="75"/>
      <c r="H4999" s="72"/>
      <c r="I4999" s="64">
        <v>0.2</v>
      </c>
      <c r="J4999" s="67">
        <v>0.2</v>
      </c>
      <c r="K4999" s="70">
        <v>0.2</v>
      </c>
      <c r="L4999" s="64">
        <v>0.0</v>
      </c>
      <c r="M4999" s="67">
        <v>0.0</v>
      </c>
      <c r="N4999" s="70">
        <v>0.0</v>
      </c>
      <c r="O4999" s="64">
        <v>0.2</v>
      </c>
      <c r="P4999" s="67">
        <v>0.2</v>
      </c>
      <c r="Q4999" s="70">
        <v>0.2</v>
      </c>
      <c r="R4999" s="3"/>
    </row>
    <row r="5000">
      <c r="A5000" s="63">
        <v>17767.0</v>
      </c>
      <c r="B5000" s="65" t="str">
        <f t="shared" si="1"/>
        <v>Спорт и отдыхВодный спорт и отдых на водеПляжный спортПляжный теннис</v>
      </c>
      <c r="C5000" s="68" t="s">
        <v>290</v>
      </c>
      <c r="D5000" s="68" t="s">
        <v>291</v>
      </c>
      <c r="E5000" s="68" t="s">
        <v>5083</v>
      </c>
      <c r="F5000" s="68" t="s">
        <v>10293</v>
      </c>
      <c r="G5000" s="75"/>
      <c r="H5000" s="72"/>
      <c r="I5000" s="64">
        <v>0.2</v>
      </c>
      <c r="J5000" s="67">
        <v>0.2</v>
      </c>
      <c r="K5000" s="70">
        <v>0.2</v>
      </c>
      <c r="L5000" s="64">
        <v>0.01</v>
      </c>
      <c r="M5000" s="67">
        <v>0.01</v>
      </c>
      <c r="N5000" s="70">
        <v>0.01</v>
      </c>
      <c r="O5000" s="64">
        <v>0.19</v>
      </c>
      <c r="P5000" s="67">
        <v>0.19</v>
      </c>
      <c r="Q5000" s="70">
        <v>0.19</v>
      </c>
      <c r="R5000" s="3"/>
    </row>
    <row r="5001">
      <c r="A5001" s="63">
        <v>17768.0</v>
      </c>
      <c r="B5001" s="65" t="str">
        <f t="shared" si="1"/>
        <v>Спорт и отдыхВодный спорт и отдых на водеПляжный спортПляжный волейбол</v>
      </c>
      <c r="C5001" s="68" t="s">
        <v>290</v>
      </c>
      <c r="D5001" s="68" t="s">
        <v>291</v>
      </c>
      <c r="E5001" s="68" t="s">
        <v>5083</v>
      </c>
      <c r="F5001" s="82" t="s">
        <v>10294</v>
      </c>
      <c r="G5001" s="2"/>
      <c r="H5001" s="72"/>
      <c r="I5001" s="64">
        <v>0.2</v>
      </c>
      <c r="J5001" s="67">
        <v>0.2</v>
      </c>
      <c r="K5001" s="70">
        <v>0.2</v>
      </c>
      <c r="L5001" s="64">
        <v>0.01</v>
      </c>
      <c r="M5001" s="67">
        <v>0.01</v>
      </c>
      <c r="N5001" s="70">
        <v>0.01</v>
      </c>
      <c r="O5001" s="64">
        <v>0.19</v>
      </c>
      <c r="P5001" s="67">
        <v>0.19</v>
      </c>
      <c r="Q5001" s="70">
        <v>0.19</v>
      </c>
      <c r="R5001" s="3"/>
    </row>
    <row r="5002">
      <c r="A5002" s="63">
        <v>17769.0</v>
      </c>
      <c r="B5002" s="65" t="str">
        <f t="shared" si="1"/>
        <v>Спорт и отдыхРолики, скейты и самокатыЭкипировка для уличного катания</v>
      </c>
      <c r="C5002" s="68" t="s">
        <v>290</v>
      </c>
      <c r="D5002" s="68" t="s">
        <v>1182</v>
      </c>
      <c r="E5002" s="68" t="s">
        <v>10296</v>
      </c>
      <c r="F5002" s="75"/>
      <c r="G5002" s="2"/>
      <c r="H5002" s="72"/>
      <c r="I5002" s="64">
        <v>0.15</v>
      </c>
      <c r="J5002" s="67">
        <v>0.15</v>
      </c>
      <c r="K5002" s="70">
        <v>0.15</v>
      </c>
      <c r="L5002" s="64">
        <v>0.0</v>
      </c>
      <c r="M5002" s="67">
        <v>0.0</v>
      </c>
      <c r="N5002" s="70">
        <v>0.0</v>
      </c>
      <c r="O5002" s="64">
        <v>0.15</v>
      </c>
      <c r="P5002" s="67">
        <v>0.15</v>
      </c>
      <c r="Q5002" s="70">
        <v>0.15</v>
      </c>
      <c r="R5002" s="3"/>
    </row>
    <row r="5003">
      <c r="A5003" s="63">
        <v>17770.0</v>
      </c>
      <c r="B5003" s="65" t="str">
        <f t="shared" si="1"/>
        <v>КнигиХудожественная литератураДорама</v>
      </c>
      <c r="C5003" s="68" t="s">
        <v>88</v>
      </c>
      <c r="D5003" s="68" t="s">
        <v>1139</v>
      </c>
      <c r="E5003" s="68" t="s">
        <v>10298</v>
      </c>
      <c r="F5003" s="75"/>
      <c r="G5003" s="2"/>
      <c r="H5003" s="72"/>
      <c r="I5003" s="64">
        <v>0.2</v>
      </c>
      <c r="J5003" s="67">
        <v>0.2</v>
      </c>
      <c r="K5003" s="70">
        <v>0.2</v>
      </c>
      <c r="L5003" s="64">
        <v>0.0</v>
      </c>
      <c r="M5003" s="67">
        <v>0.0</v>
      </c>
      <c r="N5003" s="70">
        <v>0.0</v>
      </c>
      <c r="O5003" s="64">
        <v>0.2</v>
      </c>
      <c r="P5003" s="67">
        <v>0.2</v>
      </c>
      <c r="Q5003" s="70">
        <v>0.2</v>
      </c>
      <c r="R5003" s="3"/>
    </row>
    <row r="5004">
      <c r="A5004" s="63">
        <v>17771.0</v>
      </c>
      <c r="B5004" s="65" t="str">
        <f t="shared" si="1"/>
        <v>КнигиЛитература на иностранных языкахХудожественная литература</v>
      </c>
      <c r="C5004" s="68" t="s">
        <v>88</v>
      </c>
      <c r="D5004" s="68" t="s">
        <v>1136</v>
      </c>
      <c r="E5004" s="68" t="s">
        <v>1139</v>
      </c>
      <c r="F5004" s="75"/>
      <c r="G5004" s="2"/>
      <c r="H5004" s="72"/>
      <c r="I5004" s="64">
        <v>0.2</v>
      </c>
      <c r="J5004" s="67">
        <v>0.2</v>
      </c>
      <c r="K5004" s="70">
        <v>0.2</v>
      </c>
      <c r="L5004" s="64">
        <v>0.0</v>
      </c>
      <c r="M5004" s="67">
        <v>0.0</v>
      </c>
      <c r="N5004" s="70">
        <v>0.0</v>
      </c>
      <c r="O5004" s="64">
        <v>0.2</v>
      </c>
      <c r="P5004" s="67">
        <v>0.2</v>
      </c>
      <c r="Q5004" s="70">
        <v>0.2</v>
      </c>
      <c r="R5004" s="3"/>
    </row>
    <row r="5005">
      <c r="A5005" s="63">
        <v>17772.0</v>
      </c>
      <c r="B5005" s="65" t="str">
        <f t="shared" si="1"/>
        <v>КнигиЛитература на иностранных языкахНехудожественная литература</v>
      </c>
      <c r="C5005" s="68" t="s">
        <v>88</v>
      </c>
      <c r="D5005" s="68" t="s">
        <v>1136</v>
      </c>
      <c r="E5005" s="68" t="s">
        <v>754</v>
      </c>
      <c r="F5005" s="75"/>
      <c r="G5005" s="2"/>
      <c r="H5005" s="72"/>
      <c r="I5005" s="64">
        <v>0.2</v>
      </c>
      <c r="J5005" s="67">
        <v>0.2</v>
      </c>
      <c r="K5005" s="70">
        <v>0.2</v>
      </c>
      <c r="L5005" s="64">
        <v>0.0</v>
      </c>
      <c r="M5005" s="67">
        <v>0.0</v>
      </c>
      <c r="N5005" s="70">
        <v>0.0</v>
      </c>
      <c r="O5005" s="64">
        <v>0.2</v>
      </c>
      <c r="P5005" s="67">
        <v>0.2</v>
      </c>
      <c r="Q5005" s="70">
        <v>0.2</v>
      </c>
      <c r="R5005" s="3"/>
    </row>
    <row r="5006">
      <c r="A5006" s="63">
        <v>17773.0</v>
      </c>
      <c r="B5006" s="65" t="str">
        <f t="shared" si="1"/>
        <v>КнигиЛитература на иностранных языкахДетям и родителям</v>
      </c>
      <c r="C5006" s="68" t="s">
        <v>88</v>
      </c>
      <c r="D5006" s="68" t="s">
        <v>1136</v>
      </c>
      <c r="E5006" s="68" t="s">
        <v>1144</v>
      </c>
      <c r="F5006" s="75"/>
      <c r="G5006" s="75"/>
      <c r="H5006" s="72"/>
      <c r="I5006" s="64">
        <v>0.2</v>
      </c>
      <c r="J5006" s="67">
        <v>0.2</v>
      </c>
      <c r="K5006" s="70">
        <v>0.2</v>
      </c>
      <c r="L5006" s="64">
        <v>0.0</v>
      </c>
      <c r="M5006" s="67">
        <v>0.0</v>
      </c>
      <c r="N5006" s="70">
        <v>0.0</v>
      </c>
      <c r="O5006" s="64">
        <v>0.2</v>
      </c>
      <c r="P5006" s="67">
        <v>0.2</v>
      </c>
      <c r="Q5006" s="70">
        <v>0.2</v>
      </c>
      <c r="R5006" s="3"/>
    </row>
    <row r="5007">
      <c r="A5007" s="63">
        <v>17775.0</v>
      </c>
      <c r="B5007" s="65" t="str">
        <f t="shared" si="1"/>
        <v>Спорт и отдыхТеннис и бадминтонСумки для тенниса</v>
      </c>
      <c r="C5007" s="68" t="s">
        <v>290</v>
      </c>
      <c r="D5007" s="68" t="s">
        <v>1179</v>
      </c>
      <c r="E5007" s="68" t="s">
        <v>10300</v>
      </c>
      <c r="F5007" s="75"/>
      <c r="G5007" s="2"/>
      <c r="H5007" s="72"/>
      <c r="I5007" s="64">
        <v>0.18</v>
      </c>
      <c r="J5007" s="67">
        <v>0.18</v>
      </c>
      <c r="K5007" s="70">
        <v>0.18</v>
      </c>
      <c r="L5007" s="64">
        <v>0.0</v>
      </c>
      <c r="M5007" s="67">
        <v>0.0</v>
      </c>
      <c r="N5007" s="70">
        <v>0.0</v>
      </c>
      <c r="O5007" s="64">
        <v>0.18</v>
      </c>
      <c r="P5007" s="67">
        <v>0.18</v>
      </c>
      <c r="Q5007" s="70">
        <v>0.18</v>
      </c>
      <c r="R5007" s="3"/>
    </row>
    <row r="5008">
      <c r="A5008" s="63">
        <v>17777.0</v>
      </c>
      <c r="B5008" s="65" t="str">
        <f t="shared" si="1"/>
        <v>Туризм, рыбалка и охотаТактическая одеждаТактическая обувь</v>
      </c>
      <c r="C5008" s="68" t="s">
        <v>353</v>
      </c>
      <c r="D5008" s="68" t="s">
        <v>7177</v>
      </c>
      <c r="E5008" s="68" t="s">
        <v>10301</v>
      </c>
      <c r="F5008" s="75"/>
      <c r="G5008" s="2"/>
      <c r="H5008" s="72"/>
      <c r="I5008" s="64">
        <v>0.2</v>
      </c>
      <c r="J5008" s="67">
        <v>0.2</v>
      </c>
      <c r="K5008" s="70">
        <v>0.2</v>
      </c>
      <c r="L5008" s="64">
        <v>0.0</v>
      </c>
      <c r="M5008" s="67">
        <v>0.0</v>
      </c>
      <c r="N5008" s="70">
        <v>0.0</v>
      </c>
      <c r="O5008" s="64">
        <v>0.2</v>
      </c>
      <c r="P5008" s="67">
        <v>0.2</v>
      </c>
      <c r="Q5008" s="70">
        <v>0.2</v>
      </c>
      <c r="R5008" s="3"/>
    </row>
    <row r="5009">
      <c r="A5009" s="63">
        <v>17778.0</v>
      </c>
      <c r="B5009" s="65" t="str">
        <f t="shared" si="1"/>
        <v>Туризм, рыбалка и охотаТактическая одеждаТактические аксессуары</v>
      </c>
      <c r="C5009" s="68" t="s">
        <v>353</v>
      </c>
      <c r="D5009" s="68" t="s">
        <v>7177</v>
      </c>
      <c r="E5009" s="68" t="s">
        <v>10302</v>
      </c>
      <c r="F5009" s="75"/>
      <c r="G5009" s="2"/>
      <c r="H5009" s="72"/>
      <c r="I5009" s="64">
        <v>0.2</v>
      </c>
      <c r="J5009" s="67">
        <v>0.2</v>
      </c>
      <c r="K5009" s="70">
        <v>0.2</v>
      </c>
      <c r="L5009" s="64">
        <v>0.0</v>
      </c>
      <c r="M5009" s="67">
        <v>0.0</v>
      </c>
      <c r="N5009" s="70">
        <v>0.0</v>
      </c>
      <c r="O5009" s="64">
        <v>0.2</v>
      </c>
      <c r="P5009" s="67">
        <v>0.2</v>
      </c>
      <c r="Q5009" s="70">
        <v>0.2</v>
      </c>
      <c r="R5009" s="3"/>
    </row>
    <row r="5010">
      <c r="A5010" s="63">
        <v>17779.0</v>
      </c>
      <c r="B5010" s="65" t="str">
        <f t="shared" si="1"/>
        <v>Туризм, рыбалка и охотаТактическая одеждаТактические куртки</v>
      </c>
      <c r="C5010" s="68" t="s">
        <v>353</v>
      </c>
      <c r="D5010" s="68" t="s">
        <v>7177</v>
      </c>
      <c r="E5010" s="68" t="s">
        <v>10303</v>
      </c>
      <c r="F5010" s="75"/>
      <c r="G5010" s="2"/>
      <c r="H5010" s="72"/>
      <c r="I5010" s="64">
        <v>0.2</v>
      </c>
      <c r="J5010" s="67">
        <v>0.2</v>
      </c>
      <c r="K5010" s="70">
        <v>0.2</v>
      </c>
      <c r="L5010" s="64">
        <v>0.0</v>
      </c>
      <c r="M5010" s="67">
        <v>0.0</v>
      </c>
      <c r="N5010" s="70">
        <v>0.0</v>
      </c>
      <c r="O5010" s="64">
        <v>0.2</v>
      </c>
      <c r="P5010" s="67">
        <v>0.2</v>
      </c>
      <c r="Q5010" s="70">
        <v>0.2</v>
      </c>
      <c r="R5010" s="3"/>
    </row>
    <row r="5011">
      <c r="A5011" s="63">
        <v>17780.0</v>
      </c>
      <c r="B5011" s="65" t="str">
        <f t="shared" si="1"/>
        <v>Туризм, рыбалка и охотаТактическая одеждаТактические брюки</v>
      </c>
      <c r="C5011" s="68" t="s">
        <v>353</v>
      </c>
      <c r="D5011" s="68" t="s">
        <v>7177</v>
      </c>
      <c r="E5011" s="68" t="s">
        <v>10304</v>
      </c>
      <c r="F5011" s="75"/>
      <c r="G5011" s="2"/>
      <c r="H5011" s="72"/>
      <c r="I5011" s="64">
        <v>0.2</v>
      </c>
      <c r="J5011" s="67">
        <v>0.2</v>
      </c>
      <c r="K5011" s="70">
        <v>0.2</v>
      </c>
      <c r="L5011" s="64">
        <v>0.0</v>
      </c>
      <c r="M5011" s="67">
        <v>0.0</v>
      </c>
      <c r="N5011" s="70">
        <v>0.0</v>
      </c>
      <c r="O5011" s="64">
        <v>0.2</v>
      </c>
      <c r="P5011" s="67">
        <v>0.2</v>
      </c>
      <c r="Q5011" s="70">
        <v>0.2</v>
      </c>
      <c r="R5011" s="3"/>
    </row>
    <row r="5012">
      <c r="A5012" s="63">
        <v>17781.0</v>
      </c>
      <c r="B5012" s="65" t="str">
        <f t="shared" si="1"/>
        <v>Спорт и отдыхБокс и единоборстваКимоно детские</v>
      </c>
      <c r="C5012" s="68" t="s">
        <v>290</v>
      </c>
      <c r="D5012" s="68" t="s">
        <v>3033</v>
      </c>
      <c r="E5012" s="68" t="s">
        <v>10305</v>
      </c>
      <c r="F5012" s="75"/>
      <c r="G5012" s="2"/>
      <c r="H5012" s="72"/>
      <c r="I5012" s="64">
        <v>0.2</v>
      </c>
      <c r="J5012" s="67">
        <v>0.2</v>
      </c>
      <c r="K5012" s="70">
        <v>0.2</v>
      </c>
      <c r="L5012" s="64">
        <v>0.0</v>
      </c>
      <c r="M5012" s="67">
        <v>0.0</v>
      </c>
      <c r="N5012" s="70">
        <v>0.0</v>
      </c>
      <c r="O5012" s="64">
        <v>0.2</v>
      </c>
      <c r="P5012" s="67">
        <v>0.2</v>
      </c>
      <c r="Q5012" s="70">
        <v>0.2</v>
      </c>
      <c r="R5012" s="3"/>
    </row>
    <row r="5013">
      <c r="A5013" s="63">
        <v>17782.0</v>
      </c>
      <c r="B5013" s="65" t="str">
        <f t="shared" si="1"/>
        <v>Спорт и отдыхБокс и единоборстваПерчатки детские</v>
      </c>
      <c r="C5013" s="68" t="s">
        <v>290</v>
      </c>
      <c r="D5013" s="68" t="s">
        <v>3033</v>
      </c>
      <c r="E5013" s="68" t="s">
        <v>10307</v>
      </c>
      <c r="F5013" s="2"/>
      <c r="G5013" s="2"/>
      <c r="H5013" s="72"/>
      <c r="I5013" s="64">
        <v>0.2</v>
      </c>
      <c r="J5013" s="67">
        <v>0.2</v>
      </c>
      <c r="K5013" s="70">
        <v>0.2</v>
      </c>
      <c r="L5013" s="64">
        <v>0.0</v>
      </c>
      <c r="M5013" s="67">
        <v>0.0</v>
      </c>
      <c r="N5013" s="70">
        <v>0.0</v>
      </c>
      <c r="O5013" s="64">
        <v>0.2</v>
      </c>
      <c r="P5013" s="67">
        <v>0.2</v>
      </c>
      <c r="Q5013" s="70">
        <v>0.2</v>
      </c>
      <c r="R5013" s="3"/>
    </row>
    <row r="5014">
      <c r="A5014" s="63">
        <v>17783.0</v>
      </c>
      <c r="B5014" s="65" t="str">
        <f t="shared" si="1"/>
        <v>Спорт и отдыхБокс и единоборстваДетская форма</v>
      </c>
      <c r="C5014" s="68" t="s">
        <v>290</v>
      </c>
      <c r="D5014" s="68" t="s">
        <v>3033</v>
      </c>
      <c r="E5014" s="68" t="s">
        <v>10308</v>
      </c>
      <c r="F5014" s="75"/>
      <c r="G5014" s="2"/>
      <c r="H5014" s="72"/>
      <c r="I5014" s="64">
        <v>0.2</v>
      </c>
      <c r="J5014" s="67">
        <v>0.2</v>
      </c>
      <c r="K5014" s="70">
        <v>0.2</v>
      </c>
      <c r="L5014" s="64">
        <v>0.0</v>
      </c>
      <c r="M5014" s="67">
        <v>0.0</v>
      </c>
      <c r="N5014" s="70">
        <v>0.0</v>
      </c>
      <c r="O5014" s="64">
        <v>0.2</v>
      </c>
      <c r="P5014" s="67">
        <v>0.2</v>
      </c>
      <c r="Q5014" s="70">
        <v>0.2</v>
      </c>
      <c r="R5014" s="3"/>
    </row>
    <row r="5015">
      <c r="A5015" s="63">
        <v>17784.0</v>
      </c>
      <c r="B5015" s="65" t="str">
        <f t="shared" si="1"/>
        <v>Спорт и отдыхФутболДетская футбольная форма</v>
      </c>
      <c r="C5015" s="68" t="s">
        <v>290</v>
      </c>
      <c r="D5015" s="68" t="s">
        <v>1171</v>
      </c>
      <c r="E5015" s="68" t="s">
        <v>10310</v>
      </c>
      <c r="F5015" s="75"/>
      <c r="G5015" s="2"/>
      <c r="H5015" s="72"/>
      <c r="I5015" s="64">
        <v>0.25</v>
      </c>
      <c r="J5015" s="67">
        <v>0.25</v>
      </c>
      <c r="K5015" s="70">
        <v>0.25</v>
      </c>
      <c r="L5015" s="64">
        <v>0.0</v>
      </c>
      <c r="M5015" s="67">
        <v>0.0</v>
      </c>
      <c r="N5015" s="70">
        <v>0.0</v>
      </c>
      <c r="O5015" s="64">
        <v>0.25</v>
      </c>
      <c r="P5015" s="67">
        <v>0.25</v>
      </c>
      <c r="Q5015" s="70">
        <v>0.25</v>
      </c>
      <c r="R5015" s="3"/>
    </row>
    <row r="5016">
      <c r="A5016" s="63">
        <v>17785.0</v>
      </c>
      <c r="B5016" s="65" t="str">
        <f t="shared" si="1"/>
        <v>Спорт и отдыхКомандный спортБаскетболДетская баскетбольная форма</v>
      </c>
      <c r="C5016" s="68" t="s">
        <v>290</v>
      </c>
      <c r="D5016" s="68" t="s">
        <v>914</v>
      </c>
      <c r="E5016" s="68" t="s">
        <v>5063</v>
      </c>
      <c r="F5016" s="68" t="s">
        <v>10312</v>
      </c>
      <c r="G5016" s="2"/>
      <c r="H5016" s="72"/>
      <c r="I5016" s="64">
        <v>0.25</v>
      </c>
      <c r="J5016" s="67">
        <v>0.25</v>
      </c>
      <c r="K5016" s="70">
        <v>0.25</v>
      </c>
      <c r="L5016" s="64">
        <v>0.0</v>
      </c>
      <c r="M5016" s="67">
        <v>0.0</v>
      </c>
      <c r="N5016" s="70">
        <v>0.0</v>
      </c>
      <c r="O5016" s="64">
        <v>0.25</v>
      </c>
      <c r="P5016" s="67">
        <v>0.25</v>
      </c>
      <c r="Q5016" s="70">
        <v>0.25</v>
      </c>
      <c r="R5016" s="3"/>
    </row>
    <row r="5017">
      <c r="A5017" s="63">
        <v>17786.0</v>
      </c>
      <c r="B5017" s="65" t="str">
        <f t="shared" si="1"/>
        <v>Спорт и отдыхКомандный спортВолейболДетская волейбольная форма</v>
      </c>
      <c r="C5017" s="68" t="s">
        <v>290</v>
      </c>
      <c r="D5017" s="68" t="s">
        <v>914</v>
      </c>
      <c r="E5017" s="68" t="s">
        <v>7252</v>
      </c>
      <c r="F5017" s="68" t="s">
        <v>10315</v>
      </c>
      <c r="G5017" s="2"/>
      <c r="H5017" s="72"/>
      <c r="I5017" s="64">
        <v>0.25</v>
      </c>
      <c r="J5017" s="67">
        <v>0.25</v>
      </c>
      <c r="K5017" s="70">
        <v>0.25</v>
      </c>
      <c r="L5017" s="64">
        <v>0.0</v>
      </c>
      <c r="M5017" s="67">
        <v>0.0</v>
      </c>
      <c r="N5017" s="70">
        <v>0.0</v>
      </c>
      <c r="O5017" s="64">
        <v>0.25</v>
      </c>
      <c r="P5017" s="67">
        <v>0.25</v>
      </c>
      <c r="Q5017" s="70">
        <v>0.25</v>
      </c>
      <c r="R5017" s="3"/>
    </row>
    <row r="5018">
      <c r="A5018" s="63">
        <v>17787.0</v>
      </c>
      <c r="B5018" s="65" t="str">
        <f t="shared" si="1"/>
        <v>Спорт и отдыхТеннис и бадминтонДетская форма для тенниса</v>
      </c>
      <c r="C5018" s="68" t="s">
        <v>290</v>
      </c>
      <c r="D5018" s="68" t="s">
        <v>1179</v>
      </c>
      <c r="E5018" s="68" t="s">
        <v>10317</v>
      </c>
      <c r="F5018" s="75"/>
      <c r="G5018" s="75"/>
      <c r="H5018" s="72"/>
      <c r="I5018" s="64">
        <v>0.25</v>
      </c>
      <c r="J5018" s="67">
        <v>0.25</v>
      </c>
      <c r="K5018" s="70">
        <v>0.25</v>
      </c>
      <c r="L5018" s="64">
        <v>0.0</v>
      </c>
      <c r="M5018" s="67">
        <v>0.0</v>
      </c>
      <c r="N5018" s="70">
        <v>0.0</v>
      </c>
      <c r="O5018" s="64">
        <v>0.25</v>
      </c>
      <c r="P5018" s="67">
        <v>0.25</v>
      </c>
      <c r="Q5018" s="70">
        <v>0.25</v>
      </c>
      <c r="R5018" s="3"/>
    </row>
    <row r="5019">
      <c r="A5019" s="63">
        <v>17788.0</v>
      </c>
      <c r="B5019" s="65" t="str">
        <f t="shared" si="1"/>
        <v>Туризм, рыбалка и охотаТактическая одеждаТактические перчатки</v>
      </c>
      <c r="C5019" s="68" t="s">
        <v>353</v>
      </c>
      <c r="D5019" s="68" t="s">
        <v>7177</v>
      </c>
      <c r="E5019" s="68" t="s">
        <v>10319</v>
      </c>
      <c r="F5019" s="75"/>
      <c r="G5019" s="75"/>
      <c r="H5019" s="72"/>
      <c r="I5019" s="64">
        <v>0.2</v>
      </c>
      <c r="J5019" s="67">
        <v>0.2</v>
      </c>
      <c r="K5019" s="70">
        <v>0.2</v>
      </c>
      <c r="L5019" s="64">
        <v>0.0</v>
      </c>
      <c r="M5019" s="67">
        <v>0.0</v>
      </c>
      <c r="N5019" s="70">
        <v>0.0</v>
      </c>
      <c r="O5019" s="64">
        <v>0.2</v>
      </c>
      <c r="P5019" s="67">
        <v>0.2</v>
      </c>
      <c r="Q5019" s="70">
        <v>0.2</v>
      </c>
      <c r="R5019" s="3"/>
    </row>
    <row r="5020">
      <c r="A5020" s="63">
        <v>17789.0</v>
      </c>
      <c r="B5020" s="65" t="str">
        <f t="shared" si="1"/>
        <v>Туризм, рыбалка и охотаТактическая одеждаТактические рюкзаки</v>
      </c>
      <c r="C5020" s="68" t="s">
        <v>353</v>
      </c>
      <c r="D5020" s="68" t="s">
        <v>7177</v>
      </c>
      <c r="E5020" s="68" t="s">
        <v>10321</v>
      </c>
      <c r="F5020" s="75"/>
      <c r="G5020" s="2"/>
      <c r="H5020" s="72"/>
      <c r="I5020" s="64">
        <v>0.2</v>
      </c>
      <c r="J5020" s="67">
        <v>0.2</v>
      </c>
      <c r="K5020" s="70">
        <v>0.2</v>
      </c>
      <c r="L5020" s="64">
        <v>0.0</v>
      </c>
      <c r="M5020" s="67">
        <v>0.0</v>
      </c>
      <c r="N5020" s="70">
        <v>0.0</v>
      </c>
      <c r="O5020" s="64">
        <v>0.2</v>
      </c>
      <c r="P5020" s="67">
        <v>0.2</v>
      </c>
      <c r="Q5020" s="70">
        <v>0.2</v>
      </c>
      <c r="R5020" s="3"/>
    </row>
    <row r="5021">
      <c r="A5021" s="63">
        <v>17790.0</v>
      </c>
      <c r="B5021" s="65" t="str">
        <f t="shared" si="1"/>
        <v>Спорт и отдыхФутболФутбольные гетры</v>
      </c>
      <c r="C5021" s="68" t="s">
        <v>290</v>
      </c>
      <c r="D5021" s="68" t="s">
        <v>1171</v>
      </c>
      <c r="E5021" s="68" t="s">
        <v>10323</v>
      </c>
      <c r="F5021" s="75"/>
      <c r="G5021" s="2"/>
      <c r="H5021" s="72"/>
      <c r="I5021" s="64">
        <v>0.2</v>
      </c>
      <c r="J5021" s="67">
        <v>0.2</v>
      </c>
      <c r="K5021" s="70">
        <v>0.2</v>
      </c>
      <c r="L5021" s="64">
        <v>0.0</v>
      </c>
      <c r="M5021" s="67">
        <v>0.0</v>
      </c>
      <c r="N5021" s="70">
        <v>0.0</v>
      </c>
      <c r="O5021" s="64">
        <v>0.2</v>
      </c>
      <c r="P5021" s="67">
        <v>0.2</v>
      </c>
      <c r="Q5021" s="70">
        <v>0.2</v>
      </c>
      <c r="R5021" s="3"/>
    </row>
    <row r="5022">
      <c r="A5022" s="63">
        <v>17791.0</v>
      </c>
      <c r="B5022" s="65" t="str">
        <f t="shared" si="1"/>
        <v>Спорт и отдыхКомандный спортБаскетболБаскетбольная обувь</v>
      </c>
      <c r="C5022" s="68" t="s">
        <v>290</v>
      </c>
      <c r="D5022" s="68" t="s">
        <v>914</v>
      </c>
      <c r="E5022" s="68" t="s">
        <v>5063</v>
      </c>
      <c r="F5022" s="68" t="s">
        <v>10325</v>
      </c>
      <c r="G5022" s="2"/>
      <c r="H5022" s="72"/>
      <c r="I5022" s="64">
        <v>0.2</v>
      </c>
      <c r="J5022" s="67">
        <v>0.2</v>
      </c>
      <c r="K5022" s="70">
        <v>0.2</v>
      </c>
      <c r="L5022" s="64">
        <v>0.0</v>
      </c>
      <c r="M5022" s="67">
        <v>0.0</v>
      </c>
      <c r="N5022" s="70">
        <v>0.0</v>
      </c>
      <c r="O5022" s="64">
        <v>0.2</v>
      </c>
      <c r="P5022" s="67">
        <v>0.2</v>
      </c>
      <c r="Q5022" s="70">
        <v>0.2</v>
      </c>
      <c r="R5022" s="3"/>
    </row>
    <row r="5023">
      <c r="A5023" s="63">
        <v>17794.0</v>
      </c>
      <c r="B5023" s="65" t="str">
        <f t="shared" si="1"/>
        <v>Продукты питанияМолоко и молочные продуктыСырыТвёрдые сыры</v>
      </c>
      <c r="C5023" s="68" t="s">
        <v>123</v>
      </c>
      <c r="D5023" s="68" t="s">
        <v>2892</v>
      </c>
      <c r="E5023" s="68" t="s">
        <v>10327</v>
      </c>
      <c r="F5023" s="68" t="s">
        <v>10328</v>
      </c>
      <c r="G5023" s="2"/>
      <c r="H5023" s="72"/>
      <c r="I5023" s="64" t="s">
        <v>225</v>
      </c>
      <c r="J5023" s="67" t="s">
        <v>225</v>
      </c>
      <c r="K5023" s="70">
        <v>0.1</v>
      </c>
      <c r="L5023" s="64">
        <v>0.0</v>
      </c>
      <c r="M5023" s="67">
        <v>0.0</v>
      </c>
      <c r="N5023" s="70">
        <v>0.0</v>
      </c>
      <c r="O5023" s="64" t="s">
        <v>225</v>
      </c>
      <c r="P5023" s="67" t="s">
        <v>225</v>
      </c>
      <c r="Q5023" s="70">
        <v>0.1</v>
      </c>
      <c r="R5023" s="3"/>
    </row>
    <row r="5024">
      <c r="A5024" s="63">
        <v>17795.0</v>
      </c>
      <c r="B5024" s="65" t="str">
        <f t="shared" si="1"/>
        <v>Продукты питанияМолоко и молочные продуктыСырыМягкие сыры</v>
      </c>
      <c r="C5024" s="68" t="s">
        <v>123</v>
      </c>
      <c r="D5024" s="68" t="s">
        <v>2892</v>
      </c>
      <c r="E5024" s="68" t="s">
        <v>10327</v>
      </c>
      <c r="F5024" s="68" t="s">
        <v>10331</v>
      </c>
      <c r="G5024" s="75"/>
      <c r="H5024" s="72"/>
      <c r="I5024" s="64" t="s">
        <v>225</v>
      </c>
      <c r="J5024" s="67" t="s">
        <v>225</v>
      </c>
      <c r="K5024" s="70">
        <v>0.1</v>
      </c>
      <c r="L5024" s="64">
        <v>0.0</v>
      </c>
      <c r="M5024" s="67">
        <v>0.0</v>
      </c>
      <c r="N5024" s="70">
        <v>0.0</v>
      </c>
      <c r="O5024" s="64" t="s">
        <v>225</v>
      </c>
      <c r="P5024" s="67" t="s">
        <v>225</v>
      </c>
      <c r="Q5024" s="70">
        <v>0.1</v>
      </c>
      <c r="R5024" s="3"/>
    </row>
    <row r="5025">
      <c r="A5025" s="63">
        <v>17796.0</v>
      </c>
      <c r="B5025" s="65" t="str">
        <f t="shared" si="1"/>
        <v>Продукты питанияМолоко и молочные продуктыСырыПлавленные и творожные сыры</v>
      </c>
      <c r="C5025" s="68" t="s">
        <v>123</v>
      </c>
      <c r="D5025" s="68" t="s">
        <v>2892</v>
      </c>
      <c r="E5025" s="68" t="s">
        <v>10327</v>
      </c>
      <c r="F5025" s="68" t="s">
        <v>10333</v>
      </c>
      <c r="G5025" s="75"/>
      <c r="H5025" s="72"/>
      <c r="I5025" s="64" t="s">
        <v>225</v>
      </c>
      <c r="J5025" s="67" t="s">
        <v>225</v>
      </c>
      <c r="K5025" s="70">
        <v>0.1</v>
      </c>
      <c r="L5025" s="64">
        <v>0.0</v>
      </c>
      <c r="M5025" s="67">
        <v>0.0</v>
      </c>
      <c r="N5025" s="70">
        <v>0.0</v>
      </c>
      <c r="O5025" s="64" t="s">
        <v>225</v>
      </c>
      <c r="P5025" s="67" t="s">
        <v>225</v>
      </c>
      <c r="Q5025" s="70">
        <v>0.1</v>
      </c>
      <c r="R5025" s="3"/>
    </row>
    <row r="5026">
      <c r="A5026" s="63">
        <v>17797.0</v>
      </c>
      <c r="B5026" s="65" t="str">
        <f t="shared" si="1"/>
        <v>Продукты питанияМолоко и молочные продуктыСырыКолбасные сыры</v>
      </c>
      <c r="C5026" s="68" t="s">
        <v>123</v>
      </c>
      <c r="D5026" s="68" t="s">
        <v>2892</v>
      </c>
      <c r="E5026" s="68" t="s">
        <v>10327</v>
      </c>
      <c r="F5026" s="68" t="s">
        <v>10336</v>
      </c>
      <c r="G5026" s="75"/>
      <c r="H5026" s="72"/>
      <c r="I5026" s="64" t="s">
        <v>225</v>
      </c>
      <c r="J5026" s="67" t="s">
        <v>225</v>
      </c>
      <c r="K5026" s="70">
        <v>0.1</v>
      </c>
      <c r="L5026" s="64">
        <v>0.0</v>
      </c>
      <c r="M5026" s="67">
        <v>0.0</v>
      </c>
      <c r="N5026" s="70">
        <v>0.0</v>
      </c>
      <c r="O5026" s="64" t="s">
        <v>225</v>
      </c>
      <c r="P5026" s="67" t="s">
        <v>225</v>
      </c>
      <c r="Q5026" s="70">
        <v>0.1</v>
      </c>
      <c r="R5026" s="3"/>
    </row>
    <row r="5027">
      <c r="A5027" s="63">
        <v>17798.0</v>
      </c>
      <c r="B5027" s="65" t="str">
        <f t="shared" si="1"/>
        <v>Продукты питанияМолоко и молочные продуктыСырыСыры с плесенью</v>
      </c>
      <c r="C5027" s="68" t="s">
        <v>123</v>
      </c>
      <c r="D5027" s="68" t="s">
        <v>2892</v>
      </c>
      <c r="E5027" s="68" t="s">
        <v>10327</v>
      </c>
      <c r="F5027" s="68" t="s">
        <v>10338</v>
      </c>
      <c r="G5027" s="75"/>
      <c r="H5027" s="72"/>
      <c r="I5027" s="64" t="s">
        <v>225</v>
      </c>
      <c r="J5027" s="67" t="s">
        <v>225</v>
      </c>
      <c r="K5027" s="70">
        <v>0.1</v>
      </c>
      <c r="L5027" s="64">
        <v>0.0</v>
      </c>
      <c r="M5027" s="67">
        <v>0.0</v>
      </c>
      <c r="N5027" s="70">
        <v>0.0</v>
      </c>
      <c r="O5027" s="64" t="s">
        <v>225</v>
      </c>
      <c r="P5027" s="67" t="s">
        <v>225</v>
      </c>
      <c r="Q5027" s="70">
        <v>0.1</v>
      </c>
      <c r="R5027" s="3"/>
    </row>
    <row r="5028">
      <c r="A5028" s="63">
        <v>17799.0</v>
      </c>
      <c r="B5028" s="65" t="str">
        <f t="shared" si="1"/>
        <v>Продукты питанияМолоко и молочные продуктыСырыРассольные сыры</v>
      </c>
      <c r="C5028" s="68" t="s">
        <v>123</v>
      </c>
      <c r="D5028" s="68" t="s">
        <v>2892</v>
      </c>
      <c r="E5028" s="68" t="s">
        <v>10327</v>
      </c>
      <c r="F5028" s="68" t="s">
        <v>10341</v>
      </c>
      <c r="G5028" s="75"/>
      <c r="H5028" s="72"/>
      <c r="I5028" s="64" t="s">
        <v>225</v>
      </c>
      <c r="J5028" s="67" t="s">
        <v>225</v>
      </c>
      <c r="K5028" s="70">
        <v>0.1</v>
      </c>
      <c r="L5028" s="64">
        <v>0.0</v>
      </c>
      <c r="M5028" s="67">
        <v>0.0</v>
      </c>
      <c r="N5028" s="70">
        <v>0.0</v>
      </c>
      <c r="O5028" s="64" t="s">
        <v>225</v>
      </c>
      <c r="P5028" s="67" t="s">
        <v>225</v>
      </c>
      <c r="Q5028" s="70">
        <v>0.1</v>
      </c>
      <c r="R5028" s="3"/>
    </row>
    <row r="5029">
      <c r="A5029" s="63">
        <v>17800.0</v>
      </c>
      <c r="B5029" s="65" t="str">
        <f t="shared" si="1"/>
        <v>Продукты питанияМолоко и молочные продуктыСырыСырные нарезки</v>
      </c>
      <c r="C5029" s="68" t="s">
        <v>123</v>
      </c>
      <c r="D5029" s="68" t="s">
        <v>2892</v>
      </c>
      <c r="E5029" s="68" t="s">
        <v>10327</v>
      </c>
      <c r="F5029" s="68" t="s">
        <v>10343</v>
      </c>
      <c r="G5029" s="75"/>
      <c r="H5029" s="72"/>
      <c r="I5029" s="64" t="s">
        <v>225</v>
      </c>
      <c r="J5029" s="67" t="s">
        <v>225</v>
      </c>
      <c r="K5029" s="70">
        <v>0.1</v>
      </c>
      <c r="L5029" s="64">
        <v>0.0</v>
      </c>
      <c r="M5029" s="67">
        <v>0.0</v>
      </c>
      <c r="N5029" s="70">
        <v>0.0</v>
      </c>
      <c r="O5029" s="64" t="s">
        <v>225</v>
      </c>
      <c r="P5029" s="67" t="s">
        <v>225</v>
      </c>
      <c r="Q5029" s="70">
        <v>0.1</v>
      </c>
      <c r="R5029" s="3"/>
    </row>
    <row r="5030">
      <c r="A5030" s="63">
        <v>17801.0</v>
      </c>
      <c r="B5030" s="65" t="str">
        <f t="shared" si="1"/>
        <v>Продукты питанияМолоко и молочные продуктыЯйцаЯйца куриные</v>
      </c>
      <c r="C5030" s="68" t="s">
        <v>123</v>
      </c>
      <c r="D5030" s="68" t="s">
        <v>2892</v>
      </c>
      <c r="E5030" s="68" t="s">
        <v>10345</v>
      </c>
      <c r="F5030" s="68" t="s">
        <v>10346</v>
      </c>
      <c r="G5030" s="75"/>
      <c r="H5030" s="72"/>
      <c r="I5030" s="64" t="s">
        <v>225</v>
      </c>
      <c r="J5030" s="67" t="s">
        <v>225</v>
      </c>
      <c r="K5030" s="70">
        <v>0.05</v>
      </c>
      <c r="L5030" s="64">
        <v>0.0</v>
      </c>
      <c r="M5030" s="67">
        <v>0.0</v>
      </c>
      <c r="N5030" s="70">
        <v>0.0</v>
      </c>
      <c r="O5030" s="64" t="s">
        <v>225</v>
      </c>
      <c r="P5030" s="67" t="s">
        <v>225</v>
      </c>
      <c r="Q5030" s="70">
        <v>0.05</v>
      </c>
      <c r="R5030" s="3"/>
    </row>
    <row r="5031">
      <c r="A5031" s="63">
        <v>17802.0</v>
      </c>
      <c r="B5031" s="65" t="str">
        <f t="shared" si="1"/>
        <v>Продукты питанияМолоко и молочные продуктыЯйцаЯйца перепелиные</v>
      </c>
      <c r="C5031" s="68" t="s">
        <v>123</v>
      </c>
      <c r="D5031" s="68" t="s">
        <v>2892</v>
      </c>
      <c r="E5031" s="68" t="s">
        <v>10345</v>
      </c>
      <c r="F5031" s="68" t="s">
        <v>10348</v>
      </c>
      <c r="G5031" s="75"/>
      <c r="H5031" s="72"/>
      <c r="I5031" s="64" t="s">
        <v>225</v>
      </c>
      <c r="J5031" s="67" t="s">
        <v>225</v>
      </c>
      <c r="K5031" s="70">
        <v>0.05</v>
      </c>
      <c r="L5031" s="64">
        <v>0.0</v>
      </c>
      <c r="M5031" s="67">
        <v>0.0</v>
      </c>
      <c r="N5031" s="70">
        <v>0.0</v>
      </c>
      <c r="O5031" s="64" t="s">
        <v>225</v>
      </c>
      <c r="P5031" s="67" t="s">
        <v>225</v>
      </c>
      <c r="Q5031" s="70">
        <v>0.05</v>
      </c>
      <c r="R5031" s="3"/>
    </row>
    <row r="5032">
      <c r="A5032" s="63">
        <v>17803.0</v>
      </c>
      <c r="B5032" s="65" t="str">
        <f t="shared" si="1"/>
        <v>Красота и уходБьюти-сертификаты</v>
      </c>
      <c r="C5032" s="68" t="s">
        <v>247</v>
      </c>
      <c r="D5032" s="68" t="s">
        <v>10350</v>
      </c>
      <c r="E5032" s="75"/>
      <c r="F5032" s="75"/>
      <c r="G5032" s="2"/>
      <c r="H5032" s="72"/>
      <c r="I5032" s="64">
        <v>0.1</v>
      </c>
      <c r="J5032" s="67">
        <v>0.1</v>
      </c>
      <c r="K5032" s="70">
        <v>0.1</v>
      </c>
      <c r="L5032" s="64">
        <v>0.0</v>
      </c>
      <c r="M5032" s="67">
        <v>0.0</v>
      </c>
      <c r="N5032" s="70">
        <v>0.0</v>
      </c>
      <c r="O5032" s="64">
        <v>0.1</v>
      </c>
      <c r="P5032" s="67">
        <v>0.1</v>
      </c>
      <c r="Q5032" s="70">
        <v>0.1</v>
      </c>
      <c r="R5032" s="3"/>
    </row>
    <row r="5033">
      <c r="A5033" s="63">
        <v>17804.0</v>
      </c>
      <c r="B5033" s="65" t="str">
        <f t="shared" si="1"/>
        <v>Красота и уходБьюти-сертификатыСалоны красоты</v>
      </c>
      <c r="C5033" s="68" t="s">
        <v>247</v>
      </c>
      <c r="D5033" s="68" t="s">
        <v>10350</v>
      </c>
      <c r="E5033" s="68" t="s">
        <v>10352</v>
      </c>
      <c r="F5033" s="75"/>
      <c r="G5033" s="75"/>
      <c r="H5033" s="72"/>
      <c r="I5033" s="64">
        <v>0.1</v>
      </c>
      <c r="J5033" s="67">
        <v>0.1</v>
      </c>
      <c r="K5033" s="70">
        <v>0.1</v>
      </c>
      <c r="L5033" s="64">
        <v>0.0</v>
      </c>
      <c r="M5033" s="67">
        <v>0.0</v>
      </c>
      <c r="N5033" s="70">
        <v>0.0</v>
      </c>
      <c r="O5033" s="64">
        <v>0.1</v>
      </c>
      <c r="P5033" s="67">
        <v>0.1</v>
      </c>
      <c r="Q5033" s="70">
        <v>0.1</v>
      </c>
      <c r="R5033" s="3"/>
    </row>
    <row r="5034">
      <c r="A5034" s="63">
        <v>17805.0</v>
      </c>
      <c r="B5034" s="65" t="str">
        <f t="shared" si="1"/>
        <v>Красота и уходБьюти-сертификатыБьюти-магазины</v>
      </c>
      <c r="C5034" s="68" t="s">
        <v>247</v>
      </c>
      <c r="D5034" s="68" t="s">
        <v>10350</v>
      </c>
      <c r="E5034" s="68" t="s">
        <v>10354</v>
      </c>
      <c r="F5034" s="2"/>
      <c r="G5034" s="2"/>
      <c r="H5034" s="72"/>
      <c r="I5034" s="64">
        <v>0.1</v>
      </c>
      <c r="J5034" s="67">
        <v>0.1</v>
      </c>
      <c r="K5034" s="70">
        <v>0.1</v>
      </c>
      <c r="L5034" s="64">
        <v>0.0</v>
      </c>
      <c r="M5034" s="67">
        <v>0.0</v>
      </c>
      <c r="N5034" s="70">
        <v>0.0</v>
      </c>
      <c r="O5034" s="64">
        <v>0.1</v>
      </c>
      <c r="P5034" s="67">
        <v>0.1</v>
      </c>
      <c r="Q5034" s="70">
        <v>0.1</v>
      </c>
      <c r="R5034" s="3"/>
    </row>
    <row r="5035">
      <c r="A5035" s="63">
        <v>17806.0</v>
      </c>
      <c r="B5035" s="65" t="str">
        <f t="shared" si="1"/>
        <v>Красота и уходБьюти-сертификатыМассаж и SPA</v>
      </c>
      <c r="C5035" s="68" t="s">
        <v>247</v>
      </c>
      <c r="D5035" s="68" t="s">
        <v>10350</v>
      </c>
      <c r="E5035" s="68" t="s">
        <v>10356</v>
      </c>
      <c r="F5035" s="75"/>
      <c r="G5035" s="2"/>
      <c r="H5035" s="72"/>
      <c r="I5035" s="64">
        <v>0.1</v>
      </c>
      <c r="J5035" s="67">
        <v>0.1</v>
      </c>
      <c r="K5035" s="70">
        <v>0.1</v>
      </c>
      <c r="L5035" s="64">
        <v>0.0</v>
      </c>
      <c r="M5035" s="67">
        <v>0.0</v>
      </c>
      <c r="N5035" s="70">
        <v>0.0</v>
      </c>
      <c r="O5035" s="64">
        <v>0.1</v>
      </c>
      <c r="P5035" s="67">
        <v>0.1</v>
      </c>
      <c r="Q5035" s="70">
        <v>0.1</v>
      </c>
      <c r="R5035" s="3"/>
    </row>
    <row r="5036">
      <c r="A5036" s="63">
        <v>17807.0</v>
      </c>
      <c r="B5036" s="65" t="str">
        <f t="shared" si="1"/>
        <v>Красота и уходБьюти-сертификатыКосметология и уход за лицом</v>
      </c>
      <c r="C5036" s="68" t="s">
        <v>247</v>
      </c>
      <c r="D5036" s="68" t="s">
        <v>10350</v>
      </c>
      <c r="E5036" s="68" t="s">
        <v>10358</v>
      </c>
      <c r="F5036" s="75"/>
      <c r="G5036" s="2"/>
      <c r="H5036" s="72"/>
      <c r="I5036" s="64">
        <v>0.1</v>
      </c>
      <c r="J5036" s="67">
        <v>0.1</v>
      </c>
      <c r="K5036" s="70">
        <v>0.1</v>
      </c>
      <c r="L5036" s="64">
        <v>0.0</v>
      </c>
      <c r="M5036" s="67">
        <v>0.0</v>
      </c>
      <c r="N5036" s="70">
        <v>0.0</v>
      </c>
      <c r="O5036" s="64">
        <v>0.1</v>
      </c>
      <c r="P5036" s="67">
        <v>0.1</v>
      </c>
      <c r="Q5036" s="70">
        <v>0.1</v>
      </c>
      <c r="R5036" s="3"/>
    </row>
    <row r="5037">
      <c r="A5037" s="63">
        <v>17808.0</v>
      </c>
      <c r="B5037" s="65" t="str">
        <f t="shared" si="1"/>
        <v>Красота и уходБьюти-сертификатыБрови и ресницы</v>
      </c>
      <c r="C5037" s="68" t="s">
        <v>247</v>
      </c>
      <c r="D5037" s="68" t="s">
        <v>10350</v>
      </c>
      <c r="E5037" s="68" t="s">
        <v>10360</v>
      </c>
      <c r="F5037" s="2"/>
      <c r="G5037" s="2"/>
      <c r="H5037" s="72"/>
      <c r="I5037" s="64">
        <v>0.1</v>
      </c>
      <c r="J5037" s="67">
        <v>0.1</v>
      </c>
      <c r="K5037" s="70">
        <v>0.1</v>
      </c>
      <c r="L5037" s="64">
        <v>0.0</v>
      </c>
      <c r="M5037" s="67">
        <v>0.0</v>
      </c>
      <c r="N5037" s="70">
        <v>0.0</v>
      </c>
      <c r="O5037" s="64">
        <v>0.1</v>
      </c>
      <c r="P5037" s="67">
        <v>0.1</v>
      </c>
      <c r="Q5037" s="70">
        <v>0.1</v>
      </c>
      <c r="R5037" s="3"/>
    </row>
    <row r="5038">
      <c r="A5038" s="63">
        <v>17809.0</v>
      </c>
      <c r="B5038" s="65" t="str">
        <f t="shared" si="1"/>
        <v>Красота и уходБьюти-сертификатыМаникюр и педикюр</v>
      </c>
      <c r="C5038" s="68" t="s">
        <v>247</v>
      </c>
      <c r="D5038" s="68" t="s">
        <v>10350</v>
      </c>
      <c r="E5038" s="68" t="s">
        <v>513</v>
      </c>
      <c r="F5038" s="75"/>
      <c r="G5038" s="75"/>
      <c r="H5038" s="72"/>
      <c r="I5038" s="64">
        <v>0.1</v>
      </c>
      <c r="J5038" s="67">
        <v>0.1</v>
      </c>
      <c r="K5038" s="70">
        <v>0.1</v>
      </c>
      <c r="L5038" s="64">
        <v>0.0</v>
      </c>
      <c r="M5038" s="67">
        <v>0.0</v>
      </c>
      <c r="N5038" s="70">
        <v>0.0</v>
      </c>
      <c r="O5038" s="64">
        <v>0.1</v>
      </c>
      <c r="P5038" s="67">
        <v>0.1</v>
      </c>
      <c r="Q5038" s="70">
        <v>0.1</v>
      </c>
      <c r="R5038" s="3"/>
    </row>
    <row r="5039">
      <c r="A5039" s="63">
        <v>17810.0</v>
      </c>
      <c r="B5039" s="65" t="str">
        <f t="shared" si="1"/>
        <v>Красота и уходБьюти-сертификатыЭпиляция и депиляция</v>
      </c>
      <c r="C5039" s="68" t="s">
        <v>247</v>
      </c>
      <c r="D5039" s="68" t="s">
        <v>10350</v>
      </c>
      <c r="E5039" s="68" t="s">
        <v>10363</v>
      </c>
      <c r="F5039" s="75"/>
      <c r="G5039" s="2"/>
      <c r="H5039" s="72"/>
      <c r="I5039" s="64">
        <v>0.1</v>
      </c>
      <c r="J5039" s="67">
        <v>0.1</v>
      </c>
      <c r="K5039" s="70">
        <v>0.1</v>
      </c>
      <c r="L5039" s="64">
        <v>0.0</v>
      </c>
      <c r="M5039" s="67">
        <v>0.0</v>
      </c>
      <c r="N5039" s="70">
        <v>0.0</v>
      </c>
      <c r="O5039" s="64">
        <v>0.1</v>
      </c>
      <c r="P5039" s="67">
        <v>0.1</v>
      </c>
      <c r="Q5039" s="70">
        <v>0.1</v>
      </c>
      <c r="R5039" s="3"/>
    </row>
    <row r="5040">
      <c r="A5040" s="63">
        <v>17844.0</v>
      </c>
      <c r="B5040" s="65" t="str">
        <f t="shared" si="1"/>
        <v>ЗдоровьеСпортивное питаниеПротеины</v>
      </c>
      <c r="C5040" s="68" t="s">
        <v>117</v>
      </c>
      <c r="D5040" s="68" t="s">
        <v>1111</v>
      </c>
      <c r="E5040" s="68" t="s">
        <v>10366</v>
      </c>
      <c r="F5040" s="75"/>
      <c r="G5040" s="2"/>
      <c r="H5040" s="72"/>
      <c r="I5040" s="64">
        <v>0.19</v>
      </c>
      <c r="J5040" s="67">
        <v>0.19</v>
      </c>
      <c r="K5040" s="70">
        <v>0.19</v>
      </c>
      <c r="L5040" s="64">
        <v>0.0</v>
      </c>
      <c r="M5040" s="67">
        <v>0.0</v>
      </c>
      <c r="N5040" s="70">
        <v>0.0</v>
      </c>
      <c r="O5040" s="64">
        <v>0.19</v>
      </c>
      <c r="P5040" s="67">
        <v>0.19</v>
      </c>
      <c r="Q5040" s="70">
        <v>0.19</v>
      </c>
      <c r="R5040" s="3"/>
    </row>
    <row r="5041">
      <c r="A5041" s="63">
        <v>17845.0</v>
      </c>
      <c r="B5041" s="65" t="str">
        <f t="shared" si="1"/>
        <v>Бытовая химияБумажная продукция</v>
      </c>
      <c r="C5041" s="68" t="s">
        <v>447</v>
      </c>
      <c r="D5041" s="68" t="s">
        <v>1101</v>
      </c>
      <c r="E5041" s="75"/>
      <c r="F5041" s="75"/>
      <c r="G5041" s="2"/>
      <c r="H5041" s="72"/>
      <c r="I5041" s="64">
        <v>0.2</v>
      </c>
      <c r="J5041" s="67">
        <v>0.2</v>
      </c>
      <c r="K5041" s="70">
        <v>0.2</v>
      </c>
      <c r="L5041" s="64">
        <v>0.09</v>
      </c>
      <c r="M5041" s="67">
        <v>0.09</v>
      </c>
      <c r="N5041" s="70">
        <v>0.09</v>
      </c>
      <c r="O5041" s="64">
        <v>0.11</v>
      </c>
      <c r="P5041" s="67">
        <v>0.11</v>
      </c>
      <c r="Q5041" s="70">
        <v>0.11</v>
      </c>
      <c r="R5041" s="3"/>
    </row>
    <row r="5042">
      <c r="A5042" s="63">
        <v>17847.0</v>
      </c>
      <c r="B5042" s="65" t="str">
        <f t="shared" si="1"/>
        <v>Продукты питанияМясо, птица и мясные продуктыКолбаса и сосиски</v>
      </c>
      <c r="C5042" s="68" t="s">
        <v>123</v>
      </c>
      <c r="D5042" s="68" t="s">
        <v>10370</v>
      </c>
      <c r="E5042" s="68" t="s">
        <v>10371</v>
      </c>
      <c r="F5042" s="2"/>
      <c r="G5042" s="2"/>
      <c r="H5042" s="72"/>
      <c r="I5042" s="64" t="s">
        <v>225</v>
      </c>
      <c r="J5042" s="67" t="s">
        <v>225</v>
      </c>
      <c r="K5042" s="70">
        <v>0.1</v>
      </c>
      <c r="L5042" s="64">
        <v>0.0</v>
      </c>
      <c r="M5042" s="67">
        <v>0.0</v>
      </c>
      <c r="N5042" s="70">
        <v>0.0</v>
      </c>
      <c r="O5042" s="64" t="s">
        <v>225</v>
      </c>
      <c r="P5042" s="67" t="s">
        <v>225</v>
      </c>
      <c r="Q5042" s="70">
        <v>0.1</v>
      </c>
      <c r="R5042" s="3"/>
    </row>
    <row r="5043">
      <c r="A5043" s="63">
        <v>17848.0</v>
      </c>
      <c r="B5043" s="65" t="str">
        <f t="shared" si="1"/>
        <v>Продукты питанияМясо, птица и мясные продуктыМясо и птица</v>
      </c>
      <c r="C5043" s="68" t="s">
        <v>123</v>
      </c>
      <c r="D5043" s="68" t="s">
        <v>10370</v>
      </c>
      <c r="E5043" s="68" t="s">
        <v>10373</v>
      </c>
      <c r="F5043" s="75"/>
      <c r="G5043" s="2"/>
      <c r="H5043" s="72"/>
      <c r="I5043" s="64" t="s">
        <v>225</v>
      </c>
      <c r="J5043" s="67" t="s">
        <v>225</v>
      </c>
      <c r="K5043" s="70">
        <v>0.05</v>
      </c>
      <c r="L5043" s="64">
        <v>0.0</v>
      </c>
      <c r="M5043" s="67">
        <v>0.0</v>
      </c>
      <c r="N5043" s="70">
        <v>0.0</v>
      </c>
      <c r="O5043" s="64" t="s">
        <v>225</v>
      </c>
      <c r="P5043" s="67" t="s">
        <v>225</v>
      </c>
      <c r="Q5043" s="70">
        <v>0.05</v>
      </c>
      <c r="R5043" s="3"/>
    </row>
    <row r="5044">
      <c r="A5044" s="63">
        <v>17849.0</v>
      </c>
      <c r="B5044" s="65" t="str">
        <f t="shared" si="1"/>
        <v>Продукты питанияМясо, птица и мясные продуктыМясные полуфабрикаты</v>
      </c>
      <c r="C5044" s="68" t="s">
        <v>123</v>
      </c>
      <c r="D5044" s="68" t="s">
        <v>10370</v>
      </c>
      <c r="E5044" s="68" t="s">
        <v>10374</v>
      </c>
      <c r="F5044" s="75"/>
      <c r="G5044" s="2"/>
      <c r="H5044" s="72"/>
      <c r="I5044" s="64" t="s">
        <v>225</v>
      </c>
      <c r="J5044" s="67" t="s">
        <v>225</v>
      </c>
      <c r="K5044" s="70">
        <v>0.05</v>
      </c>
      <c r="L5044" s="64">
        <v>0.0</v>
      </c>
      <c r="M5044" s="67">
        <v>0.0</v>
      </c>
      <c r="N5044" s="70">
        <v>0.0</v>
      </c>
      <c r="O5044" s="64" t="s">
        <v>225</v>
      </c>
      <c r="P5044" s="67" t="s">
        <v>225</v>
      </c>
      <c r="Q5044" s="70">
        <v>0.05</v>
      </c>
      <c r="R5044" s="3"/>
    </row>
    <row r="5045">
      <c r="A5045" s="63">
        <v>17851.0</v>
      </c>
      <c r="B5045" s="65" t="str">
        <f t="shared" si="1"/>
        <v>Продукты питанияОвощи, фрукты и ягодыОвощи</v>
      </c>
      <c r="C5045" s="68" t="s">
        <v>123</v>
      </c>
      <c r="D5045" s="68" t="s">
        <v>10376</v>
      </c>
      <c r="E5045" s="68" t="s">
        <v>10377</v>
      </c>
      <c r="F5045" s="75"/>
      <c r="G5045" s="75"/>
      <c r="H5045" s="72"/>
      <c r="I5045" s="64" t="s">
        <v>225</v>
      </c>
      <c r="J5045" s="67" t="s">
        <v>225</v>
      </c>
      <c r="K5045" s="70">
        <v>0.05</v>
      </c>
      <c r="L5045" s="64">
        <v>0.0</v>
      </c>
      <c r="M5045" s="67">
        <v>0.0</v>
      </c>
      <c r="N5045" s="70">
        <v>0.0</v>
      </c>
      <c r="O5045" s="64" t="s">
        <v>225</v>
      </c>
      <c r="P5045" s="67" t="s">
        <v>225</v>
      </c>
      <c r="Q5045" s="70">
        <v>0.05</v>
      </c>
      <c r="R5045" s="3"/>
    </row>
    <row r="5046">
      <c r="A5046" s="63">
        <v>17852.0</v>
      </c>
      <c r="B5046" s="65" t="str">
        <f t="shared" si="1"/>
        <v>Продукты питанияОвощи, фрукты и ягодыФрукты и ягоды</v>
      </c>
      <c r="C5046" s="68" t="s">
        <v>123</v>
      </c>
      <c r="D5046" s="68" t="s">
        <v>10376</v>
      </c>
      <c r="E5046" s="68" t="s">
        <v>10379</v>
      </c>
      <c r="F5046" s="2"/>
      <c r="G5046" s="2"/>
      <c r="H5046" s="72"/>
      <c r="I5046" s="64" t="s">
        <v>225</v>
      </c>
      <c r="J5046" s="67" t="s">
        <v>225</v>
      </c>
      <c r="K5046" s="70">
        <v>0.05</v>
      </c>
      <c r="L5046" s="64">
        <v>0.0</v>
      </c>
      <c r="M5046" s="67">
        <v>0.0</v>
      </c>
      <c r="N5046" s="70">
        <v>0.0</v>
      </c>
      <c r="O5046" s="64" t="s">
        <v>225</v>
      </c>
      <c r="P5046" s="67" t="s">
        <v>225</v>
      </c>
      <c r="Q5046" s="70">
        <v>0.05</v>
      </c>
      <c r="R5046" s="3"/>
    </row>
    <row r="5047">
      <c r="A5047" s="63">
        <v>17853.0</v>
      </c>
      <c r="B5047" s="65" t="str">
        <f t="shared" si="1"/>
        <v>Красота и уходУход за волосамиСредства для очищения и уходаСухие шампуни</v>
      </c>
      <c r="C5047" s="68" t="s">
        <v>247</v>
      </c>
      <c r="D5047" s="68" t="s">
        <v>1151</v>
      </c>
      <c r="E5047" s="68" t="s">
        <v>1531</v>
      </c>
      <c r="F5047" s="68" t="s">
        <v>10380</v>
      </c>
      <c r="G5047" s="2"/>
      <c r="H5047" s="72"/>
      <c r="I5047" s="64">
        <v>0.2</v>
      </c>
      <c r="J5047" s="67">
        <v>0.2</v>
      </c>
      <c r="K5047" s="70">
        <v>0.2</v>
      </c>
      <c r="L5047" s="64">
        <v>0.015000000000000013</v>
      </c>
      <c r="M5047" s="67">
        <v>0.015000000000000013</v>
      </c>
      <c r="N5047" s="70">
        <v>0.015000000000000013</v>
      </c>
      <c r="O5047" s="64">
        <v>0.185</v>
      </c>
      <c r="P5047" s="67">
        <v>0.185</v>
      </c>
      <c r="Q5047" s="70">
        <v>0.185</v>
      </c>
      <c r="R5047" s="3"/>
    </row>
    <row r="5048">
      <c r="A5048" s="63">
        <v>17857.0</v>
      </c>
      <c r="B5048" s="65" t="str">
        <f t="shared" si="1"/>
        <v>Строительство и ремонтСтроительное оборудованиеАксессуары для генераторов</v>
      </c>
      <c r="C5048" s="68" t="s">
        <v>100</v>
      </c>
      <c r="D5048" s="68" t="s">
        <v>917</v>
      </c>
      <c r="E5048" s="68" t="s">
        <v>10381</v>
      </c>
      <c r="F5048" s="75"/>
      <c r="G5048" s="2"/>
      <c r="H5048" s="72"/>
      <c r="I5048" s="64">
        <v>0.15</v>
      </c>
      <c r="J5048" s="67">
        <v>0.15</v>
      </c>
      <c r="K5048" s="70">
        <v>0.15</v>
      </c>
      <c r="L5048" s="64">
        <v>0.0</v>
      </c>
      <c r="M5048" s="67">
        <v>0.0</v>
      </c>
      <c r="N5048" s="70">
        <v>0.0</v>
      </c>
      <c r="O5048" s="64">
        <v>0.15</v>
      </c>
      <c r="P5048" s="67">
        <v>0.15</v>
      </c>
      <c r="Q5048" s="70">
        <v>0.15</v>
      </c>
      <c r="R5048" s="3"/>
    </row>
    <row r="5049">
      <c r="A5049" s="63">
        <v>17858.0</v>
      </c>
      <c r="B5049" s="65" t="str">
        <f t="shared" si="1"/>
        <v>Строительство и ремонтСтроительное оборудованиеАксессуары для компрессоров</v>
      </c>
      <c r="C5049" s="68" t="s">
        <v>100</v>
      </c>
      <c r="D5049" s="68" t="s">
        <v>917</v>
      </c>
      <c r="E5049" s="68" t="s">
        <v>10383</v>
      </c>
      <c r="F5049" s="75"/>
      <c r="G5049" s="2"/>
      <c r="H5049" s="72"/>
      <c r="I5049" s="64">
        <v>0.15</v>
      </c>
      <c r="J5049" s="67">
        <v>0.15</v>
      </c>
      <c r="K5049" s="70">
        <v>0.15</v>
      </c>
      <c r="L5049" s="64">
        <v>0.0</v>
      </c>
      <c r="M5049" s="67">
        <v>0.0</v>
      </c>
      <c r="N5049" s="70">
        <v>0.0</v>
      </c>
      <c r="O5049" s="64">
        <v>0.15</v>
      </c>
      <c r="P5049" s="67">
        <v>0.15</v>
      </c>
      <c r="Q5049" s="70">
        <v>0.15</v>
      </c>
      <c r="R5049" s="3"/>
    </row>
    <row r="5050">
      <c r="A5050" s="63">
        <v>17859.0</v>
      </c>
      <c r="B5050" s="65" t="str">
        <f t="shared" si="1"/>
        <v>Строительство и ремонтСтроительное оборудованиеПильные станки</v>
      </c>
      <c r="C5050" s="68" t="s">
        <v>100</v>
      </c>
      <c r="D5050" s="68" t="s">
        <v>917</v>
      </c>
      <c r="E5050" s="68" t="s">
        <v>10385</v>
      </c>
      <c r="F5050" s="75"/>
      <c r="G5050" s="2"/>
      <c r="H5050" s="72"/>
      <c r="I5050" s="64">
        <v>0.1</v>
      </c>
      <c r="J5050" s="67">
        <v>0.1</v>
      </c>
      <c r="K5050" s="70">
        <v>0.1</v>
      </c>
      <c r="L5050" s="64">
        <v>0.0</v>
      </c>
      <c r="M5050" s="67">
        <v>0.0</v>
      </c>
      <c r="N5050" s="70">
        <v>0.0</v>
      </c>
      <c r="O5050" s="64">
        <v>0.1</v>
      </c>
      <c r="P5050" s="67">
        <v>0.1</v>
      </c>
      <c r="Q5050" s="70">
        <v>0.1</v>
      </c>
      <c r="R5050" s="3"/>
    </row>
    <row r="5051">
      <c r="A5051" s="63">
        <v>17860.0</v>
      </c>
      <c r="B5051" s="65" t="str">
        <f t="shared" si="1"/>
        <v>Строительство и ремонтСтроительное оборудованиеШлифовальные станки</v>
      </c>
      <c r="C5051" s="68" t="s">
        <v>100</v>
      </c>
      <c r="D5051" s="68" t="s">
        <v>917</v>
      </c>
      <c r="E5051" s="68" t="s">
        <v>10387</v>
      </c>
      <c r="F5051" s="75"/>
      <c r="G5051" s="2"/>
      <c r="H5051" s="72"/>
      <c r="I5051" s="64">
        <v>0.1</v>
      </c>
      <c r="J5051" s="67">
        <v>0.1</v>
      </c>
      <c r="K5051" s="70">
        <v>0.1</v>
      </c>
      <c r="L5051" s="64">
        <v>0.0</v>
      </c>
      <c r="M5051" s="67">
        <v>0.0</v>
      </c>
      <c r="N5051" s="70">
        <v>0.0</v>
      </c>
      <c r="O5051" s="64">
        <v>0.1</v>
      </c>
      <c r="P5051" s="67">
        <v>0.1</v>
      </c>
      <c r="Q5051" s="70">
        <v>0.1</v>
      </c>
      <c r="R5051" s="3"/>
    </row>
    <row r="5052">
      <c r="A5052" s="63">
        <v>17861.0</v>
      </c>
      <c r="B5052" s="65" t="str">
        <f t="shared" si="1"/>
        <v>Строительство и ремонтСтроительное оборудованиеСтрогальные станки</v>
      </c>
      <c r="C5052" s="68" t="s">
        <v>100</v>
      </c>
      <c r="D5052" s="68" t="s">
        <v>917</v>
      </c>
      <c r="E5052" s="68" t="s">
        <v>10389</v>
      </c>
      <c r="F5052" s="75"/>
      <c r="G5052" s="2"/>
      <c r="H5052" s="72"/>
      <c r="I5052" s="64">
        <v>0.1</v>
      </c>
      <c r="J5052" s="67">
        <v>0.1</v>
      </c>
      <c r="K5052" s="70">
        <v>0.1</v>
      </c>
      <c r="L5052" s="64">
        <v>0.0</v>
      </c>
      <c r="M5052" s="67">
        <v>0.0</v>
      </c>
      <c r="N5052" s="70">
        <v>0.0</v>
      </c>
      <c r="O5052" s="64">
        <v>0.1</v>
      </c>
      <c r="P5052" s="67">
        <v>0.1</v>
      </c>
      <c r="Q5052" s="70">
        <v>0.1</v>
      </c>
      <c r="R5052" s="3"/>
    </row>
    <row r="5053">
      <c r="A5053" s="63">
        <v>17862.0</v>
      </c>
      <c r="B5053" s="65" t="str">
        <f t="shared" si="1"/>
        <v>Строительство и ремонтСтроительное оборудованиеТокарные станки</v>
      </c>
      <c r="C5053" s="68" t="s">
        <v>100</v>
      </c>
      <c r="D5053" s="68" t="s">
        <v>917</v>
      </c>
      <c r="E5053" s="68" t="s">
        <v>10391</v>
      </c>
      <c r="F5053" s="75"/>
      <c r="G5053" s="2"/>
      <c r="H5053" s="72"/>
      <c r="I5053" s="64">
        <v>0.1</v>
      </c>
      <c r="J5053" s="67">
        <v>0.1</v>
      </c>
      <c r="K5053" s="70">
        <v>0.1</v>
      </c>
      <c r="L5053" s="64">
        <v>0.0</v>
      </c>
      <c r="M5053" s="67">
        <v>0.0</v>
      </c>
      <c r="N5053" s="70">
        <v>0.0</v>
      </c>
      <c r="O5053" s="64">
        <v>0.1</v>
      </c>
      <c r="P5053" s="67">
        <v>0.1</v>
      </c>
      <c r="Q5053" s="70">
        <v>0.1</v>
      </c>
      <c r="R5053" s="3"/>
    </row>
    <row r="5054">
      <c r="A5054" s="63">
        <v>17863.0</v>
      </c>
      <c r="B5054" s="65" t="str">
        <f t="shared" si="1"/>
        <v>Строительство и ремонтСтроительное оборудованиеФрезерные станки</v>
      </c>
      <c r="C5054" s="68" t="s">
        <v>100</v>
      </c>
      <c r="D5054" s="68" t="s">
        <v>917</v>
      </c>
      <c r="E5054" s="68" t="s">
        <v>10393</v>
      </c>
      <c r="F5054" s="75"/>
      <c r="G5054" s="2"/>
      <c r="H5054" s="72"/>
      <c r="I5054" s="64">
        <v>0.1</v>
      </c>
      <c r="J5054" s="67">
        <v>0.1</v>
      </c>
      <c r="K5054" s="70">
        <v>0.1</v>
      </c>
      <c r="L5054" s="64">
        <v>0.0</v>
      </c>
      <c r="M5054" s="67">
        <v>0.0</v>
      </c>
      <c r="N5054" s="70">
        <v>0.0</v>
      </c>
      <c r="O5054" s="64">
        <v>0.1</v>
      </c>
      <c r="P5054" s="67">
        <v>0.1</v>
      </c>
      <c r="Q5054" s="70">
        <v>0.1</v>
      </c>
      <c r="R5054" s="3"/>
    </row>
    <row r="5055">
      <c r="A5055" s="63">
        <v>17864.0</v>
      </c>
      <c r="B5055" s="65" t="str">
        <f t="shared" si="1"/>
        <v>Строительство и ремонтСтроительное оборудованиеСверлильные станки</v>
      </c>
      <c r="C5055" s="68" t="s">
        <v>100</v>
      </c>
      <c r="D5055" s="68" t="s">
        <v>917</v>
      </c>
      <c r="E5055" s="68" t="s">
        <v>10395</v>
      </c>
      <c r="F5055" s="75"/>
      <c r="G5055" s="2"/>
      <c r="H5055" s="72"/>
      <c r="I5055" s="64">
        <v>0.1</v>
      </c>
      <c r="J5055" s="67">
        <v>0.1</v>
      </c>
      <c r="K5055" s="70">
        <v>0.1</v>
      </c>
      <c r="L5055" s="64">
        <v>0.0</v>
      </c>
      <c r="M5055" s="67">
        <v>0.0</v>
      </c>
      <c r="N5055" s="70">
        <v>0.0</v>
      </c>
      <c r="O5055" s="64">
        <v>0.1</v>
      </c>
      <c r="P5055" s="67">
        <v>0.1</v>
      </c>
      <c r="Q5055" s="70">
        <v>0.1</v>
      </c>
      <c r="R5055" s="3"/>
    </row>
    <row r="5056">
      <c r="A5056" s="63">
        <v>17865.0</v>
      </c>
      <c r="B5056" s="65" t="str">
        <f t="shared" si="1"/>
        <v>Строительство и ремонтСтроительное оборудованиеВиброплиты</v>
      </c>
      <c r="C5056" s="68" t="s">
        <v>100</v>
      </c>
      <c r="D5056" s="68" t="s">
        <v>917</v>
      </c>
      <c r="E5056" s="68" t="s">
        <v>10397</v>
      </c>
      <c r="F5056" s="2"/>
      <c r="G5056" s="2"/>
      <c r="H5056" s="72"/>
      <c r="I5056" s="64">
        <v>0.1</v>
      </c>
      <c r="J5056" s="67">
        <v>0.1</v>
      </c>
      <c r="K5056" s="70">
        <v>0.1</v>
      </c>
      <c r="L5056" s="64">
        <v>0.0</v>
      </c>
      <c r="M5056" s="67">
        <v>0.0</v>
      </c>
      <c r="N5056" s="70">
        <v>0.0</v>
      </c>
      <c r="O5056" s="64">
        <v>0.1</v>
      </c>
      <c r="P5056" s="67">
        <v>0.1</v>
      </c>
      <c r="Q5056" s="70">
        <v>0.1</v>
      </c>
      <c r="R5056" s="3"/>
    </row>
    <row r="5057">
      <c r="A5057" s="63">
        <v>17866.0</v>
      </c>
      <c r="B5057" s="65" t="str">
        <f t="shared" si="1"/>
        <v>АвтотоварыМасла и автохимияЭлектролиты</v>
      </c>
      <c r="C5057" s="68" t="s">
        <v>162</v>
      </c>
      <c r="D5057" s="68" t="s">
        <v>1437</v>
      </c>
      <c r="E5057" s="68" t="s">
        <v>10398</v>
      </c>
      <c r="F5057" s="2"/>
      <c r="G5057" s="2"/>
      <c r="H5057" s="72"/>
      <c r="I5057" s="64">
        <v>0.22</v>
      </c>
      <c r="J5057" s="67">
        <v>0.22</v>
      </c>
      <c r="K5057" s="70">
        <v>0.22</v>
      </c>
      <c r="L5057" s="64">
        <v>0.0</v>
      </c>
      <c r="M5057" s="67">
        <v>0.0</v>
      </c>
      <c r="N5057" s="70">
        <v>0.0</v>
      </c>
      <c r="O5057" s="64">
        <v>0.22</v>
      </c>
      <c r="P5057" s="67">
        <v>0.22</v>
      </c>
      <c r="Q5057" s="70">
        <v>0.22</v>
      </c>
      <c r="R5057" s="3"/>
    </row>
    <row r="5058">
      <c r="A5058" s="63">
        <v>17867.0</v>
      </c>
      <c r="B5058" s="65" t="str">
        <f t="shared" si="1"/>
        <v>Строительство и ремонтСантехникаКухонные мойки и комплектующиеКухонная мойка с тумбой</v>
      </c>
      <c r="C5058" s="68" t="s">
        <v>100</v>
      </c>
      <c r="D5058" s="68" t="s">
        <v>112</v>
      </c>
      <c r="E5058" s="68" t="s">
        <v>3453</v>
      </c>
      <c r="F5058" s="68" t="s">
        <v>10399</v>
      </c>
      <c r="G5058" s="75"/>
      <c r="H5058" s="72"/>
      <c r="I5058" s="64">
        <v>0.15</v>
      </c>
      <c r="J5058" s="67">
        <v>0.15</v>
      </c>
      <c r="K5058" s="70">
        <v>0.15</v>
      </c>
      <c r="L5058" s="64">
        <v>0.0</v>
      </c>
      <c r="M5058" s="67">
        <v>0.0</v>
      </c>
      <c r="N5058" s="70">
        <v>0.0</v>
      </c>
      <c r="O5058" s="64">
        <v>0.15</v>
      </c>
      <c r="P5058" s="67">
        <v>0.15</v>
      </c>
      <c r="Q5058" s="70">
        <v>0.15</v>
      </c>
      <c r="R5058" s="3"/>
    </row>
    <row r="5059">
      <c r="A5059" s="63">
        <v>17868.0</v>
      </c>
      <c r="B5059" s="65" t="str">
        <f t="shared" si="1"/>
        <v>Красота и уходМаникюр и педикюрНакладные ногти</v>
      </c>
      <c r="C5059" s="68" t="s">
        <v>247</v>
      </c>
      <c r="D5059" s="68" t="s">
        <v>513</v>
      </c>
      <c r="E5059" s="68" t="s">
        <v>10400</v>
      </c>
      <c r="F5059" s="75"/>
      <c r="G5059" s="2"/>
      <c r="H5059" s="72"/>
      <c r="I5059" s="64">
        <v>0.2</v>
      </c>
      <c r="J5059" s="67">
        <v>0.2</v>
      </c>
      <c r="K5059" s="70">
        <v>0.2</v>
      </c>
      <c r="L5059" s="64">
        <v>0.02</v>
      </c>
      <c r="M5059" s="67">
        <v>0.02</v>
      </c>
      <c r="N5059" s="70">
        <v>0.02</v>
      </c>
      <c r="O5059" s="64">
        <v>0.18</v>
      </c>
      <c r="P5059" s="67">
        <v>0.18</v>
      </c>
      <c r="Q5059" s="70">
        <v>0.18</v>
      </c>
      <c r="R5059" s="3"/>
    </row>
    <row r="5060">
      <c r="A5060" s="63">
        <v>17869.0</v>
      </c>
      <c r="B5060" s="65" t="str">
        <f t="shared" si="1"/>
        <v>Красота и уходМаникюр и педикюрМатериалы для наращивания ногтейТипсы</v>
      </c>
      <c r="C5060" s="68" t="s">
        <v>247</v>
      </c>
      <c r="D5060" s="68" t="s">
        <v>513</v>
      </c>
      <c r="E5060" s="68" t="s">
        <v>7675</v>
      </c>
      <c r="F5060" s="68" t="s">
        <v>10401</v>
      </c>
      <c r="G5060" s="2"/>
      <c r="H5060" s="72"/>
      <c r="I5060" s="64">
        <v>0.2</v>
      </c>
      <c r="J5060" s="67">
        <v>0.2</v>
      </c>
      <c r="K5060" s="70">
        <v>0.2</v>
      </c>
      <c r="L5060" s="64">
        <v>0.02</v>
      </c>
      <c r="M5060" s="67">
        <v>0.02</v>
      </c>
      <c r="N5060" s="70">
        <v>0.02</v>
      </c>
      <c r="O5060" s="64">
        <v>0.18</v>
      </c>
      <c r="P5060" s="67">
        <v>0.18</v>
      </c>
      <c r="Q5060" s="70">
        <v>0.18</v>
      </c>
      <c r="R5060" s="3"/>
    </row>
    <row r="5061">
      <c r="A5061" s="63">
        <v>17972.0</v>
      </c>
      <c r="B5061" s="65" t="str">
        <f t="shared" si="1"/>
        <v>Товары для домаДекор и интерьерКартины, постеры и плакатыКартины</v>
      </c>
      <c r="C5061" s="68" t="s">
        <v>583</v>
      </c>
      <c r="D5061" s="68" t="s">
        <v>602</v>
      </c>
      <c r="E5061" s="68" t="s">
        <v>5244</v>
      </c>
      <c r="F5061" s="68" t="s">
        <v>10402</v>
      </c>
      <c r="G5061" s="2"/>
      <c r="H5061" s="72"/>
      <c r="I5061" s="64">
        <v>0.27</v>
      </c>
      <c r="J5061" s="67">
        <v>0.27</v>
      </c>
      <c r="K5061" s="70">
        <v>0.27</v>
      </c>
      <c r="L5061" s="64">
        <v>0.0</v>
      </c>
      <c r="M5061" s="67">
        <v>0.0</v>
      </c>
      <c r="N5061" s="70">
        <v>0.0</v>
      </c>
      <c r="O5061" s="64">
        <v>0.27</v>
      </c>
      <c r="P5061" s="67">
        <v>0.27</v>
      </c>
      <c r="Q5061" s="70">
        <v>0.27</v>
      </c>
      <c r="R5061" s="2"/>
      <c r="S5061" s="2"/>
      <c r="T5061" s="79"/>
      <c r="U5061" s="2"/>
      <c r="V5061" s="80"/>
      <c r="W5061" s="80"/>
      <c r="X5061" s="80"/>
      <c r="Y5061" s="80"/>
      <c r="Z5061" s="80"/>
      <c r="AA5061" s="80"/>
      <c r="AB5061" s="80"/>
      <c r="AC5061" s="80"/>
      <c r="AD5061" s="80"/>
    </row>
    <row r="5062">
      <c r="A5062" s="63">
        <v>17973.0</v>
      </c>
      <c r="B5062" s="65" t="str">
        <f t="shared" si="1"/>
        <v>Товары для домаДекор и интерьерКартины, постеры и плакатыПостеры</v>
      </c>
      <c r="C5062" s="68" t="s">
        <v>583</v>
      </c>
      <c r="D5062" s="68" t="s">
        <v>602</v>
      </c>
      <c r="E5062" s="68" t="s">
        <v>5244</v>
      </c>
      <c r="F5062" s="68" t="s">
        <v>10404</v>
      </c>
      <c r="G5062" s="2"/>
      <c r="H5062" s="72"/>
      <c r="I5062" s="64">
        <v>0.27</v>
      </c>
      <c r="J5062" s="67">
        <v>0.27</v>
      </c>
      <c r="K5062" s="70">
        <v>0.27</v>
      </c>
      <c r="L5062" s="64">
        <v>0.0</v>
      </c>
      <c r="M5062" s="67">
        <v>0.0</v>
      </c>
      <c r="N5062" s="70">
        <v>0.0</v>
      </c>
      <c r="O5062" s="64">
        <v>0.27</v>
      </c>
      <c r="P5062" s="67">
        <v>0.27</v>
      </c>
      <c r="Q5062" s="70">
        <v>0.27</v>
      </c>
      <c r="R5062" s="2"/>
      <c r="S5062" s="2"/>
      <c r="T5062" s="79"/>
      <c r="U5062" s="2"/>
      <c r="V5062" s="80"/>
      <c r="W5062" s="80"/>
      <c r="X5062" s="80"/>
      <c r="Y5062" s="80"/>
      <c r="Z5062" s="80"/>
      <c r="AA5062" s="80"/>
      <c r="AB5062" s="80"/>
      <c r="AC5062" s="80"/>
      <c r="AD5062" s="80"/>
    </row>
    <row r="5063">
      <c r="A5063" s="63">
        <v>17974.0</v>
      </c>
      <c r="B5063" s="65" t="str">
        <f t="shared" si="1"/>
        <v>Товары для домаДекор и интерьерКартины, постеры и плакатыПлакаты</v>
      </c>
      <c r="C5063" s="68" t="s">
        <v>583</v>
      </c>
      <c r="D5063" s="68" t="s">
        <v>602</v>
      </c>
      <c r="E5063" s="68" t="s">
        <v>5244</v>
      </c>
      <c r="F5063" s="75" t="s">
        <v>10407</v>
      </c>
      <c r="G5063" s="2"/>
      <c r="H5063" s="72"/>
      <c r="I5063" s="64">
        <v>0.27</v>
      </c>
      <c r="J5063" s="67">
        <v>0.27</v>
      </c>
      <c r="K5063" s="70">
        <v>0.27</v>
      </c>
      <c r="L5063" s="64">
        <v>0.0</v>
      </c>
      <c r="M5063" s="67">
        <v>0.0</v>
      </c>
      <c r="N5063" s="70">
        <v>0.0</v>
      </c>
      <c r="O5063" s="64">
        <v>0.27</v>
      </c>
      <c r="P5063" s="67">
        <v>0.27</v>
      </c>
      <c r="Q5063" s="70">
        <v>0.27</v>
      </c>
      <c r="R5063" s="2"/>
      <c r="S5063" s="2"/>
      <c r="T5063" s="79"/>
      <c r="U5063" s="2"/>
      <c r="V5063" s="80"/>
      <c r="W5063" s="80"/>
      <c r="X5063" s="80"/>
      <c r="Y5063" s="80"/>
      <c r="Z5063" s="80"/>
      <c r="AA5063" s="80"/>
      <c r="AB5063" s="80"/>
      <c r="AC5063" s="80"/>
      <c r="AD5063" s="80"/>
    </row>
    <row r="5064">
      <c r="A5064" s="63">
        <v>17975.0</v>
      </c>
      <c r="B5064" s="65" t="str">
        <f t="shared" si="1"/>
        <v>Товары для домаДекор и интерьерКартины, постеры и плакатыПанно</v>
      </c>
      <c r="C5064" s="68" t="s">
        <v>583</v>
      </c>
      <c r="D5064" s="68" t="s">
        <v>602</v>
      </c>
      <c r="E5064" s="68" t="s">
        <v>5244</v>
      </c>
      <c r="F5064" s="75" t="s">
        <v>10410</v>
      </c>
      <c r="G5064" s="2"/>
      <c r="H5064" s="72"/>
      <c r="I5064" s="64">
        <v>0.27</v>
      </c>
      <c r="J5064" s="67">
        <v>0.27</v>
      </c>
      <c r="K5064" s="70">
        <v>0.27</v>
      </c>
      <c r="L5064" s="64">
        <v>0.0</v>
      </c>
      <c r="M5064" s="67">
        <v>0.0</v>
      </c>
      <c r="N5064" s="70">
        <v>0.0</v>
      </c>
      <c r="O5064" s="64">
        <v>0.27</v>
      </c>
      <c r="P5064" s="67">
        <v>0.27</v>
      </c>
      <c r="Q5064" s="70">
        <v>0.27</v>
      </c>
      <c r="R5064" s="2"/>
      <c r="S5064" s="2"/>
      <c r="T5064" s="79"/>
      <c r="U5064" s="2"/>
      <c r="V5064" s="80"/>
      <c r="W5064" s="80"/>
      <c r="X5064" s="80"/>
      <c r="Y5064" s="80"/>
      <c r="Z5064" s="80"/>
      <c r="AA5064" s="80"/>
      <c r="AB5064" s="80"/>
      <c r="AC5064" s="80"/>
      <c r="AD5064" s="80"/>
    </row>
    <row r="5065">
      <c r="A5065" s="63">
        <v>17976.0</v>
      </c>
      <c r="B5065" s="65" t="str">
        <f t="shared" si="1"/>
        <v>Хобби и творчествоЛепкаГончарное дело</v>
      </c>
      <c r="C5065" s="68" t="s">
        <v>176</v>
      </c>
      <c r="D5065" s="68" t="s">
        <v>909</v>
      </c>
      <c r="E5065" s="68" t="s">
        <v>10412</v>
      </c>
      <c r="F5065" s="75"/>
      <c r="G5065" s="2"/>
      <c r="H5065" s="72"/>
      <c r="I5065" s="64">
        <v>0.22</v>
      </c>
      <c r="J5065" s="67">
        <v>0.22</v>
      </c>
      <c r="K5065" s="70">
        <v>0.22</v>
      </c>
      <c r="L5065" s="64">
        <v>0.0</v>
      </c>
      <c r="M5065" s="67">
        <v>0.0</v>
      </c>
      <c r="N5065" s="70">
        <v>0.0</v>
      </c>
      <c r="O5065" s="64">
        <v>0.22</v>
      </c>
      <c r="P5065" s="67">
        <v>0.22</v>
      </c>
      <c r="Q5065" s="70">
        <v>0.22</v>
      </c>
      <c r="R5065" s="2"/>
      <c r="S5065" s="2"/>
      <c r="T5065" s="79"/>
      <c r="U5065" s="2"/>
      <c r="V5065" s="80"/>
      <c r="W5065" s="80"/>
      <c r="X5065" s="80"/>
      <c r="Y5065" s="80"/>
      <c r="Z5065" s="80"/>
      <c r="AA5065" s="80"/>
      <c r="AB5065" s="80"/>
      <c r="AC5065" s="80"/>
      <c r="AD5065" s="80"/>
    </row>
    <row r="5066">
      <c r="A5066" s="63">
        <v>17977.0</v>
      </c>
      <c r="B5066" s="65" t="str">
        <f t="shared" si="1"/>
        <v>Хобби и творчествоЛепкаПластилин</v>
      </c>
      <c r="C5066" s="68" t="s">
        <v>176</v>
      </c>
      <c r="D5066" s="68" t="s">
        <v>909</v>
      </c>
      <c r="E5066" s="68" t="s">
        <v>1768</v>
      </c>
      <c r="F5066" s="75"/>
      <c r="G5066" s="2"/>
      <c r="H5066" s="72"/>
      <c r="I5066" s="64">
        <v>0.22</v>
      </c>
      <c r="J5066" s="67">
        <v>0.22</v>
      </c>
      <c r="K5066" s="70">
        <v>0.22</v>
      </c>
      <c r="L5066" s="64">
        <v>0.0</v>
      </c>
      <c r="M5066" s="67">
        <v>0.0</v>
      </c>
      <c r="N5066" s="70">
        <v>0.0</v>
      </c>
      <c r="O5066" s="64">
        <v>0.22</v>
      </c>
      <c r="P5066" s="67">
        <v>0.22</v>
      </c>
      <c r="Q5066" s="70">
        <v>0.22</v>
      </c>
      <c r="R5066" s="2"/>
      <c r="S5066" s="2"/>
      <c r="T5066" s="79"/>
      <c r="U5066" s="2"/>
      <c r="V5066" s="80"/>
      <c r="W5066" s="80"/>
      <c r="X5066" s="80"/>
      <c r="Y5066" s="80"/>
      <c r="Z5066" s="80"/>
      <c r="AA5066" s="80"/>
      <c r="AB5066" s="80"/>
      <c r="AC5066" s="80"/>
      <c r="AD5066" s="80"/>
    </row>
    <row r="5067">
      <c r="A5067" s="63">
        <v>17978.0</v>
      </c>
      <c r="B5067" s="65" t="str">
        <f t="shared" si="1"/>
        <v>Хобби и творчествоНастольные и карточные игрыХодилки</v>
      </c>
      <c r="C5067" s="68" t="s">
        <v>176</v>
      </c>
      <c r="D5067" s="68" t="s">
        <v>1638</v>
      </c>
      <c r="E5067" s="68" t="s">
        <v>10417</v>
      </c>
      <c r="F5067" s="75"/>
      <c r="G5067" s="2"/>
      <c r="H5067" s="72"/>
      <c r="I5067" s="64">
        <v>0.2</v>
      </c>
      <c r="J5067" s="67">
        <v>0.2</v>
      </c>
      <c r="K5067" s="70">
        <v>0.2</v>
      </c>
      <c r="L5067" s="64">
        <v>0.0</v>
      </c>
      <c r="M5067" s="67">
        <v>0.0</v>
      </c>
      <c r="N5067" s="70">
        <v>0.0</v>
      </c>
      <c r="O5067" s="64">
        <v>0.2</v>
      </c>
      <c r="P5067" s="67">
        <v>0.2</v>
      </c>
      <c r="Q5067" s="70">
        <v>0.2</v>
      </c>
      <c r="R5067" s="2"/>
      <c r="S5067" s="2"/>
      <c r="T5067" s="140"/>
      <c r="U5067" s="2"/>
      <c r="V5067" s="2"/>
      <c r="W5067" s="2"/>
      <c r="X5067" s="2"/>
      <c r="Y5067" s="2"/>
      <c r="Z5067" s="2"/>
      <c r="AA5067" s="2"/>
      <c r="AB5067" s="140"/>
    </row>
    <row r="5068">
      <c r="A5068" s="63">
        <v>17979.0</v>
      </c>
      <c r="B5068" s="65" t="str">
        <f t="shared" si="1"/>
        <v>Хобби и творчествоПазлы, мозаика и фрескаГоловоломки</v>
      </c>
      <c r="C5068" s="68" t="s">
        <v>176</v>
      </c>
      <c r="D5068" s="68" t="s">
        <v>177</v>
      </c>
      <c r="E5068" s="68" t="s">
        <v>1498</v>
      </c>
      <c r="F5068" s="75"/>
      <c r="G5068" s="2"/>
      <c r="H5068" s="72"/>
      <c r="I5068" s="64">
        <v>0.2</v>
      </c>
      <c r="J5068" s="67">
        <v>0.2</v>
      </c>
      <c r="K5068" s="70">
        <v>0.2</v>
      </c>
      <c r="L5068" s="64">
        <v>0.0</v>
      </c>
      <c r="M5068" s="67">
        <v>0.0</v>
      </c>
      <c r="N5068" s="70">
        <v>0.0</v>
      </c>
      <c r="O5068" s="64">
        <v>0.2</v>
      </c>
      <c r="P5068" s="67">
        <v>0.2</v>
      </c>
      <c r="Q5068" s="70">
        <v>0.2</v>
      </c>
      <c r="R5068" s="2"/>
      <c r="S5068" s="2"/>
      <c r="T5068" s="79"/>
      <c r="U5068" s="2"/>
      <c r="V5068" s="80"/>
      <c r="W5068" s="80"/>
      <c r="X5068" s="80"/>
      <c r="Y5068" s="80"/>
      <c r="Z5068" s="80"/>
      <c r="AA5068" s="80"/>
      <c r="AB5068" s="80"/>
      <c r="AC5068" s="80"/>
      <c r="AD5068" s="80"/>
    </row>
    <row r="5069">
      <c r="A5069" s="63">
        <v>17980.0</v>
      </c>
      <c r="B5069" s="65" t="str">
        <f t="shared" si="1"/>
        <v>Хобби и творчествоПрочие хоббиМоделированиеМодели из дерева</v>
      </c>
      <c r="C5069" s="68" t="s">
        <v>176</v>
      </c>
      <c r="D5069" s="68" t="s">
        <v>740</v>
      </c>
      <c r="E5069" s="68" t="s">
        <v>2867</v>
      </c>
      <c r="F5069" s="68" t="s">
        <v>10424</v>
      </c>
      <c r="G5069" s="2"/>
      <c r="H5069" s="72"/>
      <c r="I5069" s="64">
        <v>0.2</v>
      </c>
      <c r="J5069" s="67">
        <v>0.2</v>
      </c>
      <c r="K5069" s="70">
        <v>0.2</v>
      </c>
      <c r="L5069" s="64">
        <v>0.0</v>
      </c>
      <c r="M5069" s="67">
        <v>0.0</v>
      </c>
      <c r="N5069" s="70">
        <v>0.0</v>
      </c>
      <c r="O5069" s="64">
        <v>0.2</v>
      </c>
      <c r="P5069" s="67">
        <v>0.2</v>
      </c>
      <c r="Q5069" s="70">
        <v>0.2</v>
      </c>
      <c r="R5069" s="2"/>
      <c r="S5069" s="2"/>
      <c r="T5069" s="79"/>
      <c r="U5069" s="2"/>
      <c r="V5069" s="80"/>
      <c r="W5069" s="80"/>
      <c r="X5069" s="80"/>
      <c r="Y5069" s="80"/>
      <c r="Z5069" s="80"/>
      <c r="AA5069" s="80"/>
      <c r="AB5069" s="80"/>
      <c r="AC5069" s="80"/>
      <c r="AD5069" s="80"/>
    </row>
    <row r="5070">
      <c r="A5070" s="63">
        <v>17981.0</v>
      </c>
      <c r="B5070" s="65" t="str">
        <f t="shared" si="1"/>
        <v>Хобби и творчествоПрочие хоббиМоделированиеФигурки</v>
      </c>
      <c r="C5070" s="68" t="s">
        <v>176</v>
      </c>
      <c r="D5070" s="68" t="s">
        <v>740</v>
      </c>
      <c r="E5070" s="68" t="s">
        <v>2867</v>
      </c>
      <c r="F5070" s="68" t="s">
        <v>10428</v>
      </c>
      <c r="G5070" s="2"/>
      <c r="H5070" s="72"/>
      <c r="I5070" s="64">
        <v>0.2</v>
      </c>
      <c r="J5070" s="67">
        <v>0.2</v>
      </c>
      <c r="K5070" s="70">
        <v>0.2</v>
      </c>
      <c r="L5070" s="64">
        <v>0.0</v>
      </c>
      <c r="M5070" s="67">
        <v>0.0</v>
      </c>
      <c r="N5070" s="70">
        <v>0.0</v>
      </c>
      <c r="O5070" s="64">
        <v>0.2</v>
      </c>
      <c r="P5070" s="67">
        <v>0.2</v>
      </c>
      <c r="Q5070" s="70">
        <v>0.2</v>
      </c>
      <c r="R5070" s="2"/>
      <c r="S5070" s="2"/>
      <c r="T5070" s="79"/>
      <c r="U5070" s="2"/>
      <c r="V5070" s="80"/>
      <c r="W5070" s="80"/>
      <c r="X5070" s="80"/>
      <c r="Y5070" s="80"/>
      <c r="Z5070" s="80"/>
      <c r="AA5070" s="80"/>
      <c r="AB5070" s="80"/>
      <c r="AC5070" s="80"/>
      <c r="AD5070" s="80"/>
    </row>
    <row r="5071">
      <c r="A5071" s="63">
        <v>17982.0</v>
      </c>
      <c r="B5071" s="65" t="str">
        <f t="shared" si="1"/>
        <v>Хобби и творчествоПрочие хоббиМоделирование3D ручки и аксессуары</v>
      </c>
      <c r="C5071" s="68" t="s">
        <v>176</v>
      </c>
      <c r="D5071" s="68" t="s">
        <v>740</v>
      </c>
      <c r="E5071" s="68" t="s">
        <v>2867</v>
      </c>
      <c r="F5071" s="68" t="s">
        <v>10430</v>
      </c>
      <c r="G5071" s="2"/>
      <c r="H5071" s="72"/>
      <c r="I5071" s="64">
        <v>0.2</v>
      </c>
      <c r="J5071" s="67">
        <v>0.2</v>
      </c>
      <c r="K5071" s="70">
        <v>0.2</v>
      </c>
      <c r="L5071" s="64">
        <v>0.0</v>
      </c>
      <c r="M5071" s="67">
        <v>0.0</v>
      </c>
      <c r="N5071" s="70">
        <v>0.0</v>
      </c>
      <c r="O5071" s="64">
        <v>0.2</v>
      </c>
      <c r="P5071" s="67">
        <v>0.2</v>
      </c>
      <c r="Q5071" s="70">
        <v>0.2</v>
      </c>
      <c r="R5071" s="2"/>
      <c r="S5071" s="2"/>
      <c r="T5071" s="79"/>
      <c r="U5071" s="2"/>
      <c r="V5071" s="80"/>
      <c r="W5071" s="80"/>
      <c r="X5071" s="80"/>
      <c r="Y5071" s="80"/>
      <c r="Z5071" s="80"/>
      <c r="AA5071" s="80"/>
      <c r="AB5071" s="80"/>
      <c r="AC5071" s="80"/>
      <c r="AD5071" s="80"/>
    </row>
    <row r="5072">
      <c r="A5072" s="63">
        <v>17983.0</v>
      </c>
      <c r="B5072" s="65" t="str">
        <f t="shared" si="1"/>
        <v>Хобби и творчествоПрочие хоббиМоделированиеИнтерьерные миниатюры и сборка зданий</v>
      </c>
      <c r="C5072" s="68" t="s">
        <v>176</v>
      </c>
      <c r="D5072" s="68" t="s">
        <v>740</v>
      </c>
      <c r="E5072" s="68" t="s">
        <v>2867</v>
      </c>
      <c r="F5072" s="68" t="s">
        <v>10432</v>
      </c>
      <c r="G5072" s="2"/>
      <c r="H5072" s="72"/>
      <c r="I5072" s="64">
        <v>0.2</v>
      </c>
      <c r="J5072" s="67">
        <v>0.2</v>
      </c>
      <c r="K5072" s="70">
        <v>0.2</v>
      </c>
      <c r="L5072" s="64">
        <v>0.0</v>
      </c>
      <c r="M5072" s="67">
        <v>0.0</v>
      </c>
      <c r="N5072" s="70">
        <v>0.0</v>
      </c>
      <c r="O5072" s="64">
        <v>0.2</v>
      </c>
      <c r="P5072" s="67">
        <v>0.2</v>
      </c>
      <c r="Q5072" s="70">
        <v>0.2</v>
      </c>
      <c r="R5072" s="2"/>
      <c r="S5072" s="2"/>
      <c r="T5072" s="79"/>
      <c r="U5072" s="2"/>
      <c r="V5072" s="80"/>
      <c r="W5072" s="80"/>
      <c r="X5072" s="80"/>
      <c r="Y5072" s="80"/>
      <c r="Z5072" s="80"/>
      <c r="AA5072" s="80"/>
      <c r="AB5072" s="80"/>
      <c r="AC5072" s="80"/>
      <c r="AD5072" s="80"/>
    </row>
    <row r="5073">
      <c r="A5073" s="63">
        <v>17984.0</v>
      </c>
      <c r="B5073" s="65" t="str">
        <f t="shared" si="1"/>
        <v>Хобби и творчествоПрочие хоббиМоделированиеКонструкторы</v>
      </c>
      <c r="C5073" s="68" t="s">
        <v>176</v>
      </c>
      <c r="D5073" s="68" t="s">
        <v>740</v>
      </c>
      <c r="E5073" s="68" t="s">
        <v>2867</v>
      </c>
      <c r="F5073" s="75" t="s">
        <v>272</v>
      </c>
      <c r="G5073" s="2"/>
      <c r="H5073" s="72"/>
      <c r="I5073" s="64">
        <v>0.2</v>
      </c>
      <c r="J5073" s="67">
        <v>0.2</v>
      </c>
      <c r="K5073" s="70">
        <v>0.2</v>
      </c>
      <c r="L5073" s="64">
        <v>0.0</v>
      </c>
      <c r="M5073" s="67">
        <v>0.0</v>
      </c>
      <c r="N5073" s="70">
        <v>0.0</v>
      </c>
      <c r="O5073" s="64">
        <v>0.2</v>
      </c>
      <c r="P5073" s="67">
        <v>0.2</v>
      </c>
      <c r="Q5073" s="70">
        <v>0.2</v>
      </c>
      <c r="R5073" s="2"/>
      <c r="S5073" s="2"/>
      <c r="T5073" s="79"/>
      <c r="U5073" s="2"/>
      <c r="V5073" s="80"/>
      <c r="W5073" s="80"/>
      <c r="X5073" s="80"/>
      <c r="Y5073" s="80"/>
      <c r="Z5073" s="80"/>
      <c r="AA5073" s="80"/>
      <c r="AB5073" s="80"/>
      <c r="AC5073" s="80"/>
      <c r="AD5073" s="80"/>
    </row>
    <row r="5074">
      <c r="A5074" s="63">
        <v>17985.0</v>
      </c>
      <c r="B5074" s="65" t="str">
        <f t="shared" si="1"/>
        <v>Хобби и творчествоПрочие хоббиПоделки из бумагиОригами</v>
      </c>
      <c r="C5074" s="68" t="s">
        <v>176</v>
      </c>
      <c r="D5074" s="68" t="s">
        <v>740</v>
      </c>
      <c r="E5074" s="68" t="s">
        <v>10437</v>
      </c>
      <c r="F5074" s="68" t="s">
        <v>3344</v>
      </c>
      <c r="G5074" s="2"/>
      <c r="H5074" s="72"/>
      <c r="I5074" s="64">
        <v>0.2</v>
      </c>
      <c r="J5074" s="67">
        <v>0.2</v>
      </c>
      <c r="K5074" s="70">
        <v>0.2</v>
      </c>
      <c r="L5074" s="64">
        <v>0.0</v>
      </c>
      <c r="M5074" s="67">
        <v>0.0</v>
      </c>
      <c r="N5074" s="70">
        <v>0.0</v>
      </c>
      <c r="O5074" s="64">
        <v>0.2</v>
      </c>
      <c r="P5074" s="67">
        <v>0.2</v>
      </c>
      <c r="Q5074" s="70">
        <v>0.2</v>
      </c>
      <c r="R5074" s="2"/>
      <c r="S5074" s="2"/>
      <c r="T5074" s="79"/>
      <c r="U5074" s="2"/>
      <c r="V5074" s="80"/>
      <c r="W5074" s="80"/>
      <c r="X5074" s="80"/>
      <c r="Y5074" s="80"/>
      <c r="Z5074" s="80"/>
      <c r="AA5074" s="80"/>
      <c r="AB5074" s="80"/>
      <c r="AC5074" s="80"/>
      <c r="AD5074" s="80"/>
    </row>
    <row r="5075">
      <c r="A5075" s="63">
        <v>17986.0</v>
      </c>
      <c r="B5075" s="65" t="str">
        <f t="shared" si="1"/>
        <v>Хобби и творчествоПрочие хоббиФокусы</v>
      </c>
      <c r="C5075" s="68" t="s">
        <v>176</v>
      </c>
      <c r="D5075" s="68" t="s">
        <v>740</v>
      </c>
      <c r="E5075" s="68" t="s">
        <v>5616</v>
      </c>
      <c r="F5075" s="75"/>
      <c r="G5075" s="2"/>
      <c r="H5075" s="72"/>
      <c r="I5075" s="64">
        <v>0.2</v>
      </c>
      <c r="J5075" s="67">
        <v>0.2</v>
      </c>
      <c r="K5075" s="70">
        <v>0.2</v>
      </c>
      <c r="L5075" s="64">
        <v>0.0</v>
      </c>
      <c r="M5075" s="67">
        <v>0.0</v>
      </c>
      <c r="N5075" s="70">
        <v>0.0</v>
      </c>
      <c r="O5075" s="64">
        <v>0.2</v>
      </c>
      <c r="P5075" s="67">
        <v>0.2</v>
      </c>
      <c r="Q5075" s="70">
        <v>0.2</v>
      </c>
      <c r="R5075" s="2"/>
      <c r="S5075" s="2"/>
      <c r="T5075" s="79"/>
      <c r="U5075" s="2"/>
      <c r="V5075" s="80"/>
      <c r="W5075" s="80"/>
      <c r="X5075" s="80"/>
      <c r="Y5075" s="80"/>
      <c r="Z5075" s="80"/>
      <c r="AA5075" s="80"/>
      <c r="AB5075" s="80"/>
      <c r="AC5075" s="80"/>
      <c r="AD5075" s="80"/>
    </row>
    <row r="5076">
      <c r="A5076" s="63">
        <v>17987.0</v>
      </c>
      <c r="B5076" s="65" t="str">
        <f t="shared" si="1"/>
        <v>Хобби и творчествоПрочие хоббиФреска</v>
      </c>
      <c r="C5076" s="68" t="s">
        <v>176</v>
      </c>
      <c r="D5076" s="68" t="s">
        <v>740</v>
      </c>
      <c r="E5076" s="68" t="s">
        <v>10441</v>
      </c>
      <c r="F5076" s="75"/>
      <c r="G5076" s="2"/>
      <c r="H5076" s="72"/>
      <c r="I5076" s="64">
        <v>0.2</v>
      </c>
      <c r="J5076" s="67">
        <v>0.2</v>
      </c>
      <c r="K5076" s="70">
        <v>0.2</v>
      </c>
      <c r="L5076" s="64">
        <v>0.0</v>
      </c>
      <c r="M5076" s="67">
        <v>0.0</v>
      </c>
      <c r="N5076" s="70">
        <v>0.0</v>
      </c>
      <c r="O5076" s="64">
        <v>0.2</v>
      </c>
      <c r="P5076" s="67">
        <v>0.2</v>
      </c>
      <c r="Q5076" s="70">
        <v>0.2</v>
      </c>
      <c r="R5076" s="2"/>
      <c r="S5076" s="2"/>
      <c r="T5076" s="79"/>
      <c r="U5076" s="2"/>
      <c r="V5076" s="80"/>
      <c r="W5076" s="80"/>
      <c r="X5076" s="80"/>
      <c r="Y5076" s="80"/>
      <c r="Z5076" s="80"/>
      <c r="AA5076" s="80"/>
      <c r="AB5076" s="80"/>
      <c r="AC5076" s="80"/>
      <c r="AD5076" s="80"/>
    </row>
    <row r="5077">
      <c r="A5077" s="63">
        <v>17988.0</v>
      </c>
      <c r="B5077" s="65" t="str">
        <f t="shared" si="1"/>
        <v>Хобби и творчествоРисованиеКраски, пигментыАкриловые краски</v>
      </c>
      <c r="C5077" s="68" t="s">
        <v>176</v>
      </c>
      <c r="D5077" s="68" t="s">
        <v>976</v>
      </c>
      <c r="E5077" s="68" t="s">
        <v>4444</v>
      </c>
      <c r="F5077" s="75" t="s">
        <v>10443</v>
      </c>
      <c r="G5077" s="2"/>
      <c r="H5077" s="72"/>
      <c r="I5077" s="64">
        <v>0.2</v>
      </c>
      <c r="J5077" s="67">
        <v>0.2</v>
      </c>
      <c r="K5077" s="70">
        <v>0.2</v>
      </c>
      <c r="L5077" s="64">
        <v>0.0</v>
      </c>
      <c r="M5077" s="67">
        <v>0.0</v>
      </c>
      <c r="N5077" s="70">
        <v>0.0</v>
      </c>
      <c r="O5077" s="64">
        <v>0.2</v>
      </c>
      <c r="P5077" s="67">
        <v>0.2</v>
      </c>
      <c r="Q5077" s="70">
        <v>0.2</v>
      </c>
      <c r="R5077" s="2"/>
      <c r="S5077" s="2"/>
      <c r="T5077" s="79"/>
      <c r="U5077" s="2"/>
      <c r="V5077" s="80"/>
      <c r="W5077" s="80"/>
      <c r="X5077" s="80"/>
      <c r="Y5077" s="80"/>
      <c r="Z5077" s="80"/>
      <c r="AA5077" s="80"/>
      <c r="AB5077" s="80"/>
      <c r="AC5077" s="80"/>
      <c r="AD5077" s="80"/>
    </row>
    <row r="5078">
      <c r="A5078" s="63">
        <v>17989.0</v>
      </c>
      <c r="B5078" s="65" t="str">
        <f t="shared" si="1"/>
        <v>Хобби и творчествоРисованиеКраски, пигментыМасляные краски</v>
      </c>
      <c r="C5078" s="68" t="s">
        <v>176</v>
      </c>
      <c r="D5078" s="68" t="s">
        <v>976</v>
      </c>
      <c r="E5078" s="68" t="s">
        <v>4444</v>
      </c>
      <c r="F5078" s="75" t="s">
        <v>10446</v>
      </c>
      <c r="G5078" s="2"/>
      <c r="H5078" s="72"/>
      <c r="I5078" s="64">
        <v>0.2</v>
      </c>
      <c r="J5078" s="67">
        <v>0.2</v>
      </c>
      <c r="K5078" s="70">
        <v>0.2</v>
      </c>
      <c r="L5078" s="64">
        <v>0.0</v>
      </c>
      <c r="M5078" s="67">
        <v>0.0</v>
      </c>
      <c r="N5078" s="70">
        <v>0.0</v>
      </c>
      <c r="O5078" s="64">
        <v>0.2</v>
      </c>
      <c r="P5078" s="67">
        <v>0.2</v>
      </c>
      <c r="Q5078" s="70">
        <v>0.2</v>
      </c>
      <c r="R5078" s="2"/>
      <c r="S5078" s="2"/>
      <c r="T5078" s="79"/>
      <c r="U5078" s="2"/>
      <c r="V5078" s="80"/>
      <c r="W5078" s="80"/>
      <c r="X5078" s="80"/>
      <c r="Y5078" s="80"/>
      <c r="Z5078" s="80"/>
      <c r="AA5078" s="80"/>
      <c r="AB5078" s="80"/>
      <c r="AC5078" s="80"/>
      <c r="AD5078" s="80"/>
    </row>
    <row r="5079">
      <c r="A5079" s="63">
        <v>17990.0</v>
      </c>
      <c r="B5079" s="65" t="str">
        <f t="shared" si="1"/>
        <v>Хобби и творчествоРисованиеКраски, пигментыТемпера</v>
      </c>
      <c r="C5079" s="68" t="s">
        <v>176</v>
      </c>
      <c r="D5079" s="68" t="s">
        <v>976</v>
      </c>
      <c r="E5079" s="68" t="s">
        <v>4444</v>
      </c>
      <c r="F5079" s="75" t="s">
        <v>10448</v>
      </c>
      <c r="G5079" s="2"/>
      <c r="H5079" s="72"/>
      <c r="I5079" s="64">
        <v>0.2</v>
      </c>
      <c r="J5079" s="67">
        <v>0.2</v>
      </c>
      <c r="K5079" s="70">
        <v>0.2</v>
      </c>
      <c r="L5079" s="64">
        <v>0.0</v>
      </c>
      <c r="M5079" s="67">
        <v>0.0</v>
      </c>
      <c r="N5079" s="70">
        <v>0.0</v>
      </c>
      <c r="O5079" s="64">
        <v>0.2</v>
      </c>
      <c r="P5079" s="67">
        <v>0.2</v>
      </c>
      <c r="Q5079" s="70">
        <v>0.2</v>
      </c>
      <c r="R5079" s="2"/>
      <c r="S5079" s="2"/>
      <c r="T5079" s="79"/>
      <c r="U5079" s="2"/>
      <c r="V5079" s="80"/>
      <c r="W5079" s="80"/>
      <c r="X5079" s="80"/>
      <c r="Y5079" s="80"/>
      <c r="Z5079" s="80"/>
      <c r="AA5079" s="80"/>
      <c r="AB5079" s="80"/>
      <c r="AC5079" s="80"/>
      <c r="AD5079" s="80"/>
    </row>
    <row r="5080">
      <c r="A5080" s="63">
        <v>17991.0</v>
      </c>
      <c r="B5080" s="65" t="str">
        <f t="shared" si="1"/>
        <v>Хобби и творчествоРисованиеКраски, пигментыГуашь</v>
      </c>
      <c r="C5080" s="68" t="s">
        <v>176</v>
      </c>
      <c r="D5080" s="68" t="s">
        <v>976</v>
      </c>
      <c r="E5080" s="68" t="s">
        <v>4444</v>
      </c>
      <c r="F5080" s="75" t="s">
        <v>10450</v>
      </c>
      <c r="G5080" s="2"/>
      <c r="H5080" s="72"/>
      <c r="I5080" s="64">
        <v>0.2</v>
      </c>
      <c r="J5080" s="67">
        <v>0.2</v>
      </c>
      <c r="K5080" s="70">
        <v>0.2</v>
      </c>
      <c r="L5080" s="64">
        <v>0.0</v>
      </c>
      <c r="M5080" s="67">
        <v>0.0</v>
      </c>
      <c r="N5080" s="70">
        <v>0.0</v>
      </c>
      <c r="O5080" s="64">
        <v>0.2</v>
      </c>
      <c r="P5080" s="67">
        <v>0.2</v>
      </c>
      <c r="Q5080" s="70">
        <v>0.2</v>
      </c>
      <c r="R5080" s="2"/>
      <c r="S5080" s="2"/>
      <c r="T5080" s="79"/>
      <c r="U5080" s="2"/>
      <c r="V5080" s="80"/>
      <c r="W5080" s="80"/>
      <c r="X5080" s="80"/>
      <c r="Y5080" s="80"/>
      <c r="Z5080" s="80"/>
      <c r="AA5080" s="80"/>
      <c r="AB5080" s="80"/>
      <c r="AC5080" s="80"/>
      <c r="AD5080" s="80"/>
    </row>
    <row r="5081">
      <c r="A5081" s="63">
        <v>17992.0</v>
      </c>
      <c r="B5081" s="65" t="str">
        <f t="shared" si="1"/>
        <v>Хобби и творчествоРисованиеКраски, пигментыАкварель</v>
      </c>
      <c r="C5081" s="68" t="s">
        <v>176</v>
      </c>
      <c r="D5081" s="68" t="s">
        <v>976</v>
      </c>
      <c r="E5081" s="68" t="s">
        <v>4444</v>
      </c>
      <c r="F5081" s="75" t="s">
        <v>10452</v>
      </c>
      <c r="G5081" s="2"/>
      <c r="H5081" s="72"/>
      <c r="I5081" s="64">
        <v>0.25</v>
      </c>
      <c r="J5081" s="67">
        <v>0.25</v>
      </c>
      <c r="K5081" s="70">
        <v>0.25</v>
      </c>
      <c r="L5081" s="64">
        <v>0.0</v>
      </c>
      <c r="M5081" s="67">
        <v>0.0</v>
      </c>
      <c r="N5081" s="70">
        <v>0.0</v>
      </c>
      <c r="O5081" s="64">
        <v>0.25</v>
      </c>
      <c r="P5081" s="67">
        <v>0.25</v>
      </c>
      <c r="Q5081" s="70">
        <v>0.25</v>
      </c>
      <c r="R5081" s="2"/>
      <c r="S5081" s="2"/>
      <c r="T5081" s="79"/>
      <c r="U5081" s="2"/>
      <c r="V5081" s="80"/>
      <c r="W5081" s="80"/>
      <c r="X5081" s="80"/>
      <c r="Y5081" s="80"/>
      <c r="Z5081" s="80"/>
      <c r="AA5081" s="80"/>
      <c r="AB5081" s="80"/>
      <c r="AC5081" s="80"/>
      <c r="AD5081" s="80"/>
    </row>
    <row r="5082">
      <c r="A5082" s="63">
        <v>17993.0</v>
      </c>
      <c r="B5082" s="65" t="str">
        <f t="shared" si="1"/>
        <v>Хобби и творчествоРисованиеРаскраски, наборы для росписиРаскраски</v>
      </c>
      <c r="C5082" s="68" t="s">
        <v>176</v>
      </c>
      <c r="D5082" s="68" t="s">
        <v>976</v>
      </c>
      <c r="E5082" s="68" t="s">
        <v>2818</v>
      </c>
      <c r="F5082" s="75" t="s">
        <v>10454</v>
      </c>
      <c r="G5082" s="2"/>
      <c r="H5082" s="72"/>
      <c r="I5082" s="64">
        <v>0.25</v>
      </c>
      <c r="J5082" s="67">
        <v>0.25</v>
      </c>
      <c r="K5082" s="70">
        <v>0.25</v>
      </c>
      <c r="L5082" s="64">
        <v>0.0</v>
      </c>
      <c r="M5082" s="67">
        <v>0.0</v>
      </c>
      <c r="N5082" s="70">
        <v>0.0</v>
      </c>
      <c r="O5082" s="64">
        <v>0.25</v>
      </c>
      <c r="P5082" s="67">
        <v>0.25</v>
      </c>
      <c r="Q5082" s="70">
        <v>0.25</v>
      </c>
      <c r="R5082" s="2"/>
      <c r="S5082" s="2"/>
      <c r="T5082" s="79"/>
      <c r="U5082" s="2"/>
      <c r="V5082" s="80"/>
      <c r="W5082" s="80"/>
      <c r="X5082" s="80"/>
      <c r="Y5082" s="80"/>
      <c r="Z5082" s="80"/>
      <c r="AA5082" s="80"/>
      <c r="AB5082" s="80"/>
      <c r="AC5082" s="80"/>
      <c r="AD5082" s="80"/>
    </row>
    <row r="5083">
      <c r="A5083" s="63">
        <v>17994.0</v>
      </c>
      <c r="B5083" s="65" t="str">
        <f t="shared" si="1"/>
        <v>Хобби и творчествоРисованиеРаскраски, наборы для росписиНабор для росписи</v>
      </c>
      <c r="C5083" s="68" t="s">
        <v>176</v>
      </c>
      <c r="D5083" s="68" t="s">
        <v>976</v>
      </c>
      <c r="E5083" s="68" t="s">
        <v>2818</v>
      </c>
      <c r="F5083" s="75" t="s">
        <v>10456</v>
      </c>
      <c r="G5083" s="2"/>
      <c r="H5083" s="72"/>
      <c r="I5083" s="64">
        <v>0.25</v>
      </c>
      <c r="J5083" s="67">
        <v>0.25</v>
      </c>
      <c r="K5083" s="70">
        <v>0.25</v>
      </c>
      <c r="L5083" s="64">
        <v>0.0</v>
      </c>
      <c r="M5083" s="67">
        <v>0.0</v>
      </c>
      <c r="N5083" s="70">
        <v>0.0</v>
      </c>
      <c r="O5083" s="64">
        <v>0.25</v>
      </c>
      <c r="P5083" s="67">
        <v>0.25</v>
      </c>
      <c r="Q5083" s="70">
        <v>0.25</v>
      </c>
      <c r="R5083" s="2"/>
      <c r="S5083" s="2"/>
      <c r="T5083" s="79"/>
      <c r="U5083" s="2"/>
      <c r="V5083" s="80"/>
      <c r="W5083" s="80"/>
      <c r="X5083" s="80"/>
      <c r="Y5083" s="80"/>
      <c r="Z5083" s="80"/>
      <c r="AA5083" s="80"/>
      <c r="AB5083" s="80"/>
      <c r="AC5083" s="80"/>
      <c r="AD5083" s="80"/>
    </row>
    <row r="5084">
      <c r="A5084" s="63">
        <v>17995.0</v>
      </c>
      <c r="B5084" s="65" t="str">
        <f t="shared" si="1"/>
        <v>Хобби и творчествоРисованиеРаскраски, наборы для росписиШелкография</v>
      </c>
      <c r="C5084" s="68" t="s">
        <v>176</v>
      </c>
      <c r="D5084" s="68" t="s">
        <v>976</v>
      </c>
      <c r="E5084" s="68" t="s">
        <v>2818</v>
      </c>
      <c r="F5084" s="75" t="s">
        <v>10458</v>
      </c>
      <c r="G5084" s="2"/>
      <c r="H5084" s="72"/>
      <c r="I5084" s="64">
        <v>0.25</v>
      </c>
      <c r="J5084" s="67">
        <v>0.25</v>
      </c>
      <c r="K5084" s="70">
        <v>0.25</v>
      </c>
      <c r="L5084" s="64">
        <v>0.0</v>
      </c>
      <c r="M5084" s="67">
        <v>0.0</v>
      </c>
      <c r="N5084" s="70">
        <v>0.0</v>
      </c>
      <c r="O5084" s="64">
        <v>0.25</v>
      </c>
      <c r="P5084" s="67">
        <v>0.25</v>
      </c>
      <c r="Q5084" s="70">
        <v>0.25</v>
      </c>
      <c r="R5084" s="2"/>
      <c r="S5084" s="2"/>
      <c r="T5084" s="79"/>
      <c r="U5084" s="2"/>
      <c r="V5084" s="80"/>
      <c r="W5084" s="80"/>
      <c r="X5084" s="80"/>
      <c r="Y5084" s="80"/>
      <c r="Z5084" s="80"/>
      <c r="AA5084" s="80"/>
      <c r="AB5084" s="80"/>
      <c r="AC5084" s="80"/>
      <c r="AD5084" s="80"/>
    </row>
    <row r="5085">
      <c r="A5085" s="63">
        <v>17996.0</v>
      </c>
      <c r="B5085" s="65" t="str">
        <f t="shared" si="1"/>
        <v>Хобби и творчествоРисованиеХолсты и картон грунтованныйХолсты</v>
      </c>
      <c r="C5085" s="68" t="s">
        <v>176</v>
      </c>
      <c r="D5085" s="68" t="s">
        <v>976</v>
      </c>
      <c r="E5085" s="68" t="s">
        <v>10460</v>
      </c>
      <c r="F5085" s="75" t="s">
        <v>1997</v>
      </c>
      <c r="G5085" s="2"/>
      <c r="H5085" s="72"/>
      <c r="I5085" s="64">
        <v>0.25</v>
      </c>
      <c r="J5085" s="67">
        <v>0.25</v>
      </c>
      <c r="K5085" s="70">
        <v>0.25</v>
      </c>
      <c r="L5085" s="64">
        <v>0.0</v>
      </c>
      <c r="M5085" s="67">
        <v>0.0</v>
      </c>
      <c r="N5085" s="70">
        <v>0.0</v>
      </c>
      <c r="O5085" s="64">
        <v>0.25</v>
      </c>
      <c r="P5085" s="67">
        <v>0.25</v>
      </c>
      <c r="Q5085" s="70">
        <v>0.25</v>
      </c>
      <c r="R5085" s="2"/>
      <c r="S5085" s="2"/>
      <c r="T5085" s="79"/>
      <c r="U5085" s="2"/>
      <c r="V5085" s="80"/>
      <c r="W5085" s="80"/>
      <c r="X5085" s="80"/>
      <c r="Y5085" s="80"/>
      <c r="Z5085" s="80"/>
      <c r="AA5085" s="80"/>
      <c r="AB5085" s="80"/>
      <c r="AC5085" s="80"/>
      <c r="AD5085" s="80"/>
    </row>
    <row r="5086">
      <c r="A5086" s="63">
        <v>17997.0</v>
      </c>
      <c r="B5086" s="65" t="str">
        <f t="shared" si="1"/>
        <v>Хобби и творчествоРисованиеХолсты и картон грунтованныйКартон грунтованный</v>
      </c>
      <c r="C5086" s="68" t="s">
        <v>176</v>
      </c>
      <c r="D5086" s="68" t="s">
        <v>976</v>
      </c>
      <c r="E5086" s="68" t="s">
        <v>10460</v>
      </c>
      <c r="F5086" s="75" t="s">
        <v>10463</v>
      </c>
      <c r="G5086" s="2"/>
      <c r="H5086" s="72"/>
      <c r="I5086" s="64">
        <v>0.25</v>
      </c>
      <c r="J5086" s="67">
        <v>0.25</v>
      </c>
      <c r="K5086" s="70">
        <v>0.25</v>
      </c>
      <c r="L5086" s="64">
        <v>0.0</v>
      </c>
      <c r="M5086" s="67">
        <v>0.0</v>
      </c>
      <c r="N5086" s="70">
        <v>0.0</v>
      </c>
      <c r="O5086" s="64">
        <v>0.25</v>
      </c>
      <c r="P5086" s="67">
        <v>0.25</v>
      </c>
      <c r="Q5086" s="70">
        <v>0.25</v>
      </c>
      <c r="R5086" s="2"/>
      <c r="S5086" s="2"/>
      <c r="T5086" s="79"/>
      <c r="U5086" s="2"/>
      <c r="V5086" s="80"/>
      <c r="W5086" s="80"/>
      <c r="X5086" s="80"/>
      <c r="Y5086" s="80"/>
      <c r="Z5086" s="80"/>
      <c r="AA5086" s="80"/>
      <c r="AB5086" s="80"/>
      <c r="AC5086" s="80"/>
      <c r="AD5086" s="80"/>
    </row>
    <row r="5087">
      <c r="A5087" s="63">
        <v>17998.0</v>
      </c>
      <c r="B5087" s="65" t="str">
        <f t="shared" si="1"/>
        <v>Хобби и творчествоРисованиеХолсты и картон грунтованныйОтпечаток рук</v>
      </c>
      <c r="C5087" s="68" t="s">
        <v>176</v>
      </c>
      <c r="D5087" s="68" t="s">
        <v>976</v>
      </c>
      <c r="E5087" s="68" t="s">
        <v>10460</v>
      </c>
      <c r="F5087" s="75" t="s">
        <v>10465</v>
      </c>
      <c r="G5087" s="2"/>
      <c r="H5087" s="72"/>
      <c r="I5087" s="64">
        <v>0.25</v>
      </c>
      <c r="J5087" s="67">
        <v>0.25</v>
      </c>
      <c r="K5087" s="70">
        <v>0.25</v>
      </c>
      <c r="L5087" s="64">
        <v>0.0</v>
      </c>
      <c r="M5087" s="67">
        <v>0.0</v>
      </c>
      <c r="N5087" s="70">
        <v>0.0</v>
      </c>
      <c r="O5087" s="64">
        <v>0.25</v>
      </c>
      <c r="P5087" s="67">
        <v>0.25</v>
      </c>
      <c r="Q5087" s="70">
        <v>0.25</v>
      </c>
      <c r="R5087" s="2"/>
      <c r="S5087" s="2"/>
      <c r="T5087" s="79"/>
      <c r="U5087" s="2"/>
      <c r="V5087" s="80"/>
      <c r="W5087" s="80"/>
      <c r="X5087" s="80"/>
      <c r="Y5087" s="80"/>
      <c r="Z5087" s="80"/>
      <c r="AA5087" s="80"/>
      <c r="AB5087" s="80"/>
      <c r="AC5087" s="80"/>
      <c r="AD5087" s="80"/>
    </row>
    <row r="5088">
      <c r="A5088" s="63">
        <v>18000.0</v>
      </c>
      <c r="B5088" s="65" t="str">
        <f t="shared" si="1"/>
        <v>Строительство и ремонтВодоснабжение для дома и садаТрубопроводПолипропиленовые трубы и фитинги</v>
      </c>
      <c r="C5088" s="68" t="s">
        <v>100</v>
      </c>
      <c r="D5088" s="68" t="s">
        <v>101</v>
      </c>
      <c r="E5088" s="68" t="s">
        <v>3215</v>
      </c>
      <c r="F5088" s="75" t="s">
        <v>10467</v>
      </c>
      <c r="G5088" s="2"/>
      <c r="H5088" s="72"/>
      <c r="I5088" s="64">
        <v>0.15</v>
      </c>
      <c r="J5088" s="67">
        <v>0.15</v>
      </c>
      <c r="K5088" s="70">
        <v>0.15</v>
      </c>
      <c r="L5088" s="64">
        <v>0.0</v>
      </c>
      <c r="M5088" s="67">
        <v>0.0</v>
      </c>
      <c r="N5088" s="70">
        <v>0.0</v>
      </c>
      <c r="O5088" s="64">
        <v>0.15</v>
      </c>
      <c r="P5088" s="67">
        <v>0.15</v>
      </c>
      <c r="Q5088" s="70">
        <v>0.15</v>
      </c>
      <c r="R5088" s="2"/>
      <c r="S5088" s="2"/>
      <c r="T5088" s="79"/>
      <c r="U5088" s="2"/>
      <c r="V5088" s="80"/>
      <c r="W5088" s="80"/>
      <c r="X5088" s="80"/>
      <c r="Y5088" s="80"/>
      <c r="Z5088" s="80"/>
      <c r="AA5088" s="80"/>
      <c r="AB5088" s="80"/>
      <c r="AC5088" s="80"/>
      <c r="AD5088" s="80"/>
    </row>
    <row r="5089">
      <c r="A5089" s="63">
        <v>18001.0</v>
      </c>
      <c r="B5089" s="65" t="str">
        <f t="shared" si="1"/>
        <v>Строительство и ремонтВодоснабжение для дома и садаТрубопроводТрубы из сшитого полиэтилена и фитинги</v>
      </c>
      <c r="C5089" s="68" t="s">
        <v>100</v>
      </c>
      <c r="D5089" s="68" t="s">
        <v>101</v>
      </c>
      <c r="E5089" s="68" t="s">
        <v>3215</v>
      </c>
      <c r="F5089" s="75" t="s">
        <v>10470</v>
      </c>
      <c r="G5089" s="2"/>
      <c r="H5089" s="72"/>
      <c r="I5089" s="64">
        <v>0.15</v>
      </c>
      <c r="J5089" s="67">
        <v>0.15</v>
      </c>
      <c r="K5089" s="70">
        <v>0.15</v>
      </c>
      <c r="L5089" s="64">
        <v>0.0</v>
      </c>
      <c r="M5089" s="67">
        <v>0.0</v>
      </c>
      <c r="N5089" s="70">
        <v>0.0</v>
      </c>
      <c r="O5089" s="64">
        <v>0.15</v>
      </c>
      <c r="P5089" s="67">
        <v>0.15</v>
      </c>
      <c r="Q5089" s="70">
        <v>0.15</v>
      </c>
      <c r="R5089" s="2"/>
      <c r="S5089" s="2"/>
      <c r="T5089" s="79"/>
      <c r="U5089" s="2"/>
      <c r="V5089" s="80"/>
      <c r="W5089" s="80"/>
      <c r="X5089" s="80"/>
      <c r="Y5089" s="80"/>
      <c r="Z5089" s="80"/>
      <c r="AA5089" s="80"/>
      <c r="AB5089" s="80"/>
      <c r="AC5089" s="80"/>
      <c r="AD5089" s="80"/>
    </row>
    <row r="5090">
      <c r="A5090" s="63">
        <v>18002.0</v>
      </c>
      <c r="B5090" s="65" t="str">
        <f t="shared" si="1"/>
        <v>Строительство и ремонтВодоснабжение для дома и садаТрубопроводМеталлопластиковые трубы и фитинги</v>
      </c>
      <c r="C5090" s="68" t="s">
        <v>100</v>
      </c>
      <c r="D5090" s="68" t="s">
        <v>101</v>
      </c>
      <c r="E5090" s="68" t="s">
        <v>3215</v>
      </c>
      <c r="F5090" s="75" t="s">
        <v>10472</v>
      </c>
      <c r="G5090" s="2"/>
      <c r="H5090" s="72"/>
      <c r="I5090" s="64">
        <v>0.15</v>
      </c>
      <c r="J5090" s="67">
        <v>0.15</v>
      </c>
      <c r="K5090" s="70">
        <v>0.15</v>
      </c>
      <c r="L5090" s="64">
        <v>0.0</v>
      </c>
      <c r="M5090" s="67">
        <v>0.0</v>
      </c>
      <c r="N5090" s="70">
        <v>0.0</v>
      </c>
      <c r="O5090" s="64">
        <v>0.15</v>
      </c>
      <c r="P5090" s="67">
        <v>0.15</v>
      </c>
      <c r="Q5090" s="70">
        <v>0.15</v>
      </c>
      <c r="R5090" s="2"/>
      <c r="S5090" s="2"/>
      <c r="T5090" s="79"/>
      <c r="U5090" s="2"/>
      <c r="V5090" s="80"/>
      <c r="W5090" s="80"/>
      <c r="X5090" s="80"/>
      <c r="Y5090" s="80"/>
      <c r="Z5090" s="80"/>
      <c r="AA5090" s="80"/>
      <c r="AB5090" s="80"/>
      <c r="AC5090" s="80"/>
      <c r="AD5090" s="80"/>
    </row>
    <row r="5091">
      <c r="A5091" s="63">
        <v>18003.0</v>
      </c>
      <c r="B5091" s="65" t="str">
        <f t="shared" si="1"/>
        <v>Строительство и ремонтВодоснабжение для дома и садаТрубопроводСтальные трубы и фитинги</v>
      </c>
      <c r="C5091" s="68" t="s">
        <v>100</v>
      </c>
      <c r="D5091" s="68" t="s">
        <v>101</v>
      </c>
      <c r="E5091" s="68" t="s">
        <v>3215</v>
      </c>
      <c r="F5091" s="75" t="s">
        <v>10475</v>
      </c>
      <c r="G5091" s="2"/>
      <c r="H5091" s="72"/>
      <c r="I5091" s="64">
        <v>0.15</v>
      </c>
      <c r="J5091" s="67">
        <v>0.15</v>
      </c>
      <c r="K5091" s="70">
        <v>0.15</v>
      </c>
      <c r="L5091" s="64">
        <v>0.0</v>
      </c>
      <c r="M5091" s="67">
        <v>0.0</v>
      </c>
      <c r="N5091" s="70">
        <v>0.0</v>
      </c>
      <c r="O5091" s="64">
        <v>0.15</v>
      </c>
      <c r="P5091" s="67">
        <v>0.15</v>
      </c>
      <c r="Q5091" s="70">
        <v>0.15</v>
      </c>
      <c r="R5091" s="2"/>
      <c r="S5091" s="2"/>
      <c r="T5091" s="79"/>
      <c r="U5091" s="2"/>
      <c r="V5091" s="80"/>
      <c r="W5091" s="80"/>
      <c r="X5091" s="80"/>
      <c r="Y5091" s="80"/>
      <c r="Z5091" s="80"/>
      <c r="AA5091" s="80"/>
      <c r="AB5091" s="80"/>
      <c r="AC5091" s="80"/>
      <c r="AD5091" s="80"/>
    </row>
    <row r="5092">
      <c r="A5092" s="63">
        <v>18004.0</v>
      </c>
      <c r="B5092" s="65" t="str">
        <f t="shared" si="1"/>
        <v>Строительство и ремонтВодоснабжение для дома и садаТрубопроводМедные трубы и фитинги</v>
      </c>
      <c r="C5092" s="68" t="s">
        <v>100</v>
      </c>
      <c r="D5092" s="68" t="s">
        <v>101</v>
      </c>
      <c r="E5092" s="68" t="s">
        <v>3215</v>
      </c>
      <c r="F5092" s="75" t="s">
        <v>10478</v>
      </c>
      <c r="G5092" s="2"/>
      <c r="H5092" s="72"/>
      <c r="I5092" s="64">
        <v>0.15</v>
      </c>
      <c r="J5092" s="67">
        <v>0.15</v>
      </c>
      <c r="K5092" s="70">
        <v>0.15</v>
      </c>
      <c r="L5092" s="64">
        <v>0.0</v>
      </c>
      <c r="M5092" s="67">
        <v>0.0</v>
      </c>
      <c r="N5092" s="70">
        <v>0.0</v>
      </c>
      <c r="O5092" s="64">
        <v>0.15</v>
      </c>
      <c r="P5092" s="67">
        <v>0.15</v>
      </c>
      <c r="Q5092" s="70">
        <v>0.15</v>
      </c>
      <c r="R5092" s="2"/>
      <c r="S5092" s="2"/>
      <c r="T5092" s="79"/>
      <c r="U5092" s="2"/>
      <c r="V5092" s="80"/>
      <c r="W5092" s="80"/>
      <c r="X5092" s="80"/>
      <c r="Y5092" s="80"/>
      <c r="Z5092" s="80"/>
      <c r="AA5092" s="80"/>
      <c r="AB5092" s="80"/>
      <c r="AC5092" s="80"/>
      <c r="AD5092" s="80"/>
    </row>
    <row r="5093">
      <c r="A5093" s="63">
        <v>18005.0</v>
      </c>
      <c r="B5093" s="65" t="str">
        <f t="shared" si="1"/>
        <v>Строительство и ремонтВодоснабжение для дома и садаТрубопроводТруба из нержавеющей стали</v>
      </c>
      <c r="C5093" s="68" t="s">
        <v>100</v>
      </c>
      <c r="D5093" s="68" t="s">
        <v>101</v>
      </c>
      <c r="E5093" s="68" t="s">
        <v>3215</v>
      </c>
      <c r="F5093" s="75" t="s">
        <v>10480</v>
      </c>
      <c r="G5093" s="2"/>
      <c r="H5093" s="72"/>
      <c r="I5093" s="64">
        <v>0.15</v>
      </c>
      <c r="J5093" s="67">
        <v>0.15</v>
      </c>
      <c r="K5093" s="70">
        <v>0.15</v>
      </c>
      <c r="L5093" s="64">
        <v>0.0</v>
      </c>
      <c r="M5093" s="67">
        <v>0.0</v>
      </c>
      <c r="N5093" s="70">
        <v>0.0</v>
      </c>
      <c r="O5093" s="64">
        <v>0.15</v>
      </c>
      <c r="P5093" s="67">
        <v>0.15</v>
      </c>
      <c r="Q5093" s="70">
        <v>0.15</v>
      </c>
      <c r="R5093" s="2"/>
      <c r="S5093" s="2"/>
      <c r="T5093" s="79"/>
      <c r="U5093" s="2"/>
      <c r="V5093" s="80"/>
      <c r="W5093" s="80"/>
      <c r="X5093" s="80"/>
      <c r="Y5093" s="80"/>
      <c r="Z5093" s="80"/>
      <c r="AA5093" s="80"/>
      <c r="AB5093" s="80"/>
      <c r="AC5093" s="80"/>
      <c r="AD5093" s="80"/>
    </row>
    <row r="5094">
      <c r="A5094" s="63">
        <v>18006.0</v>
      </c>
      <c r="B5094" s="65" t="str">
        <f t="shared" si="1"/>
        <v>Строительство и ремонтВодоснабжение для дома и садаТрубопроводЛатунные резьбовые фитинги</v>
      </c>
      <c r="C5094" s="68" t="s">
        <v>100</v>
      </c>
      <c r="D5094" s="68" t="s">
        <v>101</v>
      </c>
      <c r="E5094" s="68" t="s">
        <v>3215</v>
      </c>
      <c r="F5094" s="75" t="s">
        <v>10481</v>
      </c>
      <c r="G5094" s="2"/>
      <c r="H5094" s="72"/>
      <c r="I5094" s="64">
        <v>0.15</v>
      </c>
      <c r="J5094" s="67">
        <v>0.15</v>
      </c>
      <c r="K5094" s="70">
        <v>0.15</v>
      </c>
      <c r="L5094" s="64">
        <v>0.0</v>
      </c>
      <c r="M5094" s="67">
        <v>0.0</v>
      </c>
      <c r="N5094" s="70">
        <v>0.0</v>
      </c>
      <c r="O5094" s="64">
        <v>0.15</v>
      </c>
      <c r="P5094" s="67">
        <v>0.15</v>
      </c>
      <c r="Q5094" s="70">
        <v>0.15</v>
      </c>
      <c r="R5094" s="2"/>
      <c r="S5094" s="2"/>
      <c r="T5094" s="79"/>
      <c r="U5094" s="2"/>
      <c r="V5094" s="80"/>
      <c r="W5094" s="80"/>
      <c r="X5094" s="80"/>
      <c r="Y5094" s="80"/>
      <c r="Z5094" s="80"/>
      <c r="AA5094" s="80"/>
      <c r="AB5094" s="80"/>
      <c r="AC5094" s="80"/>
      <c r="AD5094" s="80"/>
    </row>
    <row r="5095">
      <c r="A5095" s="63">
        <v>18007.0</v>
      </c>
      <c r="B5095" s="65" t="str">
        <f t="shared" si="1"/>
        <v>Строительство и ремонтВодоснабжение для дома и садаТрубопроводИзоляция для труб</v>
      </c>
      <c r="C5095" s="68" t="s">
        <v>100</v>
      </c>
      <c r="D5095" s="68" t="s">
        <v>101</v>
      </c>
      <c r="E5095" s="68" t="s">
        <v>3215</v>
      </c>
      <c r="F5095" s="75" t="s">
        <v>10482</v>
      </c>
      <c r="G5095" s="2"/>
      <c r="H5095" s="72"/>
      <c r="I5095" s="64">
        <v>0.15</v>
      </c>
      <c r="J5095" s="67">
        <v>0.15</v>
      </c>
      <c r="K5095" s="70">
        <v>0.15</v>
      </c>
      <c r="L5095" s="64">
        <v>0.0</v>
      </c>
      <c r="M5095" s="67">
        <v>0.0</v>
      </c>
      <c r="N5095" s="70">
        <v>0.0</v>
      </c>
      <c r="O5095" s="64">
        <v>0.15</v>
      </c>
      <c r="P5095" s="67">
        <v>0.15</v>
      </c>
      <c r="Q5095" s="70">
        <v>0.15</v>
      </c>
      <c r="R5095" s="2"/>
      <c r="S5095" s="2"/>
      <c r="T5095" s="79"/>
      <c r="U5095" s="2"/>
      <c r="V5095" s="80"/>
      <c r="W5095" s="80"/>
      <c r="X5095" s="80"/>
      <c r="Y5095" s="80"/>
      <c r="Z5095" s="80"/>
      <c r="AA5095" s="80"/>
      <c r="AB5095" s="80"/>
      <c r="AC5095" s="80"/>
      <c r="AD5095" s="80"/>
    </row>
    <row r="5096">
      <c r="A5096" s="63">
        <v>18008.0</v>
      </c>
      <c r="B5096" s="65" t="str">
        <f t="shared" si="1"/>
        <v>Строительство и ремонтВодоснабжение для дома и садаТрубопроводПодводка для газа</v>
      </c>
      <c r="C5096" s="68" t="s">
        <v>100</v>
      </c>
      <c r="D5096" s="68" t="s">
        <v>101</v>
      </c>
      <c r="E5096" s="68" t="s">
        <v>3215</v>
      </c>
      <c r="F5096" s="75" t="s">
        <v>10483</v>
      </c>
      <c r="G5096" s="2"/>
      <c r="H5096" s="72"/>
      <c r="I5096" s="64">
        <v>0.15</v>
      </c>
      <c r="J5096" s="67">
        <v>0.15</v>
      </c>
      <c r="K5096" s="70">
        <v>0.15</v>
      </c>
      <c r="L5096" s="64">
        <v>0.0</v>
      </c>
      <c r="M5096" s="67">
        <v>0.0</v>
      </c>
      <c r="N5096" s="70">
        <v>0.0</v>
      </c>
      <c r="O5096" s="64">
        <v>0.15</v>
      </c>
      <c r="P5096" s="67">
        <v>0.15</v>
      </c>
      <c r="Q5096" s="70">
        <v>0.15</v>
      </c>
      <c r="R5096" s="2"/>
      <c r="S5096" s="2"/>
      <c r="T5096" s="79"/>
      <c r="U5096" s="2"/>
      <c r="V5096" s="80"/>
      <c r="W5096" s="80"/>
      <c r="X5096" s="80"/>
      <c r="Y5096" s="80"/>
      <c r="Z5096" s="80"/>
      <c r="AA5096" s="80"/>
      <c r="AB5096" s="80"/>
      <c r="AC5096" s="80"/>
      <c r="AD5096" s="80"/>
    </row>
    <row r="5097">
      <c r="A5097" s="63">
        <v>18010.0</v>
      </c>
      <c r="B5097" s="65" t="str">
        <f t="shared" si="1"/>
        <v>Строительство и ремонтВодоснабжение для дома и садаТрубопроводКоллекторы для воды</v>
      </c>
      <c r="C5097" s="68" t="s">
        <v>100</v>
      </c>
      <c r="D5097" s="68" t="s">
        <v>101</v>
      </c>
      <c r="E5097" s="68" t="s">
        <v>3215</v>
      </c>
      <c r="F5097" s="75" t="s">
        <v>10484</v>
      </c>
      <c r="G5097" s="2"/>
      <c r="H5097" s="72"/>
      <c r="I5097" s="64">
        <v>0.15</v>
      </c>
      <c r="J5097" s="67">
        <v>0.15</v>
      </c>
      <c r="K5097" s="70">
        <v>0.15</v>
      </c>
      <c r="L5097" s="64">
        <v>0.0</v>
      </c>
      <c r="M5097" s="67">
        <v>0.0</v>
      </c>
      <c r="N5097" s="70">
        <v>0.0</v>
      </c>
      <c r="O5097" s="64">
        <v>0.15</v>
      </c>
      <c r="P5097" s="67">
        <v>0.15</v>
      </c>
      <c r="Q5097" s="70">
        <v>0.15</v>
      </c>
      <c r="R5097" s="2"/>
      <c r="S5097" s="2"/>
      <c r="T5097" s="79"/>
      <c r="U5097" s="2"/>
      <c r="V5097" s="80"/>
      <c r="W5097" s="80"/>
      <c r="X5097" s="80"/>
      <c r="Y5097" s="80"/>
      <c r="Z5097" s="80"/>
      <c r="AA5097" s="80"/>
      <c r="AB5097" s="80"/>
      <c r="AC5097" s="80"/>
      <c r="AD5097" s="80"/>
    </row>
    <row r="5098">
      <c r="A5098" s="63">
        <v>18011.0</v>
      </c>
      <c r="B5098" s="65" t="str">
        <f t="shared" si="1"/>
        <v>Строительство и ремонтВодоснабжение для дома и садаНасосыГидроаккумуляторы</v>
      </c>
      <c r="C5098" s="68" t="s">
        <v>100</v>
      </c>
      <c r="D5098" s="68" t="s">
        <v>101</v>
      </c>
      <c r="E5098" s="68" t="s">
        <v>3885</v>
      </c>
      <c r="F5098" s="75" t="s">
        <v>10485</v>
      </c>
      <c r="G5098" s="2"/>
      <c r="H5098" s="72"/>
      <c r="I5098" s="64">
        <v>0.15</v>
      </c>
      <c r="J5098" s="67">
        <v>0.15</v>
      </c>
      <c r="K5098" s="70">
        <v>0.15</v>
      </c>
      <c r="L5098" s="64">
        <v>0.0</v>
      </c>
      <c r="M5098" s="67">
        <v>0.0</v>
      </c>
      <c r="N5098" s="70">
        <v>0.0</v>
      </c>
      <c r="O5098" s="64">
        <v>0.15</v>
      </c>
      <c r="P5098" s="67">
        <v>0.15</v>
      </c>
      <c r="Q5098" s="70">
        <v>0.15</v>
      </c>
      <c r="R5098" s="2"/>
      <c r="S5098" s="2"/>
      <c r="T5098" s="79"/>
      <c r="U5098" s="2"/>
      <c r="V5098" s="80"/>
      <c r="W5098" s="80"/>
      <c r="X5098" s="80"/>
      <c r="Y5098" s="80"/>
      <c r="Z5098" s="80"/>
      <c r="AA5098" s="80"/>
      <c r="AB5098" s="80"/>
      <c r="AC5098" s="80"/>
      <c r="AD5098" s="80"/>
    </row>
    <row r="5099">
      <c r="A5099" s="63">
        <v>18012.0</v>
      </c>
      <c r="B5099" s="65" t="str">
        <f t="shared" si="1"/>
        <v>Строительство и ремонтВодоснабжение для дома и садаНасосыФекальные насосы</v>
      </c>
      <c r="C5099" s="68" t="s">
        <v>100</v>
      </c>
      <c r="D5099" s="68" t="s">
        <v>101</v>
      </c>
      <c r="E5099" s="68" t="s">
        <v>3885</v>
      </c>
      <c r="F5099" s="75" t="s">
        <v>10487</v>
      </c>
      <c r="G5099" s="2"/>
      <c r="H5099" s="72"/>
      <c r="I5099" s="64">
        <v>0.15</v>
      </c>
      <c r="J5099" s="67">
        <v>0.15</v>
      </c>
      <c r="K5099" s="70">
        <v>0.15</v>
      </c>
      <c r="L5099" s="64">
        <v>0.0</v>
      </c>
      <c r="M5099" s="67">
        <v>0.0</v>
      </c>
      <c r="N5099" s="70">
        <v>0.0</v>
      </c>
      <c r="O5099" s="64">
        <v>0.15</v>
      </c>
      <c r="P5099" s="67">
        <v>0.15</v>
      </c>
      <c r="Q5099" s="70">
        <v>0.15</v>
      </c>
      <c r="R5099" s="2"/>
      <c r="S5099" s="2"/>
      <c r="T5099" s="79"/>
      <c r="U5099" s="2"/>
      <c r="V5099" s="80"/>
      <c r="W5099" s="80"/>
      <c r="X5099" s="80"/>
      <c r="Y5099" s="80"/>
      <c r="Z5099" s="80"/>
      <c r="AA5099" s="80"/>
      <c r="AB5099" s="80"/>
      <c r="AC5099" s="80"/>
      <c r="AD5099" s="80"/>
    </row>
    <row r="5100">
      <c r="A5100" s="63">
        <v>18013.0</v>
      </c>
      <c r="B5100" s="65" t="str">
        <f t="shared" si="1"/>
        <v>Строительство и ремонтВодоснабжение для дома и садаНасосыНасосы для скважин</v>
      </c>
      <c r="C5100" s="68" t="s">
        <v>100</v>
      </c>
      <c r="D5100" s="68" t="s">
        <v>101</v>
      </c>
      <c r="E5100" s="68" t="s">
        <v>3885</v>
      </c>
      <c r="F5100" s="75" t="s">
        <v>10490</v>
      </c>
      <c r="G5100" s="2"/>
      <c r="H5100" s="72"/>
      <c r="I5100" s="64">
        <v>0.15</v>
      </c>
      <c r="J5100" s="67">
        <v>0.15</v>
      </c>
      <c r="K5100" s="70">
        <v>0.15</v>
      </c>
      <c r="L5100" s="64">
        <v>0.0</v>
      </c>
      <c r="M5100" s="67">
        <v>0.0</v>
      </c>
      <c r="N5100" s="70">
        <v>0.0</v>
      </c>
      <c r="O5100" s="64">
        <v>0.15</v>
      </c>
      <c r="P5100" s="67">
        <v>0.15</v>
      </c>
      <c r="Q5100" s="70">
        <v>0.15</v>
      </c>
      <c r="R5100" s="2"/>
      <c r="S5100" s="2"/>
      <c r="T5100" s="79"/>
      <c r="U5100" s="2"/>
      <c r="V5100" s="80"/>
      <c r="W5100" s="80"/>
      <c r="X5100" s="80"/>
      <c r="Y5100" s="80"/>
      <c r="Z5100" s="80"/>
      <c r="AA5100" s="80"/>
      <c r="AB5100" s="80"/>
      <c r="AC5100" s="80"/>
      <c r="AD5100" s="80"/>
    </row>
    <row r="5101">
      <c r="A5101" s="63">
        <v>18014.0</v>
      </c>
      <c r="B5101" s="65" t="str">
        <f t="shared" si="1"/>
        <v>Строительство и ремонтВодоснабжение для дома и садаНасосыНасосы для колодца</v>
      </c>
      <c r="C5101" s="68" t="s">
        <v>100</v>
      </c>
      <c r="D5101" s="68" t="s">
        <v>101</v>
      </c>
      <c r="E5101" s="68" t="s">
        <v>3885</v>
      </c>
      <c r="F5101" s="75" t="s">
        <v>10492</v>
      </c>
      <c r="G5101" s="2"/>
      <c r="H5101" s="72"/>
      <c r="I5101" s="64">
        <v>0.15</v>
      </c>
      <c r="J5101" s="67">
        <v>0.15</v>
      </c>
      <c r="K5101" s="70">
        <v>0.15</v>
      </c>
      <c r="L5101" s="64">
        <v>0.0</v>
      </c>
      <c r="M5101" s="67">
        <v>0.0</v>
      </c>
      <c r="N5101" s="70">
        <v>0.0</v>
      </c>
      <c r="O5101" s="64">
        <v>0.15</v>
      </c>
      <c r="P5101" s="67">
        <v>0.15</v>
      </c>
      <c r="Q5101" s="70">
        <v>0.15</v>
      </c>
      <c r="R5101" s="2"/>
      <c r="S5101" s="2"/>
      <c r="T5101" s="79"/>
      <c r="U5101" s="2"/>
      <c r="V5101" s="80"/>
      <c r="W5101" s="80"/>
      <c r="X5101" s="80"/>
      <c r="Y5101" s="80"/>
      <c r="Z5101" s="80"/>
      <c r="AA5101" s="80"/>
      <c r="AB5101" s="80"/>
      <c r="AC5101" s="80"/>
      <c r="AD5101" s="80"/>
    </row>
    <row r="5102">
      <c r="A5102" s="63">
        <v>18015.0</v>
      </c>
      <c r="B5102" s="65" t="str">
        <f t="shared" si="1"/>
        <v>Строительство и ремонтВодоснабжение для дома и садаНасосыМотопомпы</v>
      </c>
      <c r="C5102" s="68" t="s">
        <v>100</v>
      </c>
      <c r="D5102" s="68" t="s">
        <v>101</v>
      </c>
      <c r="E5102" s="68" t="s">
        <v>3885</v>
      </c>
      <c r="F5102" s="75" t="s">
        <v>10495</v>
      </c>
      <c r="G5102" s="2"/>
      <c r="H5102" s="72"/>
      <c r="I5102" s="64">
        <v>0.15</v>
      </c>
      <c r="J5102" s="67">
        <v>0.15</v>
      </c>
      <c r="K5102" s="70">
        <v>0.15</v>
      </c>
      <c r="L5102" s="64">
        <v>0.0</v>
      </c>
      <c r="M5102" s="67">
        <v>0.0</v>
      </c>
      <c r="N5102" s="70">
        <v>0.0</v>
      </c>
      <c r="O5102" s="64">
        <v>0.15</v>
      </c>
      <c r="P5102" s="67">
        <v>0.15</v>
      </c>
      <c r="Q5102" s="70">
        <v>0.15</v>
      </c>
      <c r="R5102" s="2"/>
      <c r="S5102" s="2"/>
      <c r="T5102" s="79"/>
      <c r="U5102" s="2"/>
      <c r="V5102" s="80"/>
      <c r="W5102" s="80"/>
      <c r="X5102" s="80"/>
      <c r="Y5102" s="80"/>
      <c r="Z5102" s="80"/>
      <c r="AA5102" s="80"/>
      <c r="AB5102" s="80"/>
      <c r="AC5102" s="80"/>
      <c r="AD5102" s="80"/>
    </row>
    <row r="5103">
      <c r="A5103" s="63">
        <v>18016.0</v>
      </c>
      <c r="B5103" s="65" t="str">
        <f t="shared" si="1"/>
        <v>Строительство и ремонтВодоснабжение для дома и садаНасосыНасосы вибрационные</v>
      </c>
      <c r="C5103" s="68" t="s">
        <v>100</v>
      </c>
      <c r="D5103" s="68" t="s">
        <v>101</v>
      </c>
      <c r="E5103" s="68" t="s">
        <v>3885</v>
      </c>
      <c r="F5103" s="75" t="s">
        <v>10497</v>
      </c>
      <c r="G5103" s="2"/>
      <c r="H5103" s="72"/>
      <c r="I5103" s="64">
        <v>0.15</v>
      </c>
      <c r="J5103" s="67">
        <v>0.15</v>
      </c>
      <c r="K5103" s="70">
        <v>0.15</v>
      </c>
      <c r="L5103" s="64">
        <v>0.0</v>
      </c>
      <c r="M5103" s="67">
        <v>0.0</v>
      </c>
      <c r="N5103" s="70">
        <v>0.0</v>
      </c>
      <c r="O5103" s="64">
        <v>0.15</v>
      </c>
      <c r="P5103" s="67">
        <v>0.15</v>
      </c>
      <c r="Q5103" s="70">
        <v>0.15</v>
      </c>
      <c r="R5103" s="2"/>
      <c r="S5103" s="2"/>
      <c r="T5103" s="79"/>
      <c r="U5103" s="2"/>
      <c r="V5103" s="80"/>
      <c r="W5103" s="80"/>
      <c r="X5103" s="80"/>
      <c r="Y5103" s="80"/>
      <c r="Z5103" s="80"/>
      <c r="AA5103" s="80"/>
      <c r="AB5103" s="80"/>
      <c r="AC5103" s="80"/>
      <c r="AD5103" s="80"/>
    </row>
    <row r="5104">
      <c r="A5104" s="63">
        <v>18017.0</v>
      </c>
      <c r="B5104" s="65" t="str">
        <f t="shared" si="1"/>
        <v>Строительство и ремонтВодоснабжение для дома и садаНасосыБлоки управления насосами</v>
      </c>
      <c r="C5104" s="68" t="s">
        <v>100</v>
      </c>
      <c r="D5104" s="68" t="s">
        <v>101</v>
      </c>
      <c r="E5104" s="68" t="s">
        <v>3885</v>
      </c>
      <c r="F5104" s="75" t="s">
        <v>10499</v>
      </c>
      <c r="G5104" s="2"/>
      <c r="H5104" s="72"/>
      <c r="I5104" s="64">
        <v>0.15</v>
      </c>
      <c r="J5104" s="67">
        <v>0.15</v>
      </c>
      <c r="K5104" s="70">
        <v>0.15</v>
      </c>
      <c r="L5104" s="64">
        <v>0.0</v>
      </c>
      <c r="M5104" s="67">
        <v>0.0</v>
      </c>
      <c r="N5104" s="70">
        <v>0.0</v>
      </c>
      <c r="O5104" s="64">
        <v>0.15</v>
      </c>
      <c r="P5104" s="67">
        <v>0.15</v>
      </c>
      <c r="Q5104" s="70">
        <v>0.15</v>
      </c>
      <c r="R5104" s="2"/>
      <c r="S5104" s="2"/>
      <c r="T5104" s="79"/>
      <c r="U5104" s="2"/>
      <c r="V5104" s="80"/>
      <c r="W5104" s="80"/>
      <c r="X5104" s="80"/>
      <c r="Y5104" s="80"/>
      <c r="Z5104" s="80"/>
      <c r="AA5104" s="80"/>
      <c r="AB5104" s="80"/>
      <c r="AC5104" s="80"/>
      <c r="AD5104" s="80"/>
    </row>
    <row r="5105">
      <c r="A5105" s="63">
        <v>18018.0</v>
      </c>
      <c r="B5105" s="65" t="str">
        <f t="shared" si="1"/>
        <v>Строительство и ремонтВодоснабжение для дома и садаНасосыНасосы ручные для перекачки жидкостей</v>
      </c>
      <c r="C5105" s="68" t="s">
        <v>100</v>
      </c>
      <c r="D5105" s="68" t="s">
        <v>101</v>
      </c>
      <c r="E5105" s="68" t="s">
        <v>3885</v>
      </c>
      <c r="F5105" s="75" t="s">
        <v>10502</v>
      </c>
      <c r="G5105" s="2"/>
      <c r="H5105" s="72"/>
      <c r="I5105" s="64">
        <v>0.15</v>
      </c>
      <c r="J5105" s="67">
        <v>0.15</v>
      </c>
      <c r="K5105" s="70">
        <v>0.15</v>
      </c>
      <c r="L5105" s="64">
        <v>0.0</v>
      </c>
      <c r="M5105" s="67">
        <v>0.0</v>
      </c>
      <c r="N5105" s="70">
        <v>0.0</v>
      </c>
      <c r="O5105" s="64">
        <v>0.15</v>
      </c>
      <c r="P5105" s="67">
        <v>0.15</v>
      </c>
      <c r="Q5105" s="70">
        <v>0.15</v>
      </c>
      <c r="R5105" s="2"/>
      <c r="S5105" s="2"/>
      <c r="T5105" s="79"/>
      <c r="U5105" s="2"/>
      <c r="V5105" s="80"/>
      <c r="W5105" s="80"/>
      <c r="X5105" s="80"/>
      <c r="Y5105" s="80"/>
      <c r="Z5105" s="80"/>
      <c r="AA5105" s="80"/>
      <c r="AB5105" s="80"/>
      <c r="AC5105" s="80"/>
      <c r="AD5105" s="80"/>
    </row>
    <row r="5106">
      <c r="A5106" s="63">
        <v>18019.0</v>
      </c>
      <c r="B5106" s="65" t="str">
        <f t="shared" si="1"/>
        <v>Строительство и ремонтВодоснабжение для дома и садаВодоочистка и фильтрыКартриджи для магистральных фильтров</v>
      </c>
      <c r="C5106" s="68" t="s">
        <v>100</v>
      </c>
      <c r="D5106" s="68" t="s">
        <v>101</v>
      </c>
      <c r="E5106" s="68" t="s">
        <v>8895</v>
      </c>
      <c r="F5106" s="75" t="s">
        <v>10504</v>
      </c>
      <c r="G5106" s="2"/>
      <c r="H5106" s="72"/>
      <c r="I5106" s="64">
        <v>0.18</v>
      </c>
      <c r="J5106" s="67">
        <v>0.18</v>
      </c>
      <c r="K5106" s="70">
        <v>0.18</v>
      </c>
      <c r="L5106" s="64">
        <v>0.0</v>
      </c>
      <c r="M5106" s="67">
        <v>0.0</v>
      </c>
      <c r="N5106" s="70">
        <v>0.0</v>
      </c>
      <c r="O5106" s="64">
        <v>0.18</v>
      </c>
      <c r="P5106" s="67">
        <v>0.18</v>
      </c>
      <c r="Q5106" s="70">
        <v>0.18</v>
      </c>
      <c r="R5106" s="2"/>
      <c r="S5106" s="2"/>
      <c r="T5106" s="79"/>
      <c r="U5106" s="2"/>
      <c r="V5106" s="80"/>
      <c r="W5106" s="80"/>
      <c r="X5106" s="80"/>
      <c r="Y5106" s="80"/>
      <c r="Z5106" s="80"/>
      <c r="AA5106" s="80"/>
      <c r="AB5106" s="80"/>
      <c r="AC5106" s="80"/>
      <c r="AD5106" s="80"/>
    </row>
    <row r="5107">
      <c r="A5107" s="63">
        <v>18020.0</v>
      </c>
      <c r="B5107" s="65" t="str">
        <f t="shared" si="1"/>
        <v>Строительство и ремонтВодоснабжение для дома и садаВодоочистка и фильтрыКабинетные фильтры</v>
      </c>
      <c r="C5107" s="68" t="s">
        <v>100</v>
      </c>
      <c r="D5107" s="68" t="s">
        <v>101</v>
      </c>
      <c r="E5107" s="68" t="s">
        <v>8895</v>
      </c>
      <c r="F5107" s="75" t="s">
        <v>10506</v>
      </c>
      <c r="G5107" s="2"/>
      <c r="H5107" s="72"/>
      <c r="I5107" s="64">
        <v>0.18</v>
      </c>
      <c r="J5107" s="67">
        <v>0.18</v>
      </c>
      <c r="K5107" s="70">
        <v>0.18</v>
      </c>
      <c r="L5107" s="64">
        <v>0.0</v>
      </c>
      <c r="M5107" s="67">
        <v>0.0</v>
      </c>
      <c r="N5107" s="70">
        <v>0.0</v>
      </c>
      <c r="O5107" s="64">
        <v>0.18</v>
      </c>
      <c r="P5107" s="67">
        <v>0.18</v>
      </c>
      <c r="Q5107" s="70">
        <v>0.18</v>
      </c>
      <c r="R5107" s="2"/>
      <c r="S5107" s="2"/>
      <c r="T5107" s="79"/>
      <c r="U5107" s="2"/>
      <c r="V5107" s="80"/>
      <c r="W5107" s="80"/>
      <c r="X5107" s="80"/>
      <c r="Y5107" s="80"/>
      <c r="Z5107" s="80"/>
      <c r="AA5107" s="80"/>
      <c r="AB5107" s="80"/>
      <c r="AC5107" s="80"/>
      <c r="AD5107" s="80"/>
    </row>
    <row r="5108">
      <c r="A5108" s="63">
        <v>18021.0</v>
      </c>
      <c r="B5108" s="65" t="str">
        <f t="shared" si="1"/>
        <v>Строительство и ремонтВодоснабжение для дома и садаВодоочистка и фильтрыКолонны фильтрации</v>
      </c>
      <c r="C5108" s="68" t="s">
        <v>100</v>
      </c>
      <c r="D5108" s="68" t="s">
        <v>101</v>
      </c>
      <c r="E5108" s="68" t="s">
        <v>8895</v>
      </c>
      <c r="F5108" s="75" t="s">
        <v>10509</v>
      </c>
      <c r="G5108" s="2"/>
      <c r="H5108" s="72"/>
      <c r="I5108" s="64">
        <v>0.18</v>
      </c>
      <c r="J5108" s="67">
        <v>0.18</v>
      </c>
      <c r="K5108" s="70">
        <v>0.18</v>
      </c>
      <c r="L5108" s="64">
        <v>0.0</v>
      </c>
      <c r="M5108" s="67">
        <v>0.0</v>
      </c>
      <c r="N5108" s="70">
        <v>0.0</v>
      </c>
      <c r="O5108" s="64">
        <v>0.18</v>
      </c>
      <c r="P5108" s="67">
        <v>0.18</v>
      </c>
      <c r="Q5108" s="70">
        <v>0.18</v>
      </c>
      <c r="R5108" s="2"/>
      <c r="S5108" s="2"/>
      <c r="T5108" s="79"/>
      <c r="U5108" s="2"/>
      <c r="V5108" s="80"/>
      <c r="W5108" s="80"/>
      <c r="X5108" s="80"/>
      <c r="Y5108" s="80"/>
      <c r="Z5108" s="80"/>
      <c r="AA5108" s="80"/>
      <c r="AB5108" s="80"/>
      <c r="AC5108" s="80"/>
      <c r="AD5108" s="80"/>
    </row>
    <row r="5109">
      <c r="A5109" s="63">
        <v>18022.0</v>
      </c>
      <c r="B5109" s="65" t="str">
        <f t="shared" si="1"/>
        <v>Строительство и ремонтВодоснабжение для дома и садаВодоочистка и фильтрыКолонны аэрации</v>
      </c>
      <c r="C5109" s="68" t="s">
        <v>100</v>
      </c>
      <c r="D5109" s="68" t="s">
        <v>101</v>
      </c>
      <c r="E5109" s="68" t="s">
        <v>8895</v>
      </c>
      <c r="F5109" s="75" t="s">
        <v>10511</v>
      </c>
      <c r="G5109" s="2"/>
      <c r="H5109" s="72"/>
      <c r="I5109" s="64">
        <v>0.18</v>
      </c>
      <c r="J5109" s="67">
        <v>0.18</v>
      </c>
      <c r="K5109" s="70">
        <v>0.18</v>
      </c>
      <c r="L5109" s="64">
        <v>0.0</v>
      </c>
      <c r="M5109" s="67">
        <v>0.0</v>
      </c>
      <c r="N5109" s="70">
        <v>0.0</v>
      </c>
      <c r="O5109" s="64">
        <v>0.18</v>
      </c>
      <c r="P5109" s="67">
        <v>0.18</v>
      </c>
      <c r="Q5109" s="70">
        <v>0.18</v>
      </c>
      <c r="R5109" s="2"/>
      <c r="S5109" s="2"/>
      <c r="T5109" s="79"/>
      <c r="U5109" s="2"/>
      <c r="V5109" s="80"/>
      <c r="W5109" s="80"/>
      <c r="X5109" s="80"/>
      <c r="Y5109" s="80"/>
      <c r="Z5109" s="80"/>
      <c r="AA5109" s="80"/>
      <c r="AB5109" s="80"/>
      <c r="AC5109" s="80"/>
      <c r="AD5109" s="80"/>
    </row>
    <row r="5110">
      <c r="A5110" s="63">
        <v>18023.0</v>
      </c>
      <c r="B5110" s="65" t="str">
        <f t="shared" si="1"/>
        <v>Строительство и ремонтВодоснабжение для дома и садаВодоочистка и фильтрыСолевые баки</v>
      </c>
      <c r="C5110" s="68" t="s">
        <v>100</v>
      </c>
      <c r="D5110" s="68" t="s">
        <v>101</v>
      </c>
      <c r="E5110" s="68" t="s">
        <v>8895</v>
      </c>
      <c r="F5110" s="75" t="s">
        <v>10513</v>
      </c>
      <c r="G5110" s="2"/>
      <c r="H5110" s="72"/>
      <c r="I5110" s="64">
        <v>0.18</v>
      </c>
      <c r="J5110" s="67">
        <v>0.18</v>
      </c>
      <c r="K5110" s="70">
        <v>0.18</v>
      </c>
      <c r="L5110" s="64">
        <v>0.0</v>
      </c>
      <c r="M5110" s="67">
        <v>0.0</v>
      </c>
      <c r="N5110" s="70">
        <v>0.0</v>
      </c>
      <c r="O5110" s="64">
        <v>0.18</v>
      </c>
      <c r="P5110" s="67">
        <v>0.18</v>
      </c>
      <c r="Q5110" s="70">
        <v>0.18</v>
      </c>
      <c r="R5110" s="2"/>
      <c r="S5110" s="2"/>
      <c r="T5110" s="79"/>
      <c r="U5110" s="2"/>
      <c r="V5110" s="80"/>
      <c r="W5110" s="80"/>
      <c r="X5110" s="80"/>
      <c r="Y5110" s="80"/>
      <c r="Z5110" s="80"/>
      <c r="AA5110" s="80"/>
      <c r="AB5110" s="80"/>
      <c r="AC5110" s="80"/>
      <c r="AD5110" s="80"/>
    </row>
    <row r="5111">
      <c r="A5111" s="63">
        <v>18024.0</v>
      </c>
      <c r="B5111" s="65" t="str">
        <f t="shared" si="1"/>
        <v>Строительство и ремонтВодоснабжение для дома и садаВодоочистка и фильтрыЗасыпки для фильтров</v>
      </c>
      <c r="C5111" s="68" t="s">
        <v>100</v>
      </c>
      <c r="D5111" s="68" t="s">
        <v>101</v>
      </c>
      <c r="E5111" s="68" t="s">
        <v>8895</v>
      </c>
      <c r="F5111" s="75" t="s">
        <v>10515</v>
      </c>
      <c r="G5111" s="2"/>
      <c r="H5111" s="72"/>
      <c r="I5111" s="64">
        <v>0.18</v>
      </c>
      <c r="J5111" s="67">
        <v>0.18</v>
      </c>
      <c r="K5111" s="70">
        <v>0.18</v>
      </c>
      <c r="L5111" s="64">
        <v>0.0</v>
      </c>
      <c r="M5111" s="67">
        <v>0.0</v>
      </c>
      <c r="N5111" s="70">
        <v>0.0</v>
      </c>
      <c r="O5111" s="64">
        <v>0.18</v>
      </c>
      <c r="P5111" s="67">
        <v>0.18</v>
      </c>
      <c r="Q5111" s="70">
        <v>0.18</v>
      </c>
      <c r="R5111" s="2"/>
      <c r="S5111" s="2"/>
      <c r="T5111" s="79"/>
      <c r="U5111" s="2"/>
      <c r="V5111" s="80"/>
      <c r="W5111" s="80"/>
      <c r="X5111" s="80"/>
      <c r="Y5111" s="80"/>
      <c r="Z5111" s="80"/>
      <c r="AA5111" s="80"/>
      <c r="AB5111" s="80"/>
      <c r="AC5111" s="80"/>
      <c r="AD5111" s="80"/>
    </row>
    <row r="5112">
      <c r="A5112" s="63">
        <v>18025.0</v>
      </c>
      <c r="B5112" s="65" t="str">
        <f t="shared" si="1"/>
        <v>Строительство и ремонтВодоснабжение для дома и садаВодоочистка и фильтрыБлоки управления фильтрацией</v>
      </c>
      <c r="C5112" s="68" t="s">
        <v>100</v>
      </c>
      <c r="D5112" s="68" t="s">
        <v>101</v>
      </c>
      <c r="E5112" s="68" t="s">
        <v>8895</v>
      </c>
      <c r="F5112" s="75" t="s">
        <v>10519</v>
      </c>
      <c r="G5112" s="2"/>
      <c r="H5112" s="72"/>
      <c r="I5112" s="64">
        <v>0.18</v>
      </c>
      <c r="J5112" s="67">
        <v>0.18</v>
      </c>
      <c r="K5112" s="70">
        <v>0.18</v>
      </c>
      <c r="L5112" s="64">
        <v>0.0</v>
      </c>
      <c r="M5112" s="67">
        <v>0.0</v>
      </c>
      <c r="N5112" s="70">
        <v>0.0</v>
      </c>
      <c r="O5112" s="64">
        <v>0.18</v>
      </c>
      <c r="P5112" s="67">
        <v>0.18</v>
      </c>
      <c r="Q5112" s="70">
        <v>0.18</v>
      </c>
      <c r="R5112" s="2"/>
      <c r="S5112" s="2"/>
      <c r="T5112" s="79"/>
      <c r="U5112" s="2"/>
      <c r="V5112" s="80"/>
      <c r="W5112" s="80"/>
      <c r="X5112" s="80"/>
      <c r="Y5112" s="80"/>
      <c r="Z5112" s="80"/>
      <c r="AA5112" s="80"/>
      <c r="AB5112" s="80"/>
      <c r="AC5112" s="80"/>
      <c r="AD5112" s="80"/>
    </row>
    <row r="5113">
      <c r="A5113" s="63">
        <v>18026.0</v>
      </c>
      <c r="B5113" s="65" t="str">
        <f t="shared" si="1"/>
        <v>Строительство и ремонтВодоснабжение для дома и садаПредохранительная арматура</v>
      </c>
      <c r="C5113" s="68" t="s">
        <v>100</v>
      </c>
      <c r="D5113" s="68" t="s">
        <v>101</v>
      </c>
      <c r="E5113" s="68" t="s">
        <v>10521</v>
      </c>
      <c r="F5113" s="75"/>
      <c r="G5113" s="2"/>
      <c r="H5113" s="72"/>
      <c r="I5113" s="64">
        <v>0.2</v>
      </c>
      <c r="J5113" s="67">
        <v>0.2</v>
      </c>
      <c r="K5113" s="70">
        <v>0.2</v>
      </c>
      <c r="L5113" s="64">
        <v>0.0</v>
      </c>
      <c r="M5113" s="67">
        <v>0.0</v>
      </c>
      <c r="N5113" s="70">
        <v>0.0</v>
      </c>
      <c r="O5113" s="64">
        <v>0.2</v>
      </c>
      <c r="P5113" s="67">
        <v>0.2</v>
      </c>
      <c r="Q5113" s="70">
        <v>0.2</v>
      </c>
      <c r="R5113" s="2"/>
      <c r="S5113" s="2"/>
      <c r="T5113" s="79"/>
      <c r="U5113" s="2"/>
      <c r="V5113" s="80"/>
      <c r="W5113" s="80"/>
      <c r="X5113" s="80"/>
      <c r="Y5113" s="80"/>
      <c r="Z5113" s="80"/>
      <c r="AA5113" s="80"/>
      <c r="AB5113" s="80"/>
      <c r="AC5113" s="80"/>
      <c r="AD5113" s="80"/>
    </row>
    <row r="5114">
      <c r="A5114" s="63">
        <v>18027.0</v>
      </c>
      <c r="B5114" s="65" t="str">
        <f t="shared" si="1"/>
        <v>Строительство и ремонтВодоснабжение для дома и садаПредохранительная арматураРедукторы давления воды</v>
      </c>
      <c r="C5114" s="68" t="s">
        <v>100</v>
      </c>
      <c r="D5114" s="68" t="s">
        <v>101</v>
      </c>
      <c r="E5114" s="68" t="s">
        <v>10521</v>
      </c>
      <c r="F5114" s="75" t="s">
        <v>10524</v>
      </c>
      <c r="G5114" s="2"/>
      <c r="H5114" s="72"/>
      <c r="I5114" s="64">
        <v>0.2</v>
      </c>
      <c r="J5114" s="67">
        <v>0.2</v>
      </c>
      <c r="K5114" s="70">
        <v>0.2</v>
      </c>
      <c r="L5114" s="64">
        <v>0.0</v>
      </c>
      <c r="M5114" s="67">
        <v>0.0</v>
      </c>
      <c r="N5114" s="70">
        <v>0.0</v>
      </c>
      <c r="O5114" s="64">
        <v>0.2</v>
      </c>
      <c r="P5114" s="67">
        <v>0.2</v>
      </c>
      <c r="Q5114" s="70">
        <v>0.2</v>
      </c>
      <c r="R5114" s="2"/>
      <c r="S5114" s="2"/>
      <c r="T5114" s="79"/>
      <c r="U5114" s="2"/>
      <c r="V5114" s="80"/>
      <c r="W5114" s="80"/>
      <c r="X5114" s="80"/>
      <c r="Y5114" s="80"/>
      <c r="Z5114" s="80"/>
      <c r="AA5114" s="80"/>
      <c r="AB5114" s="80"/>
      <c r="AC5114" s="80"/>
      <c r="AD5114" s="80"/>
    </row>
    <row r="5115">
      <c r="A5115" s="63">
        <v>18028.0</v>
      </c>
      <c r="B5115" s="65" t="str">
        <f t="shared" si="1"/>
        <v>Строительство и ремонтВодоснабжение для дома и садаПредохранительная арматураОбратный клапан</v>
      </c>
      <c r="C5115" s="68" t="s">
        <v>100</v>
      </c>
      <c r="D5115" s="68" t="s">
        <v>101</v>
      </c>
      <c r="E5115" s="68" t="s">
        <v>10521</v>
      </c>
      <c r="F5115" s="75" t="s">
        <v>10526</v>
      </c>
      <c r="G5115" s="2"/>
      <c r="H5115" s="72"/>
      <c r="I5115" s="64">
        <v>0.2</v>
      </c>
      <c r="J5115" s="67">
        <v>0.2</v>
      </c>
      <c r="K5115" s="70">
        <v>0.2</v>
      </c>
      <c r="L5115" s="64">
        <v>0.0</v>
      </c>
      <c r="M5115" s="67">
        <v>0.0</v>
      </c>
      <c r="N5115" s="70">
        <v>0.0</v>
      </c>
      <c r="O5115" s="64">
        <v>0.2</v>
      </c>
      <c r="P5115" s="67">
        <v>0.2</v>
      </c>
      <c r="Q5115" s="70">
        <v>0.2</v>
      </c>
      <c r="R5115" s="2"/>
      <c r="S5115" s="2"/>
      <c r="T5115" s="79"/>
      <c r="U5115" s="2"/>
      <c r="V5115" s="80"/>
      <c r="W5115" s="80"/>
      <c r="X5115" s="80"/>
      <c r="Y5115" s="80"/>
      <c r="Z5115" s="80"/>
      <c r="AA5115" s="80"/>
      <c r="AB5115" s="80"/>
      <c r="AC5115" s="80"/>
      <c r="AD5115" s="80"/>
    </row>
    <row r="5116">
      <c r="A5116" s="63">
        <v>18029.0</v>
      </c>
      <c r="B5116" s="65" t="str">
        <f t="shared" si="1"/>
        <v>Строительство и ремонтВодоснабжение для дома и садаПредохранительная арматураВоздухоотводчики</v>
      </c>
      <c r="C5116" s="68" t="s">
        <v>100</v>
      </c>
      <c r="D5116" s="68" t="s">
        <v>101</v>
      </c>
      <c r="E5116" s="68" t="s">
        <v>10521</v>
      </c>
      <c r="F5116" s="75" t="s">
        <v>10527</v>
      </c>
      <c r="G5116" s="2"/>
      <c r="H5116" s="72"/>
      <c r="I5116" s="64">
        <v>0.2</v>
      </c>
      <c r="J5116" s="67">
        <v>0.2</v>
      </c>
      <c r="K5116" s="70">
        <v>0.2</v>
      </c>
      <c r="L5116" s="64">
        <v>0.0</v>
      </c>
      <c r="M5116" s="67">
        <v>0.0</v>
      </c>
      <c r="N5116" s="70">
        <v>0.0</v>
      </c>
      <c r="O5116" s="64">
        <v>0.2</v>
      </c>
      <c r="P5116" s="67">
        <v>0.2</v>
      </c>
      <c r="Q5116" s="70">
        <v>0.2</v>
      </c>
      <c r="R5116" s="2"/>
      <c r="S5116" s="2"/>
      <c r="T5116" s="79"/>
      <c r="U5116" s="2"/>
      <c r="V5116" s="80"/>
      <c r="W5116" s="80"/>
      <c r="X5116" s="80"/>
      <c r="Y5116" s="80"/>
      <c r="Z5116" s="80"/>
      <c r="AA5116" s="80"/>
      <c r="AB5116" s="80"/>
      <c r="AC5116" s="80"/>
      <c r="AD5116" s="80"/>
    </row>
    <row r="5117">
      <c r="A5117" s="63">
        <v>18030.0</v>
      </c>
      <c r="B5117" s="65" t="str">
        <f t="shared" si="1"/>
        <v>Строительство и ремонтВодоснабжение для дома и садаПредохранительная арматураСистемы защиты от протечек воды</v>
      </c>
      <c r="C5117" s="68" t="s">
        <v>100</v>
      </c>
      <c r="D5117" s="68" t="s">
        <v>101</v>
      </c>
      <c r="E5117" s="68" t="s">
        <v>10521</v>
      </c>
      <c r="F5117" s="75" t="s">
        <v>10531</v>
      </c>
      <c r="G5117" s="2"/>
      <c r="H5117" s="72"/>
      <c r="I5117" s="64">
        <v>0.2</v>
      </c>
      <c r="J5117" s="67">
        <v>0.2</v>
      </c>
      <c r="K5117" s="70">
        <v>0.2</v>
      </c>
      <c r="L5117" s="64">
        <v>0.0</v>
      </c>
      <c r="M5117" s="67">
        <v>0.0</v>
      </c>
      <c r="N5117" s="70">
        <v>0.0</v>
      </c>
      <c r="O5117" s="64">
        <v>0.2</v>
      </c>
      <c r="P5117" s="67">
        <v>0.2</v>
      </c>
      <c r="Q5117" s="70">
        <v>0.2</v>
      </c>
      <c r="R5117" s="2"/>
      <c r="S5117" s="2"/>
      <c r="T5117" s="79"/>
      <c r="U5117" s="2"/>
      <c r="V5117" s="80"/>
      <c r="W5117" s="80"/>
      <c r="X5117" s="80"/>
      <c r="Y5117" s="80"/>
      <c r="Z5117" s="80"/>
      <c r="AA5117" s="80"/>
      <c r="AB5117" s="80"/>
      <c r="AC5117" s="80"/>
      <c r="AD5117" s="80"/>
    </row>
    <row r="5118">
      <c r="A5118" s="63">
        <v>18031.0</v>
      </c>
      <c r="B5118" s="65" t="str">
        <f t="shared" si="1"/>
        <v>Строительство и ремонтВодоснабжение для дома и садаПредохранительная арматураКомпенсаторы гидроударов</v>
      </c>
      <c r="C5118" s="68" t="s">
        <v>100</v>
      </c>
      <c r="D5118" s="68" t="s">
        <v>101</v>
      </c>
      <c r="E5118" s="68" t="s">
        <v>10521</v>
      </c>
      <c r="F5118" s="75" t="s">
        <v>10533</v>
      </c>
      <c r="G5118" s="2"/>
      <c r="H5118" s="72"/>
      <c r="I5118" s="64">
        <v>0.2</v>
      </c>
      <c r="J5118" s="67">
        <v>0.2</v>
      </c>
      <c r="K5118" s="70">
        <v>0.2</v>
      </c>
      <c r="L5118" s="64">
        <v>0.0</v>
      </c>
      <c r="M5118" s="67">
        <v>0.0</v>
      </c>
      <c r="N5118" s="70">
        <v>0.0</v>
      </c>
      <c r="O5118" s="64">
        <v>0.2</v>
      </c>
      <c r="P5118" s="67">
        <v>0.2</v>
      </c>
      <c r="Q5118" s="70">
        <v>0.2</v>
      </c>
      <c r="R5118" s="2"/>
      <c r="S5118" s="2"/>
      <c r="T5118" s="79"/>
      <c r="U5118" s="2"/>
      <c r="V5118" s="80"/>
      <c r="W5118" s="80"/>
      <c r="X5118" s="80"/>
      <c r="Y5118" s="80"/>
      <c r="Z5118" s="80"/>
      <c r="AA5118" s="80"/>
      <c r="AB5118" s="80"/>
      <c r="AC5118" s="80"/>
      <c r="AD5118" s="80"/>
    </row>
    <row r="5119">
      <c r="A5119" s="63">
        <v>18032.0</v>
      </c>
      <c r="B5119" s="65" t="str">
        <f t="shared" si="1"/>
        <v>Строительство и ремонтВодоснабжение для дома и садаПредохранительная арматураГруппы безопасности</v>
      </c>
      <c r="C5119" s="68" t="s">
        <v>100</v>
      </c>
      <c r="D5119" s="68" t="s">
        <v>101</v>
      </c>
      <c r="E5119" s="68" t="s">
        <v>10521</v>
      </c>
      <c r="F5119" s="75" t="s">
        <v>10535</v>
      </c>
      <c r="G5119" s="2"/>
      <c r="H5119" s="72"/>
      <c r="I5119" s="64">
        <v>0.2</v>
      </c>
      <c r="J5119" s="67">
        <v>0.2</v>
      </c>
      <c r="K5119" s="70">
        <v>0.2</v>
      </c>
      <c r="L5119" s="64">
        <v>0.0</v>
      </c>
      <c r="M5119" s="67">
        <v>0.0</v>
      </c>
      <c r="N5119" s="70">
        <v>0.0</v>
      </c>
      <c r="O5119" s="64">
        <v>0.2</v>
      </c>
      <c r="P5119" s="67">
        <v>0.2</v>
      </c>
      <c r="Q5119" s="70">
        <v>0.2</v>
      </c>
      <c r="R5119" s="2"/>
      <c r="S5119" s="2"/>
      <c r="T5119" s="79"/>
      <c r="U5119" s="2"/>
      <c r="V5119" s="80"/>
      <c r="W5119" s="80"/>
      <c r="X5119" s="80"/>
      <c r="Y5119" s="80"/>
      <c r="Z5119" s="80"/>
      <c r="AA5119" s="80"/>
      <c r="AB5119" s="80"/>
      <c r="AC5119" s="80"/>
      <c r="AD5119" s="80"/>
    </row>
    <row r="5120">
      <c r="A5120" s="63">
        <v>18033.0</v>
      </c>
      <c r="B5120" s="65" t="str">
        <f t="shared" si="1"/>
        <v>Строительство и ремонтВодоснабжение для дома и садаПредохранительная арматураПредохранительные клапаны</v>
      </c>
      <c r="C5120" s="68" t="s">
        <v>100</v>
      </c>
      <c r="D5120" s="68" t="s">
        <v>101</v>
      </c>
      <c r="E5120" s="68" t="s">
        <v>10521</v>
      </c>
      <c r="F5120" s="75" t="s">
        <v>10539</v>
      </c>
      <c r="G5120" s="2"/>
      <c r="H5120" s="72"/>
      <c r="I5120" s="64">
        <v>0.2</v>
      </c>
      <c r="J5120" s="67">
        <v>0.2</v>
      </c>
      <c r="K5120" s="70">
        <v>0.2</v>
      </c>
      <c r="L5120" s="64">
        <v>0.0</v>
      </c>
      <c r="M5120" s="67">
        <v>0.0</v>
      </c>
      <c r="N5120" s="70">
        <v>0.0</v>
      </c>
      <c r="O5120" s="64">
        <v>0.2</v>
      </c>
      <c r="P5120" s="67">
        <v>0.2</v>
      </c>
      <c r="Q5120" s="70">
        <v>0.2</v>
      </c>
      <c r="R5120" s="2"/>
      <c r="S5120" s="2"/>
      <c r="T5120" s="79"/>
      <c r="U5120" s="2"/>
      <c r="V5120" s="80"/>
      <c r="W5120" s="80"/>
      <c r="X5120" s="80"/>
      <c r="Y5120" s="80"/>
      <c r="Z5120" s="80"/>
      <c r="AA5120" s="80"/>
      <c r="AB5120" s="80"/>
      <c r="AC5120" s="80"/>
      <c r="AD5120" s="80"/>
    </row>
    <row r="5121">
      <c r="A5121" s="63">
        <v>18034.0</v>
      </c>
      <c r="B5121" s="65" t="str">
        <f t="shared" si="1"/>
        <v>КанцтоварыПисьменные принадлежностиМаркерыПерманентные</v>
      </c>
      <c r="C5121" s="68" t="s">
        <v>134</v>
      </c>
      <c r="D5121" s="68" t="s">
        <v>135</v>
      </c>
      <c r="E5121" s="68" t="s">
        <v>2965</v>
      </c>
      <c r="F5121" s="75" t="s">
        <v>10541</v>
      </c>
      <c r="G5121" s="2"/>
      <c r="H5121" s="72"/>
      <c r="I5121" s="64">
        <v>0.2</v>
      </c>
      <c r="J5121" s="67">
        <v>0.2</v>
      </c>
      <c r="K5121" s="70">
        <v>0.2</v>
      </c>
      <c r="L5121" s="64">
        <v>0.0</v>
      </c>
      <c r="M5121" s="67">
        <v>0.0</v>
      </c>
      <c r="N5121" s="70">
        <v>0.0</v>
      </c>
      <c r="O5121" s="64">
        <v>0.2</v>
      </c>
      <c r="P5121" s="67">
        <v>0.2</v>
      </c>
      <c r="Q5121" s="70">
        <v>0.2</v>
      </c>
      <c r="R5121" s="2"/>
      <c r="S5121" s="2"/>
      <c r="T5121" s="79"/>
      <c r="U5121" s="2"/>
      <c r="V5121" s="80"/>
      <c r="W5121" s="80"/>
      <c r="X5121" s="80"/>
      <c r="Y5121" s="80"/>
      <c r="Z5121" s="80"/>
      <c r="AA5121" s="80"/>
      <c r="AB5121" s="80"/>
      <c r="AC5121" s="80"/>
      <c r="AD5121" s="80"/>
    </row>
    <row r="5122">
      <c r="A5122" s="63">
        <v>18035.0</v>
      </c>
      <c r="B5122" s="65" t="str">
        <f t="shared" si="1"/>
        <v>КанцтоварыПисьменные принадлежностиМаркерыМаркеры для досок</v>
      </c>
      <c r="C5122" s="68" t="s">
        <v>134</v>
      </c>
      <c r="D5122" s="68" t="s">
        <v>135</v>
      </c>
      <c r="E5122" s="68" t="s">
        <v>2965</v>
      </c>
      <c r="F5122" s="75" t="s">
        <v>10543</v>
      </c>
      <c r="G5122" s="2"/>
      <c r="H5122" s="72"/>
      <c r="I5122" s="64">
        <v>0.2</v>
      </c>
      <c r="J5122" s="67">
        <v>0.2</v>
      </c>
      <c r="K5122" s="70">
        <v>0.2</v>
      </c>
      <c r="L5122" s="64">
        <v>0.0</v>
      </c>
      <c r="M5122" s="67">
        <v>0.0</v>
      </c>
      <c r="N5122" s="70">
        <v>0.0</v>
      </c>
      <c r="O5122" s="64">
        <v>0.2</v>
      </c>
      <c r="P5122" s="67">
        <v>0.2</v>
      </c>
      <c r="Q5122" s="70">
        <v>0.2</v>
      </c>
      <c r="R5122" s="2"/>
      <c r="S5122" s="2"/>
      <c r="T5122" s="79"/>
      <c r="U5122" s="2"/>
      <c r="V5122" s="80"/>
      <c r="W5122" s="80"/>
      <c r="X5122" s="80"/>
      <c r="Y5122" s="80"/>
      <c r="Z5122" s="80"/>
      <c r="AA5122" s="80"/>
      <c r="AB5122" s="80"/>
      <c r="AC5122" s="80"/>
      <c r="AD5122" s="80"/>
    </row>
    <row r="5123">
      <c r="A5123" s="63">
        <v>18036.0</v>
      </c>
      <c r="B5123" s="65" t="str">
        <f t="shared" si="1"/>
        <v>КанцтоварыПисьменные принадлежностиМаркерыТекстовыделители</v>
      </c>
      <c r="C5123" s="68" t="s">
        <v>134</v>
      </c>
      <c r="D5123" s="68" t="s">
        <v>135</v>
      </c>
      <c r="E5123" s="68" t="s">
        <v>2965</v>
      </c>
      <c r="F5123" s="75" t="s">
        <v>10546</v>
      </c>
      <c r="G5123" s="2"/>
      <c r="H5123" s="72"/>
      <c r="I5123" s="64">
        <v>0.2</v>
      </c>
      <c r="J5123" s="67">
        <v>0.2</v>
      </c>
      <c r="K5123" s="70">
        <v>0.2</v>
      </c>
      <c r="L5123" s="64">
        <v>0.0</v>
      </c>
      <c r="M5123" s="67">
        <v>0.0</v>
      </c>
      <c r="N5123" s="70">
        <v>0.0</v>
      </c>
      <c r="O5123" s="64">
        <v>0.2</v>
      </c>
      <c r="P5123" s="67">
        <v>0.2</v>
      </c>
      <c r="Q5123" s="70">
        <v>0.2</v>
      </c>
      <c r="R5123" s="2"/>
      <c r="S5123" s="2"/>
      <c r="T5123" s="79"/>
      <c r="U5123" s="2"/>
      <c r="V5123" s="80"/>
      <c r="W5123" s="80"/>
      <c r="X5123" s="80"/>
      <c r="Y5123" s="80"/>
      <c r="Z5123" s="80"/>
      <c r="AA5123" s="80"/>
      <c r="AB5123" s="80"/>
      <c r="AC5123" s="80"/>
      <c r="AD5123" s="80"/>
    </row>
    <row r="5124">
      <c r="A5124" s="63">
        <v>18037.0</v>
      </c>
      <c r="B5124" s="65" t="str">
        <f t="shared" si="1"/>
        <v>КанцтоварыПисьменные принадлежностиМаркерыСкетч-маркеры</v>
      </c>
      <c r="C5124" s="68" t="s">
        <v>134</v>
      </c>
      <c r="D5124" s="68" t="s">
        <v>135</v>
      </c>
      <c r="E5124" s="68" t="s">
        <v>2965</v>
      </c>
      <c r="F5124" s="75" t="s">
        <v>10547</v>
      </c>
      <c r="G5124" s="2"/>
      <c r="H5124" s="72"/>
      <c r="I5124" s="64">
        <v>0.2</v>
      </c>
      <c r="J5124" s="67">
        <v>0.2</v>
      </c>
      <c r="K5124" s="70">
        <v>0.2</v>
      </c>
      <c r="L5124" s="64">
        <v>0.0</v>
      </c>
      <c r="M5124" s="67">
        <v>0.0</v>
      </c>
      <c r="N5124" s="70">
        <v>0.0</v>
      </c>
      <c r="O5124" s="64">
        <v>0.2</v>
      </c>
      <c r="P5124" s="67">
        <v>0.2</v>
      </c>
      <c r="Q5124" s="70">
        <v>0.2</v>
      </c>
      <c r="R5124" s="2"/>
      <c r="S5124" s="2"/>
      <c r="T5124" s="79"/>
      <c r="U5124" s="2"/>
      <c r="V5124" s="80"/>
      <c r="W5124" s="80"/>
      <c r="X5124" s="80"/>
      <c r="Y5124" s="80"/>
      <c r="Z5124" s="80"/>
      <c r="AA5124" s="80"/>
      <c r="AB5124" s="80"/>
      <c r="AC5124" s="80"/>
      <c r="AD5124" s="80"/>
    </row>
    <row r="5125">
      <c r="A5125" s="63">
        <v>18039.0</v>
      </c>
      <c r="B5125" s="65" t="str">
        <f t="shared" si="1"/>
        <v>Строительство и ремонтВодоснабжение для дома и садаКонтрольно-измерительные приборыСчетчики для воды</v>
      </c>
      <c r="C5125" s="68" t="s">
        <v>100</v>
      </c>
      <c r="D5125" s="68" t="s">
        <v>101</v>
      </c>
      <c r="E5125" s="68" t="s">
        <v>10548</v>
      </c>
      <c r="F5125" s="75" t="s">
        <v>10549</v>
      </c>
      <c r="G5125" s="2"/>
      <c r="H5125" s="72"/>
      <c r="I5125" s="64">
        <v>0.15</v>
      </c>
      <c r="J5125" s="67">
        <v>0.15</v>
      </c>
      <c r="K5125" s="70">
        <v>0.15</v>
      </c>
      <c r="L5125" s="64">
        <v>0.0</v>
      </c>
      <c r="M5125" s="67">
        <v>0.0</v>
      </c>
      <c r="N5125" s="70">
        <v>0.0</v>
      </c>
      <c r="O5125" s="64">
        <v>0.15</v>
      </c>
      <c r="P5125" s="67">
        <v>0.15</v>
      </c>
      <c r="Q5125" s="70">
        <v>0.15</v>
      </c>
      <c r="R5125" s="2"/>
      <c r="S5125" s="2"/>
      <c r="T5125" s="79"/>
      <c r="U5125" s="2"/>
      <c r="V5125" s="80"/>
      <c r="W5125" s="80"/>
      <c r="X5125" s="80"/>
      <c r="Y5125" s="80"/>
      <c r="Z5125" s="80"/>
      <c r="AA5125" s="80"/>
      <c r="AB5125" s="80"/>
      <c r="AC5125" s="80"/>
      <c r="AD5125" s="80"/>
    </row>
    <row r="5126">
      <c r="A5126" s="63">
        <v>18040.0</v>
      </c>
      <c r="B5126" s="65" t="str">
        <f t="shared" si="1"/>
        <v>Строительство и ремонтВодоснабжение для дома и садаКонтрольно-измерительные приборыТермометры для воды</v>
      </c>
      <c r="C5126" s="68" t="s">
        <v>100</v>
      </c>
      <c r="D5126" s="68" t="s">
        <v>101</v>
      </c>
      <c r="E5126" s="68" t="s">
        <v>10548</v>
      </c>
      <c r="F5126" s="75" t="s">
        <v>6124</v>
      </c>
      <c r="G5126" s="2"/>
      <c r="H5126" s="72"/>
      <c r="I5126" s="64">
        <v>0.15</v>
      </c>
      <c r="J5126" s="67">
        <v>0.15</v>
      </c>
      <c r="K5126" s="70">
        <v>0.15</v>
      </c>
      <c r="L5126" s="64">
        <v>0.0</v>
      </c>
      <c r="M5126" s="67">
        <v>0.0</v>
      </c>
      <c r="N5126" s="70">
        <v>0.0</v>
      </c>
      <c r="O5126" s="64">
        <v>0.15</v>
      </c>
      <c r="P5126" s="67">
        <v>0.15</v>
      </c>
      <c r="Q5126" s="70">
        <v>0.15</v>
      </c>
      <c r="R5126" s="2"/>
      <c r="S5126" s="2"/>
      <c r="T5126" s="79"/>
      <c r="U5126" s="2"/>
      <c r="V5126" s="80"/>
      <c r="W5126" s="80"/>
      <c r="X5126" s="80"/>
      <c r="Y5126" s="80"/>
      <c r="Z5126" s="80"/>
      <c r="AA5126" s="80"/>
      <c r="AB5126" s="80"/>
      <c r="AC5126" s="80"/>
      <c r="AD5126" s="80"/>
    </row>
    <row r="5127">
      <c r="A5127" s="63">
        <v>18041.0</v>
      </c>
      <c r="B5127" s="65" t="str">
        <f t="shared" si="1"/>
        <v>Строительство и ремонтВодоснабжение для дома и садаКонтрольно-измерительные приборыРеле давления</v>
      </c>
      <c r="C5127" s="68" t="s">
        <v>100</v>
      </c>
      <c r="D5127" s="68" t="s">
        <v>101</v>
      </c>
      <c r="E5127" s="68" t="s">
        <v>10548</v>
      </c>
      <c r="F5127" s="75" t="s">
        <v>10550</v>
      </c>
      <c r="G5127" s="2"/>
      <c r="H5127" s="72"/>
      <c r="I5127" s="64">
        <v>0.15</v>
      </c>
      <c r="J5127" s="67">
        <v>0.15</v>
      </c>
      <c r="K5127" s="70">
        <v>0.15</v>
      </c>
      <c r="L5127" s="64">
        <v>0.0</v>
      </c>
      <c r="M5127" s="67">
        <v>0.0</v>
      </c>
      <c r="N5127" s="70">
        <v>0.0</v>
      </c>
      <c r="O5127" s="64">
        <v>0.15</v>
      </c>
      <c r="P5127" s="67">
        <v>0.15</v>
      </c>
      <c r="Q5127" s="70">
        <v>0.15</v>
      </c>
      <c r="R5127" s="2"/>
      <c r="S5127" s="2"/>
      <c r="T5127" s="79"/>
      <c r="U5127" s="2"/>
      <c r="V5127" s="80"/>
      <c r="W5127" s="80"/>
      <c r="X5127" s="80"/>
      <c r="Y5127" s="80"/>
      <c r="Z5127" s="80"/>
      <c r="AA5127" s="80"/>
      <c r="AB5127" s="80"/>
      <c r="AC5127" s="80"/>
      <c r="AD5127" s="80"/>
    </row>
    <row r="5128">
      <c r="A5128" s="63">
        <v>18042.0</v>
      </c>
      <c r="B5128" s="65" t="str">
        <f t="shared" si="1"/>
        <v>Строительство и ремонтВодоснабжение для дома и садаКонтрольно-измерительные приборыСчетчики для газа</v>
      </c>
      <c r="C5128" s="68" t="s">
        <v>100</v>
      </c>
      <c r="D5128" s="68" t="s">
        <v>101</v>
      </c>
      <c r="E5128" s="68" t="s">
        <v>10548</v>
      </c>
      <c r="F5128" s="75" t="s">
        <v>10551</v>
      </c>
      <c r="G5128" s="2"/>
      <c r="H5128" s="72"/>
      <c r="I5128" s="64">
        <v>0.15</v>
      </c>
      <c r="J5128" s="67">
        <v>0.15</v>
      </c>
      <c r="K5128" s="70">
        <v>0.15</v>
      </c>
      <c r="L5128" s="64">
        <v>0.0</v>
      </c>
      <c r="M5128" s="67">
        <v>0.0</v>
      </c>
      <c r="N5128" s="70">
        <v>0.0</v>
      </c>
      <c r="O5128" s="64">
        <v>0.15</v>
      </c>
      <c r="P5128" s="67">
        <v>0.15</v>
      </c>
      <c r="Q5128" s="70">
        <v>0.15</v>
      </c>
      <c r="R5128" s="2"/>
      <c r="S5128" s="2"/>
      <c r="T5128" s="79"/>
      <c r="U5128" s="2"/>
      <c r="V5128" s="80"/>
      <c r="W5128" s="80"/>
      <c r="X5128" s="80"/>
      <c r="Y5128" s="80"/>
      <c r="Z5128" s="80"/>
      <c r="AA5128" s="80"/>
      <c r="AB5128" s="80"/>
      <c r="AC5128" s="80"/>
      <c r="AD5128" s="80"/>
    </row>
    <row r="5129">
      <c r="A5129" s="63">
        <v>18043.0</v>
      </c>
      <c r="B5129" s="65" t="str">
        <f t="shared" si="1"/>
        <v>Строительство и ремонтВодоснабжение для дома и садаРевизионные люки</v>
      </c>
      <c r="C5129" s="68" t="s">
        <v>100</v>
      </c>
      <c r="D5129" s="68" t="s">
        <v>101</v>
      </c>
      <c r="E5129" s="68" t="s">
        <v>10552</v>
      </c>
      <c r="F5129" s="75"/>
      <c r="G5129" s="2"/>
      <c r="H5129" s="72"/>
      <c r="I5129" s="64">
        <v>0.2</v>
      </c>
      <c r="J5129" s="67">
        <v>0.2</v>
      </c>
      <c r="K5129" s="70">
        <v>0.2</v>
      </c>
      <c r="L5129" s="64">
        <v>0.0</v>
      </c>
      <c r="M5129" s="67">
        <v>0.0</v>
      </c>
      <c r="N5129" s="70">
        <v>0.0</v>
      </c>
      <c r="O5129" s="64">
        <v>0.2</v>
      </c>
      <c r="P5129" s="67">
        <v>0.2</v>
      </c>
      <c r="Q5129" s="70">
        <v>0.2</v>
      </c>
      <c r="R5129" s="2"/>
      <c r="S5129" s="2"/>
      <c r="T5129" s="79"/>
      <c r="U5129" s="2"/>
      <c r="V5129" s="80"/>
      <c r="W5129" s="80"/>
      <c r="X5129" s="80"/>
      <c r="Y5129" s="80"/>
      <c r="Z5129" s="80"/>
      <c r="AA5129" s="80"/>
      <c r="AB5129" s="80"/>
      <c r="AC5129" s="80"/>
      <c r="AD5129" s="80"/>
    </row>
    <row r="5130">
      <c r="A5130" s="63">
        <v>18044.0</v>
      </c>
      <c r="B5130" s="65" t="str">
        <f t="shared" si="1"/>
        <v>Строительство и ремонтВодоснабжение для дома и садаЗапорно-регулирующая арматура</v>
      </c>
      <c r="C5130" s="68" t="s">
        <v>100</v>
      </c>
      <c r="D5130" s="68" t="s">
        <v>101</v>
      </c>
      <c r="E5130" s="68" t="s">
        <v>190</v>
      </c>
      <c r="F5130" s="75"/>
      <c r="G5130" s="2"/>
      <c r="H5130" s="72"/>
      <c r="I5130" s="64">
        <v>0.2</v>
      </c>
      <c r="J5130" s="67">
        <v>0.2</v>
      </c>
      <c r="K5130" s="70">
        <v>0.2</v>
      </c>
      <c r="L5130" s="64">
        <v>0.0</v>
      </c>
      <c r="M5130" s="67">
        <v>0.0</v>
      </c>
      <c r="N5130" s="70">
        <v>0.0</v>
      </c>
      <c r="O5130" s="64">
        <v>0.2</v>
      </c>
      <c r="P5130" s="67">
        <v>0.2</v>
      </c>
      <c r="Q5130" s="70">
        <v>0.2</v>
      </c>
      <c r="R5130" s="2"/>
      <c r="S5130" s="2"/>
      <c r="T5130" s="79"/>
      <c r="U5130" s="2"/>
      <c r="V5130" s="80"/>
      <c r="W5130" s="80"/>
      <c r="X5130" s="80"/>
      <c r="Y5130" s="80"/>
      <c r="Z5130" s="80"/>
      <c r="AA5130" s="80"/>
      <c r="AB5130" s="80"/>
      <c r="AC5130" s="80"/>
      <c r="AD5130" s="80"/>
    </row>
    <row r="5131">
      <c r="A5131" s="63">
        <v>18045.0</v>
      </c>
      <c r="B5131" s="65" t="str">
        <f t="shared" si="1"/>
        <v>Строительство и ремонтВодоснабжение для дома и садаЗапорно-регулирующая арматураКлапан электромагнитный</v>
      </c>
      <c r="C5131" s="68" t="s">
        <v>100</v>
      </c>
      <c r="D5131" s="68" t="s">
        <v>101</v>
      </c>
      <c r="E5131" s="68" t="s">
        <v>190</v>
      </c>
      <c r="F5131" s="75" t="s">
        <v>10555</v>
      </c>
      <c r="G5131" s="2"/>
      <c r="H5131" s="72"/>
      <c r="I5131" s="64">
        <v>0.2</v>
      </c>
      <c r="J5131" s="67">
        <v>0.2</v>
      </c>
      <c r="K5131" s="70">
        <v>0.2</v>
      </c>
      <c r="L5131" s="64">
        <v>0.0</v>
      </c>
      <c r="M5131" s="67">
        <v>0.0</v>
      </c>
      <c r="N5131" s="70">
        <v>0.0</v>
      </c>
      <c r="O5131" s="64">
        <v>0.2</v>
      </c>
      <c r="P5131" s="67">
        <v>0.2</v>
      </c>
      <c r="Q5131" s="70">
        <v>0.2</v>
      </c>
      <c r="R5131" s="2"/>
      <c r="S5131" s="2"/>
      <c r="T5131" s="79"/>
      <c r="U5131" s="2"/>
      <c r="V5131" s="80"/>
      <c r="W5131" s="80"/>
      <c r="X5131" s="80"/>
      <c r="Y5131" s="80"/>
      <c r="Z5131" s="80"/>
      <c r="AA5131" s="80"/>
      <c r="AB5131" s="80"/>
      <c r="AC5131" s="80"/>
      <c r="AD5131" s="80"/>
    </row>
    <row r="5132">
      <c r="A5132" s="63">
        <v>18046.0</v>
      </c>
      <c r="B5132" s="65" t="str">
        <f t="shared" si="1"/>
        <v>Строительство и ремонтВодоснабжение для дома и садаЗапорно-регулирующая арматураЗадвижки промышленные</v>
      </c>
      <c r="C5132" s="68" t="s">
        <v>100</v>
      </c>
      <c r="D5132" s="68" t="s">
        <v>101</v>
      </c>
      <c r="E5132" s="68" t="s">
        <v>190</v>
      </c>
      <c r="F5132" s="75" t="s">
        <v>10557</v>
      </c>
      <c r="G5132" s="2"/>
      <c r="H5132" s="72"/>
      <c r="I5132" s="64">
        <v>0.2</v>
      </c>
      <c r="J5132" s="67">
        <v>0.2</v>
      </c>
      <c r="K5132" s="70">
        <v>0.2</v>
      </c>
      <c r="L5132" s="64">
        <v>0.0</v>
      </c>
      <c r="M5132" s="67">
        <v>0.0</v>
      </c>
      <c r="N5132" s="70">
        <v>0.0</v>
      </c>
      <c r="O5132" s="64">
        <v>0.2</v>
      </c>
      <c r="P5132" s="67">
        <v>0.2</v>
      </c>
      <c r="Q5132" s="70">
        <v>0.2</v>
      </c>
      <c r="R5132" s="2"/>
      <c r="S5132" s="2"/>
      <c r="T5132" s="79"/>
      <c r="U5132" s="2"/>
      <c r="V5132" s="80"/>
      <c r="W5132" s="80"/>
      <c r="X5132" s="80"/>
      <c r="Y5132" s="80"/>
      <c r="Z5132" s="80"/>
      <c r="AA5132" s="80"/>
      <c r="AB5132" s="80"/>
      <c r="AC5132" s="80"/>
      <c r="AD5132" s="80"/>
    </row>
    <row r="5133">
      <c r="A5133" s="63">
        <v>18047.0</v>
      </c>
      <c r="B5133" s="65" t="str">
        <f t="shared" si="1"/>
        <v>Строительство и ремонтВодоснабжение для дома и садаЗапорно-регулирующая арматураЗатворы дисковые</v>
      </c>
      <c r="C5133" s="68" t="s">
        <v>100</v>
      </c>
      <c r="D5133" s="68" t="s">
        <v>101</v>
      </c>
      <c r="E5133" s="68" t="s">
        <v>190</v>
      </c>
      <c r="F5133" s="75" t="s">
        <v>10559</v>
      </c>
      <c r="G5133" s="2"/>
      <c r="H5133" s="72"/>
      <c r="I5133" s="64">
        <v>0.2</v>
      </c>
      <c r="J5133" s="67">
        <v>0.2</v>
      </c>
      <c r="K5133" s="70">
        <v>0.2</v>
      </c>
      <c r="L5133" s="64">
        <v>0.0</v>
      </c>
      <c r="M5133" s="67">
        <v>0.0</v>
      </c>
      <c r="N5133" s="70">
        <v>0.0</v>
      </c>
      <c r="O5133" s="64">
        <v>0.2</v>
      </c>
      <c r="P5133" s="67">
        <v>0.2</v>
      </c>
      <c r="Q5133" s="70">
        <v>0.2</v>
      </c>
      <c r="R5133" s="2"/>
      <c r="S5133" s="2"/>
      <c r="T5133" s="79"/>
      <c r="U5133" s="2"/>
      <c r="V5133" s="80"/>
      <c r="W5133" s="80"/>
      <c r="X5133" s="80"/>
      <c r="Y5133" s="80"/>
      <c r="Z5133" s="80"/>
      <c r="AA5133" s="80"/>
      <c r="AB5133" s="80"/>
      <c r="AC5133" s="80"/>
      <c r="AD5133" s="80"/>
    </row>
    <row r="5134">
      <c r="A5134" s="63">
        <v>18048.0</v>
      </c>
      <c r="B5134" s="65" t="str">
        <f t="shared" si="1"/>
        <v>Строительство и ремонтВодоснабжение для дома и садаЗапорно-регулирующая арматураЭлектроприводы</v>
      </c>
      <c r="C5134" s="68" t="s">
        <v>100</v>
      </c>
      <c r="D5134" s="68" t="s">
        <v>101</v>
      </c>
      <c r="E5134" s="68" t="s">
        <v>190</v>
      </c>
      <c r="F5134" s="75" t="s">
        <v>10562</v>
      </c>
      <c r="G5134" s="2"/>
      <c r="H5134" s="72"/>
      <c r="I5134" s="64">
        <v>0.2</v>
      </c>
      <c r="J5134" s="67">
        <v>0.2</v>
      </c>
      <c r="K5134" s="70">
        <v>0.2</v>
      </c>
      <c r="L5134" s="64">
        <v>0.0</v>
      </c>
      <c r="M5134" s="67">
        <v>0.0</v>
      </c>
      <c r="N5134" s="70">
        <v>0.0</v>
      </c>
      <c r="O5134" s="64">
        <v>0.2</v>
      </c>
      <c r="P5134" s="67">
        <v>0.2</v>
      </c>
      <c r="Q5134" s="70">
        <v>0.2</v>
      </c>
      <c r="R5134" s="2"/>
      <c r="S5134" s="2"/>
      <c r="T5134" s="79"/>
      <c r="U5134" s="2"/>
      <c r="V5134" s="80"/>
      <c r="W5134" s="80"/>
      <c r="X5134" s="80"/>
      <c r="Y5134" s="80"/>
      <c r="Z5134" s="80"/>
      <c r="AA5134" s="80"/>
      <c r="AB5134" s="80"/>
      <c r="AC5134" s="80"/>
      <c r="AD5134" s="80"/>
    </row>
    <row r="5135">
      <c r="A5135" s="63">
        <v>18049.0</v>
      </c>
      <c r="B5135" s="65" t="str">
        <f t="shared" si="1"/>
        <v>Строительство и ремонтВодоснабжение для дома и садаЗапорно-регулирующая арматураПневмоприводы</v>
      </c>
      <c r="C5135" s="68" t="s">
        <v>100</v>
      </c>
      <c r="D5135" s="68" t="s">
        <v>101</v>
      </c>
      <c r="E5135" s="68" t="s">
        <v>190</v>
      </c>
      <c r="F5135" s="75" t="s">
        <v>10565</v>
      </c>
      <c r="G5135" s="2"/>
      <c r="H5135" s="72"/>
      <c r="I5135" s="64">
        <v>0.2</v>
      </c>
      <c r="J5135" s="67">
        <v>0.2</v>
      </c>
      <c r="K5135" s="70">
        <v>0.2</v>
      </c>
      <c r="L5135" s="64">
        <v>0.0</v>
      </c>
      <c r="M5135" s="67">
        <v>0.0</v>
      </c>
      <c r="N5135" s="70">
        <v>0.0</v>
      </c>
      <c r="O5135" s="64">
        <v>0.2</v>
      </c>
      <c r="P5135" s="67">
        <v>0.2</v>
      </c>
      <c r="Q5135" s="70">
        <v>0.2</v>
      </c>
      <c r="R5135" s="2"/>
      <c r="S5135" s="2"/>
      <c r="T5135" s="79"/>
      <c r="U5135" s="2"/>
      <c r="V5135" s="80"/>
      <c r="W5135" s="80"/>
      <c r="X5135" s="80"/>
      <c r="Y5135" s="80"/>
      <c r="Z5135" s="80"/>
      <c r="AA5135" s="80"/>
      <c r="AB5135" s="80"/>
      <c r="AC5135" s="80"/>
      <c r="AD5135" s="80"/>
    </row>
    <row r="5136">
      <c r="A5136" s="63">
        <v>18050.0</v>
      </c>
      <c r="B5136" s="65" t="str">
        <f t="shared" si="1"/>
        <v>Строительство и ремонтВодоснабжение для дома и садаЗапорно-регулирующая арматураЗапчасти для запорной арматуры</v>
      </c>
      <c r="C5136" s="68" t="s">
        <v>100</v>
      </c>
      <c r="D5136" s="68" t="s">
        <v>101</v>
      </c>
      <c r="E5136" s="68" t="s">
        <v>190</v>
      </c>
      <c r="F5136" s="75" t="s">
        <v>10568</v>
      </c>
      <c r="G5136" s="2"/>
      <c r="H5136" s="72"/>
      <c r="I5136" s="64">
        <v>0.2</v>
      </c>
      <c r="J5136" s="67">
        <v>0.2</v>
      </c>
      <c r="K5136" s="70">
        <v>0.2</v>
      </c>
      <c r="L5136" s="64">
        <v>0.0</v>
      </c>
      <c r="M5136" s="67">
        <v>0.0</v>
      </c>
      <c r="N5136" s="70">
        <v>0.0</v>
      </c>
      <c r="O5136" s="64">
        <v>0.2</v>
      </c>
      <c r="P5136" s="67">
        <v>0.2</v>
      </c>
      <c r="Q5136" s="70">
        <v>0.2</v>
      </c>
      <c r="R5136" s="2"/>
      <c r="S5136" s="2"/>
      <c r="T5136" s="79"/>
      <c r="U5136" s="2"/>
      <c r="V5136" s="80"/>
      <c r="W5136" s="80"/>
      <c r="X5136" s="80"/>
      <c r="Y5136" s="80"/>
      <c r="Z5136" s="80"/>
      <c r="AA5136" s="80"/>
      <c r="AB5136" s="80"/>
      <c r="AC5136" s="80"/>
      <c r="AD5136" s="80"/>
    </row>
    <row r="5137">
      <c r="A5137" s="63">
        <v>18051.0</v>
      </c>
      <c r="B5137" s="65" t="str">
        <f t="shared" si="1"/>
        <v>Строительство и ремонтВодоснабжение для дома и садаЗапорно-регулирующая арматураКлапаны балансировочные</v>
      </c>
      <c r="C5137" s="68" t="s">
        <v>100</v>
      </c>
      <c r="D5137" s="68" t="s">
        <v>101</v>
      </c>
      <c r="E5137" s="68" t="s">
        <v>190</v>
      </c>
      <c r="F5137" s="75" t="s">
        <v>10570</v>
      </c>
      <c r="G5137" s="2"/>
      <c r="H5137" s="72"/>
      <c r="I5137" s="64">
        <v>0.2</v>
      </c>
      <c r="J5137" s="67">
        <v>0.2</v>
      </c>
      <c r="K5137" s="70">
        <v>0.2</v>
      </c>
      <c r="L5137" s="64">
        <v>0.0</v>
      </c>
      <c r="M5137" s="67">
        <v>0.0</v>
      </c>
      <c r="N5137" s="70">
        <v>0.0</v>
      </c>
      <c r="O5137" s="64">
        <v>0.2</v>
      </c>
      <c r="P5137" s="67">
        <v>0.2</v>
      </c>
      <c r="Q5137" s="70">
        <v>0.2</v>
      </c>
      <c r="R5137" s="2"/>
      <c r="S5137" s="2"/>
      <c r="T5137" s="79"/>
      <c r="U5137" s="2"/>
      <c r="V5137" s="80"/>
      <c r="W5137" s="80"/>
      <c r="X5137" s="80"/>
      <c r="Y5137" s="80"/>
      <c r="Z5137" s="80"/>
      <c r="AA5137" s="80"/>
      <c r="AB5137" s="80"/>
      <c r="AC5137" s="80"/>
      <c r="AD5137" s="80"/>
    </row>
    <row r="5138">
      <c r="A5138" s="63">
        <v>18052.0</v>
      </c>
      <c r="B5138" s="65" t="str">
        <f t="shared" si="1"/>
        <v>Строительство и ремонтВодоснабжение для дома и садаПрокладки и комплектующие</v>
      </c>
      <c r="C5138" s="68" t="s">
        <v>100</v>
      </c>
      <c r="D5138" s="68" t="s">
        <v>101</v>
      </c>
      <c r="E5138" s="68" t="s">
        <v>10572</v>
      </c>
      <c r="F5138" s="75"/>
      <c r="G5138" s="2"/>
      <c r="H5138" s="72"/>
      <c r="I5138" s="64">
        <v>0.2</v>
      </c>
      <c r="J5138" s="67">
        <v>0.2</v>
      </c>
      <c r="K5138" s="70">
        <v>0.2</v>
      </c>
      <c r="L5138" s="64">
        <v>0.0</v>
      </c>
      <c r="M5138" s="67">
        <v>0.0</v>
      </c>
      <c r="N5138" s="70">
        <v>0.0</v>
      </c>
      <c r="O5138" s="64">
        <v>0.2</v>
      </c>
      <c r="P5138" s="67">
        <v>0.2</v>
      </c>
      <c r="Q5138" s="70">
        <v>0.2</v>
      </c>
      <c r="R5138" s="2"/>
      <c r="S5138" s="2"/>
      <c r="T5138" s="79"/>
      <c r="U5138" s="2"/>
      <c r="V5138" s="80"/>
      <c r="W5138" s="80"/>
      <c r="X5138" s="80"/>
      <c r="Y5138" s="80"/>
      <c r="Z5138" s="80"/>
      <c r="AA5138" s="80"/>
      <c r="AB5138" s="80"/>
      <c r="AC5138" s="80"/>
      <c r="AD5138" s="80"/>
    </row>
    <row r="5139">
      <c r="A5139" s="63">
        <v>18053.0</v>
      </c>
      <c r="B5139" s="65" t="str">
        <f t="shared" si="1"/>
        <v>Строительство и ремонтВодоснабжение для дома и садаПрокладки и комплектующиеУплотнители для труб</v>
      </c>
      <c r="C5139" s="68" t="s">
        <v>100</v>
      </c>
      <c r="D5139" s="68" t="s">
        <v>101</v>
      </c>
      <c r="E5139" s="68" t="s">
        <v>10572</v>
      </c>
      <c r="F5139" s="75" t="s">
        <v>10574</v>
      </c>
      <c r="G5139" s="2"/>
      <c r="H5139" s="72"/>
      <c r="I5139" s="64">
        <v>0.2</v>
      </c>
      <c r="J5139" s="67">
        <v>0.2</v>
      </c>
      <c r="K5139" s="70">
        <v>0.2</v>
      </c>
      <c r="L5139" s="64">
        <v>0.0</v>
      </c>
      <c r="M5139" s="67">
        <v>0.0</v>
      </c>
      <c r="N5139" s="70">
        <v>0.0</v>
      </c>
      <c r="O5139" s="64">
        <v>0.2</v>
      </c>
      <c r="P5139" s="67">
        <v>0.2</v>
      </c>
      <c r="Q5139" s="70">
        <v>0.2</v>
      </c>
      <c r="R5139" s="2"/>
      <c r="S5139" s="2"/>
      <c r="T5139" s="79"/>
      <c r="U5139" s="2"/>
      <c r="V5139" s="80"/>
      <c r="W5139" s="80"/>
      <c r="X5139" s="80"/>
      <c r="Y5139" s="80"/>
      <c r="Z5139" s="80"/>
      <c r="AA5139" s="80"/>
      <c r="AB5139" s="80"/>
      <c r="AC5139" s="80"/>
      <c r="AD5139" s="80"/>
    </row>
    <row r="5140">
      <c r="A5140" s="63">
        <v>18054.0</v>
      </c>
      <c r="B5140" s="65" t="str">
        <f t="shared" si="1"/>
        <v>Строительство и ремонтВодоснабжение для дома и садаПрокладки и комплектующиеПрокладки и манжеты для канализации</v>
      </c>
      <c r="C5140" s="68" t="s">
        <v>100</v>
      </c>
      <c r="D5140" s="68" t="s">
        <v>101</v>
      </c>
      <c r="E5140" s="68" t="s">
        <v>10572</v>
      </c>
      <c r="F5140" s="75" t="s">
        <v>10576</v>
      </c>
      <c r="G5140" s="2"/>
      <c r="H5140" s="72"/>
      <c r="I5140" s="64">
        <v>0.2</v>
      </c>
      <c r="J5140" s="67">
        <v>0.2</v>
      </c>
      <c r="K5140" s="70">
        <v>0.2</v>
      </c>
      <c r="L5140" s="64">
        <v>0.0</v>
      </c>
      <c r="M5140" s="67">
        <v>0.0</v>
      </c>
      <c r="N5140" s="70">
        <v>0.0</v>
      </c>
      <c r="O5140" s="64">
        <v>0.2</v>
      </c>
      <c r="P5140" s="67">
        <v>0.2</v>
      </c>
      <c r="Q5140" s="70">
        <v>0.2</v>
      </c>
      <c r="R5140" s="2"/>
      <c r="S5140" s="2"/>
      <c r="T5140" s="79"/>
      <c r="U5140" s="2"/>
      <c r="V5140" s="80"/>
      <c r="W5140" s="80"/>
      <c r="X5140" s="80"/>
      <c r="Y5140" s="80"/>
      <c r="Z5140" s="80"/>
      <c r="AA5140" s="80"/>
      <c r="AB5140" s="80"/>
      <c r="AC5140" s="80"/>
      <c r="AD5140" s="80"/>
    </row>
    <row r="5141">
      <c r="A5141" s="63">
        <v>18055.0</v>
      </c>
      <c r="B5141" s="65" t="str">
        <f t="shared" si="1"/>
        <v>Строительство и ремонтВодоснабжение для дома и садаКрепеж для монтажа труб</v>
      </c>
      <c r="C5141" s="68" t="s">
        <v>100</v>
      </c>
      <c r="D5141" s="68" t="s">
        <v>101</v>
      </c>
      <c r="E5141" s="68" t="s">
        <v>102</v>
      </c>
      <c r="F5141" s="75"/>
      <c r="G5141" s="2"/>
      <c r="H5141" s="72"/>
      <c r="I5141" s="64">
        <v>0.2</v>
      </c>
      <c r="J5141" s="67">
        <v>0.2</v>
      </c>
      <c r="K5141" s="70">
        <v>0.2</v>
      </c>
      <c r="L5141" s="64">
        <v>0.0</v>
      </c>
      <c r="M5141" s="67">
        <v>0.0</v>
      </c>
      <c r="N5141" s="70">
        <v>0.0</v>
      </c>
      <c r="O5141" s="64">
        <v>0.2</v>
      </c>
      <c r="P5141" s="67">
        <v>0.2</v>
      </c>
      <c r="Q5141" s="70">
        <v>0.2</v>
      </c>
      <c r="R5141" s="2"/>
      <c r="S5141" s="2"/>
      <c r="T5141" s="79"/>
      <c r="U5141" s="2"/>
      <c r="V5141" s="80"/>
      <c r="W5141" s="80"/>
      <c r="X5141" s="80"/>
      <c r="Y5141" s="80"/>
      <c r="Z5141" s="80"/>
      <c r="AA5141" s="80"/>
      <c r="AB5141" s="80"/>
      <c r="AC5141" s="80"/>
      <c r="AD5141" s="80"/>
    </row>
    <row r="5142">
      <c r="A5142" s="63">
        <v>18056.0</v>
      </c>
      <c r="B5142" s="65" t="str">
        <f t="shared" si="1"/>
        <v>Строительство и ремонтВодоснабжение для дома и садаКрепеж для монтажа трубМонтажные планки и профили</v>
      </c>
      <c r="C5142" s="68" t="s">
        <v>100</v>
      </c>
      <c r="D5142" s="68" t="s">
        <v>101</v>
      </c>
      <c r="E5142" s="68" t="s">
        <v>102</v>
      </c>
      <c r="F5142" s="75" t="s">
        <v>10579</v>
      </c>
      <c r="G5142" s="2"/>
      <c r="H5142" s="72"/>
      <c r="I5142" s="64">
        <v>0.2</v>
      </c>
      <c r="J5142" s="67">
        <v>0.2</v>
      </c>
      <c r="K5142" s="70">
        <v>0.2</v>
      </c>
      <c r="L5142" s="64">
        <v>0.0</v>
      </c>
      <c r="M5142" s="67">
        <v>0.0</v>
      </c>
      <c r="N5142" s="70">
        <v>0.0</v>
      </c>
      <c r="O5142" s="64">
        <v>0.2</v>
      </c>
      <c r="P5142" s="67">
        <v>0.2</v>
      </c>
      <c r="Q5142" s="70">
        <v>0.2</v>
      </c>
      <c r="R5142" s="2"/>
      <c r="S5142" s="2"/>
      <c r="T5142" s="79"/>
      <c r="U5142" s="2"/>
      <c r="V5142" s="80"/>
      <c r="W5142" s="80"/>
      <c r="X5142" s="80"/>
      <c r="Y5142" s="80"/>
      <c r="Z5142" s="80"/>
      <c r="AA5142" s="80"/>
      <c r="AB5142" s="80"/>
      <c r="AC5142" s="80"/>
      <c r="AD5142" s="80"/>
    </row>
    <row r="5143">
      <c r="A5143" s="63">
        <v>18057.0</v>
      </c>
      <c r="B5143" s="65" t="str">
        <f t="shared" si="1"/>
        <v>Строительство и ремонтВодоснабжение для дома и садаКрепеж для монтажа трубСантехнический лен, пасты, герметики для</v>
      </c>
      <c r="C5143" s="68" t="s">
        <v>100</v>
      </c>
      <c r="D5143" s="68" t="s">
        <v>101</v>
      </c>
      <c r="E5143" s="68" t="s">
        <v>102</v>
      </c>
      <c r="F5143" s="75" t="s">
        <v>10581</v>
      </c>
      <c r="G5143" s="2"/>
      <c r="H5143" s="72"/>
      <c r="I5143" s="64">
        <v>0.2</v>
      </c>
      <c r="J5143" s="67">
        <v>0.2</v>
      </c>
      <c r="K5143" s="70">
        <v>0.2</v>
      </c>
      <c r="L5143" s="64">
        <v>0.0</v>
      </c>
      <c r="M5143" s="67">
        <v>0.0</v>
      </c>
      <c r="N5143" s="70">
        <v>0.0</v>
      </c>
      <c r="O5143" s="64">
        <v>0.2</v>
      </c>
      <c r="P5143" s="67">
        <v>0.2</v>
      </c>
      <c r="Q5143" s="70">
        <v>0.2</v>
      </c>
      <c r="R5143" s="2"/>
      <c r="S5143" s="2"/>
      <c r="T5143" s="79"/>
      <c r="U5143" s="2"/>
      <c r="V5143" s="80"/>
      <c r="W5143" s="80"/>
      <c r="X5143" s="80"/>
      <c r="Y5143" s="80"/>
      <c r="Z5143" s="80"/>
      <c r="AA5143" s="80"/>
      <c r="AB5143" s="80"/>
      <c r="AC5143" s="80"/>
      <c r="AD5143" s="80"/>
    </row>
    <row r="5144">
      <c r="A5144" s="63">
        <v>18058.0</v>
      </c>
      <c r="B5144" s="65" t="str">
        <f t="shared" si="1"/>
        <v>Строительство и ремонтВодоснабжение для дома и садаКрепеж для монтажа трубФиксаторы для труб</v>
      </c>
      <c r="C5144" s="68" t="s">
        <v>100</v>
      </c>
      <c r="D5144" s="68" t="s">
        <v>101</v>
      </c>
      <c r="E5144" s="68" t="s">
        <v>102</v>
      </c>
      <c r="F5144" s="75" t="s">
        <v>10583</v>
      </c>
      <c r="G5144" s="2"/>
      <c r="H5144" s="72"/>
      <c r="I5144" s="64">
        <v>0.2</v>
      </c>
      <c r="J5144" s="67">
        <v>0.2</v>
      </c>
      <c r="K5144" s="70">
        <v>0.2</v>
      </c>
      <c r="L5144" s="64">
        <v>0.0</v>
      </c>
      <c r="M5144" s="67">
        <v>0.0</v>
      </c>
      <c r="N5144" s="70">
        <v>0.0</v>
      </c>
      <c r="O5144" s="64">
        <v>0.2</v>
      </c>
      <c r="P5144" s="67">
        <v>0.2</v>
      </c>
      <c r="Q5144" s="70">
        <v>0.2</v>
      </c>
      <c r="R5144" s="2"/>
      <c r="S5144" s="2"/>
      <c r="T5144" s="79"/>
      <c r="U5144" s="2"/>
      <c r="V5144" s="80"/>
      <c r="W5144" s="80"/>
      <c r="X5144" s="80"/>
      <c r="Y5144" s="80"/>
      <c r="Z5144" s="80"/>
      <c r="AA5144" s="80"/>
      <c r="AB5144" s="80"/>
      <c r="AC5144" s="80"/>
      <c r="AD5144" s="80"/>
    </row>
    <row r="5145">
      <c r="A5145" s="63">
        <v>18059.0</v>
      </c>
      <c r="B5145" s="65" t="str">
        <f t="shared" si="1"/>
        <v>АвтотоварыСтрахование для авто</v>
      </c>
      <c r="C5145" s="68" t="s">
        <v>162</v>
      </c>
      <c r="D5145" s="68" t="s">
        <v>10585</v>
      </c>
      <c r="E5145" s="75"/>
      <c r="F5145" s="75"/>
      <c r="G5145" s="2"/>
      <c r="H5145" s="72"/>
      <c r="I5145" s="64" t="s">
        <v>225</v>
      </c>
      <c r="J5145" s="67" t="s">
        <v>225</v>
      </c>
      <c r="K5145" s="70">
        <v>0.15</v>
      </c>
      <c r="L5145" s="64" t="s">
        <v>225</v>
      </c>
      <c r="M5145" s="67" t="s">
        <v>225</v>
      </c>
      <c r="N5145" s="70">
        <v>0.0</v>
      </c>
      <c r="O5145" s="64" t="s">
        <v>225</v>
      </c>
      <c r="P5145" s="67" t="s">
        <v>225</v>
      </c>
      <c r="Q5145" s="70">
        <v>0.15</v>
      </c>
      <c r="R5145" s="2"/>
      <c r="S5145" s="2"/>
      <c r="T5145" s="79"/>
      <c r="U5145" s="2"/>
      <c r="V5145" s="80"/>
      <c r="W5145" s="80"/>
      <c r="X5145" s="80"/>
      <c r="Y5145" s="80"/>
      <c r="Z5145" s="80"/>
      <c r="AA5145" s="80"/>
      <c r="AB5145" s="80"/>
      <c r="AC5145" s="80"/>
      <c r="AD5145" s="80"/>
    </row>
    <row r="5146">
      <c r="A5146" s="63">
        <v>18107.0</v>
      </c>
      <c r="B5146" s="65" t="str">
        <f t="shared" si="1"/>
        <v>Красота и уходУход за лицомОчищение и умываниеСалфетки для снятия макияжа</v>
      </c>
      <c r="C5146" s="68" t="s">
        <v>247</v>
      </c>
      <c r="D5146" s="75" t="s">
        <v>377</v>
      </c>
      <c r="E5146" s="75" t="s">
        <v>1444</v>
      </c>
      <c r="F5146" s="75" t="s">
        <v>10587</v>
      </c>
      <c r="G5146" s="2"/>
      <c r="H5146" s="72"/>
      <c r="I5146" s="64">
        <v>0.2</v>
      </c>
      <c r="J5146" s="67">
        <v>0.2</v>
      </c>
      <c r="K5146" s="70">
        <v>0.2</v>
      </c>
      <c r="L5146" s="64" t="s">
        <v>10589</v>
      </c>
      <c r="M5146" s="67" t="s">
        <v>10589</v>
      </c>
      <c r="N5146" s="70" t="s">
        <v>10589</v>
      </c>
      <c r="O5146" s="64" t="s">
        <v>10590</v>
      </c>
      <c r="P5146" s="67" t="s">
        <v>10590</v>
      </c>
      <c r="Q5146" s="70" t="s">
        <v>10590</v>
      </c>
      <c r="R5146" s="3"/>
    </row>
    <row r="5147">
      <c r="A5147" s="141"/>
      <c r="B5147" s="142"/>
      <c r="C5147" s="75"/>
      <c r="D5147" s="75"/>
      <c r="E5147" s="75"/>
      <c r="F5147" s="75"/>
      <c r="G5147" s="75"/>
      <c r="H5147" s="87"/>
      <c r="I5147" s="143"/>
      <c r="J5147" s="80"/>
      <c r="K5147" s="144"/>
      <c r="L5147" s="143"/>
      <c r="M5147" s="80"/>
      <c r="N5147" s="144"/>
      <c r="O5147" s="143"/>
      <c r="P5147" s="80"/>
      <c r="Q5147" s="144"/>
      <c r="R5147" s="3"/>
      <c r="Z5147" s="34"/>
      <c r="AA5147" s="34"/>
      <c r="AB5147" s="34"/>
      <c r="AC5147" s="34"/>
      <c r="AD5147" s="34"/>
    </row>
    <row r="5148">
      <c r="A5148" s="141"/>
      <c r="B5148" s="142"/>
      <c r="C5148" s="75"/>
      <c r="D5148" s="75"/>
      <c r="E5148" s="75"/>
      <c r="F5148" s="75"/>
      <c r="G5148" s="75"/>
      <c r="H5148" s="72"/>
      <c r="I5148" s="143"/>
      <c r="J5148" s="80"/>
      <c r="K5148" s="144"/>
      <c r="L5148" s="143"/>
      <c r="M5148" s="80"/>
      <c r="N5148" s="144"/>
      <c r="O5148" s="143"/>
      <c r="P5148" s="80"/>
      <c r="Q5148" s="144"/>
      <c r="R5148" s="3"/>
      <c r="Z5148" s="34"/>
      <c r="AA5148" s="34"/>
      <c r="AB5148" s="34"/>
      <c r="AC5148" s="34"/>
      <c r="AD5148" s="34"/>
    </row>
    <row r="5149">
      <c r="A5149" s="141"/>
      <c r="B5149" s="142"/>
      <c r="C5149" s="75"/>
      <c r="D5149" s="75"/>
      <c r="E5149" s="75"/>
      <c r="F5149" s="75"/>
      <c r="G5149" s="2"/>
      <c r="H5149" s="72"/>
      <c r="I5149" s="143"/>
      <c r="J5149" s="80"/>
      <c r="K5149" s="144"/>
      <c r="L5149" s="143"/>
      <c r="M5149" s="80"/>
      <c r="N5149" s="144"/>
      <c r="O5149" s="143"/>
      <c r="P5149" s="80"/>
      <c r="Q5149" s="144"/>
      <c r="R5149" s="3"/>
    </row>
    <row r="5150">
      <c r="A5150" s="141"/>
      <c r="B5150" s="142"/>
      <c r="C5150" s="75"/>
      <c r="D5150" s="75"/>
      <c r="E5150" s="75"/>
      <c r="F5150" s="75"/>
      <c r="G5150" s="75"/>
      <c r="H5150" s="87"/>
      <c r="I5150" s="143"/>
      <c r="J5150" s="80"/>
      <c r="K5150" s="144"/>
      <c r="L5150" s="143"/>
      <c r="M5150" s="80"/>
      <c r="N5150" s="144"/>
      <c r="O5150" s="143"/>
      <c r="P5150" s="80"/>
      <c r="Q5150" s="144"/>
      <c r="R5150" s="3"/>
    </row>
    <row r="5151">
      <c r="A5151" s="141"/>
      <c r="B5151" s="142"/>
      <c r="C5151" s="75"/>
      <c r="D5151" s="75"/>
      <c r="E5151" s="75"/>
      <c r="F5151" s="75"/>
      <c r="G5151" s="75"/>
      <c r="H5151" s="87"/>
      <c r="I5151" s="143"/>
      <c r="J5151" s="80"/>
      <c r="K5151" s="144"/>
      <c r="L5151" s="143"/>
      <c r="M5151" s="80"/>
      <c r="N5151" s="144"/>
      <c r="O5151" s="143"/>
      <c r="P5151" s="80"/>
      <c r="Q5151" s="144"/>
      <c r="R5151" s="3"/>
    </row>
    <row r="5152">
      <c r="A5152" s="141"/>
      <c r="B5152" s="142"/>
      <c r="C5152" s="75"/>
      <c r="D5152" s="75"/>
      <c r="E5152" s="75"/>
      <c r="F5152" s="75"/>
      <c r="G5152" s="2"/>
      <c r="H5152" s="72"/>
      <c r="I5152" s="143"/>
      <c r="J5152" s="80"/>
      <c r="K5152" s="144"/>
      <c r="L5152" s="143"/>
      <c r="M5152" s="80"/>
      <c r="N5152" s="144"/>
      <c r="O5152" s="143"/>
      <c r="P5152" s="80"/>
      <c r="Q5152" s="144"/>
      <c r="R5152" s="3"/>
    </row>
    <row r="5153">
      <c r="A5153" s="141"/>
      <c r="B5153" s="142"/>
      <c r="C5153" s="75"/>
      <c r="D5153" s="75"/>
      <c r="E5153" s="75"/>
      <c r="F5153" s="75"/>
      <c r="G5153" s="75"/>
      <c r="H5153" s="87"/>
      <c r="I5153" s="143"/>
      <c r="J5153" s="80"/>
      <c r="K5153" s="144"/>
      <c r="L5153" s="143"/>
      <c r="M5153" s="80"/>
      <c r="N5153" s="144"/>
      <c r="O5153" s="143"/>
      <c r="P5153" s="80"/>
      <c r="Q5153" s="144"/>
      <c r="R5153" s="3"/>
    </row>
    <row r="5154">
      <c r="A5154" s="141"/>
      <c r="B5154" s="142"/>
      <c r="C5154" s="75"/>
      <c r="D5154" s="75"/>
      <c r="E5154" s="75"/>
      <c r="F5154" s="75"/>
      <c r="G5154" s="75"/>
      <c r="H5154" s="72"/>
      <c r="I5154" s="143"/>
      <c r="J5154" s="80"/>
      <c r="K5154" s="144"/>
      <c r="L5154" s="143"/>
      <c r="M5154" s="80"/>
      <c r="N5154" s="144"/>
      <c r="O5154" s="143"/>
      <c r="P5154" s="80"/>
      <c r="Q5154" s="144"/>
      <c r="R5154" s="3"/>
    </row>
    <row r="5155">
      <c r="A5155" s="141"/>
      <c r="B5155" s="142"/>
      <c r="C5155" s="75"/>
      <c r="D5155" s="75"/>
      <c r="E5155" s="75"/>
      <c r="F5155" s="75"/>
      <c r="G5155" s="75"/>
      <c r="H5155" s="87"/>
      <c r="I5155" s="143"/>
      <c r="J5155" s="80"/>
      <c r="K5155" s="144"/>
      <c r="L5155" s="143"/>
      <c r="M5155" s="80"/>
      <c r="N5155" s="144"/>
      <c r="O5155" s="143"/>
      <c r="P5155" s="80"/>
      <c r="Q5155" s="144"/>
      <c r="R5155" s="3"/>
    </row>
    <row r="5156">
      <c r="A5156" s="141"/>
      <c r="B5156" s="142"/>
      <c r="C5156" s="75"/>
      <c r="D5156" s="75"/>
      <c r="E5156" s="75"/>
      <c r="F5156" s="75"/>
      <c r="G5156" s="75"/>
      <c r="H5156" s="87"/>
      <c r="I5156" s="143"/>
      <c r="J5156" s="80"/>
      <c r="K5156" s="144"/>
      <c r="L5156" s="143"/>
      <c r="M5156" s="80"/>
      <c r="N5156" s="144"/>
      <c r="O5156" s="143"/>
      <c r="P5156" s="80"/>
      <c r="Q5156" s="144"/>
      <c r="R5156" s="3"/>
    </row>
    <row r="5157">
      <c r="A5157" s="141"/>
      <c r="B5157" s="142"/>
      <c r="C5157" s="75"/>
      <c r="D5157" s="75"/>
      <c r="E5157" s="75"/>
      <c r="F5157" s="75"/>
      <c r="G5157" s="75"/>
      <c r="H5157" s="72"/>
      <c r="I5157" s="143"/>
      <c r="J5157" s="80"/>
      <c r="K5157" s="144"/>
      <c r="L5157" s="143"/>
      <c r="M5157" s="80"/>
      <c r="N5157" s="144"/>
      <c r="O5157" s="143"/>
      <c r="P5157" s="80"/>
      <c r="Q5157" s="144"/>
      <c r="R5157" s="3"/>
    </row>
    <row r="5158">
      <c r="A5158" s="141"/>
      <c r="B5158" s="142"/>
      <c r="C5158" s="75"/>
      <c r="D5158" s="75"/>
      <c r="E5158" s="75"/>
      <c r="F5158" s="75"/>
      <c r="G5158" s="2"/>
      <c r="H5158" s="72"/>
      <c r="I5158" s="143"/>
      <c r="J5158" s="80"/>
      <c r="K5158" s="144"/>
      <c r="L5158" s="143"/>
      <c r="M5158" s="80"/>
      <c r="N5158" s="144"/>
      <c r="O5158" s="143"/>
      <c r="P5158" s="80"/>
      <c r="Q5158" s="144"/>
      <c r="R5158" s="3"/>
    </row>
    <row r="5159">
      <c r="A5159" s="141"/>
      <c r="B5159" s="142"/>
      <c r="C5159" s="75"/>
      <c r="D5159" s="75"/>
      <c r="E5159" s="75"/>
      <c r="F5159" s="75"/>
      <c r="G5159" s="75"/>
      <c r="H5159" s="87"/>
      <c r="I5159" s="143"/>
      <c r="J5159" s="80"/>
      <c r="K5159" s="144"/>
      <c r="L5159" s="143"/>
      <c r="M5159" s="80"/>
      <c r="N5159" s="144"/>
      <c r="O5159" s="143"/>
      <c r="P5159" s="80"/>
      <c r="Q5159" s="144"/>
      <c r="R5159" s="3"/>
    </row>
    <row r="5160">
      <c r="A5160" s="141"/>
      <c r="B5160" s="142"/>
      <c r="C5160" s="75"/>
      <c r="D5160" s="75"/>
      <c r="E5160" s="75"/>
      <c r="F5160" s="75"/>
      <c r="G5160" s="75"/>
      <c r="H5160" s="72"/>
      <c r="I5160" s="143"/>
      <c r="J5160" s="80"/>
      <c r="K5160" s="144"/>
      <c r="L5160" s="143"/>
      <c r="M5160" s="80"/>
      <c r="N5160" s="144"/>
      <c r="O5160" s="143"/>
      <c r="P5160" s="80"/>
      <c r="Q5160" s="144"/>
      <c r="R5160" s="3"/>
    </row>
    <row r="5161">
      <c r="A5161" s="141"/>
      <c r="B5161" s="142"/>
      <c r="C5161" s="75"/>
      <c r="D5161" s="75"/>
      <c r="E5161" s="75"/>
      <c r="F5161" s="75"/>
      <c r="G5161" s="2"/>
      <c r="H5161" s="72"/>
      <c r="I5161" s="143"/>
      <c r="J5161" s="80"/>
      <c r="K5161" s="144"/>
      <c r="L5161" s="143"/>
      <c r="M5161" s="80"/>
      <c r="N5161" s="144"/>
      <c r="O5161" s="143"/>
      <c r="P5161" s="80"/>
      <c r="Q5161" s="144"/>
      <c r="R5161" s="4"/>
    </row>
    <row r="5162">
      <c r="A5162" s="141"/>
      <c r="B5162" s="142"/>
      <c r="C5162" s="75"/>
      <c r="D5162" s="75"/>
      <c r="E5162" s="75"/>
      <c r="F5162" s="75"/>
      <c r="G5162" s="2"/>
      <c r="H5162" s="72"/>
      <c r="I5162" s="143"/>
      <c r="J5162" s="80"/>
      <c r="K5162" s="144"/>
      <c r="L5162" s="143"/>
      <c r="M5162" s="80"/>
      <c r="N5162" s="144"/>
      <c r="O5162" s="143"/>
      <c r="P5162" s="80"/>
      <c r="Q5162" s="144"/>
      <c r="R5162" s="4"/>
    </row>
    <row r="5163">
      <c r="A5163" s="141"/>
      <c r="B5163" s="142"/>
      <c r="C5163" s="75"/>
      <c r="D5163" s="75"/>
      <c r="E5163" s="75"/>
      <c r="F5163" s="75"/>
      <c r="G5163" s="2"/>
      <c r="H5163" s="72"/>
      <c r="I5163" s="143"/>
      <c r="J5163" s="80"/>
      <c r="K5163" s="144"/>
      <c r="L5163" s="143"/>
      <c r="M5163" s="80"/>
      <c r="N5163" s="144"/>
      <c r="O5163" s="143"/>
      <c r="P5163" s="80"/>
      <c r="Q5163" s="144"/>
      <c r="R5163" s="4"/>
    </row>
    <row r="5164">
      <c r="A5164" s="141"/>
      <c r="B5164" s="142"/>
      <c r="C5164" s="75"/>
      <c r="D5164" s="75"/>
      <c r="E5164" s="75"/>
      <c r="F5164" s="75"/>
      <c r="G5164" s="2"/>
      <c r="H5164" s="72"/>
      <c r="I5164" s="143"/>
      <c r="J5164" s="80"/>
      <c r="K5164" s="144"/>
      <c r="L5164" s="143"/>
      <c r="M5164" s="80"/>
      <c r="N5164" s="144"/>
      <c r="O5164" s="143"/>
      <c r="P5164" s="80"/>
      <c r="Q5164" s="144"/>
      <c r="R5164" s="4"/>
    </row>
    <row r="5165">
      <c r="A5165" s="141"/>
      <c r="B5165" s="142"/>
      <c r="C5165" s="75"/>
      <c r="D5165" s="75"/>
      <c r="E5165" s="75"/>
      <c r="F5165" s="75"/>
      <c r="G5165" s="2"/>
      <c r="H5165" s="72"/>
      <c r="I5165" s="143"/>
      <c r="J5165" s="80"/>
      <c r="K5165" s="144"/>
      <c r="L5165" s="143"/>
      <c r="M5165" s="80"/>
      <c r="N5165" s="144"/>
      <c r="O5165" s="143"/>
      <c r="P5165" s="80"/>
      <c r="Q5165" s="144"/>
      <c r="R5165" s="4"/>
    </row>
    <row r="5166">
      <c r="A5166" s="141"/>
      <c r="B5166" s="142"/>
      <c r="C5166" s="75"/>
      <c r="D5166" s="75"/>
      <c r="E5166" s="75"/>
      <c r="F5166" s="75"/>
      <c r="G5166" s="2"/>
      <c r="H5166" s="72"/>
      <c r="I5166" s="143"/>
      <c r="J5166" s="80"/>
      <c r="K5166" s="144"/>
      <c r="L5166" s="143"/>
      <c r="M5166" s="80"/>
      <c r="N5166" s="144"/>
      <c r="O5166" s="143"/>
      <c r="P5166" s="80"/>
      <c r="Q5166" s="144"/>
      <c r="R5166" s="4"/>
    </row>
    <row r="5167">
      <c r="A5167" s="141"/>
      <c r="B5167" s="142"/>
      <c r="C5167" s="75"/>
      <c r="D5167" s="75"/>
      <c r="E5167" s="75"/>
      <c r="F5167" s="75"/>
      <c r="G5167" s="2"/>
      <c r="H5167" s="72"/>
      <c r="I5167" s="143"/>
      <c r="J5167" s="80"/>
      <c r="K5167" s="144"/>
      <c r="L5167" s="143"/>
      <c r="M5167" s="80"/>
      <c r="N5167" s="144"/>
      <c r="O5167" s="143"/>
      <c r="P5167" s="80"/>
      <c r="Q5167" s="144"/>
      <c r="R5167" s="4"/>
    </row>
    <row r="5168">
      <c r="A5168" s="141"/>
      <c r="B5168" s="142"/>
      <c r="C5168" s="75"/>
      <c r="D5168" s="75"/>
      <c r="E5168" s="75"/>
      <c r="F5168" s="75"/>
      <c r="G5168" s="2"/>
      <c r="H5168" s="72"/>
      <c r="I5168" s="143"/>
      <c r="J5168" s="80"/>
      <c r="K5168" s="144"/>
      <c r="L5168" s="143"/>
      <c r="M5168" s="80"/>
      <c r="N5168" s="144"/>
      <c r="O5168" s="143"/>
      <c r="P5168" s="80"/>
      <c r="Q5168" s="144"/>
      <c r="R5168" s="4"/>
    </row>
    <row r="5169">
      <c r="A5169" s="141"/>
      <c r="B5169" s="142"/>
      <c r="C5169" s="75"/>
      <c r="D5169" s="75"/>
      <c r="E5169" s="75"/>
      <c r="F5169" s="75"/>
      <c r="G5169" s="2"/>
      <c r="H5169" s="72"/>
      <c r="I5169" s="143"/>
      <c r="J5169" s="80"/>
      <c r="K5169" s="144"/>
      <c r="L5169" s="143"/>
      <c r="M5169" s="80"/>
      <c r="N5169" s="144"/>
      <c r="O5169" s="143"/>
      <c r="P5169" s="80"/>
      <c r="Q5169" s="144"/>
      <c r="R5169" s="4"/>
    </row>
    <row r="5170">
      <c r="A5170" s="141"/>
      <c r="B5170" s="142"/>
      <c r="C5170" s="75"/>
      <c r="D5170" s="75"/>
      <c r="E5170" s="75"/>
      <c r="F5170" s="75"/>
      <c r="G5170" s="2"/>
      <c r="H5170" s="72"/>
      <c r="I5170" s="143"/>
      <c r="J5170" s="80"/>
      <c r="K5170" s="144"/>
      <c r="L5170" s="143"/>
      <c r="M5170" s="80"/>
      <c r="N5170" s="144"/>
      <c r="O5170" s="143"/>
      <c r="P5170" s="80"/>
      <c r="Q5170" s="144"/>
      <c r="R5170" s="4"/>
    </row>
    <row r="5171">
      <c r="A5171" s="141"/>
      <c r="B5171" s="142"/>
      <c r="C5171" s="75"/>
      <c r="D5171" s="75"/>
      <c r="E5171" s="75"/>
      <c r="F5171" s="75"/>
      <c r="G5171" s="2"/>
      <c r="H5171" s="72"/>
      <c r="I5171" s="143"/>
      <c r="J5171" s="80"/>
      <c r="K5171" s="144"/>
      <c r="L5171" s="143"/>
      <c r="M5171" s="80"/>
      <c r="N5171" s="144"/>
      <c r="O5171" s="143"/>
      <c r="P5171" s="80"/>
      <c r="Q5171" s="144"/>
      <c r="R5171" s="4"/>
    </row>
    <row r="5172">
      <c r="A5172" s="141"/>
      <c r="B5172" s="142"/>
      <c r="C5172" s="75"/>
      <c r="D5172" s="75"/>
      <c r="E5172" s="75"/>
      <c r="F5172" s="75"/>
      <c r="G5172" s="2"/>
      <c r="H5172" s="72"/>
      <c r="I5172" s="143"/>
      <c r="J5172" s="80"/>
      <c r="K5172" s="144"/>
      <c r="L5172" s="143"/>
      <c r="M5172" s="80"/>
      <c r="N5172" s="144"/>
      <c r="O5172" s="143"/>
      <c r="P5172" s="80"/>
      <c r="Q5172" s="144"/>
      <c r="R5172" s="4"/>
    </row>
    <row r="5173">
      <c r="A5173" s="141"/>
      <c r="B5173" s="142"/>
      <c r="C5173" s="75"/>
      <c r="D5173" s="75"/>
      <c r="E5173" s="75"/>
      <c r="F5173" s="75"/>
      <c r="G5173" s="2"/>
      <c r="H5173" s="72"/>
      <c r="I5173" s="143"/>
      <c r="J5173" s="80"/>
      <c r="K5173" s="144"/>
      <c r="L5173" s="143"/>
      <c r="M5173" s="80"/>
      <c r="N5173" s="144"/>
      <c r="O5173" s="143"/>
      <c r="P5173" s="80"/>
      <c r="Q5173" s="144"/>
      <c r="R5173" s="4"/>
    </row>
    <row r="5174">
      <c r="A5174" s="141"/>
      <c r="B5174" s="142"/>
      <c r="C5174" s="75"/>
      <c r="D5174" s="75"/>
      <c r="E5174" s="75"/>
      <c r="F5174" s="75"/>
      <c r="G5174" s="2"/>
      <c r="H5174" s="72"/>
      <c r="I5174" s="143"/>
      <c r="J5174" s="80"/>
      <c r="K5174" s="144"/>
      <c r="L5174" s="143"/>
      <c r="M5174" s="80"/>
      <c r="N5174" s="144"/>
      <c r="O5174" s="143"/>
      <c r="P5174" s="80"/>
      <c r="Q5174" s="144"/>
      <c r="R5174" s="4"/>
    </row>
    <row r="5175">
      <c r="A5175" s="141"/>
      <c r="B5175" s="142"/>
      <c r="C5175" s="75"/>
      <c r="D5175" s="75"/>
      <c r="E5175" s="75"/>
      <c r="F5175" s="75"/>
      <c r="G5175" s="2"/>
      <c r="H5175" s="72"/>
      <c r="I5175" s="143"/>
      <c r="J5175" s="80"/>
      <c r="K5175" s="144"/>
      <c r="L5175" s="143"/>
      <c r="M5175" s="80"/>
      <c r="N5175" s="144"/>
      <c r="O5175" s="143"/>
      <c r="P5175" s="80"/>
      <c r="Q5175" s="144"/>
      <c r="R5175" s="4"/>
    </row>
    <row r="5176">
      <c r="A5176" s="141"/>
      <c r="B5176" s="142"/>
      <c r="C5176" s="75"/>
      <c r="D5176" s="75"/>
      <c r="E5176" s="75"/>
      <c r="F5176" s="75"/>
      <c r="G5176" s="2"/>
      <c r="H5176" s="72"/>
      <c r="I5176" s="143"/>
      <c r="J5176" s="80"/>
      <c r="K5176" s="144"/>
      <c r="L5176" s="143"/>
      <c r="M5176" s="80"/>
      <c r="N5176" s="144"/>
      <c r="O5176" s="143"/>
      <c r="P5176" s="80"/>
      <c r="Q5176" s="144"/>
      <c r="R5176" s="4"/>
    </row>
    <row r="5177">
      <c r="A5177" s="141"/>
      <c r="B5177" s="142"/>
      <c r="C5177" s="75"/>
      <c r="D5177" s="75"/>
      <c r="E5177" s="75"/>
      <c r="F5177" s="75"/>
      <c r="G5177" s="2"/>
      <c r="H5177" s="72"/>
      <c r="I5177" s="143"/>
      <c r="J5177" s="80"/>
      <c r="K5177" s="144"/>
      <c r="L5177" s="143"/>
      <c r="M5177" s="80"/>
      <c r="N5177" s="144"/>
      <c r="O5177" s="143"/>
      <c r="P5177" s="80"/>
      <c r="Q5177" s="144"/>
      <c r="R5177" s="4"/>
    </row>
    <row r="5178">
      <c r="A5178" s="141"/>
      <c r="B5178" s="142"/>
      <c r="C5178" s="75"/>
      <c r="D5178" s="75"/>
      <c r="E5178" s="75"/>
      <c r="F5178" s="75"/>
      <c r="G5178" s="2"/>
      <c r="H5178" s="72"/>
      <c r="I5178" s="143"/>
      <c r="J5178" s="80"/>
      <c r="K5178" s="144"/>
      <c r="L5178" s="143"/>
      <c r="M5178" s="80"/>
      <c r="N5178" s="144"/>
      <c r="O5178" s="143"/>
      <c r="P5178" s="80"/>
      <c r="Q5178" s="144"/>
      <c r="R5178" s="4"/>
    </row>
    <row r="5179">
      <c r="A5179" s="141"/>
      <c r="B5179" s="142"/>
      <c r="C5179" s="75"/>
      <c r="D5179" s="75"/>
      <c r="E5179" s="75"/>
      <c r="F5179" s="75"/>
      <c r="G5179" s="2"/>
      <c r="H5179" s="72"/>
      <c r="I5179" s="143"/>
      <c r="J5179" s="80"/>
      <c r="K5179" s="144"/>
      <c r="L5179" s="143"/>
      <c r="M5179" s="80"/>
      <c r="N5179" s="144"/>
      <c r="O5179" s="143"/>
      <c r="P5179" s="80"/>
      <c r="Q5179" s="144"/>
      <c r="R5179" s="4"/>
    </row>
    <row r="5180">
      <c r="A5180" s="141"/>
      <c r="B5180" s="142"/>
      <c r="C5180" s="75"/>
      <c r="D5180" s="75"/>
      <c r="E5180" s="75"/>
      <c r="F5180" s="75"/>
      <c r="G5180" s="2"/>
      <c r="H5180" s="72"/>
      <c r="I5180" s="143"/>
      <c r="J5180" s="80"/>
      <c r="K5180" s="144"/>
      <c r="L5180" s="143"/>
      <c r="M5180" s="80"/>
      <c r="N5180" s="144"/>
      <c r="O5180" s="143"/>
      <c r="P5180" s="80"/>
      <c r="Q5180" s="144"/>
      <c r="R5180" s="4"/>
    </row>
    <row r="5181">
      <c r="A5181" s="141"/>
      <c r="B5181" s="142"/>
      <c r="C5181" s="75"/>
      <c r="D5181" s="75"/>
      <c r="E5181" s="75"/>
      <c r="F5181" s="75"/>
      <c r="G5181" s="2"/>
      <c r="H5181" s="72"/>
      <c r="I5181" s="143"/>
      <c r="J5181" s="80"/>
      <c r="K5181" s="144"/>
      <c r="L5181" s="143"/>
      <c r="M5181" s="80"/>
      <c r="N5181" s="144"/>
      <c r="O5181" s="143"/>
      <c r="P5181" s="80"/>
      <c r="Q5181" s="144"/>
      <c r="R5181" s="4"/>
    </row>
    <row r="5182">
      <c r="A5182" s="141"/>
      <c r="B5182" s="142"/>
      <c r="C5182" s="75"/>
      <c r="D5182" s="75"/>
      <c r="E5182" s="75"/>
      <c r="F5182" s="75"/>
      <c r="G5182" s="2"/>
      <c r="H5182" s="72"/>
      <c r="I5182" s="143"/>
      <c r="J5182" s="80"/>
      <c r="K5182" s="144"/>
      <c r="L5182" s="143"/>
      <c r="M5182" s="80"/>
      <c r="N5182" s="144"/>
      <c r="O5182" s="143"/>
      <c r="P5182" s="80"/>
      <c r="Q5182" s="144"/>
      <c r="R5182" s="4"/>
    </row>
    <row r="5183">
      <c r="A5183" s="141"/>
      <c r="B5183" s="142"/>
      <c r="C5183" s="75"/>
      <c r="D5183" s="75"/>
      <c r="E5183" s="75"/>
      <c r="F5183" s="75"/>
      <c r="G5183" s="2"/>
      <c r="H5183" s="72"/>
      <c r="I5183" s="143"/>
      <c r="J5183" s="80"/>
      <c r="K5183" s="144"/>
      <c r="L5183" s="143"/>
      <c r="M5183" s="80"/>
      <c r="N5183" s="144"/>
      <c r="O5183" s="143"/>
      <c r="P5183" s="80"/>
      <c r="Q5183" s="144"/>
      <c r="R5183" s="4"/>
    </row>
    <row r="5184">
      <c r="A5184" s="141"/>
      <c r="B5184" s="142"/>
      <c r="C5184" s="75"/>
      <c r="D5184" s="75"/>
      <c r="E5184" s="75"/>
      <c r="F5184" s="75"/>
      <c r="G5184" s="2"/>
      <c r="H5184" s="72"/>
      <c r="I5184" s="143"/>
      <c r="J5184" s="80"/>
      <c r="K5184" s="144"/>
      <c r="L5184" s="143"/>
      <c r="M5184" s="80"/>
      <c r="N5184" s="144"/>
      <c r="O5184" s="143"/>
      <c r="P5184" s="80"/>
      <c r="Q5184" s="144"/>
      <c r="R5184" s="4"/>
    </row>
    <row r="5185">
      <c r="A5185" s="141"/>
      <c r="B5185" s="142"/>
      <c r="C5185" s="75"/>
      <c r="D5185" s="75"/>
      <c r="E5185" s="75"/>
      <c r="F5185" s="75"/>
      <c r="G5185" s="2"/>
      <c r="H5185" s="72"/>
      <c r="I5185" s="143"/>
      <c r="J5185" s="80"/>
      <c r="K5185" s="144"/>
      <c r="L5185" s="143"/>
      <c r="M5185" s="80"/>
      <c r="N5185" s="144"/>
      <c r="O5185" s="143"/>
      <c r="P5185" s="80"/>
      <c r="Q5185" s="144"/>
      <c r="R5185" s="4"/>
    </row>
    <row r="5186">
      <c r="A5186" s="141"/>
      <c r="B5186" s="142"/>
      <c r="C5186" s="75"/>
      <c r="D5186" s="75"/>
      <c r="E5186" s="75"/>
      <c r="F5186" s="75"/>
      <c r="G5186" s="2"/>
      <c r="H5186" s="72"/>
      <c r="I5186" s="143"/>
      <c r="J5186" s="80"/>
      <c r="K5186" s="144"/>
      <c r="L5186" s="143"/>
      <c r="M5186" s="80"/>
      <c r="N5186" s="144"/>
      <c r="O5186" s="143"/>
      <c r="P5186" s="80"/>
      <c r="Q5186" s="144"/>
      <c r="R5186" s="4"/>
    </row>
    <row r="5187">
      <c r="A5187" s="141"/>
      <c r="B5187" s="142"/>
      <c r="C5187" s="75"/>
      <c r="D5187" s="75"/>
      <c r="E5187" s="75"/>
      <c r="F5187" s="75"/>
      <c r="G5187" s="2"/>
      <c r="H5187" s="72"/>
      <c r="I5187" s="143"/>
      <c r="J5187" s="80"/>
      <c r="K5187" s="144"/>
      <c r="L5187" s="143"/>
      <c r="M5187" s="80"/>
      <c r="N5187" s="144"/>
      <c r="O5187" s="143"/>
      <c r="P5187" s="80"/>
      <c r="Q5187" s="144"/>
      <c r="R5187" s="4"/>
    </row>
    <row r="5188">
      <c r="A5188" s="141"/>
      <c r="B5188" s="142"/>
      <c r="C5188" s="75"/>
      <c r="D5188" s="75"/>
      <c r="E5188" s="75"/>
      <c r="F5188" s="75"/>
      <c r="G5188" s="2"/>
      <c r="H5188" s="72"/>
      <c r="I5188" s="143"/>
      <c r="J5188" s="80"/>
      <c r="K5188" s="144"/>
      <c r="L5188" s="143"/>
      <c r="M5188" s="80"/>
      <c r="N5188" s="144"/>
      <c r="O5188" s="143"/>
      <c r="P5188" s="80"/>
      <c r="Q5188" s="144"/>
      <c r="R5188" s="4"/>
    </row>
    <row r="5189">
      <c r="A5189" s="141"/>
      <c r="B5189" s="142"/>
      <c r="C5189" s="75"/>
      <c r="D5189" s="75"/>
      <c r="E5189" s="75"/>
      <c r="F5189" s="75"/>
      <c r="G5189" s="2"/>
      <c r="H5189" s="72"/>
      <c r="I5189" s="143"/>
      <c r="J5189" s="80"/>
      <c r="K5189" s="144"/>
      <c r="L5189" s="143"/>
      <c r="M5189" s="80"/>
      <c r="N5189" s="144"/>
      <c r="O5189" s="143"/>
      <c r="P5189" s="80"/>
      <c r="Q5189" s="144"/>
      <c r="R5189" s="4"/>
    </row>
    <row r="5190">
      <c r="A5190" s="141"/>
      <c r="B5190" s="142"/>
      <c r="C5190" s="75"/>
      <c r="D5190" s="75"/>
      <c r="E5190" s="75"/>
      <c r="F5190" s="75"/>
      <c r="G5190" s="2"/>
      <c r="H5190" s="72"/>
      <c r="I5190" s="143"/>
      <c r="J5190" s="80"/>
      <c r="K5190" s="144"/>
      <c r="L5190" s="143"/>
      <c r="M5190" s="80"/>
      <c r="N5190" s="144"/>
      <c r="O5190" s="143"/>
      <c r="P5190" s="80"/>
      <c r="Q5190" s="144"/>
      <c r="R5190" s="4"/>
    </row>
    <row r="5191">
      <c r="A5191" s="141"/>
      <c r="B5191" s="142"/>
      <c r="C5191" s="75"/>
      <c r="D5191" s="75"/>
      <c r="E5191" s="75"/>
      <c r="F5191" s="75"/>
      <c r="G5191" s="2"/>
      <c r="H5191" s="72"/>
      <c r="I5191" s="143"/>
      <c r="J5191" s="80"/>
      <c r="K5191" s="144"/>
      <c r="L5191" s="143"/>
      <c r="M5191" s="80"/>
      <c r="N5191" s="144"/>
      <c r="O5191" s="143"/>
      <c r="P5191" s="80"/>
      <c r="Q5191" s="144"/>
      <c r="R5191" s="4"/>
    </row>
    <row r="5192">
      <c r="A5192" s="141"/>
      <c r="B5192" s="142"/>
      <c r="C5192" s="75"/>
      <c r="D5192" s="75"/>
      <c r="E5192" s="75"/>
      <c r="F5192" s="75"/>
      <c r="G5192" s="2"/>
      <c r="H5192" s="72"/>
      <c r="I5192" s="143"/>
      <c r="J5192" s="80"/>
      <c r="K5192" s="144"/>
      <c r="L5192" s="143"/>
      <c r="M5192" s="80"/>
      <c r="N5192" s="144"/>
      <c r="O5192" s="143"/>
      <c r="P5192" s="80"/>
      <c r="Q5192" s="144"/>
      <c r="R5192" s="4"/>
    </row>
    <row r="5193">
      <c r="A5193" s="141"/>
      <c r="B5193" s="142"/>
      <c r="C5193" s="75"/>
      <c r="D5193" s="75"/>
      <c r="E5193" s="75"/>
      <c r="F5193" s="75"/>
      <c r="G5193" s="2"/>
      <c r="H5193" s="72"/>
      <c r="I5193" s="143"/>
      <c r="J5193" s="80"/>
      <c r="K5193" s="144"/>
      <c r="L5193" s="143"/>
      <c r="M5193" s="80"/>
      <c r="N5193" s="144"/>
      <c r="O5193" s="143"/>
      <c r="P5193" s="80"/>
      <c r="Q5193" s="144"/>
      <c r="R5193" s="4"/>
    </row>
    <row r="5194">
      <c r="A5194" s="141"/>
      <c r="B5194" s="142"/>
      <c r="C5194" s="75"/>
      <c r="D5194" s="75"/>
      <c r="E5194" s="75"/>
      <c r="F5194" s="75"/>
      <c r="G5194" s="2"/>
      <c r="H5194" s="72"/>
      <c r="I5194" s="143"/>
      <c r="J5194" s="80"/>
      <c r="K5194" s="144"/>
      <c r="L5194" s="143"/>
      <c r="M5194" s="80"/>
      <c r="N5194" s="144"/>
      <c r="O5194" s="143"/>
      <c r="P5194" s="80"/>
      <c r="Q5194" s="144"/>
      <c r="R5194" s="4"/>
    </row>
    <row r="5195">
      <c r="A5195" s="141"/>
      <c r="B5195" s="142"/>
      <c r="C5195" s="75"/>
      <c r="D5195" s="75"/>
      <c r="E5195" s="75"/>
      <c r="F5195" s="75"/>
      <c r="G5195" s="2"/>
      <c r="H5195" s="72"/>
      <c r="I5195" s="143"/>
      <c r="J5195" s="80"/>
      <c r="K5195" s="144"/>
      <c r="L5195" s="143"/>
      <c r="M5195" s="80"/>
      <c r="N5195" s="144"/>
      <c r="O5195" s="143"/>
      <c r="P5195" s="80"/>
      <c r="Q5195" s="144"/>
      <c r="R5195" s="4"/>
    </row>
    <row r="5196">
      <c r="A5196" s="141"/>
      <c r="B5196" s="142"/>
      <c r="C5196" s="75"/>
      <c r="D5196" s="75"/>
      <c r="E5196" s="75"/>
      <c r="F5196" s="75"/>
      <c r="G5196" s="2"/>
      <c r="H5196" s="72"/>
      <c r="I5196" s="143"/>
      <c r="J5196" s="80"/>
      <c r="K5196" s="144"/>
      <c r="L5196" s="143"/>
      <c r="M5196" s="80"/>
      <c r="N5196" s="144"/>
      <c r="O5196" s="143"/>
      <c r="P5196" s="80"/>
      <c r="Q5196" s="144"/>
      <c r="R5196" s="4"/>
    </row>
    <row r="5197">
      <c r="A5197" s="141"/>
      <c r="B5197" s="142"/>
      <c r="C5197" s="75"/>
      <c r="D5197" s="75"/>
      <c r="E5197" s="75"/>
      <c r="F5197" s="75"/>
      <c r="G5197" s="2"/>
      <c r="H5197" s="72"/>
      <c r="I5197" s="143"/>
      <c r="J5197" s="80"/>
      <c r="K5197" s="144"/>
      <c r="L5197" s="143"/>
      <c r="M5197" s="80"/>
      <c r="N5197" s="144"/>
      <c r="O5197" s="143"/>
      <c r="P5197" s="80"/>
      <c r="Q5197" s="144"/>
      <c r="R5197" s="4"/>
    </row>
    <row r="5198">
      <c r="A5198" s="141"/>
      <c r="B5198" s="142"/>
      <c r="C5198" s="75"/>
      <c r="D5198" s="75"/>
      <c r="E5198" s="75"/>
      <c r="F5198" s="75"/>
      <c r="G5198" s="2"/>
      <c r="H5198" s="72"/>
      <c r="I5198" s="143"/>
      <c r="J5198" s="80"/>
      <c r="K5198" s="144"/>
      <c r="L5198" s="143"/>
      <c r="M5198" s="80"/>
      <c r="N5198" s="144"/>
      <c r="O5198" s="143"/>
      <c r="P5198" s="80"/>
      <c r="Q5198" s="144"/>
      <c r="R5198" s="4"/>
    </row>
    <row r="5199">
      <c r="A5199" s="141"/>
      <c r="B5199" s="142"/>
      <c r="C5199" s="75"/>
      <c r="D5199" s="75"/>
      <c r="E5199" s="75"/>
      <c r="F5199" s="75"/>
      <c r="G5199" s="2"/>
      <c r="H5199" s="72"/>
      <c r="I5199" s="143"/>
      <c r="J5199" s="80"/>
      <c r="K5199" s="144"/>
      <c r="L5199" s="143"/>
      <c r="M5199" s="80"/>
      <c r="N5199" s="144"/>
      <c r="O5199" s="143"/>
      <c r="P5199" s="80"/>
      <c r="Q5199" s="144"/>
      <c r="R5199" s="4"/>
    </row>
    <row r="5200">
      <c r="A5200" s="141"/>
      <c r="B5200" s="142"/>
      <c r="C5200" s="75"/>
      <c r="D5200" s="75"/>
      <c r="E5200" s="75"/>
      <c r="F5200" s="75"/>
      <c r="G5200" s="2"/>
      <c r="H5200" s="72"/>
      <c r="I5200" s="143"/>
      <c r="J5200" s="80"/>
      <c r="K5200" s="144"/>
      <c r="L5200" s="143"/>
      <c r="M5200" s="80"/>
      <c r="N5200" s="144"/>
      <c r="O5200" s="143"/>
      <c r="P5200" s="80"/>
      <c r="Q5200" s="144"/>
      <c r="R5200" s="4"/>
    </row>
    <row r="5201">
      <c r="A5201" s="141"/>
      <c r="B5201" s="142"/>
      <c r="C5201" s="75"/>
      <c r="D5201" s="75"/>
      <c r="E5201" s="75"/>
      <c r="F5201" s="75"/>
      <c r="G5201" s="2"/>
      <c r="H5201" s="72"/>
      <c r="I5201" s="143"/>
      <c r="J5201" s="80"/>
      <c r="K5201" s="144"/>
      <c r="L5201" s="143"/>
      <c r="M5201" s="80"/>
      <c r="N5201" s="144"/>
      <c r="O5201" s="143"/>
      <c r="P5201" s="80"/>
      <c r="Q5201" s="144"/>
      <c r="R5201" s="4"/>
    </row>
    <row r="5202">
      <c r="A5202" s="141"/>
      <c r="B5202" s="142"/>
      <c r="C5202" s="75"/>
      <c r="D5202" s="75"/>
      <c r="E5202" s="75"/>
      <c r="F5202" s="75"/>
      <c r="G5202" s="2"/>
      <c r="H5202" s="72"/>
      <c r="I5202" s="143"/>
      <c r="J5202" s="80"/>
      <c r="K5202" s="144"/>
      <c r="L5202" s="143"/>
      <c r="M5202" s="80"/>
      <c r="N5202" s="144"/>
      <c r="O5202" s="143"/>
      <c r="P5202" s="80"/>
      <c r="Q5202" s="144"/>
      <c r="R5202" s="4"/>
    </row>
    <row r="5203">
      <c r="A5203" s="141"/>
      <c r="B5203" s="142"/>
      <c r="C5203" s="75"/>
      <c r="D5203" s="75"/>
      <c r="E5203" s="75"/>
      <c r="F5203" s="75"/>
      <c r="G5203" s="2"/>
      <c r="H5203" s="72"/>
      <c r="I5203" s="143"/>
      <c r="J5203" s="80"/>
      <c r="K5203" s="144"/>
      <c r="L5203" s="143"/>
      <c r="M5203" s="80"/>
      <c r="N5203" s="144"/>
      <c r="O5203" s="143"/>
      <c r="P5203" s="80"/>
      <c r="Q5203" s="144"/>
      <c r="R5203" s="4"/>
    </row>
    <row r="5204">
      <c r="A5204" s="141"/>
      <c r="B5204" s="142"/>
      <c r="C5204" s="75"/>
      <c r="D5204" s="75"/>
      <c r="E5204" s="75"/>
      <c r="F5204" s="75"/>
      <c r="G5204" s="2"/>
      <c r="H5204" s="72"/>
      <c r="I5204" s="143"/>
      <c r="J5204" s="80"/>
      <c r="K5204" s="144"/>
      <c r="L5204" s="143"/>
      <c r="M5204" s="80"/>
      <c r="N5204" s="144"/>
      <c r="O5204" s="143"/>
      <c r="P5204" s="80"/>
      <c r="Q5204" s="144"/>
      <c r="R5204" s="4"/>
    </row>
    <row r="5205">
      <c r="A5205" s="141"/>
      <c r="B5205" s="142"/>
      <c r="C5205" s="75"/>
      <c r="D5205" s="75"/>
      <c r="E5205" s="75"/>
      <c r="F5205" s="75"/>
      <c r="G5205" s="2"/>
      <c r="H5205" s="72"/>
      <c r="I5205" s="143"/>
      <c r="J5205" s="80"/>
      <c r="K5205" s="144"/>
      <c r="L5205" s="143"/>
      <c r="M5205" s="80"/>
      <c r="N5205" s="144"/>
      <c r="O5205" s="143"/>
      <c r="P5205" s="80"/>
      <c r="Q5205" s="144"/>
      <c r="R5205" s="4"/>
    </row>
    <row r="5206">
      <c r="A5206" s="141"/>
      <c r="B5206" s="142"/>
      <c r="C5206" s="75"/>
      <c r="D5206" s="75"/>
      <c r="E5206" s="75"/>
      <c r="F5206" s="75"/>
      <c r="G5206" s="2"/>
      <c r="H5206" s="72"/>
      <c r="I5206" s="143"/>
      <c r="J5206" s="80"/>
      <c r="K5206" s="144"/>
      <c r="L5206" s="143"/>
      <c r="M5206" s="80"/>
      <c r="N5206" s="144"/>
      <c r="O5206" s="143"/>
      <c r="P5206" s="80"/>
      <c r="Q5206" s="144"/>
      <c r="R5206" s="4"/>
    </row>
    <row r="5207">
      <c r="A5207" s="141"/>
      <c r="B5207" s="142"/>
      <c r="C5207" s="75"/>
      <c r="D5207" s="75"/>
      <c r="E5207" s="75"/>
      <c r="F5207" s="75"/>
      <c r="G5207" s="2"/>
      <c r="H5207" s="72"/>
      <c r="I5207" s="143"/>
      <c r="J5207" s="80"/>
      <c r="K5207" s="144"/>
      <c r="L5207" s="143"/>
      <c r="M5207" s="80"/>
      <c r="N5207" s="144"/>
      <c r="O5207" s="143"/>
      <c r="P5207" s="80"/>
      <c r="Q5207" s="144"/>
      <c r="R5207" s="4"/>
    </row>
    <row r="5208">
      <c r="A5208" s="141"/>
      <c r="B5208" s="142"/>
      <c r="C5208" s="75"/>
      <c r="D5208" s="75"/>
      <c r="E5208" s="75"/>
      <c r="F5208" s="75"/>
      <c r="G5208" s="2"/>
      <c r="H5208" s="72"/>
      <c r="I5208" s="143"/>
      <c r="J5208" s="80"/>
      <c r="K5208" s="144"/>
      <c r="L5208" s="143"/>
      <c r="M5208" s="80"/>
      <c r="N5208" s="144"/>
      <c r="O5208" s="143"/>
      <c r="P5208" s="80"/>
      <c r="Q5208" s="144"/>
      <c r="R5208" s="4"/>
    </row>
    <row r="5209">
      <c r="A5209" s="141"/>
      <c r="B5209" s="142"/>
      <c r="C5209" s="75"/>
      <c r="D5209" s="75"/>
      <c r="E5209" s="75"/>
      <c r="F5209" s="75"/>
      <c r="G5209" s="2"/>
      <c r="H5209" s="72"/>
      <c r="I5209" s="143"/>
      <c r="J5209" s="80"/>
      <c r="K5209" s="144"/>
      <c r="L5209" s="143"/>
      <c r="M5209" s="80"/>
      <c r="N5209" s="144"/>
      <c r="O5209" s="143"/>
      <c r="P5209" s="80"/>
      <c r="Q5209" s="144"/>
      <c r="R5209" s="4"/>
    </row>
    <row r="5210">
      <c r="A5210" s="141"/>
      <c r="B5210" s="142"/>
      <c r="C5210" s="75"/>
      <c r="D5210" s="75"/>
      <c r="E5210" s="75"/>
      <c r="F5210" s="75"/>
      <c r="G5210" s="2"/>
      <c r="H5210" s="72"/>
      <c r="I5210" s="143"/>
      <c r="J5210" s="80"/>
      <c r="K5210" s="144"/>
      <c r="L5210" s="143"/>
      <c r="M5210" s="80"/>
      <c r="N5210" s="144"/>
      <c r="O5210" s="143"/>
      <c r="P5210" s="80"/>
      <c r="Q5210" s="144"/>
      <c r="R5210" s="4"/>
    </row>
    <row r="5211">
      <c r="A5211" s="141"/>
      <c r="B5211" s="142"/>
      <c r="C5211" s="75"/>
      <c r="D5211" s="75"/>
      <c r="E5211" s="75"/>
      <c r="F5211" s="75"/>
      <c r="G5211" s="2"/>
      <c r="H5211" s="72"/>
      <c r="I5211" s="143"/>
      <c r="J5211" s="80"/>
      <c r="K5211" s="144"/>
      <c r="L5211" s="143"/>
      <c r="M5211" s="80"/>
      <c r="N5211" s="144"/>
      <c r="O5211" s="143"/>
      <c r="P5211" s="80"/>
      <c r="Q5211" s="144"/>
      <c r="R5211" s="4"/>
    </row>
    <row r="5212">
      <c r="A5212" s="141"/>
      <c r="B5212" s="142"/>
      <c r="C5212" s="75"/>
      <c r="D5212" s="75"/>
      <c r="E5212" s="75"/>
      <c r="F5212" s="75"/>
      <c r="G5212" s="2"/>
      <c r="H5212" s="72"/>
      <c r="I5212" s="143"/>
      <c r="J5212" s="80"/>
      <c r="K5212" s="144"/>
      <c r="L5212" s="143"/>
      <c r="M5212" s="80"/>
      <c r="N5212" s="144"/>
      <c r="O5212" s="143"/>
      <c r="P5212" s="80"/>
      <c r="Q5212" s="144"/>
      <c r="R5212" s="4"/>
    </row>
    <row r="5213">
      <c r="A5213" s="141"/>
      <c r="B5213" s="142"/>
      <c r="C5213" s="75"/>
      <c r="D5213" s="75"/>
      <c r="E5213" s="75"/>
      <c r="F5213" s="75"/>
      <c r="G5213" s="2"/>
      <c r="H5213" s="72"/>
      <c r="I5213" s="143"/>
      <c r="J5213" s="80"/>
      <c r="K5213" s="144"/>
      <c r="L5213" s="143"/>
      <c r="M5213" s="80"/>
      <c r="N5213" s="144"/>
      <c r="O5213" s="143"/>
      <c r="P5213" s="80"/>
      <c r="Q5213" s="144"/>
      <c r="R5213" s="4"/>
    </row>
    <row r="5214">
      <c r="A5214" s="141"/>
      <c r="B5214" s="142"/>
      <c r="C5214" s="75"/>
      <c r="D5214" s="75"/>
      <c r="E5214" s="75"/>
      <c r="F5214" s="75"/>
      <c r="G5214" s="2"/>
      <c r="H5214" s="72"/>
      <c r="I5214" s="143"/>
      <c r="J5214" s="80"/>
      <c r="K5214" s="144"/>
      <c r="L5214" s="143"/>
      <c r="M5214" s="80"/>
      <c r="N5214" s="144"/>
      <c r="O5214" s="143"/>
      <c r="P5214" s="80"/>
      <c r="Q5214" s="144"/>
      <c r="R5214" s="4"/>
    </row>
    <row r="5215">
      <c r="A5215" s="141"/>
      <c r="B5215" s="142"/>
      <c r="C5215" s="75"/>
      <c r="D5215" s="75"/>
      <c r="E5215" s="75"/>
      <c r="F5215" s="75"/>
      <c r="G5215" s="2"/>
      <c r="H5215" s="72"/>
      <c r="I5215" s="143"/>
      <c r="J5215" s="80"/>
      <c r="K5215" s="144"/>
      <c r="L5215" s="143"/>
      <c r="M5215" s="80"/>
      <c r="N5215" s="144"/>
      <c r="O5215" s="143"/>
      <c r="P5215" s="80"/>
      <c r="Q5215" s="144"/>
      <c r="R5215" s="4"/>
    </row>
    <row r="5216">
      <c r="A5216" s="141"/>
      <c r="B5216" s="142"/>
      <c r="C5216" s="75"/>
      <c r="D5216" s="75"/>
      <c r="E5216" s="75"/>
      <c r="F5216" s="75"/>
      <c r="G5216" s="2"/>
      <c r="H5216" s="72"/>
      <c r="I5216" s="143"/>
      <c r="J5216" s="80"/>
      <c r="K5216" s="144"/>
      <c r="L5216" s="143"/>
      <c r="M5216" s="80"/>
      <c r="N5216" s="144"/>
      <c r="O5216" s="143"/>
      <c r="P5216" s="80"/>
      <c r="Q5216" s="144"/>
      <c r="R5216" s="4"/>
    </row>
    <row r="5217">
      <c r="A5217" s="141"/>
      <c r="B5217" s="142"/>
      <c r="C5217" s="75"/>
      <c r="D5217" s="75"/>
      <c r="E5217" s="75"/>
      <c r="F5217" s="75"/>
      <c r="G5217" s="2"/>
      <c r="H5217" s="72"/>
      <c r="I5217" s="143"/>
      <c r="J5217" s="80"/>
      <c r="K5217" s="144"/>
      <c r="L5217" s="143"/>
      <c r="M5217" s="80"/>
      <c r="N5217" s="144"/>
      <c r="O5217" s="143"/>
      <c r="P5217" s="80"/>
      <c r="Q5217" s="144"/>
      <c r="R5217" s="4"/>
    </row>
    <row r="5218">
      <c r="A5218" s="141"/>
      <c r="B5218" s="142"/>
      <c r="C5218" s="75"/>
      <c r="D5218" s="75"/>
      <c r="E5218" s="75"/>
      <c r="F5218" s="75"/>
      <c r="G5218" s="2"/>
      <c r="H5218" s="72"/>
      <c r="I5218" s="143"/>
      <c r="J5218" s="80"/>
      <c r="K5218" s="144"/>
      <c r="L5218" s="143"/>
      <c r="M5218" s="80"/>
      <c r="N5218" s="144"/>
      <c r="O5218" s="143"/>
      <c r="P5218" s="80"/>
      <c r="Q5218" s="144"/>
      <c r="R5218" s="4"/>
    </row>
    <row r="5219">
      <c r="A5219" s="141"/>
      <c r="B5219" s="142"/>
      <c r="C5219" s="75"/>
      <c r="D5219" s="75"/>
      <c r="E5219" s="75"/>
      <c r="F5219" s="75"/>
      <c r="G5219" s="2"/>
      <c r="H5219" s="72"/>
      <c r="I5219" s="143"/>
      <c r="J5219" s="80"/>
      <c r="K5219" s="144"/>
      <c r="L5219" s="143"/>
      <c r="M5219" s="80"/>
      <c r="N5219" s="144"/>
      <c r="O5219" s="143"/>
      <c r="P5219" s="80"/>
      <c r="Q5219" s="144"/>
      <c r="R5219" s="4"/>
    </row>
    <row r="5220">
      <c r="A5220" s="141"/>
      <c r="B5220" s="142"/>
      <c r="C5220" s="75"/>
      <c r="D5220" s="75"/>
      <c r="E5220" s="75"/>
      <c r="F5220" s="75"/>
      <c r="G5220" s="2"/>
      <c r="H5220" s="72"/>
      <c r="I5220" s="143"/>
      <c r="J5220" s="80"/>
      <c r="K5220" s="144"/>
      <c r="L5220" s="143"/>
      <c r="M5220" s="80"/>
      <c r="N5220" s="144"/>
      <c r="O5220" s="143"/>
      <c r="P5220" s="80"/>
      <c r="Q5220" s="144"/>
      <c r="R5220" s="4"/>
    </row>
    <row r="5221">
      <c r="A5221" s="141"/>
      <c r="B5221" s="142"/>
      <c r="C5221" s="75"/>
      <c r="D5221" s="75"/>
      <c r="E5221" s="75"/>
      <c r="F5221" s="75"/>
      <c r="G5221" s="2"/>
      <c r="H5221" s="72"/>
      <c r="I5221" s="143"/>
      <c r="J5221" s="80"/>
      <c r="K5221" s="144"/>
      <c r="L5221" s="143"/>
      <c r="M5221" s="80"/>
      <c r="N5221" s="144"/>
      <c r="O5221" s="143"/>
      <c r="P5221" s="80"/>
      <c r="Q5221" s="144"/>
      <c r="R5221" s="4"/>
    </row>
    <row r="5222">
      <c r="A5222" s="141"/>
      <c r="B5222" s="142"/>
      <c r="C5222" s="75"/>
      <c r="D5222" s="75"/>
      <c r="E5222" s="75"/>
      <c r="F5222" s="75"/>
      <c r="G5222" s="2"/>
      <c r="H5222" s="72"/>
      <c r="I5222" s="143"/>
      <c r="J5222" s="80"/>
      <c r="K5222" s="144"/>
      <c r="L5222" s="143"/>
      <c r="M5222" s="80"/>
      <c r="N5222" s="144"/>
      <c r="O5222" s="143"/>
      <c r="P5222" s="80"/>
      <c r="Q5222" s="144"/>
      <c r="R5222" s="4"/>
    </row>
    <row r="5223">
      <c r="A5223" s="141"/>
      <c r="B5223" s="142"/>
      <c r="C5223" s="75"/>
      <c r="D5223" s="75"/>
      <c r="E5223" s="75"/>
      <c r="F5223" s="75"/>
      <c r="G5223" s="2"/>
      <c r="H5223" s="72"/>
      <c r="I5223" s="143"/>
      <c r="J5223" s="80"/>
      <c r="K5223" s="144"/>
      <c r="L5223" s="143"/>
      <c r="M5223" s="80"/>
      <c r="N5223" s="144"/>
      <c r="O5223" s="143"/>
      <c r="P5223" s="80"/>
      <c r="Q5223" s="144"/>
      <c r="R5223" s="4"/>
    </row>
    <row r="5224">
      <c r="A5224" s="141"/>
      <c r="B5224" s="142"/>
      <c r="C5224" s="75"/>
      <c r="D5224" s="75"/>
      <c r="E5224" s="75"/>
      <c r="F5224" s="75"/>
      <c r="G5224" s="2"/>
      <c r="H5224" s="72"/>
      <c r="I5224" s="143"/>
      <c r="J5224" s="80"/>
      <c r="K5224" s="144"/>
      <c r="L5224" s="143"/>
      <c r="M5224" s="80"/>
      <c r="N5224" s="144"/>
      <c r="O5224" s="143"/>
      <c r="P5224" s="80"/>
      <c r="Q5224" s="144"/>
      <c r="R5224" s="4"/>
    </row>
    <row r="5225">
      <c r="A5225" s="141"/>
      <c r="B5225" s="142"/>
      <c r="C5225" s="75"/>
      <c r="D5225" s="75"/>
      <c r="E5225" s="75"/>
      <c r="F5225" s="75"/>
      <c r="G5225" s="2"/>
      <c r="H5225" s="72"/>
      <c r="I5225" s="143"/>
      <c r="J5225" s="80"/>
      <c r="K5225" s="144"/>
      <c r="L5225" s="143"/>
      <c r="M5225" s="80"/>
      <c r="N5225" s="144"/>
      <c r="O5225" s="143"/>
      <c r="P5225" s="80"/>
      <c r="Q5225" s="144"/>
      <c r="R5225" s="4"/>
    </row>
    <row r="5226">
      <c r="A5226" s="141"/>
      <c r="B5226" s="142"/>
      <c r="C5226" s="75"/>
      <c r="D5226" s="75"/>
      <c r="E5226" s="75"/>
      <c r="F5226" s="75"/>
      <c r="G5226" s="2"/>
      <c r="H5226" s="72"/>
      <c r="I5226" s="143"/>
      <c r="J5226" s="80"/>
      <c r="K5226" s="144"/>
      <c r="L5226" s="143"/>
      <c r="M5226" s="80"/>
      <c r="N5226" s="144"/>
      <c r="O5226" s="143"/>
      <c r="P5226" s="80"/>
      <c r="Q5226" s="144"/>
      <c r="R5226" s="4"/>
    </row>
    <row r="5227">
      <c r="A5227" s="141"/>
      <c r="B5227" s="142"/>
      <c r="C5227" s="75"/>
      <c r="D5227" s="75"/>
      <c r="E5227" s="75"/>
      <c r="F5227" s="75"/>
      <c r="G5227" s="2"/>
      <c r="H5227" s="72"/>
      <c r="I5227" s="143"/>
      <c r="J5227" s="80"/>
      <c r="K5227" s="144"/>
      <c r="L5227" s="143"/>
      <c r="M5227" s="80"/>
      <c r="N5227" s="144"/>
      <c r="O5227" s="143"/>
      <c r="P5227" s="80"/>
      <c r="Q5227" s="144"/>
      <c r="R5227" s="4"/>
    </row>
    <row r="5228">
      <c r="A5228" s="141"/>
      <c r="B5228" s="142"/>
      <c r="C5228" s="75"/>
      <c r="D5228" s="75"/>
      <c r="E5228" s="75"/>
      <c r="F5228" s="75"/>
      <c r="G5228" s="2"/>
      <c r="H5228" s="72"/>
      <c r="I5228" s="143"/>
      <c r="J5228" s="80"/>
      <c r="K5228" s="144"/>
      <c r="L5228" s="143"/>
      <c r="M5228" s="80"/>
      <c r="N5228" s="144"/>
      <c r="O5228" s="143"/>
      <c r="P5228" s="80"/>
      <c r="Q5228" s="144"/>
      <c r="R5228" s="4"/>
    </row>
    <row r="5229">
      <c r="A5229" s="141"/>
      <c r="B5229" s="142"/>
      <c r="C5229" s="75"/>
      <c r="D5229" s="75"/>
      <c r="E5229" s="75"/>
      <c r="F5229" s="75"/>
      <c r="G5229" s="2"/>
      <c r="H5229" s="72"/>
      <c r="I5229" s="143"/>
      <c r="J5229" s="80"/>
      <c r="K5229" s="144"/>
      <c r="L5229" s="143"/>
      <c r="M5229" s="80"/>
      <c r="N5229" s="144"/>
      <c r="O5229" s="143"/>
      <c r="P5229" s="80"/>
      <c r="Q5229" s="144"/>
      <c r="R5229" s="4"/>
    </row>
    <row r="5230">
      <c r="A5230" s="141"/>
      <c r="B5230" s="142"/>
      <c r="C5230" s="75"/>
      <c r="D5230" s="75"/>
      <c r="E5230" s="75"/>
      <c r="F5230" s="75"/>
      <c r="G5230" s="2"/>
      <c r="H5230" s="72"/>
      <c r="I5230" s="143"/>
      <c r="J5230" s="80"/>
      <c r="K5230" s="144"/>
      <c r="L5230" s="143"/>
      <c r="M5230" s="80"/>
      <c r="N5230" s="144"/>
      <c r="O5230" s="143"/>
      <c r="P5230" s="80"/>
      <c r="Q5230" s="144"/>
      <c r="R5230" s="4"/>
    </row>
    <row r="5231">
      <c r="A5231" s="141"/>
      <c r="B5231" s="142"/>
      <c r="C5231" s="75"/>
      <c r="D5231" s="75"/>
      <c r="E5231" s="75"/>
      <c r="F5231" s="75"/>
      <c r="G5231" s="2"/>
      <c r="H5231" s="72"/>
      <c r="I5231" s="143"/>
      <c r="J5231" s="80"/>
      <c r="K5231" s="144"/>
      <c r="L5231" s="143"/>
      <c r="M5231" s="80"/>
      <c r="N5231" s="144"/>
      <c r="O5231" s="143"/>
      <c r="P5231" s="80"/>
      <c r="Q5231" s="144"/>
      <c r="R5231" s="4"/>
    </row>
    <row r="5232">
      <c r="A5232" s="141"/>
      <c r="B5232" s="142"/>
      <c r="C5232" s="75"/>
      <c r="D5232" s="75"/>
      <c r="E5232" s="75"/>
      <c r="F5232" s="75"/>
      <c r="G5232" s="2"/>
      <c r="H5232" s="72"/>
      <c r="I5232" s="143"/>
      <c r="J5232" s="80"/>
      <c r="K5232" s="144"/>
      <c r="L5232" s="143"/>
      <c r="M5232" s="80"/>
      <c r="N5232" s="144"/>
      <c r="O5232" s="143"/>
      <c r="P5232" s="80"/>
      <c r="Q5232" s="144"/>
      <c r="R5232" s="4"/>
    </row>
    <row r="5233">
      <c r="A5233" s="141"/>
      <c r="B5233" s="142"/>
      <c r="C5233" s="75"/>
      <c r="D5233" s="75"/>
      <c r="E5233" s="75"/>
      <c r="F5233" s="75"/>
      <c r="G5233" s="2"/>
      <c r="H5233" s="72"/>
      <c r="I5233" s="143"/>
      <c r="J5233" s="80"/>
      <c r="K5233" s="144"/>
      <c r="L5233" s="143"/>
      <c r="M5233" s="80"/>
      <c r="N5233" s="144"/>
      <c r="O5233" s="143"/>
      <c r="P5233" s="80"/>
      <c r="Q5233" s="144"/>
      <c r="R5233" s="4"/>
    </row>
    <row r="5234">
      <c r="A5234" s="141"/>
      <c r="B5234" s="142"/>
      <c r="C5234" s="75"/>
      <c r="D5234" s="75"/>
      <c r="E5234" s="75"/>
      <c r="F5234" s="75"/>
      <c r="G5234" s="2"/>
      <c r="H5234" s="72"/>
      <c r="I5234" s="143"/>
      <c r="J5234" s="80"/>
      <c r="K5234" s="144"/>
      <c r="L5234" s="143"/>
      <c r="M5234" s="80"/>
      <c r="N5234" s="144"/>
      <c r="O5234" s="143"/>
      <c r="P5234" s="80"/>
      <c r="Q5234" s="144"/>
      <c r="R5234" s="4"/>
    </row>
    <row r="5235">
      <c r="A5235" s="141"/>
      <c r="B5235" s="142"/>
      <c r="C5235" s="75"/>
      <c r="D5235" s="75"/>
      <c r="E5235" s="75"/>
      <c r="F5235" s="75"/>
      <c r="G5235" s="2"/>
      <c r="H5235" s="72"/>
      <c r="I5235" s="143"/>
      <c r="J5235" s="80"/>
      <c r="K5235" s="144"/>
      <c r="L5235" s="143"/>
      <c r="M5235" s="80"/>
      <c r="N5235" s="144"/>
      <c r="O5235" s="143"/>
      <c r="P5235" s="80"/>
      <c r="Q5235" s="144"/>
      <c r="R5235" s="4"/>
    </row>
    <row r="5236">
      <c r="A5236" s="141"/>
      <c r="B5236" s="142"/>
      <c r="C5236" s="75"/>
      <c r="D5236" s="75"/>
      <c r="E5236" s="75"/>
      <c r="F5236" s="75"/>
      <c r="G5236" s="2"/>
      <c r="H5236" s="72"/>
      <c r="I5236" s="143"/>
      <c r="J5236" s="80"/>
      <c r="K5236" s="144"/>
      <c r="L5236" s="143"/>
      <c r="M5236" s="80"/>
      <c r="N5236" s="144"/>
      <c r="O5236" s="143"/>
      <c r="P5236" s="80"/>
      <c r="Q5236" s="144"/>
      <c r="R5236" s="4"/>
    </row>
    <row r="5237">
      <c r="A5237" s="141"/>
      <c r="B5237" s="142"/>
      <c r="C5237" s="75"/>
      <c r="D5237" s="75"/>
      <c r="E5237" s="75"/>
      <c r="F5237" s="75"/>
      <c r="G5237" s="2"/>
      <c r="H5237" s="72"/>
      <c r="I5237" s="143"/>
      <c r="J5237" s="80"/>
      <c r="K5237" s="144"/>
      <c r="L5237" s="143"/>
      <c r="M5237" s="80"/>
      <c r="N5237" s="144"/>
      <c r="O5237" s="143"/>
      <c r="P5237" s="80"/>
      <c r="Q5237" s="144"/>
      <c r="R5237" s="4"/>
    </row>
    <row r="5238">
      <c r="A5238" s="141"/>
      <c r="B5238" s="142"/>
      <c r="C5238" s="75"/>
      <c r="D5238" s="75"/>
      <c r="E5238" s="75"/>
      <c r="F5238" s="75"/>
      <c r="G5238" s="2"/>
      <c r="H5238" s="72"/>
      <c r="I5238" s="143"/>
      <c r="J5238" s="80"/>
      <c r="K5238" s="144"/>
      <c r="L5238" s="143"/>
      <c r="M5238" s="80"/>
      <c r="N5238" s="144"/>
      <c r="O5238" s="143"/>
      <c r="P5238" s="80"/>
      <c r="Q5238" s="144"/>
      <c r="R5238" s="4"/>
    </row>
    <row r="5239">
      <c r="A5239" s="141"/>
      <c r="B5239" s="142"/>
      <c r="C5239" s="75"/>
      <c r="D5239" s="75"/>
      <c r="E5239" s="75"/>
      <c r="F5239" s="75"/>
      <c r="G5239" s="2"/>
      <c r="H5239" s="72"/>
      <c r="I5239" s="143"/>
      <c r="J5239" s="80"/>
      <c r="K5239" s="144"/>
      <c r="L5239" s="143"/>
      <c r="M5239" s="80"/>
      <c r="N5239" s="144"/>
      <c r="O5239" s="143"/>
      <c r="P5239" s="80"/>
      <c r="Q5239" s="144"/>
      <c r="R5239" s="4"/>
    </row>
    <row r="5240">
      <c r="A5240" s="141"/>
      <c r="B5240" s="142"/>
      <c r="C5240" s="75"/>
      <c r="D5240" s="75"/>
      <c r="E5240" s="75"/>
      <c r="F5240" s="75"/>
      <c r="G5240" s="2"/>
      <c r="H5240" s="72"/>
      <c r="I5240" s="143"/>
      <c r="J5240" s="80"/>
      <c r="K5240" s="144"/>
      <c r="L5240" s="143"/>
      <c r="M5240" s="80"/>
      <c r="N5240" s="144"/>
      <c r="O5240" s="143"/>
      <c r="P5240" s="80"/>
      <c r="Q5240" s="144"/>
      <c r="R5240" s="4"/>
    </row>
    <row r="5241">
      <c r="A5241" s="141"/>
      <c r="B5241" s="142"/>
      <c r="C5241" s="75"/>
      <c r="D5241" s="75"/>
      <c r="E5241" s="75"/>
      <c r="F5241" s="75"/>
      <c r="G5241" s="2"/>
      <c r="H5241" s="72"/>
      <c r="I5241" s="143"/>
      <c r="J5241" s="80"/>
      <c r="K5241" s="144"/>
      <c r="L5241" s="143"/>
      <c r="M5241" s="80"/>
      <c r="N5241" s="144"/>
      <c r="O5241" s="143"/>
      <c r="P5241" s="80"/>
      <c r="Q5241" s="144"/>
      <c r="R5241" s="4"/>
    </row>
    <row r="5242">
      <c r="A5242" s="141"/>
      <c r="B5242" s="142"/>
      <c r="C5242" s="75"/>
      <c r="D5242" s="75"/>
      <c r="E5242" s="75"/>
      <c r="F5242" s="75"/>
      <c r="G5242" s="2"/>
      <c r="H5242" s="72"/>
      <c r="I5242" s="143"/>
      <c r="J5242" s="80"/>
      <c r="K5242" s="144"/>
      <c r="L5242" s="143"/>
      <c r="M5242" s="80"/>
      <c r="N5242" s="144"/>
      <c r="O5242" s="143"/>
      <c r="P5242" s="80"/>
      <c r="Q5242" s="144"/>
      <c r="R5242" s="4"/>
    </row>
    <row r="5243">
      <c r="A5243" s="141"/>
      <c r="B5243" s="142"/>
      <c r="C5243" s="75"/>
      <c r="D5243" s="75"/>
      <c r="E5243" s="75"/>
      <c r="F5243" s="75"/>
      <c r="G5243" s="2"/>
      <c r="H5243" s="72"/>
      <c r="I5243" s="143"/>
      <c r="J5243" s="80"/>
      <c r="K5243" s="144"/>
      <c r="L5243" s="143"/>
      <c r="M5243" s="80"/>
      <c r="N5243" s="144"/>
      <c r="O5243" s="143"/>
      <c r="P5243" s="80"/>
      <c r="Q5243" s="144"/>
      <c r="R5243" s="4"/>
    </row>
    <row r="5244">
      <c r="A5244" s="141"/>
      <c r="B5244" s="142"/>
      <c r="C5244" s="75"/>
      <c r="D5244" s="75"/>
      <c r="E5244" s="75"/>
      <c r="F5244" s="75"/>
      <c r="G5244" s="2"/>
      <c r="H5244" s="72"/>
      <c r="I5244" s="143"/>
      <c r="J5244" s="80"/>
      <c r="K5244" s="144"/>
      <c r="L5244" s="143"/>
      <c r="M5244" s="80"/>
      <c r="N5244" s="144"/>
      <c r="O5244" s="143"/>
      <c r="P5244" s="80"/>
      <c r="Q5244" s="144"/>
      <c r="R5244" s="4"/>
    </row>
    <row r="5245">
      <c r="A5245" s="141"/>
      <c r="B5245" s="142"/>
      <c r="C5245" s="75"/>
      <c r="D5245" s="75"/>
      <c r="E5245" s="75"/>
      <c r="F5245" s="75"/>
      <c r="G5245" s="2"/>
      <c r="H5245" s="72"/>
      <c r="I5245" s="143"/>
      <c r="J5245" s="80"/>
      <c r="K5245" s="144"/>
      <c r="L5245" s="143"/>
      <c r="M5245" s="80"/>
      <c r="N5245" s="144"/>
      <c r="O5245" s="143"/>
      <c r="P5245" s="80"/>
      <c r="Q5245" s="144"/>
      <c r="R5245" s="4"/>
    </row>
    <row r="5246">
      <c r="A5246" s="141"/>
      <c r="B5246" s="142"/>
      <c r="C5246" s="75"/>
      <c r="D5246" s="75"/>
      <c r="E5246" s="75"/>
      <c r="F5246" s="75"/>
      <c r="G5246" s="2"/>
      <c r="H5246" s="72"/>
      <c r="I5246" s="143"/>
      <c r="J5246" s="80"/>
      <c r="K5246" s="144"/>
      <c r="L5246" s="143"/>
      <c r="M5246" s="80"/>
      <c r="N5246" s="144"/>
      <c r="O5246" s="143"/>
      <c r="P5246" s="80"/>
      <c r="Q5246" s="144"/>
      <c r="R5246" s="4"/>
    </row>
    <row r="5247">
      <c r="A5247" s="141"/>
      <c r="B5247" s="142"/>
      <c r="C5247" s="75"/>
      <c r="D5247" s="75"/>
      <c r="E5247" s="75"/>
      <c r="F5247" s="75"/>
      <c r="G5247" s="2"/>
      <c r="H5247" s="72"/>
      <c r="I5247" s="143"/>
      <c r="J5247" s="80"/>
      <c r="K5247" s="144"/>
      <c r="L5247" s="143"/>
      <c r="M5247" s="80"/>
      <c r="N5247" s="144"/>
      <c r="O5247" s="143"/>
      <c r="P5247" s="80"/>
      <c r="Q5247" s="144"/>
      <c r="R5247" s="4"/>
    </row>
    <row r="5248">
      <c r="A5248" s="141"/>
      <c r="B5248" s="142"/>
      <c r="C5248" s="75"/>
      <c r="D5248" s="75"/>
      <c r="E5248" s="75"/>
      <c r="F5248" s="75"/>
      <c r="G5248" s="2"/>
      <c r="H5248" s="72"/>
      <c r="I5248" s="143"/>
      <c r="J5248" s="80"/>
      <c r="K5248" s="144"/>
      <c r="L5248" s="143"/>
      <c r="M5248" s="80"/>
      <c r="N5248" s="144"/>
      <c r="O5248" s="143"/>
      <c r="P5248" s="80"/>
      <c r="Q5248" s="144"/>
      <c r="R5248" s="4"/>
    </row>
    <row r="5249">
      <c r="A5249" s="141"/>
      <c r="B5249" s="142"/>
      <c r="C5249" s="75"/>
      <c r="D5249" s="75"/>
      <c r="E5249" s="75"/>
      <c r="F5249" s="75"/>
      <c r="G5249" s="2"/>
      <c r="H5249" s="72"/>
      <c r="I5249" s="143"/>
      <c r="J5249" s="80"/>
      <c r="K5249" s="144"/>
      <c r="L5249" s="143"/>
      <c r="M5249" s="80"/>
      <c r="N5249" s="144"/>
      <c r="O5249" s="143"/>
      <c r="P5249" s="80"/>
      <c r="Q5249" s="144"/>
      <c r="R5249" s="4"/>
    </row>
    <row r="5250">
      <c r="A5250" s="141"/>
      <c r="B5250" s="142"/>
      <c r="C5250" s="75"/>
      <c r="D5250" s="75"/>
      <c r="E5250" s="75"/>
      <c r="F5250" s="75"/>
      <c r="G5250" s="2"/>
      <c r="H5250" s="72"/>
      <c r="I5250" s="143"/>
      <c r="J5250" s="80"/>
      <c r="K5250" s="144"/>
      <c r="L5250" s="143"/>
      <c r="M5250" s="80"/>
      <c r="N5250" s="144"/>
      <c r="O5250" s="143"/>
      <c r="P5250" s="80"/>
      <c r="Q5250" s="144"/>
      <c r="R5250" s="4"/>
    </row>
    <row r="5251">
      <c r="A5251" s="141"/>
      <c r="B5251" s="142"/>
      <c r="C5251" s="75"/>
      <c r="D5251" s="75"/>
      <c r="E5251" s="75"/>
      <c r="F5251" s="75"/>
      <c r="G5251" s="2"/>
      <c r="H5251" s="72"/>
      <c r="I5251" s="143"/>
      <c r="J5251" s="80"/>
      <c r="K5251" s="144"/>
      <c r="L5251" s="143"/>
      <c r="M5251" s="80"/>
      <c r="N5251" s="144"/>
      <c r="O5251" s="143"/>
      <c r="P5251" s="80"/>
      <c r="Q5251" s="144"/>
      <c r="R5251" s="4"/>
    </row>
    <row r="5252">
      <c r="A5252" s="141"/>
      <c r="B5252" s="142"/>
      <c r="C5252" s="75"/>
      <c r="D5252" s="75"/>
      <c r="E5252" s="75"/>
      <c r="F5252" s="75"/>
      <c r="G5252" s="2"/>
      <c r="H5252" s="72"/>
      <c r="I5252" s="143"/>
      <c r="J5252" s="80"/>
      <c r="K5252" s="144"/>
      <c r="L5252" s="143"/>
      <c r="M5252" s="80"/>
      <c r="N5252" s="144"/>
      <c r="O5252" s="143"/>
      <c r="P5252" s="80"/>
      <c r="Q5252" s="144"/>
      <c r="R5252" s="4"/>
    </row>
    <row r="5253">
      <c r="A5253" s="141"/>
      <c r="B5253" s="142"/>
      <c r="C5253" s="75"/>
      <c r="D5253" s="75"/>
      <c r="E5253" s="75"/>
      <c r="F5253" s="75"/>
      <c r="G5253" s="2"/>
      <c r="H5253" s="72"/>
      <c r="I5253" s="143"/>
      <c r="J5253" s="80"/>
      <c r="K5253" s="144"/>
      <c r="L5253" s="143"/>
      <c r="M5253" s="80"/>
      <c r="N5253" s="144"/>
      <c r="O5253" s="143"/>
      <c r="P5253" s="80"/>
      <c r="Q5253" s="144"/>
      <c r="R5253" s="4"/>
    </row>
    <row r="5254">
      <c r="A5254" s="141"/>
      <c r="B5254" s="142"/>
      <c r="C5254" s="75"/>
      <c r="D5254" s="75"/>
      <c r="E5254" s="75"/>
      <c r="F5254" s="75"/>
      <c r="G5254" s="2"/>
      <c r="H5254" s="72"/>
      <c r="I5254" s="143"/>
      <c r="J5254" s="80"/>
      <c r="K5254" s="144"/>
      <c r="L5254" s="143"/>
      <c r="M5254" s="80"/>
      <c r="N5254" s="144"/>
      <c r="O5254" s="143"/>
      <c r="P5254" s="80"/>
      <c r="Q5254" s="144"/>
      <c r="R5254" s="4"/>
    </row>
    <row r="5255">
      <c r="A5255" s="141"/>
      <c r="B5255" s="142"/>
      <c r="C5255" s="75"/>
      <c r="D5255" s="75"/>
      <c r="E5255" s="75"/>
      <c r="F5255" s="75"/>
      <c r="G5255" s="2"/>
      <c r="H5255" s="72"/>
      <c r="I5255" s="143"/>
      <c r="J5255" s="80"/>
      <c r="K5255" s="144"/>
      <c r="L5255" s="143"/>
      <c r="M5255" s="80"/>
      <c r="N5255" s="144"/>
      <c r="O5255" s="143"/>
      <c r="P5255" s="80"/>
      <c r="Q5255" s="144"/>
      <c r="R5255" s="4"/>
    </row>
    <row r="5256">
      <c r="A5256" s="141"/>
      <c r="B5256" s="142"/>
      <c r="C5256" s="75"/>
      <c r="D5256" s="75"/>
      <c r="E5256" s="75"/>
      <c r="F5256" s="75"/>
      <c r="G5256" s="2"/>
      <c r="H5256" s="72"/>
      <c r="I5256" s="143"/>
      <c r="J5256" s="80"/>
      <c r="K5256" s="144"/>
      <c r="L5256" s="143"/>
      <c r="M5256" s="80"/>
      <c r="N5256" s="144"/>
      <c r="O5256" s="143"/>
      <c r="P5256" s="80"/>
      <c r="Q5256" s="144"/>
      <c r="R5256" s="4"/>
    </row>
    <row r="5257">
      <c r="A5257" s="141"/>
      <c r="B5257" s="142"/>
      <c r="C5257" s="75"/>
      <c r="D5257" s="75"/>
      <c r="E5257" s="75"/>
      <c r="F5257" s="75"/>
      <c r="G5257" s="2"/>
      <c r="H5257" s="72"/>
      <c r="I5257" s="143"/>
      <c r="J5257" s="80"/>
      <c r="K5257" s="144"/>
      <c r="L5257" s="143"/>
      <c r="M5257" s="80"/>
      <c r="N5257" s="144"/>
      <c r="O5257" s="143"/>
      <c r="P5257" s="80"/>
      <c r="Q5257" s="144"/>
      <c r="R5257" s="4"/>
    </row>
    <row r="5258">
      <c r="A5258" s="141"/>
      <c r="B5258" s="142"/>
      <c r="C5258" s="75"/>
      <c r="D5258" s="75"/>
      <c r="E5258" s="75"/>
      <c r="F5258" s="75"/>
      <c r="G5258" s="2"/>
      <c r="H5258" s="72"/>
      <c r="I5258" s="143"/>
      <c r="J5258" s="80"/>
      <c r="K5258" s="144"/>
      <c r="L5258" s="143"/>
      <c r="M5258" s="80"/>
      <c r="N5258" s="144"/>
      <c r="O5258" s="143"/>
      <c r="P5258" s="80"/>
      <c r="Q5258" s="144"/>
      <c r="R5258" s="4"/>
    </row>
    <row r="5259">
      <c r="A5259" s="141"/>
      <c r="B5259" s="142"/>
      <c r="C5259" s="75"/>
      <c r="D5259" s="75"/>
      <c r="E5259" s="75"/>
      <c r="F5259" s="75"/>
      <c r="G5259" s="2"/>
      <c r="H5259" s="72"/>
      <c r="I5259" s="143"/>
      <c r="J5259" s="80"/>
      <c r="K5259" s="144"/>
      <c r="L5259" s="143"/>
      <c r="M5259" s="80"/>
      <c r="N5259" s="144"/>
      <c r="O5259" s="143"/>
      <c r="P5259" s="80"/>
      <c r="Q5259" s="144"/>
      <c r="R5259" s="4"/>
    </row>
    <row r="5260">
      <c r="A5260" s="141"/>
      <c r="B5260" s="142"/>
      <c r="C5260" s="75"/>
      <c r="D5260" s="75"/>
      <c r="E5260" s="75"/>
      <c r="F5260" s="75"/>
      <c r="G5260" s="2"/>
      <c r="H5260" s="72"/>
      <c r="I5260" s="143"/>
      <c r="J5260" s="80"/>
      <c r="K5260" s="144"/>
      <c r="L5260" s="143"/>
      <c r="M5260" s="80"/>
      <c r="N5260" s="144"/>
      <c r="O5260" s="143"/>
      <c r="P5260" s="80"/>
      <c r="Q5260" s="144"/>
      <c r="R5260" s="4"/>
    </row>
    <row r="5261">
      <c r="A5261" s="141"/>
      <c r="B5261" s="142"/>
      <c r="C5261" s="75"/>
      <c r="D5261" s="75"/>
      <c r="E5261" s="75"/>
      <c r="F5261" s="75"/>
      <c r="G5261" s="2"/>
      <c r="H5261" s="72"/>
      <c r="I5261" s="143"/>
      <c r="J5261" s="80"/>
      <c r="K5261" s="144"/>
      <c r="L5261" s="143"/>
      <c r="M5261" s="80"/>
      <c r="N5261" s="144"/>
      <c r="O5261" s="143"/>
      <c r="P5261" s="80"/>
      <c r="Q5261" s="144"/>
      <c r="R5261" s="4"/>
    </row>
    <row r="5262">
      <c r="A5262" s="141"/>
      <c r="B5262" s="142"/>
      <c r="C5262" s="75"/>
      <c r="D5262" s="75"/>
      <c r="E5262" s="75"/>
      <c r="F5262" s="75"/>
      <c r="G5262" s="2"/>
      <c r="H5262" s="72"/>
      <c r="I5262" s="143"/>
      <c r="J5262" s="80"/>
      <c r="K5262" s="144"/>
      <c r="L5262" s="143"/>
      <c r="M5262" s="80"/>
      <c r="N5262" s="144"/>
      <c r="O5262" s="143"/>
      <c r="P5262" s="80"/>
      <c r="Q5262" s="144"/>
      <c r="R5262" s="4"/>
    </row>
    <row r="5263">
      <c r="A5263" s="141"/>
      <c r="B5263" s="142"/>
      <c r="C5263" s="75"/>
      <c r="D5263" s="75"/>
      <c r="E5263" s="75"/>
      <c r="F5263" s="75"/>
      <c r="G5263" s="2"/>
      <c r="H5263" s="72"/>
      <c r="I5263" s="143"/>
      <c r="J5263" s="80"/>
      <c r="K5263" s="144"/>
      <c r="L5263" s="143"/>
      <c r="M5263" s="80"/>
      <c r="N5263" s="144"/>
      <c r="O5263" s="143"/>
      <c r="P5263" s="80"/>
      <c r="Q5263" s="144"/>
      <c r="R5263" s="4"/>
    </row>
    <row r="5264">
      <c r="A5264" s="141"/>
      <c r="B5264" s="142"/>
      <c r="C5264" s="75"/>
      <c r="D5264" s="75"/>
      <c r="E5264" s="75"/>
      <c r="F5264" s="75"/>
      <c r="G5264" s="2"/>
      <c r="H5264" s="72"/>
      <c r="I5264" s="143"/>
      <c r="J5264" s="80"/>
      <c r="K5264" s="144"/>
      <c r="L5264" s="143"/>
      <c r="M5264" s="80"/>
      <c r="N5264" s="144"/>
      <c r="O5264" s="143"/>
      <c r="P5264" s="80"/>
      <c r="Q5264" s="144"/>
      <c r="R5264" s="4"/>
    </row>
    <row r="5265">
      <c r="A5265" s="141"/>
      <c r="B5265" s="142"/>
      <c r="C5265" s="75"/>
      <c r="D5265" s="75"/>
      <c r="E5265" s="75"/>
      <c r="F5265" s="75"/>
      <c r="G5265" s="2"/>
      <c r="H5265" s="72"/>
      <c r="I5265" s="143"/>
      <c r="J5265" s="80"/>
      <c r="K5265" s="144"/>
      <c r="L5265" s="143"/>
      <c r="M5265" s="80"/>
      <c r="N5265" s="144"/>
      <c r="O5265" s="143"/>
      <c r="P5265" s="80"/>
      <c r="Q5265" s="144"/>
      <c r="R5265" s="4"/>
    </row>
    <row r="5266">
      <c r="A5266" s="141"/>
      <c r="B5266" s="142"/>
      <c r="C5266" s="75"/>
      <c r="D5266" s="75"/>
      <c r="E5266" s="75"/>
      <c r="F5266" s="75"/>
      <c r="G5266" s="2"/>
      <c r="H5266" s="72"/>
      <c r="I5266" s="143"/>
      <c r="J5266" s="80"/>
      <c r="K5266" s="144"/>
      <c r="L5266" s="143"/>
      <c r="M5266" s="80"/>
      <c r="N5266" s="144"/>
      <c r="O5266" s="143"/>
      <c r="P5266" s="80"/>
      <c r="Q5266" s="144"/>
      <c r="R5266" s="4"/>
    </row>
    <row r="5267">
      <c r="A5267" s="141"/>
      <c r="B5267" s="142"/>
      <c r="C5267" s="75"/>
      <c r="D5267" s="75"/>
      <c r="E5267" s="75"/>
      <c r="F5267" s="75"/>
      <c r="G5267" s="2"/>
      <c r="H5267" s="72"/>
      <c r="I5267" s="143"/>
      <c r="J5267" s="80"/>
      <c r="K5267" s="144"/>
      <c r="L5267" s="143"/>
      <c r="M5267" s="80"/>
      <c r="N5267" s="144"/>
      <c r="O5267" s="143"/>
      <c r="P5267" s="80"/>
      <c r="Q5267" s="144"/>
      <c r="R5267" s="4"/>
    </row>
    <row r="5268">
      <c r="A5268" s="141"/>
      <c r="B5268" s="142"/>
      <c r="C5268" s="75"/>
      <c r="D5268" s="75"/>
      <c r="E5268" s="75"/>
      <c r="F5268" s="75"/>
      <c r="G5268" s="2"/>
      <c r="H5268" s="72"/>
      <c r="I5268" s="143"/>
      <c r="J5268" s="80"/>
      <c r="K5268" s="144"/>
      <c r="L5268" s="143"/>
      <c r="M5268" s="80"/>
      <c r="N5268" s="144"/>
      <c r="O5268" s="143"/>
      <c r="P5268" s="80"/>
      <c r="Q5268" s="144"/>
      <c r="R5268" s="4"/>
    </row>
    <row r="5269">
      <c r="A5269" s="141"/>
      <c r="B5269" s="142"/>
      <c r="C5269" s="75"/>
      <c r="D5269" s="75"/>
      <c r="E5269" s="75"/>
      <c r="F5269" s="75"/>
      <c r="G5269" s="2"/>
      <c r="H5269" s="72"/>
      <c r="I5269" s="143"/>
      <c r="J5269" s="80"/>
      <c r="K5269" s="144"/>
      <c r="L5269" s="143"/>
      <c r="M5269" s="80"/>
      <c r="N5269" s="144"/>
      <c r="O5269" s="143"/>
      <c r="P5269" s="80"/>
      <c r="Q5269" s="144"/>
      <c r="R5269" s="4"/>
    </row>
    <row r="5270">
      <c r="A5270" s="141"/>
      <c r="B5270" s="142"/>
      <c r="C5270" s="75"/>
      <c r="D5270" s="75"/>
      <c r="E5270" s="75"/>
      <c r="F5270" s="75"/>
      <c r="G5270" s="2"/>
      <c r="H5270" s="72"/>
      <c r="I5270" s="143"/>
      <c r="J5270" s="80"/>
      <c r="K5270" s="144"/>
      <c r="L5270" s="143"/>
      <c r="M5270" s="80"/>
      <c r="N5270" s="144"/>
      <c r="O5270" s="143"/>
      <c r="P5270" s="80"/>
      <c r="Q5270" s="144"/>
      <c r="R5270" s="4"/>
    </row>
    <row r="5271">
      <c r="A5271" s="141"/>
      <c r="B5271" s="142"/>
      <c r="C5271" s="75"/>
      <c r="D5271" s="75"/>
      <c r="E5271" s="75"/>
      <c r="F5271" s="75"/>
      <c r="G5271" s="2"/>
      <c r="H5271" s="72"/>
      <c r="I5271" s="143"/>
      <c r="J5271" s="80"/>
      <c r="K5271" s="144"/>
      <c r="L5271" s="143"/>
      <c r="M5271" s="80"/>
      <c r="N5271" s="144"/>
      <c r="O5271" s="143"/>
      <c r="P5271" s="80"/>
      <c r="Q5271" s="144"/>
      <c r="R5271" s="4"/>
    </row>
    <row r="5272">
      <c r="A5272" s="141"/>
      <c r="B5272" s="142"/>
      <c r="C5272" s="75"/>
      <c r="D5272" s="75"/>
      <c r="E5272" s="75"/>
      <c r="F5272" s="75"/>
      <c r="G5272" s="2"/>
      <c r="H5272" s="72"/>
      <c r="I5272" s="143"/>
      <c r="J5272" s="80"/>
      <c r="K5272" s="144"/>
      <c r="L5272" s="143"/>
      <c r="M5272" s="80"/>
      <c r="N5272" s="144"/>
      <c r="O5272" s="143"/>
      <c r="P5272" s="80"/>
      <c r="Q5272" s="144"/>
      <c r="R5272" s="4"/>
    </row>
    <row r="5273">
      <c r="A5273" s="141"/>
      <c r="B5273" s="142"/>
      <c r="C5273" s="75"/>
      <c r="D5273" s="75"/>
      <c r="E5273" s="75"/>
      <c r="F5273" s="75"/>
      <c r="G5273" s="2"/>
      <c r="H5273" s="72"/>
      <c r="I5273" s="143"/>
      <c r="J5273" s="80"/>
      <c r="K5273" s="144"/>
      <c r="L5273" s="143"/>
      <c r="M5273" s="80"/>
      <c r="N5273" s="144"/>
      <c r="O5273" s="143"/>
      <c r="P5273" s="80"/>
      <c r="Q5273" s="144"/>
      <c r="R5273" s="4"/>
    </row>
    <row r="5274">
      <c r="A5274" s="141"/>
      <c r="B5274" s="142"/>
      <c r="C5274" s="75"/>
      <c r="D5274" s="75"/>
      <c r="E5274" s="75"/>
      <c r="F5274" s="75"/>
      <c r="G5274" s="2"/>
      <c r="H5274" s="72"/>
      <c r="I5274" s="143"/>
      <c r="J5274" s="80"/>
      <c r="K5274" s="144"/>
      <c r="L5274" s="143"/>
      <c r="M5274" s="80"/>
      <c r="N5274" s="144"/>
      <c r="O5274" s="143"/>
      <c r="P5274" s="80"/>
      <c r="Q5274" s="144"/>
      <c r="R5274" s="4"/>
    </row>
    <row r="5275">
      <c r="A5275" s="141"/>
      <c r="B5275" s="142"/>
      <c r="C5275" s="75"/>
      <c r="D5275" s="75"/>
      <c r="E5275" s="75"/>
      <c r="F5275" s="75"/>
      <c r="G5275" s="2"/>
      <c r="H5275" s="72"/>
      <c r="I5275" s="143"/>
      <c r="J5275" s="80"/>
      <c r="K5275" s="144"/>
      <c r="L5275" s="143"/>
      <c r="M5275" s="80"/>
      <c r="N5275" s="144"/>
      <c r="O5275" s="143"/>
      <c r="P5275" s="80"/>
      <c r="Q5275" s="144"/>
      <c r="R5275" s="4"/>
    </row>
    <row r="5276">
      <c r="A5276" s="141"/>
      <c r="B5276" s="142"/>
      <c r="C5276" s="75"/>
      <c r="D5276" s="75"/>
      <c r="E5276" s="75"/>
      <c r="F5276" s="75"/>
      <c r="G5276" s="2"/>
      <c r="H5276" s="72"/>
      <c r="I5276" s="143"/>
      <c r="J5276" s="80"/>
      <c r="K5276" s="144"/>
      <c r="L5276" s="143"/>
      <c r="M5276" s="80"/>
      <c r="N5276" s="144"/>
      <c r="O5276" s="143"/>
      <c r="P5276" s="80"/>
      <c r="Q5276" s="144"/>
      <c r="R5276" s="4"/>
    </row>
    <row r="5277">
      <c r="A5277" s="141"/>
      <c r="B5277" s="142"/>
      <c r="C5277" s="75"/>
      <c r="D5277" s="75"/>
      <c r="E5277" s="75"/>
      <c r="F5277" s="75"/>
      <c r="G5277" s="2"/>
      <c r="H5277" s="72"/>
      <c r="I5277" s="143"/>
      <c r="J5277" s="80"/>
      <c r="K5277" s="144"/>
      <c r="L5277" s="143"/>
      <c r="M5277" s="80"/>
      <c r="N5277" s="144"/>
      <c r="O5277" s="143"/>
      <c r="P5277" s="80"/>
      <c r="Q5277" s="144"/>
      <c r="R5277" s="4"/>
    </row>
    <row r="5278">
      <c r="A5278" s="141"/>
      <c r="B5278" s="142"/>
      <c r="C5278" s="75"/>
      <c r="D5278" s="75"/>
      <c r="E5278" s="75"/>
      <c r="F5278" s="75"/>
      <c r="G5278" s="2"/>
      <c r="H5278" s="72"/>
      <c r="I5278" s="143"/>
      <c r="J5278" s="80"/>
      <c r="K5278" s="144"/>
      <c r="L5278" s="143"/>
      <c r="M5278" s="80"/>
      <c r="N5278" s="144"/>
      <c r="O5278" s="143"/>
      <c r="P5278" s="80"/>
      <c r="Q5278" s="144"/>
      <c r="R5278" s="4"/>
    </row>
    <row r="5279">
      <c r="A5279" s="141"/>
      <c r="B5279" s="142"/>
      <c r="C5279" s="75"/>
      <c r="D5279" s="75"/>
      <c r="E5279" s="75"/>
      <c r="F5279" s="75"/>
      <c r="G5279" s="2"/>
      <c r="H5279" s="72"/>
      <c r="I5279" s="143"/>
      <c r="J5279" s="80"/>
      <c r="K5279" s="144"/>
      <c r="L5279" s="143"/>
      <c r="M5279" s="80"/>
      <c r="N5279" s="144"/>
      <c r="O5279" s="143"/>
      <c r="P5279" s="80"/>
      <c r="Q5279" s="144"/>
      <c r="R5279" s="4"/>
    </row>
    <row r="5280">
      <c r="A5280" s="141"/>
      <c r="B5280" s="142"/>
      <c r="C5280" s="75"/>
      <c r="D5280" s="75"/>
      <c r="E5280" s="75"/>
      <c r="F5280" s="75"/>
      <c r="G5280" s="2"/>
      <c r="H5280" s="72"/>
      <c r="I5280" s="143"/>
      <c r="J5280" s="80"/>
      <c r="K5280" s="144"/>
      <c r="L5280" s="143"/>
      <c r="M5280" s="80"/>
      <c r="N5280" s="144"/>
      <c r="O5280" s="143"/>
      <c r="P5280" s="80"/>
      <c r="Q5280" s="144"/>
      <c r="R5280" s="4"/>
    </row>
    <row r="5281">
      <c r="A5281" s="141"/>
      <c r="B5281" s="142"/>
      <c r="C5281" s="75"/>
      <c r="D5281" s="75"/>
      <c r="E5281" s="75"/>
      <c r="F5281" s="75"/>
      <c r="G5281" s="2"/>
      <c r="H5281" s="72"/>
      <c r="I5281" s="143"/>
      <c r="J5281" s="80"/>
      <c r="K5281" s="144"/>
      <c r="L5281" s="143"/>
      <c r="M5281" s="80"/>
      <c r="N5281" s="144"/>
      <c r="O5281" s="143"/>
      <c r="P5281" s="80"/>
      <c r="Q5281" s="144"/>
      <c r="R5281" s="4"/>
    </row>
    <row r="5282">
      <c r="A5282" s="141"/>
      <c r="B5282" s="142"/>
      <c r="C5282" s="75"/>
      <c r="D5282" s="75"/>
      <c r="E5282" s="75"/>
      <c r="F5282" s="75"/>
      <c r="G5282" s="2"/>
      <c r="H5282" s="72"/>
      <c r="I5282" s="143"/>
      <c r="J5282" s="80"/>
      <c r="K5282" s="144"/>
      <c r="L5282" s="143"/>
      <c r="M5282" s="80"/>
      <c r="N5282" s="144"/>
      <c r="O5282" s="143"/>
      <c r="P5282" s="80"/>
      <c r="Q5282" s="144"/>
      <c r="R5282" s="4"/>
    </row>
    <row r="5283">
      <c r="A5283" s="141"/>
      <c r="B5283" s="142"/>
      <c r="C5283" s="75"/>
      <c r="D5283" s="75"/>
      <c r="E5283" s="75"/>
      <c r="F5283" s="75"/>
      <c r="G5283" s="2"/>
      <c r="H5283" s="72"/>
      <c r="I5283" s="143"/>
      <c r="J5283" s="80"/>
      <c r="K5283" s="144"/>
      <c r="L5283" s="143"/>
      <c r="M5283" s="80"/>
      <c r="N5283" s="144"/>
      <c r="O5283" s="143"/>
      <c r="P5283" s="80"/>
      <c r="Q5283" s="144"/>
      <c r="R5283" s="4"/>
    </row>
    <row r="5284">
      <c r="A5284" s="141"/>
      <c r="B5284" s="142"/>
      <c r="C5284" s="75"/>
      <c r="D5284" s="75"/>
      <c r="E5284" s="75"/>
      <c r="F5284" s="75"/>
      <c r="G5284" s="2"/>
      <c r="H5284" s="72"/>
      <c r="I5284" s="143"/>
      <c r="J5284" s="80"/>
      <c r="K5284" s="144"/>
      <c r="L5284" s="143"/>
      <c r="M5284" s="80"/>
      <c r="N5284" s="144"/>
      <c r="O5284" s="143"/>
      <c r="P5284" s="80"/>
      <c r="Q5284" s="144"/>
      <c r="R5284" s="4"/>
    </row>
    <row r="5285">
      <c r="A5285" s="141"/>
      <c r="B5285" s="142"/>
      <c r="C5285" s="75"/>
      <c r="D5285" s="75"/>
      <c r="E5285" s="75"/>
      <c r="F5285" s="75"/>
      <c r="G5285" s="2"/>
      <c r="H5285" s="72"/>
      <c r="I5285" s="143"/>
      <c r="J5285" s="80"/>
      <c r="K5285" s="144"/>
      <c r="L5285" s="143"/>
      <c r="M5285" s="80"/>
      <c r="N5285" s="144"/>
      <c r="O5285" s="143"/>
      <c r="P5285" s="80"/>
      <c r="Q5285" s="144"/>
      <c r="R5285" s="4"/>
    </row>
    <row r="5286">
      <c r="A5286" s="141"/>
      <c r="B5286" s="142"/>
      <c r="C5286" s="75"/>
      <c r="D5286" s="75"/>
      <c r="E5286" s="75"/>
      <c r="F5286" s="75"/>
      <c r="G5286" s="2"/>
      <c r="H5286" s="72"/>
      <c r="I5286" s="143"/>
      <c r="J5286" s="80"/>
      <c r="K5286" s="144"/>
      <c r="L5286" s="143"/>
      <c r="M5286" s="80"/>
      <c r="N5286" s="144"/>
      <c r="O5286" s="143"/>
      <c r="P5286" s="80"/>
      <c r="Q5286" s="144"/>
      <c r="R5286" s="4"/>
    </row>
    <row r="5287">
      <c r="A5287" s="141"/>
      <c r="B5287" s="142"/>
      <c r="C5287" s="75"/>
      <c r="D5287" s="75"/>
      <c r="E5287" s="75"/>
      <c r="F5287" s="75"/>
      <c r="G5287" s="2"/>
      <c r="H5287" s="72"/>
      <c r="I5287" s="143"/>
      <c r="J5287" s="80"/>
      <c r="K5287" s="144"/>
      <c r="L5287" s="143"/>
      <c r="M5287" s="80"/>
      <c r="N5287" s="144"/>
      <c r="O5287" s="143"/>
      <c r="P5287" s="80"/>
      <c r="Q5287" s="144"/>
      <c r="R5287" s="4"/>
    </row>
    <row r="5288">
      <c r="A5288" s="141"/>
      <c r="B5288" s="142"/>
      <c r="C5288" s="75"/>
      <c r="D5288" s="75"/>
      <c r="E5288" s="75"/>
      <c r="F5288" s="75"/>
      <c r="G5288" s="2"/>
      <c r="H5288" s="72"/>
      <c r="I5288" s="143"/>
      <c r="J5288" s="80"/>
      <c r="K5288" s="144"/>
      <c r="L5288" s="143"/>
      <c r="M5288" s="80"/>
      <c r="N5288" s="144"/>
      <c r="O5288" s="143"/>
      <c r="P5288" s="80"/>
      <c r="Q5288" s="144"/>
      <c r="R5288" s="4"/>
    </row>
    <row r="5289">
      <c r="A5289" s="141"/>
      <c r="B5289" s="142"/>
      <c r="C5289" s="75"/>
      <c r="D5289" s="75"/>
      <c r="E5289" s="75"/>
      <c r="F5289" s="75"/>
      <c r="G5289" s="2"/>
      <c r="H5289" s="72"/>
      <c r="I5289" s="143"/>
      <c r="J5289" s="80"/>
      <c r="K5289" s="144"/>
      <c r="L5289" s="143"/>
      <c r="M5289" s="80"/>
      <c r="N5289" s="144"/>
      <c r="O5289" s="143"/>
      <c r="P5289" s="80"/>
      <c r="Q5289" s="144"/>
      <c r="R5289" s="4"/>
    </row>
    <row r="5290">
      <c r="A5290" s="141"/>
      <c r="B5290" s="142"/>
      <c r="C5290" s="75"/>
      <c r="D5290" s="75"/>
      <c r="E5290" s="75"/>
      <c r="F5290" s="75"/>
      <c r="G5290" s="2"/>
      <c r="H5290" s="72"/>
      <c r="I5290" s="143"/>
      <c r="J5290" s="80"/>
      <c r="K5290" s="144"/>
      <c r="L5290" s="143"/>
      <c r="M5290" s="80"/>
      <c r="N5290" s="144"/>
      <c r="O5290" s="143"/>
      <c r="P5290" s="80"/>
      <c r="Q5290" s="144"/>
      <c r="R5290" s="4"/>
    </row>
    <row r="5291">
      <c r="A5291" s="141"/>
      <c r="B5291" s="142"/>
      <c r="C5291" s="75"/>
      <c r="D5291" s="75"/>
      <c r="E5291" s="75"/>
      <c r="F5291" s="75"/>
      <c r="G5291" s="2"/>
      <c r="H5291" s="72"/>
      <c r="I5291" s="143"/>
      <c r="J5291" s="80"/>
      <c r="K5291" s="144"/>
      <c r="L5291" s="143"/>
      <c r="M5291" s="80"/>
      <c r="N5291" s="144"/>
      <c r="O5291" s="143"/>
      <c r="P5291" s="80"/>
      <c r="Q5291" s="144"/>
      <c r="R5291" s="4"/>
    </row>
    <row r="5292">
      <c r="A5292" s="141"/>
      <c r="B5292" s="142"/>
      <c r="C5292" s="75"/>
      <c r="D5292" s="75"/>
      <c r="E5292" s="75"/>
      <c r="F5292" s="75"/>
      <c r="G5292" s="2"/>
      <c r="H5292" s="72"/>
      <c r="I5292" s="143"/>
      <c r="J5292" s="80"/>
      <c r="K5292" s="144"/>
      <c r="L5292" s="143"/>
      <c r="M5292" s="80"/>
      <c r="N5292" s="144"/>
      <c r="O5292" s="143"/>
      <c r="P5292" s="80"/>
      <c r="Q5292" s="144"/>
      <c r="R5292" s="4"/>
    </row>
    <row r="5293">
      <c r="A5293" s="141"/>
      <c r="B5293" s="142"/>
      <c r="C5293" s="75"/>
      <c r="D5293" s="75"/>
      <c r="E5293" s="75"/>
      <c r="F5293" s="75"/>
      <c r="G5293" s="2"/>
      <c r="H5293" s="72"/>
      <c r="I5293" s="143"/>
      <c r="J5293" s="80"/>
      <c r="K5293" s="144"/>
      <c r="L5293" s="143"/>
      <c r="M5293" s="80"/>
      <c r="N5293" s="144"/>
      <c r="O5293" s="143"/>
      <c r="P5293" s="80"/>
      <c r="Q5293" s="144"/>
      <c r="R5293" s="4"/>
    </row>
    <row r="5294">
      <c r="A5294" s="141"/>
      <c r="B5294" s="142"/>
      <c r="C5294" s="75"/>
      <c r="D5294" s="75"/>
      <c r="E5294" s="75"/>
      <c r="F5294" s="75"/>
      <c r="G5294" s="2"/>
      <c r="H5294" s="72"/>
      <c r="I5294" s="143"/>
      <c r="J5294" s="80"/>
      <c r="K5294" s="144"/>
      <c r="L5294" s="143"/>
      <c r="M5294" s="80"/>
      <c r="N5294" s="144"/>
      <c r="O5294" s="143"/>
      <c r="P5294" s="80"/>
      <c r="Q5294" s="144"/>
      <c r="R5294" s="4"/>
    </row>
    <row r="5295">
      <c r="A5295" s="141"/>
      <c r="B5295" s="142"/>
      <c r="C5295" s="75"/>
      <c r="D5295" s="75"/>
      <c r="E5295" s="75"/>
      <c r="F5295" s="75"/>
      <c r="G5295" s="2"/>
      <c r="H5295" s="72"/>
      <c r="I5295" s="143"/>
      <c r="J5295" s="80"/>
      <c r="K5295" s="144"/>
      <c r="L5295" s="143"/>
      <c r="M5295" s="80"/>
      <c r="N5295" s="144"/>
      <c r="O5295" s="143"/>
      <c r="P5295" s="80"/>
      <c r="Q5295" s="144"/>
      <c r="R5295" s="4"/>
    </row>
    <row r="5296">
      <c r="A5296" s="141"/>
      <c r="B5296" s="142"/>
      <c r="C5296" s="75"/>
      <c r="D5296" s="75"/>
      <c r="E5296" s="75"/>
      <c r="F5296" s="75"/>
      <c r="G5296" s="2"/>
      <c r="H5296" s="72"/>
      <c r="I5296" s="143"/>
      <c r="J5296" s="80"/>
      <c r="K5296" s="144"/>
      <c r="L5296" s="143"/>
      <c r="M5296" s="80"/>
      <c r="N5296" s="144"/>
      <c r="O5296" s="143"/>
      <c r="P5296" s="80"/>
      <c r="Q5296" s="144"/>
      <c r="R5296" s="4"/>
    </row>
    <row r="5297">
      <c r="A5297" s="141"/>
      <c r="B5297" s="142"/>
      <c r="C5297" s="75"/>
      <c r="D5297" s="75"/>
      <c r="E5297" s="75"/>
      <c r="F5297" s="75"/>
      <c r="G5297" s="2"/>
      <c r="H5297" s="72"/>
      <c r="I5297" s="143"/>
      <c r="J5297" s="80"/>
      <c r="K5297" s="144"/>
      <c r="L5297" s="143"/>
      <c r="M5297" s="80"/>
      <c r="N5297" s="144"/>
      <c r="O5297" s="143"/>
      <c r="P5297" s="80"/>
      <c r="Q5297" s="144"/>
      <c r="R5297" s="4"/>
    </row>
    <row r="5298">
      <c r="A5298" s="141"/>
      <c r="B5298" s="142"/>
      <c r="C5298" s="75"/>
      <c r="D5298" s="75"/>
      <c r="E5298" s="75"/>
      <c r="F5298" s="75"/>
      <c r="G5298" s="2"/>
      <c r="H5298" s="72"/>
      <c r="I5298" s="143"/>
      <c r="J5298" s="80"/>
      <c r="K5298" s="144"/>
      <c r="L5298" s="143"/>
      <c r="M5298" s="80"/>
      <c r="N5298" s="144"/>
      <c r="O5298" s="143"/>
      <c r="P5298" s="80"/>
      <c r="Q5298" s="144"/>
      <c r="R5298" s="4"/>
    </row>
    <row r="5299">
      <c r="A5299" s="141"/>
      <c r="B5299" s="142"/>
      <c r="C5299" s="75"/>
      <c r="D5299" s="75"/>
      <c r="E5299" s="75"/>
      <c r="F5299" s="75"/>
      <c r="G5299" s="2"/>
      <c r="H5299" s="72"/>
      <c r="I5299" s="143"/>
      <c r="J5299" s="80"/>
      <c r="K5299" s="144"/>
      <c r="L5299" s="143"/>
      <c r="M5299" s="80"/>
      <c r="N5299" s="144"/>
      <c r="O5299" s="143"/>
      <c r="P5299" s="80"/>
      <c r="Q5299" s="144"/>
      <c r="R5299" s="4"/>
    </row>
    <row r="5300">
      <c r="A5300" s="141"/>
      <c r="B5300" s="142"/>
      <c r="C5300" s="75"/>
      <c r="D5300" s="75"/>
      <c r="E5300" s="75"/>
      <c r="F5300" s="75"/>
      <c r="G5300" s="2"/>
      <c r="H5300" s="72"/>
      <c r="I5300" s="143"/>
      <c r="J5300" s="80"/>
      <c r="K5300" s="144"/>
      <c r="L5300" s="143"/>
      <c r="M5300" s="80"/>
      <c r="N5300" s="144"/>
      <c r="O5300" s="143"/>
      <c r="P5300" s="80"/>
      <c r="Q5300" s="144"/>
      <c r="R5300" s="4"/>
    </row>
    <row r="5301">
      <c r="A5301" s="141"/>
      <c r="B5301" s="142"/>
      <c r="C5301" s="75"/>
      <c r="D5301" s="75"/>
      <c r="E5301" s="75"/>
      <c r="F5301" s="75"/>
      <c r="G5301" s="2"/>
      <c r="H5301" s="72"/>
      <c r="I5301" s="143"/>
      <c r="J5301" s="80"/>
      <c r="K5301" s="144"/>
      <c r="L5301" s="143"/>
      <c r="M5301" s="80"/>
      <c r="N5301" s="144"/>
      <c r="O5301" s="143"/>
      <c r="P5301" s="80"/>
      <c r="Q5301" s="144"/>
      <c r="R5301" s="4"/>
    </row>
    <row r="5302">
      <c r="A5302" s="141"/>
      <c r="B5302" s="142"/>
      <c r="C5302" s="75"/>
      <c r="D5302" s="75"/>
      <c r="E5302" s="75"/>
      <c r="F5302" s="75"/>
      <c r="G5302" s="2"/>
      <c r="H5302" s="72"/>
      <c r="I5302" s="143"/>
      <c r="J5302" s="80"/>
      <c r="K5302" s="144"/>
      <c r="L5302" s="143"/>
      <c r="M5302" s="80"/>
      <c r="N5302" s="144"/>
      <c r="O5302" s="143"/>
      <c r="P5302" s="80"/>
      <c r="Q5302" s="144"/>
      <c r="R5302" s="4"/>
    </row>
    <row r="5303">
      <c r="A5303" s="141"/>
      <c r="B5303" s="142"/>
      <c r="C5303" s="75"/>
      <c r="D5303" s="75"/>
      <c r="E5303" s="75"/>
      <c r="F5303" s="75"/>
      <c r="G5303" s="2"/>
      <c r="H5303" s="72"/>
      <c r="I5303" s="143"/>
      <c r="J5303" s="80"/>
      <c r="K5303" s="144"/>
      <c r="L5303" s="143"/>
      <c r="M5303" s="80"/>
      <c r="N5303" s="144"/>
      <c r="O5303" s="143"/>
      <c r="P5303" s="80"/>
      <c r="Q5303" s="144"/>
      <c r="R5303" s="4"/>
    </row>
    <row r="5304">
      <c r="A5304" s="141"/>
      <c r="B5304" s="142"/>
      <c r="C5304" s="75"/>
      <c r="D5304" s="75"/>
      <c r="E5304" s="75"/>
      <c r="F5304" s="75"/>
      <c r="G5304" s="2"/>
      <c r="H5304" s="72"/>
      <c r="I5304" s="143"/>
      <c r="J5304" s="80"/>
      <c r="K5304" s="144"/>
      <c r="L5304" s="143"/>
      <c r="M5304" s="80"/>
      <c r="N5304" s="144"/>
      <c r="O5304" s="143"/>
      <c r="P5304" s="80"/>
      <c r="Q5304" s="144"/>
      <c r="R5304" s="4"/>
    </row>
    <row r="5305">
      <c r="A5305" s="141"/>
      <c r="B5305" s="142"/>
      <c r="C5305" s="75"/>
      <c r="D5305" s="75"/>
      <c r="E5305" s="75"/>
      <c r="F5305" s="75"/>
      <c r="G5305" s="2"/>
      <c r="H5305" s="72"/>
      <c r="I5305" s="143"/>
      <c r="J5305" s="80"/>
      <c r="K5305" s="144"/>
      <c r="L5305" s="143"/>
      <c r="M5305" s="80"/>
      <c r="N5305" s="144"/>
      <c r="O5305" s="143"/>
      <c r="P5305" s="80"/>
      <c r="Q5305" s="144"/>
      <c r="R5305" s="4"/>
    </row>
    <row r="5306">
      <c r="A5306" s="141"/>
      <c r="B5306" s="142"/>
      <c r="C5306" s="75"/>
      <c r="D5306" s="75"/>
      <c r="E5306" s="75"/>
      <c r="F5306" s="75"/>
      <c r="G5306" s="2"/>
      <c r="H5306" s="72"/>
      <c r="I5306" s="143"/>
      <c r="J5306" s="80"/>
      <c r="K5306" s="144"/>
      <c r="L5306" s="143"/>
      <c r="M5306" s="80"/>
      <c r="N5306" s="144"/>
      <c r="O5306" s="143"/>
      <c r="P5306" s="80"/>
      <c r="Q5306" s="144"/>
      <c r="R5306" s="4"/>
    </row>
    <row r="5307">
      <c r="A5307" s="141"/>
      <c r="B5307" s="142"/>
      <c r="C5307" s="75"/>
      <c r="D5307" s="75"/>
      <c r="E5307" s="75"/>
      <c r="F5307" s="75"/>
      <c r="G5307" s="2"/>
      <c r="H5307" s="72"/>
      <c r="I5307" s="143"/>
      <c r="J5307" s="80"/>
      <c r="K5307" s="144"/>
      <c r="L5307" s="143"/>
      <c r="M5307" s="80"/>
      <c r="N5307" s="144"/>
      <c r="O5307" s="143"/>
      <c r="P5307" s="80"/>
      <c r="Q5307" s="144"/>
      <c r="R5307" s="4"/>
    </row>
    <row r="5308">
      <c r="A5308" s="141"/>
      <c r="B5308" s="142"/>
      <c r="C5308" s="75"/>
      <c r="D5308" s="75"/>
      <c r="E5308" s="75"/>
      <c r="F5308" s="75"/>
      <c r="G5308" s="2"/>
      <c r="H5308" s="72"/>
      <c r="I5308" s="143"/>
      <c r="J5308" s="80"/>
      <c r="K5308" s="144"/>
      <c r="L5308" s="143"/>
      <c r="M5308" s="80"/>
      <c r="N5308" s="144"/>
      <c r="O5308" s="143"/>
      <c r="P5308" s="80"/>
      <c r="Q5308" s="144"/>
      <c r="R5308" s="4"/>
    </row>
    <row r="5309">
      <c r="A5309" s="141"/>
      <c r="B5309" s="142"/>
      <c r="C5309" s="75"/>
      <c r="D5309" s="75"/>
      <c r="E5309" s="75"/>
      <c r="F5309" s="75"/>
      <c r="G5309" s="2"/>
      <c r="H5309" s="72"/>
      <c r="I5309" s="143"/>
      <c r="J5309" s="80"/>
      <c r="K5309" s="144"/>
      <c r="L5309" s="143"/>
      <c r="M5309" s="80"/>
      <c r="N5309" s="144"/>
      <c r="O5309" s="143"/>
      <c r="P5309" s="80"/>
      <c r="Q5309" s="144"/>
      <c r="R5309" s="4"/>
    </row>
    <row r="5310">
      <c r="A5310" s="141"/>
      <c r="B5310" s="142"/>
      <c r="C5310" s="75"/>
      <c r="D5310" s="75"/>
      <c r="E5310" s="75"/>
      <c r="F5310" s="75"/>
      <c r="G5310" s="2"/>
      <c r="H5310" s="72"/>
      <c r="I5310" s="143"/>
      <c r="J5310" s="80"/>
      <c r="K5310" s="144"/>
      <c r="L5310" s="143"/>
      <c r="M5310" s="80"/>
      <c r="N5310" s="144"/>
      <c r="O5310" s="143"/>
      <c r="P5310" s="80"/>
      <c r="Q5310" s="144"/>
      <c r="R5310" s="4"/>
    </row>
    <row r="5311">
      <c r="A5311" s="141"/>
      <c r="B5311" s="142"/>
      <c r="C5311" s="75"/>
      <c r="D5311" s="75"/>
      <c r="E5311" s="75"/>
      <c r="F5311" s="75"/>
      <c r="G5311" s="2"/>
      <c r="H5311" s="72"/>
      <c r="I5311" s="143"/>
      <c r="J5311" s="80"/>
      <c r="K5311" s="144"/>
      <c r="L5311" s="143"/>
      <c r="M5311" s="80"/>
      <c r="N5311" s="144"/>
      <c r="O5311" s="143"/>
      <c r="P5311" s="80"/>
      <c r="Q5311" s="144"/>
      <c r="R5311" s="4"/>
    </row>
    <row r="5312">
      <c r="A5312" s="141"/>
      <c r="B5312" s="142"/>
      <c r="C5312" s="75"/>
      <c r="D5312" s="75"/>
      <c r="E5312" s="75"/>
      <c r="F5312" s="75"/>
      <c r="G5312" s="2"/>
      <c r="H5312" s="72"/>
      <c r="I5312" s="143"/>
      <c r="J5312" s="80"/>
      <c r="K5312" s="144"/>
      <c r="L5312" s="143"/>
      <c r="M5312" s="80"/>
      <c r="N5312" s="144"/>
      <c r="O5312" s="143"/>
      <c r="P5312" s="80"/>
      <c r="Q5312" s="144"/>
      <c r="R5312" s="4"/>
    </row>
    <row r="5313">
      <c r="A5313" s="141"/>
      <c r="B5313" s="142"/>
      <c r="C5313" s="75"/>
      <c r="D5313" s="75"/>
      <c r="E5313" s="75"/>
      <c r="F5313" s="75"/>
      <c r="G5313" s="2"/>
      <c r="H5313" s="72"/>
      <c r="I5313" s="143"/>
      <c r="J5313" s="80"/>
      <c r="K5313" s="144"/>
      <c r="L5313" s="143"/>
      <c r="M5313" s="80"/>
      <c r="N5313" s="144"/>
      <c r="O5313" s="143"/>
      <c r="P5313" s="80"/>
      <c r="Q5313" s="144"/>
      <c r="R5313" s="4"/>
    </row>
    <row r="5314">
      <c r="A5314" s="141"/>
      <c r="B5314" s="142"/>
      <c r="C5314" s="75"/>
      <c r="D5314" s="75"/>
      <c r="E5314" s="75"/>
      <c r="F5314" s="75"/>
      <c r="G5314" s="2"/>
      <c r="H5314" s="72"/>
      <c r="I5314" s="143"/>
      <c r="J5314" s="80"/>
      <c r="K5314" s="144"/>
      <c r="L5314" s="143"/>
      <c r="M5314" s="80"/>
      <c r="N5314" s="144"/>
      <c r="O5314" s="143"/>
      <c r="P5314" s="80"/>
      <c r="Q5314" s="144"/>
      <c r="R5314" s="4"/>
    </row>
    <row r="5315">
      <c r="A5315" s="141"/>
      <c r="B5315" s="142"/>
      <c r="C5315" s="75"/>
      <c r="D5315" s="75"/>
      <c r="E5315" s="75"/>
      <c r="F5315" s="75"/>
      <c r="G5315" s="2"/>
      <c r="H5315" s="72"/>
      <c r="I5315" s="143"/>
      <c r="J5315" s="80"/>
      <c r="K5315" s="144"/>
      <c r="L5315" s="143"/>
      <c r="M5315" s="80"/>
      <c r="N5315" s="144"/>
      <c r="O5315" s="143"/>
      <c r="P5315" s="80"/>
      <c r="Q5315" s="144"/>
      <c r="R5315" s="4"/>
    </row>
    <row r="5316">
      <c r="A5316" s="141"/>
      <c r="B5316" s="142"/>
      <c r="C5316" s="75"/>
      <c r="D5316" s="75"/>
      <c r="E5316" s="75"/>
      <c r="F5316" s="75"/>
      <c r="G5316" s="2"/>
      <c r="H5316" s="72"/>
      <c r="I5316" s="143"/>
      <c r="J5316" s="80"/>
      <c r="K5316" s="144"/>
      <c r="L5316" s="143"/>
      <c r="M5316" s="80"/>
      <c r="N5316" s="144"/>
      <c r="O5316" s="143"/>
      <c r="P5316" s="80"/>
      <c r="Q5316" s="144"/>
      <c r="R5316" s="4"/>
    </row>
    <row r="5317">
      <c r="A5317" s="141"/>
      <c r="B5317" s="142"/>
      <c r="C5317" s="75"/>
      <c r="D5317" s="75"/>
      <c r="E5317" s="75"/>
      <c r="F5317" s="75"/>
      <c r="G5317" s="2"/>
      <c r="H5317" s="72"/>
      <c r="I5317" s="143"/>
      <c r="J5317" s="80"/>
      <c r="K5317" s="144"/>
      <c r="L5317" s="143"/>
      <c r="M5317" s="80"/>
      <c r="N5317" s="144"/>
      <c r="O5317" s="143"/>
      <c r="P5317" s="80"/>
      <c r="Q5317" s="144"/>
      <c r="R5317" s="4"/>
    </row>
    <row r="5318">
      <c r="A5318" s="141"/>
      <c r="B5318" s="142"/>
      <c r="C5318" s="75"/>
      <c r="D5318" s="75"/>
      <c r="E5318" s="75"/>
      <c r="F5318" s="75"/>
      <c r="G5318" s="2"/>
      <c r="H5318" s="72"/>
      <c r="I5318" s="143"/>
      <c r="J5318" s="80"/>
      <c r="K5318" s="144"/>
      <c r="L5318" s="143"/>
      <c r="M5318" s="80"/>
      <c r="N5318" s="144"/>
      <c r="O5318" s="143"/>
      <c r="P5318" s="80"/>
      <c r="Q5318" s="144"/>
      <c r="R5318" s="4"/>
    </row>
    <row r="5319">
      <c r="A5319" s="141"/>
      <c r="B5319" s="142"/>
      <c r="C5319" s="75"/>
      <c r="D5319" s="75"/>
      <c r="E5319" s="75"/>
      <c r="F5319" s="75"/>
      <c r="G5319" s="2"/>
      <c r="H5319" s="72"/>
      <c r="I5319" s="143"/>
      <c r="J5319" s="80"/>
      <c r="K5319" s="144"/>
      <c r="L5319" s="143"/>
      <c r="M5319" s="80"/>
      <c r="N5319" s="144"/>
      <c r="O5319" s="143"/>
      <c r="P5319" s="80"/>
      <c r="Q5319" s="144"/>
      <c r="R5319" s="4"/>
    </row>
    <row r="5320">
      <c r="A5320" s="141"/>
      <c r="B5320" s="142"/>
      <c r="C5320" s="75"/>
      <c r="D5320" s="75"/>
      <c r="E5320" s="75"/>
      <c r="F5320" s="75"/>
      <c r="G5320" s="2"/>
      <c r="H5320" s="72"/>
      <c r="I5320" s="143"/>
      <c r="J5320" s="80"/>
      <c r="K5320" s="144"/>
      <c r="L5320" s="143"/>
      <c r="M5320" s="80"/>
      <c r="N5320" s="144"/>
      <c r="O5320" s="143"/>
      <c r="P5320" s="80"/>
      <c r="Q5320" s="144"/>
      <c r="R5320" s="4"/>
    </row>
    <row r="5321">
      <c r="A5321" s="141"/>
      <c r="B5321" s="142"/>
      <c r="C5321" s="75"/>
      <c r="D5321" s="75"/>
      <c r="E5321" s="75"/>
      <c r="F5321" s="75"/>
      <c r="G5321" s="2"/>
      <c r="H5321" s="72"/>
      <c r="I5321" s="143"/>
      <c r="J5321" s="80"/>
      <c r="K5321" s="144"/>
      <c r="L5321" s="143"/>
      <c r="M5321" s="80"/>
      <c r="N5321" s="144"/>
      <c r="O5321" s="143"/>
      <c r="P5321" s="80"/>
      <c r="Q5321" s="144"/>
      <c r="R5321" s="4"/>
    </row>
    <row r="5322">
      <c r="A5322" s="141"/>
      <c r="B5322" s="142"/>
      <c r="C5322" s="75"/>
      <c r="D5322" s="75"/>
      <c r="E5322" s="75"/>
      <c r="F5322" s="75"/>
      <c r="G5322" s="2"/>
      <c r="H5322" s="72"/>
      <c r="I5322" s="143"/>
      <c r="J5322" s="80"/>
      <c r="K5322" s="144"/>
      <c r="L5322" s="143"/>
      <c r="M5322" s="80"/>
      <c r="N5322" s="144"/>
      <c r="O5322" s="143"/>
      <c r="P5322" s="80"/>
      <c r="Q5322" s="144"/>
      <c r="R5322" s="4"/>
    </row>
    <row r="5323">
      <c r="A5323" s="141"/>
      <c r="B5323" s="142"/>
      <c r="C5323" s="75"/>
      <c r="D5323" s="75"/>
      <c r="E5323" s="75"/>
      <c r="F5323" s="75"/>
      <c r="G5323" s="2"/>
      <c r="H5323" s="72"/>
      <c r="I5323" s="143"/>
      <c r="J5323" s="80"/>
      <c r="K5323" s="144"/>
      <c r="L5323" s="143"/>
      <c r="M5323" s="80"/>
      <c r="N5323" s="144"/>
      <c r="O5323" s="143"/>
      <c r="P5323" s="80"/>
      <c r="Q5323" s="144"/>
      <c r="R5323" s="4"/>
    </row>
    <row r="5324">
      <c r="A5324" s="141"/>
      <c r="B5324" s="142"/>
      <c r="C5324" s="75"/>
      <c r="D5324" s="75"/>
      <c r="E5324" s="75"/>
      <c r="F5324" s="75"/>
      <c r="G5324" s="2"/>
      <c r="H5324" s="72"/>
      <c r="I5324" s="143"/>
      <c r="J5324" s="80"/>
      <c r="K5324" s="144"/>
      <c r="L5324" s="143"/>
      <c r="M5324" s="80"/>
      <c r="N5324" s="144"/>
      <c r="O5324" s="143"/>
      <c r="P5324" s="80"/>
      <c r="Q5324" s="144"/>
      <c r="R5324" s="4"/>
    </row>
    <row r="5325">
      <c r="A5325" s="141"/>
      <c r="B5325" s="142"/>
      <c r="C5325" s="75"/>
      <c r="D5325" s="75"/>
      <c r="E5325" s="75"/>
      <c r="F5325" s="75"/>
      <c r="G5325" s="2"/>
      <c r="H5325" s="72"/>
      <c r="I5325" s="143"/>
      <c r="J5325" s="80"/>
      <c r="K5325" s="144"/>
      <c r="L5325" s="143"/>
      <c r="M5325" s="80"/>
      <c r="N5325" s="144"/>
      <c r="O5325" s="143"/>
      <c r="P5325" s="80"/>
      <c r="Q5325" s="144"/>
      <c r="R5325" s="4"/>
    </row>
    <row r="5326">
      <c r="A5326" s="141"/>
      <c r="B5326" s="142"/>
      <c r="C5326" s="75"/>
      <c r="D5326" s="75"/>
      <c r="E5326" s="75"/>
      <c r="F5326" s="75"/>
      <c r="G5326" s="2"/>
      <c r="H5326" s="72"/>
      <c r="I5326" s="143"/>
      <c r="J5326" s="80"/>
      <c r="K5326" s="144"/>
      <c r="L5326" s="143"/>
      <c r="M5326" s="80"/>
      <c r="N5326" s="144"/>
      <c r="O5326" s="143"/>
      <c r="P5326" s="80"/>
      <c r="Q5326" s="144"/>
      <c r="R5326" s="4"/>
    </row>
    <row r="5327">
      <c r="A5327" s="141"/>
      <c r="B5327" s="142"/>
      <c r="C5327" s="75"/>
      <c r="D5327" s="75"/>
      <c r="E5327" s="75"/>
      <c r="F5327" s="75"/>
      <c r="G5327" s="2"/>
      <c r="H5327" s="72"/>
      <c r="I5327" s="143"/>
      <c r="J5327" s="80"/>
      <c r="K5327" s="144"/>
      <c r="L5327" s="143"/>
      <c r="M5327" s="80"/>
      <c r="N5327" s="144"/>
      <c r="O5327" s="143"/>
      <c r="P5327" s="80"/>
      <c r="Q5327" s="144"/>
      <c r="R5327" s="4"/>
    </row>
    <row r="5328">
      <c r="A5328" s="141"/>
      <c r="B5328" s="142"/>
      <c r="C5328" s="75"/>
      <c r="D5328" s="75"/>
      <c r="E5328" s="75"/>
      <c r="F5328" s="75"/>
      <c r="G5328" s="2"/>
      <c r="H5328" s="72"/>
      <c r="I5328" s="143"/>
      <c r="J5328" s="80"/>
      <c r="K5328" s="144"/>
      <c r="L5328" s="143"/>
      <c r="M5328" s="80"/>
      <c r="N5328" s="144"/>
      <c r="O5328" s="143"/>
      <c r="P5328" s="80"/>
      <c r="Q5328" s="144"/>
      <c r="R5328" s="4"/>
    </row>
    <row r="5329">
      <c r="A5329" s="141"/>
      <c r="B5329" s="142"/>
      <c r="C5329" s="75"/>
      <c r="D5329" s="75"/>
      <c r="E5329" s="75"/>
      <c r="F5329" s="75"/>
      <c r="G5329" s="2"/>
      <c r="H5329" s="72"/>
      <c r="I5329" s="143"/>
      <c r="J5329" s="80"/>
      <c r="K5329" s="144"/>
      <c r="L5329" s="143"/>
      <c r="M5329" s="80"/>
      <c r="N5329" s="144"/>
      <c r="O5329" s="143"/>
      <c r="P5329" s="80"/>
      <c r="Q5329" s="144"/>
      <c r="R5329" s="4"/>
    </row>
    <row r="5330">
      <c r="A5330" s="141"/>
      <c r="B5330" s="142"/>
      <c r="C5330" s="75"/>
      <c r="D5330" s="75"/>
      <c r="E5330" s="75"/>
      <c r="F5330" s="75"/>
      <c r="G5330" s="2"/>
      <c r="H5330" s="72"/>
      <c r="I5330" s="143"/>
      <c r="J5330" s="80"/>
      <c r="K5330" s="144"/>
      <c r="L5330" s="143"/>
      <c r="M5330" s="80"/>
      <c r="N5330" s="144"/>
      <c r="O5330" s="143"/>
      <c r="P5330" s="80"/>
      <c r="Q5330" s="144"/>
      <c r="R5330" s="4"/>
    </row>
    <row r="5331">
      <c r="A5331" s="141"/>
      <c r="B5331" s="142"/>
      <c r="C5331" s="75"/>
      <c r="D5331" s="75"/>
      <c r="E5331" s="75"/>
      <c r="F5331" s="75"/>
      <c r="G5331" s="2"/>
      <c r="H5331" s="72"/>
      <c r="I5331" s="143"/>
      <c r="J5331" s="80"/>
      <c r="K5331" s="144"/>
      <c r="L5331" s="143"/>
      <c r="M5331" s="80"/>
      <c r="N5331" s="144"/>
      <c r="O5331" s="143"/>
      <c r="P5331" s="80"/>
      <c r="Q5331" s="144"/>
      <c r="R5331" s="4"/>
    </row>
    <row r="5332">
      <c r="A5332" s="141"/>
      <c r="B5332" s="142"/>
      <c r="C5332" s="75"/>
      <c r="D5332" s="75"/>
      <c r="E5332" s="75"/>
      <c r="F5332" s="75"/>
      <c r="G5332" s="2"/>
      <c r="H5332" s="72"/>
      <c r="I5332" s="143"/>
      <c r="J5332" s="80"/>
      <c r="K5332" s="144"/>
      <c r="L5332" s="143"/>
      <c r="M5332" s="80"/>
      <c r="N5332" s="144"/>
      <c r="O5332" s="143"/>
      <c r="P5332" s="80"/>
      <c r="Q5332" s="144"/>
      <c r="R5332" s="4"/>
    </row>
    <row r="5333">
      <c r="A5333" s="141"/>
      <c r="B5333" s="142"/>
      <c r="C5333" s="75"/>
      <c r="D5333" s="75"/>
      <c r="E5333" s="75"/>
      <c r="F5333" s="75"/>
      <c r="G5333" s="2"/>
      <c r="H5333" s="72"/>
      <c r="I5333" s="143"/>
      <c r="J5333" s="80"/>
      <c r="K5333" s="144"/>
      <c r="L5333" s="143"/>
      <c r="M5333" s="80"/>
      <c r="N5333" s="144"/>
      <c r="O5333" s="143"/>
      <c r="P5333" s="80"/>
      <c r="Q5333" s="144"/>
      <c r="R5333" s="4"/>
    </row>
    <row r="5334">
      <c r="A5334" s="141"/>
      <c r="B5334" s="142"/>
      <c r="C5334" s="75"/>
      <c r="D5334" s="75"/>
      <c r="E5334" s="75"/>
      <c r="F5334" s="75"/>
      <c r="G5334" s="2"/>
      <c r="H5334" s="72"/>
      <c r="I5334" s="143"/>
      <c r="J5334" s="80"/>
      <c r="K5334" s="144"/>
      <c r="L5334" s="143"/>
      <c r="M5334" s="80"/>
      <c r="N5334" s="144"/>
      <c r="O5334" s="143"/>
      <c r="P5334" s="80"/>
      <c r="Q5334" s="144"/>
      <c r="R5334" s="4"/>
    </row>
    <row r="5335">
      <c r="A5335" s="141"/>
      <c r="B5335" s="142"/>
      <c r="C5335" s="75"/>
      <c r="D5335" s="75"/>
      <c r="E5335" s="75"/>
      <c r="F5335" s="75"/>
      <c r="G5335" s="2"/>
      <c r="H5335" s="72"/>
      <c r="I5335" s="143"/>
      <c r="J5335" s="80"/>
      <c r="K5335" s="144"/>
      <c r="L5335" s="143"/>
      <c r="M5335" s="80"/>
      <c r="N5335" s="144"/>
      <c r="O5335" s="143"/>
      <c r="P5335" s="80"/>
      <c r="Q5335" s="144"/>
      <c r="R5335" s="4"/>
    </row>
    <row r="5336">
      <c r="A5336" s="141"/>
      <c r="B5336" s="142"/>
      <c r="C5336" s="75"/>
      <c r="D5336" s="75"/>
      <c r="E5336" s="75"/>
      <c r="F5336" s="75"/>
      <c r="G5336" s="2"/>
      <c r="H5336" s="72"/>
      <c r="I5336" s="143"/>
      <c r="J5336" s="80"/>
      <c r="K5336" s="144"/>
      <c r="L5336" s="143"/>
      <c r="M5336" s="80"/>
      <c r="N5336" s="144"/>
      <c r="O5336" s="143"/>
      <c r="P5336" s="80"/>
      <c r="Q5336" s="144"/>
      <c r="R5336" s="4"/>
    </row>
    <row r="5337">
      <c r="A5337" s="141"/>
      <c r="B5337" s="142"/>
      <c r="C5337" s="75"/>
      <c r="D5337" s="75"/>
      <c r="E5337" s="75"/>
      <c r="F5337" s="75"/>
      <c r="G5337" s="2"/>
      <c r="H5337" s="72"/>
      <c r="I5337" s="143"/>
      <c r="J5337" s="80"/>
      <c r="K5337" s="144"/>
      <c r="L5337" s="143"/>
      <c r="M5337" s="80"/>
      <c r="N5337" s="144"/>
      <c r="O5337" s="143"/>
      <c r="P5337" s="80"/>
      <c r="Q5337" s="144"/>
      <c r="R5337" s="4"/>
    </row>
    <row r="5338">
      <c r="A5338" s="141"/>
      <c r="B5338" s="142"/>
      <c r="C5338" s="75"/>
      <c r="D5338" s="75"/>
      <c r="E5338" s="75"/>
      <c r="F5338" s="75"/>
      <c r="G5338" s="2"/>
      <c r="H5338" s="72"/>
      <c r="I5338" s="143"/>
      <c r="J5338" s="80"/>
      <c r="K5338" s="144"/>
      <c r="L5338" s="143"/>
      <c r="M5338" s="80"/>
      <c r="N5338" s="144"/>
      <c r="O5338" s="143"/>
      <c r="P5338" s="80"/>
      <c r="Q5338" s="144"/>
      <c r="R5338" s="4"/>
    </row>
    <row r="5339">
      <c r="A5339" s="141"/>
      <c r="B5339" s="142"/>
      <c r="C5339" s="75"/>
      <c r="D5339" s="75"/>
      <c r="E5339" s="75"/>
      <c r="F5339" s="75"/>
      <c r="G5339" s="2"/>
      <c r="H5339" s="72"/>
      <c r="I5339" s="143"/>
      <c r="J5339" s="80"/>
      <c r="K5339" s="144"/>
      <c r="L5339" s="143"/>
      <c r="M5339" s="80"/>
      <c r="N5339" s="144"/>
      <c r="O5339" s="143"/>
      <c r="P5339" s="80"/>
      <c r="Q5339" s="144"/>
      <c r="R5339" s="4"/>
    </row>
    <row r="5340">
      <c r="A5340" s="141"/>
      <c r="B5340" s="142"/>
      <c r="C5340" s="75"/>
      <c r="D5340" s="75"/>
      <c r="E5340" s="75"/>
      <c r="F5340" s="75"/>
      <c r="G5340" s="2"/>
      <c r="H5340" s="72"/>
      <c r="I5340" s="143"/>
      <c r="J5340" s="80"/>
      <c r="K5340" s="144"/>
      <c r="L5340" s="143"/>
      <c r="M5340" s="80"/>
      <c r="N5340" s="144"/>
      <c r="O5340" s="143"/>
      <c r="P5340" s="80"/>
      <c r="Q5340" s="144"/>
      <c r="R5340" s="4"/>
    </row>
    <row r="5341">
      <c r="A5341" s="141"/>
      <c r="B5341" s="142"/>
      <c r="C5341" s="75"/>
      <c r="D5341" s="75"/>
      <c r="E5341" s="75"/>
      <c r="F5341" s="75"/>
      <c r="G5341" s="2"/>
      <c r="H5341" s="72"/>
      <c r="I5341" s="143"/>
      <c r="J5341" s="80"/>
      <c r="K5341" s="144"/>
      <c r="L5341" s="143"/>
      <c r="M5341" s="80"/>
      <c r="N5341" s="144"/>
      <c r="O5341" s="143"/>
      <c r="P5341" s="80"/>
      <c r="Q5341" s="144"/>
      <c r="R5341" s="4"/>
    </row>
    <row r="5342">
      <c r="A5342" s="141"/>
      <c r="B5342" s="142"/>
      <c r="C5342" s="75"/>
      <c r="D5342" s="75"/>
      <c r="E5342" s="75"/>
      <c r="F5342" s="75"/>
      <c r="G5342" s="2"/>
      <c r="H5342" s="72"/>
      <c r="I5342" s="143"/>
      <c r="J5342" s="80"/>
      <c r="K5342" s="144"/>
      <c r="L5342" s="143"/>
      <c r="M5342" s="80"/>
      <c r="N5342" s="144"/>
      <c r="O5342" s="143"/>
      <c r="P5342" s="80"/>
      <c r="Q5342" s="144"/>
      <c r="R5342" s="4"/>
    </row>
    <row r="5343">
      <c r="A5343" s="141"/>
      <c r="B5343" s="142"/>
      <c r="C5343" s="75"/>
      <c r="D5343" s="75"/>
      <c r="E5343" s="75"/>
      <c r="F5343" s="75"/>
      <c r="G5343" s="2"/>
      <c r="H5343" s="72"/>
      <c r="I5343" s="143"/>
      <c r="J5343" s="80"/>
      <c r="K5343" s="144"/>
      <c r="L5343" s="143"/>
      <c r="M5343" s="80"/>
      <c r="N5343" s="144"/>
      <c r="O5343" s="143"/>
      <c r="P5343" s="80"/>
      <c r="Q5343" s="144"/>
      <c r="R5343" s="4"/>
    </row>
    <row r="5344">
      <c r="A5344" s="141"/>
      <c r="B5344" s="142"/>
      <c r="C5344" s="75"/>
      <c r="D5344" s="75"/>
      <c r="E5344" s="75"/>
      <c r="F5344" s="75"/>
      <c r="G5344" s="2"/>
      <c r="H5344" s="72"/>
      <c r="I5344" s="143"/>
      <c r="J5344" s="80"/>
      <c r="K5344" s="144"/>
      <c r="L5344" s="143"/>
      <c r="M5344" s="80"/>
      <c r="N5344" s="144"/>
      <c r="O5344" s="143"/>
      <c r="P5344" s="80"/>
      <c r="Q5344" s="144"/>
      <c r="R5344" s="4"/>
    </row>
    <row r="5345">
      <c r="A5345" s="141"/>
      <c r="B5345" s="142"/>
      <c r="C5345" s="75"/>
      <c r="D5345" s="75"/>
      <c r="E5345" s="75"/>
      <c r="F5345" s="75"/>
      <c r="G5345" s="2"/>
      <c r="H5345" s="72"/>
      <c r="I5345" s="143"/>
      <c r="J5345" s="80"/>
      <c r="K5345" s="144"/>
      <c r="L5345" s="143"/>
      <c r="M5345" s="80"/>
      <c r="N5345" s="144"/>
      <c r="O5345" s="143"/>
      <c r="P5345" s="80"/>
      <c r="Q5345" s="144"/>
      <c r="R5345" s="4"/>
    </row>
    <row r="5346">
      <c r="A5346" s="141"/>
      <c r="B5346" s="142"/>
      <c r="C5346" s="75"/>
      <c r="D5346" s="75"/>
      <c r="E5346" s="75"/>
      <c r="F5346" s="75"/>
      <c r="G5346" s="2"/>
      <c r="H5346" s="72"/>
      <c r="I5346" s="143"/>
      <c r="J5346" s="80"/>
      <c r="K5346" s="144"/>
      <c r="L5346" s="143"/>
      <c r="M5346" s="80"/>
      <c r="N5346" s="144"/>
      <c r="O5346" s="143"/>
      <c r="P5346" s="80"/>
      <c r="Q5346" s="144"/>
      <c r="R5346" s="4"/>
    </row>
    <row r="5347">
      <c r="A5347" s="141"/>
      <c r="B5347" s="142"/>
      <c r="C5347" s="75"/>
      <c r="D5347" s="75"/>
      <c r="E5347" s="75"/>
      <c r="F5347" s="75"/>
      <c r="G5347" s="2"/>
      <c r="H5347" s="72"/>
      <c r="I5347" s="143"/>
      <c r="J5347" s="80"/>
      <c r="K5347" s="144"/>
      <c r="L5347" s="143"/>
      <c r="M5347" s="80"/>
      <c r="N5347" s="144"/>
      <c r="O5347" s="143"/>
      <c r="P5347" s="80"/>
      <c r="Q5347" s="144"/>
      <c r="R5347" s="4"/>
    </row>
    <row r="5348">
      <c r="A5348" s="141"/>
      <c r="B5348" s="142"/>
      <c r="C5348" s="75"/>
      <c r="D5348" s="75"/>
      <c r="E5348" s="75"/>
      <c r="F5348" s="75"/>
      <c r="G5348" s="2"/>
      <c r="H5348" s="72"/>
      <c r="I5348" s="143"/>
      <c r="J5348" s="80"/>
      <c r="K5348" s="144"/>
      <c r="L5348" s="143"/>
      <c r="M5348" s="80"/>
      <c r="N5348" s="144"/>
      <c r="O5348" s="143"/>
      <c r="P5348" s="80"/>
      <c r="Q5348" s="144"/>
      <c r="R5348" s="4"/>
    </row>
    <row r="5349">
      <c r="A5349" s="141"/>
      <c r="B5349" s="142"/>
      <c r="C5349" s="75"/>
      <c r="D5349" s="75"/>
      <c r="E5349" s="75"/>
      <c r="F5349" s="75"/>
      <c r="G5349" s="2"/>
      <c r="H5349" s="72"/>
      <c r="I5349" s="143"/>
      <c r="J5349" s="80"/>
      <c r="K5349" s="144"/>
      <c r="L5349" s="143"/>
      <c r="M5349" s="80"/>
      <c r="N5349" s="144"/>
      <c r="O5349" s="143"/>
      <c r="P5349" s="80"/>
      <c r="Q5349" s="144"/>
      <c r="R5349" s="4"/>
    </row>
    <row r="5350">
      <c r="A5350" s="141"/>
      <c r="B5350" s="142"/>
      <c r="C5350" s="75"/>
      <c r="D5350" s="75"/>
      <c r="E5350" s="75"/>
      <c r="F5350" s="75"/>
      <c r="G5350" s="2"/>
      <c r="H5350" s="72"/>
      <c r="I5350" s="143"/>
      <c r="J5350" s="80"/>
      <c r="K5350" s="144"/>
      <c r="L5350" s="143"/>
      <c r="M5350" s="80"/>
      <c r="N5350" s="144"/>
      <c r="O5350" s="143"/>
      <c r="P5350" s="80"/>
      <c r="Q5350" s="144"/>
      <c r="R5350" s="4"/>
    </row>
    <row r="5351">
      <c r="A5351" s="141"/>
      <c r="B5351" s="142"/>
      <c r="C5351" s="75"/>
      <c r="D5351" s="75"/>
      <c r="E5351" s="75"/>
      <c r="F5351" s="75"/>
      <c r="G5351" s="2"/>
      <c r="H5351" s="72"/>
      <c r="I5351" s="143"/>
      <c r="J5351" s="80"/>
      <c r="K5351" s="144"/>
      <c r="L5351" s="143"/>
      <c r="M5351" s="80"/>
      <c r="N5351" s="144"/>
      <c r="O5351" s="143"/>
      <c r="P5351" s="80"/>
      <c r="Q5351" s="144"/>
      <c r="R5351" s="4"/>
    </row>
    <row r="5352">
      <c r="A5352" s="141"/>
      <c r="B5352" s="142"/>
      <c r="C5352" s="75"/>
      <c r="D5352" s="75"/>
      <c r="E5352" s="75"/>
      <c r="F5352" s="75"/>
      <c r="G5352" s="2"/>
      <c r="H5352" s="72"/>
      <c r="I5352" s="143"/>
      <c r="J5352" s="80"/>
      <c r="K5352" s="144"/>
      <c r="L5352" s="143"/>
      <c r="M5352" s="80"/>
      <c r="N5352" s="144"/>
      <c r="O5352" s="143"/>
      <c r="P5352" s="80"/>
      <c r="Q5352" s="144"/>
      <c r="R5352" s="4"/>
    </row>
    <row r="5353">
      <c r="A5353" s="141"/>
      <c r="B5353" s="142"/>
      <c r="C5353" s="75"/>
      <c r="D5353" s="75"/>
      <c r="E5353" s="75"/>
      <c r="F5353" s="75"/>
      <c r="G5353" s="2"/>
      <c r="H5353" s="72"/>
      <c r="I5353" s="143"/>
      <c r="J5353" s="80"/>
      <c r="K5353" s="144"/>
      <c r="L5353" s="143"/>
      <c r="M5353" s="80"/>
      <c r="N5353" s="144"/>
      <c r="O5353" s="143"/>
      <c r="P5353" s="80"/>
      <c r="Q5353" s="144"/>
      <c r="R5353" s="4"/>
    </row>
    <row r="5354">
      <c r="A5354" s="141"/>
      <c r="B5354" s="142"/>
      <c r="C5354" s="75"/>
      <c r="D5354" s="75"/>
      <c r="E5354" s="75"/>
      <c r="F5354" s="75"/>
      <c r="G5354" s="2"/>
      <c r="H5354" s="72"/>
      <c r="I5354" s="143"/>
      <c r="J5354" s="80"/>
      <c r="K5354" s="144"/>
      <c r="L5354" s="143"/>
      <c r="M5354" s="80"/>
      <c r="N5354" s="144"/>
      <c r="O5354" s="143"/>
      <c r="P5354" s="80"/>
      <c r="Q5354" s="144"/>
      <c r="R5354" s="4"/>
    </row>
    <row r="5355">
      <c r="A5355" s="141"/>
      <c r="B5355" s="142"/>
      <c r="C5355" s="75"/>
      <c r="D5355" s="75"/>
      <c r="E5355" s="75"/>
      <c r="F5355" s="75"/>
      <c r="G5355" s="2"/>
      <c r="H5355" s="72"/>
      <c r="I5355" s="143"/>
      <c r="J5355" s="80"/>
      <c r="K5355" s="144"/>
      <c r="L5355" s="143"/>
      <c r="M5355" s="80"/>
      <c r="N5355" s="144"/>
      <c r="O5355" s="143"/>
      <c r="P5355" s="80"/>
      <c r="Q5355" s="144"/>
      <c r="R5355" s="4"/>
    </row>
    <row r="5356">
      <c r="A5356" s="141"/>
      <c r="B5356" s="142"/>
      <c r="C5356" s="75"/>
      <c r="D5356" s="75"/>
      <c r="E5356" s="75"/>
      <c r="F5356" s="75"/>
      <c r="G5356" s="2"/>
      <c r="H5356" s="72"/>
      <c r="I5356" s="143"/>
      <c r="J5356" s="80"/>
      <c r="K5356" s="144"/>
      <c r="L5356" s="143"/>
      <c r="M5356" s="80"/>
      <c r="N5356" s="144"/>
      <c r="O5356" s="143"/>
      <c r="P5356" s="80"/>
      <c r="Q5356" s="144"/>
      <c r="R5356" s="4"/>
    </row>
    <row r="5357">
      <c r="A5357" s="141"/>
      <c r="B5357" s="142"/>
      <c r="C5357" s="75"/>
      <c r="D5357" s="75"/>
      <c r="E5357" s="75"/>
      <c r="F5357" s="75"/>
      <c r="G5357" s="2"/>
      <c r="H5357" s="72"/>
      <c r="I5357" s="143"/>
      <c r="J5357" s="80"/>
      <c r="K5357" s="144"/>
      <c r="L5357" s="143"/>
      <c r="M5357" s="80"/>
      <c r="N5357" s="144"/>
      <c r="O5357" s="143"/>
      <c r="P5357" s="80"/>
      <c r="Q5357" s="144"/>
      <c r="R5357" s="4"/>
    </row>
    <row r="5358">
      <c r="A5358" s="141"/>
      <c r="B5358" s="142"/>
      <c r="C5358" s="75"/>
      <c r="D5358" s="75"/>
      <c r="E5358" s="75"/>
      <c r="F5358" s="75"/>
      <c r="G5358" s="2"/>
      <c r="H5358" s="72"/>
      <c r="I5358" s="143"/>
      <c r="J5358" s="80"/>
      <c r="K5358" s="144"/>
      <c r="L5358" s="143"/>
      <c r="M5358" s="80"/>
      <c r="N5358" s="144"/>
      <c r="O5358" s="143"/>
      <c r="P5358" s="80"/>
      <c r="Q5358" s="144"/>
      <c r="R5358" s="4"/>
    </row>
    <row r="5359">
      <c r="A5359" s="141"/>
      <c r="B5359" s="142"/>
      <c r="C5359" s="75"/>
      <c r="D5359" s="75"/>
      <c r="E5359" s="75"/>
      <c r="F5359" s="75"/>
      <c r="G5359" s="2"/>
      <c r="H5359" s="72"/>
      <c r="I5359" s="143"/>
      <c r="J5359" s="80"/>
      <c r="K5359" s="144"/>
      <c r="L5359" s="143"/>
      <c r="M5359" s="80"/>
      <c r="N5359" s="144"/>
      <c r="O5359" s="143"/>
      <c r="P5359" s="80"/>
      <c r="Q5359" s="144"/>
      <c r="R5359" s="4"/>
    </row>
    <row r="5360">
      <c r="A5360" s="141"/>
      <c r="B5360" s="142"/>
      <c r="C5360" s="75"/>
      <c r="D5360" s="75"/>
      <c r="E5360" s="75"/>
      <c r="F5360" s="75"/>
      <c r="G5360" s="2"/>
      <c r="H5360" s="72"/>
      <c r="I5360" s="143"/>
      <c r="J5360" s="80"/>
      <c r="K5360" s="144"/>
      <c r="L5360" s="143"/>
      <c r="M5360" s="80"/>
      <c r="N5360" s="144"/>
      <c r="O5360" s="143"/>
      <c r="P5360" s="80"/>
      <c r="Q5360" s="144"/>
      <c r="R5360" s="4"/>
    </row>
    <row r="5361">
      <c r="A5361" s="141"/>
      <c r="B5361" s="142"/>
      <c r="C5361" s="75"/>
      <c r="D5361" s="75"/>
      <c r="E5361" s="75"/>
      <c r="F5361" s="75"/>
      <c r="G5361" s="2"/>
      <c r="H5361" s="72"/>
      <c r="I5361" s="143"/>
      <c r="J5361" s="80"/>
      <c r="K5361" s="144"/>
      <c r="L5361" s="143"/>
      <c r="M5361" s="80"/>
      <c r="N5361" s="144"/>
      <c r="O5361" s="143"/>
      <c r="P5361" s="80"/>
      <c r="Q5361" s="144"/>
      <c r="R5361" s="4"/>
    </row>
    <row r="5362">
      <c r="A5362" s="141"/>
      <c r="B5362" s="142"/>
      <c r="C5362" s="75"/>
      <c r="D5362" s="75"/>
      <c r="E5362" s="75"/>
      <c r="F5362" s="75"/>
      <c r="G5362" s="2"/>
      <c r="H5362" s="72"/>
      <c r="I5362" s="143"/>
      <c r="J5362" s="80"/>
      <c r="K5362" s="144"/>
      <c r="L5362" s="143"/>
      <c r="M5362" s="80"/>
      <c r="N5362" s="144"/>
      <c r="O5362" s="143"/>
      <c r="P5362" s="80"/>
      <c r="Q5362" s="144"/>
      <c r="R5362" s="4"/>
    </row>
    <row r="5363">
      <c r="A5363" s="141"/>
      <c r="B5363" s="142"/>
      <c r="C5363" s="75"/>
      <c r="D5363" s="75"/>
      <c r="E5363" s="75"/>
      <c r="F5363" s="75"/>
      <c r="G5363" s="2"/>
      <c r="H5363" s="72"/>
      <c r="I5363" s="143"/>
      <c r="J5363" s="80"/>
      <c r="K5363" s="144"/>
      <c r="L5363" s="143"/>
      <c r="M5363" s="80"/>
      <c r="N5363" s="144"/>
      <c r="O5363" s="143"/>
      <c r="P5363" s="80"/>
      <c r="Q5363" s="144"/>
      <c r="R5363" s="4"/>
    </row>
    <row r="5364">
      <c r="A5364" s="141"/>
      <c r="B5364" s="142"/>
      <c r="C5364" s="75"/>
      <c r="D5364" s="75"/>
      <c r="E5364" s="75"/>
      <c r="F5364" s="75"/>
      <c r="G5364" s="2"/>
      <c r="H5364" s="72"/>
      <c r="I5364" s="143"/>
      <c r="J5364" s="80"/>
      <c r="K5364" s="144"/>
      <c r="L5364" s="143"/>
      <c r="M5364" s="80"/>
      <c r="N5364" s="144"/>
      <c r="O5364" s="143"/>
      <c r="P5364" s="80"/>
      <c r="Q5364" s="144"/>
      <c r="R5364" s="4"/>
    </row>
    <row r="5365">
      <c r="A5365" s="141"/>
      <c r="B5365" s="142"/>
      <c r="C5365" s="75"/>
      <c r="D5365" s="75"/>
      <c r="E5365" s="75"/>
      <c r="F5365" s="75"/>
      <c r="G5365" s="2"/>
      <c r="H5365" s="72"/>
      <c r="I5365" s="143"/>
      <c r="J5365" s="80"/>
      <c r="K5365" s="144"/>
      <c r="L5365" s="143"/>
      <c r="M5365" s="80"/>
      <c r="N5365" s="144"/>
      <c r="O5365" s="143"/>
      <c r="P5365" s="80"/>
      <c r="Q5365" s="144"/>
      <c r="R5365" s="4"/>
    </row>
    <row r="5366">
      <c r="A5366" s="141"/>
      <c r="B5366" s="142"/>
      <c r="C5366" s="75"/>
      <c r="D5366" s="75"/>
      <c r="E5366" s="75"/>
      <c r="F5366" s="75"/>
      <c r="G5366" s="2"/>
      <c r="H5366" s="72"/>
      <c r="I5366" s="143"/>
      <c r="J5366" s="80"/>
      <c r="K5366" s="144"/>
      <c r="L5366" s="143"/>
      <c r="M5366" s="80"/>
      <c r="N5366" s="144"/>
      <c r="O5366" s="143"/>
      <c r="P5366" s="80"/>
      <c r="Q5366" s="144"/>
      <c r="R5366" s="4"/>
    </row>
    <row r="5367">
      <c r="A5367" s="141"/>
      <c r="B5367" s="142"/>
      <c r="C5367" s="75"/>
      <c r="D5367" s="75"/>
      <c r="E5367" s="75"/>
      <c r="F5367" s="75"/>
      <c r="G5367" s="2"/>
      <c r="H5367" s="72"/>
      <c r="I5367" s="143"/>
      <c r="J5367" s="80"/>
      <c r="K5367" s="144"/>
      <c r="L5367" s="143"/>
      <c r="M5367" s="80"/>
      <c r="N5367" s="144"/>
      <c r="O5367" s="143"/>
      <c r="P5367" s="80"/>
      <c r="Q5367" s="144"/>
      <c r="R5367" s="4"/>
    </row>
    <row r="5368">
      <c r="A5368" s="141"/>
      <c r="B5368" s="142"/>
      <c r="C5368" s="75"/>
      <c r="D5368" s="75"/>
      <c r="E5368" s="75"/>
      <c r="F5368" s="75"/>
      <c r="G5368" s="2"/>
      <c r="H5368" s="72"/>
      <c r="I5368" s="143"/>
      <c r="J5368" s="80"/>
      <c r="K5368" s="144"/>
      <c r="L5368" s="143"/>
      <c r="M5368" s="80"/>
      <c r="N5368" s="144"/>
      <c r="O5368" s="143"/>
      <c r="P5368" s="80"/>
      <c r="Q5368" s="144"/>
      <c r="R5368" s="4"/>
    </row>
    <row r="5369">
      <c r="A5369" s="141"/>
      <c r="B5369" s="142"/>
      <c r="C5369" s="75"/>
      <c r="D5369" s="75"/>
      <c r="E5369" s="75"/>
      <c r="F5369" s="75"/>
      <c r="G5369" s="2"/>
      <c r="H5369" s="72"/>
      <c r="I5369" s="143"/>
      <c r="J5369" s="80"/>
      <c r="K5369" s="144"/>
      <c r="L5369" s="143"/>
      <c r="M5369" s="80"/>
      <c r="N5369" s="144"/>
      <c r="O5369" s="143"/>
      <c r="P5369" s="80"/>
      <c r="Q5369" s="144"/>
      <c r="R5369" s="4"/>
    </row>
    <row r="5370">
      <c r="A5370" s="141"/>
      <c r="B5370" s="142"/>
      <c r="C5370" s="75"/>
      <c r="D5370" s="75"/>
      <c r="E5370" s="75"/>
      <c r="F5370" s="75"/>
      <c r="G5370" s="2"/>
      <c r="H5370" s="72"/>
      <c r="I5370" s="143"/>
      <c r="J5370" s="80"/>
      <c r="K5370" s="144"/>
      <c r="L5370" s="143"/>
      <c r="M5370" s="80"/>
      <c r="N5370" s="144"/>
      <c r="O5370" s="143"/>
      <c r="P5370" s="80"/>
      <c r="Q5370" s="144"/>
      <c r="R5370" s="4"/>
    </row>
    <row r="5371">
      <c r="A5371" s="141"/>
      <c r="B5371" s="142"/>
      <c r="C5371" s="75"/>
      <c r="D5371" s="75"/>
      <c r="E5371" s="75"/>
      <c r="F5371" s="75"/>
      <c r="G5371" s="2"/>
      <c r="H5371" s="72"/>
      <c r="I5371" s="143"/>
      <c r="J5371" s="80"/>
      <c r="K5371" s="144"/>
      <c r="L5371" s="143"/>
      <c r="M5371" s="80"/>
      <c r="N5371" s="144"/>
      <c r="O5371" s="143"/>
      <c r="P5371" s="80"/>
      <c r="Q5371" s="144"/>
      <c r="R5371" s="4"/>
    </row>
    <row r="5372">
      <c r="A5372" s="141"/>
      <c r="B5372" s="142"/>
      <c r="C5372" s="75"/>
      <c r="D5372" s="75"/>
      <c r="E5372" s="75"/>
      <c r="F5372" s="75"/>
      <c r="G5372" s="2"/>
      <c r="H5372" s="72"/>
      <c r="I5372" s="143"/>
      <c r="J5372" s="80"/>
      <c r="K5372" s="144"/>
      <c r="L5372" s="143"/>
      <c r="M5372" s="80"/>
      <c r="N5372" s="144"/>
      <c r="O5372" s="143"/>
      <c r="P5372" s="80"/>
      <c r="Q5372" s="144"/>
      <c r="R5372" s="4"/>
    </row>
    <row r="5373">
      <c r="A5373" s="141"/>
      <c r="B5373" s="142"/>
      <c r="C5373" s="75"/>
      <c r="D5373" s="75"/>
      <c r="E5373" s="75"/>
      <c r="F5373" s="75"/>
      <c r="G5373" s="2"/>
      <c r="H5373" s="72"/>
      <c r="I5373" s="143"/>
      <c r="J5373" s="80"/>
      <c r="K5373" s="144"/>
      <c r="L5373" s="143"/>
      <c r="M5373" s="80"/>
      <c r="N5373" s="144"/>
      <c r="O5373" s="143"/>
      <c r="P5373" s="80"/>
      <c r="Q5373" s="144"/>
      <c r="R5373" s="4"/>
    </row>
    <row r="5374">
      <c r="A5374" s="141"/>
      <c r="B5374" s="142"/>
      <c r="C5374" s="75"/>
      <c r="D5374" s="75"/>
      <c r="E5374" s="75"/>
      <c r="F5374" s="75"/>
      <c r="G5374" s="2"/>
      <c r="H5374" s="72"/>
      <c r="I5374" s="143"/>
      <c r="J5374" s="80"/>
      <c r="K5374" s="144"/>
      <c r="L5374" s="143"/>
      <c r="M5374" s="80"/>
      <c r="N5374" s="144"/>
      <c r="O5374" s="143"/>
      <c r="P5374" s="80"/>
      <c r="Q5374" s="144"/>
      <c r="R5374" s="4"/>
    </row>
    <row r="5375">
      <c r="A5375" s="141"/>
      <c r="B5375" s="142"/>
      <c r="C5375" s="75"/>
      <c r="D5375" s="75"/>
      <c r="E5375" s="75"/>
      <c r="F5375" s="75"/>
      <c r="G5375" s="2"/>
      <c r="H5375" s="72"/>
      <c r="I5375" s="143"/>
      <c r="J5375" s="80"/>
      <c r="K5375" s="144"/>
      <c r="L5375" s="143"/>
      <c r="M5375" s="80"/>
      <c r="N5375" s="144"/>
      <c r="O5375" s="143"/>
      <c r="P5375" s="80"/>
      <c r="Q5375" s="144"/>
      <c r="R5375" s="4"/>
    </row>
    <row r="5376">
      <c r="A5376" s="141"/>
      <c r="B5376" s="142"/>
      <c r="C5376" s="75"/>
      <c r="D5376" s="75"/>
      <c r="E5376" s="75"/>
      <c r="F5376" s="75"/>
      <c r="G5376" s="2"/>
      <c r="H5376" s="72"/>
      <c r="I5376" s="143"/>
      <c r="J5376" s="80"/>
      <c r="K5376" s="144"/>
      <c r="L5376" s="143"/>
      <c r="M5376" s="80"/>
      <c r="N5376" s="144"/>
      <c r="O5376" s="143"/>
      <c r="P5376" s="80"/>
      <c r="Q5376" s="144"/>
      <c r="R5376" s="4"/>
    </row>
    <row r="5377">
      <c r="A5377" s="141"/>
      <c r="B5377" s="142"/>
      <c r="C5377" s="75"/>
      <c r="D5377" s="75"/>
      <c r="E5377" s="75"/>
      <c r="F5377" s="75"/>
      <c r="G5377" s="2"/>
      <c r="H5377" s="72"/>
      <c r="I5377" s="143"/>
      <c r="J5377" s="80"/>
      <c r="K5377" s="144"/>
      <c r="L5377" s="143"/>
      <c r="M5377" s="80"/>
      <c r="N5377" s="144"/>
      <c r="O5377" s="143"/>
      <c r="P5377" s="80"/>
      <c r="Q5377" s="144"/>
      <c r="R5377" s="4"/>
    </row>
    <row r="5378">
      <c r="A5378" s="141"/>
      <c r="B5378" s="142"/>
      <c r="C5378" s="75"/>
      <c r="D5378" s="75"/>
      <c r="E5378" s="75"/>
      <c r="F5378" s="75"/>
      <c r="G5378" s="2"/>
      <c r="H5378" s="72"/>
      <c r="I5378" s="143"/>
      <c r="J5378" s="80"/>
      <c r="K5378" s="144"/>
      <c r="L5378" s="143"/>
      <c r="M5378" s="80"/>
      <c r="N5378" s="144"/>
      <c r="O5378" s="143"/>
      <c r="P5378" s="80"/>
      <c r="Q5378" s="144"/>
      <c r="R5378" s="4"/>
    </row>
    <row r="5379">
      <c r="A5379" s="141"/>
      <c r="B5379" s="142"/>
      <c r="C5379" s="75"/>
      <c r="D5379" s="75"/>
      <c r="E5379" s="75"/>
      <c r="F5379" s="75"/>
      <c r="G5379" s="2"/>
      <c r="H5379" s="72"/>
      <c r="I5379" s="143"/>
      <c r="J5379" s="80"/>
      <c r="K5379" s="144"/>
      <c r="L5379" s="143"/>
      <c r="M5379" s="80"/>
      <c r="N5379" s="144"/>
      <c r="O5379" s="143"/>
      <c r="P5379" s="80"/>
      <c r="Q5379" s="144"/>
      <c r="R5379" s="4"/>
    </row>
    <row r="5380">
      <c r="A5380" s="141"/>
      <c r="B5380" s="142"/>
      <c r="C5380" s="75"/>
      <c r="D5380" s="75"/>
      <c r="E5380" s="75"/>
      <c r="F5380" s="75"/>
      <c r="G5380" s="2"/>
      <c r="H5380" s="72"/>
      <c r="I5380" s="143"/>
      <c r="J5380" s="80"/>
      <c r="K5380" s="144"/>
      <c r="L5380" s="143"/>
      <c r="M5380" s="80"/>
      <c r="N5380" s="144"/>
      <c r="O5380" s="143"/>
      <c r="P5380" s="80"/>
      <c r="Q5380" s="144"/>
      <c r="R5380" s="4"/>
    </row>
    <row r="5381">
      <c r="A5381" s="141"/>
      <c r="B5381" s="142"/>
      <c r="C5381" s="75"/>
      <c r="D5381" s="75"/>
      <c r="E5381" s="75"/>
      <c r="F5381" s="75"/>
      <c r="G5381" s="2"/>
      <c r="H5381" s="72"/>
      <c r="I5381" s="143"/>
      <c r="J5381" s="80"/>
      <c r="K5381" s="144"/>
      <c r="L5381" s="143"/>
      <c r="M5381" s="80"/>
      <c r="N5381" s="144"/>
      <c r="O5381" s="143"/>
      <c r="P5381" s="80"/>
      <c r="Q5381" s="144"/>
      <c r="R5381" s="4"/>
    </row>
    <row r="5382">
      <c r="A5382" s="141"/>
      <c r="B5382" s="142"/>
      <c r="C5382" s="75"/>
      <c r="D5382" s="75"/>
      <c r="E5382" s="75"/>
      <c r="F5382" s="75"/>
      <c r="G5382" s="2"/>
      <c r="H5382" s="72"/>
      <c r="I5382" s="143"/>
      <c r="J5382" s="80"/>
      <c r="K5382" s="144"/>
      <c r="L5382" s="143"/>
      <c r="M5382" s="80"/>
      <c r="N5382" s="144"/>
      <c r="O5382" s="143"/>
      <c r="P5382" s="80"/>
      <c r="Q5382" s="144"/>
      <c r="R5382" s="4"/>
    </row>
    <row r="5383">
      <c r="A5383" s="141"/>
      <c r="B5383" s="142"/>
      <c r="C5383" s="75"/>
      <c r="D5383" s="75"/>
      <c r="E5383" s="75"/>
      <c r="F5383" s="75"/>
      <c r="G5383" s="2"/>
      <c r="H5383" s="72"/>
      <c r="I5383" s="143"/>
      <c r="J5383" s="80"/>
      <c r="K5383" s="144"/>
      <c r="L5383" s="143"/>
      <c r="M5383" s="80"/>
      <c r="N5383" s="144"/>
      <c r="O5383" s="143"/>
      <c r="P5383" s="80"/>
      <c r="Q5383" s="144"/>
      <c r="R5383" s="4"/>
    </row>
    <row r="5384">
      <c r="A5384" s="141"/>
      <c r="B5384" s="142"/>
      <c r="C5384" s="75"/>
      <c r="D5384" s="75"/>
      <c r="E5384" s="75"/>
      <c r="F5384" s="75"/>
      <c r="G5384" s="2"/>
      <c r="H5384" s="72"/>
      <c r="I5384" s="143"/>
      <c r="J5384" s="80"/>
      <c r="K5384" s="144"/>
      <c r="L5384" s="143"/>
      <c r="M5384" s="80"/>
      <c r="N5384" s="144"/>
      <c r="O5384" s="143"/>
      <c r="P5384" s="80"/>
      <c r="Q5384" s="144"/>
      <c r="R5384" s="4"/>
    </row>
    <row r="5385">
      <c r="A5385" s="141"/>
      <c r="B5385" s="142"/>
      <c r="C5385" s="75"/>
      <c r="D5385" s="75"/>
      <c r="E5385" s="75"/>
      <c r="F5385" s="75"/>
      <c r="G5385" s="2"/>
      <c r="H5385" s="72"/>
      <c r="I5385" s="143"/>
      <c r="J5385" s="80"/>
      <c r="K5385" s="144"/>
      <c r="L5385" s="143"/>
      <c r="M5385" s="80"/>
      <c r="N5385" s="144"/>
      <c r="O5385" s="143"/>
      <c r="P5385" s="80"/>
      <c r="Q5385" s="144"/>
      <c r="R5385" s="4"/>
    </row>
    <row r="5386">
      <c r="A5386" s="141"/>
      <c r="B5386" s="142"/>
      <c r="C5386" s="75"/>
      <c r="D5386" s="75"/>
      <c r="E5386" s="75"/>
      <c r="F5386" s="75"/>
      <c r="G5386" s="2"/>
      <c r="H5386" s="72"/>
      <c r="I5386" s="143"/>
      <c r="J5386" s="80"/>
      <c r="K5386" s="144"/>
      <c r="L5386" s="143"/>
      <c r="M5386" s="80"/>
      <c r="N5386" s="144"/>
      <c r="O5386" s="143"/>
      <c r="P5386" s="80"/>
      <c r="Q5386" s="144"/>
      <c r="R5386" s="4"/>
    </row>
    <row r="5387">
      <c r="A5387" s="141"/>
      <c r="B5387" s="142"/>
      <c r="C5387" s="75"/>
      <c r="D5387" s="75"/>
      <c r="E5387" s="75"/>
      <c r="F5387" s="75"/>
      <c r="G5387" s="2"/>
      <c r="H5387" s="72"/>
      <c r="I5387" s="143"/>
      <c r="J5387" s="80"/>
      <c r="K5387" s="144"/>
      <c r="L5387" s="143"/>
      <c r="M5387" s="80"/>
      <c r="N5387" s="144"/>
      <c r="O5387" s="143"/>
      <c r="P5387" s="80"/>
      <c r="Q5387" s="144"/>
      <c r="R5387" s="4"/>
    </row>
    <row r="5388">
      <c r="A5388" s="141"/>
      <c r="B5388" s="142"/>
      <c r="C5388" s="75"/>
      <c r="D5388" s="75"/>
      <c r="E5388" s="75"/>
      <c r="F5388" s="75"/>
      <c r="G5388" s="2"/>
      <c r="H5388" s="72"/>
      <c r="I5388" s="143"/>
      <c r="J5388" s="80"/>
      <c r="K5388" s="144"/>
      <c r="L5388" s="143"/>
      <c r="M5388" s="80"/>
      <c r="N5388" s="144"/>
      <c r="O5388" s="143"/>
      <c r="P5388" s="80"/>
      <c r="Q5388" s="144"/>
      <c r="R5388" s="4"/>
    </row>
    <row r="5389">
      <c r="A5389" s="141"/>
      <c r="B5389" s="142"/>
      <c r="C5389" s="75"/>
      <c r="D5389" s="75"/>
      <c r="E5389" s="75"/>
      <c r="F5389" s="75"/>
      <c r="G5389" s="2"/>
      <c r="H5389" s="72"/>
      <c r="I5389" s="143"/>
      <c r="J5389" s="80"/>
      <c r="K5389" s="144"/>
      <c r="L5389" s="143"/>
      <c r="M5389" s="80"/>
      <c r="N5389" s="144"/>
      <c r="O5389" s="143"/>
      <c r="P5389" s="80"/>
      <c r="Q5389" s="144"/>
      <c r="R5389" s="4"/>
    </row>
    <row r="5390">
      <c r="A5390" s="141"/>
      <c r="B5390" s="142"/>
      <c r="C5390" s="75"/>
      <c r="D5390" s="75"/>
      <c r="E5390" s="75"/>
      <c r="F5390" s="75"/>
      <c r="G5390" s="2"/>
      <c r="H5390" s="72"/>
      <c r="I5390" s="143"/>
      <c r="J5390" s="80"/>
      <c r="K5390" s="144"/>
      <c r="L5390" s="143"/>
      <c r="M5390" s="80"/>
      <c r="N5390" s="144"/>
      <c r="O5390" s="143"/>
      <c r="P5390" s="80"/>
      <c r="Q5390" s="144"/>
      <c r="R5390" s="4"/>
    </row>
    <row r="5391">
      <c r="A5391" s="141"/>
      <c r="B5391" s="142"/>
      <c r="C5391" s="75"/>
      <c r="D5391" s="75"/>
      <c r="E5391" s="75"/>
      <c r="F5391" s="75"/>
      <c r="G5391" s="2"/>
      <c r="H5391" s="72"/>
      <c r="I5391" s="143"/>
      <c r="J5391" s="80"/>
      <c r="K5391" s="144"/>
      <c r="L5391" s="143"/>
      <c r="M5391" s="80"/>
      <c r="N5391" s="144"/>
      <c r="O5391" s="143"/>
      <c r="P5391" s="80"/>
      <c r="Q5391" s="144"/>
      <c r="R5391" s="4"/>
    </row>
    <row r="5392">
      <c r="A5392" s="141"/>
      <c r="B5392" s="142"/>
      <c r="C5392" s="75"/>
      <c r="D5392" s="75"/>
      <c r="E5392" s="75"/>
      <c r="F5392" s="75"/>
      <c r="G5392" s="2"/>
      <c r="H5392" s="72"/>
      <c r="I5392" s="143"/>
      <c r="J5392" s="80"/>
      <c r="K5392" s="144"/>
      <c r="L5392" s="143"/>
      <c r="M5392" s="80"/>
      <c r="N5392" s="144"/>
      <c r="O5392" s="143"/>
      <c r="P5392" s="80"/>
      <c r="Q5392" s="144"/>
      <c r="R5392" s="4"/>
    </row>
    <row r="5393">
      <c r="A5393" s="141"/>
      <c r="B5393" s="142"/>
      <c r="C5393" s="75"/>
      <c r="D5393" s="75"/>
      <c r="E5393" s="75"/>
      <c r="F5393" s="75"/>
      <c r="G5393" s="2"/>
      <c r="H5393" s="72"/>
      <c r="I5393" s="143"/>
      <c r="J5393" s="80"/>
      <c r="K5393" s="144"/>
      <c r="L5393" s="143"/>
      <c r="M5393" s="80"/>
      <c r="N5393" s="144"/>
      <c r="O5393" s="143"/>
      <c r="P5393" s="80"/>
      <c r="Q5393" s="144"/>
      <c r="R5393" s="4"/>
    </row>
    <row r="5394">
      <c r="A5394" s="141"/>
      <c r="B5394" s="142"/>
      <c r="C5394" s="75"/>
      <c r="D5394" s="75"/>
      <c r="E5394" s="75"/>
      <c r="F5394" s="75"/>
      <c r="G5394" s="2"/>
      <c r="H5394" s="72"/>
      <c r="I5394" s="143"/>
      <c r="J5394" s="80"/>
      <c r="K5394" s="144"/>
      <c r="L5394" s="143"/>
      <c r="M5394" s="80"/>
      <c r="N5394" s="144"/>
      <c r="O5394" s="143"/>
      <c r="P5394" s="80"/>
      <c r="Q5394" s="144"/>
      <c r="R5394" s="4"/>
    </row>
    <row r="5395">
      <c r="A5395" s="141"/>
      <c r="B5395" s="142"/>
      <c r="C5395" s="75"/>
      <c r="D5395" s="75"/>
      <c r="E5395" s="75"/>
      <c r="F5395" s="75"/>
      <c r="G5395" s="2"/>
      <c r="H5395" s="72"/>
      <c r="I5395" s="143"/>
      <c r="J5395" s="80"/>
      <c r="K5395" s="144"/>
      <c r="L5395" s="143"/>
      <c r="M5395" s="80"/>
      <c r="N5395" s="144"/>
      <c r="O5395" s="143"/>
      <c r="P5395" s="80"/>
      <c r="Q5395" s="144"/>
      <c r="R5395" s="4"/>
    </row>
    <row r="5396">
      <c r="A5396" s="141"/>
      <c r="B5396" s="142"/>
      <c r="C5396" s="75"/>
      <c r="D5396" s="75"/>
      <c r="E5396" s="75"/>
      <c r="F5396" s="75"/>
      <c r="G5396" s="2"/>
      <c r="H5396" s="72"/>
      <c r="I5396" s="143"/>
      <c r="J5396" s="80"/>
      <c r="K5396" s="144"/>
      <c r="L5396" s="143"/>
      <c r="M5396" s="80"/>
      <c r="N5396" s="144"/>
      <c r="O5396" s="143"/>
      <c r="P5396" s="80"/>
      <c r="Q5396" s="144"/>
      <c r="R5396" s="4"/>
    </row>
    <row r="5397">
      <c r="A5397" s="141"/>
      <c r="B5397" s="142"/>
      <c r="C5397" s="75"/>
      <c r="D5397" s="75"/>
      <c r="E5397" s="75"/>
      <c r="F5397" s="75"/>
      <c r="G5397" s="2"/>
      <c r="H5397" s="72"/>
      <c r="I5397" s="143"/>
      <c r="J5397" s="80"/>
      <c r="K5397" s="144"/>
      <c r="L5397" s="143"/>
      <c r="M5397" s="80"/>
      <c r="N5397" s="144"/>
      <c r="O5397" s="143"/>
      <c r="P5397" s="80"/>
      <c r="Q5397" s="144"/>
      <c r="R5397" s="4"/>
    </row>
    <row r="5398">
      <c r="A5398" s="141"/>
      <c r="B5398" s="142"/>
      <c r="C5398" s="75"/>
      <c r="D5398" s="75"/>
      <c r="E5398" s="75"/>
      <c r="F5398" s="75"/>
      <c r="G5398" s="2"/>
      <c r="H5398" s="72"/>
      <c r="I5398" s="143"/>
      <c r="J5398" s="80"/>
      <c r="K5398" s="144"/>
      <c r="L5398" s="143"/>
      <c r="M5398" s="80"/>
      <c r="N5398" s="144"/>
      <c r="O5398" s="143"/>
      <c r="P5398" s="80"/>
      <c r="Q5398" s="144"/>
      <c r="R5398" s="4"/>
    </row>
    <row r="5399">
      <c r="A5399" s="141"/>
      <c r="B5399" s="142"/>
      <c r="C5399" s="75"/>
      <c r="D5399" s="75"/>
      <c r="E5399" s="75"/>
      <c r="F5399" s="75"/>
      <c r="G5399" s="2"/>
      <c r="H5399" s="72"/>
      <c r="I5399" s="143"/>
      <c r="J5399" s="80"/>
      <c r="K5399" s="144"/>
      <c r="L5399" s="143"/>
      <c r="M5399" s="80"/>
      <c r="N5399" s="144"/>
      <c r="O5399" s="143"/>
      <c r="P5399" s="80"/>
      <c r="Q5399" s="144"/>
      <c r="R5399" s="4"/>
    </row>
    <row r="5400">
      <c r="A5400" s="141"/>
      <c r="B5400" s="142"/>
      <c r="C5400" s="75"/>
      <c r="D5400" s="75"/>
      <c r="E5400" s="75"/>
      <c r="F5400" s="75"/>
      <c r="G5400" s="2"/>
      <c r="H5400" s="72"/>
      <c r="I5400" s="143"/>
      <c r="J5400" s="80"/>
      <c r="K5400" s="144"/>
      <c r="L5400" s="143"/>
      <c r="M5400" s="80"/>
      <c r="N5400" s="144"/>
      <c r="O5400" s="143"/>
      <c r="P5400" s="80"/>
      <c r="Q5400" s="144"/>
      <c r="R5400" s="4"/>
    </row>
    <row r="5401">
      <c r="A5401" s="141"/>
      <c r="B5401" s="142"/>
      <c r="C5401" s="75"/>
      <c r="D5401" s="75"/>
      <c r="E5401" s="75"/>
      <c r="F5401" s="75"/>
      <c r="G5401" s="2"/>
      <c r="H5401" s="72"/>
      <c r="I5401" s="143"/>
      <c r="J5401" s="80"/>
      <c r="K5401" s="144"/>
      <c r="L5401" s="143"/>
      <c r="M5401" s="80"/>
      <c r="N5401" s="144"/>
      <c r="O5401" s="143"/>
      <c r="P5401" s="80"/>
      <c r="Q5401" s="144"/>
      <c r="R5401" s="4"/>
    </row>
    <row r="5402">
      <c r="A5402" s="141"/>
      <c r="B5402" s="142"/>
      <c r="C5402" s="75"/>
      <c r="D5402" s="75"/>
      <c r="E5402" s="75"/>
      <c r="F5402" s="75"/>
      <c r="G5402" s="2"/>
      <c r="H5402" s="72"/>
      <c r="I5402" s="143"/>
      <c r="J5402" s="80"/>
      <c r="K5402" s="144"/>
      <c r="L5402" s="143"/>
      <c r="M5402" s="80"/>
      <c r="N5402" s="144"/>
      <c r="O5402" s="143"/>
      <c r="P5402" s="80"/>
      <c r="Q5402" s="144"/>
      <c r="R5402" s="4"/>
    </row>
    <row r="5403">
      <c r="A5403" s="141"/>
      <c r="B5403" s="142"/>
      <c r="C5403" s="75"/>
      <c r="D5403" s="75"/>
      <c r="E5403" s="75"/>
      <c r="F5403" s="75"/>
      <c r="G5403" s="2"/>
      <c r="H5403" s="72"/>
      <c r="I5403" s="143"/>
      <c r="J5403" s="80"/>
      <c r="K5403" s="144"/>
      <c r="L5403" s="143"/>
      <c r="M5403" s="80"/>
      <c r="N5403" s="144"/>
      <c r="O5403" s="143"/>
      <c r="P5403" s="80"/>
      <c r="Q5403" s="144"/>
      <c r="R5403" s="4"/>
    </row>
    <row r="5404">
      <c r="A5404" s="141"/>
      <c r="B5404" s="142"/>
      <c r="C5404" s="75"/>
      <c r="D5404" s="75"/>
      <c r="E5404" s="75"/>
      <c r="F5404" s="75"/>
      <c r="G5404" s="2"/>
      <c r="H5404" s="72"/>
      <c r="I5404" s="143"/>
      <c r="J5404" s="80"/>
      <c r="K5404" s="144"/>
      <c r="L5404" s="143"/>
      <c r="M5404" s="80"/>
      <c r="N5404" s="144"/>
      <c r="O5404" s="143"/>
      <c r="P5404" s="80"/>
      <c r="Q5404" s="144"/>
      <c r="R5404" s="4"/>
    </row>
    <row r="5405">
      <c r="A5405" s="141"/>
      <c r="B5405" s="142"/>
      <c r="C5405" s="75"/>
      <c r="D5405" s="75"/>
      <c r="E5405" s="75"/>
      <c r="F5405" s="75"/>
      <c r="G5405" s="2"/>
      <c r="H5405" s="72"/>
      <c r="I5405" s="143"/>
      <c r="J5405" s="80"/>
      <c r="K5405" s="144"/>
      <c r="L5405" s="143"/>
      <c r="M5405" s="80"/>
      <c r="N5405" s="144"/>
      <c r="O5405" s="143"/>
      <c r="P5405" s="80"/>
      <c r="Q5405" s="144"/>
      <c r="R5405" s="4"/>
    </row>
    <row r="5406">
      <c r="A5406" s="141"/>
      <c r="B5406" s="142"/>
      <c r="C5406" s="75"/>
      <c r="D5406" s="75"/>
      <c r="E5406" s="75"/>
      <c r="F5406" s="75"/>
      <c r="G5406" s="2"/>
      <c r="H5406" s="72"/>
      <c r="I5406" s="143"/>
      <c r="J5406" s="80"/>
      <c r="K5406" s="144"/>
      <c r="L5406" s="143"/>
      <c r="M5406" s="80"/>
      <c r="N5406" s="144"/>
      <c r="O5406" s="143"/>
      <c r="P5406" s="80"/>
      <c r="Q5406" s="144"/>
      <c r="R5406" s="4"/>
    </row>
    <row r="5407">
      <c r="A5407" s="141"/>
      <c r="B5407" s="142"/>
      <c r="C5407" s="75"/>
      <c r="D5407" s="75"/>
      <c r="E5407" s="75"/>
      <c r="F5407" s="75"/>
      <c r="G5407" s="2"/>
      <c r="H5407" s="72"/>
      <c r="I5407" s="143"/>
      <c r="J5407" s="80"/>
      <c r="K5407" s="144"/>
      <c r="L5407" s="143"/>
      <c r="M5407" s="80"/>
      <c r="N5407" s="144"/>
      <c r="O5407" s="143"/>
      <c r="P5407" s="80"/>
      <c r="Q5407" s="144"/>
      <c r="R5407" s="4"/>
    </row>
    <row r="5408">
      <c r="A5408" s="141"/>
      <c r="B5408" s="142"/>
      <c r="C5408" s="75"/>
      <c r="D5408" s="75"/>
      <c r="E5408" s="75"/>
      <c r="F5408" s="75"/>
      <c r="G5408" s="2"/>
      <c r="H5408" s="72"/>
      <c r="I5408" s="143"/>
      <c r="J5408" s="80"/>
      <c r="K5408" s="144"/>
      <c r="L5408" s="143"/>
      <c r="M5408" s="80"/>
      <c r="N5408" s="144"/>
      <c r="O5408" s="143"/>
      <c r="P5408" s="80"/>
      <c r="Q5408" s="144"/>
      <c r="R5408" s="4"/>
    </row>
    <row r="5409">
      <c r="A5409" s="141"/>
      <c r="B5409" s="142"/>
      <c r="C5409" s="75"/>
      <c r="D5409" s="75"/>
      <c r="E5409" s="75"/>
      <c r="F5409" s="75"/>
      <c r="G5409" s="2"/>
      <c r="H5409" s="72"/>
      <c r="I5409" s="143"/>
      <c r="J5409" s="80"/>
      <c r="K5409" s="144"/>
      <c r="L5409" s="143"/>
      <c r="M5409" s="80"/>
      <c r="N5409" s="144"/>
      <c r="O5409" s="143"/>
      <c r="P5409" s="80"/>
      <c r="Q5409" s="144"/>
      <c r="R5409" s="4"/>
    </row>
    <row r="5410">
      <c r="A5410" s="141"/>
      <c r="B5410" s="142"/>
      <c r="C5410" s="75"/>
      <c r="D5410" s="75"/>
      <c r="E5410" s="75"/>
      <c r="F5410" s="75"/>
      <c r="G5410" s="2"/>
      <c r="H5410" s="72"/>
      <c r="I5410" s="143"/>
      <c r="J5410" s="80"/>
      <c r="K5410" s="144"/>
      <c r="L5410" s="143"/>
      <c r="M5410" s="80"/>
      <c r="N5410" s="144"/>
      <c r="O5410" s="143"/>
      <c r="P5410" s="80"/>
      <c r="Q5410" s="144"/>
      <c r="R5410" s="4"/>
    </row>
    <row r="5411">
      <c r="A5411" s="141"/>
      <c r="B5411" s="142"/>
      <c r="C5411" s="75"/>
      <c r="D5411" s="75"/>
      <c r="E5411" s="75"/>
      <c r="F5411" s="75"/>
      <c r="G5411" s="2"/>
      <c r="H5411" s="72"/>
      <c r="I5411" s="143"/>
      <c r="J5411" s="80"/>
      <c r="K5411" s="144"/>
      <c r="L5411" s="143"/>
      <c r="M5411" s="80"/>
      <c r="N5411" s="144"/>
      <c r="O5411" s="143"/>
      <c r="P5411" s="80"/>
      <c r="Q5411" s="144"/>
      <c r="R5411" s="4"/>
    </row>
    <row r="5412">
      <c r="A5412" s="141"/>
      <c r="B5412" s="142"/>
      <c r="C5412" s="75"/>
      <c r="D5412" s="75"/>
      <c r="E5412" s="75"/>
      <c r="F5412" s="75"/>
      <c r="G5412" s="2"/>
      <c r="H5412" s="72"/>
      <c r="I5412" s="143"/>
      <c r="J5412" s="80"/>
      <c r="K5412" s="144"/>
      <c r="L5412" s="143"/>
      <c r="M5412" s="80"/>
      <c r="N5412" s="144"/>
      <c r="O5412" s="143"/>
      <c r="P5412" s="80"/>
      <c r="Q5412" s="144"/>
      <c r="R5412" s="4"/>
    </row>
    <row r="5413">
      <c r="A5413" s="141"/>
      <c r="B5413" s="142"/>
      <c r="C5413" s="75"/>
      <c r="D5413" s="75"/>
      <c r="E5413" s="75"/>
      <c r="F5413" s="75"/>
      <c r="G5413" s="2"/>
      <c r="H5413" s="72"/>
      <c r="I5413" s="143"/>
      <c r="J5413" s="80"/>
      <c r="K5413" s="144"/>
      <c r="L5413" s="143"/>
      <c r="M5413" s="80"/>
      <c r="N5413" s="144"/>
      <c r="O5413" s="143"/>
      <c r="P5413" s="80"/>
      <c r="Q5413" s="144"/>
      <c r="R5413" s="4"/>
    </row>
    <row r="5414">
      <c r="A5414" s="141"/>
      <c r="B5414" s="142"/>
      <c r="C5414" s="75"/>
      <c r="D5414" s="75"/>
      <c r="E5414" s="75"/>
      <c r="F5414" s="75"/>
      <c r="G5414" s="2"/>
      <c r="H5414" s="72"/>
      <c r="I5414" s="143"/>
      <c r="J5414" s="80"/>
      <c r="K5414" s="144"/>
      <c r="L5414" s="143"/>
      <c r="M5414" s="80"/>
      <c r="N5414" s="144"/>
      <c r="O5414" s="143"/>
      <c r="P5414" s="80"/>
      <c r="Q5414" s="144"/>
      <c r="R5414" s="4"/>
    </row>
    <row r="5415">
      <c r="A5415" s="141"/>
      <c r="B5415" s="142"/>
      <c r="C5415" s="75"/>
      <c r="D5415" s="75"/>
      <c r="E5415" s="75"/>
      <c r="F5415" s="75"/>
      <c r="G5415" s="2"/>
      <c r="H5415" s="72"/>
      <c r="I5415" s="143"/>
      <c r="J5415" s="80"/>
      <c r="K5415" s="144"/>
      <c r="L5415" s="143"/>
      <c r="M5415" s="80"/>
      <c r="N5415" s="144"/>
      <c r="O5415" s="143"/>
      <c r="P5415" s="80"/>
      <c r="Q5415" s="144"/>
      <c r="R5415" s="4"/>
    </row>
    <row r="5416">
      <c r="A5416" s="141"/>
      <c r="B5416" s="142"/>
      <c r="C5416" s="75"/>
      <c r="D5416" s="75"/>
      <c r="E5416" s="75"/>
      <c r="F5416" s="75"/>
      <c r="G5416" s="2"/>
      <c r="H5416" s="72"/>
      <c r="I5416" s="143"/>
      <c r="J5416" s="80"/>
      <c r="K5416" s="144"/>
      <c r="L5416" s="143"/>
      <c r="M5416" s="80"/>
      <c r="N5416" s="144"/>
      <c r="O5416" s="143"/>
      <c r="P5416" s="80"/>
      <c r="Q5416" s="144"/>
      <c r="R5416" s="4"/>
    </row>
    <row r="5417">
      <c r="A5417" s="141"/>
      <c r="B5417" s="142"/>
      <c r="C5417" s="75"/>
      <c r="D5417" s="75"/>
      <c r="E5417" s="75"/>
      <c r="F5417" s="75"/>
      <c r="G5417" s="2"/>
      <c r="H5417" s="72"/>
      <c r="I5417" s="143"/>
      <c r="J5417" s="80"/>
      <c r="K5417" s="144"/>
      <c r="L5417" s="143"/>
      <c r="M5417" s="80"/>
      <c r="N5417" s="144"/>
      <c r="O5417" s="143"/>
      <c r="P5417" s="80"/>
      <c r="Q5417" s="144"/>
      <c r="R5417" s="4"/>
    </row>
    <row r="5418">
      <c r="A5418" s="141"/>
      <c r="B5418" s="142"/>
      <c r="C5418" s="75"/>
      <c r="D5418" s="75"/>
      <c r="E5418" s="75"/>
      <c r="F5418" s="75"/>
      <c r="G5418" s="2"/>
      <c r="H5418" s="72"/>
      <c r="I5418" s="143"/>
      <c r="J5418" s="80"/>
      <c r="K5418" s="144"/>
      <c r="L5418" s="143"/>
      <c r="M5418" s="80"/>
      <c r="N5418" s="144"/>
      <c r="O5418" s="143"/>
      <c r="P5418" s="80"/>
      <c r="Q5418" s="144"/>
      <c r="R5418" s="4"/>
    </row>
    <row r="5419">
      <c r="A5419" s="141"/>
      <c r="B5419" s="142"/>
      <c r="C5419" s="75"/>
      <c r="D5419" s="75"/>
      <c r="E5419" s="75"/>
      <c r="F5419" s="75"/>
      <c r="G5419" s="2"/>
      <c r="H5419" s="72"/>
      <c r="I5419" s="143"/>
      <c r="J5419" s="80"/>
      <c r="K5419" s="144"/>
      <c r="L5419" s="143"/>
      <c r="M5419" s="80"/>
      <c r="N5419" s="144"/>
      <c r="O5419" s="143"/>
      <c r="P5419" s="80"/>
      <c r="Q5419" s="144"/>
      <c r="R5419" s="4"/>
    </row>
    <row r="5420">
      <c r="A5420" s="141"/>
      <c r="B5420" s="142"/>
      <c r="C5420" s="75"/>
      <c r="D5420" s="75"/>
      <c r="E5420" s="75"/>
      <c r="F5420" s="75"/>
      <c r="G5420" s="2"/>
      <c r="H5420" s="72"/>
      <c r="I5420" s="143"/>
      <c r="J5420" s="80"/>
      <c r="K5420" s="144"/>
      <c r="L5420" s="143"/>
      <c r="M5420" s="80"/>
      <c r="N5420" s="144"/>
      <c r="O5420" s="143"/>
      <c r="P5420" s="80"/>
      <c r="Q5420" s="144"/>
      <c r="R5420" s="4"/>
    </row>
    <row r="5421">
      <c r="A5421" s="141"/>
      <c r="B5421" s="142"/>
      <c r="C5421" s="75"/>
      <c r="D5421" s="75"/>
      <c r="E5421" s="75"/>
      <c r="F5421" s="75"/>
      <c r="G5421" s="2"/>
      <c r="H5421" s="72"/>
      <c r="I5421" s="143"/>
      <c r="J5421" s="80"/>
      <c r="K5421" s="144"/>
      <c r="L5421" s="143"/>
      <c r="M5421" s="80"/>
      <c r="N5421" s="144"/>
      <c r="O5421" s="143"/>
      <c r="P5421" s="80"/>
      <c r="Q5421" s="144"/>
      <c r="R5421" s="4"/>
    </row>
    <row r="5422">
      <c r="A5422" s="141"/>
      <c r="B5422" s="142"/>
      <c r="C5422" s="75"/>
      <c r="D5422" s="75"/>
      <c r="E5422" s="75"/>
      <c r="F5422" s="75"/>
      <c r="G5422" s="2"/>
      <c r="H5422" s="72"/>
      <c r="I5422" s="143"/>
      <c r="J5422" s="80"/>
      <c r="K5422" s="144"/>
      <c r="L5422" s="143"/>
      <c r="M5422" s="80"/>
      <c r="N5422" s="144"/>
      <c r="O5422" s="143"/>
      <c r="P5422" s="80"/>
      <c r="Q5422" s="144"/>
      <c r="R5422" s="4"/>
    </row>
    <row r="5423">
      <c r="A5423" s="141"/>
      <c r="B5423" s="142"/>
      <c r="C5423" s="75"/>
      <c r="D5423" s="75"/>
      <c r="E5423" s="75"/>
      <c r="F5423" s="75"/>
      <c r="G5423" s="2"/>
      <c r="H5423" s="72"/>
      <c r="I5423" s="143"/>
      <c r="J5423" s="80"/>
      <c r="K5423" s="144"/>
      <c r="L5423" s="143"/>
      <c r="M5423" s="80"/>
      <c r="N5423" s="144"/>
      <c r="O5423" s="143"/>
      <c r="P5423" s="80"/>
      <c r="Q5423" s="144"/>
      <c r="R5423" s="4"/>
    </row>
    <row r="5424">
      <c r="A5424" s="141"/>
      <c r="B5424" s="142"/>
      <c r="C5424" s="75"/>
      <c r="D5424" s="75"/>
      <c r="E5424" s="75"/>
      <c r="F5424" s="75"/>
      <c r="G5424" s="2"/>
      <c r="H5424" s="72"/>
      <c r="I5424" s="143"/>
      <c r="J5424" s="80"/>
      <c r="K5424" s="144"/>
      <c r="L5424" s="143"/>
      <c r="M5424" s="80"/>
      <c r="N5424" s="144"/>
      <c r="O5424" s="143"/>
      <c r="P5424" s="80"/>
      <c r="Q5424" s="144"/>
      <c r="R5424" s="4"/>
    </row>
    <row r="5425">
      <c r="A5425" s="141"/>
      <c r="B5425" s="142"/>
      <c r="C5425" s="75"/>
      <c r="D5425" s="75"/>
      <c r="E5425" s="75"/>
      <c r="F5425" s="75"/>
      <c r="G5425" s="2"/>
      <c r="H5425" s="72"/>
      <c r="I5425" s="143"/>
      <c r="J5425" s="80"/>
      <c r="K5425" s="144"/>
      <c r="L5425" s="143"/>
      <c r="M5425" s="80"/>
      <c r="N5425" s="144"/>
      <c r="O5425" s="143"/>
      <c r="P5425" s="80"/>
      <c r="Q5425" s="144"/>
      <c r="R5425" s="4"/>
    </row>
    <row r="5426">
      <c r="A5426" s="141"/>
      <c r="B5426" s="142"/>
      <c r="C5426" s="75"/>
      <c r="D5426" s="75"/>
      <c r="E5426" s="75"/>
      <c r="F5426" s="75"/>
      <c r="G5426" s="2"/>
      <c r="H5426" s="72"/>
      <c r="I5426" s="143"/>
      <c r="J5426" s="80"/>
      <c r="K5426" s="144"/>
      <c r="L5426" s="143"/>
      <c r="M5426" s="80"/>
      <c r="N5426" s="144"/>
      <c r="O5426" s="143"/>
      <c r="P5426" s="80"/>
      <c r="Q5426" s="144"/>
      <c r="R5426" s="4"/>
    </row>
    <row r="5427">
      <c r="A5427" s="141"/>
      <c r="B5427" s="142"/>
      <c r="C5427" s="75"/>
      <c r="D5427" s="75"/>
      <c r="E5427" s="75"/>
      <c r="F5427" s="75"/>
      <c r="G5427" s="2"/>
      <c r="H5427" s="72"/>
      <c r="I5427" s="143"/>
      <c r="J5427" s="80"/>
      <c r="K5427" s="144"/>
      <c r="L5427" s="143"/>
      <c r="M5427" s="80"/>
      <c r="N5427" s="144"/>
      <c r="O5427" s="143"/>
      <c r="P5427" s="80"/>
      <c r="Q5427" s="144"/>
      <c r="R5427" s="4"/>
    </row>
    <row r="5428">
      <c r="A5428" s="141"/>
      <c r="B5428" s="142"/>
      <c r="C5428" s="75"/>
      <c r="D5428" s="75"/>
      <c r="E5428" s="75"/>
      <c r="F5428" s="75"/>
      <c r="G5428" s="2"/>
      <c r="H5428" s="72"/>
      <c r="I5428" s="143"/>
      <c r="J5428" s="80"/>
      <c r="K5428" s="144"/>
      <c r="L5428" s="143"/>
      <c r="M5428" s="80"/>
      <c r="N5428" s="144"/>
      <c r="O5428" s="143"/>
      <c r="P5428" s="80"/>
      <c r="Q5428" s="144"/>
      <c r="R5428" s="4"/>
    </row>
    <row r="5429">
      <c r="A5429" s="141"/>
      <c r="B5429" s="142"/>
      <c r="C5429" s="75"/>
      <c r="D5429" s="75"/>
      <c r="E5429" s="75"/>
      <c r="F5429" s="75"/>
      <c r="G5429" s="2"/>
      <c r="H5429" s="72"/>
      <c r="I5429" s="143"/>
      <c r="J5429" s="80"/>
      <c r="K5429" s="144"/>
      <c r="L5429" s="143"/>
      <c r="M5429" s="80"/>
      <c r="N5429" s="144"/>
      <c r="O5429" s="143"/>
      <c r="P5429" s="80"/>
      <c r="Q5429" s="144"/>
      <c r="R5429" s="4"/>
    </row>
    <row r="5430">
      <c r="A5430" s="141"/>
      <c r="B5430" s="142"/>
      <c r="C5430" s="75"/>
      <c r="D5430" s="75"/>
      <c r="E5430" s="75"/>
      <c r="F5430" s="75"/>
      <c r="G5430" s="2"/>
      <c r="H5430" s="72"/>
      <c r="I5430" s="143"/>
      <c r="J5430" s="80"/>
      <c r="K5430" s="144"/>
      <c r="L5430" s="143"/>
      <c r="M5430" s="80"/>
      <c r="N5430" s="144"/>
      <c r="O5430" s="143"/>
      <c r="P5430" s="80"/>
      <c r="Q5430" s="144"/>
      <c r="R5430" s="4"/>
    </row>
    <row r="5431">
      <c r="A5431" s="141"/>
      <c r="B5431" s="142"/>
      <c r="C5431" s="75"/>
      <c r="D5431" s="75"/>
      <c r="E5431" s="75"/>
      <c r="F5431" s="75"/>
      <c r="G5431" s="2"/>
      <c r="H5431" s="72"/>
      <c r="I5431" s="143"/>
      <c r="J5431" s="80"/>
      <c r="K5431" s="144"/>
      <c r="L5431" s="143"/>
      <c r="M5431" s="80"/>
      <c r="N5431" s="144"/>
      <c r="O5431" s="143"/>
      <c r="P5431" s="80"/>
      <c r="Q5431" s="144"/>
      <c r="R5431" s="4"/>
    </row>
    <row r="5432">
      <c r="A5432" s="141"/>
      <c r="B5432" s="142"/>
      <c r="C5432" s="75"/>
      <c r="D5432" s="75"/>
      <c r="E5432" s="75"/>
      <c r="F5432" s="75"/>
      <c r="G5432" s="2"/>
      <c r="H5432" s="72"/>
      <c r="I5432" s="143"/>
      <c r="J5432" s="80"/>
      <c r="K5432" s="144"/>
      <c r="L5432" s="143"/>
      <c r="M5432" s="80"/>
      <c r="N5432" s="144"/>
      <c r="O5432" s="143"/>
      <c r="P5432" s="80"/>
      <c r="Q5432" s="144"/>
      <c r="R5432" s="4"/>
    </row>
    <row r="5433">
      <c r="A5433" s="141"/>
      <c r="B5433" s="142"/>
      <c r="C5433" s="75"/>
      <c r="D5433" s="75"/>
      <c r="E5433" s="75"/>
      <c r="F5433" s="75"/>
      <c r="G5433" s="2"/>
      <c r="H5433" s="72"/>
      <c r="I5433" s="143"/>
      <c r="J5433" s="80"/>
      <c r="K5433" s="144"/>
      <c r="L5433" s="143"/>
      <c r="M5433" s="80"/>
      <c r="N5433" s="144"/>
      <c r="O5433" s="143"/>
      <c r="P5433" s="80"/>
      <c r="Q5433" s="144"/>
      <c r="R5433" s="4"/>
    </row>
    <row r="5434">
      <c r="A5434" s="141"/>
      <c r="B5434" s="142"/>
      <c r="C5434" s="75"/>
      <c r="D5434" s="75"/>
      <c r="E5434" s="75"/>
      <c r="F5434" s="75"/>
      <c r="G5434" s="2"/>
      <c r="H5434" s="72"/>
      <c r="I5434" s="143"/>
      <c r="J5434" s="80"/>
      <c r="K5434" s="144"/>
      <c r="L5434" s="143"/>
      <c r="M5434" s="80"/>
      <c r="N5434" s="144"/>
      <c r="O5434" s="143"/>
      <c r="P5434" s="80"/>
      <c r="Q5434" s="144"/>
      <c r="R5434" s="4"/>
    </row>
    <row r="5435">
      <c r="A5435" s="141"/>
      <c r="B5435" s="142"/>
      <c r="C5435" s="75"/>
      <c r="D5435" s="75"/>
      <c r="E5435" s="75"/>
      <c r="F5435" s="75"/>
      <c r="G5435" s="2"/>
      <c r="H5435" s="72"/>
      <c r="I5435" s="143"/>
      <c r="J5435" s="80"/>
      <c r="K5435" s="144"/>
      <c r="L5435" s="143"/>
      <c r="M5435" s="80"/>
      <c r="N5435" s="144"/>
      <c r="O5435" s="143"/>
      <c r="P5435" s="80"/>
      <c r="Q5435" s="144"/>
      <c r="R5435" s="4"/>
    </row>
    <row r="5436">
      <c r="A5436" s="141"/>
      <c r="B5436" s="142"/>
      <c r="C5436" s="75"/>
      <c r="D5436" s="75"/>
      <c r="E5436" s="75"/>
      <c r="F5436" s="75"/>
      <c r="G5436" s="2"/>
      <c r="H5436" s="72"/>
      <c r="I5436" s="143"/>
      <c r="J5436" s="80"/>
      <c r="K5436" s="144"/>
      <c r="L5436" s="143"/>
      <c r="M5436" s="80"/>
      <c r="N5436" s="144"/>
      <c r="O5436" s="143"/>
      <c r="P5436" s="80"/>
      <c r="Q5436" s="144"/>
      <c r="R5436" s="4"/>
    </row>
    <row r="5437">
      <c r="A5437" s="141"/>
      <c r="B5437" s="142"/>
      <c r="C5437" s="75"/>
      <c r="D5437" s="75"/>
      <c r="E5437" s="75"/>
      <c r="F5437" s="75"/>
      <c r="G5437" s="2"/>
      <c r="H5437" s="72"/>
      <c r="I5437" s="143"/>
      <c r="J5437" s="80"/>
      <c r="K5437" s="144"/>
      <c r="L5437" s="143"/>
      <c r="M5437" s="80"/>
      <c r="N5437" s="144"/>
      <c r="O5437" s="143"/>
      <c r="P5437" s="80"/>
      <c r="Q5437" s="144"/>
      <c r="R5437" s="4"/>
    </row>
    <row r="5438">
      <c r="A5438" s="141"/>
      <c r="B5438" s="142"/>
      <c r="C5438" s="75"/>
      <c r="D5438" s="75"/>
      <c r="E5438" s="75"/>
      <c r="F5438" s="75"/>
      <c r="G5438" s="2"/>
      <c r="H5438" s="72"/>
      <c r="I5438" s="143"/>
      <c r="J5438" s="80"/>
      <c r="K5438" s="144"/>
      <c r="L5438" s="143"/>
      <c r="M5438" s="80"/>
      <c r="N5438" s="144"/>
      <c r="O5438" s="143"/>
      <c r="P5438" s="80"/>
      <c r="Q5438" s="144"/>
      <c r="R5438" s="4"/>
    </row>
    <row r="5439">
      <c r="A5439" s="141"/>
      <c r="B5439" s="142"/>
      <c r="C5439" s="75"/>
      <c r="D5439" s="75"/>
      <c r="E5439" s="75"/>
      <c r="F5439" s="75"/>
      <c r="G5439" s="2"/>
      <c r="H5439" s="72"/>
      <c r="I5439" s="143"/>
      <c r="J5439" s="80"/>
      <c r="K5439" s="144"/>
      <c r="L5439" s="143"/>
      <c r="M5439" s="80"/>
      <c r="N5439" s="144"/>
      <c r="O5439" s="143"/>
      <c r="P5439" s="80"/>
      <c r="Q5439" s="144"/>
      <c r="R5439" s="4"/>
    </row>
    <row r="5440">
      <c r="A5440" s="141"/>
      <c r="B5440" s="142"/>
      <c r="C5440" s="75"/>
      <c r="D5440" s="75"/>
      <c r="E5440" s="75"/>
      <c r="F5440" s="75"/>
      <c r="G5440" s="2"/>
      <c r="H5440" s="72"/>
      <c r="I5440" s="143"/>
      <c r="J5440" s="80"/>
      <c r="K5440" s="144"/>
      <c r="L5440" s="143"/>
      <c r="M5440" s="80"/>
      <c r="N5440" s="144"/>
      <c r="O5440" s="143"/>
      <c r="P5440" s="80"/>
      <c r="Q5440" s="144"/>
      <c r="R5440" s="4"/>
    </row>
    <row r="5441">
      <c r="A5441" s="141"/>
      <c r="B5441" s="142"/>
      <c r="C5441" s="75"/>
      <c r="D5441" s="75"/>
      <c r="E5441" s="75"/>
      <c r="F5441" s="75"/>
      <c r="G5441" s="2"/>
      <c r="H5441" s="72"/>
      <c r="I5441" s="143"/>
      <c r="J5441" s="80"/>
      <c r="K5441" s="144"/>
      <c r="L5441" s="143"/>
      <c r="M5441" s="80"/>
      <c r="N5441" s="144"/>
      <c r="O5441" s="143"/>
      <c r="P5441" s="80"/>
      <c r="Q5441" s="144"/>
      <c r="R5441" s="4"/>
    </row>
    <row r="5442">
      <c r="A5442" s="141"/>
      <c r="B5442" s="142"/>
      <c r="C5442" s="75"/>
      <c r="D5442" s="75"/>
      <c r="E5442" s="75"/>
      <c r="F5442" s="75"/>
      <c r="G5442" s="2"/>
      <c r="H5442" s="72"/>
      <c r="I5442" s="143"/>
      <c r="J5442" s="80"/>
      <c r="K5442" s="144"/>
      <c r="L5442" s="143"/>
      <c r="M5442" s="80"/>
      <c r="N5442" s="144"/>
      <c r="O5442" s="143"/>
      <c r="P5442" s="80"/>
      <c r="Q5442" s="144"/>
      <c r="R5442" s="4"/>
    </row>
    <row r="5443">
      <c r="A5443" s="141"/>
      <c r="B5443" s="142"/>
      <c r="C5443" s="75"/>
      <c r="D5443" s="75"/>
      <c r="E5443" s="75"/>
      <c r="F5443" s="75"/>
      <c r="G5443" s="2"/>
      <c r="H5443" s="72"/>
      <c r="I5443" s="143"/>
      <c r="J5443" s="80"/>
      <c r="K5443" s="144"/>
      <c r="L5443" s="143"/>
      <c r="M5443" s="80"/>
      <c r="N5443" s="144"/>
      <c r="O5443" s="143"/>
      <c r="P5443" s="80"/>
      <c r="Q5443" s="144"/>
      <c r="R5443" s="4"/>
    </row>
    <row r="5444">
      <c r="A5444" s="141"/>
      <c r="B5444" s="142"/>
      <c r="C5444" s="75"/>
      <c r="D5444" s="75"/>
      <c r="E5444" s="75"/>
      <c r="F5444" s="75"/>
      <c r="G5444" s="2"/>
      <c r="H5444" s="72"/>
      <c r="I5444" s="143"/>
      <c r="J5444" s="80"/>
      <c r="K5444" s="144"/>
      <c r="L5444" s="143"/>
      <c r="M5444" s="80"/>
      <c r="N5444" s="144"/>
      <c r="O5444" s="143"/>
      <c r="P5444" s="80"/>
      <c r="Q5444" s="144"/>
      <c r="R5444" s="4"/>
    </row>
    <row r="5445">
      <c r="A5445" s="141"/>
      <c r="B5445" s="142"/>
      <c r="C5445" s="75"/>
      <c r="D5445" s="75"/>
      <c r="E5445" s="75"/>
      <c r="F5445" s="75"/>
      <c r="G5445" s="2"/>
      <c r="H5445" s="72"/>
      <c r="I5445" s="143"/>
      <c r="J5445" s="80"/>
      <c r="K5445" s="144"/>
      <c r="L5445" s="143"/>
      <c r="M5445" s="80"/>
      <c r="N5445" s="144"/>
      <c r="O5445" s="143"/>
      <c r="P5445" s="80"/>
      <c r="Q5445" s="144"/>
      <c r="R5445" s="4"/>
    </row>
    <row r="5446">
      <c r="A5446" s="141"/>
      <c r="B5446" s="142"/>
      <c r="C5446" s="75"/>
      <c r="D5446" s="75"/>
      <c r="E5446" s="75"/>
      <c r="F5446" s="75"/>
      <c r="G5446" s="2"/>
      <c r="H5446" s="72"/>
      <c r="I5446" s="143"/>
      <c r="J5446" s="80"/>
      <c r="K5446" s="144"/>
      <c r="L5446" s="143"/>
      <c r="M5446" s="80"/>
      <c r="N5446" s="144"/>
      <c r="O5446" s="143"/>
      <c r="P5446" s="80"/>
      <c r="Q5446" s="144"/>
      <c r="R5446" s="4"/>
    </row>
    <row r="5447">
      <c r="A5447" s="141"/>
      <c r="B5447" s="142"/>
      <c r="C5447" s="75"/>
      <c r="D5447" s="75"/>
      <c r="E5447" s="75"/>
      <c r="F5447" s="75"/>
      <c r="G5447" s="2"/>
      <c r="H5447" s="72"/>
      <c r="I5447" s="143"/>
      <c r="J5447" s="80"/>
      <c r="K5447" s="144"/>
      <c r="L5447" s="143"/>
      <c r="M5447" s="80"/>
      <c r="N5447" s="144"/>
      <c r="O5447" s="143"/>
      <c r="P5447" s="80"/>
      <c r="Q5447" s="144"/>
      <c r="R5447" s="4"/>
    </row>
    <row r="5448">
      <c r="A5448" s="141"/>
      <c r="B5448" s="142"/>
      <c r="C5448" s="75"/>
      <c r="D5448" s="75"/>
      <c r="E5448" s="75"/>
      <c r="F5448" s="75"/>
      <c r="G5448" s="2"/>
      <c r="H5448" s="72"/>
      <c r="I5448" s="143"/>
      <c r="J5448" s="80"/>
      <c r="K5448" s="144"/>
      <c r="L5448" s="143"/>
      <c r="M5448" s="80"/>
      <c r="N5448" s="144"/>
      <c r="O5448" s="143"/>
      <c r="P5448" s="80"/>
      <c r="Q5448" s="144"/>
      <c r="R5448" s="4"/>
    </row>
    <row r="5449">
      <c r="A5449" s="141"/>
      <c r="B5449" s="142"/>
      <c r="C5449" s="75"/>
      <c r="D5449" s="75"/>
      <c r="E5449" s="75"/>
      <c r="F5449" s="75"/>
      <c r="G5449" s="2"/>
      <c r="H5449" s="72"/>
      <c r="I5449" s="143"/>
      <c r="J5449" s="80"/>
      <c r="K5449" s="144"/>
      <c r="L5449" s="143"/>
      <c r="M5449" s="80"/>
      <c r="N5449" s="144"/>
      <c r="O5449" s="143"/>
      <c r="P5449" s="80"/>
      <c r="Q5449" s="144"/>
      <c r="R5449" s="4"/>
    </row>
    <row r="5450">
      <c r="A5450" s="141"/>
      <c r="B5450" s="142"/>
      <c r="C5450" s="75"/>
      <c r="D5450" s="75"/>
      <c r="E5450" s="75"/>
      <c r="F5450" s="75"/>
      <c r="G5450" s="2"/>
      <c r="H5450" s="72"/>
      <c r="I5450" s="143"/>
      <c r="J5450" s="80"/>
      <c r="K5450" s="144"/>
      <c r="L5450" s="143"/>
      <c r="M5450" s="80"/>
      <c r="N5450" s="144"/>
      <c r="O5450" s="143"/>
      <c r="P5450" s="80"/>
      <c r="Q5450" s="144"/>
      <c r="R5450" s="4"/>
    </row>
    <row r="5451">
      <c r="A5451" s="141"/>
      <c r="B5451" s="142"/>
      <c r="C5451" s="75"/>
      <c r="D5451" s="75"/>
      <c r="E5451" s="75"/>
      <c r="F5451" s="75"/>
      <c r="G5451" s="2"/>
      <c r="H5451" s="72"/>
      <c r="I5451" s="143"/>
      <c r="J5451" s="80"/>
      <c r="K5451" s="144"/>
      <c r="L5451" s="143"/>
      <c r="M5451" s="80"/>
      <c r="N5451" s="144"/>
      <c r="O5451" s="143"/>
      <c r="P5451" s="80"/>
      <c r="Q5451" s="144"/>
      <c r="R5451" s="4"/>
    </row>
    <row r="5452">
      <c r="A5452" s="141"/>
      <c r="B5452" s="142"/>
      <c r="C5452" s="75"/>
      <c r="D5452" s="75"/>
      <c r="E5452" s="75"/>
      <c r="F5452" s="75"/>
      <c r="G5452" s="2"/>
      <c r="H5452" s="72"/>
      <c r="I5452" s="143"/>
      <c r="J5452" s="80"/>
      <c r="K5452" s="144"/>
      <c r="L5452" s="143"/>
      <c r="M5452" s="80"/>
      <c r="N5452" s="144"/>
      <c r="O5452" s="143"/>
      <c r="P5452" s="80"/>
      <c r="Q5452" s="144"/>
      <c r="R5452" s="4"/>
    </row>
    <row r="5453">
      <c r="A5453" s="141"/>
      <c r="B5453" s="142"/>
      <c r="C5453" s="75"/>
      <c r="D5453" s="75"/>
      <c r="E5453" s="75"/>
      <c r="F5453" s="75"/>
      <c r="G5453" s="2"/>
      <c r="H5453" s="72"/>
      <c r="I5453" s="143"/>
      <c r="J5453" s="80"/>
      <c r="K5453" s="144"/>
      <c r="L5453" s="143"/>
      <c r="M5453" s="80"/>
      <c r="N5453" s="144"/>
      <c r="O5453" s="143"/>
      <c r="P5453" s="80"/>
      <c r="Q5453" s="144"/>
      <c r="R5453" s="4"/>
    </row>
    <row r="5454">
      <c r="A5454" s="141"/>
      <c r="B5454" s="142"/>
      <c r="C5454" s="75"/>
      <c r="D5454" s="75"/>
      <c r="E5454" s="75"/>
      <c r="F5454" s="75"/>
      <c r="G5454" s="2"/>
      <c r="H5454" s="72"/>
      <c r="I5454" s="143"/>
      <c r="J5454" s="80"/>
      <c r="K5454" s="144"/>
      <c r="L5454" s="143"/>
      <c r="M5454" s="80"/>
      <c r="N5454" s="144"/>
      <c r="O5454" s="143"/>
      <c r="P5454" s="80"/>
      <c r="Q5454" s="144"/>
      <c r="R5454" s="4"/>
    </row>
    <row r="5455">
      <c r="A5455" s="141"/>
      <c r="B5455" s="142"/>
      <c r="C5455" s="75"/>
      <c r="D5455" s="75"/>
      <c r="E5455" s="75"/>
      <c r="F5455" s="75"/>
      <c r="G5455" s="2"/>
      <c r="H5455" s="72"/>
      <c r="I5455" s="143"/>
      <c r="J5455" s="80"/>
      <c r="K5455" s="144"/>
      <c r="L5455" s="143"/>
      <c r="M5455" s="80"/>
      <c r="N5455" s="144"/>
      <c r="O5455" s="143"/>
      <c r="P5455" s="80"/>
      <c r="Q5455" s="144"/>
      <c r="R5455" s="4"/>
    </row>
    <row r="5456">
      <c r="A5456" s="141"/>
      <c r="B5456" s="142"/>
      <c r="C5456" s="75"/>
      <c r="D5456" s="75"/>
      <c r="E5456" s="75"/>
      <c r="F5456" s="75"/>
      <c r="G5456" s="2"/>
      <c r="H5456" s="72"/>
      <c r="I5456" s="143"/>
      <c r="J5456" s="80"/>
      <c r="K5456" s="144"/>
      <c r="L5456" s="143"/>
      <c r="M5456" s="80"/>
      <c r="N5456" s="144"/>
      <c r="O5456" s="143"/>
      <c r="P5456" s="80"/>
      <c r="Q5456" s="144"/>
      <c r="R5456" s="4"/>
    </row>
    <row r="5457">
      <c r="A5457" s="141"/>
      <c r="B5457" s="142"/>
      <c r="C5457" s="75"/>
      <c r="D5457" s="75"/>
      <c r="E5457" s="75"/>
      <c r="F5457" s="75"/>
      <c r="G5457" s="2"/>
      <c r="H5457" s="72"/>
      <c r="I5457" s="143"/>
      <c r="J5457" s="80"/>
      <c r="K5457" s="144"/>
      <c r="L5457" s="143"/>
      <c r="M5457" s="80"/>
      <c r="N5457" s="144"/>
      <c r="O5457" s="143"/>
      <c r="P5457" s="80"/>
      <c r="Q5457" s="144"/>
      <c r="R5457" s="4"/>
    </row>
    <row r="5458">
      <c r="A5458" s="141"/>
      <c r="B5458" s="142"/>
      <c r="C5458" s="75"/>
      <c r="D5458" s="75"/>
      <c r="E5458" s="75"/>
      <c r="F5458" s="75"/>
      <c r="G5458" s="2"/>
      <c r="H5458" s="72"/>
      <c r="I5458" s="143"/>
      <c r="J5458" s="80"/>
      <c r="K5458" s="144"/>
      <c r="L5458" s="143"/>
      <c r="M5458" s="80"/>
      <c r="N5458" s="144"/>
      <c r="O5458" s="143"/>
      <c r="P5458" s="80"/>
      <c r="Q5458" s="144"/>
      <c r="R5458" s="4"/>
    </row>
    <row r="5459">
      <c r="A5459" s="141"/>
      <c r="B5459" s="142"/>
      <c r="C5459" s="75"/>
      <c r="D5459" s="75"/>
      <c r="E5459" s="75"/>
      <c r="F5459" s="75"/>
      <c r="G5459" s="2"/>
      <c r="H5459" s="72"/>
      <c r="I5459" s="143"/>
      <c r="J5459" s="80"/>
      <c r="K5459" s="144"/>
      <c r="L5459" s="143"/>
      <c r="M5459" s="80"/>
      <c r="N5459" s="144"/>
      <c r="O5459" s="143"/>
      <c r="P5459" s="80"/>
      <c r="Q5459" s="144"/>
      <c r="R5459" s="4"/>
    </row>
    <row r="5460">
      <c r="A5460" s="141"/>
      <c r="B5460" s="142"/>
      <c r="C5460" s="75"/>
      <c r="D5460" s="75"/>
      <c r="E5460" s="75"/>
      <c r="F5460" s="75"/>
      <c r="G5460" s="2"/>
      <c r="H5460" s="72"/>
      <c r="I5460" s="143"/>
      <c r="J5460" s="80"/>
      <c r="K5460" s="144"/>
      <c r="L5460" s="143"/>
      <c r="M5460" s="80"/>
      <c r="N5460" s="144"/>
      <c r="O5460" s="143"/>
      <c r="P5460" s="80"/>
      <c r="Q5460" s="144"/>
      <c r="R5460" s="4"/>
    </row>
    <row r="5461">
      <c r="A5461" s="141"/>
      <c r="B5461" s="142"/>
      <c r="C5461" s="75"/>
      <c r="D5461" s="75"/>
      <c r="E5461" s="75"/>
      <c r="F5461" s="75"/>
      <c r="G5461" s="2"/>
      <c r="H5461" s="72"/>
      <c r="I5461" s="143"/>
      <c r="J5461" s="80"/>
      <c r="K5461" s="144"/>
      <c r="L5461" s="143"/>
      <c r="M5461" s="80"/>
      <c r="N5461" s="144"/>
      <c r="O5461" s="143"/>
      <c r="P5461" s="80"/>
      <c r="Q5461" s="144"/>
      <c r="R5461" s="4"/>
    </row>
    <row r="5462">
      <c r="A5462" s="141"/>
      <c r="B5462" s="142"/>
      <c r="C5462" s="75"/>
      <c r="D5462" s="75"/>
      <c r="E5462" s="75"/>
      <c r="F5462" s="75"/>
      <c r="G5462" s="2"/>
      <c r="H5462" s="72"/>
      <c r="I5462" s="143"/>
      <c r="J5462" s="80"/>
      <c r="K5462" s="144"/>
      <c r="L5462" s="143"/>
      <c r="M5462" s="80"/>
      <c r="N5462" s="144"/>
      <c r="O5462" s="143"/>
      <c r="P5462" s="80"/>
      <c r="Q5462" s="144"/>
      <c r="R5462" s="4"/>
    </row>
    <row r="5463">
      <c r="A5463" s="141"/>
      <c r="B5463" s="142"/>
      <c r="C5463" s="75"/>
      <c r="D5463" s="75"/>
      <c r="E5463" s="75"/>
      <c r="F5463" s="75"/>
      <c r="G5463" s="2"/>
      <c r="H5463" s="72"/>
      <c r="I5463" s="143"/>
      <c r="J5463" s="80"/>
      <c r="K5463" s="144"/>
      <c r="L5463" s="143"/>
      <c r="M5463" s="80"/>
      <c r="N5463" s="144"/>
      <c r="O5463" s="143"/>
      <c r="P5463" s="80"/>
      <c r="Q5463" s="144"/>
      <c r="R5463" s="4"/>
    </row>
    <row r="5464">
      <c r="A5464" s="141"/>
      <c r="B5464" s="142"/>
      <c r="C5464" s="75"/>
      <c r="D5464" s="75"/>
      <c r="E5464" s="75"/>
      <c r="F5464" s="75"/>
      <c r="G5464" s="2"/>
      <c r="H5464" s="72"/>
      <c r="I5464" s="143"/>
      <c r="J5464" s="80"/>
      <c r="K5464" s="144"/>
      <c r="L5464" s="143"/>
      <c r="M5464" s="80"/>
      <c r="N5464" s="144"/>
      <c r="O5464" s="143"/>
      <c r="P5464" s="80"/>
      <c r="Q5464" s="144"/>
      <c r="R5464" s="4"/>
    </row>
    <row r="5465">
      <c r="A5465" s="141"/>
      <c r="B5465" s="142"/>
      <c r="C5465" s="75"/>
      <c r="D5465" s="75"/>
      <c r="E5465" s="75"/>
      <c r="F5465" s="75"/>
      <c r="G5465" s="2"/>
      <c r="H5465" s="72"/>
      <c r="I5465" s="143"/>
      <c r="J5465" s="80"/>
      <c r="K5465" s="144"/>
      <c r="L5465" s="143"/>
      <c r="M5465" s="80"/>
      <c r="N5465" s="144"/>
      <c r="O5465" s="143"/>
      <c r="P5465" s="80"/>
      <c r="Q5465" s="144"/>
      <c r="R5465" s="4"/>
    </row>
    <row r="5466">
      <c r="A5466" s="141"/>
      <c r="B5466" s="142"/>
      <c r="C5466" s="75"/>
      <c r="D5466" s="75"/>
      <c r="E5466" s="75"/>
      <c r="F5466" s="75"/>
      <c r="G5466" s="2"/>
      <c r="H5466" s="72"/>
      <c r="I5466" s="143"/>
      <c r="J5466" s="80"/>
      <c r="K5466" s="144"/>
      <c r="L5466" s="143"/>
      <c r="M5466" s="80"/>
      <c r="N5466" s="144"/>
      <c r="O5466" s="143"/>
      <c r="P5466" s="80"/>
      <c r="Q5466" s="144"/>
      <c r="R5466" s="4"/>
    </row>
    <row r="5467">
      <c r="A5467" s="141"/>
      <c r="B5467" s="142"/>
      <c r="C5467" s="75"/>
      <c r="D5467" s="75"/>
      <c r="E5467" s="75"/>
      <c r="F5467" s="75"/>
      <c r="G5467" s="2"/>
      <c r="H5467" s="72"/>
      <c r="I5467" s="143"/>
      <c r="J5467" s="80"/>
      <c r="K5467" s="144"/>
      <c r="L5467" s="143"/>
      <c r="M5467" s="80"/>
      <c r="N5467" s="144"/>
      <c r="O5467" s="143"/>
      <c r="P5467" s="80"/>
      <c r="Q5467" s="144"/>
      <c r="R5467" s="4"/>
    </row>
    <row r="5468">
      <c r="A5468" s="141"/>
      <c r="B5468" s="142"/>
      <c r="C5468" s="75"/>
      <c r="D5468" s="75"/>
      <c r="E5468" s="75"/>
      <c r="F5468" s="75"/>
      <c r="G5468" s="2"/>
      <c r="H5468" s="72"/>
      <c r="I5468" s="143"/>
      <c r="J5468" s="80"/>
      <c r="K5468" s="144"/>
      <c r="L5468" s="143"/>
      <c r="M5468" s="80"/>
      <c r="N5468" s="144"/>
      <c r="O5468" s="143"/>
      <c r="P5468" s="80"/>
      <c r="Q5468" s="144"/>
      <c r="R5468" s="4"/>
    </row>
    <row r="5469">
      <c r="A5469" s="141"/>
      <c r="B5469" s="142"/>
      <c r="C5469" s="75"/>
      <c r="D5469" s="75"/>
      <c r="E5469" s="75"/>
      <c r="F5469" s="75"/>
      <c r="G5469" s="2"/>
      <c r="H5469" s="72"/>
      <c r="I5469" s="143"/>
      <c r="J5469" s="80"/>
      <c r="K5469" s="144"/>
      <c r="L5469" s="143"/>
      <c r="M5469" s="80"/>
      <c r="N5469" s="144"/>
      <c r="O5469" s="143"/>
      <c r="P5469" s="80"/>
      <c r="Q5469" s="144"/>
      <c r="R5469" s="4"/>
    </row>
    <row r="5470">
      <c r="A5470" s="141"/>
      <c r="B5470" s="142"/>
      <c r="C5470" s="75"/>
      <c r="D5470" s="75"/>
      <c r="E5470" s="75"/>
      <c r="F5470" s="75"/>
      <c r="G5470" s="2"/>
      <c r="H5470" s="72"/>
      <c r="I5470" s="143"/>
      <c r="J5470" s="80"/>
      <c r="K5470" s="144"/>
      <c r="L5470" s="143"/>
      <c r="M5470" s="80"/>
      <c r="N5470" s="144"/>
      <c r="O5470" s="143"/>
      <c r="P5470" s="80"/>
      <c r="Q5470" s="144"/>
      <c r="R5470" s="4"/>
    </row>
    <row r="5471">
      <c r="A5471" s="141"/>
      <c r="B5471" s="142"/>
      <c r="C5471" s="75"/>
      <c r="D5471" s="75"/>
      <c r="E5471" s="75"/>
      <c r="F5471" s="75"/>
      <c r="G5471" s="2"/>
      <c r="H5471" s="72"/>
      <c r="I5471" s="143"/>
      <c r="J5471" s="80"/>
      <c r="K5471" s="144"/>
      <c r="L5471" s="143"/>
      <c r="M5471" s="80"/>
      <c r="N5471" s="144"/>
      <c r="O5471" s="143"/>
      <c r="P5471" s="80"/>
      <c r="Q5471" s="144"/>
      <c r="R5471" s="4"/>
    </row>
    <row r="5472">
      <c r="A5472" s="141"/>
      <c r="B5472" s="142"/>
      <c r="C5472" s="75"/>
      <c r="D5472" s="75"/>
      <c r="E5472" s="75"/>
      <c r="F5472" s="75"/>
      <c r="G5472" s="2"/>
      <c r="H5472" s="72"/>
      <c r="I5472" s="143"/>
      <c r="J5472" s="80"/>
      <c r="K5472" s="144"/>
      <c r="L5472" s="143"/>
      <c r="M5472" s="80"/>
      <c r="N5472" s="144"/>
      <c r="O5472" s="143"/>
      <c r="P5472" s="80"/>
      <c r="Q5472" s="144"/>
      <c r="R5472" s="4"/>
    </row>
    <row r="5473">
      <c r="A5473" s="141"/>
      <c r="B5473" s="142"/>
      <c r="C5473" s="75"/>
      <c r="D5473" s="75"/>
      <c r="E5473" s="75"/>
      <c r="F5473" s="75"/>
      <c r="G5473" s="2"/>
      <c r="H5473" s="72"/>
      <c r="I5473" s="143"/>
      <c r="J5473" s="80"/>
      <c r="K5473" s="144"/>
      <c r="L5473" s="143"/>
      <c r="M5473" s="80"/>
      <c r="N5473" s="144"/>
      <c r="O5473" s="143"/>
      <c r="P5473" s="80"/>
      <c r="Q5473" s="144"/>
      <c r="R5473" s="4"/>
    </row>
    <row r="5474">
      <c r="A5474" s="141"/>
      <c r="B5474" s="142"/>
      <c r="C5474" s="75"/>
      <c r="D5474" s="75"/>
      <c r="E5474" s="75"/>
      <c r="F5474" s="75"/>
      <c r="G5474" s="2"/>
      <c r="H5474" s="72"/>
      <c r="I5474" s="143"/>
      <c r="J5474" s="80"/>
      <c r="K5474" s="144"/>
      <c r="L5474" s="143"/>
      <c r="M5474" s="80"/>
      <c r="N5474" s="144"/>
      <c r="O5474" s="143"/>
      <c r="P5474" s="80"/>
      <c r="Q5474" s="144"/>
      <c r="R5474" s="4"/>
    </row>
    <row r="5475">
      <c r="A5475" s="141"/>
      <c r="B5475" s="142"/>
      <c r="C5475" s="75"/>
      <c r="D5475" s="75"/>
      <c r="E5475" s="75"/>
      <c r="F5475" s="75"/>
      <c r="G5475" s="2"/>
      <c r="H5475" s="72"/>
      <c r="I5475" s="143"/>
      <c r="J5475" s="80"/>
      <c r="K5475" s="144"/>
      <c r="L5475" s="143"/>
      <c r="M5475" s="80"/>
      <c r="N5475" s="144"/>
      <c r="O5475" s="143"/>
      <c r="P5475" s="80"/>
      <c r="Q5475" s="144"/>
      <c r="R5475" s="4"/>
    </row>
    <row r="5476">
      <c r="A5476" s="141"/>
      <c r="B5476" s="142"/>
      <c r="C5476" s="75"/>
      <c r="D5476" s="75"/>
      <c r="E5476" s="75"/>
      <c r="F5476" s="75"/>
      <c r="G5476" s="2"/>
      <c r="H5476" s="72"/>
      <c r="I5476" s="143"/>
      <c r="J5476" s="80"/>
      <c r="K5476" s="144"/>
      <c r="L5476" s="143"/>
      <c r="M5476" s="80"/>
      <c r="N5476" s="144"/>
      <c r="O5476" s="143"/>
      <c r="P5476" s="80"/>
      <c r="Q5476" s="144"/>
      <c r="R5476" s="4"/>
    </row>
    <row r="5477">
      <c r="A5477" s="141"/>
      <c r="B5477" s="142"/>
      <c r="C5477" s="75"/>
      <c r="D5477" s="75"/>
      <c r="E5477" s="75"/>
      <c r="F5477" s="75"/>
      <c r="G5477" s="2"/>
      <c r="H5477" s="72"/>
      <c r="I5477" s="143"/>
      <c r="J5477" s="80"/>
      <c r="K5477" s="144"/>
      <c r="L5477" s="143"/>
      <c r="M5477" s="80"/>
      <c r="N5477" s="144"/>
      <c r="O5477" s="143"/>
      <c r="P5477" s="80"/>
      <c r="Q5477" s="144"/>
      <c r="R5477" s="4"/>
    </row>
    <row r="5478">
      <c r="A5478" s="141"/>
      <c r="B5478" s="142"/>
      <c r="C5478" s="75"/>
      <c r="D5478" s="75"/>
      <c r="E5478" s="75"/>
      <c r="F5478" s="75"/>
      <c r="G5478" s="2"/>
      <c r="H5478" s="72"/>
      <c r="I5478" s="143"/>
      <c r="J5478" s="80"/>
      <c r="K5478" s="144"/>
      <c r="L5478" s="143"/>
      <c r="M5478" s="80"/>
      <c r="N5478" s="144"/>
      <c r="O5478" s="143"/>
      <c r="P5478" s="80"/>
      <c r="Q5478" s="144"/>
      <c r="R5478" s="4"/>
    </row>
    <row r="5479">
      <c r="A5479" s="141"/>
      <c r="B5479" s="142"/>
      <c r="C5479" s="75"/>
      <c r="D5479" s="75"/>
      <c r="E5479" s="75"/>
      <c r="F5479" s="75"/>
      <c r="G5479" s="2"/>
      <c r="H5479" s="72"/>
      <c r="I5479" s="143"/>
      <c r="J5479" s="80"/>
      <c r="K5479" s="144"/>
      <c r="L5479" s="143"/>
      <c r="M5479" s="80"/>
      <c r="N5479" s="144"/>
      <c r="O5479" s="143"/>
      <c r="P5479" s="80"/>
      <c r="Q5479" s="144"/>
      <c r="R5479" s="4"/>
    </row>
    <row r="5480">
      <c r="A5480" s="141"/>
      <c r="B5480" s="142"/>
      <c r="C5480" s="75"/>
      <c r="D5480" s="75"/>
      <c r="E5480" s="75"/>
      <c r="F5480" s="75"/>
      <c r="G5480" s="2"/>
      <c r="H5480" s="72"/>
      <c r="I5480" s="143"/>
      <c r="J5480" s="80"/>
      <c r="K5480" s="144"/>
      <c r="L5480" s="143"/>
      <c r="M5480" s="80"/>
      <c r="N5480" s="144"/>
      <c r="O5480" s="143"/>
      <c r="P5480" s="80"/>
      <c r="Q5480" s="144"/>
      <c r="R5480" s="4"/>
    </row>
    <row r="5481">
      <c r="A5481" s="141"/>
      <c r="B5481" s="142"/>
      <c r="C5481" s="75"/>
      <c r="D5481" s="75"/>
      <c r="E5481" s="75"/>
      <c r="F5481" s="75"/>
      <c r="G5481" s="2"/>
      <c r="H5481" s="72"/>
      <c r="I5481" s="143"/>
      <c r="J5481" s="80"/>
      <c r="K5481" s="144"/>
      <c r="L5481" s="143"/>
      <c r="M5481" s="80"/>
      <c r="N5481" s="144"/>
      <c r="O5481" s="143"/>
      <c r="P5481" s="80"/>
      <c r="Q5481" s="144"/>
      <c r="R5481" s="4"/>
    </row>
    <row r="5482">
      <c r="A5482" s="141"/>
      <c r="B5482" s="142"/>
      <c r="C5482" s="75"/>
      <c r="D5482" s="75"/>
      <c r="E5482" s="75"/>
      <c r="F5482" s="75"/>
      <c r="G5482" s="2"/>
      <c r="H5482" s="72"/>
      <c r="I5482" s="143"/>
      <c r="J5482" s="80"/>
      <c r="K5482" s="144"/>
      <c r="L5482" s="143"/>
      <c r="M5482" s="80"/>
      <c r="N5482" s="144"/>
      <c r="O5482" s="143"/>
      <c r="P5482" s="80"/>
      <c r="Q5482" s="144"/>
      <c r="R5482" s="4"/>
    </row>
    <row r="5483">
      <c r="A5483" s="141"/>
      <c r="B5483" s="142"/>
      <c r="C5483" s="75"/>
      <c r="D5483" s="75"/>
      <c r="E5483" s="75"/>
      <c r="F5483" s="75"/>
      <c r="G5483" s="2"/>
      <c r="H5483" s="72"/>
      <c r="I5483" s="143"/>
      <c r="J5483" s="80"/>
      <c r="K5483" s="144"/>
      <c r="L5483" s="143"/>
      <c r="M5483" s="80"/>
      <c r="N5483" s="144"/>
      <c r="O5483" s="143"/>
      <c r="P5483" s="80"/>
      <c r="Q5483" s="144"/>
      <c r="R5483" s="4"/>
    </row>
    <row r="5484">
      <c r="A5484" s="141"/>
      <c r="B5484" s="142"/>
      <c r="C5484" s="75"/>
      <c r="D5484" s="75"/>
      <c r="E5484" s="75"/>
      <c r="F5484" s="75"/>
      <c r="G5484" s="2"/>
      <c r="H5484" s="72"/>
      <c r="I5484" s="143"/>
      <c r="J5484" s="80"/>
      <c r="K5484" s="144"/>
      <c r="L5484" s="143"/>
      <c r="M5484" s="80"/>
      <c r="N5484" s="144"/>
      <c r="O5484" s="143"/>
      <c r="P5484" s="80"/>
      <c r="Q5484" s="144"/>
      <c r="R5484" s="4"/>
    </row>
    <row r="5485">
      <c r="A5485" s="141"/>
      <c r="B5485" s="142"/>
      <c r="C5485" s="75"/>
      <c r="D5485" s="75"/>
      <c r="E5485" s="75"/>
      <c r="F5485" s="75"/>
      <c r="G5485" s="2"/>
      <c r="H5485" s="72"/>
      <c r="I5485" s="143"/>
      <c r="J5485" s="80"/>
      <c r="K5485" s="144"/>
      <c r="L5485" s="143"/>
      <c r="M5485" s="80"/>
      <c r="N5485" s="144"/>
      <c r="O5485" s="143"/>
      <c r="P5485" s="80"/>
      <c r="Q5485" s="144"/>
      <c r="R5485" s="4"/>
    </row>
    <row r="5486">
      <c r="A5486" s="141"/>
      <c r="B5486" s="142"/>
      <c r="C5486" s="75"/>
      <c r="D5486" s="75"/>
      <c r="E5486" s="75"/>
      <c r="F5486" s="75"/>
      <c r="G5486" s="2"/>
      <c r="H5486" s="72"/>
      <c r="I5486" s="143"/>
      <c r="J5486" s="80"/>
      <c r="K5486" s="144"/>
      <c r="L5486" s="143"/>
      <c r="M5486" s="80"/>
      <c r="N5486" s="144"/>
      <c r="O5486" s="143"/>
      <c r="P5486" s="80"/>
      <c r="Q5486" s="144"/>
      <c r="R5486" s="4"/>
    </row>
    <row r="5487">
      <c r="A5487" s="141"/>
      <c r="B5487" s="142"/>
      <c r="C5487" s="75"/>
      <c r="D5487" s="75"/>
      <c r="E5487" s="75"/>
      <c r="F5487" s="75"/>
      <c r="G5487" s="2"/>
      <c r="H5487" s="72"/>
      <c r="I5487" s="143"/>
      <c r="J5487" s="80"/>
      <c r="K5487" s="144"/>
      <c r="L5487" s="143"/>
      <c r="M5487" s="80"/>
      <c r="N5487" s="144"/>
      <c r="O5487" s="143"/>
      <c r="P5487" s="80"/>
      <c r="Q5487" s="144"/>
      <c r="R5487" s="4"/>
    </row>
    <row r="5488">
      <c r="A5488" s="141"/>
      <c r="B5488" s="142"/>
      <c r="C5488" s="75"/>
      <c r="D5488" s="75"/>
      <c r="E5488" s="75"/>
      <c r="F5488" s="75"/>
      <c r="G5488" s="2"/>
      <c r="H5488" s="72"/>
      <c r="I5488" s="143"/>
      <c r="J5488" s="80"/>
      <c r="K5488" s="144"/>
      <c r="L5488" s="143"/>
      <c r="M5488" s="80"/>
      <c r="N5488" s="144"/>
      <c r="O5488" s="143"/>
      <c r="P5488" s="80"/>
      <c r="Q5488" s="144"/>
      <c r="R5488" s="4"/>
    </row>
    <row r="5489">
      <c r="A5489" s="141"/>
      <c r="B5489" s="142"/>
      <c r="C5489" s="75"/>
      <c r="D5489" s="75"/>
      <c r="E5489" s="75"/>
      <c r="F5489" s="75"/>
      <c r="G5489" s="2"/>
      <c r="H5489" s="72"/>
      <c r="I5489" s="143"/>
      <c r="J5489" s="80"/>
      <c r="K5489" s="144"/>
      <c r="L5489" s="143"/>
      <c r="M5489" s="80"/>
      <c r="N5489" s="144"/>
      <c r="O5489" s="143"/>
      <c r="P5489" s="80"/>
      <c r="Q5489" s="144"/>
      <c r="R5489" s="4"/>
    </row>
    <row r="5490">
      <c r="A5490" s="141"/>
      <c r="B5490" s="142"/>
      <c r="C5490" s="75"/>
      <c r="D5490" s="75"/>
      <c r="E5490" s="75"/>
      <c r="F5490" s="75"/>
      <c r="G5490" s="2"/>
      <c r="H5490" s="72"/>
      <c r="I5490" s="143"/>
      <c r="J5490" s="80"/>
      <c r="K5490" s="144"/>
      <c r="L5490" s="143"/>
      <c r="M5490" s="80"/>
      <c r="N5490" s="144"/>
      <c r="O5490" s="143"/>
      <c r="P5490" s="80"/>
      <c r="Q5490" s="144"/>
      <c r="R5490" s="4"/>
    </row>
    <row r="5491">
      <c r="A5491" s="141"/>
      <c r="B5491" s="142"/>
      <c r="C5491" s="75"/>
      <c r="D5491" s="75"/>
      <c r="E5491" s="75"/>
      <c r="F5491" s="75"/>
      <c r="G5491" s="2"/>
      <c r="H5491" s="72"/>
      <c r="I5491" s="143"/>
      <c r="J5491" s="80"/>
      <c r="K5491" s="144"/>
      <c r="L5491" s="143"/>
      <c r="M5491" s="80"/>
      <c r="N5491" s="144"/>
      <c r="O5491" s="143"/>
      <c r="P5491" s="80"/>
      <c r="Q5491" s="144"/>
      <c r="R5491" s="4"/>
    </row>
    <row r="5492">
      <c r="A5492" s="141"/>
      <c r="B5492" s="142"/>
      <c r="C5492" s="75"/>
      <c r="D5492" s="75"/>
      <c r="E5492" s="75"/>
      <c r="F5492" s="75"/>
      <c r="G5492" s="2"/>
      <c r="H5492" s="72"/>
      <c r="I5492" s="143"/>
      <c r="J5492" s="80"/>
      <c r="K5492" s="144"/>
      <c r="L5492" s="143"/>
      <c r="M5492" s="80"/>
      <c r="N5492" s="144"/>
      <c r="O5492" s="143"/>
      <c r="P5492" s="80"/>
      <c r="Q5492" s="144"/>
      <c r="R5492" s="4"/>
    </row>
    <row r="5493">
      <c r="A5493" s="141"/>
      <c r="B5493" s="142"/>
      <c r="C5493" s="75"/>
      <c r="D5493" s="75"/>
      <c r="E5493" s="75"/>
      <c r="F5493" s="75"/>
      <c r="G5493" s="2"/>
      <c r="H5493" s="72"/>
      <c r="I5493" s="143"/>
      <c r="J5493" s="80"/>
      <c r="K5493" s="144"/>
      <c r="L5493" s="143"/>
      <c r="M5493" s="80"/>
      <c r="N5493" s="144"/>
      <c r="O5493" s="143"/>
      <c r="P5493" s="80"/>
      <c r="Q5493" s="144"/>
      <c r="R5493" s="4"/>
    </row>
    <row r="5494">
      <c r="A5494" s="141"/>
      <c r="B5494" s="142"/>
      <c r="C5494" s="75"/>
      <c r="D5494" s="75"/>
      <c r="E5494" s="75"/>
      <c r="F5494" s="75"/>
      <c r="G5494" s="2"/>
      <c r="H5494" s="72"/>
      <c r="I5494" s="143"/>
      <c r="J5494" s="80"/>
      <c r="K5494" s="144"/>
      <c r="L5494" s="143"/>
      <c r="M5494" s="80"/>
      <c r="N5494" s="144"/>
      <c r="O5494" s="143"/>
      <c r="P5494" s="80"/>
      <c r="Q5494" s="144"/>
      <c r="R5494" s="4"/>
    </row>
    <row r="5495">
      <c r="A5495" s="141"/>
      <c r="B5495" s="142"/>
      <c r="C5495" s="75"/>
      <c r="D5495" s="75"/>
      <c r="E5495" s="75"/>
      <c r="F5495" s="75"/>
      <c r="G5495" s="2"/>
      <c r="H5495" s="72"/>
      <c r="I5495" s="143"/>
      <c r="J5495" s="80"/>
      <c r="K5495" s="144"/>
      <c r="L5495" s="143"/>
      <c r="M5495" s="80"/>
      <c r="N5495" s="144"/>
      <c r="O5495" s="143"/>
      <c r="P5495" s="80"/>
      <c r="Q5495" s="144"/>
      <c r="R5495" s="4"/>
    </row>
    <row r="5496">
      <c r="A5496" s="141"/>
      <c r="B5496" s="142"/>
      <c r="C5496" s="75"/>
      <c r="D5496" s="75"/>
      <c r="E5496" s="75"/>
      <c r="F5496" s="75"/>
      <c r="G5496" s="2"/>
      <c r="H5496" s="72"/>
      <c r="I5496" s="143"/>
      <c r="J5496" s="80"/>
      <c r="K5496" s="144"/>
      <c r="L5496" s="143"/>
      <c r="M5496" s="80"/>
      <c r="N5496" s="144"/>
      <c r="O5496" s="143"/>
      <c r="P5496" s="80"/>
      <c r="Q5496" s="144"/>
      <c r="R5496" s="4"/>
    </row>
    <row r="5497">
      <c r="A5497" s="141"/>
      <c r="B5497" s="142"/>
      <c r="C5497" s="75"/>
      <c r="D5497" s="75"/>
      <c r="E5497" s="75"/>
      <c r="F5497" s="75"/>
      <c r="G5497" s="2"/>
      <c r="H5497" s="72"/>
      <c r="I5497" s="143"/>
      <c r="J5497" s="80"/>
      <c r="K5497" s="144"/>
      <c r="L5497" s="143"/>
      <c r="M5497" s="80"/>
      <c r="N5497" s="144"/>
      <c r="O5497" s="143"/>
      <c r="P5497" s="80"/>
      <c r="Q5497" s="144"/>
      <c r="R5497" s="4"/>
    </row>
    <row r="5498">
      <c r="A5498" s="141"/>
      <c r="B5498" s="142"/>
      <c r="C5498" s="75"/>
      <c r="D5498" s="75"/>
      <c r="E5498" s="75"/>
      <c r="F5498" s="75"/>
      <c r="G5498" s="2"/>
      <c r="H5498" s="72"/>
      <c r="I5498" s="143"/>
      <c r="J5498" s="80"/>
      <c r="K5498" s="144"/>
      <c r="L5498" s="143"/>
      <c r="M5498" s="80"/>
      <c r="N5498" s="144"/>
      <c r="O5498" s="143"/>
      <c r="P5498" s="80"/>
      <c r="Q5498" s="144"/>
      <c r="R5498" s="4"/>
    </row>
    <row r="5499">
      <c r="A5499" s="141"/>
      <c r="B5499" s="142"/>
      <c r="C5499" s="75"/>
      <c r="D5499" s="75"/>
      <c r="E5499" s="75"/>
      <c r="F5499" s="75"/>
      <c r="G5499" s="2"/>
      <c r="H5499" s="72"/>
      <c r="I5499" s="143"/>
      <c r="J5499" s="80"/>
      <c r="K5499" s="144"/>
      <c r="L5499" s="143"/>
      <c r="M5499" s="80"/>
      <c r="N5499" s="144"/>
      <c r="O5499" s="143"/>
      <c r="P5499" s="80"/>
      <c r="Q5499" s="144"/>
      <c r="R5499" s="4"/>
    </row>
    <row r="5500">
      <c r="A5500" s="141"/>
      <c r="B5500" s="142"/>
      <c r="C5500" s="75"/>
      <c r="D5500" s="75"/>
      <c r="E5500" s="75"/>
      <c r="F5500" s="75"/>
      <c r="G5500" s="2"/>
      <c r="H5500" s="72"/>
      <c r="I5500" s="143"/>
      <c r="J5500" s="80"/>
      <c r="K5500" s="144"/>
      <c r="L5500" s="143"/>
      <c r="M5500" s="80"/>
      <c r="N5500" s="144"/>
      <c r="O5500" s="143"/>
      <c r="P5500" s="80"/>
      <c r="Q5500" s="144"/>
      <c r="R5500" s="4"/>
    </row>
    <row r="5501">
      <c r="A5501" s="141"/>
      <c r="B5501" s="142"/>
      <c r="C5501" s="75"/>
      <c r="D5501" s="75"/>
      <c r="E5501" s="75"/>
      <c r="F5501" s="75"/>
      <c r="G5501" s="2"/>
      <c r="H5501" s="72"/>
      <c r="I5501" s="143"/>
      <c r="J5501" s="80"/>
      <c r="K5501" s="144"/>
      <c r="L5501" s="143"/>
      <c r="M5501" s="80"/>
      <c r="N5501" s="144"/>
      <c r="O5501" s="143"/>
      <c r="P5501" s="80"/>
      <c r="Q5501" s="144"/>
      <c r="R5501" s="4"/>
    </row>
    <row r="5502">
      <c r="A5502" s="141"/>
      <c r="B5502" s="142"/>
      <c r="C5502" s="75"/>
      <c r="D5502" s="75"/>
      <c r="E5502" s="75"/>
      <c r="F5502" s="75"/>
      <c r="G5502" s="2"/>
      <c r="H5502" s="72"/>
      <c r="I5502" s="143"/>
      <c r="J5502" s="80"/>
      <c r="K5502" s="144"/>
      <c r="L5502" s="143"/>
      <c r="M5502" s="80"/>
      <c r="N5502" s="144"/>
      <c r="O5502" s="143"/>
      <c r="P5502" s="80"/>
      <c r="Q5502" s="144"/>
      <c r="R5502" s="4"/>
    </row>
    <row r="5503">
      <c r="A5503" s="141"/>
      <c r="B5503" s="142"/>
      <c r="C5503" s="75"/>
      <c r="D5503" s="75"/>
      <c r="E5503" s="75"/>
      <c r="F5503" s="75"/>
      <c r="G5503" s="2"/>
      <c r="H5503" s="72"/>
      <c r="I5503" s="143"/>
      <c r="J5503" s="80"/>
      <c r="K5503" s="144"/>
      <c r="L5503" s="143"/>
      <c r="M5503" s="80"/>
      <c r="N5503" s="144"/>
      <c r="O5503" s="143"/>
      <c r="P5503" s="80"/>
      <c r="Q5503" s="144"/>
      <c r="R5503" s="4"/>
    </row>
    <row r="5504">
      <c r="A5504" s="141"/>
      <c r="B5504" s="142"/>
      <c r="C5504" s="75"/>
      <c r="D5504" s="75"/>
      <c r="E5504" s="75"/>
      <c r="F5504" s="75"/>
      <c r="G5504" s="2"/>
      <c r="H5504" s="72"/>
      <c r="I5504" s="143"/>
      <c r="J5504" s="80"/>
      <c r="K5504" s="144"/>
      <c r="L5504" s="143"/>
      <c r="M5504" s="80"/>
      <c r="N5504" s="144"/>
      <c r="O5504" s="143"/>
      <c r="P5504" s="80"/>
      <c r="Q5504" s="144"/>
      <c r="R5504" s="4"/>
    </row>
    <row r="5505">
      <c r="A5505" s="141"/>
      <c r="B5505" s="142"/>
      <c r="C5505" s="75"/>
      <c r="D5505" s="75"/>
      <c r="E5505" s="75"/>
      <c r="F5505" s="75"/>
      <c r="G5505" s="2"/>
      <c r="H5505" s="72"/>
      <c r="I5505" s="143"/>
      <c r="J5505" s="80"/>
      <c r="K5505" s="144"/>
      <c r="L5505" s="143"/>
      <c r="M5505" s="80"/>
      <c r="N5505" s="144"/>
      <c r="O5505" s="143"/>
      <c r="P5505" s="80"/>
      <c r="Q5505" s="144"/>
      <c r="R5505" s="4"/>
    </row>
    <row r="5506">
      <c r="A5506" s="141"/>
      <c r="B5506" s="142"/>
      <c r="C5506" s="75"/>
      <c r="D5506" s="75"/>
      <c r="E5506" s="75"/>
      <c r="F5506" s="75"/>
      <c r="G5506" s="2"/>
      <c r="H5506" s="72"/>
      <c r="I5506" s="143"/>
      <c r="J5506" s="80"/>
      <c r="K5506" s="144"/>
      <c r="L5506" s="143"/>
      <c r="M5506" s="80"/>
      <c r="N5506" s="144"/>
      <c r="O5506" s="143"/>
      <c r="P5506" s="80"/>
      <c r="Q5506" s="144"/>
      <c r="R5506" s="4"/>
    </row>
    <row r="5507">
      <c r="A5507" s="141"/>
      <c r="B5507" s="142"/>
      <c r="C5507" s="75"/>
      <c r="D5507" s="75"/>
      <c r="E5507" s="75"/>
      <c r="F5507" s="75"/>
      <c r="G5507" s="2"/>
      <c r="H5507" s="72"/>
      <c r="I5507" s="143"/>
      <c r="J5507" s="80"/>
      <c r="K5507" s="144"/>
      <c r="L5507" s="143"/>
      <c r="M5507" s="80"/>
      <c r="N5507" s="144"/>
      <c r="O5507" s="143"/>
      <c r="P5507" s="80"/>
      <c r="Q5507" s="144"/>
      <c r="R5507" s="4"/>
    </row>
    <row r="5508">
      <c r="A5508" s="141"/>
      <c r="B5508" s="142"/>
      <c r="C5508" s="75"/>
      <c r="D5508" s="75"/>
      <c r="E5508" s="75"/>
      <c r="F5508" s="75"/>
      <c r="G5508" s="2"/>
      <c r="H5508" s="72"/>
      <c r="I5508" s="143"/>
      <c r="J5508" s="80"/>
      <c r="K5508" s="144"/>
      <c r="L5508" s="143"/>
      <c r="M5508" s="80"/>
      <c r="N5508" s="144"/>
      <c r="O5508" s="143"/>
      <c r="P5508" s="80"/>
      <c r="Q5508" s="144"/>
      <c r="R5508" s="4"/>
    </row>
    <row r="5509">
      <c r="A5509" s="141"/>
      <c r="B5509" s="142"/>
      <c r="C5509" s="75"/>
      <c r="D5509" s="75"/>
      <c r="E5509" s="75"/>
      <c r="F5509" s="75"/>
      <c r="G5509" s="2"/>
      <c r="H5509" s="72"/>
      <c r="I5509" s="143"/>
      <c r="J5509" s="80"/>
      <c r="K5509" s="144"/>
      <c r="L5509" s="143"/>
      <c r="M5509" s="80"/>
      <c r="N5509" s="144"/>
      <c r="O5509" s="143"/>
      <c r="P5509" s="80"/>
      <c r="Q5509" s="144"/>
      <c r="R5509" s="4"/>
    </row>
    <row r="5510">
      <c r="A5510" s="141"/>
      <c r="B5510" s="142"/>
      <c r="C5510" s="75"/>
      <c r="D5510" s="75"/>
      <c r="E5510" s="75"/>
      <c r="F5510" s="75"/>
      <c r="G5510" s="2"/>
      <c r="H5510" s="72"/>
      <c r="I5510" s="143"/>
      <c r="J5510" s="80"/>
      <c r="K5510" s="144"/>
      <c r="L5510" s="143"/>
      <c r="M5510" s="80"/>
      <c r="N5510" s="144"/>
      <c r="O5510" s="143"/>
      <c r="P5510" s="80"/>
      <c r="Q5510" s="144"/>
      <c r="R5510" s="4"/>
    </row>
    <row r="5511">
      <c r="A5511" s="141"/>
      <c r="B5511" s="142"/>
      <c r="C5511" s="75"/>
      <c r="D5511" s="75"/>
      <c r="E5511" s="75"/>
      <c r="F5511" s="75"/>
      <c r="G5511" s="2"/>
      <c r="H5511" s="72"/>
      <c r="I5511" s="143"/>
      <c r="J5511" s="80"/>
      <c r="K5511" s="144"/>
      <c r="L5511" s="143"/>
      <c r="M5511" s="80"/>
      <c r="N5511" s="144"/>
      <c r="O5511" s="143"/>
      <c r="P5511" s="80"/>
      <c r="Q5511" s="144"/>
      <c r="R5511" s="4"/>
    </row>
    <row r="5512">
      <c r="A5512" s="141"/>
      <c r="B5512" s="142"/>
      <c r="C5512" s="75"/>
      <c r="D5512" s="75"/>
      <c r="E5512" s="75"/>
      <c r="F5512" s="75"/>
      <c r="G5512" s="2"/>
      <c r="H5512" s="72"/>
      <c r="I5512" s="143"/>
      <c r="J5512" s="80"/>
      <c r="K5512" s="144"/>
      <c r="L5512" s="143"/>
      <c r="M5512" s="80"/>
      <c r="N5512" s="144"/>
      <c r="O5512" s="143"/>
      <c r="P5512" s="80"/>
      <c r="Q5512" s="144"/>
      <c r="R5512" s="4"/>
    </row>
    <row r="5513">
      <c r="A5513" s="141"/>
      <c r="B5513" s="142"/>
      <c r="C5513" s="75"/>
      <c r="D5513" s="75"/>
      <c r="E5513" s="75"/>
      <c r="F5513" s="75"/>
      <c r="G5513" s="2"/>
      <c r="H5513" s="72"/>
      <c r="I5513" s="143"/>
      <c r="J5513" s="80"/>
      <c r="K5513" s="144"/>
      <c r="L5513" s="143"/>
      <c r="M5513" s="80"/>
      <c r="N5513" s="144"/>
      <c r="O5513" s="143"/>
      <c r="P5513" s="80"/>
      <c r="Q5513" s="144"/>
      <c r="R5513" s="4"/>
    </row>
    <row r="5514">
      <c r="A5514" s="141"/>
      <c r="B5514" s="142"/>
      <c r="C5514" s="75"/>
      <c r="D5514" s="75"/>
      <c r="E5514" s="75"/>
      <c r="F5514" s="75"/>
      <c r="G5514" s="2"/>
      <c r="H5514" s="72"/>
      <c r="I5514" s="143"/>
      <c r="J5514" s="80"/>
      <c r="K5514" s="144"/>
      <c r="L5514" s="143"/>
      <c r="M5514" s="80"/>
      <c r="N5514" s="144"/>
      <c r="O5514" s="143"/>
      <c r="P5514" s="80"/>
      <c r="Q5514" s="144"/>
      <c r="R5514" s="4"/>
    </row>
    <row r="5515">
      <c r="A5515" s="141"/>
      <c r="B5515" s="142"/>
      <c r="C5515" s="75"/>
      <c r="D5515" s="75"/>
      <c r="E5515" s="75"/>
      <c r="F5515" s="75"/>
      <c r="G5515" s="2"/>
      <c r="H5515" s="72"/>
      <c r="I5515" s="143"/>
      <c r="J5515" s="80"/>
      <c r="K5515" s="144"/>
      <c r="L5515" s="143"/>
      <c r="M5515" s="80"/>
      <c r="N5515" s="144"/>
      <c r="O5515" s="143"/>
      <c r="P5515" s="80"/>
      <c r="Q5515" s="144"/>
      <c r="R5515" s="4"/>
    </row>
    <row r="5516">
      <c r="A5516" s="141"/>
      <c r="B5516" s="142"/>
      <c r="C5516" s="75"/>
      <c r="D5516" s="75"/>
      <c r="E5516" s="75"/>
      <c r="F5516" s="75"/>
      <c r="G5516" s="2"/>
      <c r="H5516" s="72"/>
      <c r="I5516" s="143"/>
      <c r="J5516" s="80"/>
      <c r="K5516" s="144"/>
      <c r="L5516" s="143"/>
      <c r="M5516" s="80"/>
      <c r="N5516" s="144"/>
      <c r="O5516" s="143"/>
      <c r="P5516" s="80"/>
      <c r="Q5516" s="144"/>
      <c r="R5516" s="4"/>
    </row>
    <row r="5517">
      <c r="A5517" s="141"/>
      <c r="B5517" s="142"/>
      <c r="C5517" s="75"/>
      <c r="D5517" s="75"/>
      <c r="E5517" s="75"/>
      <c r="F5517" s="75"/>
      <c r="G5517" s="2"/>
      <c r="H5517" s="72"/>
      <c r="I5517" s="143"/>
      <c r="J5517" s="80"/>
      <c r="K5517" s="144"/>
      <c r="L5517" s="143"/>
      <c r="M5517" s="80"/>
      <c r="N5517" s="144"/>
      <c r="O5517" s="143"/>
      <c r="P5517" s="80"/>
      <c r="Q5517" s="144"/>
      <c r="R5517" s="4"/>
    </row>
    <row r="5518">
      <c r="A5518" s="141"/>
      <c r="B5518" s="142"/>
      <c r="C5518" s="75"/>
      <c r="D5518" s="75"/>
      <c r="E5518" s="75"/>
      <c r="F5518" s="75"/>
      <c r="G5518" s="2"/>
      <c r="H5518" s="72"/>
      <c r="I5518" s="143"/>
      <c r="J5518" s="80"/>
      <c r="K5518" s="144"/>
      <c r="L5518" s="143"/>
      <c r="M5518" s="80"/>
      <c r="N5518" s="144"/>
      <c r="O5518" s="143"/>
      <c r="P5518" s="80"/>
      <c r="Q5518" s="144"/>
      <c r="R5518" s="4"/>
    </row>
    <row r="5519">
      <c r="A5519" s="141"/>
      <c r="B5519" s="142"/>
      <c r="C5519" s="75"/>
      <c r="D5519" s="75"/>
      <c r="E5519" s="75"/>
      <c r="F5519" s="75"/>
      <c r="G5519" s="2"/>
      <c r="H5519" s="72"/>
      <c r="I5519" s="143"/>
      <c r="J5519" s="80"/>
      <c r="K5519" s="144"/>
      <c r="L5519" s="143"/>
      <c r="M5519" s="80"/>
      <c r="N5519" s="144"/>
      <c r="O5519" s="143"/>
      <c r="P5519" s="80"/>
      <c r="Q5519" s="144"/>
      <c r="R5519" s="4"/>
    </row>
    <row r="5520">
      <c r="A5520" s="141"/>
      <c r="B5520" s="142"/>
      <c r="C5520" s="75"/>
      <c r="D5520" s="75"/>
      <c r="E5520" s="75"/>
      <c r="F5520" s="75"/>
      <c r="G5520" s="2"/>
      <c r="H5520" s="72"/>
      <c r="I5520" s="143"/>
      <c r="J5520" s="80"/>
      <c r="K5520" s="144"/>
      <c r="L5520" s="143"/>
      <c r="M5520" s="80"/>
      <c r="N5520" s="144"/>
      <c r="O5520" s="143"/>
      <c r="P5520" s="80"/>
      <c r="Q5520" s="144"/>
      <c r="R5520" s="4"/>
    </row>
    <row r="5521">
      <c r="A5521" s="141"/>
      <c r="B5521" s="142"/>
      <c r="C5521" s="75"/>
      <c r="D5521" s="75"/>
      <c r="E5521" s="75"/>
      <c r="F5521" s="75"/>
      <c r="G5521" s="2"/>
      <c r="H5521" s="72"/>
      <c r="I5521" s="143"/>
      <c r="J5521" s="80"/>
      <c r="K5521" s="144"/>
      <c r="L5521" s="143"/>
      <c r="M5521" s="80"/>
      <c r="N5521" s="144"/>
      <c r="O5521" s="143"/>
      <c r="P5521" s="80"/>
      <c r="Q5521" s="144"/>
      <c r="R5521" s="4"/>
    </row>
    <row r="5522">
      <c r="A5522" s="141"/>
      <c r="B5522" s="142"/>
      <c r="C5522" s="75"/>
      <c r="D5522" s="75"/>
      <c r="E5522" s="75"/>
      <c r="F5522" s="75"/>
      <c r="G5522" s="2"/>
      <c r="H5522" s="72"/>
      <c r="I5522" s="143"/>
      <c r="J5522" s="80"/>
      <c r="K5522" s="144"/>
      <c r="L5522" s="143"/>
      <c r="M5522" s="80"/>
      <c r="N5522" s="144"/>
      <c r="O5522" s="143"/>
      <c r="P5522" s="80"/>
      <c r="Q5522" s="144"/>
      <c r="R5522" s="4"/>
    </row>
    <row r="5523">
      <c r="A5523" s="141"/>
      <c r="B5523" s="142"/>
      <c r="C5523" s="75"/>
      <c r="D5523" s="75"/>
      <c r="E5523" s="75"/>
      <c r="F5523" s="75"/>
      <c r="G5523" s="2"/>
      <c r="H5523" s="72"/>
      <c r="I5523" s="143"/>
      <c r="J5523" s="80"/>
      <c r="K5523" s="144"/>
      <c r="L5523" s="143"/>
      <c r="M5523" s="80"/>
      <c r="N5523" s="144"/>
      <c r="O5523" s="143"/>
      <c r="P5523" s="80"/>
      <c r="Q5523" s="144"/>
      <c r="R5523" s="4"/>
    </row>
    <row r="5524">
      <c r="A5524" s="141"/>
      <c r="B5524" s="142"/>
      <c r="C5524" s="75"/>
      <c r="D5524" s="75"/>
      <c r="E5524" s="75"/>
      <c r="F5524" s="75"/>
      <c r="G5524" s="2"/>
      <c r="H5524" s="72"/>
      <c r="I5524" s="143"/>
      <c r="J5524" s="80"/>
      <c r="K5524" s="144"/>
      <c r="L5524" s="143"/>
      <c r="M5524" s="80"/>
      <c r="N5524" s="144"/>
      <c r="O5524" s="143"/>
      <c r="P5524" s="80"/>
      <c r="Q5524" s="144"/>
      <c r="R5524" s="4"/>
    </row>
    <row r="5525">
      <c r="A5525" s="141"/>
      <c r="B5525" s="142"/>
      <c r="C5525" s="75"/>
      <c r="D5525" s="75"/>
      <c r="E5525" s="75"/>
      <c r="F5525" s="75"/>
      <c r="G5525" s="2"/>
      <c r="H5525" s="72"/>
      <c r="I5525" s="143"/>
      <c r="J5525" s="80"/>
      <c r="K5525" s="144"/>
      <c r="L5525" s="143"/>
      <c r="M5525" s="80"/>
      <c r="N5525" s="144"/>
      <c r="O5525" s="143"/>
      <c r="P5525" s="80"/>
      <c r="Q5525" s="144"/>
      <c r="R5525" s="4"/>
    </row>
    <row r="5526">
      <c r="A5526" s="141"/>
      <c r="B5526" s="142"/>
      <c r="C5526" s="75"/>
      <c r="D5526" s="75"/>
      <c r="E5526" s="75"/>
      <c r="F5526" s="75"/>
      <c r="G5526" s="2"/>
      <c r="H5526" s="72"/>
      <c r="I5526" s="143"/>
      <c r="J5526" s="80"/>
      <c r="K5526" s="144"/>
      <c r="L5526" s="143"/>
      <c r="M5526" s="80"/>
      <c r="N5526" s="144"/>
      <c r="O5526" s="143"/>
      <c r="P5526" s="80"/>
      <c r="Q5526" s="144"/>
      <c r="R5526" s="4"/>
    </row>
    <row r="5527">
      <c r="A5527" s="141"/>
      <c r="B5527" s="142"/>
      <c r="C5527" s="75"/>
      <c r="D5527" s="75"/>
      <c r="E5527" s="75"/>
      <c r="F5527" s="75"/>
      <c r="G5527" s="2"/>
      <c r="H5527" s="72"/>
      <c r="I5527" s="143"/>
      <c r="J5527" s="80"/>
      <c r="K5527" s="144"/>
      <c r="L5527" s="143"/>
      <c r="M5527" s="80"/>
      <c r="N5527" s="144"/>
      <c r="O5527" s="143"/>
      <c r="P5527" s="80"/>
      <c r="Q5527" s="144"/>
      <c r="R5527" s="4"/>
    </row>
    <row r="5528">
      <c r="A5528" s="141"/>
      <c r="B5528" s="142"/>
      <c r="C5528" s="75"/>
      <c r="D5528" s="75"/>
      <c r="E5528" s="75"/>
      <c r="F5528" s="75"/>
      <c r="G5528" s="2"/>
      <c r="H5528" s="72"/>
      <c r="I5528" s="143"/>
      <c r="J5528" s="80"/>
      <c r="K5528" s="144"/>
      <c r="L5528" s="143"/>
      <c r="M5528" s="80"/>
      <c r="N5528" s="144"/>
      <c r="O5528" s="143"/>
      <c r="P5528" s="80"/>
      <c r="Q5528" s="144"/>
      <c r="R5528" s="4"/>
    </row>
    <row r="5529">
      <c r="A5529" s="141"/>
      <c r="B5529" s="142"/>
      <c r="C5529" s="75"/>
      <c r="D5529" s="75"/>
      <c r="E5529" s="75"/>
      <c r="F5529" s="75"/>
      <c r="G5529" s="2"/>
      <c r="H5529" s="72"/>
      <c r="I5529" s="143"/>
      <c r="J5529" s="80"/>
      <c r="K5529" s="144"/>
      <c r="L5529" s="143"/>
      <c r="M5529" s="80"/>
      <c r="N5529" s="144"/>
      <c r="O5529" s="143"/>
      <c r="P5529" s="80"/>
      <c r="Q5529" s="144"/>
      <c r="R5529" s="4"/>
    </row>
    <row r="5530">
      <c r="A5530" s="141"/>
      <c r="B5530" s="142"/>
      <c r="C5530" s="75"/>
      <c r="D5530" s="75"/>
      <c r="E5530" s="75"/>
      <c r="F5530" s="75"/>
      <c r="G5530" s="2"/>
      <c r="H5530" s="72"/>
      <c r="I5530" s="143"/>
      <c r="J5530" s="80"/>
      <c r="K5530" s="144"/>
      <c r="L5530" s="143"/>
      <c r="M5530" s="80"/>
      <c r="N5530" s="144"/>
      <c r="O5530" s="143"/>
      <c r="P5530" s="80"/>
      <c r="Q5530" s="144"/>
      <c r="R5530" s="4"/>
    </row>
    <row r="5531">
      <c r="A5531" s="141"/>
      <c r="B5531" s="142"/>
      <c r="C5531" s="75"/>
      <c r="D5531" s="75"/>
      <c r="E5531" s="75"/>
      <c r="F5531" s="75"/>
      <c r="G5531" s="2"/>
      <c r="H5531" s="72"/>
      <c r="I5531" s="143"/>
      <c r="J5531" s="80"/>
      <c r="K5531" s="144"/>
      <c r="L5531" s="143"/>
      <c r="M5531" s="80"/>
      <c r="N5531" s="144"/>
      <c r="O5531" s="143"/>
      <c r="P5531" s="80"/>
      <c r="Q5531" s="144"/>
      <c r="R5531" s="4"/>
    </row>
    <row r="5532">
      <c r="A5532" s="141"/>
      <c r="B5532" s="142"/>
      <c r="C5532" s="75"/>
      <c r="D5532" s="75"/>
      <c r="E5532" s="75"/>
      <c r="F5532" s="75"/>
      <c r="G5532" s="2"/>
      <c r="H5532" s="72"/>
      <c r="I5532" s="143"/>
      <c r="J5532" s="80"/>
      <c r="K5532" s="144"/>
      <c r="L5532" s="143"/>
      <c r="M5532" s="80"/>
      <c r="N5532" s="144"/>
      <c r="O5532" s="143"/>
      <c r="P5532" s="80"/>
      <c r="Q5532" s="144"/>
      <c r="R5532" s="4"/>
    </row>
    <row r="5533">
      <c r="A5533" s="141"/>
      <c r="B5533" s="142"/>
      <c r="C5533" s="75"/>
      <c r="D5533" s="75"/>
      <c r="E5533" s="75"/>
      <c r="F5533" s="75"/>
      <c r="G5533" s="2"/>
      <c r="H5533" s="72"/>
      <c r="I5533" s="143"/>
      <c r="J5533" s="80"/>
      <c r="K5533" s="144"/>
      <c r="L5533" s="143"/>
      <c r="M5533" s="80"/>
      <c r="N5533" s="144"/>
      <c r="O5533" s="143"/>
      <c r="P5533" s="80"/>
      <c r="Q5533" s="144"/>
      <c r="R5533" s="4"/>
    </row>
    <row r="5534">
      <c r="A5534" s="141"/>
      <c r="B5534" s="142"/>
      <c r="C5534" s="75"/>
      <c r="D5534" s="75"/>
      <c r="E5534" s="75"/>
      <c r="F5534" s="75"/>
      <c r="G5534" s="2"/>
      <c r="H5534" s="72"/>
      <c r="I5534" s="143"/>
      <c r="J5534" s="80"/>
      <c r="K5534" s="144"/>
      <c r="L5534" s="143"/>
      <c r="M5534" s="80"/>
      <c r="N5534" s="144"/>
      <c r="O5534" s="143"/>
      <c r="P5534" s="80"/>
      <c r="Q5534" s="144"/>
      <c r="R5534" s="4"/>
    </row>
    <row r="5535">
      <c r="A5535" s="141"/>
      <c r="B5535" s="142"/>
      <c r="C5535" s="75"/>
      <c r="D5535" s="75"/>
      <c r="E5535" s="75"/>
      <c r="F5535" s="75"/>
      <c r="G5535" s="2"/>
      <c r="H5535" s="72"/>
      <c r="I5535" s="143"/>
      <c r="J5535" s="80"/>
      <c r="K5535" s="144"/>
      <c r="L5535" s="143"/>
      <c r="M5535" s="80"/>
      <c r="N5535" s="144"/>
      <c r="O5535" s="143"/>
      <c r="P5535" s="80"/>
      <c r="Q5535" s="144"/>
      <c r="R5535" s="4"/>
    </row>
    <row r="5536">
      <c r="A5536" s="141"/>
      <c r="B5536" s="142"/>
      <c r="C5536" s="75"/>
      <c r="D5536" s="75"/>
      <c r="E5536" s="75"/>
      <c r="F5536" s="75"/>
      <c r="G5536" s="2"/>
      <c r="H5536" s="72"/>
      <c r="I5536" s="143"/>
      <c r="J5536" s="80"/>
      <c r="K5536" s="144"/>
      <c r="L5536" s="143"/>
      <c r="M5536" s="80"/>
      <c r="N5536" s="144"/>
      <c r="O5536" s="143"/>
      <c r="P5536" s="80"/>
      <c r="Q5536" s="144"/>
      <c r="R5536" s="4"/>
    </row>
    <row r="5537">
      <c r="A5537" s="141"/>
      <c r="B5537" s="142"/>
      <c r="C5537" s="75"/>
      <c r="D5537" s="75"/>
      <c r="E5537" s="75"/>
      <c r="F5537" s="75"/>
      <c r="G5537" s="2"/>
      <c r="H5537" s="72"/>
      <c r="I5537" s="143"/>
      <c r="J5537" s="80"/>
      <c r="K5537" s="144"/>
      <c r="L5537" s="143"/>
      <c r="M5537" s="80"/>
      <c r="N5537" s="144"/>
      <c r="O5537" s="143"/>
      <c r="P5537" s="80"/>
      <c r="Q5537" s="144"/>
      <c r="R5537" s="4"/>
    </row>
    <row r="5538">
      <c r="A5538" s="141"/>
      <c r="B5538" s="142"/>
      <c r="C5538" s="75"/>
      <c r="D5538" s="75"/>
      <c r="E5538" s="75"/>
      <c r="F5538" s="75"/>
      <c r="G5538" s="2"/>
      <c r="H5538" s="72"/>
      <c r="I5538" s="143"/>
      <c r="J5538" s="80"/>
      <c r="K5538" s="144"/>
      <c r="L5538" s="143"/>
      <c r="M5538" s="80"/>
      <c r="N5538" s="144"/>
      <c r="O5538" s="143"/>
      <c r="P5538" s="80"/>
      <c r="Q5538" s="144"/>
      <c r="R5538" s="4"/>
    </row>
    <row r="5539">
      <c r="A5539" s="141"/>
      <c r="B5539" s="142"/>
      <c r="C5539" s="75"/>
      <c r="D5539" s="75"/>
      <c r="E5539" s="75"/>
      <c r="F5539" s="75"/>
      <c r="G5539" s="2"/>
      <c r="H5539" s="72"/>
      <c r="I5539" s="143"/>
      <c r="J5539" s="80"/>
      <c r="K5539" s="144"/>
      <c r="L5539" s="143"/>
      <c r="M5539" s="80"/>
      <c r="N5539" s="144"/>
      <c r="O5539" s="143"/>
      <c r="P5539" s="80"/>
      <c r="Q5539" s="144"/>
      <c r="R5539" s="4"/>
    </row>
    <row r="5540">
      <c r="A5540" s="141"/>
      <c r="B5540" s="142"/>
      <c r="C5540" s="75"/>
      <c r="D5540" s="75"/>
      <c r="E5540" s="75"/>
      <c r="F5540" s="75"/>
      <c r="G5540" s="2"/>
      <c r="H5540" s="72"/>
      <c r="I5540" s="143"/>
      <c r="J5540" s="80"/>
      <c r="K5540" s="144"/>
      <c r="L5540" s="143"/>
      <c r="M5540" s="80"/>
      <c r="N5540" s="144"/>
      <c r="O5540" s="143"/>
      <c r="P5540" s="80"/>
      <c r="Q5540" s="144"/>
      <c r="R5540" s="4"/>
    </row>
    <row r="5541">
      <c r="A5541" s="141"/>
      <c r="B5541" s="142"/>
      <c r="C5541" s="75"/>
      <c r="D5541" s="75"/>
      <c r="E5541" s="75"/>
      <c r="F5541" s="75"/>
      <c r="G5541" s="2"/>
      <c r="H5541" s="72"/>
      <c r="I5541" s="143"/>
      <c r="J5541" s="80"/>
      <c r="K5541" s="144"/>
      <c r="L5541" s="143"/>
      <c r="M5541" s="80"/>
      <c r="N5541" s="144"/>
      <c r="O5541" s="143"/>
      <c r="P5541" s="80"/>
      <c r="Q5541" s="144"/>
      <c r="R5541" s="4"/>
    </row>
    <row r="5542">
      <c r="A5542" s="141"/>
      <c r="B5542" s="142"/>
      <c r="C5542" s="75"/>
      <c r="D5542" s="75"/>
      <c r="E5542" s="75"/>
      <c r="F5542" s="75"/>
      <c r="G5542" s="2"/>
      <c r="H5542" s="72"/>
      <c r="I5542" s="143"/>
      <c r="J5542" s="80"/>
      <c r="K5542" s="144"/>
      <c r="L5542" s="143"/>
      <c r="M5542" s="80"/>
      <c r="N5542" s="144"/>
      <c r="O5542" s="143"/>
      <c r="P5542" s="80"/>
      <c r="Q5542" s="144"/>
      <c r="R5542" s="4"/>
    </row>
    <row r="5543">
      <c r="A5543" s="141"/>
      <c r="B5543" s="142"/>
      <c r="C5543" s="75"/>
      <c r="D5543" s="75"/>
      <c r="E5543" s="75"/>
      <c r="F5543" s="75"/>
      <c r="G5543" s="2"/>
      <c r="H5543" s="72"/>
      <c r="I5543" s="143"/>
      <c r="J5543" s="80"/>
      <c r="K5543" s="144"/>
      <c r="L5543" s="143"/>
      <c r="M5543" s="80"/>
      <c r="N5543" s="144"/>
      <c r="O5543" s="143"/>
      <c r="P5543" s="80"/>
      <c r="Q5543" s="144"/>
      <c r="R5543" s="4"/>
    </row>
    <row r="5544">
      <c r="A5544" s="141"/>
      <c r="B5544" s="142"/>
      <c r="C5544" s="75"/>
      <c r="D5544" s="75"/>
      <c r="E5544" s="75"/>
      <c r="F5544" s="75"/>
      <c r="G5544" s="2"/>
      <c r="H5544" s="72"/>
      <c r="I5544" s="143"/>
      <c r="J5544" s="80"/>
      <c r="K5544" s="144"/>
      <c r="L5544" s="143"/>
      <c r="M5544" s="80"/>
      <c r="N5544" s="144"/>
      <c r="O5544" s="143"/>
      <c r="P5544" s="80"/>
      <c r="Q5544" s="144"/>
      <c r="R5544" s="4"/>
    </row>
    <row r="5545">
      <c r="A5545" s="141"/>
      <c r="B5545" s="142"/>
      <c r="C5545" s="75"/>
      <c r="D5545" s="75"/>
      <c r="E5545" s="75"/>
      <c r="F5545" s="75"/>
      <c r="G5545" s="2"/>
      <c r="H5545" s="72"/>
      <c r="I5545" s="143"/>
      <c r="J5545" s="80"/>
      <c r="K5545" s="144"/>
      <c r="L5545" s="143"/>
      <c r="M5545" s="80"/>
      <c r="N5545" s="144"/>
      <c r="O5545" s="143"/>
      <c r="P5545" s="80"/>
      <c r="Q5545" s="144"/>
      <c r="R5545" s="4"/>
    </row>
    <row r="5546">
      <c r="A5546" s="141"/>
      <c r="B5546" s="142"/>
      <c r="C5546" s="75"/>
      <c r="D5546" s="75"/>
      <c r="E5546" s="75"/>
      <c r="F5546" s="75"/>
      <c r="G5546" s="2"/>
      <c r="H5546" s="72"/>
      <c r="I5546" s="143"/>
      <c r="J5546" s="80"/>
      <c r="K5546" s="144"/>
      <c r="L5546" s="143"/>
      <c r="M5546" s="80"/>
      <c r="N5546" s="144"/>
      <c r="O5546" s="143"/>
      <c r="P5546" s="80"/>
      <c r="Q5546" s="144"/>
      <c r="R5546" s="4"/>
    </row>
    <row r="5547">
      <c r="A5547" s="141"/>
      <c r="B5547" s="142"/>
      <c r="C5547" s="75"/>
      <c r="D5547" s="75"/>
      <c r="E5547" s="75"/>
      <c r="F5547" s="75"/>
      <c r="G5547" s="2"/>
      <c r="H5547" s="72"/>
      <c r="I5547" s="143"/>
      <c r="J5547" s="80"/>
      <c r="K5547" s="144"/>
      <c r="L5547" s="143"/>
      <c r="M5547" s="80"/>
      <c r="N5547" s="144"/>
      <c r="O5547" s="143"/>
      <c r="P5547" s="80"/>
      <c r="Q5547" s="144"/>
      <c r="R5547" s="4"/>
    </row>
    <row r="5548">
      <c r="A5548" s="141"/>
      <c r="B5548" s="142"/>
      <c r="C5548" s="75"/>
      <c r="D5548" s="75"/>
      <c r="E5548" s="75"/>
      <c r="F5548" s="75"/>
      <c r="G5548" s="2"/>
      <c r="H5548" s="72"/>
      <c r="I5548" s="143"/>
      <c r="J5548" s="80"/>
      <c r="K5548" s="144"/>
      <c r="L5548" s="143"/>
      <c r="M5548" s="80"/>
      <c r="N5548" s="144"/>
      <c r="O5548" s="143"/>
      <c r="P5548" s="80"/>
      <c r="Q5548" s="144"/>
      <c r="R5548" s="4"/>
    </row>
    <row r="5549">
      <c r="A5549" s="141"/>
      <c r="B5549" s="142"/>
      <c r="C5549" s="75"/>
      <c r="D5549" s="75"/>
      <c r="E5549" s="75"/>
      <c r="F5549" s="75"/>
      <c r="G5549" s="2"/>
      <c r="H5549" s="72"/>
      <c r="I5549" s="143"/>
      <c r="J5549" s="80"/>
      <c r="K5549" s="144"/>
      <c r="L5549" s="143"/>
      <c r="M5549" s="80"/>
      <c r="N5549" s="144"/>
      <c r="O5549" s="143"/>
      <c r="P5549" s="80"/>
      <c r="Q5549" s="144"/>
      <c r="R5549" s="4"/>
    </row>
    <row r="5550">
      <c r="A5550" s="141"/>
      <c r="B5550" s="142"/>
      <c r="C5550" s="75"/>
      <c r="D5550" s="75"/>
      <c r="E5550" s="75"/>
      <c r="F5550" s="75"/>
      <c r="G5550" s="2"/>
      <c r="H5550" s="72"/>
      <c r="I5550" s="143"/>
      <c r="J5550" s="80"/>
      <c r="K5550" s="144"/>
      <c r="L5550" s="143"/>
      <c r="M5550" s="80"/>
      <c r="N5550" s="144"/>
      <c r="O5550" s="143"/>
      <c r="P5550" s="80"/>
      <c r="Q5550" s="144"/>
      <c r="R5550" s="4"/>
    </row>
    <row r="5551">
      <c r="A5551" s="141"/>
      <c r="B5551" s="142"/>
      <c r="C5551" s="75"/>
      <c r="D5551" s="75"/>
      <c r="E5551" s="75"/>
      <c r="F5551" s="75"/>
      <c r="G5551" s="2"/>
      <c r="H5551" s="72"/>
      <c r="I5551" s="143"/>
      <c r="J5551" s="80"/>
      <c r="K5551" s="144"/>
      <c r="L5551" s="143"/>
      <c r="M5551" s="80"/>
      <c r="N5551" s="144"/>
      <c r="O5551" s="143"/>
      <c r="P5551" s="80"/>
      <c r="Q5551" s="144"/>
      <c r="R5551" s="4"/>
    </row>
    <row r="5552">
      <c r="A5552" s="141"/>
      <c r="B5552" s="142"/>
      <c r="C5552" s="75"/>
      <c r="D5552" s="75"/>
      <c r="E5552" s="75"/>
      <c r="F5552" s="75"/>
      <c r="G5552" s="2"/>
      <c r="H5552" s="72"/>
      <c r="I5552" s="143"/>
      <c r="J5552" s="80"/>
      <c r="K5552" s="144"/>
      <c r="L5552" s="143"/>
      <c r="M5552" s="80"/>
      <c r="N5552" s="144"/>
      <c r="O5552" s="143"/>
      <c r="P5552" s="80"/>
      <c r="Q5552" s="144"/>
      <c r="R5552" s="4"/>
    </row>
    <row r="5553">
      <c r="A5553" s="141"/>
      <c r="B5553" s="142"/>
      <c r="C5553" s="75"/>
      <c r="D5553" s="75"/>
      <c r="E5553" s="75"/>
      <c r="F5553" s="75"/>
      <c r="G5553" s="2"/>
      <c r="H5553" s="72"/>
      <c r="I5553" s="143"/>
      <c r="J5553" s="80"/>
      <c r="K5553" s="144"/>
      <c r="L5553" s="143"/>
      <c r="M5553" s="80"/>
      <c r="N5553" s="144"/>
      <c r="O5553" s="143"/>
      <c r="P5553" s="80"/>
      <c r="Q5553" s="144"/>
      <c r="R5553" s="4"/>
    </row>
    <row r="5554">
      <c r="A5554" s="141"/>
      <c r="B5554" s="142"/>
      <c r="C5554" s="75"/>
      <c r="D5554" s="75"/>
      <c r="E5554" s="75"/>
      <c r="F5554" s="75"/>
      <c r="G5554" s="2"/>
      <c r="H5554" s="72"/>
      <c r="I5554" s="143"/>
      <c r="J5554" s="80"/>
      <c r="K5554" s="144"/>
      <c r="L5554" s="143"/>
      <c r="M5554" s="80"/>
      <c r="N5554" s="144"/>
      <c r="O5554" s="143"/>
      <c r="P5554" s="80"/>
      <c r="Q5554" s="144"/>
      <c r="R5554" s="4"/>
    </row>
    <row r="5555">
      <c r="A5555" s="141"/>
      <c r="B5555" s="142"/>
      <c r="C5555" s="75"/>
      <c r="D5555" s="75"/>
      <c r="E5555" s="75"/>
      <c r="F5555" s="75"/>
      <c r="G5555" s="2"/>
      <c r="H5555" s="72"/>
      <c r="I5555" s="143"/>
      <c r="J5555" s="80"/>
      <c r="K5555" s="144"/>
      <c r="L5555" s="143"/>
      <c r="M5555" s="80"/>
      <c r="N5555" s="144"/>
      <c r="O5555" s="143"/>
      <c r="P5555" s="80"/>
      <c r="Q5555" s="144"/>
      <c r="R5555" s="4"/>
    </row>
    <row r="5556">
      <c r="A5556" s="141"/>
      <c r="B5556" s="142"/>
      <c r="C5556" s="75"/>
      <c r="D5556" s="75"/>
      <c r="E5556" s="75"/>
      <c r="F5556" s="75"/>
      <c r="G5556" s="2"/>
      <c r="H5556" s="72"/>
      <c r="I5556" s="143"/>
      <c r="J5556" s="80"/>
      <c r="K5556" s="144"/>
      <c r="L5556" s="143"/>
      <c r="M5556" s="80"/>
      <c r="N5556" s="144"/>
      <c r="O5556" s="143"/>
      <c r="P5556" s="80"/>
      <c r="Q5556" s="144"/>
      <c r="R5556" s="4"/>
    </row>
    <row r="5557">
      <c r="A5557" s="141"/>
      <c r="B5557" s="142"/>
      <c r="C5557" s="75"/>
      <c r="D5557" s="75"/>
      <c r="E5557" s="75"/>
      <c r="F5557" s="75"/>
      <c r="G5557" s="2"/>
      <c r="H5557" s="72"/>
      <c r="I5557" s="143"/>
      <c r="J5557" s="80"/>
      <c r="K5557" s="144"/>
      <c r="L5557" s="143"/>
      <c r="M5557" s="80"/>
      <c r="N5557" s="144"/>
      <c r="O5557" s="143"/>
      <c r="P5557" s="80"/>
      <c r="Q5557" s="144"/>
      <c r="R5557" s="4"/>
    </row>
    <row r="5558">
      <c r="A5558" s="141"/>
      <c r="B5558" s="142"/>
      <c r="C5558" s="75"/>
      <c r="D5558" s="75"/>
      <c r="E5558" s="75"/>
      <c r="F5558" s="75"/>
      <c r="G5558" s="2"/>
      <c r="H5558" s="72"/>
      <c r="I5558" s="143"/>
      <c r="J5558" s="80"/>
      <c r="K5558" s="144"/>
      <c r="L5558" s="143"/>
      <c r="M5558" s="80"/>
      <c r="N5558" s="144"/>
      <c r="O5558" s="143"/>
      <c r="P5558" s="80"/>
      <c r="Q5558" s="144"/>
      <c r="R5558" s="4"/>
    </row>
    <row r="5559">
      <c r="A5559" s="141"/>
      <c r="B5559" s="142"/>
      <c r="C5559" s="75"/>
      <c r="D5559" s="75"/>
      <c r="E5559" s="75"/>
      <c r="F5559" s="75"/>
      <c r="G5559" s="2"/>
      <c r="H5559" s="72"/>
      <c r="I5559" s="143"/>
      <c r="J5559" s="80"/>
      <c r="K5559" s="144"/>
      <c r="L5559" s="143"/>
      <c r="M5559" s="80"/>
      <c r="N5559" s="144"/>
      <c r="O5559" s="143"/>
      <c r="P5559" s="80"/>
      <c r="Q5559" s="144"/>
      <c r="R5559" s="4"/>
    </row>
    <row r="5560">
      <c r="A5560" s="141"/>
      <c r="B5560" s="142"/>
      <c r="C5560" s="75"/>
      <c r="D5560" s="75"/>
      <c r="E5560" s="75"/>
      <c r="F5560" s="75"/>
      <c r="G5560" s="2"/>
      <c r="H5560" s="72"/>
      <c r="I5560" s="143"/>
      <c r="J5560" s="80"/>
      <c r="K5560" s="144"/>
      <c r="L5560" s="143"/>
      <c r="M5560" s="80"/>
      <c r="N5560" s="144"/>
      <c r="O5560" s="143"/>
      <c r="P5560" s="80"/>
      <c r="Q5560" s="144"/>
      <c r="R5560" s="4"/>
    </row>
    <row r="5561">
      <c r="A5561" s="141"/>
      <c r="B5561" s="142"/>
      <c r="C5561" s="75"/>
      <c r="D5561" s="75"/>
      <c r="E5561" s="75"/>
      <c r="F5561" s="75"/>
      <c r="G5561" s="2"/>
      <c r="H5561" s="72"/>
      <c r="I5561" s="143"/>
      <c r="J5561" s="80"/>
      <c r="K5561" s="144"/>
      <c r="L5561" s="143"/>
      <c r="M5561" s="80"/>
      <c r="N5561" s="144"/>
      <c r="O5561" s="143"/>
      <c r="P5561" s="80"/>
      <c r="Q5561" s="144"/>
      <c r="R5561" s="4"/>
    </row>
    <row r="5562">
      <c r="A5562" s="141"/>
      <c r="B5562" s="142"/>
      <c r="C5562" s="75"/>
      <c r="D5562" s="75"/>
      <c r="E5562" s="75"/>
      <c r="F5562" s="75"/>
      <c r="G5562" s="2"/>
      <c r="H5562" s="72"/>
      <c r="I5562" s="143"/>
      <c r="J5562" s="80"/>
      <c r="K5562" s="144"/>
      <c r="L5562" s="143"/>
      <c r="M5562" s="80"/>
      <c r="N5562" s="144"/>
      <c r="O5562" s="143"/>
      <c r="P5562" s="80"/>
      <c r="Q5562" s="144"/>
      <c r="R5562" s="4"/>
    </row>
    <row r="5563">
      <c r="A5563" s="141"/>
      <c r="B5563" s="142"/>
      <c r="C5563" s="75"/>
      <c r="D5563" s="75"/>
      <c r="E5563" s="75"/>
      <c r="F5563" s="75"/>
      <c r="G5563" s="2"/>
      <c r="H5563" s="72"/>
      <c r="I5563" s="143"/>
      <c r="J5563" s="80"/>
      <c r="K5563" s="144"/>
      <c r="L5563" s="143"/>
      <c r="M5563" s="80"/>
      <c r="N5563" s="144"/>
      <c r="O5563" s="143"/>
      <c r="P5563" s="80"/>
      <c r="Q5563" s="144"/>
      <c r="R5563" s="4"/>
    </row>
    <row r="5564">
      <c r="A5564" s="141"/>
      <c r="B5564" s="142"/>
      <c r="C5564" s="75"/>
      <c r="D5564" s="75"/>
      <c r="E5564" s="75"/>
      <c r="F5564" s="75"/>
      <c r="G5564" s="2"/>
      <c r="H5564" s="72"/>
      <c r="I5564" s="143"/>
      <c r="J5564" s="80"/>
      <c r="K5564" s="144"/>
      <c r="L5564" s="143"/>
      <c r="M5564" s="80"/>
      <c r="N5564" s="144"/>
      <c r="O5564" s="143"/>
      <c r="P5564" s="80"/>
      <c r="Q5564" s="144"/>
      <c r="R5564" s="4"/>
    </row>
    <row r="5565">
      <c r="A5565" s="141"/>
      <c r="B5565" s="142"/>
      <c r="C5565" s="75"/>
      <c r="D5565" s="75"/>
      <c r="E5565" s="75"/>
      <c r="F5565" s="75"/>
      <c r="G5565" s="2"/>
      <c r="H5565" s="72"/>
      <c r="I5565" s="143"/>
      <c r="J5565" s="80"/>
      <c r="K5565" s="144"/>
      <c r="L5565" s="143"/>
      <c r="M5565" s="80"/>
      <c r="N5565" s="144"/>
      <c r="O5565" s="143"/>
      <c r="P5565" s="80"/>
      <c r="Q5565" s="144"/>
      <c r="R5565" s="4"/>
    </row>
    <row r="5566">
      <c r="A5566" s="141"/>
      <c r="B5566" s="142"/>
      <c r="C5566" s="75"/>
      <c r="D5566" s="75"/>
      <c r="E5566" s="75"/>
      <c r="F5566" s="75"/>
      <c r="G5566" s="2"/>
      <c r="H5566" s="72"/>
      <c r="I5566" s="143"/>
      <c r="J5566" s="80"/>
      <c r="K5566" s="144"/>
      <c r="L5566" s="143"/>
      <c r="M5566" s="80"/>
      <c r="N5566" s="144"/>
      <c r="O5566" s="143"/>
      <c r="P5566" s="80"/>
      <c r="Q5566" s="144"/>
      <c r="R5566" s="4"/>
    </row>
    <row r="5567">
      <c r="A5567" s="141"/>
      <c r="B5567" s="142"/>
      <c r="C5567" s="75"/>
      <c r="D5567" s="75"/>
      <c r="E5567" s="75"/>
      <c r="F5567" s="75"/>
      <c r="G5567" s="2"/>
      <c r="H5567" s="72"/>
      <c r="I5567" s="143"/>
      <c r="J5567" s="80"/>
      <c r="K5567" s="144"/>
      <c r="L5567" s="143"/>
      <c r="M5567" s="80"/>
      <c r="N5567" s="144"/>
      <c r="O5567" s="143"/>
      <c r="P5567" s="80"/>
      <c r="Q5567" s="144"/>
      <c r="R5567" s="4"/>
    </row>
    <row r="5568">
      <c r="A5568" s="141"/>
      <c r="B5568" s="142"/>
      <c r="C5568" s="75"/>
      <c r="D5568" s="75"/>
      <c r="E5568" s="75"/>
      <c r="F5568" s="75"/>
      <c r="G5568" s="2"/>
      <c r="H5568" s="72"/>
      <c r="I5568" s="143"/>
      <c r="J5568" s="80"/>
      <c r="K5568" s="144"/>
      <c r="L5568" s="143"/>
      <c r="M5568" s="80"/>
      <c r="N5568" s="144"/>
      <c r="O5568" s="143"/>
      <c r="P5568" s="80"/>
      <c r="Q5568" s="144"/>
      <c r="R5568" s="4"/>
    </row>
    <row r="5569">
      <c r="A5569" s="141"/>
      <c r="B5569" s="142"/>
      <c r="C5569" s="75"/>
      <c r="D5569" s="75"/>
      <c r="E5569" s="75"/>
      <c r="F5569" s="75"/>
      <c r="G5569" s="2"/>
      <c r="H5569" s="72"/>
      <c r="I5569" s="143"/>
      <c r="J5569" s="80"/>
      <c r="K5569" s="144"/>
      <c r="L5569" s="143"/>
      <c r="M5569" s="80"/>
      <c r="N5569" s="144"/>
      <c r="O5569" s="143"/>
      <c r="P5569" s="80"/>
      <c r="Q5569" s="144"/>
      <c r="R5569" s="4"/>
    </row>
    <row r="5570">
      <c r="A5570" s="141"/>
      <c r="B5570" s="142"/>
      <c r="C5570" s="75"/>
      <c r="D5570" s="75"/>
      <c r="E5570" s="75"/>
      <c r="F5570" s="75"/>
      <c r="G5570" s="2"/>
      <c r="H5570" s="72"/>
      <c r="I5570" s="143"/>
      <c r="J5570" s="80"/>
      <c r="K5570" s="144"/>
      <c r="L5570" s="143"/>
      <c r="M5570" s="80"/>
      <c r="N5570" s="144"/>
      <c r="O5570" s="143"/>
      <c r="P5570" s="80"/>
      <c r="Q5570" s="144"/>
      <c r="R5570" s="4"/>
    </row>
    <row r="5571">
      <c r="A5571" s="141"/>
      <c r="B5571" s="142"/>
      <c r="C5571" s="75"/>
      <c r="D5571" s="75"/>
      <c r="E5571" s="75"/>
      <c r="F5571" s="75"/>
      <c r="G5571" s="2"/>
      <c r="H5571" s="72"/>
      <c r="I5571" s="143"/>
      <c r="J5571" s="80"/>
      <c r="K5571" s="144"/>
      <c r="L5571" s="143"/>
      <c r="M5571" s="80"/>
      <c r="N5571" s="144"/>
      <c r="O5571" s="143"/>
      <c r="P5571" s="80"/>
      <c r="Q5571" s="144"/>
      <c r="R5571" s="4"/>
    </row>
    <row r="5572">
      <c r="A5572" s="141"/>
      <c r="B5572" s="142"/>
      <c r="C5572" s="75"/>
      <c r="D5572" s="75"/>
      <c r="E5572" s="75"/>
      <c r="F5572" s="75"/>
      <c r="G5572" s="2"/>
      <c r="H5572" s="72"/>
      <c r="I5572" s="143"/>
      <c r="J5572" s="80"/>
      <c r="K5572" s="144"/>
      <c r="L5572" s="143"/>
      <c r="M5572" s="80"/>
      <c r="N5572" s="144"/>
      <c r="O5572" s="143"/>
      <c r="P5572" s="80"/>
      <c r="Q5572" s="144"/>
      <c r="R5572" s="4"/>
    </row>
    <row r="5573">
      <c r="A5573" s="141"/>
      <c r="B5573" s="142"/>
      <c r="C5573" s="75"/>
      <c r="D5573" s="75"/>
      <c r="E5573" s="75"/>
      <c r="F5573" s="75"/>
      <c r="G5573" s="2"/>
      <c r="H5573" s="72"/>
      <c r="I5573" s="143"/>
      <c r="J5573" s="80"/>
      <c r="K5573" s="144"/>
      <c r="L5573" s="143"/>
      <c r="M5573" s="80"/>
      <c r="N5573" s="144"/>
      <c r="O5573" s="143"/>
      <c r="P5573" s="80"/>
      <c r="Q5573" s="144"/>
      <c r="R5573" s="4"/>
    </row>
    <row r="5574">
      <c r="A5574" s="141"/>
      <c r="B5574" s="142"/>
      <c r="C5574" s="75"/>
      <c r="D5574" s="75"/>
      <c r="E5574" s="75"/>
      <c r="F5574" s="75"/>
      <c r="G5574" s="2"/>
      <c r="H5574" s="72"/>
      <c r="I5574" s="143"/>
      <c r="J5574" s="80"/>
      <c r="K5574" s="144"/>
      <c r="L5574" s="143"/>
      <c r="M5574" s="80"/>
      <c r="N5574" s="144"/>
      <c r="O5574" s="143"/>
      <c r="P5574" s="80"/>
      <c r="Q5574" s="144"/>
      <c r="R5574" s="4"/>
    </row>
    <row r="5575">
      <c r="A5575" s="141"/>
      <c r="B5575" s="142"/>
      <c r="C5575" s="75"/>
      <c r="D5575" s="75"/>
      <c r="E5575" s="75"/>
      <c r="F5575" s="75"/>
      <c r="G5575" s="2"/>
      <c r="H5575" s="72"/>
      <c r="I5575" s="143"/>
      <c r="J5575" s="80"/>
      <c r="K5575" s="144"/>
      <c r="L5575" s="143"/>
      <c r="M5575" s="80"/>
      <c r="N5575" s="144"/>
      <c r="O5575" s="143"/>
      <c r="P5575" s="80"/>
      <c r="Q5575" s="144"/>
      <c r="R5575" s="4"/>
    </row>
    <row r="5576">
      <c r="A5576" s="141"/>
      <c r="B5576" s="142"/>
      <c r="C5576" s="75"/>
      <c r="D5576" s="75"/>
      <c r="E5576" s="75"/>
      <c r="F5576" s="75"/>
      <c r="G5576" s="2"/>
      <c r="H5576" s="72"/>
      <c r="I5576" s="143"/>
      <c r="J5576" s="80"/>
      <c r="K5576" s="144"/>
      <c r="L5576" s="143"/>
      <c r="M5576" s="80"/>
      <c r="N5576" s="144"/>
      <c r="O5576" s="143"/>
      <c r="P5576" s="80"/>
      <c r="Q5576" s="144"/>
      <c r="R5576" s="4"/>
    </row>
    <row r="5577">
      <c r="A5577" s="141"/>
      <c r="B5577" s="142"/>
      <c r="C5577" s="75"/>
      <c r="D5577" s="75"/>
      <c r="E5577" s="75"/>
      <c r="F5577" s="75"/>
      <c r="G5577" s="2"/>
      <c r="H5577" s="72"/>
      <c r="I5577" s="143"/>
      <c r="J5577" s="80"/>
      <c r="K5577" s="144"/>
      <c r="L5577" s="143"/>
      <c r="M5577" s="80"/>
      <c r="N5577" s="144"/>
      <c r="O5577" s="143"/>
      <c r="P5577" s="80"/>
      <c r="Q5577" s="144"/>
      <c r="R5577" s="4"/>
    </row>
    <row r="5578">
      <c r="A5578" s="141"/>
      <c r="B5578" s="142"/>
      <c r="C5578" s="75"/>
      <c r="D5578" s="75"/>
      <c r="E5578" s="75"/>
      <c r="F5578" s="75"/>
      <c r="G5578" s="2"/>
      <c r="H5578" s="72"/>
      <c r="I5578" s="143"/>
      <c r="J5578" s="80"/>
      <c r="K5578" s="144"/>
      <c r="L5578" s="143"/>
      <c r="M5578" s="80"/>
      <c r="N5578" s="144"/>
      <c r="O5578" s="143"/>
      <c r="P5578" s="80"/>
      <c r="Q5578" s="144"/>
      <c r="R5578" s="4"/>
    </row>
    <row r="5579">
      <c r="A5579" s="141"/>
      <c r="B5579" s="142"/>
      <c r="C5579" s="75"/>
      <c r="D5579" s="75"/>
      <c r="E5579" s="75"/>
      <c r="F5579" s="75"/>
      <c r="G5579" s="2"/>
      <c r="H5579" s="72"/>
      <c r="I5579" s="143"/>
      <c r="J5579" s="80"/>
      <c r="K5579" s="144"/>
      <c r="L5579" s="143"/>
      <c r="M5579" s="80"/>
      <c r="N5579" s="144"/>
      <c r="O5579" s="143"/>
      <c r="P5579" s="80"/>
      <c r="Q5579" s="144"/>
      <c r="R5579" s="4"/>
    </row>
    <row r="5580">
      <c r="A5580" s="141"/>
      <c r="B5580" s="142"/>
      <c r="C5580" s="75"/>
      <c r="D5580" s="75"/>
      <c r="E5580" s="75"/>
      <c r="F5580" s="75"/>
      <c r="G5580" s="2"/>
      <c r="H5580" s="72"/>
      <c r="I5580" s="143"/>
      <c r="J5580" s="80"/>
      <c r="K5580" s="144"/>
      <c r="L5580" s="143"/>
      <c r="M5580" s="80"/>
      <c r="N5580" s="144"/>
      <c r="O5580" s="143"/>
      <c r="P5580" s="80"/>
      <c r="Q5580" s="144"/>
      <c r="R5580" s="4"/>
    </row>
    <row r="5581">
      <c r="A5581" s="141"/>
      <c r="B5581" s="142"/>
      <c r="C5581" s="75"/>
      <c r="D5581" s="75"/>
      <c r="E5581" s="75"/>
      <c r="F5581" s="75"/>
      <c r="G5581" s="2"/>
      <c r="H5581" s="72"/>
      <c r="I5581" s="143"/>
      <c r="J5581" s="80"/>
      <c r="K5581" s="144"/>
      <c r="L5581" s="143"/>
      <c r="M5581" s="80"/>
      <c r="N5581" s="144"/>
      <c r="O5581" s="143"/>
      <c r="P5581" s="80"/>
      <c r="Q5581" s="144"/>
      <c r="R5581" s="4"/>
    </row>
    <row r="5582">
      <c r="A5582" s="141"/>
      <c r="B5582" s="142"/>
      <c r="C5582" s="75"/>
      <c r="D5582" s="75"/>
      <c r="E5582" s="75"/>
      <c r="F5582" s="75"/>
      <c r="G5582" s="2"/>
      <c r="H5582" s="72"/>
      <c r="I5582" s="143"/>
      <c r="J5582" s="80"/>
      <c r="K5582" s="144"/>
      <c r="L5582" s="143"/>
      <c r="M5582" s="80"/>
      <c r="N5582" s="144"/>
      <c r="O5582" s="143"/>
      <c r="P5582" s="80"/>
      <c r="Q5582" s="144"/>
      <c r="R5582" s="4"/>
    </row>
    <row r="5583">
      <c r="A5583" s="141"/>
      <c r="B5583" s="142"/>
      <c r="C5583" s="75"/>
      <c r="D5583" s="75"/>
      <c r="E5583" s="75"/>
      <c r="F5583" s="75"/>
      <c r="G5583" s="2"/>
      <c r="H5583" s="72"/>
      <c r="I5583" s="143"/>
      <c r="J5583" s="80"/>
      <c r="K5583" s="144"/>
      <c r="L5583" s="143"/>
      <c r="M5583" s="80"/>
      <c r="N5583" s="144"/>
      <c r="O5583" s="143"/>
      <c r="P5583" s="80"/>
      <c r="Q5583" s="144"/>
      <c r="R5583" s="4"/>
    </row>
    <row r="5584">
      <c r="A5584" s="141"/>
      <c r="B5584" s="142"/>
      <c r="C5584" s="75"/>
      <c r="D5584" s="75"/>
      <c r="E5584" s="75"/>
      <c r="F5584" s="75"/>
      <c r="G5584" s="2"/>
      <c r="H5584" s="72"/>
      <c r="I5584" s="143"/>
      <c r="J5584" s="80"/>
      <c r="K5584" s="144"/>
      <c r="L5584" s="143"/>
      <c r="M5584" s="80"/>
      <c r="N5584" s="144"/>
      <c r="O5584" s="143"/>
      <c r="P5584" s="80"/>
      <c r="Q5584" s="144"/>
      <c r="R5584" s="4"/>
    </row>
    <row r="5585">
      <c r="A5585" s="141"/>
      <c r="B5585" s="142"/>
      <c r="C5585" s="75"/>
      <c r="D5585" s="75"/>
      <c r="E5585" s="75"/>
      <c r="F5585" s="75"/>
      <c r="G5585" s="2"/>
      <c r="H5585" s="72"/>
      <c r="I5585" s="143"/>
      <c r="J5585" s="80"/>
      <c r="K5585" s="144"/>
      <c r="L5585" s="143"/>
      <c r="M5585" s="80"/>
      <c r="N5585" s="144"/>
      <c r="O5585" s="143"/>
      <c r="P5585" s="80"/>
      <c r="Q5585" s="144"/>
      <c r="R5585" s="4"/>
    </row>
    <row r="5586">
      <c r="A5586" s="141"/>
      <c r="B5586" s="142"/>
      <c r="C5586" s="75"/>
      <c r="D5586" s="75"/>
      <c r="E5586" s="75"/>
      <c r="F5586" s="75"/>
      <c r="G5586" s="2"/>
      <c r="H5586" s="72"/>
      <c r="I5586" s="143"/>
      <c r="J5586" s="80"/>
      <c r="K5586" s="144"/>
      <c r="L5586" s="143"/>
      <c r="M5586" s="80"/>
      <c r="N5586" s="144"/>
      <c r="O5586" s="143"/>
      <c r="P5586" s="80"/>
      <c r="Q5586" s="144"/>
      <c r="R5586" s="4"/>
    </row>
    <row r="5587">
      <c r="A5587" s="141"/>
      <c r="B5587" s="142"/>
      <c r="C5587" s="75"/>
      <c r="D5587" s="75"/>
      <c r="E5587" s="75"/>
      <c r="F5587" s="75"/>
      <c r="G5587" s="2"/>
      <c r="H5587" s="72"/>
      <c r="I5587" s="143"/>
      <c r="J5587" s="80"/>
      <c r="K5587" s="144"/>
      <c r="L5587" s="143"/>
      <c r="M5587" s="80"/>
      <c r="N5587" s="144"/>
      <c r="O5587" s="143"/>
      <c r="P5587" s="80"/>
      <c r="Q5587" s="144"/>
      <c r="R5587" s="4"/>
    </row>
    <row r="5588">
      <c r="A5588" s="141"/>
      <c r="B5588" s="142"/>
      <c r="C5588" s="75"/>
      <c r="D5588" s="75"/>
      <c r="E5588" s="75"/>
      <c r="F5588" s="75"/>
      <c r="G5588" s="2"/>
      <c r="H5588" s="72"/>
      <c r="I5588" s="143"/>
      <c r="J5588" s="80"/>
      <c r="K5588" s="144"/>
      <c r="L5588" s="143"/>
      <c r="M5588" s="80"/>
      <c r="N5588" s="144"/>
      <c r="O5588" s="143"/>
      <c r="P5588" s="80"/>
      <c r="Q5588" s="144"/>
      <c r="R5588" s="4"/>
    </row>
    <row r="5589">
      <c r="A5589" s="141"/>
      <c r="B5589" s="142"/>
      <c r="C5589" s="75"/>
      <c r="D5589" s="75"/>
      <c r="E5589" s="75"/>
      <c r="F5589" s="75"/>
      <c r="G5589" s="2"/>
      <c r="H5589" s="72"/>
      <c r="I5589" s="143"/>
      <c r="J5589" s="80"/>
      <c r="K5589" s="144"/>
      <c r="L5589" s="143"/>
      <c r="M5589" s="80"/>
      <c r="N5589" s="144"/>
      <c r="O5589" s="143"/>
      <c r="P5589" s="80"/>
      <c r="Q5589" s="144"/>
      <c r="R5589" s="4"/>
    </row>
    <row r="5590">
      <c r="A5590" s="141"/>
      <c r="B5590" s="142"/>
      <c r="C5590" s="75"/>
      <c r="D5590" s="75"/>
      <c r="E5590" s="75"/>
      <c r="F5590" s="75"/>
      <c r="G5590" s="2"/>
      <c r="H5590" s="72"/>
      <c r="I5590" s="143"/>
      <c r="J5590" s="80"/>
      <c r="K5590" s="144"/>
      <c r="L5590" s="143"/>
      <c r="M5590" s="80"/>
      <c r="N5590" s="144"/>
      <c r="O5590" s="143"/>
      <c r="P5590" s="80"/>
      <c r="Q5590" s="144"/>
      <c r="R5590" s="4"/>
    </row>
    <row r="5591">
      <c r="A5591" s="141"/>
      <c r="B5591" s="142"/>
      <c r="C5591" s="75"/>
      <c r="D5591" s="75"/>
      <c r="E5591" s="75"/>
      <c r="F5591" s="75"/>
      <c r="G5591" s="2"/>
      <c r="H5591" s="72"/>
      <c r="I5591" s="143"/>
      <c r="J5591" s="80"/>
      <c r="K5591" s="144"/>
      <c r="L5591" s="143"/>
      <c r="M5591" s="80"/>
      <c r="N5591" s="144"/>
      <c r="O5591" s="143"/>
      <c r="P5591" s="80"/>
      <c r="Q5591" s="144"/>
      <c r="R5591" s="4"/>
    </row>
    <row r="5592">
      <c r="A5592" s="141"/>
      <c r="B5592" s="142"/>
      <c r="C5592" s="75"/>
      <c r="D5592" s="75"/>
      <c r="E5592" s="75"/>
      <c r="F5592" s="75"/>
      <c r="G5592" s="2"/>
      <c r="H5592" s="72"/>
      <c r="I5592" s="143"/>
      <c r="J5592" s="80"/>
      <c r="K5592" s="144"/>
      <c r="L5592" s="143"/>
      <c r="M5592" s="80"/>
      <c r="N5592" s="144"/>
      <c r="O5592" s="143"/>
      <c r="P5592" s="80"/>
      <c r="Q5592" s="144"/>
      <c r="R5592" s="4"/>
    </row>
    <row r="5593">
      <c r="A5593" s="141"/>
      <c r="B5593" s="142"/>
      <c r="C5593" s="75"/>
      <c r="D5593" s="75"/>
      <c r="E5593" s="75"/>
      <c r="F5593" s="75"/>
      <c r="G5593" s="2"/>
      <c r="H5593" s="72"/>
      <c r="I5593" s="143"/>
      <c r="J5593" s="80"/>
      <c r="K5593" s="144"/>
      <c r="L5593" s="143"/>
      <c r="M5593" s="80"/>
      <c r="N5593" s="144"/>
      <c r="O5593" s="143"/>
      <c r="P5593" s="80"/>
      <c r="Q5593" s="144"/>
      <c r="R5593" s="4"/>
    </row>
    <row r="5594">
      <c r="A5594" s="141"/>
      <c r="B5594" s="142"/>
      <c r="C5594" s="75"/>
      <c r="D5594" s="75"/>
      <c r="E5594" s="75"/>
      <c r="F5594" s="75"/>
      <c r="G5594" s="2"/>
      <c r="H5594" s="72"/>
      <c r="I5594" s="143"/>
      <c r="J5594" s="80"/>
      <c r="K5594" s="144"/>
      <c r="L5594" s="143"/>
      <c r="M5594" s="80"/>
      <c r="N5594" s="144"/>
      <c r="O5594" s="143"/>
      <c r="P5594" s="80"/>
      <c r="Q5594" s="144"/>
      <c r="R5594" s="4"/>
    </row>
    <row r="5595">
      <c r="A5595" s="141"/>
      <c r="B5595" s="142"/>
      <c r="C5595" s="75"/>
      <c r="D5595" s="75"/>
      <c r="E5595" s="75"/>
      <c r="F5595" s="75"/>
      <c r="G5595" s="2"/>
      <c r="H5595" s="72"/>
      <c r="I5595" s="143"/>
      <c r="J5595" s="80"/>
      <c r="K5595" s="144"/>
      <c r="L5595" s="143"/>
      <c r="M5595" s="80"/>
      <c r="N5595" s="144"/>
      <c r="O5595" s="143"/>
      <c r="P5595" s="80"/>
      <c r="Q5595" s="144"/>
      <c r="R5595" s="4"/>
    </row>
    <row r="5596">
      <c r="A5596" s="141"/>
      <c r="B5596" s="142"/>
      <c r="C5596" s="75"/>
      <c r="D5596" s="75"/>
      <c r="E5596" s="75"/>
      <c r="F5596" s="75"/>
      <c r="G5596" s="2"/>
      <c r="H5596" s="72"/>
      <c r="I5596" s="143"/>
      <c r="J5596" s="80"/>
      <c r="K5596" s="144"/>
      <c r="L5596" s="143"/>
      <c r="M5596" s="80"/>
      <c r="N5596" s="144"/>
      <c r="O5596" s="143"/>
      <c r="P5596" s="80"/>
      <c r="Q5596" s="144"/>
      <c r="R5596" s="4"/>
    </row>
    <row r="5597">
      <c r="A5597" s="141"/>
      <c r="B5597" s="142"/>
      <c r="C5597" s="75"/>
      <c r="D5597" s="75"/>
      <c r="E5597" s="75"/>
      <c r="F5597" s="75"/>
      <c r="G5597" s="2"/>
      <c r="H5597" s="72"/>
      <c r="I5597" s="143"/>
      <c r="J5597" s="80"/>
      <c r="K5597" s="144"/>
      <c r="L5597" s="143"/>
      <c r="M5597" s="80"/>
      <c r="N5597" s="144"/>
      <c r="O5597" s="143"/>
      <c r="P5597" s="80"/>
      <c r="Q5597" s="144"/>
      <c r="R5597" s="4"/>
    </row>
    <row r="5598">
      <c r="A5598" s="141"/>
      <c r="B5598" s="142"/>
      <c r="C5598" s="75"/>
      <c r="D5598" s="75"/>
      <c r="E5598" s="75"/>
      <c r="F5598" s="75"/>
      <c r="G5598" s="2"/>
      <c r="H5598" s="72"/>
      <c r="I5598" s="143"/>
      <c r="J5598" s="80"/>
      <c r="K5598" s="144"/>
      <c r="L5598" s="143"/>
      <c r="M5598" s="80"/>
      <c r="N5598" s="144"/>
      <c r="O5598" s="143"/>
      <c r="P5598" s="80"/>
      <c r="Q5598" s="144"/>
      <c r="R5598" s="4"/>
    </row>
    <row r="5599">
      <c r="A5599" s="141"/>
      <c r="B5599" s="142"/>
      <c r="C5599" s="75"/>
      <c r="D5599" s="75"/>
      <c r="E5599" s="75"/>
      <c r="F5599" s="75"/>
      <c r="G5599" s="2"/>
      <c r="H5599" s="72"/>
      <c r="I5599" s="143"/>
      <c r="J5599" s="80"/>
      <c r="K5599" s="144"/>
      <c r="L5599" s="143"/>
      <c r="M5599" s="80"/>
      <c r="N5599" s="144"/>
      <c r="O5599" s="143"/>
      <c r="P5599" s="80"/>
      <c r="Q5599" s="144"/>
      <c r="R5599" s="4"/>
    </row>
    <row r="5600">
      <c r="A5600" s="141"/>
      <c r="B5600" s="142"/>
      <c r="C5600" s="75"/>
      <c r="D5600" s="75"/>
      <c r="E5600" s="75"/>
      <c r="F5600" s="75"/>
      <c r="G5600" s="2"/>
      <c r="H5600" s="72"/>
      <c r="I5600" s="143"/>
      <c r="J5600" s="80"/>
      <c r="K5600" s="144"/>
      <c r="L5600" s="143"/>
      <c r="M5600" s="80"/>
      <c r="N5600" s="144"/>
      <c r="O5600" s="143"/>
      <c r="P5600" s="80"/>
      <c r="Q5600" s="144"/>
      <c r="R5600" s="4"/>
    </row>
    <row r="5601">
      <c r="A5601" s="141"/>
      <c r="B5601" s="142"/>
      <c r="C5601" s="75"/>
      <c r="D5601" s="75"/>
      <c r="E5601" s="75"/>
      <c r="F5601" s="75"/>
      <c r="G5601" s="2"/>
      <c r="H5601" s="72"/>
      <c r="I5601" s="143"/>
      <c r="J5601" s="80"/>
      <c r="K5601" s="144"/>
      <c r="L5601" s="143"/>
      <c r="M5601" s="80"/>
      <c r="N5601" s="144"/>
      <c r="O5601" s="143"/>
      <c r="P5601" s="80"/>
      <c r="Q5601" s="144"/>
      <c r="R5601" s="4"/>
    </row>
    <row r="5602">
      <c r="A5602" s="141"/>
      <c r="B5602" s="142"/>
      <c r="C5602" s="75"/>
      <c r="D5602" s="75"/>
      <c r="E5602" s="75"/>
      <c r="F5602" s="75"/>
      <c r="G5602" s="2"/>
      <c r="H5602" s="72"/>
      <c r="I5602" s="143"/>
      <c r="J5602" s="80"/>
      <c r="K5602" s="144"/>
      <c r="L5602" s="143"/>
      <c r="M5602" s="80"/>
      <c r="N5602" s="144"/>
      <c r="O5602" s="143"/>
      <c r="P5602" s="80"/>
      <c r="Q5602" s="144"/>
      <c r="R5602" s="4"/>
    </row>
    <row r="5603">
      <c r="A5603" s="141"/>
      <c r="B5603" s="142"/>
      <c r="C5603" s="75"/>
      <c r="D5603" s="75"/>
      <c r="E5603" s="75"/>
      <c r="F5603" s="75"/>
      <c r="G5603" s="2"/>
      <c r="H5603" s="72"/>
      <c r="I5603" s="143"/>
      <c r="J5603" s="80"/>
      <c r="K5603" s="144"/>
      <c r="L5603" s="143"/>
      <c r="M5603" s="80"/>
      <c r="N5603" s="144"/>
      <c r="O5603" s="143"/>
      <c r="P5603" s="80"/>
      <c r="Q5603" s="144"/>
      <c r="R5603" s="4"/>
    </row>
    <row r="5604">
      <c r="A5604" s="141"/>
      <c r="B5604" s="142"/>
      <c r="C5604" s="75"/>
      <c r="D5604" s="75"/>
      <c r="E5604" s="75"/>
      <c r="F5604" s="75"/>
      <c r="G5604" s="2"/>
      <c r="H5604" s="72"/>
      <c r="I5604" s="143"/>
      <c r="J5604" s="80"/>
      <c r="K5604" s="144"/>
      <c r="L5604" s="143"/>
      <c r="M5604" s="80"/>
      <c r="N5604" s="144"/>
      <c r="O5604" s="143"/>
      <c r="P5604" s="80"/>
      <c r="Q5604" s="144"/>
      <c r="R5604" s="4"/>
    </row>
    <row r="5605">
      <c r="A5605" s="141"/>
      <c r="B5605" s="142"/>
      <c r="C5605" s="75"/>
      <c r="D5605" s="75"/>
      <c r="E5605" s="75"/>
      <c r="F5605" s="75"/>
      <c r="G5605" s="2"/>
      <c r="H5605" s="72"/>
      <c r="I5605" s="143"/>
      <c r="J5605" s="80"/>
      <c r="K5605" s="144"/>
      <c r="L5605" s="143"/>
      <c r="M5605" s="80"/>
      <c r="N5605" s="144"/>
      <c r="O5605" s="143"/>
      <c r="P5605" s="80"/>
      <c r="Q5605" s="144"/>
      <c r="R5605" s="4"/>
    </row>
    <row r="5606">
      <c r="A5606" s="141"/>
      <c r="B5606" s="142"/>
      <c r="C5606" s="75"/>
      <c r="D5606" s="75"/>
      <c r="E5606" s="75"/>
      <c r="F5606" s="75"/>
      <c r="G5606" s="2"/>
      <c r="H5606" s="72"/>
      <c r="I5606" s="143"/>
      <c r="J5606" s="80"/>
      <c r="K5606" s="144"/>
      <c r="L5606" s="143"/>
      <c r="M5606" s="80"/>
      <c r="N5606" s="144"/>
      <c r="O5606" s="143"/>
      <c r="P5606" s="80"/>
      <c r="Q5606" s="144"/>
      <c r="R5606" s="4"/>
    </row>
    <row r="5607">
      <c r="A5607" s="141"/>
      <c r="B5607" s="142"/>
      <c r="C5607" s="75"/>
      <c r="D5607" s="75"/>
      <c r="E5607" s="75"/>
      <c r="F5607" s="75"/>
      <c r="G5607" s="2"/>
      <c r="H5607" s="72"/>
      <c r="I5607" s="143"/>
      <c r="J5607" s="80"/>
      <c r="K5607" s="144"/>
      <c r="L5607" s="143"/>
      <c r="M5607" s="80"/>
      <c r="N5607" s="144"/>
      <c r="O5607" s="143"/>
      <c r="P5607" s="80"/>
      <c r="Q5607" s="144"/>
      <c r="R5607" s="4"/>
    </row>
    <row r="5608">
      <c r="A5608" s="141"/>
      <c r="B5608" s="142"/>
      <c r="C5608" s="75"/>
      <c r="D5608" s="75"/>
      <c r="E5608" s="75"/>
      <c r="F5608" s="75"/>
      <c r="G5608" s="2"/>
      <c r="H5608" s="72"/>
      <c r="I5608" s="143"/>
      <c r="J5608" s="80"/>
      <c r="K5608" s="144"/>
      <c r="L5608" s="143"/>
      <c r="M5608" s="80"/>
      <c r="N5608" s="144"/>
      <c r="O5608" s="143"/>
      <c r="P5608" s="80"/>
      <c r="Q5608" s="144"/>
      <c r="R5608" s="4"/>
    </row>
    <row r="5609">
      <c r="A5609" s="141"/>
      <c r="B5609" s="142"/>
      <c r="C5609" s="75"/>
      <c r="D5609" s="75"/>
      <c r="E5609" s="75"/>
      <c r="F5609" s="75"/>
      <c r="G5609" s="2"/>
      <c r="H5609" s="72"/>
      <c r="I5609" s="143"/>
      <c r="J5609" s="80"/>
      <c r="K5609" s="144"/>
      <c r="L5609" s="143"/>
      <c r="M5609" s="80"/>
      <c r="N5609" s="144"/>
      <c r="O5609" s="143"/>
      <c r="P5609" s="80"/>
      <c r="Q5609" s="144"/>
      <c r="R5609" s="4"/>
    </row>
    <row r="5610">
      <c r="A5610" s="141"/>
      <c r="B5610" s="142"/>
      <c r="C5610" s="75"/>
      <c r="D5610" s="75"/>
      <c r="E5610" s="75"/>
      <c r="F5610" s="75"/>
      <c r="G5610" s="2"/>
      <c r="H5610" s="72"/>
      <c r="I5610" s="143"/>
      <c r="J5610" s="80"/>
      <c r="K5610" s="144"/>
      <c r="L5610" s="143"/>
      <c r="M5610" s="80"/>
      <c r="N5610" s="144"/>
      <c r="O5610" s="143"/>
      <c r="P5610" s="80"/>
      <c r="Q5610" s="144"/>
      <c r="R5610" s="4"/>
    </row>
    <row r="5611">
      <c r="A5611" s="141"/>
      <c r="B5611" s="142"/>
      <c r="C5611" s="75"/>
      <c r="D5611" s="75"/>
      <c r="E5611" s="75"/>
      <c r="F5611" s="75"/>
      <c r="G5611" s="2"/>
      <c r="H5611" s="72"/>
      <c r="I5611" s="143"/>
      <c r="J5611" s="80"/>
      <c r="K5611" s="144"/>
      <c r="L5611" s="143"/>
      <c r="M5611" s="80"/>
      <c r="N5611" s="144"/>
      <c r="O5611" s="143"/>
      <c r="P5611" s="80"/>
      <c r="Q5611" s="144"/>
      <c r="R5611" s="4"/>
    </row>
    <row r="5612">
      <c r="A5612" s="141"/>
      <c r="B5612" s="142"/>
      <c r="C5612" s="75"/>
      <c r="D5612" s="75"/>
      <c r="E5612" s="75"/>
      <c r="F5612" s="75"/>
      <c r="G5612" s="2"/>
      <c r="H5612" s="72"/>
      <c r="I5612" s="143"/>
      <c r="J5612" s="80"/>
      <c r="K5612" s="144"/>
      <c r="L5612" s="143"/>
      <c r="M5612" s="80"/>
      <c r="N5612" s="144"/>
      <c r="O5612" s="143"/>
      <c r="P5612" s="80"/>
      <c r="Q5612" s="144"/>
      <c r="R5612" s="4"/>
    </row>
    <row r="5613">
      <c r="A5613" s="141"/>
      <c r="B5613" s="142"/>
      <c r="C5613" s="75"/>
      <c r="D5613" s="75"/>
      <c r="E5613" s="75"/>
      <c r="F5613" s="75"/>
      <c r="G5613" s="2"/>
      <c r="H5613" s="72"/>
      <c r="I5613" s="143"/>
      <c r="J5613" s="80"/>
      <c r="K5613" s="144"/>
      <c r="L5613" s="143"/>
      <c r="M5613" s="80"/>
      <c r="N5613" s="144"/>
      <c r="O5613" s="143"/>
      <c r="P5613" s="80"/>
      <c r="Q5613" s="144"/>
      <c r="R5613" s="4"/>
    </row>
    <row r="5614">
      <c r="A5614" s="141"/>
      <c r="B5614" s="142"/>
      <c r="C5614" s="75"/>
      <c r="D5614" s="75"/>
      <c r="E5614" s="75"/>
      <c r="F5614" s="75"/>
      <c r="G5614" s="2"/>
      <c r="H5614" s="72"/>
      <c r="I5614" s="143"/>
      <c r="J5614" s="80"/>
      <c r="K5614" s="144"/>
      <c r="L5614" s="143"/>
      <c r="M5614" s="80"/>
      <c r="N5614" s="144"/>
      <c r="O5614" s="143"/>
      <c r="P5614" s="80"/>
      <c r="Q5614" s="144"/>
      <c r="R5614" s="4"/>
    </row>
    <row r="5615">
      <c r="A5615" s="141"/>
      <c r="B5615" s="142"/>
      <c r="C5615" s="75"/>
      <c r="D5615" s="75"/>
      <c r="E5615" s="75"/>
      <c r="F5615" s="75"/>
      <c r="G5615" s="2"/>
      <c r="H5615" s="72"/>
      <c r="I5615" s="143"/>
      <c r="J5615" s="80"/>
      <c r="K5615" s="144"/>
      <c r="L5615" s="143"/>
      <c r="M5615" s="80"/>
      <c r="N5615" s="144"/>
      <c r="O5615" s="143"/>
      <c r="P5615" s="80"/>
      <c r="Q5615" s="144"/>
      <c r="R5615" s="4"/>
    </row>
    <row r="5616">
      <c r="A5616" s="141"/>
      <c r="B5616" s="142"/>
      <c r="C5616" s="75"/>
      <c r="D5616" s="75"/>
      <c r="E5616" s="75"/>
      <c r="F5616" s="75"/>
      <c r="G5616" s="2"/>
      <c r="H5616" s="72"/>
      <c r="I5616" s="143"/>
      <c r="J5616" s="80"/>
      <c r="K5616" s="144"/>
      <c r="L5616" s="143"/>
      <c r="M5616" s="80"/>
      <c r="N5616" s="144"/>
      <c r="O5616" s="143"/>
      <c r="P5616" s="80"/>
      <c r="Q5616" s="144"/>
      <c r="R5616" s="4"/>
    </row>
    <row r="5617">
      <c r="A5617" s="141"/>
      <c r="B5617" s="142"/>
      <c r="C5617" s="75"/>
      <c r="D5617" s="75"/>
      <c r="E5617" s="75"/>
      <c r="F5617" s="75"/>
      <c r="G5617" s="2"/>
      <c r="H5617" s="72"/>
      <c r="I5617" s="143"/>
      <c r="J5617" s="80"/>
      <c r="K5617" s="144"/>
      <c r="L5617" s="143"/>
      <c r="M5617" s="80"/>
      <c r="N5617" s="144"/>
      <c r="O5617" s="143"/>
      <c r="P5617" s="80"/>
      <c r="Q5617" s="144"/>
      <c r="R5617" s="4"/>
    </row>
    <row r="5618">
      <c r="A5618" s="141"/>
      <c r="B5618" s="142"/>
      <c r="C5618" s="75"/>
      <c r="D5618" s="75"/>
      <c r="E5618" s="75"/>
      <c r="F5618" s="75"/>
      <c r="G5618" s="2"/>
      <c r="H5618" s="72"/>
      <c r="I5618" s="143"/>
      <c r="J5618" s="80"/>
      <c r="K5618" s="144"/>
      <c r="L5618" s="143"/>
      <c r="M5618" s="80"/>
      <c r="N5618" s="144"/>
      <c r="O5618" s="143"/>
      <c r="P5618" s="80"/>
      <c r="Q5618" s="144"/>
      <c r="R5618" s="4"/>
    </row>
    <row r="5619">
      <c r="A5619" s="141"/>
      <c r="B5619" s="142"/>
      <c r="C5619" s="75"/>
      <c r="D5619" s="75"/>
      <c r="E5619" s="75"/>
      <c r="F5619" s="75"/>
      <c r="G5619" s="2"/>
      <c r="H5619" s="72"/>
      <c r="I5619" s="143"/>
      <c r="J5619" s="80"/>
      <c r="K5619" s="144"/>
      <c r="L5619" s="143"/>
      <c r="M5619" s="80"/>
      <c r="N5619" s="144"/>
      <c r="O5619" s="143"/>
      <c r="P5619" s="80"/>
      <c r="Q5619" s="144"/>
      <c r="R5619" s="4"/>
    </row>
    <row r="5620">
      <c r="A5620" s="141"/>
      <c r="B5620" s="142"/>
      <c r="C5620" s="75"/>
      <c r="D5620" s="75"/>
      <c r="E5620" s="75"/>
      <c r="F5620" s="75"/>
      <c r="G5620" s="2"/>
      <c r="H5620" s="72"/>
      <c r="I5620" s="143"/>
      <c r="J5620" s="80"/>
      <c r="K5620" s="144"/>
      <c r="L5620" s="143"/>
      <c r="M5620" s="80"/>
      <c r="N5620" s="144"/>
      <c r="O5620" s="143"/>
      <c r="P5620" s="80"/>
      <c r="Q5620" s="144"/>
      <c r="R5620" s="4"/>
    </row>
    <row r="5621">
      <c r="A5621" s="141"/>
      <c r="B5621" s="142"/>
      <c r="C5621" s="75"/>
      <c r="D5621" s="75"/>
      <c r="E5621" s="75"/>
      <c r="F5621" s="75"/>
      <c r="G5621" s="2"/>
      <c r="H5621" s="72"/>
      <c r="I5621" s="143"/>
      <c r="J5621" s="80"/>
      <c r="K5621" s="144"/>
      <c r="L5621" s="143"/>
      <c r="M5621" s="80"/>
      <c r="N5621" s="144"/>
      <c r="O5621" s="143"/>
      <c r="P5621" s="80"/>
      <c r="Q5621" s="144"/>
      <c r="R5621" s="4"/>
    </row>
    <row r="5622">
      <c r="A5622" s="141"/>
      <c r="B5622" s="142"/>
      <c r="C5622" s="75"/>
      <c r="D5622" s="75"/>
      <c r="E5622" s="75"/>
      <c r="F5622" s="75"/>
      <c r="G5622" s="2"/>
      <c r="H5622" s="72"/>
      <c r="I5622" s="143"/>
      <c r="J5622" s="80"/>
      <c r="K5622" s="144"/>
      <c r="L5622" s="143"/>
      <c r="M5622" s="80"/>
      <c r="N5622" s="144"/>
      <c r="O5622" s="143"/>
      <c r="P5622" s="80"/>
      <c r="Q5622" s="144"/>
      <c r="R5622" s="4"/>
    </row>
    <row r="5623">
      <c r="A5623" s="141"/>
      <c r="B5623" s="142"/>
      <c r="C5623" s="75"/>
      <c r="D5623" s="75"/>
      <c r="E5623" s="75"/>
      <c r="F5623" s="75"/>
      <c r="G5623" s="2"/>
      <c r="H5623" s="72"/>
      <c r="I5623" s="143"/>
      <c r="J5623" s="80"/>
      <c r="K5623" s="144"/>
      <c r="L5623" s="143"/>
      <c r="M5623" s="80"/>
      <c r="N5623" s="144"/>
      <c r="O5623" s="143"/>
      <c r="P5623" s="80"/>
      <c r="Q5623" s="144"/>
      <c r="R5623" s="4"/>
    </row>
    <row r="5624">
      <c r="A5624" s="141"/>
      <c r="B5624" s="142"/>
      <c r="C5624" s="75"/>
      <c r="D5624" s="75"/>
      <c r="E5624" s="75"/>
      <c r="F5624" s="75"/>
      <c r="G5624" s="2"/>
      <c r="H5624" s="72"/>
      <c r="I5624" s="143"/>
      <c r="J5624" s="80"/>
      <c r="K5624" s="144"/>
      <c r="L5624" s="143"/>
      <c r="M5624" s="80"/>
      <c r="N5624" s="144"/>
      <c r="O5624" s="143"/>
      <c r="P5624" s="80"/>
      <c r="Q5624" s="144"/>
      <c r="R5624" s="4"/>
    </row>
    <row r="5625">
      <c r="A5625" s="141"/>
      <c r="B5625" s="142"/>
      <c r="C5625" s="75"/>
      <c r="D5625" s="75"/>
      <c r="E5625" s="75"/>
      <c r="F5625" s="75"/>
      <c r="G5625" s="2"/>
      <c r="H5625" s="72"/>
      <c r="I5625" s="143"/>
      <c r="J5625" s="80"/>
      <c r="K5625" s="144"/>
      <c r="L5625" s="143"/>
      <c r="M5625" s="80"/>
      <c r="N5625" s="144"/>
      <c r="O5625" s="143"/>
      <c r="P5625" s="80"/>
      <c r="Q5625" s="144"/>
      <c r="R5625" s="4"/>
    </row>
    <row r="5626">
      <c r="A5626" s="141"/>
      <c r="B5626" s="142"/>
      <c r="C5626" s="75"/>
      <c r="D5626" s="75"/>
      <c r="E5626" s="75"/>
      <c r="F5626" s="75"/>
      <c r="G5626" s="2"/>
      <c r="H5626" s="72"/>
      <c r="I5626" s="143"/>
      <c r="J5626" s="80"/>
      <c r="K5626" s="144"/>
      <c r="L5626" s="143"/>
      <c r="M5626" s="80"/>
      <c r="N5626" s="144"/>
      <c r="O5626" s="143"/>
      <c r="P5626" s="80"/>
      <c r="Q5626" s="144"/>
      <c r="R5626" s="4"/>
    </row>
    <row r="5627">
      <c r="A5627" s="141"/>
      <c r="B5627" s="142"/>
      <c r="C5627" s="75"/>
      <c r="D5627" s="75"/>
      <c r="E5627" s="75"/>
      <c r="F5627" s="75"/>
      <c r="G5627" s="2"/>
      <c r="H5627" s="72"/>
      <c r="I5627" s="143"/>
      <c r="J5627" s="80"/>
      <c r="K5627" s="144"/>
      <c r="L5627" s="143"/>
      <c r="M5627" s="80"/>
      <c r="N5627" s="144"/>
      <c r="O5627" s="143"/>
      <c r="P5627" s="80"/>
      <c r="Q5627" s="144"/>
      <c r="R5627" s="4"/>
    </row>
    <row r="5628">
      <c r="A5628" s="141"/>
      <c r="B5628" s="142"/>
      <c r="C5628" s="75"/>
      <c r="D5628" s="75"/>
      <c r="E5628" s="75"/>
      <c r="F5628" s="75"/>
      <c r="G5628" s="2"/>
      <c r="H5628" s="72"/>
      <c r="I5628" s="143"/>
      <c r="J5628" s="80"/>
      <c r="K5628" s="144"/>
      <c r="L5628" s="143"/>
      <c r="M5628" s="80"/>
      <c r="N5628" s="144"/>
      <c r="O5628" s="143"/>
      <c r="P5628" s="80"/>
      <c r="Q5628" s="144"/>
      <c r="R5628" s="4"/>
    </row>
    <row r="5629">
      <c r="A5629" s="141"/>
      <c r="B5629" s="142"/>
      <c r="C5629" s="75"/>
      <c r="D5629" s="75"/>
      <c r="E5629" s="75"/>
      <c r="F5629" s="75"/>
      <c r="G5629" s="2"/>
      <c r="H5629" s="72"/>
      <c r="I5629" s="143"/>
      <c r="J5629" s="80"/>
      <c r="K5629" s="144"/>
      <c r="L5629" s="143"/>
      <c r="M5629" s="80"/>
      <c r="N5629" s="144"/>
      <c r="O5629" s="143"/>
      <c r="P5629" s="80"/>
      <c r="Q5629" s="144"/>
      <c r="R5629" s="4"/>
    </row>
    <row r="5630">
      <c r="A5630" s="141"/>
      <c r="B5630" s="142"/>
      <c r="C5630" s="75"/>
      <c r="D5630" s="75"/>
      <c r="E5630" s="75"/>
      <c r="F5630" s="75"/>
      <c r="G5630" s="2"/>
      <c r="H5630" s="72"/>
      <c r="I5630" s="143"/>
      <c r="J5630" s="80"/>
      <c r="K5630" s="144"/>
      <c r="L5630" s="143"/>
      <c r="M5630" s="80"/>
      <c r="N5630" s="144"/>
      <c r="O5630" s="143"/>
      <c r="P5630" s="80"/>
      <c r="Q5630" s="144"/>
      <c r="R5630" s="4"/>
    </row>
    <row r="5631">
      <c r="A5631" s="141"/>
      <c r="B5631" s="142"/>
      <c r="C5631" s="75"/>
      <c r="D5631" s="75"/>
      <c r="E5631" s="75"/>
      <c r="F5631" s="75"/>
      <c r="G5631" s="2"/>
      <c r="H5631" s="72"/>
      <c r="I5631" s="143"/>
      <c r="J5631" s="80"/>
      <c r="K5631" s="144"/>
      <c r="L5631" s="143"/>
      <c r="M5631" s="80"/>
      <c r="N5631" s="144"/>
      <c r="O5631" s="143"/>
      <c r="P5631" s="80"/>
      <c r="Q5631" s="144"/>
      <c r="R5631" s="4"/>
    </row>
    <row r="5632">
      <c r="A5632" s="141"/>
      <c r="B5632" s="142"/>
      <c r="C5632" s="75"/>
      <c r="D5632" s="75"/>
      <c r="E5632" s="75"/>
      <c r="F5632" s="75"/>
      <c r="G5632" s="2"/>
      <c r="H5632" s="72"/>
      <c r="I5632" s="143"/>
      <c r="J5632" s="80"/>
      <c r="K5632" s="144"/>
      <c r="L5632" s="143"/>
      <c r="M5632" s="80"/>
      <c r="N5632" s="144"/>
      <c r="O5632" s="143"/>
      <c r="P5632" s="80"/>
      <c r="Q5632" s="144"/>
      <c r="R5632" s="4"/>
    </row>
    <row r="5633">
      <c r="A5633" s="141"/>
      <c r="B5633" s="142"/>
      <c r="C5633" s="75"/>
      <c r="D5633" s="75"/>
      <c r="E5633" s="75"/>
      <c r="F5633" s="75"/>
      <c r="G5633" s="2"/>
      <c r="H5633" s="72"/>
      <c r="I5633" s="143"/>
      <c r="J5633" s="80"/>
      <c r="K5633" s="144"/>
      <c r="L5633" s="143"/>
      <c r="M5633" s="80"/>
      <c r="N5633" s="144"/>
      <c r="O5633" s="143"/>
      <c r="P5633" s="80"/>
      <c r="Q5633" s="144"/>
      <c r="R5633" s="4"/>
    </row>
    <row r="5634">
      <c r="A5634" s="141"/>
      <c r="B5634" s="142"/>
      <c r="C5634" s="75"/>
      <c r="D5634" s="75"/>
      <c r="E5634" s="75"/>
      <c r="F5634" s="75"/>
      <c r="G5634" s="2"/>
      <c r="H5634" s="72"/>
      <c r="I5634" s="143"/>
      <c r="J5634" s="80"/>
      <c r="K5634" s="144"/>
      <c r="L5634" s="143"/>
      <c r="M5634" s="80"/>
      <c r="N5634" s="144"/>
      <c r="O5634" s="143"/>
      <c r="P5634" s="80"/>
      <c r="Q5634" s="144"/>
      <c r="R5634" s="4"/>
    </row>
    <row r="5635">
      <c r="A5635" s="141"/>
      <c r="B5635" s="142"/>
      <c r="C5635" s="75"/>
      <c r="D5635" s="75"/>
      <c r="E5635" s="75"/>
      <c r="F5635" s="75"/>
      <c r="G5635" s="2"/>
      <c r="H5635" s="72"/>
      <c r="I5635" s="143"/>
      <c r="J5635" s="80"/>
      <c r="K5635" s="144"/>
      <c r="L5635" s="143"/>
      <c r="M5635" s="80"/>
      <c r="N5635" s="144"/>
      <c r="O5635" s="143"/>
      <c r="P5635" s="80"/>
      <c r="Q5635" s="144"/>
      <c r="R5635" s="4"/>
    </row>
    <row r="5636">
      <c r="A5636" s="141"/>
      <c r="B5636" s="142"/>
      <c r="C5636" s="75"/>
      <c r="D5636" s="75"/>
      <c r="E5636" s="75"/>
      <c r="F5636" s="75"/>
      <c r="G5636" s="2"/>
      <c r="H5636" s="72"/>
      <c r="I5636" s="143"/>
      <c r="J5636" s="80"/>
      <c r="K5636" s="144"/>
      <c r="L5636" s="143"/>
      <c r="M5636" s="80"/>
      <c r="N5636" s="144"/>
      <c r="O5636" s="143"/>
      <c r="P5636" s="80"/>
      <c r="Q5636" s="144"/>
      <c r="R5636" s="4"/>
    </row>
    <row r="5637">
      <c r="A5637" s="141"/>
      <c r="B5637" s="142"/>
      <c r="C5637" s="75"/>
      <c r="D5637" s="75"/>
      <c r="E5637" s="75"/>
      <c r="F5637" s="75"/>
      <c r="G5637" s="2"/>
      <c r="H5637" s="72"/>
      <c r="I5637" s="143"/>
      <c r="J5637" s="80"/>
      <c r="K5637" s="144"/>
      <c r="L5637" s="143"/>
      <c r="M5637" s="80"/>
      <c r="N5637" s="144"/>
      <c r="O5637" s="143"/>
      <c r="P5637" s="80"/>
      <c r="Q5637" s="144"/>
      <c r="R5637" s="4"/>
    </row>
    <row r="5638">
      <c r="A5638" s="141"/>
      <c r="B5638" s="142"/>
      <c r="C5638" s="75"/>
      <c r="D5638" s="75"/>
      <c r="E5638" s="75"/>
      <c r="F5638" s="75"/>
      <c r="G5638" s="2"/>
      <c r="H5638" s="72"/>
      <c r="I5638" s="143"/>
      <c r="J5638" s="80"/>
      <c r="K5638" s="144"/>
      <c r="L5638" s="143"/>
      <c r="M5638" s="80"/>
      <c r="N5638" s="144"/>
      <c r="O5638" s="143"/>
      <c r="P5638" s="80"/>
      <c r="Q5638" s="144"/>
      <c r="R5638" s="4"/>
    </row>
    <row r="5639">
      <c r="A5639" s="141"/>
      <c r="B5639" s="142"/>
      <c r="C5639" s="75"/>
      <c r="D5639" s="75"/>
      <c r="E5639" s="75"/>
      <c r="F5639" s="75"/>
      <c r="G5639" s="2"/>
      <c r="H5639" s="72"/>
      <c r="I5639" s="143"/>
      <c r="J5639" s="80"/>
      <c r="K5639" s="144"/>
      <c r="L5639" s="143"/>
      <c r="M5639" s="80"/>
      <c r="N5639" s="144"/>
      <c r="O5639" s="143"/>
      <c r="P5639" s="80"/>
      <c r="Q5639" s="144"/>
      <c r="R5639" s="4"/>
    </row>
    <row r="5640">
      <c r="A5640" s="141"/>
      <c r="B5640" s="142"/>
      <c r="C5640" s="75"/>
      <c r="D5640" s="75"/>
      <c r="E5640" s="75"/>
      <c r="F5640" s="75"/>
      <c r="G5640" s="2"/>
      <c r="H5640" s="72"/>
      <c r="I5640" s="143"/>
      <c r="J5640" s="80"/>
      <c r="K5640" s="144"/>
      <c r="L5640" s="143"/>
      <c r="M5640" s="80"/>
      <c r="N5640" s="144"/>
      <c r="O5640" s="143"/>
      <c r="P5640" s="80"/>
      <c r="Q5640" s="144"/>
      <c r="R5640" s="4"/>
    </row>
    <row r="5641">
      <c r="A5641" s="141"/>
      <c r="B5641" s="142"/>
      <c r="C5641" s="75"/>
      <c r="D5641" s="75"/>
      <c r="E5641" s="75"/>
      <c r="F5641" s="75"/>
      <c r="G5641" s="2"/>
      <c r="H5641" s="72"/>
      <c r="I5641" s="143"/>
      <c r="J5641" s="80"/>
      <c r="K5641" s="144"/>
      <c r="L5641" s="143"/>
      <c r="M5641" s="80"/>
      <c r="N5641" s="144"/>
      <c r="O5641" s="143"/>
      <c r="P5641" s="80"/>
      <c r="Q5641" s="144"/>
      <c r="R5641" s="4"/>
    </row>
    <row r="5642">
      <c r="A5642" s="141"/>
      <c r="B5642" s="142"/>
      <c r="C5642" s="75"/>
      <c r="D5642" s="75"/>
      <c r="E5642" s="75"/>
      <c r="F5642" s="75"/>
      <c r="G5642" s="2"/>
      <c r="H5642" s="72"/>
      <c r="I5642" s="143"/>
      <c r="J5642" s="80"/>
      <c r="K5642" s="144"/>
      <c r="L5642" s="143"/>
      <c r="M5642" s="80"/>
      <c r="N5642" s="144"/>
      <c r="O5642" s="143"/>
      <c r="P5642" s="80"/>
      <c r="Q5642" s="144"/>
      <c r="R5642" s="4"/>
    </row>
    <row r="5643">
      <c r="A5643" s="141"/>
      <c r="B5643" s="142"/>
      <c r="C5643" s="75"/>
      <c r="D5643" s="75"/>
      <c r="E5643" s="75"/>
      <c r="F5643" s="75"/>
      <c r="G5643" s="2"/>
      <c r="H5643" s="72"/>
      <c r="I5643" s="143"/>
      <c r="J5643" s="80"/>
      <c r="K5643" s="144"/>
      <c r="L5643" s="143"/>
      <c r="M5643" s="80"/>
      <c r="N5643" s="144"/>
      <c r="O5643" s="143"/>
      <c r="P5643" s="80"/>
      <c r="Q5643" s="144"/>
      <c r="R5643" s="4"/>
    </row>
    <row r="5644">
      <c r="A5644" s="141"/>
      <c r="B5644" s="142"/>
      <c r="C5644" s="75"/>
      <c r="D5644" s="75"/>
      <c r="E5644" s="75"/>
      <c r="F5644" s="75"/>
      <c r="G5644" s="2"/>
      <c r="H5644" s="72"/>
      <c r="I5644" s="143"/>
      <c r="J5644" s="80"/>
      <c r="K5644" s="144"/>
      <c r="L5644" s="143"/>
      <c r="M5644" s="80"/>
      <c r="N5644" s="144"/>
      <c r="O5644" s="143"/>
      <c r="P5644" s="80"/>
      <c r="Q5644" s="144"/>
      <c r="R5644" s="4"/>
    </row>
    <row r="5645">
      <c r="A5645" s="141"/>
      <c r="B5645" s="142"/>
      <c r="C5645" s="75"/>
      <c r="D5645" s="75"/>
      <c r="E5645" s="75"/>
      <c r="F5645" s="75"/>
      <c r="G5645" s="2"/>
      <c r="H5645" s="72"/>
      <c r="I5645" s="143"/>
      <c r="J5645" s="80"/>
      <c r="K5645" s="144"/>
      <c r="L5645" s="143"/>
      <c r="M5645" s="80"/>
      <c r="N5645" s="144"/>
      <c r="O5645" s="143"/>
      <c r="P5645" s="80"/>
      <c r="Q5645" s="144"/>
      <c r="R5645" s="4"/>
    </row>
    <row r="5646">
      <c r="A5646" s="141"/>
      <c r="B5646" s="142"/>
      <c r="C5646" s="75"/>
      <c r="D5646" s="75"/>
      <c r="E5646" s="75"/>
      <c r="F5646" s="75"/>
      <c r="G5646" s="2"/>
      <c r="H5646" s="72"/>
      <c r="I5646" s="143"/>
      <c r="J5646" s="80"/>
      <c r="K5646" s="144"/>
      <c r="L5646" s="143"/>
      <c r="M5646" s="80"/>
      <c r="N5646" s="144"/>
      <c r="O5646" s="143"/>
      <c r="P5646" s="80"/>
      <c r="Q5646" s="144"/>
      <c r="R5646" s="4"/>
    </row>
    <row r="5647">
      <c r="A5647" s="141"/>
      <c r="B5647" s="142"/>
      <c r="C5647" s="75"/>
      <c r="D5647" s="75"/>
      <c r="E5647" s="75"/>
      <c r="F5647" s="75"/>
      <c r="G5647" s="2"/>
      <c r="H5647" s="72"/>
      <c r="I5647" s="143"/>
      <c r="J5647" s="80"/>
      <c r="K5647" s="144"/>
      <c r="L5647" s="143"/>
      <c r="M5647" s="80"/>
      <c r="N5647" s="144"/>
      <c r="O5647" s="143"/>
      <c r="P5647" s="80"/>
      <c r="Q5647" s="144"/>
      <c r="R5647" s="4"/>
    </row>
    <row r="5648">
      <c r="A5648" s="141"/>
      <c r="B5648" s="142"/>
      <c r="C5648" s="75"/>
      <c r="D5648" s="75"/>
      <c r="E5648" s="75"/>
      <c r="F5648" s="75"/>
      <c r="G5648" s="2"/>
      <c r="H5648" s="72"/>
      <c r="I5648" s="143"/>
      <c r="J5648" s="80"/>
      <c r="K5648" s="144"/>
      <c r="L5648" s="143"/>
      <c r="M5648" s="80"/>
      <c r="N5648" s="144"/>
      <c r="O5648" s="143"/>
      <c r="P5648" s="80"/>
      <c r="Q5648" s="144"/>
      <c r="R5648" s="4"/>
    </row>
    <row r="5649">
      <c r="A5649" s="141"/>
      <c r="B5649" s="142"/>
      <c r="C5649" s="75"/>
      <c r="D5649" s="75"/>
      <c r="E5649" s="75"/>
      <c r="F5649" s="75"/>
      <c r="G5649" s="2"/>
      <c r="H5649" s="72"/>
      <c r="I5649" s="143"/>
      <c r="J5649" s="80"/>
      <c r="K5649" s="144"/>
      <c r="L5649" s="143"/>
      <c r="M5649" s="80"/>
      <c r="N5649" s="144"/>
      <c r="O5649" s="143"/>
      <c r="P5649" s="80"/>
      <c r="Q5649" s="144"/>
      <c r="R5649" s="4"/>
    </row>
    <row r="5650">
      <c r="A5650" s="141"/>
      <c r="B5650" s="142"/>
      <c r="C5650" s="75"/>
      <c r="D5650" s="75"/>
      <c r="E5650" s="75"/>
      <c r="F5650" s="75"/>
      <c r="G5650" s="2"/>
      <c r="H5650" s="72"/>
      <c r="I5650" s="143"/>
      <c r="J5650" s="80"/>
      <c r="K5650" s="144"/>
      <c r="L5650" s="143"/>
      <c r="M5650" s="80"/>
      <c r="N5650" s="144"/>
      <c r="O5650" s="143"/>
      <c r="P5650" s="80"/>
      <c r="Q5650" s="144"/>
      <c r="R5650" s="4"/>
    </row>
    <row r="5651">
      <c r="A5651" s="141"/>
      <c r="B5651" s="142"/>
      <c r="C5651" s="75"/>
      <c r="D5651" s="75"/>
      <c r="E5651" s="75"/>
      <c r="F5651" s="75"/>
      <c r="G5651" s="2"/>
      <c r="H5651" s="72"/>
      <c r="I5651" s="143"/>
      <c r="J5651" s="80"/>
      <c r="K5651" s="144"/>
      <c r="L5651" s="143"/>
      <c r="M5651" s="80"/>
      <c r="N5651" s="144"/>
      <c r="O5651" s="143"/>
      <c r="P5651" s="80"/>
      <c r="Q5651" s="144"/>
      <c r="R5651" s="4"/>
    </row>
    <row r="5652">
      <c r="A5652" s="141"/>
      <c r="B5652" s="142"/>
      <c r="C5652" s="75"/>
      <c r="D5652" s="75"/>
      <c r="E5652" s="75"/>
      <c r="F5652" s="75"/>
      <c r="G5652" s="2"/>
      <c r="H5652" s="72"/>
      <c r="I5652" s="143"/>
      <c r="J5652" s="80"/>
      <c r="K5652" s="144"/>
      <c r="L5652" s="143"/>
      <c r="M5652" s="80"/>
      <c r="N5652" s="144"/>
      <c r="O5652" s="143"/>
      <c r="P5652" s="80"/>
      <c r="Q5652" s="144"/>
      <c r="R5652" s="4"/>
    </row>
    <row r="5653">
      <c r="A5653" s="141"/>
      <c r="B5653" s="142"/>
      <c r="C5653" s="75"/>
      <c r="D5653" s="75"/>
      <c r="E5653" s="75"/>
      <c r="F5653" s="75"/>
      <c r="G5653" s="2"/>
      <c r="H5653" s="72"/>
      <c r="I5653" s="143"/>
      <c r="J5653" s="80"/>
      <c r="K5653" s="144"/>
      <c r="L5653" s="143"/>
      <c r="M5653" s="80"/>
      <c r="N5653" s="144"/>
      <c r="O5653" s="143"/>
      <c r="P5653" s="80"/>
      <c r="Q5653" s="144"/>
      <c r="R5653" s="4"/>
    </row>
    <row r="5654">
      <c r="A5654" s="141"/>
      <c r="B5654" s="142"/>
      <c r="C5654" s="75"/>
      <c r="D5654" s="75"/>
      <c r="E5654" s="75"/>
      <c r="F5654" s="75"/>
      <c r="G5654" s="2"/>
      <c r="H5654" s="72"/>
      <c r="I5654" s="143"/>
      <c r="J5654" s="80"/>
      <c r="K5654" s="144"/>
      <c r="L5654" s="143"/>
      <c r="M5654" s="80"/>
      <c r="N5654" s="144"/>
      <c r="O5654" s="143"/>
      <c r="P5654" s="80"/>
      <c r="Q5654" s="144"/>
      <c r="R5654" s="4"/>
    </row>
    <row r="5655">
      <c r="A5655" s="141"/>
      <c r="B5655" s="142"/>
      <c r="C5655" s="75"/>
      <c r="D5655" s="75"/>
      <c r="E5655" s="75"/>
      <c r="F5655" s="75"/>
      <c r="G5655" s="2"/>
      <c r="H5655" s="72"/>
      <c r="I5655" s="143"/>
      <c r="J5655" s="80"/>
      <c r="K5655" s="144"/>
      <c r="L5655" s="143"/>
      <c r="M5655" s="80"/>
      <c r="N5655" s="144"/>
      <c r="O5655" s="143"/>
      <c r="P5655" s="80"/>
      <c r="Q5655" s="144"/>
      <c r="R5655" s="4"/>
    </row>
    <row r="5656">
      <c r="A5656" s="141"/>
      <c r="B5656" s="142"/>
      <c r="C5656" s="75"/>
      <c r="D5656" s="75"/>
      <c r="E5656" s="75"/>
      <c r="F5656" s="75"/>
      <c r="G5656" s="2"/>
      <c r="H5656" s="72"/>
      <c r="I5656" s="143"/>
      <c r="J5656" s="80"/>
      <c r="K5656" s="144"/>
      <c r="L5656" s="143"/>
      <c r="M5656" s="80"/>
      <c r="N5656" s="144"/>
      <c r="O5656" s="143"/>
      <c r="P5656" s="80"/>
      <c r="Q5656" s="144"/>
      <c r="R5656" s="4"/>
    </row>
    <row r="5657">
      <c r="A5657" s="141"/>
      <c r="B5657" s="142"/>
      <c r="C5657" s="75"/>
      <c r="D5657" s="75"/>
      <c r="E5657" s="75"/>
      <c r="F5657" s="75"/>
      <c r="G5657" s="2"/>
      <c r="H5657" s="72"/>
      <c r="I5657" s="143"/>
      <c r="J5657" s="80"/>
      <c r="K5657" s="144"/>
      <c r="L5657" s="143"/>
      <c r="M5657" s="80"/>
      <c r="N5657" s="144"/>
      <c r="O5657" s="143"/>
      <c r="P5657" s="80"/>
      <c r="Q5657" s="144"/>
      <c r="R5657" s="4"/>
    </row>
    <row r="5658">
      <c r="A5658" s="141"/>
      <c r="B5658" s="142"/>
      <c r="C5658" s="75"/>
      <c r="D5658" s="75"/>
      <c r="E5658" s="75"/>
      <c r="F5658" s="75"/>
      <c r="G5658" s="2"/>
      <c r="H5658" s="72"/>
      <c r="I5658" s="143"/>
      <c r="J5658" s="80"/>
      <c r="K5658" s="144"/>
      <c r="L5658" s="143"/>
      <c r="M5658" s="80"/>
      <c r="N5658" s="144"/>
      <c r="O5658" s="143"/>
      <c r="P5658" s="80"/>
      <c r="Q5658" s="144"/>
      <c r="R5658" s="4"/>
    </row>
    <row r="5659">
      <c r="A5659" s="141"/>
      <c r="B5659" s="142"/>
      <c r="C5659" s="75"/>
      <c r="D5659" s="75"/>
      <c r="E5659" s="75"/>
      <c r="F5659" s="75"/>
      <c r="G5659" s="2"/>
      <c r="H5659" s="72"/>
      <c r="I5659" s="143"/>
      <c r="J5659" s="80"/>
      <c r="K5659" s="144"/>
      <c r="L5659" s="143"/>
      <c r="M5659" s="80"/>
      <c r="N5659" s="144"/>
      <c r="O5659" s="143"/>
      <c r="P5659" s="80"/>
      <c r="Q5659" s="144"/>
      <c r="R5659" s="4"/>
    </row>
    <row r="5660">
      <c r="A5660" s="141"/>
      <c r="B5660" s="142"/>
      <c r="C5660" s="75"/>
      <c r="D5660" s="75"/>
      <c r="E5660" s="75"/>
      <c r="F5660" s="75"/>
      <c r="G5660" s="2"/>
      <c r="H5660" s="72"/>
      <c r="I5660" s="143"/>
      <c r="J5660" s="80"/>
      <c r="K5660" s="144"/>
      <c r="L5660" s="143"/>
      <c r="M5660" s="80"/>
      <c r="N5660" s="144"/>
      <c r="O5660" s="143"/>
      <c r="P5660" s="80"/>
      <c r="Q5660" s="144"/>
      <c r="R5660" s="4"/>
    </row>
    <row r="5661">
      <c r="A5661" s="141"/>
      <c r="B5661" s="142"/>
      <c r="C5661" s="75"/>
      <c r="D5661" s="75"/>
      <c r="E5661" s="75"/>
      <c r="F5661" s="75"/>
      <c r="G5661" s="2"/>
      <c r="H5661" s="72"/>
      <c r="I5661" s="143"/>
      <c r="J5661" s="80"/>
      <c r="K5661" s="144"/>
      <c r="L5661" s="143"/>
      <c r="M5661" s="80"/>
      <c r="N5661" s="144"/>
      <c r="O5661" s="143"/>
      <c r="P5661" s="80"/>
      <c r="Q5661" s="144"/>
      <c r="R5661" s="4"/>
    </row>
    <row r="5662">
      <c r="A5662" s="141"/>
      <c r="B5662" s="142"/>
      <c r="C5662" s="75"/>
      <c r="D5662" s="75"/>
      <c r="E5662" s="75"/>
      <c r="F5662" s="75"/>
      <c r="G5662" s="2"/>
      <c r="H5662" s="72"/>
      <c r="I5662" s="143"/>
      <c r="J5662" s="80"/>
      <c r="K5662" s="144"/>
      <c r="L5662" s="143"/>
      <c r="M5662" s="80"/>
      <c r="N5662" s="144"/>
      <c r="O5662" s="143"/>
      <c r="P5662" s="80"/>
      <c r="Q5662" s="144"/>
      <c r="R5662" s="4"/>
    </row>
    <row r="5663">
      <c r="A5663" s="141"/>
      <c r="B5663" s="142"/>
      <c r="C5663" s="75"/>
      <c r="D5663" s="75"/>
      <c r="E5663" s="75"/>
      <c r="F5663" s="75"/>
      <c r="G5663" s="2"/>
      <c r="H5663" s="72"/>
      <c r="I5663" s="143"/>
      <c r="J5663" s="80"/>
      <c r="K5663" s="144"/>
      <c r="L5663" s="143"/>
      <c r="M5663" s="80"/>
      <c r="N5663" s="144"/>
      <c r="O5663" s="143"/>
      <c r="P5663" s="80"/>
      <c r="Q5663" s="144"/>
      <c r="R5663" s="4"/>
    </row>
    <row r="5664">
      <c r="A5664" s="141"/>
      <c r="B5664" s="142"/>
      <c r="C5664" s="75"/>
      <c r="D5664" s="75"/>
      <c r="E5664" s="75"/>
      <c r="F5664" s="75"/>
      <c r="G5664" s="2"/>
      <c r="H5664" s="72"/>
      <c r="I5664" s="143"/>
      <c r="J5664" s="80"/>
      <c r="K5664" s="144"/>
      <c r="L5664" s="143"/>
      <c r="M5664" s="80"/>
      <c r="N5664" s="144"/>
      <c r="O5664" s="143"/>
      <c r="P5664" s="80"/>
      <c r="Q5664" s="144"/>
      <c r="R5664" s="4"/>
    </row>
    <row r="5665">
      <c r="A5665" s="141"/>
      <c r="B5665" s="142"/>
      <c r="C5665" s="75"/>
      <c r="D5665" s="75"/>
      <c r="E5665" s="75"/>
      <c r="F5665" s="75"/>
      <c r="G5665" s="2"/>
      <c r="H5665" s="72"/>
      <c r="I5665" s="143"/>
      <c r="J5665" s="80"/>
      <c r="K5665" s="144"/>
      <c r="L5665" s="143"/>
      <c r="M5665" s="80"/>
      <c r="N5665" s="144"/>
      <c r="O5665" s="143"/>
      <c r="P5665" s="80"/>
      <c r="Q5665" s="144"/>
      <c r="R5665" s="4"/>
    </row>
    <row r="5666">
      <c r="A5666" s="141"/>
      <c r="B5666" s="142"/>
      <c r="C5666" s="75"/>
      <c r="D5666" s="75"/>
      <c r="E5666" s="75"/>
      <c r="F5666" s="75"/>
      <c r="G5666" s="2"/>
      <c r="H5666" s="72"/>
      <c r="I5666" s="143"/>
      <c r="J5666" s="80"/>
      <c r="K5666" s="144"/>
      <c r="L5666" s="143"/>
      <c r="M5666" s="80"/>
      <c r="N5666" s="144"/>
      <c r="O5666" s="143"/>
      <c r="P5666" s="80"/>
      <c r="Q5666" s="144"/>
      <c r="R5666" s="4"/>
    </row>
    <row r="5667">
      <c r="A5667" s="141"/>
      <c r="B5667" s="142"/>
      <c r="C5667" s="75"/>
      <c r="D5667" s="75"/>
      <c r="E5667" s="75"/>
      <c r="F5667" s="75"/>
      <c r="G5667" s="2"/>
      <c r="H5667" s="72"/>
      <c r="I5667" s="143"/>
      <c r="J5667" s="80"/>
      <c r="K5667" s="144"/>
      <c r="L5667" s="143"/>
      <c r="M5667" s="80"/>
      <c r="N5667" s="144"/>
      <c r="O5667" s="143"/>
      <c r="P5667" s="80"/>
      <c r="Q5667" s="144"/>
      <c r="R5667" s="4"/>
    </row>
    <row r="5668">
      <c r="A5668" s="141"/>
      <c r="B5668" s="142"/>
      <c r="C5668" s="75"/>
      <c r="D5668" s="75"/>
      <c r="E5668" s="75"/>
      <c r="F5668" s="75"/>
      <c r="G5668" s="2"/>
      <c r="H5668" s="72"/>
      <c r="I5668" s="143"/>
      <c r="J5668" s="80"/>
      <c r="K5668" s="144"/>
      <c r="L5668" s="143"/>
      <c r="M5668" s="80"/>
      <c r="N5668" s="144"/>
      <c r="O5668" s="143"/>
      <c r="P5668" s="80"/>
      <c r="Q5668" s="144"/>
      <c r="R5668" s="4"/>
    </row>
    <row r="5669">
      <c r="A5669" s="141"/>
      <c r="B5669" s="142"/>
      <c r="C5669" s="75"/>
      <c r="D5669" s="75"/>
      <c r="E5669" s="75"/>
      <c r="F5669" s="75"/>
      <c r="G5669" s="2"/>
      <c r="H5669" s="72"/>
      <c r="I5669" s="143"/>
      <c r="J5669" s="80"/>
      <c r="K5669" s="144"/>
      <c r="L5669" s="143"/>
      <c r="M5669" s="80"/>
      <c r="N5669" s="144"/>
      <c r="O5669" s="143"/>
      <c r="P5669" s="80"/>
      <c r="Q5669" s="144"/>
      <c r="R5669" s="4"/>
    </row>
    <row r="5670">
      <c r="A5670" s="141"/>
      <c r="B5670" s="142"/>
      <c r="C5670" s="75"/>
      <c r="D5670" s="75"/>
      <c r="E5670" s="75"/>
      <c r="F5670" s="75"/>
      <c r="G5670" s="2"/>
      <c r="H5670" s="72"/>
      <c r="I5670" s="143"/>
      <c r="J5670" s="80"/>
      <c r="K5670" s="144"/>
      <c r="L5670" s="143"/>
      <c r="M5670" s="80"/>
      <c r="N5670" s="144"/>
      <c r="O5670" s="143"/>
      <c r="P5670" s="80"/>
      <c r="Q5670" s="144"/>
      <c r="R5670" s="4"/>
    </row>
    <row r="5671">
      <c r="A5671" s="141"/>
      <c r="B5671" s="142"/>
      <c r="C5671" s="75"/>
      <c r="D5671" s="75"/>
      <c r="E5671" s="75"/>
      <c r="F5671" s="75"/>
      <c r="G5671" s="2"/>
      <c r="H5671" s="72"/>
      <c r="I5671" s="143"/>
      <c r="J5671" s="80"/>
      <c r="K5671" s="144"/>
      <c r="L5671" s="143"/>
      <c r="M5671" s="80"/>
      <c r="N5671" s="144"/>
      <c r="O5671" s="143"/>
      <c r="P5671" s="80"/>
      <c r="Q5671" s="144"/>
      <c r="R5671" s="4"/>
    </row>
    <row r="5672">
      <c r="A5672" s="141"/>
      <c r="B5672" s="142"/>
      <c r="C5672" s="75"/>
      <c r="D5672" s="75"/>
      <c r="E5672" s="75"/>
      <c r="F5672" s="75"/>
      <c r="G5672" s="2"/>
      <c r="H5672" s="72"/>
      <c r="I5672" s="143"/>
      <c r="J5672" s="80"/>
      <c r="K5672" s="144"/>
      <c r="L5672" s="143"/>
      <c r="M5672" s="80"/>
      <c r="N5672" s="144"/>
      <c r="O5672" s="143"/>
      <c r="P5672" s="80"/>
      <c r="Q5672" s="144"/>
      <c r="R5672" s="4"/>
    </row>
    <row r="5673">
      <c r="A5673" s="141"/>
      <c r="B5673" s="142"/>
      <c r="C5673" s="75"/>
      <c r="D5673" s="75"/>
      <c r="E5673" s="75"/>
      <c r="F5673" s="75"/>
      <c r="G5673" s="2"/>
      <c r="H5673" s="72"/>
      <c r="I5673" s="143"/>
      <c r="J5673" s="80"/>
      <c r="K5673" s="144"/>
      <c r="L5673" s="143"/>
      <c r="M5673" s="80"/>
      <c r="N5673" s="144"/>
      <c r="O5673" s="143"/>
      <c r="P5673" s="80"/>
      <c r="Q5673" s="144"/>
      <c r="R5673" s="4"/>
    </row>
    <row r="5674">
      <c r="A5674" s="141"/>
      <c r="B5674" s="142"/>
      <c r="C5674" s="75"/>
      <c r="D5674" s="75"/>
      <c r="E5674" s="75"/>
      <c r="F5674" s="75"/>
      <c r="G5674" s="2"/>
      <c r="H5674" s="72"/>
      <c r="I5674" s="143"/>
      <c r="J5674" s="80"/>
      <c r="K5674" s="144"/>
      <c r="L5674" s="143"/>
      <c r="M5674" s="80"/>
      <c r="N5674" s="144"/>
      <c r="O5674" s="143"/>
      <c r="P5674" s="80"/>
      <c r="Q5674" s="144"/>
      <c r="R5674" s="4"/>
    </row>
    <row r="5675">
      <c r="A5675" s="141"/>
      <c r="B5675" s="142"/>
      <c r="C5675" s="75"/>
      <c r="D5675" s="75"/>
      <c r="E5675" s="75"/>
      <c r="F5675" s="75"/>
      <c r="G5675" s="2"/>
      <c r="H5675" s="72"/>
      <c r="I5675" s="143"/>
      <c r="J5675" s="80"/>
      <c r="K5675" s="144"/>
      <c r="L5675" s="143"/>
      <c r="M5675" s="80"/>
      <c r="N5675" s="144"/>
      <c r="O5675" s="143"/>
      <c r="P5675" s="80"/>
      <c r="Q5675" s="144"/>
      <c r="R5675" s="4"/>
    </row>
    <row r="5676">
      <c r="A5676" s="141"/>
      <c r="B5676" s="142"/>
      <c r="C5676" s="75"/>
      <c r="D5676" s="75"/>
      <c r="E5676" s="75"/>
      <c r="F5676" s="75"/>
      <c r="G5676" s="2"/>
      <c r="H5676" s="72"/>
      <c r="I5676" s="143"/>
      <c r="J5676" s="80"/>
      <c r="K5676" s="144"/>
      <c r="L5676" s="143"/>
      <c r="M5676" s="80"/>
      <c r="N5676" s="144"/>
      <c r="O5676" s="143"/>
      <c r="P5676" s="80"/>
      <c r="Q5676" s="144"/>
      <c r="R5676" s="4"/>
    </row>
    <row r="5677">
      <c r="A5677" s="141"/>
      <c r="B5677" s="142"/>
      <c r="C5677" s="75"/>
      <c r="D5677" s="75"/>
      <c r="E5677" s="75"/>
      <c r="F5677" s="75"/>
      <c r="G5677" s="2"/>
      <c r="H5677" s="72"/>
      <c r="I5677" s="143"/>
      <c r="J5677" s="80"/>
      <c r="K5677" s="144"/>
      <c r="L5677" s="143"/>
      <c r="M5677" s="80"/>
      <c r="N5677" s="144"/>
      <c r="O5677" s="143"/>
      <c r="P5677" s="80"/>
      <c r="Q5677" s="144"/>
      <c r="R5677" s="4"/>
    </row>
    <row r="5678">
      <c r="A5678" s="141"/>
      <c r="B5678" s="142"/>
      <c r="C5678" s="75"/>
      <c r="D5678" s="75"/>
      <c r="E5678" s="75"/>
      <c r="F5678" s="75"/>
      <c r="G5678" s="2"/>
      <c r="H5678" s="72"/>
      <c r="I5678" s="143"/>
      <c r="J5678" s="80"/>
      <c r="K5678" s="144"/>
      <c r="L5678" s="143"/>
      <c r="M5678" s="80"/>
      <c r="N5678" s="144"/>
      <c r="O5678" s="143"/>
      <c r="P5678" s="80"/>
      <c r="Q5678" s="144"/>
      <c r="R5678" s="4"/>
    </row>
    <row r="5679">
      <c r="A5679" s="141"/>
      <c r="B5679" s="142"/>
      <c r="C5679" s="75"/>
      <c r="D5679" s="75"/>
      <c r="E5679" s="75"/>
      <c r="F5679" s="75"/>
      <c r="G5679" s="2"/>
      <c r="H5679" s="72"/>
      <c r="I5679" s="143"/>
      <c r="J5679" s="80"/>
      <c r="K5679" s="144"/>
      <c r="L5679" s="143"/>
      <c r="M5679" s="80"/>
      <c r="N5679" s="144"/>
      <c r="O5679" s="143"/>
      <c r="P5679" s="80"/>
      <c r="Q5679" s="144"/>
      <c r="R5679" s="4"/>
    </row>
    <row r="5680">
      <c r="A5680" s="141"/>
      <c r="B5680" s="142"/>
      <c r="C5680" s="75"/>
      <c r="D5680" s="75"/>
      <c r="E5680" s="75"/>
      <c r="F5680" s="75"/>
      <c r="G5680" s="2"/>
      <c r="H5680" s="72"/>
      <c r="I5680" s="143"/>
      <c r="J5680" s="80"/>
      <c r="K5680" s="144"/>
      <c r="L5680" s="143"/>
      <c r="M5680" s="80"/>
      <c r="N5680" s="144"/>
      <c r="O5680" s="143"/>
      <c r="P5680" s="80"/>
      <c r="Q5680" s="144"/>
      <c r="R5680" s="4"/>
    </row>
    <row r="5681">
      <c r="A5681" s="141"/>
      <c r="B5681" s="142"/>
      <c r="C5681" s="75"/>
      <c r="D5681" s="75"/>
      <c r="E5681" s="75"/>
      <c r="F5681" s="75"/>
      <c r="G5681" s="2"/>
      <c r="H5681" s="72"/>
      <c r="I5681" s="143"/>
      <c r="J5681" s="80"/>
      <c r="K5681" s="144"/>
      <c r="L5681" s="143"/>
      <c r="M5681" s="80"/>
      <c r="N5681" s="144"/>
      <c r="O5681" s="143"/>
      <c r="P5681" s="80"/>
      <c r="Q5681" s="144"/>
      <c r="R5681" s="4"/>
    </row>
    <row r="5682">
      <c r="A5682" s="141"/>
      <c r="B5682" s="142"/>
      <c r="C5682" s="75"/>
      <c r="D5682" s="75"/>
      <c r="E5682" s="75"/>
      <c r="F5682" s="75"/>
      <c r="G5682" s="2"/>
      <c r="H5682" s="72"/>
      <c r="I5682" s="143"/>
      <c r="J5682" s="80"/>
      <c r="K5682" s="144"/>
      <c r="L5682" s="143"/>
      <c r="M5682" s="80"/>
      <c r="N5682" s="144"/>
      <c r="O5682" s="143"/>
      <c r="P5682" s="80"/>
      <c r="Q5682" s="144"/>
      <c r="R5682" s="4"/>
    </row>
    <row r="5683">
      <c r="A5683" s="141"/>
      <c r="B5683" s="142"/>
      <c r="C5683" s="75"/>
      <c r="D5683" s="75"/>
      <c r="E5683" s="75"/>
      <c r="F5683" s="75"/>
      <c r="G5683" s="2"/>
      <c r="H5683" s="72"/>
      <c r="I5683" s="143"/>
      <c r="J5683" s="80"/>
      <c r="K5683" s="144"/>
      <c r="L5683" s="143"/>
      <c r="M5683" s="80"/>
      <c r="N5683" s="144"/>
      <c r="O5683" s="143"/>
      <c r="P5683" s="80"/>
      <c r="Q5683" s="144"/>
      <c r="R5683" s="4"/>
    </row>
    <row r="5684">
      <c r="A5684" s="141"/>
      <c r="B5684" s="142"/>
      <c r="C5684" s="75"/>
      <c r="D5684" s="75"/>
      <c r="E5684" s="75"/>
      <c r="F5684" s="75"/>
      <c r="G5684" s="2"/>
      <c r="H5684" s="72"/>
      <c r="I5684" s="143"/>
      <c r="J5684" s="80"/>
      <c r="K5684" s="144"/>
      <c r="L5684" s="143"/>
      <c r="M5684" s="80"/>
      <c r="N5684" s="144"/>
      <c r="O5684" s="143"/>
      <c r="P5684" s="80"/>
      <c r="Q5684" s="144"/>
      <c r="R5684" s="4"/>
    </row>
    <row r="5685">
      <c r="A5685" s="141"/>
      <c r="B5685" s="142"/>
      <c r="C5685" s="75"/>
      <c r="D5685" s="75"/>
      <c r="E5685" s="75"/>
      <c r="F5685" s="75"/>
      <c r="G5685" s="2"/>
      <c r="H5685" s="72"/>
      <c r="I5685" s="143"/>
      <c r="J5685" s="80"/>
      <c r="K5685" s="144"/>
      <c r="L5685" s="143"/>
      <c r="M5685" s="80"/>
      <c r="N5685" s="144"/>
      <c r="O5685" s="143"/>
      <c r="P5685" s="80"/>
      <c r="Q5685" s="144"/>
      <c r="R5685" s="4"/>
    </row>
    <row r="5686">
      <c r="A5686" s="141"/>
      <c r="B5686" s="142"/>
      <c r="C5686" s="75"/>
      <c r="D5686" s="75"/>
      <c r="E5686" s="75"/>
      <c r="F5686" s="75"/>
      <c r="G5686" s="2"/>
      <c r="H5686" s="72"/>
      <c r="I5686" s="143"/>
      <c r="J5686" s="80"/>
      <c r="K5686" s="144"/>
      <c r="L5686" s="143"/>
      <c r="M5686" s="80"/>
      <c r="N5686" s="144"/>
      <c r="O5686" s="143"/>
      <c r="P5686" s="80"/>
      <c r="Q5686" s="144"/>
      <c r="R5686" s="4"/>
    </row>
    <row r="5687">
      <c r="A5687" s="141"/>
      <c r="B5687" s="142"/>
      <c r="C5687" s="75"/>
      <c r="D5687" s="75"/>
      <c r="E5687" s="75"/>
      <c r="F5687" s="75"/>
      <c r="G5687" s="2"/>
      <c r="H5687" s="72"/>
      <c r="I5687" s="143"/>
      <c r="J5687" s="80"/>
      <c r="K5687" s="144"/>
      <c r="L5687" s="143"/>
      <c r="M5687" s="80"/>
      <c r="N5687" s="144"/>
      <c r="O5687" s="143"/>
      <c r="P5687" s="80"/>
      <c r="Q5687" s="144"/>
      <c r="R5687" s="4"/>
    </row>
    <row r="5688">
      <c r="A5688" s="141"/>
      <c r="B5688" s="142"/>
      <c r="C5688" s="75"/>
      <c r="D5688" s="75"/>
      <c r="E5688" s="75"/>
      <c r="F5688" s="75"/>
      <c r="G5688" s="2"/>
      <c r="H5688" s="72"/>
      <c r="I5688" s="143"/>
      <c r="J5688" s="80"/>
      <c r="K5688" s="144"/>
      <c r="L5688" s="143"/>
      <c r="M5688" s="80"/>
      <c r="N5688" s="144"/>
      <c r="O5688" s="143"/>
      <c r="P5688" s="80"/>
      <c r="Q5688" s="144"/>
      <c r="R5688" s="4"/>
    </row>
    <row r="5689">
      <c r="A5689" s="141"/>
      <c r="B5689" s="142"/>
      <c r="C5689" s="75"/>
      <c r="D5689" s="75"/>
      <c r="E5689" s="75"/>
      <c r="F5689" s="75"/>
      <c r="G5689" s="2"/>
      <c r="H5689" s="72"/>
      <c r="I5689" s="143"/>
      <c r="J5689" s="80"/>
      <c r="K5689" s="144"/>
      <c r="L5689" s="143"/>
      <c r="M5689" s="80"/>
      <c r="N5689" s="144"/>
      <c r="O5689" s="143"/>
      <c r="P5689" s="80"/>
      <c r="Q5689" s="144"/>
      <c r="R5689" s="4"/>
    </row>
    <row r="5690">
      <c r="A5690" s="141"/>
      <c r="B5690" s="142"/>
      <c r="C5690" s="75"/>
      <c r="D5690" s="75"/>
      <c r="E5690" s="75"/>
      <c r="F5690" s="75"/>
      <c r="G5690" s="2"/>
      <c r="H5690" s="72"/>
      <c r="I5690" s="143"/>
      <c r="J5690" s="80"/>
      <c r="K5690" s="144"/>
      <c r="L5690" s="143"/>
      <c r="M5690" s="80"/>
      <c r="N5690" s="144"/>
      <c r="O5690" s="143"/>
      <c r="P5690" s="80"/>
      <c r="Q5690" s="144"/>
      <c r="R5690" s="4"/>
    </row>
    <row r="5691">
      <c r="A5691" s="141"/>
      <c r="B5691" s="142"/>
      <c r="C5691" s="75"/>
      <c r="D5691" s="75"/>
      <c r="E5691" s="75"/>
      <c r="F5691" s="75"/>
      <c r="G5691" s="2"/>
      <c r="H5691" s="72"/>
      <c r="I5691" s="143"/>
      <c r="J5691" s="80"/>
      <c r="K5691" s="144"/>
      <c r="L5691" s="143"/>
      <c r="M5691" s="80"/>
      <c r="N5691" s="144"/>
      <c r="O5691" s="143"/>
      <c r="P5691" s="80"/>
      <c r="Q5691" s="144"/>
      <c r="R5691" s="4"/>
    </row>
    <row r="5692">
      <c r="A5692" s="141"/>
      <c r="B5692" s="142"/>
      <c r="C5692" s="75"/>
      <c r="D5692" s="75"/>
      <c r="E5692" s="75"/>
      <c r="F5692" s="75"/>
      <c r="G5692" s="2"/>
      <c r="H5692" s="72"/>
      <c r="I5692" s="143"/>
      <c r="J5692" s="80"/>
      <c r="K5692" s="144"/>
      <c r="L5692" s="143"/>
      <c r="M5692" s="80"/>
      <c r="N5692" s="144"/>
      <c r="O5692" s="143"/>
      <c r="P5692" s="80"/>
      <c r="Q5692" s="144"/>
      <c r="R5692" s="4"/>
    </row>
    <row r="5693">
      <c r="A5693" s="141"/>
      <c r="B5693" s="142"/>
      <c r="C5693" s="75"/>
      <c r="D5693" s="75"/>
      <c r="E5693" s="75"/>
      <c r="F5693" s="75"/>
      <c r="G5693" s="2"/>
      <c r="H5693" s="72"/>
      <c r="I5693" s="143"/>
      <c r="J5693" s="80"/>
      <c r="K5693" s="144"/>
      <c r="L5693" s="143"/>
      <c r="M5693" s="80"/>
      <c r="N5693" s="144"/>
      <c r="O5693" s="143"/>
      <c r="P5693" s="80"/>
      <c r="Q5693" s="144"/>
      <c r="R5693" s="4"/>
    </row>
    <row r="5694">
      <c r="A5694" s="141"/>
      <c r="B5694" s="142"/>
      <c r="C5694" s="75"/>
      <c r="D5694" s="75"/>
      <c r="E5694" s="75"/>
      <c r="F5694" s="75"/>
      <c r="G5694" s="2"/>
      <c r="H5694" s="72"/>
      <c r="I5694" s="143"/>
      <c r="J5694" s="80"/>
      <c r="K5694" s="144"/>
      <c r="L5694" s="143"/>
      <c r="M5694" s="80"/>
      <c r="N5694" s="144"/>
      <c r="O5694" s="143"/>
      <c r="P5694" s="80"/>
      <c r="Q5694" s="144"/>
      <c r="R5694" s="4"/>
    </row>
    <row r="5695">
      <c r="A5695" s="141"/>
      <c r="B5695" s="142"/>
      <c r="C5695" s="75"/>
      <c r="D5695" s="75"/>
      <c r="E5695" s="75"/>
      <c r="F5695" s="75"/>
      <c r="G5695" s="2"/>
      <c r="H5695" s="72"/>
      <c r="I5695" s="143"/>
      <c r="J5695" s="80"/>
      <c r="K5695" s="144"/>
      <c r="L5695" s="143"/>
      <c r="M5695" s="80"/>
      <c r="N5695" s="144"/>
      <c r="O5695" s="143"/>
      <c r="P5695" s="80"/>
      <c r="Q5695" s="144"/>
      <c r="R5695" s="4"/>
    </row>
    <row r="5696">
      <c r="A5696" s="141"/>
      <c r="B5696" s="142"/>
      <c r="C5696" s="75"/>
      <c r="D5696" s="75"/>
      <c r="E5696" s="75"/>
      <c r="F5696" s="75"/>
      <c r="G5696" s="2"/>
      <c r="H5696" s="72"/>
      <c r="I5696" s="143"/>
      <c r="J5696" s="80"/>
      <c r="K5696" s="144"/>
      <c r="L5696" s="143"/>
      <c r="M5696" s="80"/>
      <c r="N5696" s="144"/>
      <c r="O5696" s="143"/>
      <c r="P5696" s="80"/>
      <c r="Q5696" s="144"/>
      <c r="R5696" s="4"/>
    </row>
    <row r="5697">
      <c r="A5697" s="141"/>
      <c r="B5697" s="142"/>
      <c r="C5697" s="75"/>
      <c r="D5697" s="75"/>
      <c r="E5697" s="75"/>
      <c r="F5697" s="75"/>
      <c r="G5697" s="2"/>
      <c r="H5697" s="72"/>
      <c r="I5697" s="143"/>
      <c r="J5697" s="80"/>
      <c r="K5697" s="144"/>
      <c r="L5697" s="143"/>
      <c r="M5697" s="80"/>
      <c r="N5697" s="144"/>
      <c r="O5697" s="143"/>
      <c r="P5697" s="80"/>
      <c r="Q5697" s="144"/>
      <c r="R5697" s="4"/>
    </row>
    <row r="5698">
      <c r="A5698" s="141"/>
      <c r="B5698" s="142"/>
      <c r="C5698" s="75"/>
      <c r="D5698" s="75"/>
      <c r="E5698" s="75"/>
      <c r="F5698" s="75"/>
      <c r="G5698" s="2"/>
      <c r="H5698" s="72"/>
      <c r="I5698" s="143"/>
      <c r="J5698" s="80"/>
      <c r="K5698" s="144"/>
      <c r="L5698" s="143"/>
      <c r="M5698" s="80"/>
      <c r="N5698" s="144"/>
      <c r="O5698" s="143"/>
      <c r="P5698" s="80"/>
      <c r="Q5698" s="144"/>
      <c r="R5698" s="4"/>
    </row>
    <row r="5699">
      <c r="A5699" s="141"/>
      <c r="B5699" s="142"/>
      <c r="C5699" s="75"/>
      <c r="D5699" s="75"/>
      <c r="E5699" s="75"/>
      <c r="F5699" s="75"/>
      <c r="G5699" s="2"/>
      <c r="H5699" s="72"/>
      <c r="I5699" s="143"/>
      <c r="J5699" s="80"/>
      <c r="K5699" s="144"/>
      <c r="L5699" s="143"/>
      <c r="M5699" s="80"/>
      <c r="N5699" s="144"/>
      <c r="O5699" s="143"/>
      <c r="P5699" s="80"/>
      <c r="Q5699" s="144"/>
      <c r="R5699" s="4"/>
    </row>
    <row r="5700">
      <c r="A5700" s="141"/>
      <c r="B5700" s="142"/>
      <c r="C5700" s="75"/>
      <c r="D5700" s="75"/>
      <c r="E5700" s="75"/>
      <c r="F5700" s="75"/>
      <c r="G5700" s="2"/>
      <c r="H5700" s="72"/>
      <c r="I5700" s="143"/>
      <c r="J5700" s="80"/>
      <c r="K5700" s="144"/>
      <c r="L5700" s="143"/>
      <c r="M5700" s="80"/>
      <c r="N5700" s="144"/>
      <c r="O5700" s="143"/>
      <c r="P5700" s="80"/>
      <c r="Q5700" s="144"/>
      <c r="R5700" s="4"/>
    </row>
    <row r="5701">
      <c r="A5701" s="141"/>
      <c r="B5701" s="142"/>
      <c r="C5701" s="75"/>
      <c r="D5701" s="75"/>
      <c r="E5701" s="75"/>
      <c r="F5701" s="75"/>
      <c r="G5701" s="2"/>
      <c r="H5701" s="72"/>
      <c r="I5701" s="143"/>
      <c r="J5701" s="80"/>
      <c r="K5701" s="144"/>
      <c r="L5701" s="143"/>
      <c r="M5701" s="80"/>
      <c r="N5701" s="144"/>
      <c r="O5701" s="143"/>
      <c r="P5701" s="80"/>
      <c r="Q5701" s="144"/>
      <c r="R5701" s="4"/>
    </row>
    <row r="5702">
      <c r="A5702" s="141"/>
      <c r="B5702" s="142"/>
      <c r="C5702" s="75"/>
      <c r="D5702" s="75"/>
      <c r="E5702" s="75"/>
      <c r="F5702" s="75"/>
      <c r="G5702" s="2"/>
      <c r="H5702" s="72"/>
      <c r="I5702" s="143"/>
      <c r="J5702" s="80"/>
      <c r="K5702" s="144"/>
      <c r="L5702" s="143"/>
      <c r="M5702" s="80"/>
      <c r="N5702" s="144"/>
      <c r="O5702" s="143"/>
      <c r="P5702" s="80"/>
      <c r="Q5702" s="144"/>
      <c r="R5702" s="4"/>
    </row>
    <row r="5703">
      <c r="A5703" s="141"/>
      <c r="B5703" s="142"/>
      <c r="C5703" s="75"/>
      <c r="D5703" s="75"/>
      <c r="E5703" s="75"/>
      <c r="F5703" s="75"/>
      <c r="G5703" s="2"/>
      <c r="H5703" s="72"/>
      <c r="I5703" s="143"/>
      <c r="J5703" s="80"/>
      <c r="K5703" s="144"/>
      <c r="L5703" s="143"/>
      <c r="M5703" s="80"/>
      <c r="N5703" s="144"/>
      <c r="O5703" s="143"/>
      <c r="P5703" s="80"/>
      <c r="Q5703" s="144"/>
      <c r="R5703" s="4"/>
    </row>
    <row r="5704">
      <c r="A5704" s="141"/>
      <c r="B5704" s="142"/>
      <c r="C5704" s="75"/>
      <c r="D5704" s="75"/>
      <c r="E5704" s="75"/>
      <c r="F5704" s="75"/>
      <c r="G5704" s="2"/>
      <c r="H5704" s="72"/>
      <c r="I5704" s="143"/>
      <c r="J5704" s="80"/>
      <c r="K5704" s="144"/>
      <c r="L5704" s="143"/>
      <c r="M5704" s="80"/>
      <c r="N5704" s="144"/>
      <c r="O5704" s="143"/>
      <c r="P5704" s="80"/>
      <c r="Q5704" s="144"/>
      <c r="R5704" s="4"/>
    </row>
    <row r="5705">
      <c r="A5705" s="141"/>
      <c r="B5705" s="142"/>
      <c r="C5705" s="75"/>
      <c r="D5705" s="75"/>
      <c r="E5705" s="75"/>
      <c r="F5705" s="75"/>
      <c r="G5705" s="2"/>
      <c r="H5705" s="72"/>
      <c r="I5705" s="143"/>
      <c r="J5705" s="80"/>
      <c r="K5705" s="144"/>
      <c r="L5705" s="143"/>
      <c r="M5705" s="80"/>
      <c r="N5705" s="144"/>
      <c r="O5705" s="143"/>
      <c r="P5705" s="80"/>
      <c r="Q5705" s="144"/>
      <c r="R5705" s="4"/>
    </row>
    <row r="5706">
      <c r="A5706" s="141"/>
      <c r="B5706" s="142"/>
      <c r="C5706" s="75"/>
      <c r="D5706" s="75"/>
      <c r="E5706" s="75"/>
      <c r="F5706" s="75"/>
      <c r="G5706" s="2"/>
      <c r="H5706" s="72"/>
      <c r="I5706" s="143"/>
      <c r="J5706" s="80"/>
      <c r="K5706" s="144"/>
      <c r="L5706" s="143"/>
      <c r="M5706" s="80"/>
      <c r="N5706" s="144"/>
      <c r="O5706" s="143"/>
      <c r="P5706" s="80"/>
      <c r="Q5706" s="144"/>
      <c r="R5706" s="4"/>
    </row>
    <row r="5707">
      <c r="A5707" s="141"/>
      <c r="B5707" s="142"/>
      <c r="C5707" s="75"/>
      <c r="D5707" s="75"/>
      <c r="E5707" s="75"/>
      <c r="F5707" s="75"/>
      <c r="G5707" s="2"/>
      <c r="H5707" s="72"/>
      <c r="I5707" s="143"/>
      <c r="J5707" s="80"/>
      <c r="K5707" s="144"/>
      <c r="L5707" s="143"/>
      <c r="M5707" s="80"/>
      <c r="N5707" s="144"/>
      <c r="O5707" s="143"/>
      <c r="P5707" s="80"/>
      <c r="Q5707" s="144"/>
      <c r="R5707" s="4"/>
    </row>
    <row r="5708">
      <c r="A5708" s="141"/>
      <c r="B5708" s="142"/>
      <c r="C5708" s="75"/>
      <c r="D5708" s="75"/>
      <c r="E5708" s="75"/>
      <c r="F5708" s="75"/>
      <c r="G5708" s="2"/>
      <c r="H5708" s="72"/>
      <c r="I5708" s="143"/>
      <c r="J5708" s="80"/>
      <c r="K5708" s="144"/>
      <c r="L5708" s="143"/>
      <c r="M5708" s="80"/>
      <c r="N5708" s="144"/>
      <c r="O5708" s="143"/>
      <c r="P5708" s="80"/>
      <c r="Q5708" s="144"/>
      <c r="R5708" s="4"/>
    </row>
    <row r="5709">
      <c r="A5709" s="141"/>
      <c r="B5709" s="142"/>
      <c r="C5709" s="75"/>
      <c r="D5709" s="75"/>
      <c r="E5709" s="75"/>
      <c r="F5709" s="75"/>
      <c r="G5709" s="2"/>
      <c r="H5709" s="72"/>
      <c r="I5709" s="143"/>
      <c r="J5709" s="80"/>
      <c r="K5709" s="144"/>
      <c r="L5709" s="143"/>
      <c r="M5709" s="80"/>
      <c r="N5709" s="144"/>
      <c r="O5709" s="143"/>
      <c r="P5709" s="80"/>
      <c r="Q5709" s="144"/>
      <c r="R5709" s="4"/>
    </row>
    <row r="5710">
      <c r="A5710" s="141"/>
      <c r="B5710" s="142"/>
      <c r="C5710" s="75"/>
      <c r="D5710" s="75"/>
      <c r="E5710" s="75"/>
      <c r="F5710" s="75"/>
      <c r="G5710" s="2"/>
      <c r="H5710" s="72"/>
      <c r="I5710" s="143"/>
      <c r="J5710" s="80"/>
      <c r="K5710" s="144"/>
      <c r="L5710" s="143"/>
      <c r="M5710" s="80"/>
      <c r="N5710" s="144"/>
      <c r="O5710" s="143"/>
      <c r="P5710" s="80"/>
      <c r="Q5710" s="144"/>
      <c r="R5710" s="4"/>
    </row>
    <row r="5711">
      <c r="A5711" s="141"/>
      <c r="B5711" s="142"/>
      <c r="C5711" s="75"/>
      <c r="D5711" s="75"/>
      <c r="E5711" s="75"/>
      <c r="F5711" s="75"/>
      <c r="G5711" s="2"/>
      <c r="H5711" s="72"/>
      <c r="I5711" s="143"/>
      <c r="J5711" s="80"/>
      <c r="K5711" s="144"/>
      <c r="L5711" s="143"/>
      <c r="M5711" s="80"/>
      <c r="N5711" s="144"/>
      <c r="O5711" s="143"/>
      <c r="P5711" s="80"/>
      <c r="Q5711" s="144"/>
      <c r="R5711" s="4"/>
    </row>
    <row r="5712">
      <c r="A5712" s="141"/>
      <c r="B5712" s="142"/>
      <c r="C5712" s="75"/>
      <c r="D5712" s="75"/>
      <c r="E5712" s="75"/>
      <c r="F5712" s="75"/>
      <c r="G5712" s="2"/>
      <c r="H5712" s="72"/>
      <c r="I5712" s="143"/>
      <c r="J5712" s="80"/>
      <c r="K5712" s="144"/>
      <c r="L5712" s="143"/>
      <c r="M5712" s="80"/>
      <c r="N5712" s="144"/>
      <c r="O5712" s="143"/>
      <c r="P5712" s="80"/>
      <c r="Q5712" s="144"/>
      <c r="R5712" s="4"/>
    </row>
    <row r="5713">
      <c r="A5713" s="141"/>
      <c r="B5713" s="142"/>
      <c r="C5713" s="75"/>
      <c r="D5713" s="75"/>
      <c r="E5713" s="75"/>
      <c r="F5713" s="75"/>
      <c r="G5713" s="2"/>
      <c r="H5713" s="72"/>
      <c r="I5713" s="143"/>
      <c r="J5713" s="80"/>
      <c r="K5713" s="144"/>
      <c r="L5713" s="143"/>
      <c r="M5713" s="80"/>
      <c r="N5713" s="144"/>
      <c r="O5713" s="143"/>
      <c r="P5713" s="80"/>
      <c r="Q5713" s="144"/>
      <c r="R5713" s="4"/>
    </row>
    <row r="5714">
      <c r="A5714" s="141"/>
      <c r="B5714" s="142"/>
      <c r="C5714" s="75"/>
      <c r="D5714" s="75"/>
      <c r="E5714" s="75"/>
      <c r="F5714" s="75"/>
      <c r="G5714" s="2"/>
      <c r="H5714" s="72"/>
      <c r="I5714" s="143"/>
      <c r="J5714" s="80"/>
      <c r="K5714" s="144"/>
      <c r="L5714" s="143"/>
      <c r="M5714" s="80"/>
      <c r="N5714" s="144"/>
      <c r="O5714" s="143"/>
      <c r="P5714" s="80"/>
      <c r="Q5714" s="144"/>
      <c r="R5714" s="4"/>
    </row>
    <row r="5715">
      <c r="A5715" s="141"/>
      <c r="B5715" s="142"/>
      <c r="C5715" s="75"/>
      <c r="D5715" s="75"/>
      <c r="E5715" s="75"/>
      <c r="F5715" s="75"/>
      <c r="G5715" s="2"/>
      <c r="H5715" s="72"/>
      <c r="I5715" s="143"/>
      <c r="J5715" s="80"/>
      <c r="K5715" s="144"/>
      <c r="L5715" s="143"/>
      <c r="M5715" s="80"/>
      <c r="N5715" s="144"/>
      <c r="O5715" s="143"/>
      <c r="P5715" s="80"/>
      <c r="Q5715" s="144"/>
      <c r="R5715" s="4"/>
    </row>
    <row r="5716">
      <c r="A5716" s="141"/>
      <c r="B5716" s="142"/>
      <c r="C5716" s="75"/>
      <c r="D5716" s="75"/>
      <c r="E5716" s="75"/>
      <c r="F5716" s="75"/>
      <c r="G5716" s="2"/>
      <c r="H5716" s="72"/>
      <c r="I5716" s="143"/>
      <c r="J5716" s="80"/>
      <c r="K5716" s="144"/>
      <c r="L5716" s="143"/>
      <c r="M5716" s="80"/>
      <c r="N5716" s="144"/>
      <c r="O5716" s="143"/>
      <c r="P5716" s="80"/>
      <c r="Q5716" s="144"/>
      <c r="R5716" s="4"/>
    </row>
    <row r="5717">
      <c r="A5717" s="141"/>
      <c r="B5717" s="142"/>
      <c r="C5717" s="75"/>
      <c r="D5717" s="75"/>
      <c r="E5717" s="75"/>
      <c r="F5717" s="75"/>
      <c r="G5717" s="2"/>
      <c r="H5717" s="72"/>
      <c r="I5717" s="143"/>
      <c r="J5717" s="80"/>
      <c r="K5717" s="144"/>
      <c r="L5717" s="143"/>
      <c r="M5717" s="80"/>
      <c r="N5717" s="144"/>
      <c r="O5717" s="143"/>
      <c r="P5717" s="80"/>
      <c r="Q5717" s="144"/>
      <c r="R5717" s="4"/>
    </row>
    <row r="5718">
      <c r="A5718" s="141"/>
      <c r="B5718" s="142"/>
      <c r="C5718" s="75"/>
      <c r="D5718" s="75"/>
      <c r="E5718" s="75"/>
      <c r="F5718" s="75"/>
      <c r="G5718" s="2"/>
      <c r="H5718" s="72"/>
      <c r="I5718" s="143"/>
      <c r="J5718" s="80"/>
      <c r="K5718" s="144"/>
      <c r="L5718" s="143"/>
      <c r="M5718" s="80"/>
      <c r="N5718" s="144"/>
      <c r="O5718" s="143"/>
      <c r="P5718" s="80"/>
      <c r="Q5718" s="144"/>
      <c r="R5718" s="4"/>
    </row>
    <row r="5719">
      <c r="A5719" s="141"/>
      <c r="B5719" s="142"/>
      <c r="C5719" s="75"/>
      <c r="D5719" s="75"/>
      <c r="E5719" s="75"/>
      <c r="F5719" s="75"/>
      <c r="G5719" s="2"/>
      <c r="H5719" s="72"/>
      <c r="I5719" s="143"/>
      <c r="J5719" s="80"/>
      <c r="K5719" s="144"/>
      <c r="L5719" s="143"/>
      <c r="M5719" s="80"/>
      <c r="N5719" s="144"/>
      <c r="O5719" s="143"/>
      <c r="P5719" s="80"/>
      <c r="Q5719" s="144"/>
      <c r="R5719" s="4"/>
    </row>
    <row r="5720">
      <c r="A5720" s="141"/>
      <c r="B5720" s="142"/>
      <c r="C5720" s="75"/>
      <c r="D5720" s="75"/>
      <c r="E5720" s="75"/>
      <c r="F5720" s="75"/>
      <c r="G5720" s="2"/>
      <c r="H5720" s="72"/>
      <c r="I5720" s="143"/>
      <c r="J5720" s="80"/>
      <c r="K5720" s="144"/>
      <c r="L5720" s="143"/>
      <c r="M5720" s="80"/>
      <c r="N5720" s="144"/>
      <c r="O5720" s="143"/>
      <c r="P5720" s="80"/>
      <c r="Q5720" s="144"/>
      <c r="R5720" s="4"/>
    </row>
    <row r="5721">
      <c r="A5721" s="141"/>
      <c r="B5721" s="142"/>
      <c r="C5721" s="75"/>
      <c r="D5721" s="75"/>
      <c r="E5721" s="75"/>
      <c r="F5721" s="75"/>
      <c r="G5721" s="2"/>
      <c r="H5721" s="72"/>
      <c r="I5721" s="143"/>
      <c r="J5721" s="80"/>
      <c r="K5721" s="144"/>
      <c r="L5721" s="143"/>
      <c r="M5721" s="80"/>
      <c r="N5721" s="144"/>
      <c r="O5721" s="143"/>
      <c r="P5721" s="80"/>
      <c r="Q5721" s="144"/>
      <c r="R5721" s="4"/>
    </row>
    <row r="5722">
      <c r="A5722" s="141"/>
      <c r="B5722" s="142"/>
      <c r="C5722" s="75"/>
      <c r="D5722" s="75"/>
      <c r="E5722" s="75"/>
      <c r="F5722" s="75"/>
      <c r="G5722" s="2"/>
      <c r="H5722" s="72"/>
      <c r="I5722" s="143"/>
      <c r="J5722" s="80"/>
      <c r="K5722" s="144"/>
      <c r="L5722" s="143"/>
      <c r="M5722" s="80"/>
      <c r="N5722" s="144"/>
      <c r="O5722" s="143"/>
      <c r="P5722" s="80"/>
      <c r="Q5722" s="144"/>
      <c r="R5722" s="4"/>
    </row>
    <row r="5723">
      <c r="A5723" s="141"/>
      <c r="B5723" s="142"/>
      <c r="C5723" s="75"/>
      <c r="D5723" s="75"/>
      <c r="E5723" s="75"/>
      <c r="F5723" s="75"/>
      <c r="G5723" s="2"/>
      <c r="H5723" s="72"/>
      <c r="I5723" s="143"/>
      <c r="J5723" s="80"/>
      <c r="K5723" s="144"/>
      <c r="L5723" s="143"/>
      <c r="M5723" s="80"/>
      <c r="N5723" s="144"/>
      <c r="O5723" s="143"/>
      <c r="P5723" s="80"/>
      <c r="Q5723" s="144"/>
      <c r="R5723" s="4"/>
    </row>
    <row r="5724">
      <c r="A5724" s="141"/>
      <c r="B5724" s="142"/>
      <c r="C5724" s="75"/>
      <c r="D5724" s="75"/>
      <c r="E5724" s="75"/>
      <c r="F5724" s="75"/>
      <c r="G5724" s="2"/>
      <c r="H5724" s="72"/>
      <c r="I5724" s="143"/>
      <c r="J5724" s="80"/>
      <c r="K5724" s="144"/>
      <c r="L5724" s="143"/>
      <c r="M5724" s="80"/>
      <c r="N5724" s="144"/>
      <c r="O5724" s="143"/>
      <c r="P5724" s="80"/>
      <c r="Q5724" s="144"/>
      <c r="R5724" s="4"/>
    </row>
    <row r="5725">
      <c r="A5725" s="141"/>
      <c r="B5725" s="142"/>
      <c r="C5725" s="75"/>
      <c r="D5725" s="75"/>
      <c r="E5725" s="75"/>
      <c r="F5725" s="75"/>
      <c r="G5725" s="2"/>
      <c r="H5725" s="72"/>
      <c r="I5725" s="143"/>
      <c r="J5725" s="80"/>
      <c r="K5725" s="144"/>
      <c r="L5725" s="143"/>
      <c r="M5725" s="80"/>
      <c r="N5725" s="144"/>
      <c r="O5725" s="143"/>
      <c r="P5725" s="80"/>
      <c r="Q5725" s="144"/>
      <c r="R5725" s="4"/>
    </row>
    <row r="5726">
      <c r="A5726" s="141"/>
      <c r="B5726" s="142"/>
      <c r="C5726" s="75"/>
      <c r="D5726" s="75"/>
      <c r="E5726" s="75"/>
      <c r="F5726" s="75"/>
      <c r="G5726" s="2"/>
      <c r="H5726" s="72"/>
      <c r="I5726" s="143"/>
      <c r="J5726" s="80"/>
      <c r="K5726" s="144"/>
      <c r="L5726" s="143"/>
      <c r="M5726" s="80"/>
      <c r="N5726" s="144"/>
      <c r="O5726" s="143"/>
      <c r="P5726" s="80"/>
      <c r="Q5726" s="144"/>
      <c r="R5726" s="4"/>
    </row>
    <row r="5727">
      <c r="A5727" s="141"/>
      <c r="B5727" s="142"/>
      <c r="C5727" s="75"/>
      <c r="D5727" s="75"/>
      <c r="E5727" s="75"/>
      <c r="F5727" s="75"/>
      <c r="G5727" s="2"/>
      <c r="H5727" s="72"/>
      <c r="I5727" s="143"/>
      <c r="J5727" s="80"/>
      <c r="K5727" s="144"/>
      <c r="L5727" s="143"/>
      <c r="M5727" s="80"/>
      <c r="N5727" s="144"/>
      <c r="O5727" s="143"/>
      <c r="P5727" s="80"/>
      <c r="Q5727" s="144"/>
      <c r="R5727" s="4"/>
    </row>
    <row r="5728">
      <c r="A5728" s="141"/>
      <c r="B5728" s="142"/>
      <c r="C5728" s="75"/>
      <c r="D5728" s="75"/>
      <c r="E5728" s="75"/>
      <c r="F5728" s="75"/>
      <c r="G5728" s="2"/>
      <c r="H5728" s="72"/>
      <c r="I5728" s="143"/>
      <c r="J5728" s="80"/>
      <c r="K5728" s="144"/>
      <c r="L5728" s="143"/>
      <c r="M5728" s="80"/>
      <c r="N5728" s="144"/>
      <c r="O5728" s="143"/>
      <c r="P5728" s="80"/>
      <c r="Q5728" s="144"/>
      <c r="R5728" s="4"/>
    </row>
    <row r="5729">
      <c r="A5729" s="141"/>
      <c r="B5729" s="142"/>
      <c r="C5729" s="75"/>
      <c r="D5729" s="75"/>
      <c r="E5729" s="75"/>
      <c r="F5729" s="75"/>
      <c r="G5729" s="2"/>
      <c r="H5729" s="72"/>
      <c r="I5729" s="143"/>
      <c r="J5729" s="80"/>
      <c r="K5729" s="144"/>
      <c r="L5729" s="143"/>
      <c r="M5729" s="80"/>
      <c r="N5729" s="144"/>
      <c r="O5729" s="143"/>
      <c r="P5729" s="80"/>
      <c r="Q5729" s="144"/>
      <c r="R5729" s="4"/>
    </row>
    <row r="5730">
      <c r="A5730" s="141"/>
      <c r="B5730" s="142"/>
      <c r="C5730" s="75"/>
      <c r="D5730" s="75"/>
      <c r="E5730" s="75"/>
      <c r="F5730" s="75"/>
      <c r="G5730" s="2"/>
      <c r="H5730" s="72"/>
      <c r="I5730" s="143"/>
      <c r="J5730" s="80"/>
      <c r="K5730" s="144"/>
      <c r="L5730" s="143"/>
      <c r="M5730" s="80"/>
      <c r="N5730" s="144"/>
      <c r="O5730" s="143"/>
      <c r="P5730" s="80"/>
      <c r="Q5730" s="144"/>
      <c r="R5730" s="4"/>
    </row>
    <row r="5731">
      <c r="A5731" s="141"/>
      <c r="B5731" s="142"/>
      <c r="C5731" s="75"/>
      <c r="D5731" s="75"/>
      <c r="E5731" s="75"/>
      <c r="F5731" s="75"/>
      <c r="G5731" s="2"/>
      <c r="H5731" s="72"/>
      <c r="I5731" s="143"/>
      <c r="J5731" s="80"/>
      <c r="K5731" s="144"/>
      <c r="L5731" s="143"/>
      <c r="M5731" s="80"/>
      <c r="N5731" s="144"/>
      <c r="O5731" s="143"/>
      <c r="P5731" s="80"/>
      <c r="Q5731" s="144"/>
      <c r="R5731" s="4"/>
    </row>
    <row r="5732">
      <c r="A5732" s="141"/>
      <c r="B5732" s="142"/>
      <c r="C5732" s="75"/>
      <c r="D5732" s="75"/>
      <c r="E5732" s="75"/>
      <c r="F5732" s="75"/>
      <c r="G5732" s="2"/>
      <c r="H5732" s="72"/>
      <c r="I5732" s="143"/>
      <c r="J5732" s="80"/>
      <c r="K5732" s="144"/>
      <c r="L5732" s="143"/>
      <c r="M5732" s="80"/>
      <c r="N5732" s="144"/>
      <c r="O5732" s="143"/>
      <c r="P5732" s="80"/>
      <c r="Q5732" s="144"/>
      <c r="R5732" s="4"/>
    </row>
    <row r="5733">
      <c r="A5733" s="141"/>
      <c r="B5733" s="142"/>
      <c r="C5733" s="75"/>
      <c r="D5733" s="75"/>
      <c r="E5733" s="75"/>
      <c r="F5733" s="75"/>
      <c r="G5733" s="2"/>
      <c r="H5733" s="72"/>
      <c r="I5733" s="143"/>
      <c r="J5733" s="80"/>
      <c r="K5733" s="144"/>
      <c r="L5733" s="143"/>
      <c r="M5733" s="80"/>
      <c r="N5733" s="144"/>
      <c r="O5733" s="143"/>
      <c r="P5733" s="80"/>
      <c r="Q5733" s="144"/>
      <c r="R5733" s="4"/>
    </row>
    <row r="5734">
      <c r="A5734" s="141"/>
      <c r="B5734" s="142"/>
      <c r="C5734" s="75"/>
      <c r="D5734" s="75"/>
      <c r="E5734" s="75"/>
      <c r="F5734" s="75"/>
      <c r="G5734" s="2"/>
      <c r="H5734" s="72"/>
      <c r="I5734" s="143"/>
      <c r="J5734" s="80"/>
      <c r="K5734" s="144"/>
      <c r="L5734" s="143"/>
      <c r="M5734" s="80"/>
      <c r="N5734" s="144"/>
      <c r="O5734" s="143"/>
      <c r="P5734" s="80"/>
      <c r="Q5734" s="144"/>
      <c r="R5734" s="4"/>
    </row>
    <row r="5735">
      <c r="A5735" s="141"/>
      <c r="B5735" s="142"/>
      <c r="C5735" s="75"/>
      <c r="D5735" s="75"/>
      <c r="E5735" s="75"/>
      <c r="F5735" s="75"/>
      <c r="G5735" s="2"/>
      <c r="H5735" s="72"/>
      <c r="I5735" s="143"/>
      <c r="J5735" s="80"/>
      <c r="K5735" s="144"/>
      <c r="L5735" s="143"/>
      <c r="M5735" s="80"/>
      <c r="N5735" s="144"/>
      <c r="O5735" s="143"/>
      <c r="P5735" s="80"/>
      <c r="Q5735" s="144"/>
      <c r="R5735" s="4"/>
    </row>
    <row r="5736">
      <c r="A5736" s="141"/>
      <c r="B5736" s="142"/>
      <c r="C5736" s="75"/>
      <c r="D5736" s="75"/>
      <c r="E5736" s="75"/>
      <c r="F5736" s="75"/>
      <c r="G5736" s="2"/>
      <c r="H5736" s="72"/>
      <c r="I5736" s="143"/>
      <c r="J5736" s="80"/>
      <c r="K5736" s="144"/>
      <c r="L5736" s="143"/>
      <c r="M5736" s="80"/>
      <c r="N5736" s="144"/>
      <c r="O5736" s="143"/>
      <c r="P5736" s="80"/>
      <c r="Q5736" s="144"/>
      <c r="R5736" s="4"/>
    </row>
    <row r="5737">
      <c r="A5737" s="141"/>
      <c r="B5737" s="142"/>
      <c r="C5737" s="75"/>
      <c r="D5737" s="75"/>
      <c r="E5737" s="75"/>
      <c r="F5737" s="75"/>
      <c r="G5737" s="2"/>
      <c r="H5737" s="72"/>
      <c r="I5737" s="143"/>
      <c r="J5737" s="80"/>
      <c r="K5737" s="144"/>
      <c r="L5737" s="143"/>
      <c r="M5737" s="80"/>
      <c r="N5737" s="144"/>
      <c r="O5737" s="143"/>
      <c r="P5737" s="80"/>
      <c r="Q5737" s="144"/>
      <c r="R5737" s="4"/>
    </row>
    <row r="5738">
      <c r="A5738" s="141"/>
      <c r="B5738" s="142"/>
      <c r="C5738" s="75"/>
      <c r="D5738" s="75"/>
      <c r="E5738" s="75"/>
      <c r="F5738" s="75"/>
      <c r="G5738" s="2"/>
      <c r="H5738" s="72"/>
      <c r="I5738" s="143"/>
      <c r="J5738" s="80"/>
      <c r="K5738" s="144"/>
      <c r="L5738" s="143"/>
      <c r="M5738" s="80"/>
      <c r="N5738" s="144"/>
      <c r="O5738" s="143"/>
      <c r="P5738" s="80"/>
      <c r="Q5738" s="144"/>
      <c r="R5738" s="4"/>
    </row>
    <row r="5739">
      <c r="A5739" s="141"/>
      <c r="B5739" s="142"/>
      <c r="C5739" s="75"/>
      <c r="D5739" s="75"/>
      <c r="E5739" s="75"/>
      <c r="F5739" s="75"/>
      <c r="G5739" s="2"/>
      <c r="H5739" s="72"/>
      <c r="I5739" s="143"/>
      <c r="J5739" s="80"/>
      <c r="K5739" s="144"/>
      <c r="L5739" s="143"/>
      <c r="M5739" s="80"/>
      <c r="N5739" s="144"/>
      <c r="O5739" s="143"/>
      <c r="P5739" s="80"/>
      <c r="Q5739" s="144"/>
      <c r="R5739" s="4"/>
    </row>
    <row r="5740">
      <c r="A5740" s="154"/>
      <c r="B5740" s="155"/>
      <c r="C5740" s="156"/>
      <c r="D5740" s="156"/>
      <c r="E5740" s="156"/>
      <c r="F5740" s="156"/>
      <c r="G5740" s="157"/>
      <c r="H5740" s="158"/>
      <c r="I5740" s="159"/>
      <c r="J5740" s="160"/>
      <c r="K5740" s="161"/>
      <c r="L5740" s="159"/>
      <c r="M5740" s="160"/>
      <c r="N5740" s="161"/>
      <c r="O5740" s="159"/>
      <c r="P5740" s="160"/>
      <c r="Q5740" s="161"/>
      <c r="R5740" s="4"/>
    </row>
  </sheetData>
  <mergeCells count="4">
    <mergeCell ref="I2:K2"/>
    <mergeCell ref="L2:N2"/>
    <mergeCell ref="O2:Q2"/>
    <mergeCell ref="AB5067:AD5067"/>
  </mergeCells>
  <dataValidations>
    <dataValidation type="custom" allowBlank="1" showDropDown="1" showErrorMessage="1" sqref="R10 R36 R1259 R1661 R1816 R1879 R1991 R2529 R4351 R4414 R4637:R4638 R4640:R4641 R5061:R5145">
      <formula1>NOT(ISERROR(SEARCH(("=впр(С2"),(R10))))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2" max="8" width="24.5"/>
  </cols>
  <sheetData>
    <row r="1">
      <c r="A1" s="3"/>
      <c r="B1" s="3"/>
      <c r="C1" s="3"/>
      <c r="D1" s="3"/>
      <c r="E1" s="3"/>
      <c r="F1" s="3"/>
      <c r="G1" s="3"/>
      <c r="H1" s="3"/>
      <c r="I1" s="6"/>
      <c r="J1" s="6"/>
      <c r="K1" s="6"/>
      <c r="L1" s="6"/>
      <c r="M1" s="6"/>
      <c r="N1" s="6"/>
      <c r="O1" s="6"/>
      <c r="P1" s="6"/>
      <c r="Q1" s="6"/>
      <c r="R1" s="3"/>
    </row>
    <row r="2">
      <c r="A2" s="3"/>
      <c r="B2" s="3"/>
      <c r="C2" s="3"/>
      <c r="D2" s="3"/>
      <c r="E2" s="3"/>
      <c r="F2" s="3"/>
      <c r="G2" s="3"/>
      <c r="H2" s="3"/>
      <c r="I2" s="9" t="s">
        <v>0</v>
      </c>
      <c r="J2" s="10"/>
      <c r="K2" s="13"/>
      <c r="L2" s="16" t="s">
        <v>2</v>
      </c>
      <c r="M2" s="10"/>
      <c r="N2" s="13"/>
      <c r="O2" s="16" t="s">
        <v>3</v>
      </c>
      <c r="P2" s="10"/>
      <c r="Q2" s="13"/>
      <c r="R2" s="3"/>
      <c r="Z2" s="19"/>
      <c r="AA2" s="19"/>
      <c r="AB2" s="19"/>
      <c r="AC2" s="19"/>
      <c r="AD2" s="19"/>
    </row>
    <row r="3">
      <c r="A3" s="21" t="s">
        <v>6</v>
      </c>
      <c r="B3" s="25" t="s">
        <v>9</v>
      </c>
      <c r="C3" s="25" t="s">
        <v>10</v>
      </c>
      <c r="D3" s="25" t="s">
        <v>11</v>
      </c>
      <c r="E3" s="25" t="s">
        <v>12</v>
      </c>
      <c r="F3" s="25" t="s">
        <v>13</v>
      </c>
      <c r="G3" s="25" t="s">
        <v>14</v>
      </c>
      <c r="H3" s="25" t="s">
        <v>15</v>
      </c>
      <c r="I3" s="21" t="s">
        <v>16</v>
      </c>
      <c r="J3" s="25" t="s">
        <v>17</v>
      </c>
      <c r="K3" s="27" t="s">
        <v>18</v>
      </c>
      <c r="L3" s="25" t="s">
        <v>19</v>
      </c>
      <c r="M3" s="25" t="s">
        <v>20</v>
      </c>
      <c r="N3" s="27" t="s">
        <v>21</v>
      </c>
      <c r="O3" s="25" t="s">
        <v>16</v>
      </c>
      <c r="P3" s="25" t="s">
        <v>17</v>
      </c>
      <c r="Q3" s="27" t="s">
        <v>18</v>
      </c>
      <c r="R3" s="3"/>
      <c r="Z3" s="19"/>
      <c r="AA3" s="19"/>
      <c r="AB3" s="19"/>
      <c r="AC3" s="19"/>
      <c r="AD3" s="19"/>
    </row>
    <row r="4">
      <c r="A4" s="30"/>
      <c r="B4" s="33"/>
      <c r="C4" s="33"/>
      <c r="D4" s="33"/>
      <c r="E4" s="33"/>
      <c r="F4" s="33"/>
      <c r="G4" s="33"/>
      <c r="H4" s="33"/>
      <c r="I4" s="35" t="s">
        <v>28</v>
      </c>
      <c r="J4" s="38" t="s">
        <v>30</v>
      </c>
      <c r="K4" s="41" t="s">
        <v>44</v>
      </c>
      <c r="L4" s="38" t="s">
        <v>28</v>
      </c>
      <c r="M4" s="38" t="s">
        <v>30</v>
      </c>
      <c r="N4" s="41" t="s">
        <v>44</v>
      </c>
      <c r="O4" s="38" t="s">
        <v>28</v>
      </c>
      <c r="P4" s="38" t="s">
        <v>30</v>
      </c>
      <c r="Q4" s="41" t="s">
        <v>44</v>
      </c>
      <c r="R4" s="3"/>
      <c r="Z4" s="19"/>
      <c r="AA4" s="19"/>
      <c r="AB4" s="19"/>
      <c r="AC4" s="19"/>
      <c r="AD4" s="19"/>
    </row>
    <row r="5">
      <c r="A5" s="46">
        <v>11.0</v>
      </c>
      <c r="B5" s="51" t="str">
        <f t="shared" ref="B5:B5146" si="1">C5&amp;D5&amp;E5&amp;F5&amp;G5&amp;H5</f>
        <v>Maishiy texnikaKatta maishiy texnikaPechlar</v>
      </c>
      <c r="C5" s="55" t="s">
        <v>74</v>
      </c>
      <c r="D5" s="55" t="s">
        <v>76</v>
      </c>
      <c r="E5" s="55" t="s">
        <v>77</v>
      </c>
      <c r="F5" s="3"/>
      <c r="G5" s="3"/>
      <c r="H5" s="3"/>
      <c r="I5" s="57">
        <v>0.1</v>
      </c>
      <c r="J5" s="59">
        <v>0.1</v>
      </c>
      <c r="K5" s="61">
        <v>0.1</v>
      </c>
      <c r="L5" s="57">
        <v>0.0</v>
      </c>
      <c r="M5" s="59">
        <v>0.0</v>
      </c>
      <c r="N5" s="61">
        <v>0.0</v>
      </c>
      <c r="O5" s="57">
        <v>0.1</v>
      </c>
      <c r="P5" s="59">
        <v>0.1</v>
      </c>
      <c r="Q5" s="61">
        <v>0.1</v>
      </c>
      <c r="R5" s="3"/>
    </row>
    <row r="6">
      <c r="A6" s="46">
        <v>13.0</v>
      </c>
      <c r="B6" s="51" t="str">
        <f t="shared" si="1"/>
        <v>Maishiy texnikaKatta maishiy texnikaPechkalarGaz pechkalar</v>
      </c>
      <c r="C6" s="55" t="s">
        <v>74</v>
      </c>
      <c r="D6" s="55" t="s">
        <v>76</v>
      </c>
      <c r="E6" s="55" t="s">
        <v>80</v>
      </c>
      <c r="F6" s="55" t="s">
        <v>81</v>
      </c>
      <c r="G6" s="3"/>
      <c r="H6" s="3"/>
      <c r="I6" s="64">
        <v>0.1</v>
      </c>
      <c r="J6" s="67">
        <v>0.1</v>
      </c>
      <c r="K6" s="70">
        <v>0.1</v>
      </c>
      <c r="L6" s="64">
        <v>0.0</v>
      </c>
      <c r="M6" s="67">
        <v>0.0</v>
      </c>
      <c r="N6" s="70">
        <v>0.0</v>
      </c>
      <c r="O6" s="64">
        <v>0.1</v>
      </c>
      <c r="P6" s="67">
        <v>0.1</v>
      </c>
      <c r="Q6" s="70">
        <v>0.1</v>
      </c>
      <c r="R6" s="3"/>
    </row>
    <row r="7">
      <c r="A7" s="46">
        <v>14.0</v>
      </c>
      <c r="B7" s="51" t="str">
        <f t="shared" si="1"/>
        <v>KitoblarDiniy kitoblarXristianlikMuqaddas matnlar</v>
      </c>
      <c r="C7" s="55" t="s">
        <v>84</v>
      </c>
      <c r="D7" s="55" t="s">
        <v>85</v>
      </c>
      <c r="E7" s="55" t="s">
        <v>86</v>
      </c>
      <c r="F7" s="55" t="s">
        <v>87</v>
      </c>
      <c r="G7" s="55"/>
      <c r="H7" s="3"/>
      <c r="I7" s="64">
        <v>0.2</v>
      </c>
      <c r="J7" s="67">
        <v>0.2</v>
      </c>
      <c r="K7" s="70">
        <v>0.2</v>
      </c>
      <c r="L7" s="64">
        <v>0.0</v>
      </c>
      <c r="M7" s="67">
        <v>0.0</v>
      </c>
      <c r="N7" s="70">
        <v>0.0</v>
      </c>
      <c r="O7" s="64">
        <v>0.2</v>
      </c>
      <c r="P7" s="67">
        <v>0.2</v>
      </c>
      <c r="Q7" s="70">
        <v>0.2</v>
      </c>
      <c r="R7" s="3"/>
    </row>
    <row r="8">
      <c r="A8" s="46">
        <v>16.0</v>
      </c>
      <c r="B8" s="51" t="str">
        <f t="shared" si="1"/>
        <v>Maishiy texnikaKatta maishiy texnikaQuritgich mashinasi</v>
      </c>
      <c r="C8" s="55" t="s">
        <v>74</v>
      </c>
      <c r="D8" s="55" t="s">
        <v>76</v>
      </c>
      <c r="E8" s="55" t="s">
        <v>92</v>
      </c>
      <c r="F8" s="55"/>
      <c r="G8" s="4"/>
      <c r="H8" s="3"/>
      <c r="I8" s="64">
        <v>0.1</v>
      </c>
      <c r="J8" s="67">
        <v>0.1</v>
      </c>
      <c r="K8" s="70">
        <v>0.1</v>
      </c>
      <c r="L8" s="64">
        <v>0.0</v>
      </c>
      <c r="M8" s="67">
        <v>0.0</v>
      </c>
      <c r="N8" s="70">
        <v>0.0</v>
      </c>
      <c r="O8" s="64">
        <v>0.1</v>
      </c>
      <c r="P8" s="67">
        <v>0.1</v>
      </c>
      <c r="Q8" s="70">
        <v>0.1</v>
      </c>
      <c r="R8" s="3"/>
    </row>
    <row r="9">
      <c r="A9" s="46">
        <v>17.0</v>
      </c>
      <c r="B9" s="51" t="str">
        <f t="shared" si="1"/>
        <v>Maishiy texnikaKatta maishiy texnikaIdish yuvish mashinalar</v>
      </c>
      <c r="C9" s="55" t="s">
        <v>74</v>
      </c>
      <c r="D9" s="55" t="s">
        <v>76</v>
      </c>
      <c r="E9" s="55" t="s">
        <v>93</v>
      </c>
      <c r="F9" s="55"/>
      <c r="G9" s="3"/>
      <c r="H9" s="3"/>
      <c r="I9" s="64">
        <v>0.1</v>
      </c>
      <c r="J9" s="67">
        <v>0.1</v>
      </c>
      <c r="K9" s="70">
        <v>0.1</v>
      </c>
      <c r="L9" s="64">
        <v>0.0</v>
      </c>
      <c r="M9" s="67">
        <v>0.0</v>
      </c>
      <c r="N9" s="70">
        <v>0.0</v>
      </c>
      <c r="O9" s="64">
        <v>0.1</v>
      </c>
      <c r="P9" s="67">
        <v>0.1</v>
      </c>
      <c r="Q9" s="70">
        <v>0.1</v>
      </c>
      <c r="R9" s="3"/>
    </row>
    <row r="10">
      <c r="A10" s="63">
        <v>22.0</v>
      </c>
      <c r="B10" s="65" t="str">
        <f t="shared" si="1"/>
        <v>Qurilish va taʼmirlashUy va bogʻ uchun suv taʼminotiQuvurlarni montaj qilish uchun mahkamlagichQisqichlar va bog'ichlar</v>
      </c>
      <c r="C10" s="68" t="s">
        <v>95</v>
      </c>
      <c r="D10" s="68" t="s">
        <v>96</v>
      </c>
      <c r="E10" s="68" t="s">
        <v>97</v>
      </c>
      <c r="F10" s="75" t="s">
        <v>98</v>
      </c>
      <c r="G10" s="2"/>
      <c r="H10" s="2"/>
      <c r="I10" s="64">
        <v>0.2</v>
      </c>
      <c r="J10" s="67">
        <v>0.2</v>
      </c>
      <c r="K10" s="70">
        <v>0.2</v>
      </c>
      <c r="L10" s="76">
        <v>0.0</v>
      </c>
      <c r="M10" s="77">
        <v>0.0</v>
      </c>
      <c r="N10" s="78">
        <v>0.0</v>
      </c>
      <c r="O10" s="64">
        <v>0.2</v>
      </c>
      <c r="P10" s="67">
        <v>0.2</v>
      </c>
      <c r="Q10" s="70">
        <v>0.2</v>
      </c>
      <c r="R10" s="2"/>
      <c r="S10" s="2"/>
      <c r="T10" s="79"/>
      <c r="U10" s="2"/>
      <c r="V10" s="2"/>
      <c r="W10" s="80"/>
      <c r="X10" s="80"/>
      <c r="Y10" s="80"/>
      <c r="Z10" s="80"/>
      <c r="AA10" s="80"/>
      <c r="AB10" s="80"/>
      <c r="AC10" s="80"/>
      <c r="AD10" s="80"/>
    </row>
    <row r="11">
      <c r="A11" s="46">
        <v>24.0</v>
      </c>
      <c r="B11" s="51" t="str">
        <f t="shared" si="1"/>
        <v>Qurilish va taʼmirlashAsboblarElektr asboblarElektr planerlar</v>
      </c>
      <c r="C11" s="55" t="s">
        <v>95</v>
      </c>
      <c r="D11" s="55" t="s">
        <v>106</v>
      </c>
      <c r="E11" s="55" t="s">
        <v>108</v>
      </c>
      <c r="F11" s="55" t="s">
        <v>109</v>
      </c>
      <c r="G11" s="55"/>
      <c r="H11" s="3"/>
      <c r="I11" s="64">
        <v>0.15</v>
      </c>
      <c r="J11" s="67">
        <v>0.15</v>
      </c>
      <c r="K11" s="70">
        <v>0.15</v>
      </c>
      <c r="L11" s="64">
        <v>0.0</v>
      </c>
      <c r="M11" s="67">
        <v>0.0</v>
      </c>
      <c r="N11" s="70">
        <v>0.0</v>
      </c>
      <c r="O11" s="64">
        <v>0.15</v>
      </c>
      <c r="P11" s="67">
        <v>0.15</v>
      </c>
      <c r="Q11" s="70">
        <v>0.15</v>
      </c>
      <c r="R11" s="3"/>
    </row>
    <row r="12">
      <c r="A12" s="46">
        <v>25.0</v>
      </c>
      <c r="B12" s="51" t="str">
        <f t="shared" si="1"/>
        <v>Qurilish va taʼmirlashAsboblarQo'l asboblar to'plami</v>
      </c>
      <c r="C12" s="55" t="s">
        <v>95</v>
      </c>
      <c r="D12" s="55" t="s">
        <v>106</v>
      </c>
      <c r="E12" s="55" t="s">
        <v>110</v>
      </c>
      <c r="F12" s="55"/>
      <c r="G12" s="3"/>
      <c r="H12" s="3"/>
      <c r="I12" s="64">
        <v>0.15</v>
      </c>
      <c r="J12" s="67">
        <v>0.15</v>
      </c>
      <c r="K12" s="70">
        <v>0.15</v>
      </c>
      <c r="L12" s="64">
        <v>0.0</v>
      </c>
      <c r="M12" s="67">
        <v>0.0</v>
      </c>
      <c r="N12" s="70">
        <v>0.0</v>
      </c>
      <c r="O12" s="64">
        <v>0.15</v>
      </c>
      <c r="P12" s="67">
        <v>0.15</v>
      </c>
      <c r="Q12" s="70">
        <v>0.15</v>
      </c>
      <c r="R12" s="3"/>
    </row>
    <row r="13">
      <c r="A13" s="46">
        <v>26.0</v>
      </c>
      <c r="B13" s="51" t="str">
        <f t="shared" si="1"/>
        <v>Qurilish va taʼmirlashSantexnikaSantexnika armatura va aksessuarlarРемкомплекты и запчасти</v>
      </c>
      <c r="C13" s="55" t="s">
        <v>95</v>
      </c>
      <c r="D13" s="55" t="s">
        <v>115</v>
      </c>
      <c r="E13" s="55" t="s">
        <v>116</v>
      </c>
      <c r="F13" s="55" t="s">
        <v>114</v>
      </c>
      <c r="G13" s="55"/>
      <c r="H13" s="4"/>
      <c r="I13" s="64">
        <v>0.25</v>
      </c>
      <c r="J13" s="67">
        <v>0.25</v>
      </c>
      <c r="K13" s="70">
        <v>0.25</v>
      </c>
      <c r="L13" s="64">
        <v>0.0</v>
      </c>
      <c r="M13" s="67">
        <v>0.0</v>
      </c>
      <c r="N13" s="70">
        <v>0.0</v>
      </c>
      <c r="O13" s="64">
        <v>0.25</v>
      </c>
      <c r="P13" s="67">
        <v>0.25</v>
      </c>
      <c r="Q13" s="70">
        <v>0.25</v>
      </c>
      <c r="R13" s="3"/>
    </row>
    <row r="14">
      <c r="A14" s="46">
        <v>28.0</v>
      </c>
      <c r="B14" s="51" t="str">
        <f t="shared" si="1"/>
        <v>SalomatlikPrezervativlar, lubrikantlar va prolongatorlarPrezervativlar</v>
      </c>
      <c r="C14" s="55" t="s">
        <v>120</v>
      </c>
      <c r="D14" s="55" t="s">
        <v>121</v>
      </c>
      <c r="E14" s="55" t="s">
        <v>122</v>
      </c>
      <c r="F14" s="85"/>
      <c r="G14" s="3"/>
      <c r="H14" s="3"/>
      <c r="I14" s="64">
        <v>0.25</v>
      </c>
      <c r="J14" s="67">
        <v>0.25</v>
      </c>
      <c r="K14" s="70">
        <v>0.25</v>
      </c>
      <c r="L14" s="64">
        <v>0.0</v>
      </c>
      <c r="M14" s="67">
        <v>0.0</v>
      </c>
      <c r="N14" s="70">
        <v>0.0</v>
      </c>
      <c r="O14" s="64">
        <v>0.25</v>
      </c>
      <c r="P14" s="67">
        <v>0.25</v>
      </c>
      <c r="Q14" s="70">
        <v>0.25</v>
      </c>
      <c r="R14" s="3"/>
    </row>
    <row r="15">
      <c r="A15" s="46">
        <v>62.0</v>
      </c>
      <c r="B15" s="51" t="str">
        <f t="shared" si="1"/>
        <v>Oziq-ovqat mahsulotlariSuv, sharbatlar, ichimliklarEnergetik ichimliklar</v>
      </c>
      <c r="C15" s="55" t="s">
        <v>131</v>
      </c>
      <c r="D15" s="55" t="s">
        <v>132</v>
      </c>
      <c r="E15" s="55" t="s">
        <v>133</v>
      </c>
      <c r="F15" s="55"/>
      <c r="G15" s="3"/>
      <c r="H15" s="3"/>
      <c r="I15" s="64">
        <v>0.15</v>
      </c>
      <c r="J15" s="67">
        <v>0.15</v>
      </c>
      <c r="K15" s="70">
        <v>0.15</v>
      </c>
      <c r="L15" s="64">
        <v>0.01999999999999999</v>
      </c>
      <c r="M15" s="67">
        <v>0.01999999999999999</v>
      </c>
      <c r="N15" s="70">
        <v>0.01999999999999999</v>
      </c>
      <c r="O15" s="64">
        <v>0.13</v>
      </c>
      <c r="P15" s="67">
        <v>0.13</v>
      </c>
      <c r="Q15" s="70">
        <v>0.13</v>
      </c>
      <c r="R15" s="3"/>
      <c r="Z15" s="19"/>
      <c r="AA15" s="19"/>
      <c r="AB15" s="19"/>
      <c r="AC15" s="19"/>
      <c r="AD15" s="19"/>
    </row>
    <row r="16">
      <c r="A16" s="46">
        <v>63.0</v>
      </c>
      <c r="B16" s="51" t="str">
        <f t="shared" si="1"/>
        <v>MebelOfis va kompyuter mebellariSeyflar</v>
      </c>
      <c r="C16" s="55" t="s">
        <v>137</v>
      </c>
      <c r="D16" s="55" t="s">
        <v>138</v>
      </c>
      <c r="E16" s="55" t="s">
        <v>139</v>
      </c>
      <c r="F16" s="85"/>
      <c r="G16" s="3"/>
      <c r="H16" s="3"/>
      <c r="I16" s="64">
        <v>0.15</v>
      </c>
      <c r="J16" s="67">
        <v>0.15</v>
      </c>
      <c r="K16" s="70">
        <v>0.15</v>
      </c>
      <c r="L16" s="64">
        <v>0.0</v>
      </c>
      <c r="M16" s="67">
        <v>0.0</v>
      </c>
      <c r="N16" s="70">
        <v>0.0</v>
      </c>
      <c r="O16" s="64">
        <v>0.15</v>
      </c>
      <c r="P16" s="67">
        <v>0.15</v>
      </c>
      <c r="Q16" s="70">
        <v>0.15</v>
      </c>
      <c r="R16" s="3"/>
    </row>
    <row r="17">
      <c r="A17" s="46">
        <v>64.0</v>
      </c>
      <c r="B17" s="51" t="str">
        <f t="shared" si="1"/>
        <v>Oziq-ovqat mahsulotlariUn, shakar va tuzTuz</v>
      </c>
      <c r="C17" s="55" t="s">
        <v>131</v>
      </c>
      <c r="D17" s="55" t="s">
        <v>140</v>
      </c>
      <c r="E17" s="55" t="s">
        <v>141</v>
      </c>
      <c r="F17" s="3"/>
      <c r="G17" s="3"/>
      <c r="H17" s="3"/>
      <c r="I17" s="64">
        <v>0.15</v>
      </c>
      <c r="J17" s="67">
        <v>0.15</v>
      </c>
      <c r="K17" s="70">
        <v>0.15</v>
      </c>
      <c r="L17" s="64">
        <v>0.009999999999999981</v>
      </c>
      <c r="M17" s="67">
        <v>0.009999999999999981</v>
      </c>
      <c r="N17" s="70">
        <v>0.009999999999999981</v>
      </c>
      <c r="O17" s="64">
        <v>0.14</v>
      </c>
      <c r="P17" s="67">
        <v>0.14</v>
      </c>
      <c r="Q17" s="70">
        <v>0.14</v>
      </c>
      <c r="R17" s="3"/>
    </row>
    <row r="18">
      <c r="A18" s="46">
        <v>68.0</v>
      </c>
      <c r="B18" s="51" t="str">
        <f t="shared" si="1"/>
        <v>Kanselyariya tovarlariYozuv qurollariQalam o'tkirlagichlar</v>
      </c>
      <c r="C18" s="55" t="s">
        <v>142</v>
      </c>
      <c r="D18" s="55" t="s">
        <v>143</v>
      </c>
      <c r="E18" s="55" t="s">
        <v>145</v>
      </c>
      <c r="F18" s="55"/>
      <c r="G18" s="3"/>
      <c r="H18" s="3"/>
      <c r="I18" s="64">
        <v>0.2</v>
      </c>
      <c r="J18" s="67">
        <v>0.2</v>
      </c>
      <c r="K18" s="70">
        <v>0.2</v>
      </c>
      <c r="L18" s="64">
        <v>0.105</v>
      </c>
      <c r="M18" s="67">
        <v>0.105</v>
      </c>
      <c r="N18" s="70">
        <v>0.105</v>
      </c>
      <c r="O18" s="64">
        <v>0.095</v>
      </c>
      <c r="P18" s="67">
        <v>0.095</v>
      </c>
      <c r="Q18" s="70">
        <v>0.095</v>
      </c>
      <c r="R18" s="3"/>
      <c r="Z18" s="19"/>
      <c r="AA18" s="19"/>
      <c r="AB18" s="19"/>
      <c r="AC18" s="19"/>
      <c r="AD18" s="19"/>
    </row>
    <row r="19">
      <c r="A19" s="46">
        <v>69.0</v>
      </c>
      <c r="B19" s="51" t="str">
        <f t="shared" si="1"/>
        <v>Oziq-ovqat mahsulotlariMakaronlar, yormalar va quruq nonushtalarYormalar va dukkaklilarSuli</v>
      </c>
      <c r="C19" s="55" t="s">
        <v>131</v>
      </c>
      <c r="D19" s="55" t="s">
        <v>148</v>
      </c>
      <c r="E19" s="55" t="s">
        <v>150</v>
      </c>
      <c r="F19" s="55" t="s">
        <v>151</v>
      </c>
      <c r="G19" s="3"/>
      <c r="H19" s="3"/>
      <c r="I19" s="64">
        <v>0.12</v>
      </c>
      <c r="J19" s="67">
        <v>0.12</v>
      </c>
      <c r="K19" s="70">
        <v>0.12</v>
      </c>
      <c r="L19" s="64">
        <v>0.045</v>
      </c>
      <c r="M19" s="67">
        <v>0.045</v>
      </c>
      <c r="N19" s="70">
        <v>0.045</v>
      </c>
      <c r="O19" s="64">
        <v>0.075</v>
      </c>
      <c r="P19" s="67">
        <v>0.075</v>
      </c>
      <c r="Q19" s="70">
        <v>0.075</v>
      </c>
      <c r="R19" s="3"/>
      <c r="Z19" s="19"/>
      <c r="AA19" s="19"/>
      <c r="AB19" s="19"/>
      <c r="AC19" s="19"/>
      <c r="AD19" s="19"/>
    </row>
    <row r="20">
      <c r="A20" s="46">
        <v>70.0</v>
      </c>
      <c r="B20" s="51" t="str">
        <f t="shared" si="1"/>
        <v>Oziq-ovqat mahsulotlariMakaronlar, yormalar va quruq nonushtalarYormalar va dukkaklilarOqlangan tariq</v>
      </c>
      <c r="C20" s="55" t="s">
        <v>131</v>
      </c>
      <c r="D20" s="55" t="s">
        <v>148</v>
      </c>
      <c r="E20" s="55" t="s">
        <v>150</v>
      </c>
      <c r="F20" s="85" t="s">
        <v>154</v>
      </c>
      <c r="G20" s="3"/>
      <c r="H20" s="3"/>
      <c r="I20" s="64">
        <v>0.12</v>
      </c>
      <c r="J20" s="67">
        <v>0.12</v>
      </c>
      <c r="K20" s="70">
        <v>0.12</v>
      </c>
      <c r="L20" s="64">
        <v>0.045</v>
      </c>
      <c r="M20" s="67">
        <v>0.045</v>
      </c>
      <c r="N20" s="70">
        <v>0.045</v>
      </c>
      <c r="O20" s="64">
        <v>0.075</v>
      </c>
      <c r="P20" s="67">
        <v>0.075</v>
      </c>
      <c r="Q20" s="70">
        <v>0.075</v>
      </c>
      <c r="R20" s="3"/>
      <c r="Z20" s="19"/>
      <c r="AA20" s="19"/>
      <c r="AB20" s="19"/>
      <c r="AC20" s="19"/>
      <c r="AD20" s="19"/>
    </row>
    <row r="21">
      <c r="A21" s="46">
        <v>71.0</v>
      </c>
      <c r="B21" s="51" t="str">
        <f t="shared" si="1"/>
        <v>Oziq-ovqat mahsulotlariSogʻlom ovqatlanishDengiz o'tlari</v>
      </c>
      <c r="C21" s="55" t="s">
        <v>131</v>
      </c>
      <c r="D21" s="55" t="s">
        <v>157</v>
      </c>
      <c r="E21" s="55" t="s">
        <v>158</v>
      </c>
      <c r="F21" s="85"/>
      <c r="G21" s="3"/>
      <c r="H21" s="3"/>
      <c r="I21" s="64">
        <v>0.15</v>
      </c>
      <c r="J21" s="67">
        <v>0.15</v>
      </c>
      <c r="K21" s="70">
        <v>0.15</v>
      </c>
      <c r="L21" s="64">
        <v>0.01</v>
      </c>
      <c r="M21" s="67">
        <v>0.01</v>
      </c>
      <c r="N21" s="70">
        <v>0.01</v>
      </c>
      <c r="O21" s="64">
        <v>0.14</v>
      </c>
      <c r="P21" s="67">
        <v>0.14</v>
      </c>
      <c r="Q21" s="70">
        <v>0.14</v>
      </c>
      <c r="R21" s="3"/>
    </row>
    <row r="22">
      <c r="A22" s="46">
        <v>72.0</v>
      </c>
      <c r="B22" s="51" t="str">
        <f t="shared" si="1"/>
        <v>Oziq-ovqat mahsulotlariAsal, murabbo, shirin konservalarSiroplar va toppinglar</v>
      </c>
      <c r="C22" s="55" t="s">
        <v>131</v>
      </c>
      <c r="D22" s="55" t="s">
        <v>160</v>
      </c>
      <c r="E22" s="55" t="s">
        <v>161</v>
      </c>
      <c r="F22" s="55"/>
      <c r="G22" s="3"/>
      <c r="H22" s="3"/>
      <c r="I22" s="64">
        <v>0.15</v>
      </c>
      <c r="J22" s="67">
        <v>0.15</v>
      </c>
      <c r="K22" s="70">
        <v>0.15</v>
      </c>
      <c r="L22" s="64">
        <v>0.01999999999999999</v>
      </c>
      <c r="M22" s="67">
        <v>0.01999999999999999</v>
      </c>
      <c r="N22" s="70">
        <v>0.01999999999999999</v>
      </c>
      <c r="O22" s="64">
        <v>0.13</v>
      </c>
      <c r="P22" s="67">
        <v>0.13</v>
      </c>
      <c r="Q22" s="70">
        <v>0.13</v>
      </c>
      <c r="R22" s="3"/>
    </row>
    <row r="23">
      <c r="A23" s="46">
        <v>73.0</v>
      </c>
      <c r="B23" s="51" t="str">
        <f t="shared" si="1"/>
        <v>Oziq-ovqat mahsulotlariMakaronlar, yormalar va quruq nonushtalarYormalar va dukkaklilarPerlovka</v>
      </c>
      <c r="C23" s="55" t="s">
        <v>131</v>
      </c>
      <c r="D23" s="55" t="s">
        <v>148</v>
      </c>
      <c r="E23" s="55" t="s">
        <v>150</v>
      </c>
      <c r="F23" s="85" t="s">
        <v>165</v>
      </c>
      <c r="G23" s="3"/>
      <c r="H23" s="3"/>
      <c r="I23" s="64">
        <v>0.12</v>
      </c>
      <c r="J23" s="67">
        <v>0.12</v>
      </c>
      <c r="K23" s="70">
        <v>0.12</v>
      </c>
      <c r="L23" s="64">
        <v>0.045</v>
      </c>
      <c r="M23" s="67">
        <v>0.045</v>
      </c>
      <c r="N23" s="70">
        <v>0.045</v>
      </c>
      <c r="O23" s="64">
        <v>0.075</v>
      </c>
      <c r="P23" s="67">
        <v>0.075</v>
      </c>
      <c r="Q23" s="70">
        <v>0.075</v>
      </c>
      <c r="R23" s="3"/>
      <c r="Z23" s="19"/>
      <c r="AA23" s="19"/>
      <c r="AB23" s="19"/>
      <c r="AC23" s="19"/>
      <c r="AD23" s="19"/>
    </row>
    <row r="24">
      <c r="A24" s="46">
        <v>77.0</v>
      </c>
      <c r="B24" s="51" t="str">
        <f t="shared" si="1"/>
        <v>AvtotovarlarAvtomobil uchun elektronikaAlkotesterlar</v>
      </c>
      <c r="C24" s="55" t="s">
        <v>167</v>
      </c>
      <c r="D24" s="55" t="s">
        <v>174</v>
      </c>
      <c r="E24" s="55" t="s">
        <v>175</v>
      </c>
      <c r="F24" s="3"/>
      <c r="G24" s="3"/>
      <c r="H24" s="3"/>
      <c r="I24" s="64">
        <v>0.2</v>
      </c>
      <c r="J24" s="67">
        <v>0.2</v>
      </c>
      <c r="K24" s="70">
        <v>0.2</v>
      </c>
      <c r="L24" s="64">
        <v>0.0</v>
      </c>
      <c r="M24" s="67">
        <v>0.0</v>
      </c>
      <c r="N24" s="70">
        <v>0.0</v>
      </c>
      <c r="O24" s="64">
        <v>0.2</v>
      </c>
      <c r="P24" s="67">
        <v>0.2</v>
      </c>
      <c r="Q24" s="70">
        <v>0.2</v>
      </c>
      <c r="R24" s="3"/>
    </row>
    <row r="25">
      <c r="A25" s="46">
        <v>78.0</v>
      </c>
      <c r="B25" s="51" t="str">
        <f t="shared" si="1"/>
        <v>Maishiy texnikaKatta maishiy texnikaPechkalarKombinatsiyalangan pechkalar</v>
      </c>
      <c r="C25" s="55" t="s">
        <v>74</v>
      </c>
      <c r="D25" s="55" t="s">
        <v>76</v>
      </c>
      <c r="E25" s="55" t="s">
        <v>80</v>
      </c>
      <c r="F25" s="55" t="s">
        <v>182</v>
      </c>
      <c r="G25" s="55"/>
      <c r="H25" s="55"/>
      <c r="I25" s="64">
        <v>0.1</v>
      </c>
      <c r="J25" s="67">
        <v>0.1</v>
      </c>
      <c r="K25" s="70">
        <v>0.1</v>
      </c>
      <c r="L25" s="64">
        <v>0.0</v>
      </c>
      <c r="M25" s="67">
        <v>0.0</v>
      </c>
      <c r="N25" s="70">
        <v>0.0</v>
      </c>
      <c r="O25" s="64">
        <v>0.1</v>
      </c>
      <c r="P25" s="67">
        <v>0.1</v>
      </c>
      <c r="Q25" s="70">
        <v>0.1</v>
      </c>
      <c r="R25" s="3"/>
    </row>
    <row r="26">
      <c r="A26" s="46">
        <v>81.0</v>
      </c>
      <c r="B26" s="51" t="str">
        <f t="shared" si="1"/>
        <v>Maishiy texnikaKatta maishiy texnikaPechkalarElektr pechkalar</v>
      </c>
      <c r="C26" s="55" t="s">
        <v>74</v>
      </c>
      <c r="D26" s="55" t="s">
        <v>76</v>
      </c>
      <c r="E26" s="55" t="s">
        <v>80</v>
      </c>
      <c r="F26" s="55" t="s">
        <v>186</v>
      </c>
      <c r="G26" s="55"/>
      <c r="H26" s="3"/>
      <c r="I26" s="64">
        <v>0.1</v>
      </c>
      <c r="J26" s="67">
        <v>0.1</v>
      </c>
      <c r="K26" s="70">
        <v>0.1</v>
      </c>
      <c r="L26" s="64">
        <v>0.0</v>
      </c>
      <c r="M26" s="67">
        <v>0.0</v>
      </c>
      <c r="N26" s="70">
        <v>0.0</v>
      </c>
      <c r="O26" s="64">
        <v>0.1</v>
      </c>
      <c r="P26" s="67">
        <v>0.1</v>
      </c>
      <c r="Q26" s="70">
        <v>0.1</v>
      </c>
      <c r="R26" s="3"/>
    </row>
    <row r="27">
      <c r="A27" s="46">
        <v>82.0</v>
      </c>
      <c r="B27" s="51" t="str">
        <f t="shared" si="1"/>
        <v>Maishiy texnikaKatta maishiy texnikaSovutgichlar va muzlatgichlarSovutgichlar</v>
      </c>
      <c r="C27" s="55" t="s">
        <v>74</v>
      </c>
      <c r="D27" s="55" t="s">
        <v>76</v>
      </c>
      <c r="E27" s="55" t="s">
        <v>188</v>
      </c>
      <c r="F27" s="55" t="s">
        <v>189</v>
      </c>
      <c r="G27" s="3"/>
      <c r="H27" s="3"/>
      <c r="I27" s="64">
        <v>0.1</v>
      </c>
      <c r="J27" s="67">
        <v>0.1</v>
      </c>
      <c r="K27" s="70">
        <v>0.1</v>
      </c>
      <c r="L27" s="64">
        <v>0.0</v>
      </c>
      <c r="M27" s="67">
        <v>0.0</v>
      </c>
      <c r="N27" s="70">
        <v>0.0</v>
      </c>
      <c r="O27" s="64">
        <v>0.1</v>
      </c>
      <c r="P27" s="67">
        <v>0.1</v>
      </c>
      <c r="Q27" s="70">
        <v>0.1</v>
      </c>
      <c r="R27" s="3"/>
    </row>
    <row r="28">
      <c r="A28" s="46">
        <v>83.0</v>
      </c>
      <c r="B28" s="51" t="str">
        <f t="shared" si="1"/>
        <v>Maishiy texnikaKatta maishiy texnikaSovutgichlar va muzlatgichlarMuzlatgichlar</v>
      </c>
      <c r="C28" s="55" t="s">
        <v>74</v>
      </c>
      <c r="D28" s="55" t="s">
        <v>76</v>
      </c>
      <c r="E28" s="55" t="s">
        <v>188</v>
      </c>
      <c r="F28" s="55" t="s">
        <v>192</v>
      </c>
      <c r="G28" s="3"/>
      <c r="H28" s="3"/>
      <c r="I28" s="64">
        <v>0.1</v>
      </c>
      <c r="J28" s="67">
        <v>0.1</v>
      </c>
      <c r="K28" s="70">
        <v>0.1</v>
      </c>
      <c r="L28" s="64">
        <v>0.0</v>
      </c>
      <c r="M28" s="67">
        <v>0.0</v>
      </c>
      <c r="N28" s="70">
        <v>0.0</v>
      </c>
      <c r="O28" s="64">
        <v>0.1</v>
      </c>
      <c r="P28" s="67">
        <v>0.1</v>
      </c>
      <c r="Q28" s="70">
        <v>0.1</v>
      </c>
      <c r="R28" s="3"/>
    </row>
    <row r="29">
      <c r="A29" s="46">
        <v>84.0</v>
      </c>
      <c r="B29" s="51" t="str">
        <f t="shared" si="1"/>
        <v>Maishiy texnikaKatta maishiy texnikaSovutgichlar va muzlatgichlarSovutish shkaflari</v>
      </c>
      <c r="C29" s="55" t="s">
        <v>74</v>
      </c>
      <c r="D29" s="55" t="s">
        <v>76</v>
      </c>
      <c r="E29" s="55" t="s">
        <v>188</v>
      </c>
      <c r="F29" s="55" t="s">
        <v>194</v>
      </c>
      <c r="G29" s="55"/>
      <c r="H29" s="3"/>
      <c r="I29" s="64">
        <v>0.1</v>
      </c>
      <c r="J29" s="67">
        <v>0.1</v>
      </c>
      <c r="K29" s="70">
        <v>0.1</v>
      </c>
      <c r="L29" s="64">
        <v>0.0</v>
      </c>
      <c r="M29" s="67">
        <v>0.0</v>
      </c>
      <c r="N29" s="70">
        <v>0.0</v>
      </c>
      <c r="O29" s="64">
        <v>0.1</v>
      </c>
      <c r="P29" s="67">
        <v>0.1</v>
      </c>
      <c r="Q29" s="70">
        <v>0.1</v>
      </c>
      <c r="R29" s="3"/>
    </row>
    <row r="30">
      <c r="A30" s="46">
        <v>85.0</v>
      </c>
      <c r="B30" s="51" t="str">
        <f t="shared" si="1"/>
        <v>Maishiy texnikaKatta maishiy texnikaSovutgichlar va muzlatgichlarSharob shkaflari</v>
      </c>
      <c r="C30" s="55" t="s">
        <v>74</v>
      </c>
      <c r="D30" s="55" t="s">
        <v>76</v>
      </c>
      <c r="E30" s="55" t="s">
        <v>188</v>
      </c>
      <c r="F30" s="55" t="s">
        <v>195</v>
      </c>
      <c r="G30" s="55"/>
      <c r="H30" s="3"/>
      <c r="I30" s="64">
        <v>0.1</v>
      </c>
      <c r="J30" s="67">
        <v>0.1</v>
      </c>
      <c r="K30" s="70">
        <v>0.1</v>
      </c>
      <c r="L30" s="64">
        <v>0.0</v>
      </c>
      <c r="M30" s="67">
        <v>0.0</v>
      </c>
      <c r="N30" s="70">
        <v>0.0</v>
      </c>
      <c r="O30" s="64">
        <v>0.1</v>
      </c>
      <c r="P30" s="67">
        <v>0.1</v>
      </c>
      <c r="Q30" s="70">
        <v>0.1</v>
      </c>
      <c r="R30" s="3"/>
    </row>
    <row r="31">
      <c r="A31" s="46">
        <v>86.0</v>
      </c>
      <c r="B31" s="51" t="str">
        <f t="shared" si="1"/>
        <v>Xobbi va ijodPazl, mozaika va freskaPazllar</v>
      </c>
      <c r="C31" s="55" t="s">
        <v>199</v>
      </c>
      <c r="D31" s="55" t="s">
        <v>201</v>
      </c>
      <c r="E31" s="55" t="s">
        <v>202</v>
      </c>
      <c r="F31" s="3"/>
      <c r="G31" s="4"/>
      <c r="H31" s="3"/>
      <c r="I31" s="64">
        <v>0.22</v>
      </c>
      <c r="J31" s="67">
        <v>0.22</v>
      </c>
      <c r="K31" s="70">
        <v>0.22</v>
      </c>
      <c r="L31" s="64">
        <v>0.0</v>
      </c>
      <c r="M31" s="67">
        <v>0.0</v>
      </c>
      <c r="N31" s="70">
        <v>0.0</v>
      </c>
      <c r="O31" s="64">
        <v>0.22</v>
      </c>
      <c r="P31" s="67">
        <v>0.22</v>
      </c>
      <c r="Q31" s="70">
        <v>0.22</v>
      </c>
      <c r="R31" s="3"/>
    </row>
    <row r="32">
      <c r="A32" s="46">
        <v>88.0</v>
      </c>
      <c r="B32" s="51" t="str">
        <f t="shared" si="1"/>
        <v>Oziq-ovqat mahsulotlariPishiriq va desertlar uchun mahsulotlarOzuqaviy qoʻshimchalarOzuqaviy bo'yoqlar va aromatizatorlar</v>
      </c>
      <c r="C32" s="55" t="s">
        <v>131</v>
      </c>
      <c r="D32" s="55" t="s">
        <v>212</v>
      </c>
      <c r="E32" s="55" t="s">
        <v>213</v>
      </c>
      <c r="F32" s="55" t="s">
        <v>214</v>
      </c>
      <c r="G32" s="55"/>
      <c r="H32" s="55"/>
      <c r="I32" s="64">
        <v>0.15</v>
      </c>
      <c r="J32" s="67">
        <v>0.15</v>
      </c>
      <c r="K32" s="70">
        <v>0.15</v>
      </c>
      <c r="L32" s="64">
        <v>0.035</v>
      </c>
      <c r="M32" s="67">
        <v>0.035</v>
      </c>
      <c r="N32" s="70">
        <v>0.035</v>
      </c>
      <c r="O32" s="64">
        <v>0.115</v>
      </c>
      <c r="P32" s="67">
        <v>0.115</v>
      </c>
      <c r="Q32" s="70">
        <v>0.115</v>
      </c>
      <c r="R32" s="3"/>
      <c r="Z32" s="19"/>
      <c r="AA32" s="19"/>
      <c r="AB32" s="19"/>
      <c r="AC32" s="19"/>
      <c r="AD32" s="19"/>
    </row>
    <row r="33">
      <c r="A33" s="46">
        <v>90.0</v>
      </c>
      <c r="B33" s="51" t="str">
        <f t="shared" si="1"/>
        <v>Qurilish va taʼmirlashIsitishKengaytiradigan baklar</v>
      </c>
      <c r="C33" s="55" t="s">
        <v>95</v>
      </c>
      <c r="D33" s="55" t="s">
        <v>219</v>
      </c>
      <c r="E33" s="55" t="s">
        <v>220</v>
      </c>
      <c r="F33" s="55"/>
      <c r="G33" s="3"/>
      <c r="H33" s="3"/>
      <c r="I33" s="64">
        <v>0.22</v>
      </c>
      <c r="J33" s="67">
        <v>0.22</v>
      </c>
      <c r="K33" s="70">
        <v>0.22</v>
      </c>
      <c r="L33" s="64">
        <v>0.0</v>
      </c>
      <c r="M33" s="67">
        <v>0.0</v>
      </c>
      <c r="N33" s="70">
        <v>0.0</v>
      </c>
      <c r="O33" s="64">
        <v>0.22</v>
      </c>
      <c r="P33" s="67">
        <v>0.22</v>
      </c>
      <c r="Q33" s="70">
        <v>0.22</v>
      </c>
      <c r="R33" s="3"/>
    </row>
    <row r="34">
      <c r="A34" s="46">
        <v>114.0</v>
      </c>
      <c r="B34" s="51" t="str">
        <f t="shared" si="1"/>
        <v>Oziq-ovqat mahsulotlariSogʻlom ovqatlanishUrbech</v>
      </c>
      <c r="C34" s="55" t="s">
        <v>131</v>
      </c>
      <c r="D34" s="55" t="s">
        <v>157</v>
      </c>
      <c r="E34" s="55" t="s">
        <v>222</v>
      </c>
      <c r="F34" s="3"/>
      <c r="G34" s="3"/>
      <c r="H34" s="3"/>
      <c r="I34" s="64">
        <v>0.22</v>
      </c>
      <c r="J34" s="67">
        <v>0.22</v>
      </c>
      <c r="K34" s="70">
        <v>0.22</v>
      </c>
      <c r="L34" s="64">
        <v>0.0</v>
      </c>
      <c r="M34" s="67">
        <v>0.0</v>
      </c>
      <c r="N34" s="70">
        <v>0.0</v>
      </c>
      <c r="O34" s="64">
        <v>0.22</v>
      </c>
      <c r="P34" s="67">
        <v>0.22</v>
      </c>
      <c r="Q34" s="70">
        <v>0.22</v>
      </c>
      <c r="R34" s="3"/>
    </row>
    <row r="35">
      <c r="A35" s="46">
        <v>115.0</v>
      </c>
      <c r="B35" s="51" t="str">
        <f t="shared" si="1"/>
        <v>Oziq-ovqat mahsulotlariAsal, murabbo, shirin konservalarMurabbo, jemlar va yanchilgan rezavorlar</v>
      </c>
      <c r="C35" s="55" t="s">
        <v>131</v>
      </c>
      <c r="D35" s="55" t="s">
        <v>160</v>
      </c>
      <c r="E35" s="55" t="s">
        <v>226</v>
      </c>
      <c r="F35" s="55"/>
      <c r="G35" s="55"/>
      <c r="H35" s="3"/>
      <c r="I35" s="64">
        <v>0.15</v>
      </c>
      <c r="J35" s="67">
        <v>0.15</v>
      </c>
      <c r="K35" s="70">
        <v>0.15</v>
      </c>
      <c r="L35" s="64">
        <v>0.005</v>
      </c>
      <c r="M35" s="67">
        <v>0.005</v>
      </c>
      <c r="N35" s="70">
        <v>0.005</v>
      </c>
      <c r="O35" s="64">
        <v>0.145</v>
      </c>
      <c r="P35" s="67">
        <v>0.145</v>
      </c>
      <c r="Q35" s="70">
        <v>0.145</v>
      </c>
      <c r="R35" s="3"/>
    </row>
    <row r="36">
      <c r="A36" s="63">
        <v>125.0</v>
      </c>
      <c r="B36" s="65" t="str">
        <f t="shared" si="1"/>
        <v>Qurilish va taʼmirlashUy va bogʻ uchun suv taʼminotiBerkitish-rostlash armaturasiSharli kranlar</v>
      </c>
      <c r="C36" s="68" t="s">
        <v>95</v>
      </c>
      <c r="D36" s="68" t="s">
        <v>96</v>
      </c>
      <c r="E36" s="68" t="s">
        <v>228</v>
      </c>
      <c r="F36" s="68" t="s">
        <v>229</v>
      </c>
      <c r="G36" s="2"/>
      <c r="H36" s="2"/>
      <c r="I36" s="64">
        <v>0.2</v>
      </c>
      <c r="J36" s="67">
        <v>0.2</v>
      </c>
      <c r="K36" s="70">
        <v>0.2</v>
      </c>
      <c r="L36" s="76">
        <v>0.0</v>
      </c>
      <c r="M36" s="77">
        <v>0.0</v>
      </c>
      <c r="N36" s="78">
        <v>0.0</v>
      </c>
      <c r="O36" s="64">
        <v>0.2</v>
      </c>
      <c r="P36" s="67">
        <v>0.2</v>
      </c>
      <c r="Q36" s="70">
        <v>0.2</v>
      </c>
      <c r="R36" s="2"/>
      <c r="S36" s="2"/>
      <c r="T36" s="79"/>
      <c r="U36" s="2"/>
      <c r="V36" s="2"/>
      <c r="W36" s="80"/>
      <c r="X36" s="80"/>
      <c r="Y36" s="80"/>
      <c r="Z36" s="80"/>
      <c r="AA36" s="80"/>
      <c r="AB36" s="80"/>
      <c r="AC36" s="80"/>
      <c r="AD36" s="80"/>
    </row>
    <row r="37">
      <c r="A37" s="46">
        <v>126.0</v>
      </c>
      <c r="B37" s="51" t="str">
        <f t="shared" si="1"/>
        <v>Qurilish va taʼmirlashIsitishHavo va shlam separatorlari</v>
      </c>
      <c r="C37" s="55" t="s">
        <v>95</v>
      </c>
      <c r="D37" s="55" t="s">
        <v>219</v>
      </c>
      <c r="E37" s="55" t="s">
        <v>231</v>
      </c>
      <c r="F37" s="55"/>
      <c r="G37" s="4"/>
      <c r="H37" s="3"/>
      <c r="I37" s="64">
        <v>0.25</v>
      </c>
      <c r="J37" s="67">
        <v>0.25</v>
      </c>
      <c r="K37" s="70">
        <v>0.25</v>
      </c>
      <c r="L37" s="64">
        <v>0.0</v>
      </c>
      <c r="M37" s="67">
        <v>0.0</v>
      </c>
      <c r="N37" s="70">
        <v>0.0</v>
      </c>
      <c r="O37" s="64">
        <v>0.25</v>
      </c>
      <c r="P37" s="67">
        <v>0.25</v>
      </c>
      <c r="Q37" s="70">
        <v>0.25</v>
      </c>
      <c r="R37" s="3"/>
    </row>
    <row r="38">
      <c r="A38" s="46">
        <v>129.0</v>
      </c>
      <c r="B38" s="51" t="str">
        <f t="shared" si="1"/>
        <v>Qurilish va taʼmirlashIsitishIssiq pollarSuvda isitiladigan polIssiq pollar uchun harorat</v>
      </c>
      <c r="C38" s="55" t="s">
        <v>95</v>
      </c>
      <c r="D38" s="55" t="s">
        <v>219</v>
      </c>
      <c r="E38" s="55" t="s">
        <v>233</v>
      </c>
      <c r="F38" s="85" t="s">
        <v>234</v>
      </c>
      <c r="G38" s="55" t="s">
        <v>236</v>
      </c>
      <c r="H38" s="55"/>
      <c r="I38" s="64">
        <v>0.25</v>
      </c>
      <c r="J38" s="67">
        <v>0.25</v>
      </c>
      <c r="K38" s="70">
        <v>0.25</v>
      </c>
      <c r="L38" s="64">
        <v>0.0</v>
      </c>
      <c r="M38" s="67">
        <v>0.0</v>
      </c>
      <c r="N38" s="70">
        <v>0.0</v>
      </c>
      <c r="O38" s="64">
        <v>0.25</v>
      </c>
      <c r="P38" s="67">
        <v>0.25</v>
      </c>
      <c r="Q38" s="70">
        <v>0.25</v>
      </c>
      <c r="R38" s="3"/>
    </row>
    <row r="39">
      <c r="A39" s="46">
        <v>130.0</v>
      </c>
      <c r="B39" s="51" t="str">
        <f t="shared" si="1"/>
        <v>Qurilish va taʼmirlashIsitishIssiq pollarSuvda isitiladigan polKollektor guruhlari</v>
      </c>
      <c r="C39" s="55" t="s">
        <v>95</v>
      </c>
      <c r="D39" s="55" t="s">
        <v>219</v>
      </c>
      <c r="E39" s="55" t="s">
        <v>233</v>
      </c>
      <c r="F39" s="55" t="s">
        <v>234</v>
      </c>
      <c r="G39" s="55" t="s">
        <v>238</v>
      </c>
      <c r="H39" s="55"/>
      <c r="I39" s="64">
        <v>0.25</v>
      </c>
      <c r="J39" s="67">
        <v>0.25</v>
      </c>
      <c r="K39" s="70">
        <v>0.25</v>
      </c>
      <c r="L39" s="64">
        <v>0.0</v>
      </c>
      <c r="M39" s="67">
        <v>0.0</v>
      </c>
      <c r="N39" s="70">
        <v>0.0</v>
      </c>
      <c r="O39" s="64">
        <v>0.25</v>
      </c>
      <c r="P39" s="67">
        <v>0.25</v>
      </c>
      <c r="Q39" s="70">
        <v>0.25</v>
      </c>
      <c r="R39" s="3"/>
    </row>
    <row r="40">
      <c r="A40" s="46">
        <v>132.0</v>
      </c>
      <c r="B40" s="51" t="str">
        <f t="shared" si="1"/>
        <v>Oziq-ovqat mahsulotlariKonservalarKonservalangan ovqatlar</v>
      </c>
      <c r="C40" s="55" t="s">
        <v>131</v>
      </c>
      <c r="D40" s="55" t="s">
        <v>240</v>
      </c>
      <c r="E40" s="55" t="s">
        <v>241</v>
      </c>
      <c r="F40" s="55"/>
      <c r="G40" s="4"/>
      <c r="H40" s="3"/>
      <c r="I40" s="64">
        <v>0.15</v>
      </c>
      <c r="J40" s="67">
        <v>0.15</v>
      </c>
      <c r="K40" s="70">
        <v>0.15</v>
      </c>
      <c r="L40" s="64">
        <v>0.0</v>
      </c>
      <c r="M40" s="67">
        <v>0.0</v>
      </c>
      <c r="N40" s="70">
        <v>0.0</v>
      </c>
      <c r="O40" s="64">
        <v>0.15</v>
      </c>
      <c r="P40" s="67">
        <v>0.15</v>
      </c>
      <c r="Q40" s="70">
        <v>0.15</v>
      </c>
      <c r="R40" s="3"/>
    </row>
    <row r="41">
      <c r="A41" s="46">
        <v>134.0</v>
      </c>
      <c r="B41" s="51" t="str">
        <f t="shared" si="1"/>
        <v>Oziq-ovqat mahsulotlariYog'lar, souslar va ziravorlarZiravorlar</v>
      </c>
      <c r="C41" s="55" t="s">
        <v>131</v>
      </c>
      <c r="D41" s="55" t="s">
        <v>243</v>
      </c>
      <c r="E41" s="55" t="s">
        <v>244</v>
      </c>
      <c r="F41" s="3"/>
      <c r="G41" s="3"/>
      <c r="H41" s="3"/>
      <c r="I41" s="64">
        <v>0.15</v>
      </c>
      <c r="J41" s="67">
        <v>0.15</v>
      </c>
      <c r="K41" s="70">
        <v>0.15</v>
      </c>
      <c r="L41" s="64">
        <v>0.01</v>
      </c>
      <c r="M41" s="67">
        <v>0.01</v>
      </c>
      <c r="N41" s="70">
        <v>0.01</v>
      </c>
      <c r="O41" s="64">
        <v>0.14</v>
      </c>
      <c r="P41" s="67">
        <v>0.14</v>
      </c>
      <c r="Q41" s="70">
        <v>0.14</v>
      </c>
      <c r="R41" s="3"/>
    </row>
    <row r="42">
      <c r="A42" s="46">
        <v>135.0</v>
      </c>
      <c r="B42" s="51" t="str">
        <f t="shared" si="1"/>
        <v>Oziq-ovqat mahsulotlariUn, shakar va tuzShakar</v>
      </c>
      <c r="C42" s="55" t="s">
        <v>131</v>
      </c>
      <c r="D42" s="55" t="s">
        <v>140</v>
      </c>
      <c r="E42" s="55" t="s">
        <v>246</v>
      </c>
      <c r="F42" s="3"/>
      <c r="G42" s="3"/>
      <c r="H42" s="3"/>
      <c r="I42" s="64">
        <v>0.05</v>
      </c>
      <c r="J42" s="67">
        <v>0.05</v>
      </c>
      <c r="K42" s="70">
        <v>0.05</v>
      </c>
      <c r="L42" s="64">
        <v>0.01</v>
      </c>
      <c r="M42" s="67">
        <v>0.01</v>
      </c>
      <c r="N42" s="70">
        <v>0.01</v>
      </c>
      <c r="O42" s="64">
        <v>0.04</v>
      </c>
      <c r="P42" s="67">
        <v>0.04</v>
      </c>
      <c r="Q42" s="70">
        <v>0.04</v>
      </c>
      <c r="R42" s="3"/>
    </row>
    <row r="43">
      <c r="A43" s="46">
        <v>136.0</v>
      </c>
      <c r="B43" s="51" t="str">
        <f t="shared" si="1"/>
        <v>Oziq-ovqat mahsulotlariUn, shakar va tuzUn</v>
      </c>
      <c r="C43" s="55" t="s">
        <v>131</v>
      </c>
      <c r="D43" s="55" t="s">
        <v>140</v>
      </c>
      <c r="E43" s="55" t="s">
        <v>250</v>
      </c>
      <c r="F43" s="3"/>
      <c r="G43" s="3"/>
      <c r="H43" s="3"/>
      <c r="I43" s="64">
        <v>0.15</v>
      </c>
      <c r="J43" s="67">
        <v>0.15</v>
      </c>
      <c r="K43" s="70">
        <v>0.15</v>
      </c>
      <c r="L43" s="64">
        <v>0.009999999999999981</v>
      </c>
      <c r="M43" s="67">
        <v>0.009999999999999981</v>
      </c>
      <c r="N43" s="70">
        <v>0.009999999999999981</v>
      </c>
      <c r="O43" s="64">
        <v>0.14</v>
      </c>
      <c r="P43" s="67">
        <v>0.14</v>
      </c>
      <c r="Q43" s="70">
        <v>0.14</v>
      </c>
      <c r="R43" s="3"/>
    </row>
    <row r="44">
      <c r="A44" s="46">
        <v>138.0</v>
      </c>
      <c r="B44" s="51" t="str">
        <f t="shared" si="1"/>
        <v>Oziq-ovqat mahsulotlariYog'lar, souslar va ziravorlarSouslarSirka</v>
      </c>
      <c r="C44" s="55" t="s">
        <v>131</v>
      </c>
      <c r="D44" s="55" t="s">
        <v>243</v>
      </c>
      <c r="E44" s="55" t="s">
        <v>253</v>
      </c>
      <c r="F44" s="55" t="s">
        <v>255</v>
      </c>
      <c r="G44" s="3"/>
      <c r="H44" s="3"/>
      <c r="I44" s="64">
        <v>0.15</v>
      </c>
      <c r="J44" s="67">
        <v>0.15</v>
      </c>
      <c r="K44" s="70">
        <v>0.15</v>
      </c>
      <c r="L44" s="64">
        <v>0.01</v>
      </c>
      <c r="M44" s="67">
        <v>0.01</v>
      </c>
      <c r="N44" s="70">
        <v>0.01</v>
      </c>
      <c r="O44" s="64">
        <v>0.14</v>
      </c>
      <c r="P44" s="67">
        <v>0.14</v>
      </c>
      <c r="Q44" s="70">
        <v>0.14</v>
      </c>
      <c r="R44" s="3"/>
    </row>
    <row r="45">
      <c r="A45" s="46">
        <v>142.0</v>
      </c>
      <c r="B45" s="51" t="str">
        <f t="shared" si="1"/>
        <v>Oziq-ovqat mahsulotlariMakaronlar, yormalar va quruq nonushtalarMakaronlar</v>
      </c>
      <c r="C45" s="55" t="s">
        <v>131</v>
      </c>
      <c r="D45" s="55" t="s">
        <v>148</v>
      </c>
      <c r="E45" s="55" t="s">
        <v>257</v>
      </c>
      <c r="F45" s="3"/>
      <c r="G45" s="3"/>
      <c r="H45" s="3"/>
      <c r="I45" s="64">
        <v>0.12</v>
      </c>
      <c r="J45" s="67">
        <v>0.12</v>
      </c>
      <c r="K45" s="70">
        <v>0.12</v>
      </c>
      <c r="L45" s="64">
        <v>0.045</v>
      </c>
      <c r="M45" s="67">
        <v>0.045</v>
      </c>
      <c r="N45" s="70">
        <v>0.045</v>
      </c>
      <c r="O45" s="64">
        <v>0.075</v>
      </c>
      <c r="P45" s="67">
        <v>0.075</v>
      </c>
      <c r="Q45" s="70">
        <v>0.075</v>
      </c>
      <c r="R45" s="3"/>
      <c r="Z45" s="19"/>
      <c r="AA45" s="19"/>
      <c r="AB45" s="19"/>
      <c r="AC45" s="19"/>
      <c r="AD45" s="19"/>
    </row>
    <row r="46">
      <c r="A46" s="46">
        <v>143.0</v>
      </c>
      <c r="B46" s="51" t="str">
        <f t="shared" si="1"/>
        <v>Oziq-ovqat mahsulotlariChoy, qahva va kakaoQoʻshimchalar qoʻshilgan choy</v>
      </c>
      <c r="C46" s="55" t="s">
        <v>131</v>
      </c>
      <c r="D46" s="55" t="s">
        <v>259</v>
      </c>
      <c r="E46" s="55" t="s">
        <v>260</v>
      </c>
      <c r="F46" s="55"/>
      <c r="G46" s="55"/>
      <c r="H46" s="3"/>
      <c r="I46" s="64">
        <v>0.17</v>
      </c>
      <c r="J46" s="67">
        <v>0.17</v>
      </c>
      <c r="K46" s="70">
        <v>0.17</v>
      </c>
      <c r="L46" s="64">
        <v>0.01</v>
      </c>
      <c r="M46" s="67">
        <v>0.01</v>
      </c>
      <c r="N46" s="70">
        <v>0.01</v>
      </c>
      <c r="O46" s="64">
        <v>0.16</v>
      </c>
      <c r="P46" s="67">
        <v>0.16</v>
      </c>
      <c r="Q46" s="70">
        <v>0.16</v>
      </c>
      <c r="R46" s="3"/>
    </row>
    <row r="47">
      <c r="A47" s="46">
        <v>326.0</v>
      </c>
      <c r="B47" s="51" t="str">
        <f t="shared" si="1"/>
        <v>Oziq-ovqat mahsulotlariSneklar, yong'oqlar va pistalarYongʻoqlar</v>
      </c>
      <c r="C47" s="55" t="s">
        <v>131</v>
      </c>
      <c r="D47" s="55" t="s">
        <v>275</v>
      </c>
      <c r="E47" s="55" t="s">
        <v>276</v>
      </c>
      <c r="F47" s="85"/>
      <c r="G47" s="3"/>
      <c r="H47" s="3"/>
      <c r="I47" s="64">
        <v>0.15</v>
      </c>
      <c r="J47" s="67">
        <v>0.15</v>
      </c>
      <c r="K47" s="70">
        <v>0.15</v>
      </c>
      <c r="L47" s="64">
        <v>0.01</v>
      </c>
      <c r="M47" s="67">
        <v>0.01</v>
      </c>
      <c r="N47" s="70">
        <v>0.01</v>
      </c>
      <c r="O47" s="64">
        <v>0.14</v>
      </c>
      <c r="P47" s="67">
        <v>0.14</v>
      </c>
      <c r="Q47" s="70">
        <v>0.14</v>
      </c>
      <c r="R47" s="3"/>
      <c r="Z47" s="19"/>
      <c r="AA47" s="19"/>
      <c r="AB47" s="19"/>
      <c r="AC47" s="19"/>
      <c r="AD47" s="19"/>
    </row>
    <row r="48">
      <c r="A48" s="46">
        <v>329.0</v>
      </c>
      <c r="B48" s="51" t="str">
        <f t="shared" si="1"/>
        <v>Oziq-ovqat mahsulotlariSogʻlom ovqatlanishBalzamlar, toniklar, eliksirlar</v>
      </c>
      <c r="C48" s="55" t="s">
        <v>131</v>
      </c>
      <c r="D48" s="55" t="s">
        <v>157</v>
      </c>
      <c r="E48" s="55" t="s">
        <v>278</v>
      </c>
      <c r="F48" s="55"/>
      <c r="G48" s="3"/>
      <c r="H48" s="3"/>
      <c r="I48" s="64">
        <v>0.15</v>
      </c>
      <c r="J48" s="67">
        <v>0.15</v>
      </c>
      <c r="K48" s="70">
        <v>0.15</v>
      </c>
      <c r="L48" s="64">
        <v>0.01</v>
      </c>
      <c r="M48" s="67">
        <v>0.01</v>
      </c>
      <c r="N48" s="70">
        <v>0.01</v>
      </c>
      <c r="O48" s="64">
        <v>0.14</v>
      </c>
      <c r="P48" s="67">
        <v>0.14</v>
      </c>
      <c r="Q48" s="70">
        <v>0.14</v>
      </c>
      <c r="R48" s="3"/>
    </row>
    <row r="49">
      <c r="A49" s="46">
        <v>356.0</v>
      </c>
      <c r="B49" s="51" t="str">
        <f t="shared" si="1"/>
        <v>Oziq-ovqat mahsulotlariPishirish va shirinliklarShokolad</v>
      </c>
      <c r="C49" s="55" t="s">
        <v>131</v>
      </c>
      <c r="D49" s="55" t="s">
        <v>281</v>
      </c>
      <c r="E49" s="55" t="s">
        <v>282</v>
      </c>
      <c r="F49" s="3"/>
      <c r="G49" s="4"/>
      <c r="H49" s="3"/>
      <c r="I49" s="64">
        <v>0.2</v>
      </c>
      <c r="J49" s="67" t="s">
        <v>225</v>
      </c>
      <c r="K49" s="70">
        <v>0.2</v>
      </c>
      <c r="L49" s="64">
        <v>0.015</v>
      </c>
      <c r="M49" s="67">
        <v>0.015</v>
      </c>
      <c r="N49" s="70">
        <v>0.015</v>
      </c>
      <c r="O49" s="64">
        <v>0.185</v>
      </c>
      <c r="P49" s="67" t="s">
        <v>225</v>
      </c>
      <c r="Q49" s="70">
        <v>0.185</v>
      </c>
      <c r="R49" s="3"/>
      <c r="Z49" s="19"/>
      <c r="AA49" s="19"/>
      <c r="AB49" s="19"/>
      <c r="AC49" s="19"/>
      <c r="AD49" s="19"/>
    </row>
    <row r="50">
      <c r="A50" s="46">
        <v>366.0</v>
      </c>
      <c r="B50" s="51" t="str">
        <f t="shared" si="1"/>
        <v>Oziq-ovqat mahsulotlariSogʻlom ovqatlanishQarsildoq nonlar</v>
      </c>
      <c r="C50" s="55" t="s">
        <v>131</v>
      </c>
      <c r="D50" s="55" t="s">
        <v>157</v>
      </c>
      <c r="E50" s="55" t="s">
        <v>285</v>
      </c>
      <c r="F50" s="55"/>
      <c r="G50" s="3"/>
      <c r="H50" s="3"/>
      <c r="I50" s="64">
        <v>0.15</v>
      </c>
      <c r="J50" s="67">
        <v>0.15</v>
      </c>
      <c r="K50" s="70">
        <v>0.15</v>
      </c>
      <c r="L50" s="64">
        <v>0.0</v>
      </c>
      <c r="M50" s="67">
        <v>0.0</v>
      </c>
      <c r="N50" s="70">
        <v>0.0</v>
      </c>
      <c r="O50" s="64">
        <v>0.15</v>
      </c>
      <c r="P50" s="67">
        <v>0.15</v>
      </c>
      <c r="Q50" s="70">
        <v>0.15</v>
      </c>
      <c r="R50" s="3"/>
    </row>
    <row r="51">
      <c r="A51" s="46">
        <v>369.0</v>
      </c>
      <c r="B51" s="51" t="str">
        <f t="shared" si="1"/>
        <v>Oziq-ovqat mahsulotlariPishirish va shirinliklarBatonchalar</v>
      </c>
      <c r="C51" s="55" t="s">
        <v>131</v>
      </c>
      <c r="D51" s="55" t="s">
        <v>281</v>
      </c>
      <c r="E51" s="55" t="s">
        <v>287</v>
      </c>
      <c r="F51" s="3"/>
      <c r="G51" s="3"/>
      <c r="H51" s="3"/>
      <c r="I51" s="64">
        <v>0.2</v>
      </c>
      <c r="J51" s="67" t="s">
        <v>225</v>
      </c>
      <c r="K51" s="70">
        <v>0.2</v>
      </c>
      <c r="L51" s="64">
        <v>0.015</v>
      </c>
      <c r="M51" s="67">
        <v>0.015</v>
      </c>
      <c r="N51" s="70">
        <v>0.015</v>
      </c>
      <c r="O51" s="64">
        <v>0.185</v>
      </c>
      <c r="P51" s="67" t="s">
        <v>225</v>
      </c>
      <c r="Q51" s="70">
        <v>0.185</v>
      </c>
      <c r="R51" s="3"/>
      <c r="Z51" s="19"/>
      <c r="AA51" s="19"/>
      <c r="AB51" s="19"/>
      <c r="AC51" s="19"/>
      <c r="AD51" s="19"/>
    </row>
    <row r="52">
      <c r="A52" s="46">
        <v>531.0</v>
      </c>
      <c r="B52" s="51" t="str">
        <f t="shared" si="1"/>
        <v>Oziq-ovqat mahsulotlariKonservalarKonservalangan goʻsht</v>
      </c>
      <c r="C52" s="55" t="s">
        <v>131</v>
      </c>
      <c r="D52" s="55" t="s">
        <v>240</v>
      </c>
      <c r="E52" s="55" t="s">
        <v>292</v>
      </c>
      <c r="F52" s="55"/>
      <c r="G52" s="3"/>
      <c r="H52" s="3"/>
      <c r="I52" s="64">
        <v>0.15</v>
      </c>
      <c r="J52" s="67">
        <v>0.15</v>
      </c>
      <c r="K52" s="70">
        <v>0.15</v>
      </c>
      <c r="L52" s="64">
        <v>0.005</v>
      </c>
      <c r="M52" s="67">
        <v>0.005</v>
      </c>
      <c r="N52" s="70">
        <v>0.005</v>
      </c>
      <c r="O52" s="64">
        <v>0.145</v>
      </c>
      <c r="P52" s="67">
        <v>0.145</v>
      </c>
      <c r="Q52" s="70">
        <v>0.145</v>
      </c>
      <c r="R52" s="3"/>
    </row>
    <row r="53">
      <c r="A53" s="46">
        <v>555.0</v>
      </c>
      <c r="B53" s="51" t="str">
        <f t="shared" si="1"/>
        <v>Oziq-ovqat mahsulotlariChoy, qahva va kakaoSikoriy</v>
      </c>
      <c r="C53" s="55" t="s">
        <v>131</v>
      </c>
      <c r="D53" s="55" t="s">
        <v>259</v>
      </c>
      <c r="E53" s="55" t="s">
        <v>296</v>
      </c>
      <c r="F53" s="3"/>
      <c r="G53" s="3"/>
      <c r="H53" s="3"/>
      <c r="I53" s="64">
        <v>0.17</v>
      </c>
      <c r="J53" s="67">
        <v>0.17</v>
      </c>
      <c r="K53" s="70">
        <v>0.17</v>
      </c>
      <c r="L53" s="64">
        <v>0.0</v>
      </c>
      <c r="M53" s="67">
        <v>0.0</v>
      </c>
      <c r="N53" s="70">
        <v>0.0</v>
      </c>
      <c r="O53" s="64">
        <v>0.17</v>
      </c>
      <c r="P53" s="67">
        <v>0.17</v>
      </c>
      <c r="Q53" s="70">
        <v>0.17</v>
      </c>
      <c r="R53" s="3"/>
    </row>
    <row r="54">
      <c r="A54" s="46">
        <v>1892.0</v>
      </c>
      <c r="B54" s="51" t="str">
        <f t="shared" si="1"/>
        <v>Oziq-ovqat mahsulotlariPishirish va shirinliklarSaqichlar</v>
      </c>
      <c r="C54" s="55" t="s">
        <v>131</v>
      </c>
      <c r="D54" s="55" t="s">
        <v>281</v>
      </c>
      <c r="E54" s="55" t="s">
        <v>300</v>
      </c>
      <c r="F54" s="85"/>
      <c r="G54" s="3"/>
      <c r="H54" s="3"/>
      <c r="I54" s="64">
        <v>0.2</v>
      </c>
      <c r="J54" s="67">
        <v>0.2</v>
      </c>
      <c r="K54" s="70">
        <v>0.2</v>
      </c>
      <c r="L54" s="64">
        <v>0.015</v>
      </c>
      <c r="M54" s="67">
        <v>0.015</v>
      </c>
      <c r="N54" s="70">
        <v>0.015</v>
      </c>
      <c r="O54" s="64">
        <v>0.185</v>
      </c>
      <c r="P54" s="67">
        <v>0.185</v>
      </c>
      <c r="Q54" s="70">
        <v>0.185</v>
      </c>
      <c r="R54" s="3"/>
      <c r="Z54" s="19"/>
      <c r="AA54" s="19"/>
      <c r="AB54" s="19"/>
      <c r="AC54" s="19"/>
      <c r="AD54" s="19"/>
    </row>
    <row r="55">
      <c r="A55" s="46">
        <v>1915.0</v>
      </c>
      <c r="B55" s="51" t="str">
        <f t="shared" si="1"/>
        <v>Oziq-ovqat mahsulotlariPishirish va shirinliklarShokoladli, yongʻoqli pasta</v>
      </c>
      <c r="C55" s="55" t="s">
        <v>131</v>
      </c>
      <c r="D55" s="55" t="s">
        <v>281</v>
      </c>
      <c r="E55" s="55" t="s">
        <v>303</v>
      </c>
      <c r="F55" s="55"/>
      <c r="G55" s="3"/>
      <c r="H55" s="3"/>
      <c r="I55" s="64">
        <v>0.2</v>
      </c>
      <c r="J55" s="67">
        <v>0.2</v>
      </c>
      <c r="K55" s="70">
        <v>0.2</v>
      </c>
      <c r="L55" s="64">
        <v>0.015</v>
      </c>
      <c r="M55" s="67">
        <v>0.015</v>
      </c>
      <c r="N55" s="70">
        <v>0.015</v>
      </c>
      <c r="O55" s="64">
        <v>0.185</v>
      </c>
      <c r="P55" s="67">
        <v>0.185</v>
      </c>
      <c r="Q55" s="70">
        <v>0.185</v>
      </c>
      <c r="R55" s="3"/>
      <c r="Z55" s="19"/>
      <c r="AA55" s="19"/>
      <c r="AB55" s="19"/>
      <c r="AC55" s="19"/>
      <c r="AD55" s="19"/>
    </row>
    <row r="56">
      <c r="A56" s="46">
        <v>2477.0</v>
      </c>
      <c r="B56" s="51" t="str">
        <f t="shared" si="1"/>
        <v>Oziq-ovqat mahsulotlariKonservalarKonservalangan sabzavotlar</v>
      </c>
      <c r="C56" s="55" t="s">
        <v>131</v>
      </c>
      <c r="D56" s="55" t="s">
        <v>240</v>
      </c>
      <c r="E56" s="55" t="s">
        <v>305</v>
      </c>
      <c r="F56" s="55"/>
      <c r="G56" s="4"/>
      <c r="H56" s="3"/>
      <c r="I56" s="64">
        <v>0.15</v>
      </c>
      <c r="J56" s="67">
        <v>0.15</v>
      </c>
      <c r="K56" s="70">
        <v>0.15</v>
      </c>
      <c r="L56" s="64">
        <v>0.005</v>
      </c>
      <c r="M56" s="67">
        <v>0.005</v>
      </c>
      <c r="N56" s="70">
        <v>0.005</v>
      </c>
      <c r="O56" s="64">
        <v>0.145</v>
      </c>
      <c r="P56" s="67">
        <v>0.145</v>
      </c>
      <c r="Q56" s="70">
        <v>0.145</v>
      </c>
      <c r="R56" s="3"/>
    </row>
    <row r="57">
      <c r="A57" s="46">
        <v>2481.0</v>
      </c>
      <c r="B57" s="51" t="str">
        <f t="shared" si="1"/>
        <v>Oziq-ovqat mahsulotlariSneklar, yong'oqlar va pistalarQurt</v>
      </c>
      <c r="C57" s="55" t="s">
        <v>131</v>
      </c>
      <c r="D57" s="55" t="s">
        <v>275</v>
      </c>
      <c r="E57" s="55" t="s">
        <v>309</v>
      </c>
      <c r="F57" s="3"/>
      <c r="G57" s="3"/>
      <c r="H57" s="3"/>
      <c r="I57" s="64">
        <v>0.22</v>
      </c>
      <c r="J57" s="67">
        <v>0.22</v>
      </c>
      <c r="K57" s="70">
        <v>0.22</v>
      </c>
      <c r="L57" s="64">
        <v>0.01</v>
      </c>
      <c r="M57" s="67">
        <v>0.01</v>
      </c>
      <c r="N57" s="70">
        <v>0.01</v>
      </c>
      <c r="O57" s="64">
        <v>0.21</v>
      </c>
      <c r="P57" s="67">
        <v>0.21</v>
      </c>
      <c r="Q57" s="70">
        <v>0.21</v>
      </c>
      <c r="R57" s="3"/>
      <c r="Z57" s="19"/>
      <c r="AA57" s="19"/>
      <c r="AB57" s="19"/>
      <c r="AC57" s="19"/>
      <c r="AD57" s="19"/>
    </row>
    <row r="58">
      <c r="A58" s="46">
        <v>2570.0</v>
      </c>
      <c r="B58" s="51" t="str">
        <f t="shared" si="1"/>
        <v>Goʻzallik va parvarishShaxsiy gigiyenaPaxta mahsulotlariNam salfetkalar</v>
      </c>
      <c r="C58" s="55" t="s">
        <v>314</v>
      </c>
      <c r="D58" s="55" t="s">
        <v>315</v>
      </c>
      <c r="E58" s="55" t="s">
        <v>316</v>
      </c>
      <c r="F58" s="55" t="s">
        <v>317</v>
      </c>
      <c r="G58" s="55"/>
      <c r="H58" s="3"/>
      <c r="I58" s="64">
        <v>0.2</v>
      </c>
      <c r="J58" s="67">
        <v>0.2</v>
      </c>
      <c r="K58" s="70">
        <v>0.2</v>
      </c>
      <c r="L58" s="64">
        <v>0.02</v>
      </c>
      <c r="M58" s="67">
        <v>0.02</v>
      </c>
      <c r="N58" s="70">
        <v>0.02</v>
      </c>
      <c r="O58" s="64">
        <v>0.18</v>
      </c>
      <c r="P58" s="67">
        <v>0.18</v>
      </c>
      <c r="Q58" s="70">
        <v>0.18</v>
      </c>
      <c r="R58" s="3"/>
    </row>
    <row r="59">
      <c r="A59" s="46">
        <v>2571.0</v>
      </c>
      <c r="B59" s="51" t="str">
        <f t="shared" si="1"/>
        <v>Goʻzallik va parvarishShaxsiy gigiyenaOgʻiz boʻshligʻi gigiyenasiTish ipi</v>
      </c>
      <c r="C59" s="55" t="s">
        <v>314</v>
      </c>
      <c r="D59" s="55" t="s">
        <v>315</v>
      </c>
      <c r="E59" s="55" t="s">
        <v>319</v>
      </c>
      <c r="F59" s="85" t="s">
        <v>320</v>
      </c>
      <c r="G59" s="3"/>
      <c r="H59" s="3"/>
      <c r="I59" s="64">
        <v>0.2</v>
      </c>
      <c r="J59" s="67">
        <v>0.2</v>
      </c>
      <c r="K59" s="70">
        <v>0.2</v>
      </c>
      <c r="L59" s="64">
        <v>0.02</v>
      </c>
      <c r="M59" s="67">
        <v>0.02</v>
      </c>
      <c r="N59" s="70">
        <v>0.02</v>
      </c>
      <c r="O59" s="64">
        <v>0.18</v>
      </c>
      <c r="P59" s="67">
        <v>0.18</v>
      </c>
      <c r="Q59" s="70">
        <v>0.18</v>
      </c>
      <c r="R59" s="3"/>
    </row>
    <row r="60">
      <c r="A60" s="46">
        <v>2572.0</v>
      </c>
      <c r="B60" s="51" t="str">
        <f t="shared" si="1"/>
        <v>Goʻzallik va parvarishShaxsiy gigiyenaOgʻiz boʻshligʻi gigiyenasiElektr tish choʻtkalari</v>
      </c>
      <c r="C60" s="55" t="s">
        <v>314</v>
      </c>
      <c r="D60" s="55" t="s">
        <v>315</v>
      </c>
      <c r="E60" s="55" t="s">
        <v>319</v>
      </c>
      <c r="F60" s="85" t="s">
        <v>323</v>
      </c>
      <c r="G60" s="85"/>
      <c r="H60" s="3"/>
      <c r="I60" s="64">
        <v>0.2</v>
      </c>
      <c r="J60" s="67">
        <v>0.2</v>
      </c>
      <c r="K60" s="70">
        <v>0.2</v>
      </c>
      <c r="L60" s="64">
        <v>0.010000000000000009</v>
      </c>
      <c r="M60" s="67">
        <v>0.010000000000000009</v>
      </c>
      <c r="N60" s="70">
        <v>0.010000000000000009</v>
      </c>
      <c r="O60" s="64">
        <v>0.19</v>
      </c>
      <c r="P60" s="67">
        <v>0.19</v>
      </c>
      <c r="Q60" s="70">
        <v>0.19</v>
      </c>
      <c r="R60" s="3"/>
    </row>
    <row r="61">
      <c r="A61" s="46">
        <v>2573.0</v>
      </c>
      <c r="B61" s="51" t="str">
        <f t="shared" si="1"/>
        <v>Goʻzallik va parvarishShaxsiy gigiyenaOgʻiz boʻshligʻi gigiyenasiElektr tish choʻtkalari va irrigatorlar uchun nasadkalar</v>
      </c>
      <c r="C61" s="55" t="s">
        <v>314</v>
      </c>
      <c r="D61" s="55" t="s">
        <v>315</v>
      </c>
      <c r="E61" s="55" t="s">
        <v>319</v>
      </c>
      <c r="F61" s="55" t="s">
        <v>340</v>
      </c>
      <c r="G61" s="55"/>
      <c r="H61" s="55"/>
      <c r="I61" s="64">
        <v>0.2</v>
      </c>
      <c r="J61" s="67">
        <v>0.2</v>
      </c>
      <c r="K61" s="70">
        <v>0.2</v>
      </c>
      <c r="L61" s="64">
        <v>0.010000000000000009</v>
      </c>
      <c r="M61" s="67">
        <v>0.010000000000000009</v>
      </c>
      <c r="N61" s="70">
        <v>0.010000000000000009</v>
      </c>
      <c r="O61" s="64">
        <v>0.19</v>
      </c>
      <c r="P61" s="67">
        <v>0.19</v>
      </c>
      <c r="Q61" s="70">
        <v>0.19</v>
      </c>
      <c r="R61" s="3"/>
    </row>
    <row r="62">
      <c r="A62" s="46">
        <v>2574.0</v>
      </c>
      <c r="B62" s="51" t="str">
        <f t="shared" si="1"/>
        <v>Goʻzallik va parvarishShaxsiy gigiyenaOgʻiz boʻshligʻi gigiyenasiElektr tish choʻtkalari va irrigatorlar uchun aksessuarlar</v>
      </c>
      <c r="C62" s="55" t="s">
        <v>314</v>
      </c>
      <c r="D62" s="55" t="s">
        <v>315</v>
      </c>
      <c r="E62" s="55" t="s">
        <v>319</v>
      </c>
      <c r="F62" s="55" t="s">
        <v>343</v>
      </c>
      <c r="G62" s="55"/>
      <c r="H62" s="55"/>
      <c r="I62" s="64">
        <v>0.2</v>
      </c>
      <c r="J62" s="67">
        <v>0.2</v>
      </c>
      <c r="K62" s="70">
        <v>0.2</v>
      </c>
      <c r="L62" s="64">
        <v>0.010000000000000009</v>
      </c>
      <c r="M62" s="67">
        <v>0.010000000000000009</v>
      </c>
      <c r="N62" s="70">
        <v>0.010000000000000009</v>
      </c>
      <c r="O62" s="64">
        <v>0.19</v>
      </c>
      <c r="P62" s="67">
        <v>0.19</v>
      </c>
      <c r="Q62" s="70">
        <v>0.19</v>
      </c>
      <c r="R62" s="3"/>
    </row>
    <row r="63">
      <c r="A63" s="46">
        <v>2575.0</v>
      </c>
      <c r="B63" s="51" t="str">
        <f t="shared" si="1"/>
        <v>Bolalar tovarlariAravachalar va avtomobil uchun oʻrindiqlarAravachalar va avtomobil o'rindiqlari uchun aksessuarlar</v>
      </c>
      <c r="C63" s="55" t="s">
        <v>346</v>
      </c>
      <c r="D63" s="55" t="s">
        <v>347</v>
      </c>
      <c r="E63" s="55" t="s">
        <v>348</v>
      </c>
      <c r="F63" s="55"/>
      <c r="G63" s="55"/>
      <c r="H63" s="55"/>
      <c r="I63" s="64">
        <v>0.25</v>
      </c>
      <c r="J63" s="67">
        <v>0.25</v>
      </c>
      <c r="K63" s="70">
        <v>0.25</v>
      </c>
      <c r="L63" s="64">
        <v>0.0</v>
      </c>
      <c r="M63" s="67">
        <v>0.0</v>
      </c>
      <c r="N63" s="70">
        <v>0.0</v>
      </c>
      <c r="O63" s="64">
        <v>0.25</v>
      </c>
      <c r="P63" s="67">
        <v>0.25</v>
      </c>
      <c r="Q63" s="70">
        <v>0.25</v>
      </c>
      <c r="R63" s="3"/>
      <c r="Z63" s="19"/>
      <c r="AA63" s="19"/>
      <c r="AB63" s="19"/>
      <c r="AC63" s="19"/>
      <c r="AD63" s="19"/>
    </row>
    <row r="64">
      <c r="A64" s="46">
        <v>2576.0</v>
      </c>
      <c r="B64" s="51" t="str">
        <f t="shared" si="1"/>
        <v>Bolalar tovarlariOʻyinchoqlar va oʻyinlarChoʻmilish uchun oʻyinchoqlar</v>
      </c>
      <c r="C64" s="55" t="s">
        <v>346</v>
      </c>
      <c r="D64" s="55" t="s">
        <v>351</v>
      </c>
      <c r="E64" s="55" t="s">
        <v>352</v>
      </c>
      <c r="F64" s="55"/>
      <c r="G64" s="55"/>
      <c r="H64" s="3"/>
      <c r="I64" s="64">
        <v>0.3</v>
      </c>
      <c r="J64" s="67">
        <v>0.3</v>
      </c>
      <c r="K64" s="70">
        <v>0.3</v>
      </c>
      <c r="L64" s="64">
        <v>0.0</v>
      </c>
      <c r="M64" s="67">
        <v>0.0</v>
      </c>
      <c r="N64" s="70">
        <v>0.0</v>
      </c>
      <c r="O64" s="64">
        <v>0.3</v>
      </c>
      <c r="P64" s="67">
        <v>0.3</v>
      </c>
      <c r="Q64" s="70">
        <v>0.3</v>
      </c>
      <c r="R64" s="3"/>
      <c r="Z64" s="19"/>
      <c r="AA64" s="19"/>
      <c r="AB64" s="19"/>
      <c r="AC64" s="19"/>
      <c r="AD64" s="19"/>
    </row>
    <row r="65">
      <c r="A65" s="46">
        <v>2577.0</v>
      </c>
      <c r="B65" s="51" t="str">
        <f t="shared" si="1"/>
        <v>Bolalar tovarlariOvqatlantirish uchun tovarlarOvqatlantirish uchun idishlar va anjomlariBolalar uchun likopchalar va miskalar</v>
      </c>
      <c r="C65" s="55" t="s">
        <v>346</v>
      </c>
      <c r="D65" s="55" t="s">
        <v>356</v>
      </c>
      <c r="E65" s="55" t="s">
        <v>357</v>
      </c>
      <c r="F65" s="55" t="s">
        <v>358</v>
      </c>
      <c r="G65" s="55"/>
      <c r="H65" s="55"/>
      <c r="I65" s="64">
        <v>0.2</v>
      </c>
      <c r="J65" s="67">
        <v>0.2</v>
      </c>
      <c r="K65" s="70">
        <v>0.2</v>
      </c>
      <c r="L65" s="64">
        <v>0.015</v>
      </c>
      <c r="M65" s="67">
        <v>0.015</v>
      </c>
      <c r="N65" s="70">
        <v>0.015</v>
      </c>
      <c r="O65" s="64">
        <v>0.185</v>
      </c>
      <c r="P65" s="67">
        <v>0.185</v>
      </c>
      <c r="Q65" s="70">
        <v>0.185</v>
      </c>
      <c r="R65" s="3"/>
      <c r="Z65" s="19"/>
      <c r="AA65" s="19"/>
      <c r="AB65" s="19"/>
      <c r="AC65" s="19"/>
      <c r="AD65" s="19"/>
    </row>
    <row r="66">
      <c r="A66" s="46">
        <v>2578.0</v>
      </c>
      <c r="B66" s="51" t="str">
        <f t="shared" si="1"/>
        <v>Bolalar tovarlariGigiyena va tagliklarOgʻiz boʻshligʻi gigiyenasiBolalar tish pastalari</v>
      </c>
      <c r="C66" s="55" t="s">
        <v>346</v>
      </c>
      <c r="D66" s="55" t="s">
        <v>360</v>
      </c>
      <c r="E66" s="55" t="s">
        <v>319</v>
      </c>
      <c r="F66" s="85" t="s">
        <v>361</v>
      </c>
      <c r="G66" s="85"/>
      <c r="H66" s="3"/>
      <c r="I66" s="64">
        <v>0.2</v>
      </c>
      <c r="J66" s="67">
        <v>0.2</v>
      </c>
      <c r="K66" s="70">
        <v>0.2</v>
      </c>
      <c r="L66" s="64">
        <v>0.0</v>
      </c>
      <c r="M66" s="67">
        <v>0.0</v>
      </c>
      <c r="N66" s="70">
        <v>0.0</v>
      </c>
      <c r="O66" s="64">
        <v>0.2</v>
      </c>
      <c r="P66" s="67">
        <v>0.2</v>
      </c>
      <c r="Q66" s="70">
        <v>0.2</v>
      </c>
      <c r="R66" s="3"/>
      <c r="Z66" s="19"/>
      <c r="AA66" s="19"/>
      <c r="AB66" s="19"/>
      <c r="AC66" s="19"/>
      <c r="AD66" s="19"/>
    </row>
    <row r="67">
      <c r="A67" s="46">
        <v>2580.0</v>
      </c>
      <c r="B67" s="51" t="str">
        <f t="shared" si="1"/>
        <v>Bolalar tovarlariOʻyinchoqlar va oʻyinlarKonstruktorlarYogʻochdan</v>
      </c>
      <c r="C67" s="55" t="s">
        <v>346</v>
      </c>
      <c r="D67" s="55" t="s">
        <v>351</v>
      </c>
      <c r="E67" s="55" t="s">
        <v>363</v>
      </c>
      <c r="F67" s="55" t="s">
        <v>364</v>
      </c>
      <c r="G67" s="3"/>
      <c r="H67" s="3"/>
      <c r="I67" s="64">
        <v>0.2</v>
      </c>
      <c r="J67" s="67">
        <v>0.2</v>
      </c>
      <c r="K67" s="70">
        <v>0.2</v>
      </c>
      <c r="L67" s="64">
        <v>0.03</v>
      </c>
      <c r="M67" s="67">
        <v>0.03</v>
      </c>
      <c r="N67" s="70">
        <v>0.03</v>
      </c>
      <c r="O67" s="64">
        <v>0.17</v>
      </c>
      <c r="P67" s="67">
        <v>0.17</v>
      </c>
      <c r="Q67" s="70">
        <v>0.17</v>
      </c>
      <c r="R67" s="3"/>
      <c r="Z67" s="19"/>
      <c r="AA67" s="19"/>
      <c r="AB67" s="19"/>
      <c r="AC67" s="19"/>
      <c r="AD67" s="19"/>
    </row>
    <row r="68">
      <c r="A68" s="46">
        <v>2581.0</v>
      </c>
      <c r="B68" s="51" t="str">
        <f t="shared" si="1"/>
        <v>Bolalar tovarlariOʻyinchoqlar va oʻyinlarKonstruktorlarMagnitli</v>
      </c>
      <c r="C68" s="55" t="s">
        <v>346</v>
      </c>
      <c r="D68" s="55" t="s">
        <v>351</v>
      </c>
      <c r="E68" s="55" t="s">
        <v>363</v>
      </c>
      <c r="F68" s="55" t="s">
        <v>367</v>
      </c>
      <c r="G68" s="3"/>
      <c r="H68" s="3"/>
      <c r="I68" s="64">
        <v>0.2</v>
      </c>
      <c r="J68" s="67">
        <v>0.2</v>
      </c>
      <c r="K68" s="70">
        <v>0.2</v>
      </c>
      <c r="L68" s="64">
        <v>0.03</v>
      </c>
      <c r="M68" s="67">
        <v>0.03</v>
      </c>
      <c r="N68" s="70">
        <v>0.03</v>
      </c>
      <c r="O68" s="64">
        <v>0.17</v>
      </c>
      <c r="P68" s="67">
        <v>0.17</v>
      </c>
      <c r="Q68" s="70">
        <v>0.17</v>
      </c>
      <c r="R68" s="3"/>
      <c r="Z68" s="19"/>
      <c r="AA68" s="19"/>
      <c r="AB68" s="19"/>
      <c r="AC68" s="19"/>
      <c r="AD68" s="19"/>
    </row>
    <row r="69">
      <c r="A69" s="46">
        <v>2582.0</v>
      </c>
      <c r="B69" s="51" t="str">
        <f t="shared" si="1"/>
        <v>Bolalar tovarlariOʻyinchoqlar va oʻyinlarKonstruktorlarBloklar</v>
      </c>
      <c r="C69" s="55" t="s">
        <v>346</v>
      </c>
      <c r="D69" s="55" t="s">
        <v>351</v>
      </c>
      <c r="E69" s="55" t="s">
        <v>363</v>
      </c>
      <c r="F69" s="55" t="s">
        <v>371</v>
      </c>
      <c r="G69" s="3"/>
      <c r="H69" s="3"/>
      <c r="I69" s="64">
        <v>0.2</v>
      </c>
      <c r="J69" s="67">
        <v>0.2</v>
      </c>
      <c r="K69" s="70">
        <v>0.2</v>
      </c>
      <c r="L69" s="64">
        <v>0.0</v>
      </c>
      <c r="M69" s="67">
        <v>0.0</v>
      </c>
      <c r="N69" s="70">
        <v>0.0</v>
      </c>
      <c r="O69" s="64">
        <v>0.2</v>
      </c>
      <c r="P69" s="67">
        <v>0.2</v>
      </c>
      <c r="Q69" s="70">
        <v>0.2</v>
      </c>
      <c r="R69" s="3"/>
      <c r="Z69" s="19"/>
      <c r="AA69" s="19"/>
      <c r="AB69" s="19"/>
      <c r="AC69" s="19"/>
      <c r="AD69" s="19"/>
    </row>
    <row r="70">
      <c r="A70" s="46">
        <v>2583.0</v>
      </c>
      <c r="B70" s="51" t="str">
        <f t="shared" si="1"/>
        <v>Bolalar tovarlariOʻyinchoqlar va oʻyinlarKonstruktorlarMetalldan</v>
      </c>
      <c r="C70" s="55" t="s">
        <v>346</v>
      </c>
      <c r="D70" s="55" t="s">
        <v>351</v>
      </c>
      <c r="E70" s="55" t="s">
        <v>363</v>
      </c>
      <c r="F70" s="55" t="s">
        <v>373</v>
      </c>
      <c r="G70" s="85"/>
      <c r="H70" s="3"/>
      <c r="I70" s="64">
        <v>0.2</v>
      </c>
      <c r="J70" s="67">
        <v>0.2</v>
      </c>
      <c r="K70" s="70">
        <v>0.2</v>
      </c>
      <c r="L70" s="64">
        <v>0.03</v>
      </c>
      <c r="M70" s="67">
        <v>0.03</v>
      </c>
      <c r="N70" s="70">
        <v>0.03</v>
      </c>
      <c r="O70" s="64">
        <v>0.17</v>
      </c>
      <c r="P70" s="67">
        <v>0.17</v>
      </c>
      <c r="Q70" s="70">
        <v>0.17</v>
      </c>
      <c r="R70" s="3"/>
      <c r="Z70" s="19"/>
      <c r="AA70" s="19"/>
      <c r="AB70" s="19"/>
      <c r="AC70" s="19"/>
      <c r="AD70" s="19"/>
    </row>
    <row r="71">
      <c r="A71" s="46">
        <v>2584.0</v>
      </c>
      <c r="B71" s="51" t="str">
        <f t="shared" si="1"/>
        <v>Bolalar tovarlariOʻyinchoqlar va oʻyinlarYogʻoch oʻyinchoqlar</v>
      </c>
      <c r="C71" s="55" t="s">
        <v>346</v>
      </c>
      <c r="D71" s="55" t="s">
        <v>351</v>
      </c>
      <c r="E71" s="55" t="s">
        <v>376</v>
      </c>
      <c r="F71" s="55"/>
      <c r="G71" s="4"/>
      <c r="H71" s="3"/>
      <c r="I71" s="64">
        <v>0.2</v>
      </c>
      <c r="J71" s="67">
        <v>0.2</v>
      </c>
      <c r="K71" s="70">
        <v>0.2</v>
      </c>
      <c r="L71" s="64">
        <v>0.020000000000000018</v>
      </c>
      <c r="M71" s="67">
        <v>0.020000000000000018</v>
      </c>
      <c r="N71" s="70">
        <v>0.020000000000000018</v>
      </c>
      <c r="O71" s="64">
        <v>0.18</v>
      </c>
      <c r="P71" s="67">
        <v>0.18</v>
      </c>
      <c r="Q71" s="70">
        <v>0.18</v>
      </c>
      <c r="R71" s="3"/>
      <c r="Z71" s="19"/>
      <c r="AA71" s="19"/>
      <c r="AB71" s="19"/>
      <c r="AC71" s="19"/>
      <c r="AD71" s="19"/>
    </row>
    <row r="72">
      <c r="A72" s="46">
        <v>2585.0</v>
      </c>
      <c r="B72" s="51" t="str">
        <f t="shared" si="1"/>
        <v>Bolalar tovarlariOʻyinchoqlar va oʻyinlarQoʻgʻirchoqlar uychalari</v>
      </c>
      <c r="C72" s="55" t="s">
        <v>346</v>
      </c>
      <c r="D72" s="55" t="s">
        <v>351</v>
      </c>
      <c r="E72" s="55" t="s">
        <v>380</v>
      </c>
      <c r="F72" s="55"/>
      <c r="G72" s="3"/>
      <c r="H72" s="3"/>
      <c r="I72" s="64">
        <v>0.2</v>
      </c>
      <c r="J72" s="67">
        <v>0.2</v>
      </c>
      <c r="K72" s="70">
        <v>0.2</v>
      </c>
      <c r="L72" s="64">
        <v>0.03</v>
      </c>
      <c r="M72" s="67">
        <v>0.03</v>
      </c>
      <c r="N72" s="70">
        <v>0.03</v>
      </c>
      <c r="O72" s="64">
        <v>0.17</v>
      </c>
      <c r="P72" s="67">
        <v>0.17</v>
      </c>
      <c r="Q72" s="70">
        <v>0.17</v>
      </c>
      <c r="R72" s="3"/>
      <c r="Z72" s="19"/>
      <c r="AA72" s="19"/>
      <c r="AB72" s="19"/>
      <c r="AC72" s="19"/>
      <c r="AD72" s="19"/>
    </row>
    <row r="73">
      <c r="A73" s="46">
        <v>2586.0</v>
      </c>
      <c r="B73" s="51" t="str">
        <f t="shared" si="1"/>
        <v>Bolalar tovarlariOʻyinchoqlar va oʻyinlarOʻyinchoqlar – antistress</v>
      </c>
      <c r="C73" s="55" t="s">
        <v>346</v>
      </c>
      <c r="D73" s="55" t="s">
        <v>351</v>
      </c>
      <c r="E73" s="55" t="s">
        <v>382</v>
      </c>
      <c r="F73" s="55"/>
      <c r="G73" s="3"/>
      <c r="H73" s="3"/>
      <c r="I73" s="64">
        <v>0.2</v>
      </c>
      <c r="J73" s="67">
        <v>0.2</v>
      </c>
      <c r="K73" s="70">
        <v>0.2</v>
      </c>
      <c r="L73" s="64">
        <v>0.0</v>
      </c>
      <c r="M73" s="67">
        <v>0.0</v>
      </c>
      <c r="N73" s="70">
        <v>0.0</v>
      </c>
      <c r="O73" s="64">
        <v>0.2</v>
      </c>
      <c r="P73" s="67">
        <v>0.2</v>
      </c>
      <c r="Q73" s="70">
        <v>0.2</v>
      </c>
      <c r="R73" s="3"/>
      <c r="Z73" s="19"/>
      <c r="AA73" s="19"/>
      <c r="AB73" s="19"/>
      <c r="AC73" s="19"/>
      <c r="AD73" s="19"/>
    </row>
    <row r="74">
      <c r="A74" s="46">
        <v>2587.0</v>
      </c>
      <c r="B74" s="51" t="str">
        <f t="shared" si="1"/>
        <v>Bolalar tovarlariOʻyinchoqlar va oʻyinlarFigurachalar va aksessuarlar</v>
      </c>
      <c r="C74" s="55" t="s">
        <v>346</v>
      </c>
      <c r="D74" s="55" t="s">
        <v>351</v>
      </c>
      <c r="E74" s="55" t="s">
        <v>384</v>
      </c>
      <c r="F74" s="55"/>
      <c r="G74" s="4"/>
      <c r="H74" s="3"/>
      <c r="I74" s="64">
        <v>0.2</v>
      </c>
      <c r="J74" s="67">
        <v>0.2</v>
      </c>
      <c r="K74" s="70">
        <v>0.2</v>
      </c>
      <c r="L74" s="64">
        <v>0.03</v>
      </c>
      <c r="M74" s="67">
        <v>0.03</v>
      </c>
      <c r="N74" s="70">
        <v>0.03</v>
      </c>
      <c r="O74" s="64">
        <v>0.17</v>
      </c>
      <c r="P74" s="67">
        <v>0.17</v>
      </c>
      <c r="Q74" s="70">
        <v>0.17</v>
      </c>
      <c r="R74" s="3"/>
      <c r="Z74" s="19"/>
      <c r="AA74" s="19"/>
      <c r="AB74" s="19"/>
      <c r="AC74" s="19"/>
      <c r="AD74" s="19"/>
    </row>
    <row r="75">
      <c r="A75" s="46">
        <v>2588.0</v>
      </c>
      <c r="B75" s="51" t="str">
        <f t="shared" si="1"/>
        <v>Bolalar tovarlariOʻyinchoqlar va oʻyinlarOʻrgatuvchi va rivojlantiruvchi oʻyinchoqlarSyujetli-rolli oʻyinlar</v>
      </c>
      <c r="C75" s="55" t="s">
        <v>346</v>
      </c>
      <c r="D75" s="55" t="s">
        <v>351</v>
      </c>
      <c r="E75" s="55" t="s">
        <v>388</v>
      </c>
      <c r="F75" s="55" t="s">
        <v>389</v>
      </c>
      <c r="G75" s="55"/>
      <c r="H75" s="3"/>
      <c r="I75" s="64">
        <v>0.2</v>
      </c>
      <c r="J75" s="67">
        <v>0.2</v>
      </c>
      <c r="K75" s="70">
        <v>0.2</v>
      </c>
      <c r="L75" s="64">
        <v>0.0</v>
      </c>
      <c r="M75" s="67">
        <v>0.0</v>
      </c>
      <c r="N75" s="70">
        <v>0.0</v>
      </c>
      <c r="O75" s="64">
        <v>0.2</v>
      </c>
      <c r="P75" s="67">
        <v>0.2</v>
      </c>
      <c r="Q75" s="70">
        <v>0.2</v>
      </c>
      <c r="R75" s="3"/>
      <c r="Z75" s="19"/>
      <c r="AA75" s="19"/>
      <c r="AB75" s="19"/>
      <c r="AC75" s="19"/>
      <c r="AD75" s="19"/>
    </row>
    <row r="76">
      <c r="A76" s="46">
        <v>2590.0</v>
      </c>
      <c r="B76" s="51" t="str">
        <f t="shared" si="1"/>
        <v>Sport va hordiqSuv sporti va suvda dam olishSuzishDoiralar va matraslarSuzish uchun matraslar</v>
      </c>
      <c r="C76" s="55" t="s">
        <v>391</v>
      </c>
      <c r="D76" s="55" t="s">
        <v>392</v>
      </c>
      <c r="E76" s="55" t="s">
        <v>393</v>
      </c>
      <c r="F76" s="55" t="s">
        <v>394</v>
      </c>
      <c r="G76" s="55" t="s">
        <v>395</v>
      </c>
      <c r="H76" s="55"/>
      <c r="I76" s="64">
        <v>0.25</v>
      </c>
      <c r="J76" s="67">
        <v>0.25</v>
      </c>
      <c r="K76" s="70">
        <v>0.25</v>
      </c>
      <c r="L76" s="64">
        <v>0.01</v>
      </c>
      <c r="M76" s="67">
        <v>0.01</v>
      </c>
      <c r="N76" s="70">
        <v>0.01</v>
      </c>
      <c r="O76" s="64">
        <v>0.24</v>
      </c>
      <c r="P76" s="67">
        <v>0.24</v>
      </c>
      <c r="Q76" s="70">
        <v>0.24</v>
      </c>
      <c r="R76" s="3"/>
      <c r="Z76" s="19"/>
      <c r="AA76" s="19"/>
      <c r="AB76" s="19"/>
      <c r="AC76" s="19"/>
      <c r="AD76" s="19"/>
    </row>
    <row r="77">
      <c r="A77" s="46">
        <v>2592.0</v>
      </c>
      <c r="B77" s="51" t="str">
        <f t="shared" si="1"/>
        <v>Bolalar tovarlariBolalar sporti va faol hordiqOchiq havoda oʻynaladigan oʻyinlarVarraklar</v>
      </c>
      <c r="C77" s="55" t="s">
        <v>346</v>
      </c>
      <c r="D77" s="55" t="s">
        <v>398</v>
      </c>
      <c r="E77" s="55" t="s">
        <v>399</v>
      </c>
      <c r="F77" s="55" t="s">
        <v>400</v>
      </c>
      <c r="G77" s="85"/>
      <c r="H77" s="3"/>
      <c r="I77" s="64">
        <v>0.25</v>
      </c>
      <c r="J77" s="67">
        <v>0.25</v>
      </c>
      <c r="K77" s="70">
        <v>0.25</v>
      </c>
      <c r="L77" s="64">
        <v>0.02</v>
      </c>
      <c r="M77" s="67">
        <v>0.02</v>
      </c>
      <c r="N77" s="70">
        <v>0.02</v>
      </c>
      <c r="O77" s="64">
        <v>0.23</v>
      </c>
      <c r="P77" s="67">
        <v>0.23</v>
      </c>
      <c r="Q77" s="70">
        <v>0.23</v>
      </c>
      <c r="R77" s="3"/>
      <c r="Z77" s="19"/>
      <c r="AA77" s="19"/>
      <c r="AB77" s="19"/>
      <c r="AC77" s="19"/>
      <c r="AD77" s="19"/>
    </row>
    <row r="78">
      <c r="A78" s="46">
        <v>2593.0</v>
      </c>
      <c r="B78" s="51" t="str">
        <f t="shared" si="1"/>
        <v>Bolalar tovarlariBolalar sporti va faol hordiqOchiq havoda oʻynaladigan oʻyinlarBumeranglar</v>
      </c>
      <c r="C78" s="55" t="s">
        <v>346</v>
      </c>
      <c r="D78" s="55" t="s">
        <v>398</v>
      </c>
      <c r="E78" s="55" t="s">
        <v>399</v>
      </c>
      <c r="F78" s="85" t="s">
        <v>404</v>
      </c>
      <c r="G78" s="3"/>
      <c r="H78" s="3"/>
      <c r="I78" s="64">
        <v>0.25</v>
      </c>
      <c r="J78" s="67">
        <v>0.25</v>
      </c>
      <c r="K78" s="70">
        <v>0.25</v>
      </c>
      <c r="L78" s="64">
        <v>0.0</v>
      </c>
      <c r="M78" s="67">
        <v>0.0</v>
      </c>
      <c r="N78" s="70">
        <v>0.0</v>
      </c>
      <c r="O78" s="64">
        <v>0.25</v>
      </c>
      <c r="P78" s="67">
        <v>0.25</v>
      </c>
      <c r="Q78" s="70">
        <v>0.25</v>
      </c>
      <c r="R78" s="3"/>
      <c r="Z78" s="19"/>
      <c r="AA78" s="19"/>
      <c r="AB78" s="19"/>
      <c r="AC78" s="19"/>
      <c r="AD78" s="19"/>
    </row>
    <row r="79">
      <c r="A79" s="46">
        <v>2594.0</v>
      </c>
      <c r="B79" s="51" t="str">
        <f t="shared" si="1"/>
        <v>Bolalar tovarlariBolalar sporti va faol hordiqOchiq havoda oʻynaladigan oʻyinlarFrisbi</v>
      </c>
      <c r="C79" s="55" t="s">
        <v>346</v>
      </c>
      <c r="D79" s="55" t="s">
        <v>398</v>
      </c>
      <c r="E79" s="55" t="s">
        <v>399</v>
      </c>
      <c r="F79" s="55" t="s">
        <v>406</v>
      </c>
      <c r="G79" s="3"/>
      <c r="H79" s="3"/>
      <c r="I79" s="64">
        <v>0.25</v>
      </c>
      <c r="J79" s="67">
        <v>0.25</v>
      </c>
      <c r="K79" s="70">
        <v>0.25</v>
      </c>
      <c r="L79" s="64">
        <v>0.02</v>
      </c>
      <c r="M79" s="67">
        <v>0.02</v>
      </c>
      <c r="N79" s="70">
        <v>0.02</v>
      </c>
      <c r="O79" s="64">
        <v>0.23</v>
      </c>
      <c r="P79" s="67">
        <v>0.23</v>
      </c>
      <c r="Q79" s="70">
        <v>0.23</v>
      </c>
      <c r="R79" s="3"/>
      <c r="Z79" s="19"/>
      <c r="AA79" s="19"/>
      <c r="AB79" s="19"/>
      <c r="AC79" s="19"/>
      <c r="AD79" s="19"/>
    </row>
    <row r="80">
      <c r="A80" s="46">
        <v>2595.0</v>
      </c>
      <c r="B80" s="51" t="str">
        <f t="shared" si="1"/>
        <v>Bolalar tovarlariBolalar sporti va faol hordiqOchiq havoda oʻynaladigan oʻyinlarSport oʻyinlari</v>
      </c>
      <c r="C80" s="55" t="s">
        <v>346</v>
      </c>
      <c r="D80" s="55" t="s">
        <v>398</v>
      </c>
      <c r="E80" s="55" t="s">
        <v>399</v>
      </c>
      <c r="F80" s="85" t="s">
        <v>408</v>
      </c>
      <c r="G80" s="3"/>
      <c r="H80" s="3"/>
      <c r="I80" s="64">
        <v>0.2</v>
      </c>
      <c r="J80" s="67">
        <v>0.2</v>
      </c>
      <c r="K80" s="70">
        <v>0.2</v>
      </c>
      <c r="L80" s="64">
        <v>0.0</v>
      </c>
      <c r="M80" s="67">
        <v>0.0</v>
      </c>
      <c r="N80" s="70">
        <v>0.0</v>
      </c>
      <c r="O80" s="64">
        <v>0.2</v>
      </c>
      <c r="P80" s="67">
        <v>0.2</v>
      </c>
      <c r="Q80" s="70">
        <v>0.2</v>
      </c>
      <c r="R80" s="3"/>
      <c r="Z80" s="19"/>
      <c r="AA80" s="19"/>
      <c r="AB80" s="19"/>
      <c r="AC80" s="19"/>
      <c r="AD80" s="19"/>
    </row>
    <row r="81">
      <c r="A81" s="46">
        <v>2597.0</v>
      </c>
      <c r="B81" s="51" t="str">
        <f t="shared" si="1"/>
        <v>Bolalar tovarlariOʻyinchoqlar va oʻyinlarOʻrgatuvchi va rivojlantiruvchi oʻyinchoqlarO'quv o'yinchoqlar va o'yinlar</v>
      </c>
      <c r="C81" s="55" t="s">
        <v>346</v>
      </c>
      <c r="D81" s="55" t="s">
        <v>351</v>
      </c>
      <c r="E81" s="55" t="s">
        <v>388</v>
      </c>
      <c r="F81" s="55" t="s">
        <v>411</v>
      </c>
      <c r="G81" s="55"/>
      <c r="H81" s="3"/>
      <c r="I81" s="64">
        <v>0.2</v>
      </c>
      <c r="J81" s="67">
        <v>0.2</v>
      </c>
      <c r="K81" s="70">
        <v>0.2</v>
      </c>
      <c r="L81" s="64">
        <v>0.03</v>
      </c>
      <c r="M81" s="67">
        <v>0.03</v>
      </c>
      <c r="N81" s="70">
        <v>0.03</v>
      </c>
      <c r="O81" s="64">
        <v>0.17</v>
      </c>
      <c r="P81" s="67">
        <v>0.17</v>
      </c>
      <c r="Q81" s="70">
        <v>0.17</v>
      </c>
      <c r="R81" s="3"/>
      <c r="Z81" s="19"/>
      <c r="AA81" s="19"/>
      <c r="AB81" s="19"/>
      <c r="AC81" s="19"/>
      <c r="AD81" s="19"/>
    </row>
    <row r="82">
      <c r="A82" s="46">
        <v>2598.0</v>
      </c>
      <c r="B82" s="51" t="str">
        <f t="shared" si="1"/>
        <v>Qurilish va taʼmirlashEshiklar, derazalar va butlovchi qismlarRolstavnlar</v>
      </c>
      <c r="C82" s="55" t="s">
        <v>95</v>
      </c>
      <c r="D82" s="55" t="s">
        <v>414</v>
      </c>
      <c r="E82" s="55" t="s">
        <v>415</v>
      </c>
      <c r="F82" s="3"/>
      <c r="G82" s="4"/>
      <c r="H82" s="3"/>
      <c r="I82" s="64" t="s">
        <v>225</v>
      </c>
      <c r="J82" s="67" t="s">
        <v>225</v>
      </c>
      <c r="K82" s="70">
        <v>0.1</v>
      </c>
      <c r="L82" s="64" t="s">
        <v>225</v>
      </c>
      <c r="M82" s="67" t="s">
        <v>225</v>
      </c>
      <c r="N82" s="70">
        <v>0.0</v>
      </c>
      <c r="O82" s="64" t="s">
        <v>225</v>
      </c>
      <c r="P82" s="67" t="s">
        <v>225</v>
      </c>
      <c r="Q82" s="70">
        <v>0.1</v>
      </c>
      <c r="R82" s="3"/>
    </row>
    <row r="83">
      <c r="A83" s="46">
        <v>2599.0</v>
      </c>
      <c r="B83" s="51" t="str">
        <f t="shared" si="1"/>
        <v>KiyimAyollar kiyimiChoʻmilish va plyaj kiyimlariIkki qismli choʻmilish kiyimlari</v>
      </c>
      <c r="C83" s="55" t="s">
        <v>417</v>
      </c>
      <c r="D83" s="55" t="s">
        <v>418</v>
      </c>
      <c r="E83" s="55" t="s">
        <v>419</v>
      </c>
      <c r="F83" s="55" t="s">
        <v>420</v>
      </c>
      <c r="G83" s="55"/>
      <c r="H83" s="3"/>
      <c r="I83" s="64">
        <v>0.25</v>
      </c>
      <c r="J83" s="67">
        <v>0.25</v>
      </c>
      <c r="K83" s="70">
        <v>0.25</v>
      </c>
      <c r="L83" s="64">
        <v>0.0</v>
      </c>
      <c r="M83" s="67">
        <v>0.0</v>
      </c>
      <c r="N83" s="70">
        <v>0.0</v>
      </c>
      <c r="O83" s="64">
        <v>0.25</v>
      </c>
      <c r="P83" s="67">
        <v>0.25</v>
      </c>
      <c r="Q83" s="70">
        <v>0.25</v>
      </c>
      <c r="R83" s="3"/>
    </row>
    <row r="84">
      <c r="A84" s="46">
        <v>2600.0</v>
      </c>
      <c r="B84" s="51" t="str">
        <f t="shared" si="1"/>
        <v>KiyimAyollar kiyimiChoʻmilish va plyaj kiyimlariPlaj liboslari va tunikalar</v>
      </c>
      <c r="C84" s="55" t="s">
        <v>417</v>
      </c>
      <c r="D84" s="55" t="s">
        <v>418</v>
      </c>
      <c r="E84" s="55" t="s">
        <v>419</v>
      </c>
      <c r="F84" s="85" t="s">
        <v>425</v>
      </c>
      <c r="G84" s="85"/>
      <c r="H84" s="3"/>
      <c r="I84" s="64">
        <v>0.25</v>
      </c>
      <c r="J84" s="67">
        <v>0.25</v>
      </c>
      <c r="K84" s="70">
        <v>0.25</v>
      </c>
      <c r="L84" s="64">
        <v>0.0</v>
      </c>
      <c r="M84" s="67">
        <v>0.0</v>
      </c>
      <c r="N84" s="70">
        <v>0.0</v>
      </c>
      <c r="O84" s="64">
        <v>0.25</v>
      </c>
      <c r="P84" s="67">
        <v>0.25</v>
      </c>
      <c r="Q84" s="70">
        <v>0.25</v>
      </c>
      <c r="R84" s="3"/>
    </row>
    <row r="85">
      <c r="A85" s="46">
        <v>2601.0</v>
      </c>
      <c r="B85" s="51" t="str">
        <f t="shared" si="1"/>
        <v>KiyimAyollar kiyimiIchki kiyimMaykalar va ichki kiyimli toplar</v>
      </c>
      <c r="C85" s="55" t="s">
        <v>417</v>
      </c>
      <c r="D85" s="55" t="s">
        <v>418</v>
      </c>
      <c r="E85" s="55" t="s">
        <v>427</v>
      </c>
      <c r="F85" s="55" t="s">
        <v>429</v>
      </c>
      <c r="G85" s="55"/>
      <c r="H85" s="55"/>
      <c r="I85" s="64">
        <v>0.25</v>
      </c>
      <c r="J85" s="67">
        <v>0.25</v>
      </c>
      <c r="K85" s="70">
        <v>0.25</v>
      </c>
      <c r="L85" s="64">
        <v>0.0</v>
      </c>
      <c r="M85" s="67">
        <v>0.0</v>
      </c>
      <c r="N85" s="70">
        <v>0.0</v>
      </c>
      <c r="O85" s="64">
        <v>0.25</v>
      </c>
      <c r="P85" s="67">
        <v>0.25</v>
      </c>
      <c r="Q85" s="70">
        <v>0.25</v>
      </c>
      <c r="R85" s="3"/>
    </row>
    <row r="86">
      <c r="A86" s="46">
        <v>2603.0</v>
      </c>
      <c r="B86" s="51" t="str">
        <f t="shared" si="1"/>
        <v>KiyimErkaklar kiyimiUy kiyimiUy uchun kombinezonlar</v>
      </c>
      <c r="C86" s="55" t="s">
        <v>417</v>
      </c>
      <c r="D86" s="55" t="s">
        <v>432</v>
      </c>
      <c r="E86" s="55" t="s">
        <v>433</v>
      </c>
      <c r="F86" s="55" t="s">
        <v>434</v>
      </c>
      <c r="G86" s="55"/>
      <c r="H86" s="3"/>
      <c r="I86" s="64">
        <v>0.25</v>
      </c>
      <c r="J86" s="67">
        <v>0.25</v>
      </c>
      <c r="K86" s="70">
        <v>0.25</v>
      </c>
      <c r="L86" s="64">
        <v>0.0</v>
      </c>
      <c r="M86" s="67">
        <v>0.0</v>
      </c>
      <c r="N86" s="70">
        <v>0.0</v>
      </c>
      <c r="O86" s="64">
        <v>0.25</v>
      </c>
      <c r="P86" s="67">
        <v>0.25</v>
      </c>
      <c r="Q86" s="70">
        <v>0.25</v>
      </c>
      <c r="R86" s="3"/>
    </row>
    <row r="87">
      <c r="A87" s="46">
        <v>2605.0</v>
      </c>
      <c r="B87" s="51" t="str">
        <f t="shared" si="1"/>
        <v>KiyimOʻgʻil bolalar uchun kiyimlarPaypoqlarKolgotkilar</v>
      </c>
      <c r="C87" s="55" t="s">
        <v>417</v>
      </c>
      <c r="D87" s="55" t="s">
        <v>438</v>
      </c>
      <c r="E87" s="55" t="s">
        <v>439</v>
      </c>
      <c r="F87" s="55" t="s">
        <v>440</v>
      </c>
      <c r="G87" s="3"/>
      <c r="H87" s="3"/>
      <c r="I87" s="64">
        <v>0.25</v>
      </c>
      <c r="J87" s="67">
        <v>0.25</v>
      </c>
      <c r="K87" s="70">
        <v>0.25</v>
      </c>
      <c r="L87" s="64">
        <v>0.0</v>
      </c>
      <c r="M87" s="67">
        <v>0.0</v>
      </c>
      <c r="N87" s="70">
        <v>0.0</v>
      </c>
      <c r="O87" s="64">
        <v>0.25</v>
      </c>
      <c r="P87" s="67">
        <v>0.25</v>
      </c>
      <c r="Q87" s="70">
        <v>0.25</v>
      </c>
      <c r="R87" s="3"/>
    </row>
    <row r="88">
      <c r="A88" s="46">
        <v>2607.0</v>
      </c>
      <c r="B88" s="51" t="str">
        <f t="shared" si="1"/>
        <v>AksessuarlarAyollar aksessuarlariSoatlar va qayishlarSoat</v>
      </c>
      <c r="C88" s="55" t="s">
        <v>442</v>
      </c>
      <c r="D88" s="55" t="s">
        <v>443</v>
      </c>
      <c r="E88" s="55" t="s">
        <v>445</v>
      </c>
      <c r="F88" s="55" t="s">
        <v>446</v>
      </c>
      <c r="G88" s="85"/>
      <c r="H88" s="3"/>
      <c r="I88" s="64">
        <v>0.25</v>
      </c>
      <c r="J88" s="67">
        <v>0.25</v>
      </c>
      <c r="K88" s="70">
        <v>0.25</v>
      </c>
      <c r="L88" s="64">
        <v>0.0</v>
      </c>
      <c r="M88" s="67">
        <v>0.0</v>
      </c>
      <c r="N88" s="70">
        <v>0.0</v>
      </c>
      <c r="O88" s="64">
        <v>0.25</v>
      </c>
      <c r="P88" s="67">
        <v>0.25</v>
      </c>
      <c r="Q88" s="70">
        <v>0.25</v>
      </c>
      <c r="R88" s="3"/>
    </row>
    <row r="89">
      <c r="A89" s="46">
        <v>2608.0</v>
      </c>
      <c r="B89" s="51" t="str">
        <f t="shared" si="1"/>
        <v>AksessuarlarAyollar aksessuarlariSoatlar va qayishlarSoatlar uchun qayishlar</v>
      </c>
      <c r="C89" s="55" t="s">
        <v>442</v>
      </c>
      <c r="D89" s="55" t="s">
        <v>443</v>
      </c>
      <c r="E89" s="55" t="s">
        <v>445</v>
      </c>
      <c r="F89" s="55" t="s">
        <v>450</v>
      </c>
      <c r="G89" s="55"/>
      <c r="H89" s="3"/>
      <c r="I89" s="64">
        <v>0.3</v>
      </c>
      <c r="J89" s="67">
        <v>0.3</v>
      </c>
      <c r="K89" s="70">
        <v>0.3</v>
      </c>
      <c r="L89" s="64">
        <v>0.0</v>
      </c>
      <c r="M89" s="67">
        <v>0.0</v>
      </c>
      <c r="N89" s="70">
        <v>0.0</v>
      </c>
      <c r="O89" s="64">
        <v>0.3</v>
      </c>
      <c r="P89" s="67">
        <v>0.3</v>
      </c>
      <c r="Q89" s="70">
        <v>0.3</v>
      </c>
      <c r="R89" s="3"/>
    </row>
    <row r="90">
      <c r="A90" s="46">
        <v>2610.0</v>
      </c>
      <c r="B90" s="51" t="str">
        <f t="shared" si="1"/>
        <v>AksessuarlarErkaklar aksessuarlariSoatlar va qayishlarSoat</v>
      </c>
      <c r="C90" s="55" t="s">
        <v>442</v>
      </c>
      <c r="D90" s="55" t="s">
        <v>456</v>
      </c>
      <c r="E90" s="55" t="s">
        <v>445</v>
      </c>
      <c r="F90" s="55" t="s">
        <v>446</v>
      </c>
      <c r="G90" s="85"/>
      <c r="H90" s="3"/>
      <c r="I90" s="64">
        <v>0.25</v>
      </c>
      <c r="J90" s="67">
        <v>0.25</v>
      </c>
      <c r="K90" s="70">
        <v>0.25</v>
      </c>
      <c r="L90" s="64">
        <v>0.0</v>
      </c>
      <c r="M90" s="67">
        <v>0.0</v>
      </c>
      <c r="N90" s="70">
        <v>0.0</v>
      </c>
      <c r="O90" s="64">
        <v>0.25</v>
      </c>
      <c r="P90" s="67">
        <v>0.25</v>
      </c>
      <c r="Q90" s="70">
        <v>0.25</v>
      </c>
      <c r="R90" s="3"/>
    </row>
    <row r="91">
      <c r="A91" s="46">
        <v>2611.0</v>
      </c>
      <c r="B91" s="51" t="str">
        <f t="shared" si="1"/>
        <v>Qurilish va taʼmirlashMateriallar va jihozlarUskunalarJihozlarAsboblar uchun materiallar</v>
      </c>
      <c r="C91" s="55" t="s">
        <v>95</v>
      </c>
      <c r="D91" s="55" t="s">
        <v>458</v>
      </c>
      <c r="E91" s="55" t="s">
        <v>459</v>
      </c>
      <c r="F91" s="55" t="s">
        <v>460</v>
      </c>
      <c r="G91" s="55" t="s">
        <v>461</v>
      </c>
      <c r="H91" s="55"/>
      <c r="I91" s="64">
        <v>0.22</v>
      </c>
      <c r="J91" s="67">
        <v>0.22</v>
      </c>
      <c r="K91" s="70">
        <v>0.22</v>
      </c>
      <c r="L91" s="64">
        <v>0.0</v>
      </c>
      <c r="M91" s="67">
        <v>0.0</v>
      </c>
      <c r="N91" s="70">
        <v>0.0</v>
      </c>
      <c r="O91" s="64">
        <v>0.22</v>
      </c>
      <c r="P91" s="67">
        <v>0.22</v>
      </c>
      <c r="Q91" s="70">
        <v>0.22</v>
      </c>
      <c r="R91" s="3"/>
    </row>
    <row r="92">
      <c r="A92" s="46">
        <v>2614.0</v>
      </c>
      <c r="B92" s="51" t="str">
        <f t="shared" si="1"/>
        <v>Kanselyariya tovarlariMaktab va oʻqish uchun tovarlarPenallar</v>
      </c>
      <c r="C92" s="55" t="s">
        <v>142</v>
      </c>
      <c r="D92" s="55" t="s">
        <v>463</v>
      </c>
      <c r="E92" s="55" t="s">
        <v>464</v>
      </c>
      <c r="F92" s="85"/>
      <c r="G92" s="3"/>
      <c r="H92" s="3"/>
      <c r="I92" s="64">
        <v>0.2</v>
      </c>
      <c r="J92" s="67">
        <v>0.2</v>
      </c>
      <c r="K92" s="70">
        <v>0.2</v>
      </c>
      <c r="L92" s="64">
        <v>0.0</v>
      </c>
      <c r="M92" s="67">
        <v>0.0</v>
      </c>
      <c r="N92" s="70">
        <v>0.0</v>
      </c>
      <c r="O92" s="64">
        <v>0.2</v>
      </c>
      <c r="P92" s="67">
        <v>0.2</v>
      </c>
      <c r="Q92" s="70">
        <v>0.2</v>
      </c>
      <c r="R92" s="3"/>
      <c r="Z92" s="19"/>
      <c r="AA92" s="19"/>
      <c r="AB92" s="19"/>
      <c r="AC92" s="19"/>
      <c r="AD92" s="19"/>
    </row>
    <row r="93">
      <c r="A93" s="46">
        <v>2615.0</v>
      </c>
      <c r="B93" s="51" t="str">
        <f t="shared" si="1"/>
        <v>AvtotovarlarAksessuarlar va jihozlarBoshqa avtomobil aksessuarlari</v>
      </c>
      <c r="C93" s="55" t="s">
        <v>167</v>
      </c>
      <c r="D93" s="55" t="s">
        <v>468</v>
      </c>
      <c r="E93" s="55" t="s">
        <v>470</v>
      </c>
      <c r="F93" s="55"/>
      <c r="G93" s="55"/>
      <c r="H93" s="3"/>
      <c r="I93" s="64">
        <v>0.25</v>
      </c>
      <c r="J93" s="67">
        <v>0.25</v>
      </c>
      <c r="K93" s="70">
        <v>0.25</v>
      </c>
      <c r="L93" s="64">
        <v>0.0</v>
      </c>
      <c r="M93" s="67">
        <v>0.0</v>
      </c>
      <c r="N93" s="70">
        <v>0.0</v>
      </c>
      <c r="O93" s="64">
        <v>0.25</v>
      </c>
      <c r="P93" s="67">
        <v>0.25</v>
      </c>
      <c r="Q93" s="70">
        <v>0.25</v>
      </c>
      <c r="R93" s="3"/>
    </row>
    <row r="94">
      <c r="A94" s="46">
        <v>2622.0</v>
      </c>
      <c r="B94" s="51" t="str">
        <f t="shared" si="1"/>
        <v>Qurilish va taʼmirlashYoritishChiroqi musiqa</v>
      </c>
      <c r="C94" s="55" t="s">
        <v>95</v>
      </c>
      <c r="D94" s="55" t="s">
        <v>474</v>
      </c>
      <c r="E94" s="55" t="s">
        <v>475</v>
      </c>
      <c r="F94" s="55"/>
      <c r="G94" s="3"/>
      <c r="H94" s="3"/>
      <c r="I94" s="64">
        <v>0.22</v>
      </c>
      <c r="J94" s="67">
        <v>0.22</v>
      </c>
      <c r="K94" s="70">
        <v>0.22</v>
      </c>
      <c r="L94" s="64">
        <v>0.0</v>
      </c>
      <c r="M94" s="67">
        <v>0.0</v>
      </c>
      <c r="N94" s="70">
        <v>0.0</v>
      </c>
      <c r="O94" s="64">
        <v>0.22</v>
      </c>
      <c r="P94" s="67">
        <v>0.22</v>
      </c>
      <c r="Q94" s="70">
        <v>0.22</v>
      </c>
      <c r="R94" s="3"/>
    </row>
    <row r="95">
      <c r="A95" s="46">
        <v>2625.0</v>
      </c>
      <c r="B95" s="51" t="str">
        <f t="shared" si="1"/>
        <v>Turizm, baliq ovi va ovchilikTurizm va ochiq havoda dam olishTurizm va dam olish uchun aksessuarlar</v>
      </c>
      <c r="C95" s="55" t="s">
        <v>477</v>
      </c>
      <c r="D95" s="55" t="s">
        <v>478</v>
      </c>
      <c r="E95" s="55" t="s">
        <v>479</v>
      </c>
      <c r="F95" s="55"/>
      <c r="G95" s="55"/>
      <c r="H95" s="3"/>
      <c r="I95" s="64">
        <v>0.25</v>
      </c>
      <c r="J95" s="67">
        <v>0.25</v>
      </c>
      <c r="K95" s="70">
        <v>0.25</v>
      </c>
      <c r="L95" s="64">
        <v>0.0</v>
      </c>
      <c r="M95" s="67">
        <v>0.0</v>
      </c>
      <c r="N95" s="70">
        <v>0.0</v>
      </c>
      <c r="O95" s="64">
        <v>0.25</v>
      </c>
      <c r="P95" s="67">
        <v>0.25</v>
      </c>
      <c r="Q95" s="70">
        <v>0.25</v>
      </c>
      <c r="R95" s="3"/>
    </row>
    <row r="96">
      <c r="A96" s="46">
        <v>2627.0</v>
      </c>
      <c r="B96" s="51" t="str">
        <f t="shared" si="1"/>
        <v>Turizm, baliq ovi va ovchilikTurizm va ochiq havoda dam olishOsma qozonchalar va gulhan uchun uch oyoq</v>
      </c>
      <c r="C96" s="55" t="s">
        <v>477</v>
      </c>
      <c r="D96" s="55" t="s">
        <v>478</v>
      </c>
      <c r="E96" s="55" t="s">
        <v>481</v>
      </c>
      <c r="F96" s="55"/>
      <c r="G96" s="55"/>
      <c r="H96" s="55"/>
      <c r="I96" s="64">
        <v>0.25</v>
      </c>
      <c r="J96" s="67">
        <v>0.25</v>
      </c>
      <c r="K96" s="70">
        <v>0.25</v>
      </c>
      <c r="L96" s="64">
        <v>0.0</v>
      </c>
      <c r="M96" s="67">
        <v>0.0</v>
      </c>
      <c r="N96" s="70">
        <v>0.0</v>
      </c>
      <c r="O96" s="64">
        <v>0.25</v>
      </c>
      <c r="P96" s="67">
        <v>0.25</v>
      </c>
      <c r="Q96" s="70">
        <v>0.25</v>
      </c>
      <c r="R96" s="3"/>
    </row>
    <row r="97">
      <c r="A97" s="46">
        <v>2628.0</v>
      </c>
      <c r="B97" s="51" t="str">
        <f t="shared" si="1"/>
        <v>Turizm, baliq ovi va ovchilikTurizm va ochiq havoda dam olishSayohat uchun idishlar</v>
      </c>
      <c r="C97" s="55" t="s">
        <v>477</v>
      </c>
      <c r="D97" s="55" t="s">
        <v>478</v>
      </c>
      <c r="E97" s="55" t="s">
        <v>485</v>
      </c>
      <c r="F97" s="55"/>
      <c r="G97" s="3"/>
      <c r="H97" s="3"/>
      <c r="I97" s="64">
        <v>0.25</v>
      </c>
      <c r="J97" s="67">
        <v>0.25</v>
      </c>
      <c r="K97" s="70">
        <v>0.25</v>
      </c>
      <c r="L97" s="64">
        <v>0.0</v>
      </c>
      <c r="M97" s="67">
        <v>0.0</v>
      </c>
      <c r="N97" s="70">
        <v>0.0</v>
      </c>
      <c r="O97" s="64">
        <v>0.25</v>
      </c>
      <c r="P97" s="67">
        <v>0.25</v>
      </c>
      <c r="Q97" s="70">
        <v>0.25</v>
      </c>
      <c r="R97" s="3"/>
    </row>
    <row r="98">
      <c r="A98" s="46">
        <v>2629.0</v>
      </c>
      <c r="B98" s="51" t="str">
        <f t="shared" si="1"/>
        <v>Turizm, baliq ovi va ovchilikTurizm va ochiq havoda dam olishSuvdonlar va ichimlik tizimlariSuvdonlar</v>
      </c>
      <c r="C98" s="55" t="s">
        <v>477</v>
      </c>
      <c r="D98" s="55" t="s">
        <v>478</v>
      </c>
      <c r="E98" s="55" t="s">
        <v>487</v>
      </c>
      <c r="F98" s="55" t="s">
        <v>489</v>
      </c>
      <c r="G98" s="3"/>
      <c r="H98" s="3"/>
      <c r="I98" s="64">
        <v>0.25</v>
      </c>
      <c r="J98" s="67">
        <v>0.25</v>
      </c>
      <c r="K98" s="70">
        <v>0.25</v>
      </c>
      <c r="L98" s="64">
        <v>0.0</v>
      </c>
      <c r="M98" s="67">
        <v>0.0</v>
      </c>
      <c r="N98" s="70">
        <v>0.0</v>
      </c>
      <c r="O98" s="64">
        <v>0.25</v>
      </c>
      <c r="P98" s="67">
        <v>0.25</v>
      </c>
      <c r="Q98" s="70">
        <v>0.25</v>
      </c>
      <c r="R98" s="3"/>
    </row>
    <row r="99">
      <c r="A99" s="46">
        <v>2631.0</v>
      </c>
      <c r="B99" s="51" t="str">
        <f t="shared" si="1"/>
        <v>Goʻzallik va parvarishMakiyajMakiyaj uchun aksessuarlarSponj va aplikatorlar</v>
      </c>
      <c r="C99" s="55" t="s">
        <v>314</v>
      </c>
      <c r="D99" s="55" t="s">
        <v>492</v>
      </c>
      <c r="E99" s="55" t="s">
        <v>493</v>
      </c>
      <c r="F99" s="55" t="s">
        <v>494</v>
      </c>
      <c r="G99" s="55"/>
      <c r="H99" s="4"/>
      <c r="I99" s="64">
        <v>0.3</v>
      </c>
      <c r="J99" s="67">
        <v>0.3</v>
      </c>
      <c r="K99" s="70">
        <v>0.3</v>
      </c>
      <c r="L99" s="64">
        <v>0.03</v>
      </c>
      <c r="M99" s="67">
        <v>0.03</v>
      </c>
      <c r="N99" s="70">
        <v>0.03</v>
      </c>
      <c r="O99" s="64">
        <v>0.27</v>
      </c>
      <c r="P99" s="67">
        <v>0.27</v>
      </c>
      <c r="Q99" s="70">
        <v>0.27</v>
      </c>
      <c r="R99" s="3"/>
      <c r="Z99" s="19"/>
      <c r="AA99" s="19"/>
      <c r="AB99" s="19"/>
      <c r="AC99" s="19"/>
      <c r="AD99" s="19"/>
    </row>
    <row r="100">
      <c r="A100" s="46">
        <v>2632.0</v>
      </c>
      <c r="B100" s="51" t="str">
        <f t="shared" si="1"/>
        <v>Goʻzallik va parvarishMakiyajMakiyaj uchun aksessuarlarPinsetlar</v>
      </c>
      <c r="C100" s="55" t="s">
        <v>314</v>
      </c>
      <c r="D100" s="55" t="s">
        <v>492</v>
      </c>
      <c r="E100" s="55" t="s">
        <v>493</v>
      </c>
      <c r="F100" s="55" t="s">
        <v>497</v>
      </c>
      <c r="G100" s="3"/>
      <c r="H100" s="4"/>
      <c r="I100" s="64">
        <v>0.3</v>
      </c>
      <c r="J100" s="67">
        <v>0.3</v>
      </c>
      <c r="K100" s="70">
        <v>0.3</v>
      </c>
      <c r="L100" s="64">
        <v>0.03</v>
      </c>
      <c r="M100" s="67">
        <v>0.03</v>
      </c>
      <c r="N100" s="70">
        <v>0.03</v>
      </c>
      <c r="O100" s="64">
        <v>0.27</v>
      </c>
      <c r="P100" s="67">
        <v>0.27</v>
      </c>
      <c r="Q100" s="70">
        <v>0.27</v>
      </c>
      <c r="R100" s="3"/>
      <c r="Z100" s="19"/>
      <c r="AA100" s="19"/>
      <c r="AB100" s="19"/>
      <c r="AC100" s="19"/>
      <c r="AD100" s="19"/>
    </row>
    <row r="101">
      <c r="A101" s="46">
        <v>2633.0</v>
      </c>
      <c r="B101" s="51" t="str">
        <f t="shared" si="1"/>
        <v>Goʻzallik va parvarishMakiyajYuzKushonlar</v>
      </c>
      <c r="C101" s="55" t="s">
        <v>314</v>
      </c>
      <c r="D101" s="55" t="s">
        <v>492</v>
      </c>
      <c r="E101" s="55" t="s">
        <v>500</v>
      </c>
      <c r="F101" s="85" t="s">
        <v>501</v>
      </c>
      <c r="G101" s="3"/>
      <c r="H101" s="3"/>
      <c r="I101" s="64">
        <v>0.2</v>
      </c>
      <c r="J101" s="67">
        <v>0.2</v>
      </c>
      <c r="K101" s="70">
        <v>0.2</v>
      </c>
      <c r="L101" s="64">
        <v>0.020000000000000018</v>
      </c>
      <c r="M101" s="67">
        <v>0.020000000000000018</v>
      </c>
      <c r="N101" s="70">
        <v>0.020000000000000018</v>
      </c>
      <c r="O101" s="64">
        <v>0.18</v>
      </c>
      <c r="P101" s="67">
        <v>0.18</v>
      </c>
      <c r="Q101" s="70">
        <v>0.18</v>
      </c>
      <c r="R101" s="3"/>
      <c r="Z101" s="19"/>
      <c r="AA101" s="19"/>
      <c r="AB101" s="19"/>
      <c r="AC101" s="19"/>
      <c r="AD101" s="19"/>
    </row>
    <row r="102">
      <c r="A102" s="46">
        <v>2634.0</v>
      </c>
      <c r="B102" s="51" t="str">
        <f t="shared" si="1"/>
        <v>Goʻzallik va parvarishYuz parvarishiNamlash va oziqlantirishKunduzgi kremlar</v>
      </c>
      <c r="C102" s="55" t="s">
        <v>314</v>
      </c>
      <c r="D102" s="55" t="s">
        <v>503</v>
      </c>
      <c r="E102" s="55" t="s">
        <v>504</v>
      </c>
      <c r="F102" s="55" t="s">
        <v>505</v>
      </c>
      <c r="G102" s="55"/>
      <c r="H102" s="3"/>
      <c r="I102" s="64">
        <v>0.2</v>
      </c>
      <c r="J102" s="67">
        <v>0.2</v>
      </c>
      <c r="K102" s="70">
        <v>0.2</v>
      </c>
      <c r="L102" s="64">
        <v>0.015</v>
      </c>
      <c r="M102" s="67">
        <v>0.015</v>
      </c>
      <c r="N102" s="70">
        <v>0.015</v>
      </c>
      <c r="O102" s="64">
        <v>0.185</v>
      </c>
      <c r="P102" s="67">
        <v>0.185</v>
      </c>
      <c r="Q102" s="70">
        <v>0.185</v>
      </c>
      <c r="R102" s="3"/>
    </row>
    <row r="103">
      <c r="A103" s="46">
        <v>2635.0</v>
      </c>
      <c r="B103" s="51" t="str">
        <f t="shared" si="1"/>
        <v>Goʻzallik va parvarishYuz parvarishiNamlash va oziqlantirishTungi kremlar</v>
      </c>
      <c r="C103" s="55" t="s">
        <v>314</v>
      </c>
      <c r="D103" s="55" t="s">
        <v>503</v>
      </c>
      <c r="E103" s="55" t="s">
        <v>504</v>
      </c>
      <c r="F103" s="55" t="s">
        <v>507</v>
      </c>
      <c r="G103" s="3"/>
      <c r="H103" s="3"/>
      <c r="I103" s="64">
        <v>0.2</v>
      </c>
      <c r="J103" s="67">
        <v>0.2</v>
      </c>
      <c r="K103" s="70">
        <v>0.2</v>
      </c>
      <c r="L103" s="64">
        <v>0.015</v>
      </c>
      <c r="M103" s="67">
        <v>0.015</v>
      </c>
      <c r="N103" s="70">
        <v>0.015</v>
      </c>
      <c r="O103" s="64">
        <v>0.185</v>
      </c>
      <c r="P103" s="67">
        <v>0.185</v>
      </c>
      <c r="Q103" s="70">
        <v>0.185</v>
      </c>
      <c r="R103" s="3"/>
    </row>
    <row r="104">
      <c r="A104" s="46">
        <v>2636.0</v>
      </c>
      <c r="B104" s="51" t="str">
        <f t="shared" si="1"/>
        <v>Goʻzallik va parvarishYuz parvarishiNamlash va oziqlantirishKoʻz uchun kremlar</v>
      </c>
      <c r="C104" s="55" t="s">
        <v>314</v>
      </c>
      <c r="D104" s="55" t="s">
        <v>503</v>
      </c>
      <c r="E104" s="55" t="s">
        <v>504</v>
      </c>
      <c r="F104" s="55" t="s">
        <v>512</v>
      </c>
      <c r="G104" s="55"/>
      <c r="H104" s="3"/>
      <c r="I104" s="64">
        <v>0.2</v>
      </c>
      <c r="J104" s="67">
        <v>0.2</v>
      </c>
      <c r="K104" s="70">
        <v>0.2</v>
      </c>
      <c r="L104" s="64">
        <v>0.010000000000000009</v>
      </c>
      <c r="M104" s="67">
        <v>0.010000000000000009</v>
      </c>
      <c r="N104" s="70">
        <v>0.010000000000000009</v>
      </c>
      <c r="O104" s="64">
        <v>0.19</v>
      </c>
      <c r="P104" s="67">
        <v>0.19</v>
      </c>
      <c r="Q104" s="70">
        <v>0.19</v>
      </c>
      <c r="R104" s="3"/>
    </row>
    <row r="105">
      <c r="A105" s="46">
        <v>2637.0</v>
      </c>
      <c r="B105" s="51" t="str">
        <f t="shared" si="1"/>
        <v>Qurilish va taʼmirlashMateriallar va jihozlarDrellar, o'ymakorlar va shurup buragichlar uchunKoronkalarBurg'ulash tojlari</v>
      </c>
      <c r="C105" s="55" t="s">
        <v>95</v>
      </c>
      <c r="D105" s="55" t="s">
        <v>458</v>
      </c>
      <c r="E105" s="55" t="s">
        <v>515</v>
      </c>
      <c r="F105" s="55" t="s">
        <v>516</v>
      </c>
      <c r="G105" s="55" t="s">
        <v>517</v>
      </c>
      <c r="H105" s="55"/>
      <c r="I105" s="64">
        <v>0.25</v>
      </c>
      <c r="J105" s="67">
        <v>0.25</v>
      </c>
      <c r="K105" s="70">
        <v>0.25</v>
      </c>
      <c r="L105" s="64">
        <v>0.0</v>
      </c>
      <c r="M105" s="67">
        <v>0.0</v>
      </c>
      <c r="N105" s="70">
        <v>0.0</v>
      </c>
      <c r="O105" s="64">
        <v>0.25</v>
      </c>
      <c r="P105" s="67">
        <v>0.25</v>
      </c>
      <c r="Q105" s="70">
        <v>0.25</v>
      </c>
      <c r="R105" s="3"/>
    </row>
    <row r="106">
      <c r="A106" s="46">
        <v>2638.0</v>
      </c>
      <c r="B106" s="51" t="str">
        <f t="shared" si="1"/>
        <v>Qurilish va taʼmirlashMateriallar va jihozlarUskunalarAdapterlar</v>
      </c>
      <c r="C106" s="55" t="s">
        <v>95</v>
      </c>
      <c r="D106" s="55" t="s">
        <v>458</v>
      </c>
      <c r="E106" s="55" t="s">
        <v>459</v>
      </c>
      <c r="F106" s="55" t="s">
        <v>521</v>
      </c>
      <c r="G106" s="3"/>
      <c r="H106" s="3"/>
      <c r="I106" s="64">
        <v>0.25</v>
      </c>
      <c r="J106" s="67">
        <v>0.25</v>
      </c>
      <c r="K106" s="70">
        <v>0.25</v>
      </c>
      <c r="L106" s="64">
        <v>0.0</v>
      </c>
      <c r="M106" s="67">
        <v>0.0</v>
      </c>
      <c r="N106" s="70">
        <v>0.0</v>
      </c>
      <c r="O106" s="64">
        <v>0.25</v>
      </c>
      <c r="P106" s="67">
        <v>0.25</v>
      </c>
      <c r="Q106" s="70">
        <v>0.25</v>
      </c>
      <c r="R106" s="3"/>
    </row>
    <row r="107">
      <c r="A107" s="46">
        <v>2639.0</v>
      </c>
      <c r="B107" s="51" t="str">
        <f t="shared" si="1"/>
        <v>Qurilish va taʼmirlashMateriallar va jihozlarUskunalarPurkagichlar va havo cho'tkalari uchun uskunalarPurkagichlar uchun havo filtrlari</v>
      </c>
      <c r="C107" s="55" t="s">
        <v>95</v>
      </c>
      <c r="D107" s="55" t="s">
        <v>458</v>
      </c>
      <c r="E107" s="55" t="s">
        <v>459</v>
      </c>
      <c r="F107" s="55" t="s">
        <v>523</v>
      </c>
      <c r="G107" s="55" t="s">
        <v>524</v>
      </c>
      <c r="H107" s="55"/>
      <c r="I107" s="64">
        <v>0.25</v>
      </c>
      <c r="J107" s="67">
        <v>0.25</v>
      </c>
      <c r="K107" s="70">
        <v>0.25</v>
      </c>
      <c r="L107" s="64">
        <v>0.0</v>
      </c>
      <c r="M107" s="67">
        <v>0.0</v>
      </c>
      <c r="N107" s="70">
        <v>0.0</v>
      </c>
      <c r="O107" s="64">
        <v>0.25</v>
      </c>
      <c r="P107" s="67">
        <v>0.25</v>
      </c>
      <c r="Q107" s="70">
        <v>0.25</v>
      </c>
      <c r="R107" s="3"/>
    </row>
    <row r="108">
      <c r="A108" s="46">
        <v>2641.0</v>
      </c>
      <c r="B108" s="51" t="str">
        <f t="shared" si="1"/>
        <v>Qurilish va taʼmirlashAsboblarSlesarlik asboblariPlashkalar va metchiklarMetchiklar</v>
      </c>
      <c r="C108" s="55" t="s">
        <v>95</v>
      </c>
      <c r="D108" s="55" t="s">
        <v>106</v>
      </c>
      <c r="E108" s="55" t="s">
        <v>527</v>
      </c>
      <c r="F108" s="55" t="s">
        <v>528</v>
      </c>
      <c r="G108" s="55" t="s">
        <v>529</v>
      </c>
      <c r="H108" s="3"/>
      <c r="I108" s="64">
        <v>0.25</v>
      </c>
      <c r="J108" s="67">
        <v>0.25</v>
      </c>
      <c r="K108" s="70">
        <v>0.25</v>
      </c>
      <c r="L108" s="64">
        <v>0.0</v>
      </c>
      <c r="M108" s="67">
        <v>0.0</v>
      </c>
      <c r="N108" s="70">
        <v>0.0</v>
      </c>
      <c r="O108" s="64">
        <v>0.25</v>
      </c>
      <c r="P108" s="67">
        <v>0.25</v>
      </c>
      <c r="Q108" s="70">
        <v>0.25</v>
      </c>
      <c r="R108" s="3"/>
    </row>
    <row r="109">
      <c r="A109" s="46">
        <v>2642.0</v>
      </c>
      <c r="B109" s="51" t="str">
        <f t="shared" si="1"/>
        <v>Qurilish va taʼmirlashMateriallar va jihozlarUskunalarQo'llanmalar va tirgaklar</v>
      </c>
      <c r="C109" s="55" t="s">
        <v>95</v>
      </c>
      <c r="D109" s="55" t="s">
        <v>458</v>
      </c>
      <c r="E109" s="55" t="s">
        <v>459</v>
      </c>
      <c r="F109" s="55" t="s">
        <v>531</v>
      </c>
      <c r="G109" s="55"/>
      <c r="H109" s="3"/>
      <c r="I109" s="64">
        <v>0.25</v>
      </c>
      <c r="J109" s="67">
        <v>0.25</v>
      </c>
      <c r="K109" s="70">
        <v>0.25</v>
      </c>
      <c r="L109" s="64">
        <v>0.0</v>
      </c>
      <c r="M109" s="67">
        <v>0.0</v>
      </c>
      <c r="N109" s="70">
        <v>0.0</v>
      </c>
      <c r="O109" s="64">
        <v>0.25</v>
      </c>
      <c r="P109" s="67">
        <v>0.25</v>
      </c>
      <c r="Q109" s="70">
        <v>0.25</v>
      </c>
      <c r="R109" s="3"/>
    </row>
    <row r="110">
      <c r="A110" s="46">
        <v>2645.0</v>
      </c>
      <c r="B110" s="51" t="str">
        <f t="shared" si="1"/>
        <v>Qurilish va taʼmirlashYoritishPatronlar va perexodniklar</v>
      </c>
      <c r="C110" s="55" t="s">
        <v>95</v>
      </c>
      <c r="D110" s="55" t="s">
        <v>474</v>
      </c>
      <c r="E110" s="55" t="s">
        <v>534</v>
      </c>
      <c r="F110" s="55"/>
      <c r="G110" s="4"/>
      <c r="H110" s="4"/>
      <c r="I110" s="64">
        <v>0.25</v>
      </c>
      <c r="J110" s="67">
        <v>0.25</v>
      </c>
      <c r="K110" s="70">
        <v>0.25</v>
      </c>
      <c r="L110" s="64">
        <v>0.0</v>
      </c>
      <c r="M110" s="67">
        <v>0.0</v>
      </c>
      <c r="N110" s="70">
        <v>0.0</v>
      </c>
      <c r="O110" s="64">
        <v>0.25</v>
      </c>
      <c r="P110" s="67">
        <v>0.25</v>
      </c>
      <c r="Q110" s="70">
        <v>0.25</v>
      </c>
      <c r="R110" s="3"/>
    </row>
    <row r="111">
      <c r="A111" s="46">
        <v>2646.0</v>
      </c>
      <c r="B111" s="51" t="str">
        <f t="shared" si="1"/>
        <v>KiyimAyollar kiyimiIchki kiyimOchiq ichki kiyimlar va kostyumlarPortupeilar, garterlar</v>
      </c>
      <c r="C111" s="55" t="s">
        <v>417</v>
      </c>
      <c r="D111" s="55" t="s">
        <v>418</v>
      </c>
      <c r="E111" s="55" t="s">
        <v>427</v>
      </c>
      <c r="F111" s="55" t="s">
        <v>536</v>
      </c>
      <c r="G111" s="85" t="s">
        <v>537</v>
      </c>
      <c r="H111" s="85"/>
      <c r="I111" s="64">
        <v>0.25</v>
      </c>
      <c r="J111" s="67">
        <v>0.25</v>
      </c>
      <c r="K111" s="70">
        <v>0.25</v>
      </c>
      <c r="L111" s="64">
        <v>0.0</v>
      </c>
      <c r="M111" s="67">
        <v>0.0</v>
      </c>
      <c r="N111" s="70">
        <v>0.0</v>
      </c>
      <c r="O111" s="64">
        <v>0.25</v>
      </c>
      <c r="P111" s="67">
        <v>0.25</v>
      </c>
      <c r="Q111" s="70">
        <v>0.25</v>
      </c>
      <c r="R111" s="3"/>
    </row>
    <row r="112">
      <c r="A112" s="46">
        <v>2650.0</v>
      </c>
      <c r="B112" s="51" t="str">
        <f t="shared" si="1"/>
        <v>SalomatlikOptikaLinza uchun aksessuarlar</v>
      </c>
      <c r="C112" s="55" t="s">
        <v>120</v>
      </c>
      <c r="D112" s="55" t="s">
        <v>540</v>
      </c>
      <c r="E112" s="55" t="s">
        <v>541</v>
      </c>
      <c r="F112" s="55"/>
      <c r="G112" s="3"/>
      <c r="H112" s="3"/>
      <c r="I112" s="64">
        <v>0.35</v>
      </c>
      <c r="J112" s="67">
        <v>0.35</v>
      </c>
      <c r="K112" s="70">
        <v>0.35</v>
      </c>
      <c r="L112" s="64">
        <v>0.025</v>
      </c>
      <c r="M112" s="67">
        <v>0.025</v>
      </c>
      <c r="N112" s="70">
        <v>0.025</v>
      </c>
      <c r="O112" s="64">
        <v>0.325</v>
      </c>
      <c r="P112" s="67">
        <v>0.325</v>
      </c>
      <c r="Q112" s="70">
        <v>0.325</v>
      </c>
      <c r="R112" s="3"/>
      <c r="Z112" s="19"/>
      <c r="AA112" s="19"/>
      <c r="AB112" s="19"/>
      <c r="AC112" s="19"/>
      <c r="AD112" s="19"/>
    </row>
    <row r="113">
      <c r="A113" s="46">
        <v>2651.0</v>
      </c>
      <c r="B113" s="51" t="str">
        <f t="shared" si="1"/>
        <v>SalomatlikOptikaSalfetkalar, koʻzoynak uchun spreylar</v>
      </c>
      <c r="C113" s="55" t="s">
        <v>120</v>
      </c>
      <c r="D113" s="55" t="s">
        <v>540</v>
      </c>
      <c r="E113" s="55" t="s">
        <v>543</v>
      </c>
      <c r="F113" s="55"/>
      <c r="G113" s="55"/>
      <c r="H113" s="3"/>
      <c r="I113" s="64">
        <v>0.35</v>
      </c>
      <c r="J113" s="67">
        <v>0.35</v>
      </c>
      <c r="K113" s="70">
        <v>0.35</v>
      </c>
      <c r="L113" s="64">
        <v>0.025</v>
      </c>
      <c r="M113" s="67">
        <v>0.025</v>
      </c>
      <c r="N113" s="70">
        <v>0.025</v>
      </c>
      <c r="O113" s="64">
        <v>0.325</v>
      </c>
      <c r="P113" s="67">
        <v>0.325</v>
      </c>
      <c r="Q113" s="70">
        <v>0.325</v>
      </c>
      <c r="R113" s="3"/>
      <c r="Z113" s="19"/>
      <c r="AA113" s="19"/>
      <c r="AB113" s="19"/>
      <c r="AC113" s="19"/>
      <c r="AD113" s="19"/>
    </row>
    <row r="114">
      <c r="A114" s="46">
        <v>2653.0</v>
      </c>
      <c r="B114" s="51" t="str">
        <f t="shared" si="1"/>
        <v>SalomatlikOrtopedik buyumlarKompressli trikotajKompressli kolgotkilar</v>
      </c>
      <c r="C114" s="55" t="s">
        <v>120</v>
      </c>
      <c r="D114" s="55" t="s">
        <v>545</v>
      </c>
      <c r="E114" s="55" t="s">
        <v>546</v>
      </c>
      <c r="F114" s="55" t="s">
        <v>548</v>
      </c>
      <c r="G114" s="55"/>
      <c r="H114" s="3"/>
      <c r="I114" s="64">
        <v>0.3</v>
      </c>
      <c r="J114" s="67">
        <v>0.3</v>
      </c>
      <c r="K114" s="70">
        <v>0.3</v>
      </c>
      <c r="L114" s="64">
        <v>0.0</v>
      </c>
      <c r="M114" s="67">
        <v>0.0</v>
      </c>
      <c r="N114" s="70">
        <v>0.0</v>
      </c>
      <c r="O114" s="64">
        <v>0.3</v>
      </c>
      <c r="P114" s="67">
        <v>0.3</v>
      </c>
      <c r="Q114" s="70">
        <v>0.3</v>
      </c>
      <c r="R114" s="3"/>
    </row>
    <row r="115">
      <c r="A115" s="46">
        <v>2654.0</v>
      </c>
      <c r="B115" s="51" t="str">
        <f t="shared" si="1"/>
        <v>SalomatlikOrtopedik buyumlarKompressli trikotajKompressli golflar, getrlar, paypoqlar</v>
      </c>
      <c r="C115" s="55" t="s">
        <v>120</v>
      </c>
      <c r="D115" s="55" t="s">
        <v>545</v>
      </c>
      <c r="E115" s="55" t="s">
        <v>546</v>
      </c>
      <c r="F115" s="55" t="s">
        <v>551</v>
      </c>
      <c r="G115" s="55"/>
      <c r="H115" s="55"/>
      <c r="I115" s="64">
        <v>0.3</v>
      </c>
      <c r="J115" s="67">
        <v>0.3</v>
      </c>
      <c r="K115" s="70">
        <v>0.3</v>
      </c>
      <c r="L115" s="64">
        <v>0.0</v>
      </c>
      <c r="M115" s="67">
        <v>0.0</v>
      </c>
      <c r="N115" s="70">
        <v>0.0</v>
      </c>
      <c r="O115" s="64">
        <v>0.3</v>
      </c>
      <c r="P115" s="67">
        <v>0.3</v>
      </c>
      <c r="Q115" s="70">
        <v>0.3</v>
      </c>
      <c r="R115" s="3"/>
    </row>
    <row r="116">
      <c r="A116" s="46">
        <v>2656.0</v>
      </c>
      <c r="B116" s="51" t="str">
        <f t="shared" si="1"/>
        <v>SalomatlikOrtopedik buyumlarOrtopedik tagliklar va yarim tagliklar, oyoq tuzatuvchisi</v>
      </c>
      <c r="C116" s="55" t="s">
        <v>120</v>
      </c>
      <c r="D116" s="55" t="s">
        <v>545</v>
      </c>
      <c r="E116" s="55" t="s">
        <v>556</v>
      </c>
      <c r="F116" s="55"/>
      <c r="G116" s="55"/>
      <c r="H116" s="55"/>
      <c r="I116" s="64">
        <v>0.35</v>
      </c>
      <c r="J116" s="67">
        <v>0.35</v>
      </c>
      <c r="K116" s="70">
        <v>0.35</v>
      </c>
      <c r="L116" s="64">
        <v>0.0</v>
      </c>
      <c r="M116" s="67">
        <v>0.0</v>
      </c>
      <c r="N116" s="70">
        <v>0.0</v>
      </c>
      <c r="O116" s="64">
        <v>0.35</v>
      </c>
      <c r="P116" s="67">
        <v>0.35</v>
      </c>
      <c r="Q116" s="70">
        <v>0.35</v>
      </c>
      <c r="R116" s="3"/>
    </row>
    <row r="117">
      <c r="A117" s="46">
        <v>2658.0</v>
      </c>
      <c r="B117" s="51" t="str">
        <f t="shared" si="1"/>
        <v>SalomatlikTibbiy jihozlarKvars lampalar, resirkulyatorlar va nurlantiruvchilar</v>
      </c>
      <c r="C117" s="55" t="s">
        <v>120</v>
      </c>
      <c r="D117" s="55" t="s">
        <v>557</v>
      </c>
      <c r="E117" s="55" t="s">
        <v>559</v>
      </c>
      <c r="F117" s="55"/>
      <c r="G117" s="55"/>
      <c r="H117" s="55"/>
      <c r="I117" s="64">
        <v>0.2</v>
      </c>
      <c r="J117" s="67">
        <v>0.2</v>
      </c>
      <c r="K117" s="70">
        <v>0.2</v>
      </c>
      <c r="L117" s="64">
        <v>0.0</v>
      </c>
      <c r="M117" s="67">
        <v>0.0</v>
      </c>
      <c r="N117" s="70">
        <v>0.0</v>
      </c>
      <c r="O117" s="64">
        <v>0.2</v>
      </c>
      <c r="P117" s="67">
        <v>0.2</v>
      </c>
      <c r="Q117" s="70">
        <v>0.2</v>
      </c>
      <c r="R117" s="3"/>
    </row>
    <row r="118">
      <c r="A118" s="46">
        <v>2659.0</v>
      </c>
      <c r="B118" s="51" t="str">
        <f t="shared" si="1"/>
        <v>SalomatlikTibbiy jihozlarTibbiyot bilaguzuklari va puls oʻlchagichlari</v>
      </c>
      <c r="C118" s="55" t="s">
        <v>120</v>
      </c>
      <c r="D118" s="55" t="s">
        <v>557</v>
      </c>
      <c r="E118" s="55" t="s">
        <v>561</v>
      </c>
      <c r="F118" s="55"/>
      <c r="G118" s="55"/>
      <c r="H118" s="4"/>
      <c r="I118" s="64">
        <v>0.2</v>
      </c>
      <c r="J118" s="67">
        <v>0.2</v>
      </c>
      <c r="K118" s="70">
        <v>0.2</v>
      </c>
      <c r="L118" s="64">
        <v>0.0</v>
      </c>
      <c r="M118" s="67">
        <v>0.0</v>
      </c>
      <c r="N118" s="70">
        <v>0.0</v>
      </c>
      <c r="O118" s="64">
        <v>0.2</v>
      </c>
      <c r="P118" s="67">
        <v>0.2</v>
      </c>
      <c r="Q118" s="70">
        <v>0.2</v>
      </c>
      <c r="R118" s="3"/>
    </row>
    <row r="119">
      <c r="A119" s="46">
        <v>2661.0</v>
      </c>
      <c r="B119" s="51" t="str">
        <f t="shared" si="1"/>
        <v>SalomatlikTibbiy jihozlarIngalyatorlar va aksessuarlar</v>
      </c>
      <c r="C119" s="55" t="s">
        <v>120</v>
      </c>
      <c r="D119" s="55" t="s">
        <v>557</v>
      </c>
      <c r="E119" s="55" t="s">
        <v>565</v>
      </c>
      <c r="F119" s="55"/>
      <c r="G119" s="3"/>
      <c r="H119" s="3"/>
      <c r="I119" s="64">
        <v>0.2</v>
      </c>
      <c r="J119" s="67">
        <v>0.2</v>
      </c>
      <c r="K119" s="70">
        <v>0.2</v>
      </c>
      <c r="L119" s="64">
        <v>0.0</v>
      </c>
      <c r="M119" s="67">
        <v>0.0</v>
      </c>
      <c r="N119" s="70">
        <v>0.0</v>
      </c>
      <c r="O119" s="64">
        <v>0.2</v>
      </c>
      <c r="P119" s="67">
        <v>0.2</v>
      </c>
      <c r="Q119" s="70">
        <v>0.2</v>
      </c>
      <c r="R119" s="3"/>
    </row>
    <row r="120">
      <c r="A120" s="46">
        <v>2662.0</v>
      </c>
      <c r="B120" s="51" t="str">
        <f t="shared" si="1"/>
        <v>Goʻzallik va parvarishYuz parvarishiNiqoblarLoy</v>
      </c>
      <c r="C120" s="55" t="s">
        <v>314</v>
      </c>
      <c r="D120" s="55" t="s">
        <v>503</v>
      </c>
      <c r="E120" s="55" t="s">
        <v>568</v>
      </c>
      <c r="F120" s="55" t="s">
        <v>569</v>
      </c>
      <c r="G120" s="85"/>
      <c r="H120" s="3"/>
      <c r="I120" s="64">
        <v>0.2</v>
      </c>
      <c r="J120" s="67">
        <v>0.2</v>
      </c>
      <c r="K120" s="70">
        <v>0.2</v>
      </c>
      <c r="L120" s="64">
        <v>0.015</v>
      </c>
      <c r="M120" s="67">
        <v>0.015</v>
      </c>
      <c r="N120" s="70">
        <v>0.015</v>
      </c>
      <c r="O120" s="64">
        <v>0.185</v>
      </c>
      <c r="P120" s="67">
        <v>0.185</v>
      </c>
      <c r="Q120" s="70">
        <v>0.185</v>
      </c>
      <c r="R120" s="3"/>
    </row>
    <row r="121">
      <c r="A121" s="46">
        <v>2663.0</v>
      </c>
      <c r="B121" s="51" t="str">
        <f t="shared" si="1"/>
        <v>Goʻzallik va parvarishYuz parvarishiSkrab va piling</v>
      </c>
      <c r="C121" s="55" t="s">
        <v>314</v>
      </c>
      <c r="D121" s="55" t="s">
        <v>503</v>
      </c>
      <c r="E121" s="55" t="s">
        <v>573</v>
      </c>
      <c r="F121" s="85"/>
      <c r="G121" s="3"/>
      <c r="H121" s="3"/>
      <c r="I121" s="64">
        <v>0.2</v>
      </c>
      <c r="J121" s="67">
        <v>0.2</v>
      </c>
      <c r="K121" s="70">
        <v>0.2</v>
      </c>
      <c r="L121" s="64">
        <v>0.015</v>
      </c>
      <c r="M121" s="67">
        <v>0.015</v>
      </c>
      <c r="N121" s="70">
        <v>0.015</v>
      </c>
      <c r="O121" s="64">
        <v>0.185</v>
      </c>
      <c r="P121" s="67">
        <v>0.185</v>
      </c>
      <c r="Q121" s="70">
        <v>0.185</v>
      </c>
      <c r="R121" s="3"/>
    </row>
    <row r="122">
      <c r="A122" s="46">
        <v>2664.0</v>
      </c>
      <c r="B122" s="51" t="str">
        <f t="shared" si="1"/>
        <v>SalomatlikTibbiy jihozlarTibbiyot termometrlari</v>
      </c>
      <c r="C122" s="55" t="s">
        <v>120</v>
      </c>
      <c r="D122" s="55" t="s">
        <v>557</v>
      </c>
      <c r="E122" s="55" t="s">
        <v>577</v>
      </c>
      <c r="F122" s="55"/>
      <c r="G122" s="4"/>
      <c r="H122" s="3"/>
      <c r="I122" s="64">
        <v>0.25</v>
      </c>
      <c r="J122" s="67">
        <v>0.25</v>
      </c>
      <c r="K122" s="70">
        <v>0.25</v>
      </c>
      <c r="L122" s="64">
        <v>0.0</v>
      </c>
      <c r="M122" s="67">
        <v>0.0</v>
      </c>
      <c r="N122" s="70">
        <v>0.0</v>
      </c>
      <c r="O122" s="64">
        <v>0.25</v>
      </c>
      <c r="P122" s="67">
        <v>0.25</v>
      </c>
      <c r="Q122" s="70">
        <v>0.25</v>
      </c>
      <c r="R122" s="3"/>
    </row>
    <row r="123">
      <c r="A123" s="46">
        <v>2665.0</v>
      </c>
      <c r="B123" s="51" t="str">
        <f t="shared" si="1"/>
        <v>Maishiy kimyoviy moddalarTozalash va yuvish vositalariMaxsus tozalash vositalari</v>
      </c>
      <c r="C123" s="55" t="s">
        <v>582</v>
      </c>
      <c r="D123" s="55" t="s">
        <v>584</v>
      </c>
      <c r="E123" s="55" t="s">
        <v>588</v>
      </c>
      <c r="F123" s="55"/>
      <c r="G123" s="3"/>
      <c r="H123" s="3"/>
      <c r="I123" s="64">
        <v>0.2</v>
      </c>
      <c r="J123" s="67">
        <v>0.2</v>
      </c>
      <c r="K123" s="70">
        <v>0.2</v>
      </c>
      <c r="L123" s="64">
        <v>0.03</v>
      </c>
      <c r="M123" s="67">
        <v>0.03</v>
      </c>
      <c r="N123" s="70">
        <v>0.03</v>
      </c>
      <c r="O123" s="64">
        <v>0.17</v>
      </c>
      <c r="P123" s="67">
        <v>0.17</v>
      </c>
      <c r="Q123" s="70">
        <v>0.17</v>
      </c>
      <c r="R123" s="3"/>
      <c r="Z123" s="19"/>
      <c r="AA123" s="19"/>
      <c r="AB123" s="19"/>
      <c r="AC123" s="19"/>
      <c r="AD123" s="19"/>
    </row>
    <row r="124">
      <c r="A124" s="46">
        <v>2667.0</v>
      </c>
      <c r="B124" s="51" t="str">
        <f t="shared" si="1"/>
        <v>SalomatlikTibbiy jihozlarStetoskoplar</v>
      </c>
      <c r="C124" s="55" t="s">
        <v>120</v>
      </c>
      <c r="D124" s="55" t="s">
        <v>557</v>
      </c>
      <c r="E124" s="55" t="s">
        <v>593</v>
      </c>
      <c r="F124" s="3"/>
      <c r="G124" s="3"/>
      <c r="H124" s="3"/>
      <c r="I124" s="64">
        <v>0.2</v>
      </c>
      <c r="J124" s="67">
        <v>0.2</v>
      </c>
      <c r="K124" s="70">
        <v>0.2</v>
      </c>
      <c r="L124" s="64">
        <v>0.0</v>
      </c>
      <c r="M124" s="67">
        <v>0.0</v>
      </c>
      <c r="N124" s="70">
        <v>0.0</v>
      </c>
      <c r="O124" s="64">
        <v>0.2</v>
      </c>
      <c r="P124" s="67">
        <v>0.2</v>
      </c>
      <c r="Q124" s="70">
        <v>0.2</v>
      </c>
      <c r="R124" s="3"/>
    </row>
    <row r="125">
      <c r="A125" s="46">
        <v>2668.0</v>
      </c>
      <c r="B125" s="51" t="str">
        <f t="shared" si="1"/>
        <v>SalomatlikTibbiy buyumlar va sarflov materiallariDori-darmonlar uchun dori qutilari va sumkalar</v>
      </c>
      <c r="C125" s="55" t="s">
        <v>120</v>
      </c>
      <c r="D125" s="55" t="s">
        <v>595</v>
      </c>
      <c r="E125" s="55" t="s">
        <v>596</v>
      </c>
      <c r="F125" s="55"/>
      <c r="G125" s="55"/>
      <c r="H125" s="55"/>
      <c r="I125" s="64">
        <v>0.3</v>
      </c>
      <c r="J125" s="67">
        <v>0.3</v>
      </c>
      <c r="K125" s="70">
        <v>0.3</v>
      </c>
      <c r="L125" s="64">
        <v>0.0</v>
      </c>
      <c r="M125" s="67">
        <v>0.0</v>
      </c>
      <c r="N125" s="70">
        <v>0.0</v>
      </c>
      <c r="O125" s="64">
        <v>0.3</v>
      </c>
      <c r="P125" s="67">
        <v>0.3</v>
      </c>
      <c r="Q125" s="70">
        <v>0.3</v>
      </c>
      <c r="R125" s="3"/>
      <c r="Z125" s="19"/>
      <c r="AA125" s="19"/>
      <c r="AB125" s="19"/>
      <c r="AC125" s="19"/>
      <c r="AD125" s="19"/>
    </row>
    <row r="126">
      <c r="A126" s="46">
        <v>2669.0</v>
      </c>
      <c r="B126" s="51" t="str">
        <f t="shared" si="1"/>
        <v>SalomatlikTibbiy jihozlarGlyukometrlar va aksessuarlarGlyukometr uchun lansetlar</v>
      </c>
      <c r="C126" s="55" t="s">
        <v>120</v>
      </c>
      <c r="D126" s="55" t="s">
        <v>557</v>
      </c>
      <c r="E126" s="55" t="s">
        <v>600</v>
      </c>
      <c r="F126" s="55" t="s">
        <v>601</v>
      </c>
      <c r="G126" s="55"/>
      <c r="H126" s="3"/>
      <c r="I126" s="64">
        <v>0.2</v>
      </c>
      <c r="J126" s="67">
        <v>0.2</v>
      </c>
      <c r="K126" s="70">
        <v>0.2</v>
      </c>
      <c r="L126" s="64">
        <v>0.0</v>
      </c>
      <c r="M126" s="67">
        <v>0.0</v>
      </c>
      <c r="N126" s="70">
        <v>0.0</v>
      </c>
      <c r="O126" s="64">
        <v>0.2</v>
      </c>
      <c r="P126" s="67">
        <v>0.2</v>
      </c>
      <c r="Q126" s="70">
        <v>0.2</v>
      </c>
      <c r="R126" s="3"/>
    </row>
    <row r="127">
      <c r="A127" s="46">
        <v>2670.0</v>
      </c>
      <c r="B127" s="51" t="str">
        <f t="shared" si="1"/>
        <v>SalomatlikTibbiy buyumlar va sarflov materiallariDezinfeksiya vositalari</v>
      </c>
      <c r="C127" s="55" t="s">
        <v>120</v>
      </c>
      <c r="D127" s="55" t="s">
        <v>595</v>
      </c>
      <c r="E127" s="55" t="s">
        <v>604</v>
      </c>
      <c r="F127" s="55"/>
      <c r="G127" s="3"/>
      <c r="H127" s="3"/>
      <c r="I127" s="64">
        <v>0.3</v>
      </c>
      <c r="J127" s="67">
        <v>0.3</v>
      </c>
      <c r="K127" s="70">
        <v>0.3</v>
      </c>
      <c r="L127" s="64">
        <v>0.015</v>
      </c>
      <c r="M127" s="67">
        <v>0.015</v>
      </c>
      <c r="N127" s="70">
        <v>0.015</v>
      </c>
      <c r="O127" s="64">
        <v>0.285</v>
      </c>
      <c r="P127" s="67">
        <v>0.285</v>
      </c>
      <c r="Q127" s="70">
        <v>0.285</v>
      </c>
      <c r="R127" s="3"/>
      <c r="Z127" s="19"/>
      <c r="AA127" s="19"/>
      <c r="AB127" s="19"/>
      <c r="AC127" s="19"/>
      <c r="AD127" s="19"/>
    </row>
    <row r="128">
      <c r="A128" s="46">
        <v>2671.0</v>
      </c>
      <c r="B128" s="51" t="str">
        <f t="shared" si="1"/>
        <v>SalomatlikTibbiy buyumlar va sarflov materiallariTibbiyot qoʻlqoplari</v>
      </c>
      <c r="C128" s="55" t="s">
        <v>120</v>
      </c>
      <c r="D128" s="55" t="s">
        <v>595</v>
      </c>
      <c r="E128" s="55" t="s">
        <v>609</v>
      </c>
      <c r="F128" s="55"/>
      <c r="G128" s="3"/>
      <c r="H128" s="3"/>
      <c r="I128" s="64">
        <v>0.2</v>
      </c>
      <c r="J128" s="67">
        <v>0.2</v>
      </c>
      <c r="K128" s="70">
        <v>0.2</v>
      </c>
      <c r="L128" s="64">
        <v>0.015</v>
      </c>
      <c r="M128" s="67">
        <v>0.015</v>
      </c>
      <c r="N128" s="70">
        <v>0.015</v>
      </c>
      <c r="O128" s="64">
        <v>0.185</v>
      </c>
      <c r="P128" s="67">
        <v>0.185</v>
      </c>
      <c r="Q128" s="70">
        <v>0.185</v>
      </c>
      <c r="R128" s="3"/>
      <c r="Z128" s="19"/>
      <c r="AA128" s="19"/>
      <c r="AB128" s="19"/>
      <c r="AC128" s="19"/>
      <c r="AD128" s="19"/>
    </row>
    <row r="129">
      <c r="A129" s="46">
        <v>2672.0</v>
      </c>
      <c r="B129" s="51" t="str">
        <f t="shared" si="1"/>
        <v>Goʻzallik va parvarishTana parvarishiNamlash va oziqlantirishQo'llar va oyoqlar uchun niqoblar</v>
      </c>
      <c r="C129" s="55" t="s">
        <v>314</v>
      </c>
      <c r="D129" s="55" t="s">
        <v>612</v>
      </c>
      <c r="E129" s="55" t="s">
        <v>504</v>
      </c>
      <c r="F129" s="55" t="s">
        <v>613</v>
      </c>
      <c r="G129" s="55"/>
      <c r="H129" s="55"/>
      <c r="I129" s="64">
        <v>0.2</v>
      </c>
      <c r="J129" s="67">
        <v>0.2</v>
      </c>
      <c r="K129" s="70">
        <v>0.2</v>
      </c>
      <c r="L129" s="64">
        <v>0.01</v>
      </c>
      <c r="M129" s="67">
        <v>0.01</v>
      </c>
      <c r="N129" s="70">
        <v>0.01</v>
      </c>
      <c r="O129" s="64">
        <v>0.19</v>
      </c>
      <c r="P129" s="67">
        <v>0.19</v>
      </c>
      <c r="Q129" s="70">
        <v>0.19</v>
      </c>
      <c r="R129" s="3"/>
    </row>
    <row r="130">
      <c r="A130" s="46">
        <v>2674.0</v>
      </c>
      <c r="B130" s="51" t="str">
        <f t="shared" si="1"/>
        <v>Goʻzallik va parvarishAromaterapiyaEfir moylari</v>
      </c>
      <c r="C130" s="55" t="s">
        <v>314</v>
      </c>
      <c r="D130" s="55" t="s">
        <v>616</v>
      </c>
      <c r="E130" s="55" t="s">
        <v>617</v>
      </c>
      <c r="F130" s="85"/>
      <c r="G130" s="3"/>
      <c r="H130" s="3"/>
      <c r="I130" s="64">
        <v>0.2</v>
      </c>
      <c r="J130" s="67">
        <v>0.2</v>
      </c>
      <c r="K130" s="70">
        <v>0.2</v>
      </c>
      <c r="L130" s="64">
        <v>0.02</v>
      </c>
      <c r="M130" s="67">
        <v>0.02</v>
      </c>
      <c r="N130" s="70">
        <v>0.02</v>
      </c>
      <c r="O130" s="64">
        <v>0.18</v>
      </c>
      <c r="P130" s="67">
        <v>0.18</v>
      </c>
      <c r="Q130" s="70">
        <v>0.18</v>
      </c>
      <c r="R130" s="3"/>
    </row>
    <row r="131">
      <c r="A131" s="46">
        <v>2676.0</v>
      </c>
      <c r="B131" s="51" t="str">
        <f t="shared" si="1"/>
        <v>Goʻzallik va parvarishErkaklar uchunSoch uchunSoch uchun balzamlar va konditsionerlar</v>
      </c>
      <c r="C131" s="55" t="s">
        <v>314</v>
      </c>
      <c r="D131" s="55" t="s">
        <v>619</v>
      </c>
      <c r="E131" s="55" t="s">
        <v>620</v>
      </c>
      <c r="F131" s="55" t="s">
        <v>621</v>
      </c>
      <c r="G131" s="55"/>
      <c r="H131" s="55"/>
      <c r="I131" s="64">
        <v>0.2</v>
      </c>
      <c r="J131" s="67">
        <v>0.2</v>
      </c>
      <c r="K131" s="70">
        <v>0.2</v>
      </c>
      <c r="L131" s="64">
        <v>0.0</v>
      </c>
      <c r="M131" s="67">
        <v>0.0</v>
      </c>
      <c r="N131" s="70">
        <v>0.0</v>
      </c>
      <c r="O131" s="64">
        <v>0.2</v>
      </c>
      <c r="P131" s="67">
        <v>0.2</v>
      </c>
      <c r="Q131" s="70">
        <v>0.2</v>
      </c>
      <c r="R131" s="3"/>
    </row>
    <row r="132">
      <c r="A132" s="46">
        <v>2677.0</v>
      </c>
      <c r="B132" s="51" t="str">
        <f t="shared" si="1"/>
        <v>Goʻzallik va parvarishErkaklar uchunSoch uchunSoch uchun shampunlar</v>
      </c>
      <c r="C132" s="55" t="s">
        <v>314</v>
      </c>
      <c r="D132" s="55" t="s">
        <v>619</v>
      </c>
      <c r="E132" s="55" t="s">
        <v>620</v>
      </c>
      <c r="F132" s="55" t="s">
        <v>623</v>
      </c>
      <c r="G132" s="55"/>
      <c r="H132" s="3"/>
      <c r="I132" s="64">
        <v>0.2</v>
      </c>
      <c r="J132" s="67">
        <v>0.2</v>
      </c>
      <c r="K132" s="70">
        <v>0.2</v>
      </c>
      <c r="L132" s="64">
        <v>0.0</v>
      </c>
      <c r="M132" s="67">
        <v>0.0</v>
      </c>
      <c r="N132" s="70">
        <v>0.0</v>
      </c>
      <c r="O132" s="64">
        <v>0.2</v>
      </c>
      <c r="P132" s="67">
        <v>0.2</v>
      </c>
      <c r="Q132" s="70">
        <v>0.2</v>
      </c>
      <c r="R132" s="3"/>
    </row>
    <row r="133">
      <c r="A133" s="46">
        <v>2678.0</v>
      </c>
      <c r="B133" s="51" t="str">
        <f t="shared" si="1"/>
        <v>Goʻzallik va parvarishErkaklar uchunSoch uchunSoch uchun zardoblar</v>
      </c>
      <c r="C133" s="55" t="s">
        <v>314</v>
      </c>
      <c r="D133" s="55" t="s">
        <v>619</v>
      </c>
      <c r="E133" s="55" t="s">
        <v>620</v>
      </c>
      <c r="F133" s="55" t="s">
        <v>627</v>
      </c>
      <c r="G133" s="55"/>
      <c r="H133" s="3"/>
      <c r="I133" s="64">
        <v>0.2</v>
      </c>
      <c r="J133" s="67">
        <v>0.2</v>
      </c>
      <c r="K133" s="70">
        <v>0.2</v>
      </c>
      <c r="L133" s="64">
        <v>0.0</v>
      </c>
      <c r="M133" s="67">
        <v>0.0</v>
      </c>
      <c r="N133" s="70">
        <v>0.0</v>
      </c>
      <c r="O133" s="64">
        <v>0.2</v>
      </c>
      <c r="P133" s="67">
        <v>0.2</v>
      </c>
      <c r="Q133" s="70">
        <v>0.2</v>
      </c>
      <c r="R133" s="3"/>
    </row>
    <row r="134">
      <c r="A134" s="46">
        <v>2680.0</v>
      </c>
      <c r="B134" s="51" t="str">
        <f t="shared" si="1"/>
        <v>Goʻzallik va parvarishErkaklar uchunSoqol olish uchunSoqol olish uchun aksessuarlarSoqol va mo'ylov uchun taroqlar</v>
      </c>
      <c r="C134" s="55" t="s">
        <v>314</v>
      </c>
      <c r="D134" s="55" t="s">
        <v>619</v>
      </c>
      <c r="E134" s="55" t="s">
        <v>632</v>
      </c>
      <c r="F134" s="55" t="s">
        <v>634</v>
      </c>
      <c r="G134" s="55" t="s">
        <v>635</v>
      </c>
      <c r="H134" s="55"/>
      <c r="I134" s="64">
        <v>0.2</v>
      </c>
      <c r="J134" s="67">
        <v>0.2</v>
      </c>
      <c r="K134" s="70">
        <v>0.2</v>
      </c>
      <c r="L134" s="64">
        <v>0.005</v>
      </c>
      <c r="M134" s="67">
        <v>0.005</v>
      </c>
      <c r="N134" s="70">
        <v>0.005</v>
      </c>
      <c r="O134" s="64">
        <v>0.195</v>
      </c>
      <c r="P134" s="67">
        <v>0.195</v>
      </c>
      <c r="Q134" s="70">
        <v>0.195</v>
      </c>
      <c r="R134" s="3"/>
    </row>
    <row r="135">
      <c r="A135" s="46">
        <v>2681.0</v>
      </c>
      <c r="B135" s="51" t="str">
        <f t="shared" si="1"/>
        <v>Goʻzallik va parvarishErkaklar uchunSoqol va moʻylovlar uchunSoqol va mo'ylov uchun balzamlar</v>
      </c>
      <c r="C135" s="55" t="s">
        <v>314</v>
      </c>
      <c r="D135" s="55" t="s">
        <v>619</v>
      </c>
      <c r="E135" s="55" t="s">
        <v>643</v>
      </c>
      <c r="F135" s="55" t="s">
        <v>646</v>
      </c>
      <c r="G135" s="55"/>
      <c r="H135" s="55"/>
      <c r="I135" s="64">
        <v>0.2</v>
      </c>
      <c r="J135" s="67">
        <v>0.2</v>
      </c>
      <c r="K135" s="70">
        <v>0.2</v>
      </c>
      <c r="L135" s="64">
        <v>0.005</v>
      </c>
      <c r="M135" s="67">
        <v>0.005</v>
      </c>
      <c r="N135" s="70">
        <v>0.005</v>
      </c>
      <c r="O135" s="64">
        <v>0.195</v>
      </c>
      <c r="P135" s="67">
        <v>0.195</v>
      </c>
      <c r="Q135" s="70">
        <v>0.195</v>
      </c>
      <c r="R135" s="3"/>
    </row>
    <row r="136">
      <c r="A136" s="46">
        <v>2682.0</v>
      </c>
      <c r="B136" s="51" t="str">
        <f t="shared" si="1"/>
        <v>Goʻzallik va parvarishErkaklar uchunSoqol olish uchunSoqol olishdan keyin vositalarSoqol olishdan keyin suriladigan balzamlar</v>
      </c>
      <c r="C136" s="55" t="s">
        <v>314</v>
      </c>
      <c r="D136" s="55" t="s">
        <v>619</v>
      </c>
      <c r="E136" s="55" t="s">
        <v>632</v>
      </c>
      <c r="F136" s="55" t="s">
        <v>650</v>
      </c>
      <c r="G136" s="55" t="s">
        <v>652</v>
      </c>
      <c r="H136" s="55"/>
      <c r="I136" s="64">
        <v>0.2</v>
      </c>
      <c r="J136" s="67">
        <v>0.2</v>
      </c>
      <c r="K136" s="70">
        <v>0.2</v>
      </c>
      <c r="L136" s="64">
        <v>0.005</v>
      </c>
      <c r="M136" s="67">
        <v>0.005</v>
      </c>
      <c r="N136" s="70">
        <v>0.005</v>
      </c>
      <c r="O136" s="64">
        <v>0.195</v>
      </c>
      <c r="P136" s="67">
        <v>0.195</v>
      </c>
      <c r="Q136" s="70">
        <v>0.195</v>
      </c>
      <c r="R136" s="3"/>
    </row>
    <row r="137">
      <c r="A137" s="46">
        <v>2683.0</v>
      </c>
      <c r="B137" s="51" t="str">
        <f t="shared" si="1"/>
        <v>Goʻzallik va parvarishErkaklar uchunSoqol olish uchunSoqol olishdan keyin vositalarSoqol olishdan keyin suriladigan losyonlar</v>
      </c>
      <c r="C137" s="55" t="s">
        <v>314</v>
      </c>
      <c r="D137" s="55" t="s">
        <v>619</v>
      </c>
      <c r="E137" s="55" t="s">
        <v>632</v>
      </c>
      <c r="F137" s="55" t="s">
        <v>650</v>
      </c>
      <c r="G137" s="55" t="s">
        <v>654</v>
      </c>
      <c r="H137" s="55"/>
      <c r="I137" s="64">
        <v>0.2</v>
      </c>
      <c r="J137" s="67">
        <v>0.2</v>
      </c>
      <c r="K137" s="70">
        <v>0.2</v>
      </c>
      <c r="L137" s="64">
        <v>0.005</v>
      </c>
      <c r="M137" s="67">
        <v>0.005</v>
      </c>
      <c r="N137" s="70">
        <v>0.005</v>
      </c>
      <c r="O137" s="64">
        <v>0.195</v>
      </c>
      <c r="P137" s="67">
        <v>0.195</v>
      </c>
      <c r="Q137" s="70">
        <v>0.195</v>
      </c>
      <c r="R137" s="3"/>
    </row>
    <row r="138">
      <c r="A138" s="46">
        <v>2684.0</v>
      </c>
      <c r="B138" s="51" t="str">
        <f t="shared" si="1"/>
        <v>Goʻzallik va parvarishErkaklar uchunTana parvarishiTana uchun kremlar</v>
      </c>
      <c r="C138" s="55" t="s">
        <v>314</v>
      </c>
      <c r="D138" s="55" t="s">
        <v>619</v>
      </c>
      <c r="E138" s="55" t="s">
        <v>612</v>
      </c>
      <c r="F138" s="55" t="s">
        <v>655</v>
      </c>
      <c r="G138" s="55"/>
      <c r="H138" s="4"/>
      <c r="I138" s="64">
        <v>0.2</v>
      </c>
      <c r="J138" s="67">
        <v>0.2</v>
      </c>
      <c r="K138" s="70">
        <v>0.2</v>
      </c>
      <c r="L138" s="64">
        <v>0.005</v>
      </c>
      <c r="M138" s="67">
        <v>0.005</v>
      </c>
      <c r="N138" s="70">
        <v>0.005</v>
      </c>
      <c r="O138" s="64">
        <v>0.195</v>
      </c>
      <c r="P138" s="67">
        <v>0.195</v>
      </c>
      <c r="Q138" s="70">
        <v>0.195</v>
      </c>
      <c r="R138" s="3"/>
    </row>
    <row r="139">
      <c r="A139" s="46">
        <v>2685.0</v>
      </c>
      <c r="B139" s="51" t="str">
        <f t="shared" si="1"/>
        <v>Goʻzallik va parvarishErkaklar uchunErkaklar parfyumlariOdekolonlar</v>
      </c>
      <c r="C139" s="55" t="s">
        <v>314</v>
      </c>
      <c r="D139" s="55" t="s">
        <v>619</v>
      </c>
      <c r="E139" s="55" t="s">
        <v>656</v>
      </c>
      <c r="F139" s="55" t="s">
        <v>657</v>
      </c>
      <c r="G139" s="3"/>
      <c r="H139" s="3"/>
      <c r="I139" s="64">
        <v>0.2</v>
      </c>
      <c r="J139" s="67">
        <v>0.2</v>
      </c>
      <c r="K139" s="70">
        <v>0.2</v>
      </c>
      <c r="L139" s="64">
        <v>0.0</v>
      </c>
      <c r="M139" s="67">
        <v>0.0</v>
      </c>
      <c r="N139" s="70">
        <v>0.0</v>
      </c>
      <c r="O139" s="64">
        <v>0.2</v>
      </c>
      <c r="P139" s="67">
        <v>0.2</v>
      </c>
      <c r="Q139" s="70">
        <v>0.2</v>
      </c>
      <c r="R139" s="3"/>
    </row>
    <row r="140">
      <c r="A140" s="46">
        <v>2686.0</v>
      </c>
      <c r="B140" s="51" t="str">
        <f t="shared" si="1"/>
        <v>Goʻzallik va parvarishErkaklar uchunYuz parvarishiEmulsiyalar va flyuidlar</v>
      </c>
      <c r="C140" s="55" t="s">
        <v>314</v>
      </c>
      <c r="D140" s="55" t="s">
        <v>619</v>
      </c>
      <c r="E140" s="55" t="s">
        <v>503</v>
      </c>
      <c r="F140" s="55" t="s">
        <v>659</v>
      </c>
      <c r="G140" s="55"/>
      <c r="H140" s="3"/>
      <c r="I140" s="64">
        <v>0.2</v>
      </c>
      <c r="J140" s="67">
        <v>0.2</v>
      </c>
      <c r="K140" s="70">
        <v>0.2</v>
      </c>
      <c r="L140" s="64">
        <v>0.005</v>
      </c>
      <c r="M140" s="67">
        <v>0.005</v>
      </c>
      <c r="N140" s="70">
        <v>0.005</v>
      </c>
      <c r="O140" s="64">
        <v>0.195</v>
      </c>
      <c r="P140" s="67">
        <v>0.195</v>
      </c>
      <c r="Q140" s="70">
        <v>0.195</v>
      </c>
      <c r="R140" s="3"/>
    </row>
    <row r="141">
      <c r="A141" s="46">
        <v>2687.0</v>
      </c>
      <c r="B141" s="51" t="str">
        <f t="shared" si="1"/>
        <v>Goʻzallik va parvarishErkaklar uchunYuz parvarishiZardoblar</v>
      </c>
      <c r="C141" s="55" t="s">
        <v>314</v>
      </c>
      <c r="D141" s="55" t="s">
        <v>619</v>
      </c>
      <c r="E141" s="55" t="s">
        <v>503</v>
      </c>
      <c r="F141" s="55" t="s">
        <v>661</v>
      </c>
      <c r="G141" s="85"/>
      <c r="H141" s="3"/>
      <c r="I141" s="64">
        <v>0.2</v>
      </c>
      <c r="J141" s="67">
        <v>0.2</v>
      </c>
      <c r="K141" s="70">
        <v>0.2</v>
      </c>
      <c r="L141" s="64">
        <v>0.0</v>
      </c>
      <c r="M141" s="67">
        <v>0.0</v>
      </c>
      <c r="N141" s="70">
        <v>0.0</v>
      </c>
      <c r="O141" s="64">
        <v>0.2</v>
      </c>
      <c r="P141" s="67">
        <v>0.2</v>
      </c>
      <c r="Q141" s="70">
        <v>0.2</v>
      </c>
      <c r="R141" s="3"/>
    </row>
    <row r="142">
      <c r="A142" s="46">
        <v>2688.0</v>
      </c>
      <c r="B142" s="51" t="str">
        <f t="shared" si="1"/>
        <v>Goʻzallik va parvarishErkaklar uchunYuz parvarishiSkrablar va pilinglar</v>
      </c>
      <c r="C142" s="55" t="s">
        <v>314</v>
      </c>
      <c r="D142" s="55" t="s">
        <v>619</v>
      </c>
      <c r="E142" s="55" t="s">
        <v>503</v>
      </c>
      <c r="F142" s="55" t="s">
        <v>664</v>
      </c>
      <c r="G142" s="55"/>
      <c r="H142" s="3"/>
      <c r="I142" s="64">
        <v>0.2</v>
      </c>
      <c r="J142" s="67">
        <v>0.2</v>
      </c>
      <c r="K142" s="70">
        <v>0.2</v>
      </c>
      <c r="L142" s="64">
        <v>0.0</v>
      </c>
      <c r="M142" s="67">
        <v>0.0</v>
      </c>
      <c r="N142" s="70">
        <v>0.0</v>
      </c>
      <c r="O142" s="64">
        <v>0.2</v>
      </c>
      <c r="P142" s="67">
        <v>0.2</v>
      </c>
      <c r="Q142" s="70">
        <v>0.2</v>
      </c>
      <c r="R142" s="3"/>
    </row>
    <row r="143">
      <c r="A143" s="46">
        <v>2689.0</v>
      </c>
      <c r="B143" s="51" t="str">
        <f t="shared" si="1"/>
        <v>Bolalar tovarlariGigiyena va tagliklarBolalar kosmetikasiBolalar uchun dekorativ kosmetikaBolalar toʻplamlari</v>
      </c>
      <c r="C143" s="55" t="s">
        <v>346</v>
      </c>
      <c r="D143" s="55" t="s">
        <v>360</v>
      </c>
      <c r="E143" s="55" t="s">
        <v>668</v>
      </c>
      <c r="F143" s="55" t="s">
        <v>669</v>
      </c>
      <c r="G143" s="55" t="s">
        <v>670</v>
      </c>
      <c r="H143" s="55"/>
      <c r="I143" s="64">
        <v>0.2</v>
      </c>
      <c r="J143" s="67">
        <v>0.2</v>
      </c>
      <c r="K143" s="70">
        <v>0.2</v>
      </c>
      <c r="L143" s="64">
        <v>0.02</v>
      </c>
      <c r="M143" s="67">
        <v>0.02</v>
      </c>
      <c r="N143" s="70">
        <v>0.02</v>
      </c>
      <c r="O143" s="64">
        <v>0.18</v>
      </c>
      <c r="P143" s="67">
        <v>0.18</v>
      </c>
      <c r="Q143" s="70">
        <v>0.18</v>
      </c>
      <c r="R143" s="3"/>
      <c r="Z143" s="19"/>
      <c r="AA143" s="19"/>
      <c r="AB143" s="19"/>
      <c r="AC143" s="19"/>
      <c r="AD143" s="19"/>
    </row>
    <row r="144">
      <c r="A144" s="46">
        <v>2690.0</v>
      </c>
      <c r="B144" s="51" t="str">
        <f t="shared" si="1"/>
        <v>Goʻzallik va parvarishManikyur va pedikyurManikyur va pedikyur toʻplamlari</v>
      </c>
      <c r="C144" s="55" t="s">
        <v>314</v>
      </c>
      <c r="D144" s="55" t="s">
        <v>672</v>
      </c>
      <c r="E144" s="55" t="s">
        <v>673</v>
      </c>
      <c r="F144" s="55"/>
      <c r="G144" s="55"/>
      <c r="H144" s="3"/>
      <c r="I144" s="64">
        <v>0.25</v>
      </c>
      <c r="J144" s="67">
        <v>0.25</v>
      </c>
      <c r="K144" s="70">
        <v>0.25</v>
      </c>
      <c r="L144" s="64">
        <v>0.02</v>
      </c>
      <c r="M144" s="67">
        <v>0.02</v>
      </c>
      <c r="N144" s="70">
        <v>0.02</v>
      </c>
      <c r="O144" s="64">
        <v>0.23</v>
      </c>
      <c r="P144" s="67">
        <v>0.23</v>
      </c>
      <c r="Q144" s="70">
        <v>0.23</v>
      </c>
      <c r="R144" s="3"/>
    </row>
    <row r="145">
      <c r="A145" s="46">
        <v>2691.0</v>
      </c>
      <c r="B145" s="51" t="str">
        <f t="shared" si="1"/>
        <v>Goʻzallik va parvarishManikyur va pedikyurPraymerlar va yogʻlarni yoʻqotuvchi moddalar</v>
      </c>
      <c r="C145" s="55" t="s">
        <v>314</v>
      </c>
      <c r="D145" s="55" t="s">
        <v>672</v>
      </c>
      <c r="E145" s="55" t="s">
        <v>674</v>
      </c>
      <c r="F145" s="55"/>
      <c r="G145" s="55"/>
      <c r="H145" s="55"/>
      <c r="I145" s="64">
        <v>0.25</v>
      </c>
      <c r="J145" s="67">
        <v>0.25</v>
      </c>
      <c r="K145" s="70">
        <v>0.25</v>
      </c>
      <c r="L145" s="64">
        <v>0.010000000000000009</v>
      </c>
      <c r="M145" s="67">
        <v>0.010000000000000009</v>
      </c>
      <c r="N145" s="70">
        <v>0.010000000000000009</v>
      </c>
      <c r="O145" s="64">
        <v>0.24</v>
      </c>
      <c r="P145" s="67">
        <v>0.24</v>
      </c>
      <c r="Q145" s="70">
        <v>0.24</v>
      </c>
      <c r="R145" s="3"/>
    </row>
    <row r="146">
      <c r="A146" s="46">
        <v>2693.0</v>
      </c>
      <c r="B146" s="51" t="str">
        <f t="shared" si="1"/>
        <v>Goʻzallik va parvarishManikyur va pedikyurManikyur anjomlariManikyur va pedikyur uchun aksessuarlar</v>
      </c>
      <c r="C146" s="55" t="s">
        <v>314</v>
      </c>
      <c r="D146" s="55" t="s">
        <v>672</v>
      </c>
      <c r="E146" s="55" t="s">
        <v>677</v>
      </c>
      <c r="F146" s="55" t="s">
        <v>678</v>
      </c>
      <c r="G146" s="55"/>
      <c r="H146" s="55"/>
      <c r="I146" s="64">
        <v>0.25</v>
      </c>
      <c r="J146" s="67">
        <v>0.25</v>
      </c>
      <c r="K146" s="70">
        <v>0.25</v>
      </c>
      <c r="L146" s="64">
        <v>0.010000000000000009</v>
      </c>
      <c r="M146" s="67">
        <v>0.010000000000000009</v>
      </c>
      <c r="N146" s="70">
        <v>0.010000000000000009</v>
      </c>
      <c r="O146" s="64">
        <v>0.24</v>
      </c>
      <c r="P146" s="67">
        <v>0.24</v>
      </c>
      <c r="Q146" s="70">
        <v>0.24</v>
      </c>
      <c r="R146" s="3"/>
    </row>
    <row r="147">
      <c r="A147" s="46">
        <v>2694.0</v>
      </c>
      <c r="B147" s="51" t="str">
        <f t="shared" si="1"/>
        <v>SalomatlikTibbiy buyumlar va sarflov materiallariGigiyenik va tibbiy niqoblar</v>
      </c>
      <c r="C147" s="55" t="s">
        <v>120</v>
      </c>
      <c r="D147" s="55" t="s">
        <v>595</v>
      </c>
      <c r="E147" s="55" t="s">
        <v>680</v>
      </c>
      <c r="F147" s="55"/>
      <c r="G147" s="3"/>
      <c r="H147" s="3"/>
      <c r="I147" s="64">
        <v>0.2</v>
      </c>
      <c r="J147" s="67">
        <v>0.2</v>
      </c>
      <c r="K147" s="70">
        <v>0.2</v>
      </c>
      <c r="L147" s="64">
        <v>0.0</v>
      </c>
      <c r="M147" s="67">
        <v>0.0</v>
      </c>
      <c r="N147" s="70">
        <v>0.0</v>
      </c>
      <c r="O147" s="64">
        <v>0.2</v>
      </c>
      <c r="P147" s="67">
        <v>0.2</v>
      </c>
      <c r="Q147" s="70">
        <v>0.2</v>
      </c>
      <c r="R147" s="3"/>
      <c r="Z147" s="19"/>
      <c r="AA147" s="19"/>
      <c r="AB147" s="19"/>
      <c r="AC147" s="19"/>
      <c r="AD147" s="19"/>
    </row>
    <row r="148">
      <c r="A148" s="46">
        <v>2696.0</v>
      </c>
      <c r="B148" s="51" t="str">
        <f t="shared" si="1"/>
        <v>SalomatlikTibbiy buyumlar va sarflov materiallariBogʻlov materiallariPlastirlar</v>
      </c>
      <c r="C148" s="55" t="s">
        <v>120</v>
      </c>
      <c r="D148" s="55" t="s">
        <v>595</v>
      </c>
      <c r="E148" s="55" t="s">
        <v>686</v>
      </c>
      <c r="F148" s="55" t="s">
        <v>687</v>
      </c>
      <c r="G148" s="3"/>
      <c r="H148" s="3"/>
      <c r="I148" s="64">
        <v>0.2</v>
      </c>
      <c r="J148" s="67">
        <v>0.2</v>
      </c>
      <c r="K148" s="70">
        <v>0.2</v>
      </c>
      <c r="L148" s="64">
        <v>0.015</v>
      </c>
      <c r="M148" s="67">
        <v>0.015</v>
      </c>
      <c r="N148" s="70">
        <v>0.015</v>
      </c>
      <c r="O148" s="64">
        <v>0.185</v>
      </c>
      <c r="P148" s="67">
        <v>0.185</v>
      </c>
      <c r="Q148" s="70">
        <v>0.185</v>
      </c>
      <c r="R148" s="3"/>
      <c r="Z148" s="19"/>
      <c r="AA148" s="19"/>
      <c r="AB148" s="19"/>
      <c r="AC148" s="19"/>
      <c r="AD148" s="19"/>
    </row>
    <row r="149">
      <c r="A149" s="46">
        <v>2697.0</v>
      </c>
      <c r="B149" s="51" t="str">
        <f t="shared" si="1"/>
        <v>SalomatlikTibbiy buyumlar va sarflov materiallariBogʻlov materiallariBintlar</v>
      </c>
      <c r="C149" s="55" t="s">
        <v>120</v>
      </c>
      <c r="D149" s="55" t="s">
        <v>595</v>
      </c>
      <c r="E149" s="55" t="s">
        <v>686</v>
      </c>
      <c r="F149" s="55" t="s">
        <v>694</v>
      </c>
      <c r="G149" s="3"/>
      <c r="H149" s="3"/>
      <c r="I149" s="64">
        <v>0.2</v>
      </c>
      <c r="J149" s="67">
        <v>0.2</v>
      </c>
      <c r="K149" s="70">
        <v>0.2</v>
      </c>
      <c r="L149" s="64">
        <v>0.015</v>
      </c>
      <c r="M149" s="67">
        <v>0.015</v>
      </c>
      <c r="N149" s="70">
        <v>0.015</v>
      </c>
      <c r="O149" s="64">
        <v>0.185</v>
      </c>
      <c r="P149" s="67">
        <v>0.185</v>
      </c>
      <c r="Q149" s="70">
        <v>0.185</v>
      </c>
      <c r="R149" s="3"/>
      <c r="Z149" s="19"/>
      <c r="AA149" s="19"/>
      <c r="AB149" s="19"/>
      <c r="AC149" s="19"/>
      <c r="AD149" s="19"/>
    </row>
    <row r="150">
      <c r="A150" s="46">
        <v>2698.0</v>
      </c>
      <c r="B150" s="51" t="str">
        <f t="shared" si="1"/>
        <v>SalomatlikTibbiy buyumlar va sarflov materiallariBogʻlov materiallariDokalar</v>
      </c>
      <c r="C150" s="55" t="s">
        <v>120</v>
      </c>
      <c r="D150" s="55" t="s">
        <v>595</v>
      </c>
      <c r="E150" s="55" t="s">
        <v>686</v>
      </c>
      <c r="F150" s="55" t="s">
        <v>700</v>
      </c>
      <c r="G150" s="3"/>
      <c r="H150" s="3"/>
      <c r="I150" s="64">
        <v>0.2</v>
      </c>
      <c r="J150" s="67">
        <v>0.2</v>
      </c>
      <c r="K150" s="70">
        <v>0.2</v>
      </c>
      <c r="L150" s="64">
        <v>0.015</v>
      </c>
      <c r="M150" s="67">
        <v>0.015</v>
      </c>
      <c r="N150" s="70">
        <v>0.015</v>
      </c>
      <c r="O150" s="64">
        <v>0.185</v>
      </c>
      <c r="P150" s="67">
        <v>0.185</v>
      </c>
      <c r="Q150" s="70">
        <v>0.185</v>
      </c>
      <c r="R150" s="3"/>
      <c r="Z150" s="19"/>
      <c r="AA150" s="19"/>
      <c r="AB150" s="19"/>
      <c r="AC150" s="19"/>
      <c r="AD150" s="19"/>
    </row>
    <row r="151">
      <c r="A151" s="46">
        <v>2699.0</v>
      </c>
      <c r="B151" s="51" t="str">
        <f t="shared" si="1"/>
        <v>SalomatlikTibbiy buyumlar va sarflov materiallariBogʻlov materiallariMomiq paxta</v>
      </c>
      <c r="C151" s="55" t="s">
        <v>120</v>
      </c>
      <c r="D151" s="55" t="s">
        <v>595</v>
      </c>
      <c r="E151" s="55" t="s">
        <v>686</v>
      </c>
      <c r="F151" s="55" t="s">
        <v>703</v>
      </c>
      <c r="G151" s="3"/>
      <c r="H151" s="3"/>
      <c r="I151" s="64">
        <v>0.2</v>
      </c>
      <c r="J151" s="67">
        <v>0.2</v>
      </c>
      <c r="K151" s="70">
        <v>0.2</v>
      </c>
      <c r="L151" s="64">
        <v>0.015</v>
      </c>
      <c r="M151" s="67">
        <v>0.015</v>
      </c>
      <c r="N151" s="70">
        <v>0.015</v>
      </c>
      <c r="O151" s="64">
        <v>0.185</v>
      </c>
      <c r="P151" s="67">
        <v>0.185</v>
      </c>
      <c r="Q151" s="70">
        <v>0.185</v>
      </c>
      <c r="R151" s="3"/>
      <c r="Z151" s="19"/>
      <c r="AA151" s="19"/>
      <c r="AB151" s="19"/>
      <c r="AC151" s="19"/>
      <c r="AD151" s="19"/>
    </row>
    <row r="152">
      <c r="A152" s="46">
        <v>2702.0</v>
      </c>
      <c r="B152" s="51" t="str">
        <f t="shared" si="1"/>
        <v>SalomatlikTibbiy buyumlar va sarflov materiallariGellar, mazlar</v>
      </c>
      <c r="C152" s="55" t="s">
        <v>120</v>
      </c>
      <c r="D152" s="55" t="s">
        <v>595</v>
      </c>
      <c r="E152" s="55" t="s">
        <v>707</v>
      </c>
      <c r="F152" s="3"/>
      <c r="G152" s="3"/>
      <c r="H152" s="3"/>
      <c r="I152" s="64">
        <v>0.3</v>
      </c>
      <c r="J152" s="67">
        <v>0.3</v>
      </c>
      <c r="K152" s="70">
        <v>0.3</v>
      </c>
      <c r="L152" s="64">
        <v>0.015</v>
      </c>
      <c r="M152" s="67">
        <v>0.015</v>
      </c>
      <c r="N152" s="70">
        <v>0.015</v>
      </c>
      <c r="O152" s="64">
        <v>0.285</v>
      </c>
      <c r="P152" s="67">
        <v>0.285</v>
      </c>
      <c r="Q152" s="70">
        <v>0.285</v>
      </c>
      <c r="R152" s="3"/>
      <c r="Z152" s="19"/>
      <c r="AA152" s="19"/>
      <c r="AB152" s="19"/>
      <c r="AC152" s="19"/>
      <c r="AD152" s="19"/>
    </row>
    <row r="153">
      <c r="A153" s="46">
        <v>2705.0</v>
      </c>
      <c r="B153" s="51" t="str">
        <f t="shared" si="1"/>
        <v>SalomatlikTibbiy buyumlar va sarflov materiallariSarflov materiallarBir martalik kiyim</v>
      </c>
      <c r="C153" s="55" t="s">
        <v>120</v>
      </c>
      <c r="D153" s="55" t="s">
        <v>595</v>
      </c>
      <c r="E153" s="55" t="s">
        <v>709</v>
      </c>
      <c r="F153" s="85" t="s">
        <v>711</v>
      </c>
      <c r="G153" s="85"/>
      <c r="H153" s="3"/>
      <c r="I153" s="64">
        <v>0.2</v>
      </c>
      <c r="J153" s="67">
        <v>0.2</v>
      </c>
      <c r="K153" s="70">
        <v>0.2</v>
      </c>
      <c r="L153" s="64">
        <v>0.015</v>
      </c>
      <c r="M153" s="67">
        <v>0.015</v>
      </c>
      <c r="N153" s="70">
        <v>0.015</v>
      </c>
      <c r="O153" s="64">
        <v>0.185</v>
      </c>
      <c r="P153" s="67">
        <v>0.185</v>
      </c>
      <c r="Q153" s="70">
        <v>0.185</v>
      </c>
      <c r="R153" s="3"/>
      <c r="Z153" s="19"/>
      <c r="AA153" s="19"/>
      <c r="AB153" s="19"/>
      <c r="AC153" s="19"/>
      <c r="AD153" s="19"/>
    </row>
    <row r="154">
      <c r="A154" s="46">
        <v>2707.0</v>
      </c>
      <c r="B154" s="51" t="str">
        <f t="shared" si="1"/>
        <v>SalomatlikTibbiy buyumlar va sarflov materiallariSarflov materiallarTahlillar uchun konteynerlar, gubkalar, jgutlar, tibbiyot oʻlchov stakanlari</v>
      </c>
      <c r="C154" s="55" t="s">
        <v>120</v>
      </c>
      <c r="D154" s="55" t="s">
        <v>595</v>
      </c>
      <c r="E154" s="55" t="s">
        <v>709</v>
      </c>
      <c r="F154" s="85" t="s">
        <v>717</v>
      </c>
      <c r="G154" s="85"/>
      <c r="H154" s="85"/>
      <c r="I154" s="64">
        <v>0.3</v>
      </c>
      <c r="J154" s="67">
        <v>0.3</v>
      </c>
      <c r="K154" s="70">
        <v>0.3</v>
      </c>
      <c r="L154" s="64">
        <v>0.015</v>
      </c>
      <c r="M154" s="67">
        <v>0.015</v>
      </c>
      <c r="N154" s="70">
        <v>0.015</v>
      </c>
      <c r="O154" s="64">
        <v>0.285</v>
      </c>
      <c r="P154" s="67">
        <v>0.285</v>
      </c>
      <c r="Q154" s="70">
        <v>0.285</v>
      </c>
      <c r="R154" s="3"/>
      <c r="Z154" s="19"/>
      <c r="AA154" s="19"/>
      <c r="AB154" s="19"/>
      <c r="AC154" s="19"/>
      <c r="AD154" s="19"/>
    </row>
    <row r="155">
      <c r="A155" s="46">
        <v>2709.0</v>
      </c>
      <c r="B155" s="51" t="str">
        <f t="shared" si="1"/>
        <v>SalomatlikTibbiy buyumlar va sarflov materiallariTibbiyot uskunalari</v>
      </c>
      <c r="C155" s="55" t="s">
        <v>120</v>
      </c>
      <c r="D155" s="55" t="s">
        <v>595</v>
      </c>
      <c r="E155" s="55" t="s">
        <v>720</v>
      </c>
      <c r="F155" s="55"/>
      <c r="G155" s="3"/>
      <c r="H155" s="3"/>
      <c r="I155" s="64">
        <v>0.2</v>
      </c>
      <c r="J155" s="67">
        <v>0.2</v>
      </c>
      <c r="K155" s="70">
        <v>0.2</v>
      </c>
      <c r="L155" s="64">
        <v>0.015</v>
      </c>
      <c r="M155" s="67">
        <v>0.015</v>
      </c>
      <c r="N155" s="70">
        <v>0.015</v>
      </c>
      <c r="O155" s="64">
        <v>0.185</v>
      </c>
      <c r="P155" s="67">
        <v>0.185</v>
      </c>
      <c r="Q155" s="70">
        <v>0.185</v>
      </c>
      <c r="R155" s="3"/>
      <c r="Z155" s="19"/>
      <c r="AA155" s="19"/>
      <c r="AB155" s="19"/>
      <c r="AC155" s="19"/>
      <c r="AD155" s="19"/>
    </row>
    <row r="156">
      <c r="A156" s="46">
        <v>2710.0</v>
      </c>
      <c r="B156" s="51" t="str">
        <f t="shared" si="1"/>
        <v>Maishiy kimyoviy moddalarTozalash va yuvish vositalariTiqilib qolishga qarshi vositalar</v>
      </c>
      <c r="C156" s="55" t="s">
        <v>582</v>
      </c>
      <c r="D156" s="55" t="s">
        <v>584</v>
      </c>
      <c r="E156" s="55" t="s">
        <v>723</v>
      </c>
      <c r="F156" s="55"/>
      <c r="G156" s="55"/>
      <c r="H156" s="3"/>
      <c r="I156" s="64">
        <v>0.17</v>
      </c>
      <c r="J156" s="67">
        <v>0.17</v>
      </c>
      <c r="K156" s="70">
        <v>0.17</v>
      </c>
      <c r="L156" s="64">
        <v>0.03</v>
      </c>
      <c r="M156" s="67">
        <v>0.03</v>
      </c>
      <c r="N156" s="70">
        <v>0.03</v>
      </c>
      <c r="O156" s="64">
        <v>0.14</v>
      </c>
      <c r="P156" s="67">
        <v>0.14</v>
      </c>
      <c r="Q156" s="70">
        <v>0.14</v>
      </c>
      <c r="R156" s="3"/>
      <c r="Z156" s="19"/>
      <c r="AA156" s="19"/>
      <c r="AB156" s="19"/>
      <c r="AC156" s="19"/>
      <c r="AD156" s="19"/>
    </row>
    <row r="157">
      <c r="A157" s="46">
        <v>2711.0</v>
      </c>
      <c r="B157" s="51" t="str">
        <f t="shared" si="1"/>
        <v>SalomatlikVitaminlar va BFQlarA va E vitaminlari</v>
      </c>
      <c r="C157" s="55" t="s">
        <v>120</v>
      </c>
      <c r="D157" s="55" t="s">
        <v>730</v>
      </c>
      <c r="E157" s="55" t="s">
        <v>731</v>
      </c>
      <c r="F157" s="55"/>
      <c r="G157" s="4"/>
      <c r="H157" s="3"/>
      <c r="I157" s="64">
        <v>0.19</v>
      </c>
      <c r="J157" s="67">
        <v>0.19</v>
      </c>
      <c r="K157" s="70">
        <v>0.19</v>
      </c>
      <c r="L157" s="64">
        <v>0.0</v>
      </c>
      <c r="M157" s="67">
        <v>0.0</v>
      </c>
      <c r="N157" s="70">
        <v>0.0</v>
      </c>
      <c r="O157" s="64">
        <v>0.19</v>
      </c>
      <c r="P157" s="67">
        <v>0.19</v>
      </c>
      <c r="Q157" s="70">
        <v>0.19</v>
      </c>
      <c r="R157" s="3"/>
    </row>
    <row r="158">
      <c r="A158" s="46">
        <v>2713.0</v>
      </c>
      <c r="B158" s="51" t="str">
        <f t="shared" si="1"/>
        <v>Dacha, bogʻ va tomorqaOʻsimliklar parvarishiKasalliklardan himoya qilish</v>
      </c>
      <c r="C158" s="55" t="s">
        <v>734</v>
      </c>
      <c r="D158" s="55" t="s">
        <v>735</v>
      </c>
      <c r="E158" s="55" t="s">
        <v>736</v>
      </c>
      <c r="F158" s="55"/>
      <c r="G158" s="3"/>
      <c r="H158" s="3"/>
      <c r="I158" s="64">
        <v>0.25</v>
      </c>
      <c r="J158" s="67">
        <v>0.25</v>
      </c>
      <c r="K158" s="70">
        <v>0.25</v>
      </c>
      <c r="L158" s="64">
        <v>0.0</v>
      </c>
      <c r="M158" s="67">
        <v>0.0</v>
      </c>
      <c r="N158" s="70">
        <v>0.0</v>
      </c>
      <c r="O158" s="64">
        <v>0.25</v>
      </c>
      <c r="P158" s="67">
        <v>0.25</v>
      </c>
      <c r="Q158" s="70">
        <v>0.25</v>
      </c>
      <c r="R158" s="3"/>
    </row>
    <row r="159">
      <c r="A159" s="46">
        <v>2714.0</v>
      </c>
      <c r="B159" s="51" t="str">
        <f t="shared" si="1"/>
        <v>Dacha, bogʻ va tomorqaOʻsimliklar parvarishiYovvoyi oʻtlarga qarshi vositalar</v>
      </c>
      <c r="C159" s="55" t="s">
        <v>734</v>
      </c>
      <c r="D159" s="55" t="s">
        <v>735</v>
      </c>
      <c r="E159" s="55" t="s">
        <v>739</v>
      </c>
      <c r="F159" s="55"/>
      <c r="G159" s="55"/>
      <c r="H159" s="3"/>
      <c r="I159" s="64">
        <v>0.25</v>
      </c>
      <c r="J159" s="67">
        <v>0.25</v>
      </c>
      <c r="K159" s="70">
        <v>0.25</v>
      </c>
      <c r="L159" s="64">
        <v>0.0</v>
      </c>
      <c r="M159" s="67">
        <v>0.0</v>
      </c>
      <c r="N159" s="70">
        <v>0.0</v>
      </c>
      <c r="O159" s="64">
        <v>0.25</v>
      </c>
      <c r="P159" s="67">
        <v>0.25</v>
      </c>
      <c r="Q159" s="70">
        <v>0.25</v>
      </c>
      <c r="R159" s="3"/>
    </row>
    <row r="160">
      <c r="A160" s="46">
        <v>2715.0</v>
      </c>
      <c r="B160" s="51" t="str">
        <f t="shared" si="1"/>
        <v>Dacha, bogʻ va tomorqaOʻsimliklar parvarishiOʻsimliklar uchun tayanchlar va bogʻichlar</v>
      </c>
      <c r="C160" s="55" t="s">
        <v>734</v>
      </c>
      <c r="D160" s="55" t="s">
        <v>735</v>
      </c>
      <c r="E160" s="55" t="s">
        <v>742</v>
      </c>
      <c r="F160" s="55"/>
      <c r="G160" s="55"/>
      <c r="H160" s="3"/>
      <c r="I160" s="64">
        <v>0.25</v>
      </c>
      <c r="J160" s="67">
        <v>0.25</v>
      </c>
      <c r="K160" s="70">
        <v>0.25</v>
      </c>
      <c r="L160" s="64">
        <v>0.0</v>
      </c>
      <c r="M160" s="67">
        <v>0.0</v>
      </c>
      <c r="N160" s="70">
        <v>0.0</v>
      </c>
      <c r="O160" s="64">
        <v>0.25</v>
      </c>
      <c r="P160" s="67">
        <v>0.25</v>
      </c>
      <c r="Q160" s="70">
        <v>0.25</v>
      </c>
      <c r="R160" s="3"/>
    </row>
    <row r="161">
      <c r="A161" s="46">
        <v>2716.0</v>
      </c>
      <c r="B161" s="51" t="str">
        <f t="shared" si="1"/>
        <v>Dacha, bogʻ va tomorqaOʻsimliklar parvarishiPurkagichlar va aksessuarlar</v>
      </c>
      <c r="C161" s="55" t="s">
        <v>734</v>
      </c>
      <c r="D161" s="55" t="s">
        <v>735</v>
      </c>
      <c r="E161" s="55" t="s">
        <v>745</v>
      </c>
      <c r="F161" s="55"/>
      <c r="G161" s="3"/>
      <c r="H161" s="3"/>
      <c r="I161" s="64">
        <v>0.25</v>
      </c>
      <c r="J161" s="67">
        <v>0.25</v>
      </c>
      <c r="K161" s="70">
        <v>0.25</v>
      </c>
      <c r="L161" s="64">
        <v>0.0</v>
      </c>
      <c r="M161" s="67">
        <v>0.0</v>
      </c>
      <c r="N161" s="70">
        <v>0.0</v>
      </c>
      <c r="O161" s="64">
        <v>0.25</v>
      </c>
      <c r="P161" s="67">
        <v>0.25</v>
      </c>
      <c r="Q161" s="70">
        <v>0.25</v>
      </c>
      <c r="R161" s="3"/>
    </row>
    <row r="162">
      <c r="A162" s="46">
        <v>2718.0</v>
      </c>
      <c r="B162" s="51" t="str">
        <f t="shared" si="1"/>
        <v>Dacha, bogʻ va tomorqaOʻsimliklar parvarishiKompostlar va kompost faollashtirgichlari</v>
      </c>
      <c r="C162" s="55" t="s">
        <v>734</v>
      </c>
      <c r="D162" s="55" t="s">
        <v>735</v>
      </c>
      <c r="E162" s="55" t="s">
        <v>748</v>
      </c>
      <c r="F162" s="55"/>
      <c r="G162" s="55"/>
      <c r="H162" s="3"/>
      <c r="I162" s="64">
        <v>0.2</v>
      </c>
      <c r="J162" s="67">
        <v>0.2</v>
      </c>
      <c r="K162" s="70">
        <v>0.2</v>
      </c>
      <c r="L162" s="64">
        <v>0.0</v>
      </c>
      <c r="M162" s="67">
        <v>0.0</v>
      </c>
      <c r="N162" s="70">
        <v>0.0</v>
      </c>
      <c r="O162" s="64">
        <v>0.2</v>
      </c>
      <c r="P162" s="67">
        <v>0.2</v>
      </c>
      <c r="Q162" s="70">
        <v>0.2</v>
      </c>
      <c r="R162" s="3"/>
    </row>
    <row r="163">
      <c r="A163" s="46">
        <v>2720.0</v>
      </c>
      <c r="B163" s="51" t="str">
        <f t="shared" si="1"/>
        <v>Dacha, bogʻ va tomorqaDacha va bogʻlarni dekorativ parvarishlashBiotualetlar, septiklar va aksessuarlar</v>
      </c>
      <c r="C163" s="55" t="s">
        <v>734</v>
      </c>
      <c r="D163" s="55" t="s">
        <v>751</v>
      </c>
      <c r="E163" s="55" t="s">
        <v>752</v>
      </c>
      <c r="F163" s="55"/>
      <c r="G163" s="55"/>
      <c r="H163" s="3"/>
      <c r="I163" s="64">
        <v>0.3</v>
      </c>
      <c r="J163" s="67">
        <v>0.3</v>
      </c>
      <c r="K163" s="70">
        <v>0.3</v>
      </c>
      <c r="L163" s="64">
        <v>0.0</v>
      </c>
      <c r="M163" s="67">
        <v>0.0</v>
      </c>
      <c r="N163" s="70">
        <v>0.0</v>
      </c>
      <c r="O163" s="64">
        <v>0.3</v>
      </c>
      <c r="P163" s="67">
        <v>0.3</v>
      </c>
      <c r="Q163" s="70">
        <v>0.3</v>
      </c>
      <c r="R163" s="3"/>
    </row>
    <row r="164">
      <c r="A164" s="46">
        <v>2721.0</v>
      </c>
      <c r="B164" s="51" t="str">
        <f t="shared" si="1"/>
        <v>Dacha, bogʻ va tomorqaDacha va bogʻlarni dekorativ parvarishlashDushlar va qoʻl yuvgichlar</v>
      </c>
      <c r="C164" s="55" t="s">
        <v>734</v>
      </c>
      <c r="D164" s="55" t="s">
        <v>751</v>
      </c>
      <c r="E164" s="55" t="s">
        <v>753</v>
      </c>
      <c r="F164" s="55"/>
      <c r="G164" s="3"/>
      <c r="H164" s="3"/>
      <c r="I164" s="64">
        <v>0.2</v>
      </c>
      <c r="J164" s="67">
        <v>0.2</v>
      </c>
      <c r="K164" s="70">
        <v>0.2</v>
      </c>
      <c r="L164" s="64">
        <v>0.0</v>
      </c>
      <c r="M164" s="67">
        <v>0.0</v>
      </c>
      <c r="N164" s="70">
        <v>0.0</v>
      </c>
      <c r="O164" s="64">
        <v>0.2</v>
      </c>
      <c r="P164" s="67">
        <v>0.2</v>
      </c>
      <c r="Q164" s="70">
        <v>0.2</v>
      </c>
      <c r="R164" s="3"/>
    </row>
    <row r="165">
      <c r="A165" s="46">
        <v>2723.0</v>
      </c>
      <c r="B165" s="51" t="str">
        <f t="shared" si="1"/>
        <v>Dacha, bogʻ va tomorqaDacha va bogʻlarni dekorativ parvarishlashBogʻ uchun yoʻlaklar</v>
      </c>
      <c r="C165" s="55" t="s">
        <v>734</v>
      </c>
      <c r="D165" s="55" t="s">
        <v>751</v>
      </c>
      <c r="E165" s="55" t="s">
        <v>757</v>
      </c>
      <c r="F165" s="55"/>
      <c r="G165" s="3"/>
      <c r="H165" s="3"/>
      <c r="I165" s="64">
        <v>0.2</v>
      </c>
      <c r="J165" s="67">
        <v>0.2</v>
      </c>
      <c r="K165" s="70">
        <v>0.2</v>
      </c>
      <c r="L165" s="64">
        <v>0.0</v>
      </c>
      <c r="M165" s="67">
        <v>0.0</v>
      </c>
      <c r="N165" s="70">
        <v>0.0</v>
      </c>
      <c r="O165" s="64">
        <v>0.2</v>
      </c>
      <c r="P165" s="67">
        <v>0.2</v>
      </c>
      <c r="Q165" s="70">
        <v>0.2</v>
      </c>
      <c r="R165" s="3"/>
    </row>
    <row r="166">
      <c r="A166" s="46">
        <v>2725.0</v>
      </c>
      <c r="B166" s="51" t="str">
        <f t="shared" si="1"/>
        <v>Uy-roʻzgʻor buyumlariOshxona buyumlariBir martali ishlatiladigan idishlar va qadoqlashShpajkalar, kanapelar</v>
      </c>
      <c r="C166" s="55" t="s">
        <v>758</v>
      </c>
      <c r="D166" s="55" t="s">
        <v>760</v>
      </c>
      <c r="E166" s="55" t="s">
        <v>761</v>
      </c>
      <c r="F166" s="55" t="s">
        <v>762</v>
      </c>
      <c r="G166" s="55"/>
      <c r="H166" s="3"/>
      <c r="I166" s="64">
        <v>0.3</v>
      </c>
      <c r="J166" s="67">
        <v>0.3</v>
      </c>
      <c r="K166" s="70">
        <v>0.3</v>
      </c>
      <c r="L166" s="64">
        <v>0.0</v>
      </c>
      <c r="M166" s="67">
        <v>0.0</v>
      </c>
      <c r="N166" s="70">
        <v>0.0</v>
      </c>
      <c r="O166" s="64">
        <v>0.3</v>
      </c>
      <c r="P166" s="67">
        <v>0.3</v>
      </c>
      <c r="Q166" s="70">
        <v>0.3</v>
      </c>
      <c r="R166" s="3"/>
    </row>
    <row r="167">
      <c r="A167" s="46">
        <v>2726.0</v>
      </c>
      <c r="B167" s="51" t="str">
        <f t="shared" si="1"/>
        <v>Uy-roʻzgʻor buyumlariOshxona buyumlariBir martali ishlatiladigan idishlar va qadoqlashTish tozalagichlar</v>
      </c>
      <c r="C167" s="55" t="s">
        <v>758</v>
      </c>
      <c r="D167" s="55" t="s">
        <v>760</v>
      </c>
      <c r="E167" s="55" t="s">
        <v>761</v>
      </c>
      <c r="F167" s="55" t="s">
        <v>768</v>
      </c>
      <c r="G167" s="55"/>
      <c r="H167" s="3"/>
      <c r="I167" s="64">
        <v>0.3</v>
      </c>
      <c r="J167" s="67">
        <v>0.3</v>
      </c>
      <c r="K167" s="70">
        <v>0.3</v>
      </c>
      <c r="L167" s="64">
        <v>0.0</v>
      </c>
      <c r="M167" s="67">
        <v>0.0</v>
      </c>
      <c r="N167" s="70">
        <v>0.0</v>
      </c>
      <c r="O167" s="64">
        <v>0.3</v>
      </c>
      <c r="P167" s="67">
        <v>0.3</v>
      </c>
      <c r="Q167" s="70">
        <v>0.3</v>
      </c>
      <c r="R167" s="3"/>
    </row>
    <row r="168">
      <c r="A168" s="46">
        <v>2727.0</v>
      </c>
      <c r="B168" s="51" t="str">
        <f t="shared" si="1"/>
        <v>Uy-roʻzgʻor buyumlariOshxona buyumlariBir martali ishlatiladigan idishlar va qadoqlashQutilar va konteynerlar</v>
      </c>
      <c r="C168" s="55" t="s">
        <v>758</v>
      </c>
      <c r="D168" s="55" t="s">
        <v>760</v>
      </c>
      <c r="E168" s="55" t="s">
        <v>761</v>
      </c>
      <c r="F168" s="55" t="s">
        <v>775</v>
      </c>
      <c r="G168" s="55"/>
      <c r="H168" s="3"/>
      <c r="I168" s="64">
        <v>0.3</v>
      </c>
      <c r="J168" s="67">
        <v>0.3</v>
      </c>
      <c r="K168" s="70">
        <v>0.3</v>
      </c>
      <c r="L168" s="64">
        <v>0.0</v>
      </c>
      <c r="M168" s="67">
        <v>0.0</v>
      </c>
      <c r="N168" s="70">
        <v>0.0</v>
      </c>
      <c r="O168" s="64">
        <v>0.3</v>
      </c>
      <c r="P168" s="67">
        <v>0.3</v>
      </c>
      <c r="Q168" s="70">
        <v>0.3</v>
      </c>
      <c r="R168" s="3"/>
    </row>
    <row r="169">
      <c r="A169" s="46">
        <v>2728.0</v>
      </c>
      <c r="B169" s="51" t="str">
        <f t="shared" si="1"/>
        <v>Uy-roʻzgʻor buyumlariOshxona buyumlariBir martali ishlatiladigan idishlar va qadoqlashQadoqlash paketlari</v>
      </c>
      <c r="C169" s="55" t="s">
        <v>758</v>
      </c>
      <c r="D169" s="55" t="s">
        <v>760</v>
      </c>
      <c r="E169" s="55" t="s">
        <v>761</v>
      </c>
      <c r="F169" s="55" t="s">
        <v>780</v>
      </c>
      <c r="G169" s="55"/>
      <c r="H169" s="3"/>
      <c r="I169" s="64">
        <v>0.3</v>
      </c>
      <c r="J169" s="67">
        <v>0.3</v>
      </c>
      <c r="K169" s="70">
        <v>0.3</v>
      </c>
      <c r="L169" s="64">
        <v>0.0</v>
      </c>
      <c r="M169" s="67">
        <v>0.0</v>
      </c>
      <c r="N169" s="70">
        <v>0.0</v>
      </c>
      <c r="O169" s="64">
        <v>0.3</v>
      </c>
      <c r="P169" s="67">
        <v>0.3</v>
      </c>
      <c r="Q169" s="70">
        <v>0.3</v>
      </c>
      <c r="R169" s="3"/>
    </row>
    <row r="170">
      <c r="A170" s="46">
        <v>2729.0</v>
      </c>
      <c r="B170" s="51" t="str">
        <f t="shared" si="1"/>
        <v>Uy-roʻzgʻor buyumlariOshxona buyumlariOshxona anjomlariKonserva pichoqlari va ochqichlari</v>
      </c>
      <c r="C170" s="55" t="s">
        <v>758</v>
      </c>
      <c r="D170" s="55" t="s">
        <v>760</v>
      </c>
      <c r="E170" s="55" t="s">
        <v>789</v>
      </c>
      <c r="F170" s="85" t="s">
        <v>790</v>
      </c>
      <c r="G170" s="85"/>
      <c r="H170" s="85"/>
      <c r="I170" s="64">
        <v>0.25</v>
      </c>
      <c r="J170" s="67">
        <v>0.25</v>
      </c>
      <c r="K170" s="70">
        <v>0.25</v>
      </c>
      <c r="L170" s="64">
        <v>0.0</v>
      </c>
      <c r="M170" s="67">
        <v>0.0</v>
      </c>
      <c r="N170" s="70">
        <v>0.0</v>
      </c>
      <c r="O170" s="64">
        <v>0.25</v>
      </c>
      <c r="P170" s="67">
        <v>0.25</v>
      </c>
      <c r="Q170" s="70">
        <v>0.25</v>
      </c>
      <c r="R170" s="3"/>
    </row>
    <row r="171">
      <c r="A171" s="46">
        <v>2730.0</v>
      </c>
      <c r="B171" s="51" t="str">
        <f t="shared" si="1"/>
        <v>Uy-roʻzgʻor buyumlariDekor va interyerTermometrlar, barometrlar</v>
      </c>
      <c r="C171" s="55" t="s">
        <v>758</v>
      </c>
      <c r="D171" s="55" t="s">
        <v>798</v>
      </c>
      <c r="E171" s="55" t="s">
        <v>800</v>
      </c>
      <c r="F171" s="55"/>
      <c r="G171" s="3"/>
      <c r="H171" s="3"/>
      <c r="I171" s="64">
        <v>0.27</v>
      </c>
      <c r="J171" s="67">
        <v>0.27</v>
      </c>
      <c r="K171" s="70">
        <v>0.27</v>
      </c>
      <c r="L171" s="64">
        <v>0.0</v>
      </c>
      <c r="M171" s="67">
        <v>0.0</v>
      </c>
      <c r="N171" s="70">
        <v>0.0</v>
      </c>
      <c r="O171" s="64">
        <v>0.27</v>
      </c>
      <c r="P171" s="67">
        <v>0.27</v>
      </c>
      <c r="Q171" s="70">
        <v>0.27</v>
      </c>
      <c r="R171" s="3"/>
    </row>
    <row r="172">
      <c r="A172" s="46">
        <v>2731.0</v>
      </c>
      <c r="B172" s="51" t="str">
        <f t="shared" si="1"/>
        <v>Uy-roʻzgʻor buyumlariXoʻjalik buyumlariKiyim va poyabzallar parvarishiQuritish uchun aksessuarlarIchki kiyimlar uchun quritgichlar</v>
      </c>
      <c r="C172" s="55" t="s">
        <v>758</v>
      </c>
      <c r="D172" s="55" t="s">
        <v>806</v>
      </c>
      <c r="E172" s="55" t="s">
        <v>808</v>
      </c>
      <c r="F172" s="55" t="s">
        <v>809</v>
      </c>
      <c r="G172" s="85" t="s">
        <v>811</v>
      </c>
      <c r="H172" s="85"/>
      <c r="I172" s="64">
        <v>0.2</v>
      </c>
      <c r="J172" s="67">
        <v>0.2</v>
      </c>
      <c r="K172" s="70">
        <v>0.2</v>
      </c>
      <c r="L172" s="64">
        <v>0.0</v>
      </c>
      <c r="M172" s="67">
        <v>0.0</v>
      </c>
      <c r="N172" s="70">
        <v>0.0</v>
      </c>
      <c r="O172" s="64">
        <v>0.2</v>
      </c>
      <c r="P172" s="67">
        <v>0.2</v>
      </c>
      <c r="Q172" s="70">
        <v>0.2</v>
      </c>
      <c r="R172" s="3"/>
    </row>
    <row r="173">
      <c r="A173" s="46">
        <v>2732.0</v>
      </c>
      <c r="B173" s="51" t="str">
        <f t="shared" si="1"/>
        <v>Uy-roʻzgʻor buyumlariXoʻjalik buyumlariKiyim va poyabzallar parvarishiDazmollash uchun aksessuarlarDazmol stollari</v>
      </c>
      <c r="C173" s="55" t="s">
        <v>758</v>
      </c>
      <c r="D173" s="55" t="s">
        <v>806</v>
      </c>
      <c r="E173" s="55" t="s">
        <v>808</v>
      </c>
      <c r="F173" s="55" t="s">
        <v>815</v>
      </c>
      <c r="G173" s="85" t="s">
        <v>816</v>
      </c>
      <c r="H173" s="3"/>
      <c r="I173" s="64">
        <v>0.2</v>
      </c>
      <c r="J173" s="67">
        <v>0.2</v>
      </c>
      <c r="K173" s="70">
        <v>0.2</v>
      </c>
      <c r="L173" s="64">
        <v>0.0</v>
      </c>
      <c r="M173" s="67">
        <v>0.0</v>
      </c>
      <c r="N173" s="70">
        <v>0.0</v>
      </c>
      <c r="O173" s="64">
        <v>0.2</v>
      </c>
      <c r="P173" s="67">
        <v>0.2</v>
      </c>
      <c r="Q173" s="70">
        <v>0.2</v>
      </c>
      <c r="R173" s="3"/>
    </row>
    <row r="174">
      <c r="A174" s="46">
        <v>2733.0</v>
      </c>
      <c r="B174" s="51" t="str">
        <f t="shared" si="1"/>
        <v>Uy-roʻzgʻor buyumlariXoʻjalik buyumlariKiyim va poyabzallar parvarishiTozalash uchun aksessuarlarKiyimlarni tozalash uchun roliklar</v>
      </c>
      <c r="C174" s="55" t="s">
        <v>758</v>
      </c>
      <c r="D174" s="55" t="s">
        <v>806</v>
      </c>
      <c r="E174" s="55" t="s">
        <v>808</v>
      </c>
      <c r="F174" s="55" t="s">
        <v>818</v>
      </c>
      <c r="G174" s="85" t="s">
        <v>819</v>
      </c>
      <c r="H174" s="85"/>
      <c r="I174" s="64">
        <v>0.2</v>
      </c>
      <c r="J174" s="67">
        <v>0.2</v>
      </c>
      <c r="K174" s="70">
        <v>0.2</v>
      </c>
      <c r="L174" s="64">
        <v>0.0</v>
      </c>
      <c r="M174" s="67">
        <v>0.0</v>
      </c>
      <c r="N174" s="70">
        <v>0.0</v>
      </c>
      <c r="O174" s="64">
        <v>0.2</v>
      </c>
      <c r="P174" s="67">
        <v>0.2</v>
      </c>
      <c r="Q174" s="70">
        <v>0.2</v>
      </c>
      <c r="R174" s="3"/>
    </row>
    <row r="175">
      <c r="A175" s="46">
        <v>2734.0</v>
      </c>
      <c r="B175" s="51" t="str">
        <f t="shared" si="1"/>
        <v>Uy-roʻzgʻor buyumlariXoʻjalik buyumlariKiyim va poyabzallar parvarishiQuritish uchun aksessuarlarKiyim qisqichlari</v>
      </c>
      <c r="C175" s="55" t="s">
        <v>758</v>
      </c>
      <c r="D175" s="55" t="s">
        <v>806</v>
      </c>
      <c r="E175" s="55" t="s">
        <v>808</v>
      </c>
      <c r="F175" s="55" t="s">
        <v>809</v>
      </c>
      <c r="G175" s="85" t="s">
        <v>823</v>
      </c>
      <c r="H175" s="85"/>
      <c r="I175" s="64">
        <v>0.2</v>
      </c>
      <c r="J175" s="67">
        <v>0.2</v>
      </c>
      <c r="K175" s="70">
        <v>0.2</v>
      </c>
      <c r="L175" s="64">
        <v>0.0</v>
      </c>
      <c r="M175" s="67">
        <v>0.0</v>
      </c>
      <c r="N175" s="70">
        <v>0.0</v>
      </c>
      <c r="O175" s="64">
        <v>0.2</v>
      </c>
      <c r="P175" s="67">
        <v>0.2</v>
      </c>
      <c r="Q175" s="70">
        <v>0.2</v>
      </c>
      <c r="R175" s="3"/>
    </row>
    <row r="176">
      <c r="A176" s="46">
        <v>2735.0</v>
      </c>
      <c r="B176" s="51" t="str">
        <f t="shared" si="1"/>
        <v>Uy-roʻzgʻor buyumlariXoʻjalik buyumlariKiyim va poyabzallar parvarishiTozalash uchun aksessuarlarKiyimdagi yumaloqchalarni olib tashlash mashinalari</v>
      </c>
      <c r="C176" s="55" t="s">
        <v>758</v>
      </c>
      <c r="D176" s="55" t="s">
        <v>806</v>
      </c>
      <c r="E176" s="55" t="s">
        <v>808</v>
      </c>
      <c r="F176" s="55" t="s">
        <v>818</v>
      </c>
      <c r="G176" s="55" t="s">
        <v>825</v>
      </c>
      <c r="H176" s="55"/>
      <c r="I176" s="64">
        <v>0.2</v>
      </c>
      <c r="J176" s="67">
        <v>0.2</v>
      </c>
      <c r="K176" s="70">
        <v>0.2</v>
      </c>
      <c r="L176" s="64">
        <v>0.0</v>
      </c>
      <c r="M176" s="67">
        <v>0.0</v>
      </c>
      <c r="N176" s="70">
        <v>0.0</v>
      </c>
      <c r="O176" s="64">
        <v>0.2</v>
      </c>
      <c r="P176" s="67">
        <v>0.2</v>
      </c>
      <c r="Q176" s="70">
        <v>0.2</v>
      </c>
      <c r="R176" s="3"/>
    </row>
    <row r="177">
      <c r="A177" s="46">
        <v>2736.0</v>
      </c>
      <c r="B177" s="51" t="str">
        <f t="shared" si="1"/>
        <v>Uy-roʻzgʻor buyumlariXoʻjalik buyumlariKiyim va poyabzallar parvarishiKir yuvish uchun aksessuarlarKir yuvish to'plari</v>
      </c>
      <c r="C177" s="55" t="s">
        <v>758</v>
      </c>
      <c r="D177" s="55" t="s">
        <v>806</v>
      </c>
      <c r="E177" s="55" t="s">
        <v>808</v>
      </c>
      <c r="F177" s="55" t="s">
        <v>826</v>
      </c>
      <c r="G177" s="55" t="s">
        <v>827</v>
      </c>
      <c r="H177" s="55"/>
      <c r="I177" s="64">
        <v>0.2</v>
      </c>
      <c r="J177" s="67">
        <v>0.2</v>
      </c>
      <c r="K177" s="70">
        <v>0.2</v>
      </c>
      <c r="L177" s="64">
        <v>0.0</v>
      </c>
      <c r="M177" s="67">
        <v>0.0</v>
      </c>
      <c r="N177" s="70">
        <v>0.0</v>
      </c>
      <c r="O177" s="64">
        <v>0.2</v>
      </c>
      <c r="P177" s="67">
        <v>0.2</v>
      </c>
      <c r="Q177" s="70">
        <v>0.2</v>
      </c>
      <c r="R177" s="3"/>
    </row>
    <row r="178">
      <c r="A178" s="46">
        <v>2737.0</v>
      </c>
      <c r="B178" s="51" t="str">
        <f t="shared" si="1"/>
        <v>Uy-roʻzgʻor buyumlariXoʻjalik buyumlariVanna uchun aksessuarlarVannaxona uchun toʻplamlar</v>
      </c>
      <c r="C178" s="55" t="s">
        <v>758</v>
      </c>
      <c r="D178" s="55" t="s">
        <v>806</v>
      </c>
      <c r="E178" s="55" t="s">
        <v>828</v>
      </c>
      <c r="F178" s="55" t="s">
        <v>829</v>
      </c>
      <c r="G178" s="55"/>
      <c r="H178" s="3"/>
      <c r="I178" s="64">
        <v>0.2</v>
      </c>
      <c r="J178" s="67">
        <v>0.2</v>
      </c>
      <c r="K178" s="70">
        <v>0.2</v>
      </c>
      <c r="L178" s="64">
        <v>0.0</v>
      </c>
      <c r="M178" s="67">
        <v>0.0</v>
      </c>
      <c r="N178" s="70">
        <v>0.0</v>
      </c>
      <c r="O178" s="64">
        <v>0.2</v>
      </c>
      <c r="P178" s="67">
        <v>0.2</v>
      </c>
      <c r="Q178" s="70">
        <v>0.2</v>
      </c>
      <c r="R178" s="3"/>
    </row>
    <row r="179">
      <c r="A179" s="46">
        <v>2738.0</v>
      </c>
      <c r="B179" s="51" t="str">
        <f t="shared" si="1"/>
        <v>Uy-roʻzgʻor buyumlariXoʻjalik buyumlariVanna uchun aksessuarlarRezina gilamchalar</v>
      </c>
      <c r="C179" s="55" t="s">
        <v>758</v>
      </c>
      <c r="D179" s="55" t="s">
        <v>806</v>
      </c>
      <c r="E179" s="55" t="s">
        <v>828</v>
      </c>
      <c r="F179" s="55" t="s">
        <v>831</v>
      </c>
      <c r="G179" s="55"/>
      <c r="H179" s="3"/>
      <c r="I179" s="64">
        <v>0.2</v>
      </c>
      <c r="J179" s="67">
        <v>0.2</v>
      </c>
      <c r="K179" s="70">
        <v>0.2</v>
      </c>
      <c r="L179" s="64">
        <v>0.0</v>
      </c>
      <c r="M179" s="67">
        <v>0.0</v>
      </c>
      <c r="N179" s="70">
        <v>0.0</v>
      </c>
      <c r="O179" s="64">
        <v>0.2</v>
      </c>
      <c r="P179" s="67">
        <v>0.2</v>
      </c>
      <c r="Q179" s="70">
        <v>0.2</v>
      </c>
      <c r="R179" s="3"/>
    </row>
    <row r="180">
      <c r="A180" s="46">
        <v>2739.0</v>
      </c>
      <c r="B180" s="51" t="str">
        <f t="shared" si="1"/>
        <v>Uy-roʻzgʻor buyumlariXoʻjalik buyumlariVanna uchun aksessuarlarUnitaz choʻtkalari</v>
      </c>
      <c r="C180" s="55" t="s">
        <v>758</v>
      </c>
      <c r="D180" s="55" t="s">
        <v>806</v>
      </c>
      <c r="E180" s="55" t="s">
        <v>828</v>
      </c>
      <c r="F180" s="55" t="s">
        <v>833</v>
      </c>
      <c r="G180" s="55"/>
      <c r="H180" s="3"/>
      <c r="I180" s="64">
        <v>0.2</v>
      </c>
      <c r="J180" s="67">
        <v>0.2</v>
      </c>
      <c r="K180" s="70">
        <v>0.2</v>
      </c>
      <c r="L180" s="64">
        <v>0.0</v>
      </c>
      <c r="M180" s="67">
        <v>0.0</v>
      </c>
      <c r="N180" s="70">
        <v>0.0</v>
      </c>
      <c r="O180" s="64">
        <v>0.2</v>
      </c>
      <c r="P180" s="67">
        <v>0.2</v>
      </c>
      <c r="Q180" s="70">
        <v>0.2</v>
      </c>
      <c r="R180" s="3"/>
    </row>
    <row r="181">
      <c r="A181" s="46">
        <v>2740.0</v>
      </c>
      <c r="B181" s="51" t="str">
        <f t="shared" si="1"/>
        <v>Uy-roʻzgʻor buyumlariXoʻjalik buyumlariVanna uchun aksessuarlarTokchalar va javonlar</v>
      </c>
      <c r="C181" s="55" t="s">
        <v>758</v>
      </c>
      <c r="D181" s="55" t="s">
        <v>806</v>
      </c>
      <c r="E181" s="55" t="s">
        <v>828</v>
      </c>
      <c r="F181" s="55" t="s">
        <v>835</v>
      </c>
      <c r="G181" s="55"/>
      <c r="H181" s="3"/>
      <c r="I181" s="64">
        <v>0.2</v>
      </c>
      <c r="J181" s="67">
        <v>0.2</v>
      </c>
      <c r="K181" s="70">
        <v>0.2</v>
      </c>
      <c r="L181" s="64">
        <v>0.0</v>
      </c>
      <c r="M181" s="67">
        <v>0.0</v>
      </c>
      <c r="N181" s="70">
        <v>0.0</v>
      </c>
      <c r="O181" s="64">
        <v>0.2</v>
      </c>
      <c r="P181" s="67">
        <v>0.2</v>
      </c>
      <c r="Q181" s="70">
        <v>0.2</v>
      </c>
      <c r="R181" s="3"/>
    </row>
    <row r="182">
      <c r="A182" s="46">
        <v>2741.0</v>
      </c>
      <c r="B182" s="51" t="str">
        <f t="shared" si="1"/>
        <v>Uy-roʻzgʻor buyumlariXoʻjalik buyumlariVanna uchun aksessuarlarDispenserlar, dozatorlar</v>
      </c>
      <c r="C182" s="55" t="s">
        <v>758</v>
      </c>
      <c r="D182" s="55" t="s">
        <v>806</v>
      </c>
      <c r="E182" s="55" t="s">
        <v>828</v>
      </c>
      <c r="F182" s="55" t="s">
        <v>840</v>
      </c>
      <c r="G182" s="55"/>
      <c r="H182" s="3"/>
      <c r="I182" s="64">
        <v>0.2</v>
      </c>
      <c r="J182" s="67">
        <v>0.2</v>
      </c>
      <c r="K182" s="70">
        <v>0.2</v>
      </c>
      <c r="L182" s="64">
        <v>0.0</v>
      </c>
      <c r="M182" s="67">
        <v>0.0</v>
      </c>
      <c r="N182" s="70">
        <v>0.0</v>
      </c>
      <c r="O182" s="64">
        <v>0.2</v>
      </c>
      <c r="P182" s="67">
        <v>0.2</v>
      </c>
      <c r="Q182" s="70">
        <v>0.2</v>
      </c>
      <c r="R182" s="3"/>
    </row>
    <row r="183">
      <c r="A183" s="46">
        <v>2742.0</v>
      </c>
      <c r="B183" s="51" t="str">
        <f t="shared" si="1"/>
        <v>Uy-roʻzgʻor buyumlariXoʻjalik buyumlariVanna uchun aksessuarlarSovun idishlar, stakanlar</v>
      </c>
      <c r="C183" s="55" t="s">
        <v>758</v>
      </c>
      <c r="D183" s="55" t="s">
        <v>806</v>
      </c>
      <c r="E183" s="55" t="s">
        <v>828</v>
      </c>
      <c r="F183" s="55" t="s">
        <v>842</v>
      </c>
      <c r="G183" s="55"/>
      <c r="H183" s="3"/>
      <c r="I183" s="64">
        <v>0.2</v>
      </c>
      <c r="J183" s="67">
        <v>0.2</v>
      </c>
      <c r="K183" s="70">
        <v>0.2</v>
      </c>
      <c r="L183" s="64">
        <v>0.0</v>
      </c>
      <c r="M183" s="67">
        <v>0.0</v>
      </c>
      <c r="N183" s="70">
        <v>0.0</v>
      </c>
      <c r="O183" s="64">
        <v>0.2</v>
      </c>
      <c r="P183" s="67">
        <v>0.2</v>
      </c>
      <c r="Q183" s="70">
        <v>0.2</v>
      </c>
      <c r="R183" s="3"/>
    </row>
    <row r="184">
      <c r="A184" s="46">
        <v>2743.0</v>
      </c>
      <c r="B184" s="51" t="str">
        <f t="shared" si="1"/>
        <v>Uy-roʻzgʻor buyumlariXoʻjalik buyumlariVanna uchun aksessuarlarPardalar va karnizlar</v>
      </c>
      <c r="C184" s="55" t="s">
        <v>758</v>
      </c>
      <c r="D184" s="55" t="s">
        <v>806</v>
      </c>
      <c r="E184" s="55" t="s">
        <v>828</v>
      </c>
      <c r="F184" s="55" t="s">
        <v>845</v>
      </c>
      <c r="G184" s="55"/>
      <c r="H184" s="3"/>
      <c r="I184" s="64">
        <v>0.2</v>
      </c>
      <c r="J184" s="67">
        <v>0.2</v>
      </c>
      <c r="K184" s="70">
        <v>0.2</v>
      </c>
      <c r="L184" s="64">
        <v>0.0</v>
      </c>
      <c r="M184" s="67">
        <v>0.0</v>
      </c>
      <c r="N184" s="70">
        <v>0.0</v>
      </c>
      <c r="O184" s="64">
        <v>0.2</v>
      </c>
      <c r="P184" s="67">
        <v>0.2</v>
      </c>
      <c r="Q184" s="70">
        <v>0.2</v>
      </c>
      <c r="R184" s="3"/>
    </row>
    <row r="185">
      <c r="A185" s="46">
        <v>2744.0</v>
      </c>
      <c r="B185" s="51" t="str">
        <f t="shared" si="1"/>
        <v>Uy-roʻzgʻor buyumlariXoʻjalik buyumlariVanna uchun aksessuarlarIlgaklar va tutqichlar</v>
      </c>
      <c r="C185" s="55" t="s">
        <v>758</v>
      </c>
      <c r="D185" s="55" t="s">
        <v>806</v>
      </c>
      <c r="E185" s="55" t="s">
        <v>828</v>
      </c>
      <c r="F185" s="55" t="s">
        <v>847</v>
      </c>
      <c r="G185" s="55"/>
      <c r="H185" s="4"/>
      <c r="I185" s="64">
        <v>0.2</v>
      </c>
      <c r="J185" s="67">
        <v>0.2</v>
      </c>
      <c r="K185" s="70">
        <v>0.2</v>
      </c>
      <c r="L185" s="64">
        <v>0.0</v>
      </c>
      <c r="M185" s="67">
        <v>0.0</v>
      </c>
      <c r="N185" s="70">
        <v>0.0</v>
      </c>
      <c r="O185" s="64">
        <v>0.2</v>
      </c>
      <c r="P185" s="67">
        <v>0.2</v>
      </c>
      <c r="Q185" s="70">
        <v>0.2</v>
      </c>
      <c r="R185" s="3"/>
    </row>
    <row r="186">
      <c r="A186" s="46">
        <v>2745.0</v>
      </c>
      <c r="B186" s="51" t="str">
        <f t="shared" si="1"/>
        <v>Uy-roʻzgʻor buyumlariXoʻjalik buyumlariVanna uchun aksessuarlarUnitaz uchun oʻrindiq</v>
      </c>
      <c r="C186" s="55" t="s">
        <v>758</v>
      </c>
      <c r="D186" s="55" t="s">
        <v>806</v>
      </c>
      <c r="E186" s="55" t="s">
        <v>828</v>
      </c>
      <c r="F186" s="55" t="s">
        <v>849</v>
      </c>
      <c r="G186" s="55"/>
      <c r="H186" s="85"/>
      <c r="I186" s="64">
        <v>0.2</v>
      </c>
      <c r="J186" s="67">
        <v>0.2</v>
      </c>
      <c r="K186" s="70">
        <v>0.2</v>
      </c>
      <c r="L186" s="64">
        <v>0.0</v>
      </c>
      <c r="M186" s="67">
        <v>0.0</v>
      </c>
      <c r="N186" s="70">
        <v>0.0</v>
      </c>
      <c r="O186" s="64">
        <v>0.2</v>
      </c>
      <c r="P186" s="67">
        <v>0.2</v>
      </c>
      <c r="Q186" s="70">
        <v>0.2</v>
      </c>
      <c r="R186" s="3"/>
    </row>
    <row r="187">
      <c r="A187" s="46">
        <v>2746.0</v>
      </c>
      <c r="B187" s="51" t="str">
        <f t="shared" si="1"/>
        <v>Uy-roʻzgʻor buyumlariXoʻjalik buyumlariVanna uchun aksessuarlarVanna va rakovina uchun tiqinlar</v>
      </c>
      <c r="C187" s="55" t="s">
        <v>758</v>
      </c>
      <c r="D187" s="55" t="s">
        <v>806</v>
      </c>
      <c r="E187" s="55" t="s">
        <v>828</v>
      </c>
      <c r="F187" s="55" t="s">
        <v>850</v>
      </c>
      <c r="G187" s="55"/>
      <c r="H187" s="55"/>
      <c r="I187" s="64">
        <v>0.2</v>
      </c>
      <c r="J187" s="67">
        <v>0.2</v>
      </c>
      <c r="K187" s="70">
        <v>0.2</v>
      </c>
      <c r="L187" s="64">
        <v>0.0</v>
      </c>
      <c r="M187" s="67">
        <v>0.0</v>
      </c>
      <c r="N187" s="70">
        <v>0.0</v>
      </c>
      <c r="O187" s="64">
        <v>0.2</v>
      </c>
      <c r="P187" s="67">
        <v>0.2</v>
      </c>
      <c r="Q187" s="70">
        <v>0.2</v>
      </c>
      <c r="R187" s="3"/>
    </row>
    <row r="188">
      <c r="A188" s="46">
        <v>2747.0</v>
      </c>
      <c r="B188" s="51" t="str">
        <f t="shared" si="1"/>
        <v>Uy-roʻzgʻor buyumlariBayramlar uchun tovarlarYangi yil tovarlariYangi yil suvenirlari va sovgʻalari</v>
      </c>
      <c r="C188" s="55" t="s">
        <v>758</v>
      </c>
      <c r="D188" s="55" t="s">
        <v>852</v>
      </c>
      <c r="E188" s="55" t="s">
        <v>853</v>
      </c>
      <c r="F188" s="85" t="s">
        <v>854</v>
      </c>
      <c r="G188" s="85"/>
      <c r="H188" s="85"/>
      <c r="I188" s="64">
        <v>0.27</v>
      </c>
      <c r="J188" s="67">
        <v>0.27</v>
      </c>
      <c r="K188" s="70">
        <v>0.27</v>
      </c>
      <c r="L188" s="64">
        <v>0.0</v>
      </c>
      <c r="M188" s="67">
        <v>0.0</v>
      </c>
      <c r="N188" s="70">
        <v>0.0</v>
      </c>
      <c r="O188" s="64">
        <v>0.27</v>
      </c>
      <c r="P188" s="67">
        <v>0.27</v>
      </c>
      <c r="Q188" s="70">
        <v>0.27</v>
      </c>
      <c r="R188" s="3"/>
    </row>
    <row r="189">
      <c r="A189" s="46">
        <v>2748.0</v>
      </c>
      <c r="B189" s="51" t="str">
        <f t="shared" si="1"/>
        <v>Uy-roʻzgʻor buyumlariBayramlar uchun tovarlarKarnaval buyumlariNiqoblar</v>
      </c>
      <c r="C189" s="55" t="s">
        <v>758</v>
      </c>
      <c r="D189" s="55" t="s">
        <v>852</v>
      </c>
      <c r="E189" s="55" t="s">
        <v>856</v>
      </c>
      <c r="F189" s="55" t="s">
        <v>568</v>
      </c>
      <c r="G189" s="85"/>
      <c r="H189" s="3"/>
      <c r="I189" s="64">
        <v>0.3</v>
      </c>
      <c r="J189" s="67">
        <v>0.3</v>
      </c>
      <c r="K189" s="70">
        <v>0.3</v>
      </c>
      <c r="L189" s="64">
        <v>0.0</v>
      </c>
      <c r="M189" s="67">
        <v>0.0</v>
      </c>
      <c r="N189" s="70">
        <v>0.0</v>
      </c>
      <c r="O189" s="64">
        <v>0.3</v>
      </c>
      <c r="P189" s="67">
        <v>0.3</v>
      </c>
      <c r="Q189" s="70">
        <v>0.3</v>
      </c>
      <c r="R189" s="3"/>
    </row>
    <row r="190">
      <c r="A190" s="46">
        <v>2750.0</v>
      </c>
      <c r="B190" s="51" t="str">
        <f t="shared" si="1"/>
        <v>Uy-roʻzgʻor buyumlariBayramlar uchun tovarlarKarnaval buyumlariPariklar va aksessuarlar</v>
      </c>
      <c r="C190" s="55" t="s">
        <v>758</v>
      </c>
      <c r="D190" s="55" t="s">
        <v>852</v>
      </c>
      <c r="E190" s="55" t="s">
        <v>856</v>
      </c>
      <c r="F190" s="55" t="s">
        <v>858</v>
      </c>
      <c r="G190" s="55"/>
      <c r="H190" s="3"/>
      <c r="I190" s="64">
        <v>0.3</v>
      </c>
      <c r="J190" s="67">
        <v>0.3</v>
      </c>
      <c r="K190" s="70">
        <v>0.3</v>
      </c>
      <c r="L190" s="64">
        <v>0.0</v>
      </c>
      <c r="M190" s="67">
        <v>0.0</v>
      </c>
      <c r="N190" s="70">
        <v>0.0</v>
      </c>
      <c r="O190" s="64">
        <v>0.3</v>
      </c>
      <c r="P190" s="67">
        <v>0.3</v>
      </c>
      <c r="Q190" s="70">
        <v>0.3</v>
      </c>
      <c r="R190" s="3"/>
    </row>
    <row r="191">
      <c r="A191" s="46">
        <v>2751.0</v>
      </c>
      <c r="B191" s="51" t="str">
        <f t="shared" si="1"/>
        <v>Uy-roʻzgʻor buyumlariBayramlar uchun tovarlarKarnaval buyumlariAkvgrim</v>
      </c>
      <c r="C191" s="55" t="s">
        <v>758</v>
      </c>
      <c r="D191" s="55" t="s">
        <v>852</v>
      </c>
      <c r="E191" s="55" t="s">
        <v>856</v>
      </c>
      <c r="F191" s="55" t="s">
        <v>863</v>
      </c>
      <c r="G191" s="85"/>
      <c r="H191" s="3"/>
      <c r="I191" s="64">
        <v>0.22</v>
      </c>
      <c r="J191" s="67">
        <v>0.22</v>
      </c>
      <c r="K191" s="70">
        <v>0.22</v>
      </c>
      <c r="L191" s="64">
        <v>0.0</v>
      </c>
      <c r="M191" s="67">
        <v>0.0</v>
      </c>
      <c r="N191" s="70">
        <v>0.0</v>
      </c>
      <c r="O191" s="64">
        <v>0.22</v>
      </c>
      <c r="P191" s="67">
        <v>0.22</v>
      </c>
      <c r="Q191" s="70">
        <v>0.22</v>
      </c>
      <c r="R191" s="3"/>
    </row>
    <row r="192">
      <c r="A192" s="46">
        <v>2752.0</v>
      </c>
      <c r="B192" s="51" t="str">
        <f t="shared" si="1"/>
        <v>Xobbi va ijodQoʻl ishi uchunToʻqishSpitsalar va ilgaklar</v>
      </c>
      <c r="C192" s="55" t="s">
        <v>199</v>
      </c>
      <c r="D192" s="55" t="s">
        <v>866</v>
      </c>
      <c r="E192" s="55" t="s">
        <v>867</v>
      </c>
      <c r="F192" s="55" t="s">
        <v>868</v>
      </c>
      <c r="G192" s="55"/>
      <c r="H192" s="3"/>
      <c r="I192" s="64">
        <v>0.22</v>
      </c>
      <c r="J192" s="67">
        <v>0.22</v>
      </c>
      <c r="K192" s="70">
        <v>0.22</v>
      </c>
      <c r="L192" s="64">
        <v>0.025</v>
      </c>
      <c r="M192" s="67">
        <v>0.025</v>
      </c>
      <c r="N192" s="70">
        <v>0.025</v>
      </c>
      <c r="O192" s="64">
        <v>0.195</v>
      </c>
      <c r="P192" s="67">
        <v>0.195</v>
      </c>
      <c r="Q192" s="70">
        <v>0.195</v>
      </c>
      <c r="R192" s="3"/>
    </row>
    <row r="193">
      <c r="A193" s="46">
        <v>2753.0</v>
      </c>
      <c r="B193" s="51" t="str">
        <f t="shared" si="1"/>
        <v>Xobbi va ijodQoʻl ishi uchunToʻqishToʻqish uchun boshqa aksessuarlar</v>
      </c>
      <c r="C193" s="55" t="s">
        <v>199</v>
      </c>
      <c r="D193" s="55" t="s">
        <v>866</v>
      </c>
      <c r="E193" s="55" t="s">
        <v>867</v>
      </c>
      <c r="F193" s="55" t="s">
        <v>870</v>
      </c>
      <c r="G193" s="55"/>
      <c r="H193" s="55"/>
      <c r="I193" s="64">
        <v>0.22</v>
      </c>
      <c r="J193" s="67">
        <v>0.22</v>
      </c>
      <c r="K193" s="70">
        <v>0.22</v>
      </c>
      <c r="L193" s="64">
        <v>0.025</v>
      </c>
      <c r="M193" s="67">
        <v>0.025</v>
      </c>
      <c r="N193" s="70">
        <v>0.025</v>
      </c>
      <c r="O193" s="64">
        <v>0.195</v>
      </c>
      <c r="P193" s="67">
        <v>0.195</v>
      </c>
      <c r="Q193" s="70">
        <v>0.195</v>
      </c>
      <c r="R193" s="3"/>
    </row>
    <row r="194">
      <c r="A194" s="46">
        <v>2754.0</v>
      </c>
      <c r="B194" s="51" t="str">
        <f t="shared" si="1"/>
        <v>Xobbi va ijodQoʻl ishi uchunToʻqishIp</v>
      </c>
      <c r="C194" s="55" t="s">
        <v>199</v>
      </c>
      <c r="D194" s="55" t="s">
        <v>866</v>
      </c>
      <c r="E194" s="55" t="s">
        <v>867</v>
      </c>
      <c r="F194" s="55" t="s">
        <v>871</v>
      </c>
      <c r="G194" s="3"/>
      <c r="H194" s="3"/>
      <c r="I194" s="64">
        <v>0.22</v>
      </c>
      <c r="J194" s="67">
        <v>0.22</v>
      </c>
      <c r="K194" s="70">
        <v>0.22</v>
      </c>
      <c r="L194" s="64">
        <v>0.0</v>
      </c>
      <c r="M194" s="67">
        <v>0.0</v>
      </c>
      <c r="N194" s="70">
        <v>0.0</v>
      </c>
      <c r="O194" s="64">
        <v>0.22</v>
      </c>
      <c r="P194" s="67">
        <v>0.22</v>
      </c>
      <c r="Q194" s="70">
        <v>0.22</v>
      </c>
      <c r="R194" s="3"/>
    </row>
    <row r="195">
      <c r="A195" s="46">
        <v>2755.0</v>
      </c>
      <c r="B195" s="51" t="str">
        <f t="shared" si="1"/>
        <v>Xobbi va ijodQoʻl ishi uchunTikuvchilikDekorativ lentalar</v>
      </c>
      <c r="C195" s="55" t="s">
        <v>199</v>
      </c>
      <c r="D195" s="55" t="s">
        <v>866</v>
      </c>
      <c r="E195" s="55" t="s">
        <v>872</v>
      </c>
      <c r="F195" s="55" t="s">
        <v>873</v>
      </c>
      <c r="G195" s="55"/>
      <c r="H195" s="3"/>
      <c r="I195" s="64">
        <v>0.22</v>
      </c>
      <c r="J195" s="67">
        <v>0.22</v>
      </c>
      <c r="K195" s="70">
        <v>0.22</v>
      </c>
      <c r="L195" s="64">
        <v>0.025</v>
      </c>
      <c r="M195" s="67">
        <v>0.025</v>
      </c>
      <c r="N195" s="70">
        <v>0.025</v>
      </c>
      <c r="O195" s="64">
        <v>0.195</v>
      </c>
      <c r="P195" s="67">
        <v>0.195</v>
      </c>
      <c r="Q195" s="70">
        <v>0.195</v>
      </c>
      <c r="R195" s="3"/>
    </row>
    <row r="196">
      <c r="A196" s="46">
        <v>2756.0</v>
      </c>
      <c r="B196" s="51" t="str">
        <f t="shared" si="1"/>
        <v>Xobbi va ijodQoʻl ishi uchunTikuvchilikTexnik tasmalar</v>
      </c>
      <c r="C196" s="55" t="s">
        <v>199</v>
      </c>
      <c r="D196" s="55" t="s">
        <v>866</v>
      </c>
      <c r="E196" s="55" t="s">
        <v>872</v>
      </c>
      <c r="F196" s="55" t="s">
        <v>874</v>
      </c>
      <c r="G196" s="55"/>
      <c r="H196" s="3"/>
      <c r="I196" s="64">
        <v>0.22</v>
      </c>
      <c r="J196" s="67">
        <v>0.22</v>
      </c>
      <c r="K196" s="70">
        <v>0.22</v>
      </c>
      <c r="L196" s="64">
        <v>0.025</v>
      </c>
      <c r="M196" s="67">
        <v>0.025</v>
      </c>
      <c r="N196" s="70">
        <v>0.025</v>
      </c>
      <c r="O196" s="64">
        <v>0.195</v>
      </c>
      <c r="P196" s="67">
        <v>0.195</v>
      </c>
      <c r="Q196" s="70">
        <v>0.195</v>
      </c>
      <c r="R196" s="3"/>
    </row>
    <row r="197">
      <c r="A197" s="46">
        <v>2757.0</v>
      </c>
      <c r="B197" s="51" t="str">
        <f t="shared" si="1"/>
        <v>Xobbi va ijodQoʻl ishi uchunTikuvchilikIplar</v>
      </c>
      <c r="C197" s="55" t="s">
        <v>199</v>
      </c>
      <c r="D197" s="55" t="s">
        <v>866</v>
      </c>
      <c r="E197" s="55" t="s">
        <v>872</v>
      </c>
      <c r="F197" s="55" t="s">
        <v>876</v>
      </c>
      <c r="G197" s="3"/>
      <c r="H197" s="3"/>
      <c r="I197" s="64">
        <v>0.22</v>
      </c>
      <c r="J197" s="67">
        <v>0.22</v>
      </c>
      <c r="K197" s="70">
        <v>0.22</v>
      </c>
      <c r="L197" s="64">
        <v>0.025</v>
      </c>
      <c r="M197" s="67">
        <v>0.025</v>
      </c>
      <c r="N197" s="70">
        <v>0.025</v>
      </c>
      <c r="O197" s="64">
        <v>0.195</v>
      </c>
      <c r="P197" s="67">
        <v>0.195</v>
      </c>
      <c r="Q197" s="70">
        <v>0.195</v>
      </c>
      <c r="R197" s="3"/>
    </row>
    <row r="198">
      <c r="A198" s="46">
        <v>2758.0</v>
      </c>
      <c r="B198" s="51" t="str">
        <f t="shared" si="1"/>
        <v>Xobbi va ijodQoʻl ishi uchunTikuvchilikIgnalar</v>
      </c>
      <c r="C198" s="55" t="s">
        <v>199</v>
      </c>
      <c r="D198" s="55" t="s">
        <v>866</v>
      </c>
      <c r="E198" s="55" t="s">
        <v>872</v>
      </c>
      <c r="F198" s="55" t="s">
        <v>879</v>
      </c>
      <c r="G198" s="85"/>
      <c r="H198" s="3"/>
      <c r="I198" s="64">
        <v>0.22</v>
      </c>
      <c r="J198" s="67">
        <v>0.22</v>
      </c>
      <c r="K198" s="70">
        <v>0.22</v>
      </c>
      <c r="L198" s="64">
        <v>0.025</v>
      </c>
      <c r="M198" s="67">
        <v>0.025</v>
      </c>
      <c r="N198" s="70">
        <v>0.025</v>
      </c>
      <c r="O198" s="64">
        <v>0.195</v>
      </c>
      <c r="P198" s="67">
        <v>0.195</v>
      </c>
      <c r="Q198" s="70">
        <v>0.195</v>
      </c>
      <c r="R198" s="3"/>
    </row>
    <row r="199">
      <c r="A199" s="46">
        <v>2759.0</v>
      </c>
      <c r="B199" s="51" t="str">
        <f t="shared" si="1"/>
        <v>Xobbi va ijodQoʻl ishi uchunTikuvchilikQaychilar</v>
      </c>
      <c r="C199" s="55" t="s">
        <v>199</v>
      </c>
      <c r="D199" s="55" t="s">
        <v>866</v>
      </c>
      <c r="E199" s="55" t="s">
        <v>872</v>
      </c>
      <c r="F199" s="55" t="s">
        <v>881</v>
      </c>
      <c r="G199" s="3"/>
      <c r="H199" s="3"/>
      <c r="I199" s="64">
        <v>0.22</v>
      </c>
      <c r="J199" s="67">
        <v>0.22</v>
      </c>
      <c r="K199" s="70">
        <v>0.22</v>
      </c>
      <c r="L199" s="64">
        <v>0.025</v>
      </c>
      <c r="M199" s="67">
        <v>0.025</v>
      </c>
      <c r="N199" s="70">
        <v>0.025</v>
      </c>
      <c r="O199" s="64">
        <v>0.195</v>
      </c>
      <c r="P199" s="67">
        <v>0.195</v>
      </c>
      <c r="Q199" s="70">
        <v>0.195</v>
      </c>
      <c r="R199" s="3"/>
    </row>
    <row r="200">
      <c r="A200" s="46">
        <v>2760.0</v>
      </c>
      <c r="B200" s="51" t="str">
        <f t="shared" si="1"/>
        <v>Xobbi va ijodQoʻl ishi uchunTikuvchilikZamoklar</v>
      </c>
      <c r="C200" s="55" t="s">
        <v>199</v>
      </c>
      <c r="D200" s="55" t="s">
        <v>866</v>
      </c>
      <c r="E200" s="55" t="s">
        <v>872</v>
      </c>
      <c r="F200" s="55" t="s">
        <v>882</v>
      </c>
      <c r="G200" s="3"/>
      <c r="H200" s="3"/>
      <c r="I200" s="64">
        <v>0.22</v>
      </c>
      <c r="J200" s="67">
        <v>0.22</v>
      </c>
      <c r="K200" s="70">
        <v>0.22</v>
      </c>
      <c r="L200" s="64">
        <v>0.025</v>
      </c>
      <c r="M200" s="67">
        <v>0.025</v>
      </c>
      <c r="N200" s="70">
        <v>0.025</v>
      </c>
      <c r="O200" s="64">
        <v>0.195</v>
      </c>
      <c r="P200" s="67">
        <v>0.195</v>
      </c>
      <c r="Q200" s="70">
        <v>0.195</v>
      </c>
      <c r="R200" s="3"/>
    </row>
    <row r="201">
      <c r="A201" s="46">
        <v>2761.0</v>
      </c>
      <c r="B201" s="51" t="str">
        <f t="shared" si="1"/>
        <v>Xobbi va ijodQoʻl ishi uchunTikuvchilikFurnitura</v>
      </c>
      <c r="C201" s="55" t="s">
        <v>199</v>
      </c>
      <c r="D201" s="55" t="s">
        <v>866</v>
      </c>
      <c r="E201" s="55" t="s">
        <v>872</v>
      </c>
      <c r="F201" s="55" t="s">
        <v>883</v>
      </c>
      <c r="G201" s="85"/>
      <c r="H201" s="3"/>
      <c r="I201" s="64">
        <v>0.22</v>
      </c>
      <c r="J201" s="67">
        <v>0.22</v>
      </c>
      <c r="K201" s="70">
        <v>0.22</v>
      </c>
      <c r="L201" s="64">
        <v>0.025</v>
      </c>
      <c r="M201" s="67">
        <v>0.025</v>
      </c>
      <c r="N201" s="70">
        <v>0.025</v>
      </c>
      <c r="O201" s="64">
        <v>0.195</v>
      </c>
      <c r="P201" s="67">
        <v>0.195</v>
      </c>
      <c r="Q201" s="70">
        <v>0.195</v>
      </c>
      <c r="R201" s="3"/>
    </row>
    <row r="202">
      <c r="A202" s="46">
        <v>2762.0</v>
      </c>
      <c r="B202" s="51" t="str">
        <f t="shared" si="1"/>
        <v>Xobbi va ijodQoʻl ishi uchunTikuvchilikIplar va bogʻichlar</v>
      </c>
      <c r="C202" s="55" t="s">
        <v>199</v>
      </c>
      <c r="D202" s="55" t="s">
        <v>866</v>
      </c>
      <c r="E202" s="55" t="s">
        <v>872</v>
      </c>
      <c r="F202" s="85" t="s">
        <v>885</v>
      </c>
      <c r="G202" s="85"/>
      <c r="H202" s="3"/>
      <c r="I202" s="64">
        <v>0.22</v>
      </c>
      <c r="J202" s="67">
        <v>0.22</v>
      </c>
      <c r="K202" s="70">
        <v>0.22</v>
      </c>
      <c r="L202" s="64">
        <v>0.025</v>
      </c>
      <c r="M202" s="67">
        <v>0.025</v>
      </c>
      <c r="N202" s="70">
        <v>0.025</v>
      </c>
      <c r="O202" s="64">
        <v>0.195</v>
      </c>
      <c r="P202" s="67">
        <v>0.195</v>
      </c>
      <c r="Q202" s="70">
        <v>0.195</v>
      </c>
      <c r="R202" s="3"/>
    </row>
    <row r="203">
      <c r="A203" s="46">
        <v>2763.0</v>
      </c>
      <c r="B203" s="51" t="str">
        <f t="shared" si="1"/>
        <v>Xobbi va ijodQoʻl ishi uchunTikuvchilikBezaklar</v>
      </c>
      <c r="C203" s="55" t="s">
        <v>199</v>
      </c>
      <c r="D203" s="55" t="s">
        <v>866</v>
      </c>
      <c r="E203" s="55" t="s">
        <v>872</v>
      </c>
      <c r="F203" s="85" t="s">
        <v>886</v>
      </c>
      <c r="G203" s="3"/>
      <c r="H203" s="3"/>
      <c r="I203" s="64">
        <v>0.22</v>
      </c>
      <c r="J203" s="67">
        <v>0.22</v>
      </c>
      <c r="K203" s="70">
        <v>0.22</v>
      </c>
      <c r="L203" s="64">
        <v>0.025</v>
      </c>
      <c r="M203" s="67">
        <v>0.025</v>
      </c>
      <c r="N203" s="70">
        <v>0.025</v>
      </c>
      <c r="O203" s="64">
        <v>0.195</v>
      </c>
      <c r="P203" s="67">
        <v>0.195</v>
      </c>
      <c r="Q203" s="70">
        <v>0.195</v>
      </c>
      <c r="R203" s="3"/>
    </row>
    <row r="204">
      <c r="A204" s="46">
        <v>2764.0</v>
      </c>
      <c r="B204" s="51" t="str">
        <f t="shared" si="1"/>
        <v>Xobbi va ijodQoʻl ishi uchunTikuvchilikTikuv mashinasi uchun aksessuarlar</v>
      </c>
      <c r="C204" s="55" t="s">
        <v>199</v>
      </c>
      <c r="D204" s="55" t="s">
        <v>866</v>
      </c>
      <c r="E204" s="55" t="s">
        <v>872</v>
      </c>
      <c r="F204" s="55" t="s">
        <v>887</v>
      </c>
      <c r="G204" s="55"/>
      <c r="H204" s="55"/>
      <c r="I204" s="64">
        <v>0.22</v>
      </c>
      <c r="J204" s="67">
        <v>0.22</v>
      </c>
      <c r="K204" s="70">
        <v>0.22</v>
      </c>
      <c r="L204" s="64">
        <v>0.0</v>
      </c>
      <c r="M204" s="67">
        <v>0.0</v>
      </c>
      <c r="N204" s="70">
        <v>0.0</v>
      </c>
      <c r="O204" s="64">
        <v>0.22</v>
      </c>
      <c r="P204" s="67">
        <v>0.22</v>
      </c>
      <c r="Q204" s="70">
        <v>0.22</v>
      </c>
      <c r="R204" s="3"/>
    </row>
    <row r="205">
      <c r="A205" s="46">
        <v>2765.0</v>
      </c>
      <c r="B205" s="51" t="str">
        <f t="shared" si="1"/>
        <v>Xobbi va ijodQoʻl ishi uchunTikuvchilikBoshqa tikuv aksessuarlari</v>
      </c>
      <c r="C205" s="55" t="s">
        <v>199</v>
      </c>
      <c r="D205" s="55" t="s">
        <v>866</v>
      </c>
      <c r="E205" s="55" t="s">
        <v>872</v>
      </c>
      <c r="F205" s="85" t="s">
        <v>889</v>
      </c>
      <c r="G205" s="85"/>
      <c r="H205" s="3"/>
      <c r="I205" s="64">
        <v>0.22</v>
      </c>
      <c r="J205" s="67">
        <v>0.22</v>
      </c>
      <c r="K205" s="70">
        <v>0.22</v>
      </c>
      <c r="L205" s="64">
        <v>0.025</v>
      </c>
      <c r="M205" s="67">
        <v>0.025</v>
      </c>
      <c r="N205" s="70">
        <v>0.025</v>
      </c>
      <c r="O205" s="64">
        <v>0.195</v>
      </c>
      <c r="P205" s="67">
        <v>0.195</v>
      </c>
      <c r="Q205" s="70">
        <v>0.195</v>
      </c>
      <c r="R205" s="3"/>
    </row>
    <row r="206">
      <c r="A206" s="46">
        <v>2766.0</v>
      </c>
      <c r="B206" s="51" t="str">
        <f t="shared" si="1"/>
        <v>Xobbi va ijodQoʻl ishi uchunTikuvchilikAsboblar</v>
      </c>
      <c r="C206" s="55" t="s">
        <v>199</v>
      </c>
      <c r="D206" s="55" t="s">
        <v>866</v>
      </c>
      <c r="E206" s="55" t="s">
        <v>872</v>
      </c>
      <c r="F206" s="85" t="s">
        <v>106</v>
      </c>
      <c r="G206" s="3"/>
      <c r="H206" s="3"/>
      <c r="I206" s="64">
        <v>0.22</v>
      </c>
      <c r="J206" s="67">
        <v>0.22</v>
      </c>
      <c r="K206" s="70">
        <v>0.22</v>
      </c>
      <c r="L206" s="64">
        <v>0.0</v>
      </c>
      <c r="M206" s="67">
        <v>0.0</v>
      </c>
      <c r="N206" s="70">
        <v>0.0</v>
      </c>
      <c r="O206" s="64">
        <v>0.22</v>
      </c>
      <c r="P206" s="67">
        <v>0.22</v>
      </c>
      <c r="Q206" s="70">
        <v>0.22</v>
      </c>
      <c r="R206" s="3"/>
    </row>
    <row r="207">
      <c r="A207" s="46">
        <v>2767.0</v>
      </c>
      <c r="B207" s="51" t="str">
        <f t="shared" si="1"/>
        <v>Xobbi va ijodQoʻl ishi uchunTikuvchilikMatolar</v>
      </c>
      <c r="C207" s="55" t="s">
        <v>199</v>
      </c>
      <c r="D207" s="55" t="s">
        <v>866</v>
      </c>
      <c r="E207" s="55" t="s">
        <v>872</v>
      </c>
      <c r="F207" s="55" t="s">
        <v>890</v>
      </c>
      <c r="G207" s="3"/>
      <c r="H207" s="3"/>
      <c r="I207" s="64">
        <v>0.22</v>
      </c>
      <c r="J207" s="67">
        <v>0.22</v>
      </c>
      <c r="K207" s="70">
        <v>0.22</v>
      </c>
      <c r="L207" s="64">
        <v>0.0</v>
      </c>
      <c r="M207" s="67">
        <v>0.0</v>
      </c>
      <c r="N207" s="70">
        <v>0.0</v>
      </c>
      <c r="O207" s="64">
        <v>0.22</v>
      </c>
      <c r="P207" s="67">
        <v>0.22</v>
      </c>
      <c r="Q207" s="70">
        <v>0.22</v>
      </c>
      <c r="R207" s="3"/>
    </row>
    <row r="208">
      <c r="A208" s="46">
        <v>2768.0</v>
      </c>
      <c r="B208" s="51" t="str">
        <f t="shared" si="1"/>
        <v>Xobbi va ijodQoʻl ishi uchunTeriga ishlov berish</v>
      </c>
      <c r="C208" s="55" t="s">
        <v>199</v>
      </c>
      <c r="D208" s="55" t="s">
        <v>866</v>
      </c>
      <c r="E208" s="55" t="s">
        <v>891</v>
      </c>
      <c r="F208" s="55"/>
      <c r="G208" s="3"/>
      <c r="H208" s="3"/>
      <c r="I208" s="64">
        <v>0.22</v>
      </c>
      <c r="J208" s="67">
        <v>0.22</v>
      </c>
      <c r="K208" s="70">
        <v>0.22</v>
      </c>
      <c r="L208" s="64">
        <v>0.025</v>
      </c>
      <c r="M208" s="67">
        <v>0.025</v>
      </c>
      <c r="N208" s="70">
        <v>0.025</v>
      </c>
      <c r="O208" s="64">
        <v>0.195</v>
      </c>
      <c r="P208" s="67">
        <v>0.195</v>
      </c>
      <c r="Q208" s="70">
        <v>0.195</v>
      </c>
      <c r="R208" s="3"/>
    </row>
    <row r="209">
      <c r="A209" s="46">
        <v>2769.0</v>
      </c>
      <c r="B209" s="51" t="str">
        <f t="shared" si="1"/>
        <v>Xobbi va ijodQoʻl ishi uchunTaqinchoqlar yasash</v>
      </c>
      <c r="C209" s="55" t="s">
        <v>199</v>
      </c>
      <c r="D209" s="55" t="s">
        <v>866</v>
      </c>
      <c r="E209" s="55" t="s">
        <v>892</v>
      </c>
      <c r="F209" s="55"/>
      <c r="G209" s="3"/>
      <c r="H209" s="3"/>
      <c r="I209" s="64">
        <v>0.22</v>
      </c>
      <c r="J209" s="67">
        <v>0.22</v>
      </c>
      <c r="K209" s="70">
        <v>0.22</v>
      </c>
      <c r="L209" s="64">
        <v>0.025</v>
      </c>
      <c r="M209" s="67">
        <v>0.025</v>
      </c>
      <c r="N209" s="70">
        <v>0.025</v>
      </c>
      <c r="O209" s="64">
        <v>0.195</v>
      </c>
      <c r="P209" s="67">
        <v>0.195</v>
      </c>
      <c r="Q209" s="70">
        <v>0.195</v>
      </c>
      <c r="R209" s="3"/>
    </row>
    <row r="210">
      <c r="A210" s="46">
        <v>2770.0</v>
      </c>
      <c r="B210" s="51" t="str">
        <f t="shared" si="1"/>
        <v>Xobbi va ijodQoʻl ishi uchunBadiiy gilam toʻqish</v>
      </c>
      <c r="C210" s="55" t="s">
        <v>199</v>
      </c>
      <c r="D210" s="55" t="s">
        <v>866</v>
      </c>
      <c r="E210" s="55" t="s">
        <v>895</v>
      </c>
      <c r="F210" s="55"/>
      <c r="G210" s="3"/>
      <c r="H210" s="3"/>
      <c r="I210" s="64">
        <v>0.22</v>
      </c>
      <c r="J210" s="67">
        <v>0.22</v>
      </c>
      <c r="K210" s="70">
        <v>0.22</v>
      </c>
      <c r="L210" s="64">
        <v>0.025</v>
      </c>
      <c r="M210" s="67">
        <v>0.025</v>
      </c>
      <c r="N210" s="70">
        <v>0.025</v>
      </c>
      <c r="O210" s="64">
        <v>0.195</v>
      </c>
      <c r="P210" s="67">
        <v>0.195</v>
      </c>
      <c r="Q210" s="70">
        <v>0.195</v>
      </c>
      <c r="R210" s="3"/>
    </row>
    <row r="211">
      <c r="A211" s="46">
        <v>2771.0</v>
      </c>
      <c r="B211" s="51" t="str">
        <f t="shared" si="1"/>
        <v>Xobbi va ijodQoʻl ishi uchunToʻquvchilik</v>
      </c>
      <c r="C211" s="55" t="s">
        <v>199</v>
      </c>
      <c r="D211" s="55" t="s">
        <v>866</v>
      </c>
      <c r="E211" s="55" t="s">
        <v>896</v>
      </c>
      <c r="F211" s="3"/>
      <c r="G211" s="3"/>
      <c r="H211" s="3"/>
      <c r="I211" s="64">
        <v>0.22</v>
      </c>
      <c r="J211" s="67">
        <v>0.22</v>
      </c>
      <c r="K211" s="70">
        <v>0.22</v>
      </c>
      <c r="L211" s="64">
        <v>0.025</v>
      </c>
      <c r="M211" s="67">
        <v>0.025</v>
      </c>
      <c r="N211" s="70">
        <v>0.025</v>
      </c>
      <c r="O211" s="64">
        <v>0.195</v>
      </c>
      <c r="P211" s="67">
        <v>0.195</v>
      </c>
      <c r="Q211" s="70">
        <v>0.195</v>
      </c>
      <c r="R211" s="3"/>
    </row>
    <row r="212">
      <c r="A212" s="46">
        <v>2772.0</v>
      </c>
      <c r="B212" s="51" t="str">
        <f t="shared" si="1"/>
        <v>Xobbi va ijodQoʻl ishi uchunPechvork va kvilting</v>
      </c>
      <c r="C212" s="55" t="s">
        <v>199</v>
      </c>
      <c r="D212" s="55" t="s">
        <v>866</v>
      </c>
      <c r="E212" s="55" t="s">
        <v>898</v>
      </c>
      <c r="F212" s="55"/>
      <c r="G212" s="4"/>
      <c r="H212" s="3"/>
      <c r="I212" s="64">
        <v>0.22</v>
      </c>
      <c r="J212" s="67">
        <v>0.22</v>
      </c>
      <c r="K212" s="70">
        <v>0.22</v>
      </c>
      <c r="L212" s="64">
        <v>0.0</v>
      </c>
      <c r="M212" s="67">
        <v>0.0</v>
      </c>
      <c r="N212" s="70">
        <v>0.0</v>
      </c>
      <c r="O212" s="64">
        <v>0.22</v>
      </c>
      <c r="P212" s="67">
        <v>0.22</v>
      </c>
      <c r="Q212" s="70">
        <v>0.22</v>
      </c>
      <c r="R212" s="3"/>
    </row>
    <row r="213">
      <c r="A213" s="46">
        <v>2774.0</v>
      </c>
      <c r="B213" s="51" t="str">
        <f t="shared" si="1"/>
        <v>Xobbi va ijodBoshqa xobbilarYogʻochni kuydirib naqsh solish, yogʻochdan qilingan buyumlar</v>
      </c>
      <c r="C213" s="55" t="s">
        <v>199</v>
      </c>
      <c r="D213" s="55" t="s">
        <v>901</v>
      </c>
      <c r="E213" s="55" t="s">
        <v>902</v>
      </c>
      <c r="F213" s="55"/>
      <c r="G213" s="55"/>
      <c r="H213" s="55"/>
      <c r="I213" s="64">
        <v>0.22</v>
      </c>
      <c r="J213" s="67">
        <v>0.22</v>
      </c>
      <c r="K213" s="70">
        <v>0.22</v>
      </c>
      <c r="L213" s="64">
        <v>0.01</v>
      </c>
      <c r="M213" s="67">
        <v>0.01</v>
      </c>
      <c r="N213" s="70">
        <v>0.01</v>
      </c>
      <c r="O213" s="64">
        <v>0.21</v>
      </c>
      <c r="P213" s="67">
        <v>0.21</v>
      </c>
      <c r="Q213" s="70">
        <v>0.21</v>
      </c>
      <c r="R213" s="3"/>
    </row>
    <row r="214">
      <c r="A214" s="46">
        <v>2775.0</v>
      </c>
      <c r="B214" s="51" t="str">
        <f t="shared" si="1"/>
        <v>Xobbi va ijodBoshqa xobbilarSkrapbuking</v>
      </c>
      <c r="C214" s="55" t="s">
        <v>199</v>
      </c>
      <c r="D214" s="55" t="s">
        <v>901</v>
      </c>
      <c r="E214" s="55" t="s">
        <v>904</v>
      </c>
      <c r="F214" s="3"/>
      <c r="G214" s="3"/>
      <c r="H214" s="3"/>
      <c r="I214" s="64">
        <v>0.22</v>
      </c>
      <c r="J214" s="67">
        <v>0.22</v>
      </c>
      <c r="K214" s="70">
        <v>0.22</v>
      </c>
      <c r="L214" s="64">
        <v>0.0</v>
      </c>
      <c r="M214" s="67">
        <v>0.0</v>
      </c>
      <c r="N214" s="70">
        <v>0.0</v>
      </c>
      <c r="O214" s="64">
        <v>0.22</v>
      </c>
      <c r="P214" s="67">
        <v>0.22</v>
      </c>
      <c r="Q214" s="70">
        <v>0.22</v>
      </c>
      <c r="R214" s="3"/>
    </row>
    <row r="215">
      <c r="A215" s="46">
        <v>2776.0</v>
      </c>
      <c r="B215" s="51" t="str">
        <f t="shared" si="1"/>
        <v>Xobbi va ijodBoshqa xobbilarDekupaj</v>
      </c>
      <c r="C215" s="55" t="s">
        <v>199</v>
      </c>
      <c r="D215" s="55" t="s">
        <v>901</v>
      </c>
      <c r="E215" s="55" t="s">
        <v>907</v>
      </c>
      <c r="F215" s="3"/>
      <c r="G215" s="4"/>
      <c r="H215" s="3"/>
      <c r="I215" s="64">
        <v>0.22</v>
      </c>
      <c r="J215" s="67">
        <v>0.22</v>
      </c>
      <c r="K215" s="70">
        <v>0.22</v>
      </c>
      <c r="L215" s="64">
        <v>0.01</v>
      </c>
      <c r="M215" s="67">
        <v>0.01</v>
      </c>
      <c r="N215" s="70">
        <v>0.01</v>
      </c>
      <c r="O215" s="64">
        <v>0.21</v>
      </c>
      <c r="P215" s="67">
        <v>0.21</v>
      </c>
      <c r="Q215" s="70">
        <v>0.21</v>
      </c>
      <c r="R215" s="3"/>
    </row>
    <row r="216">
      <c r="A216" s="46">
        <v>2777.0</v>
      </c>
      <c r="B216" s="51" t="str">
        <f t="shared" si="1"/>
        <v>Xobbi va ijodBoshqa xobbilarSovun tayyorlash</v>
      </c>
      <c r="C216" s="55" t="s">
        <v>199</v>
      </c>
      <c r="D216" s="55" t="s">
        <v>901</v>
      </c>
      <c r="E216" s="55" t="s">
        <v>908</v>
      </c>
      <c r="F216" s="55"/>
      <c r="G216" s="3"/>
      <c r="H216" s="3"/>
      <c r="I216" s="64">
        <v>0.22</v>
      </c>
      <c r="J216" s="67">
        <v>0.22</v>
      </c>
      <c r="K216" s="70">
        <v>0.22</v>
      </c>
      <c r="L216" s="64">
        <v>0.0</v>
      </c>
      <c r="M216" s="67">
        <v>0.0</v>
      </c>
      <c r="N216" s="70">
        <v>0.0</v>
      </c>
      <c r="O216" s="64">
        <v>0.22</v>
      </c>
      <c r="P216" s="67">
        <v>0.22</v>
      </c>
      <c r="Q216" s="70">
        <v>0.22</v>
      </c>
      <c r="R216" s="3"/>
    </row>
    <row r="217">
      <c r="A217" s="46">
        <v>2778.0</v>
      </c>
      <c r="B217" s="51" t="str">
        <f t="shared" si="1"/>
        <v>Xobbi va ijodBoshqa xobbilarEpoksid qatroni</v>
      </c>
      <c r="C217" s="55" t="s">
        <v>199</v>
      </c>
      <c r="D217" s="55" t="s">
        <v>901</v>
      </c>
      <c r="E217" s="55" t="s">
        <v>911</v>
      </c>
      <c r="F217" s="55"/>
      <c r="G217" s="4"/>
      <c r="H217" s="3"/>
      <c r="I217" s="64">
        <v>0.22</v>
      </c>
      <c r="J217" s="67">
        <v>0.22</v>
      </c>
      <c r="K217" s="70">
        <v>0.22</v>
      </c>
      <c r="L217" s="64">
        <v>0.010000000000000009</v>
      </c>
      <c r="M217" s="67">
        <v>0.010000000000000009</v>
      </c>
      <c r="N217" s="70">
        <v>0.010000000000000009</v>
      </c>
      <c r="O217" s="64">
        <v>0.21</v>
      </c>
      <c r="P217" s="67">
        <v>0.21</v>
      </c>
      <c r="Q217" s="70">
        <v>0.21</v>
      </c>
      <c r="R217" s="3"/>
    </row>
    <row r="218">
      <c r="A218" s="46">
        <v>2782.0</v>
      </c>
      <c r="B218" s="51" t="str">
        <f t="shared" si="1"/>
        <v>Uy-roʻzgʻor buyumlariDekor va interyerInteryerni bezatishKuldon</v>
      </c>
      <c r="C218" s="55" t="s">
        <v>758</v>
      </c>
      <c r="D218" s="55" t="s">
        <v>798</v>
      </c>
      <c r="E218" s="55" t="s">
        <v>920</v>
      </c>
      <c r="F218" s="55" t="s">
        <v>922</v>
      </c>
      <c r="G218" s="85"/>
      <c r="H218" s="3"/>
      <c r="I218" s="64">
        <v>0.27</v>
      </c>
      <c r="J218" s="67">
        <v>0.27</v>
      </c>
      <c r="K218" s="70">
        <v>0.27</v>
      </c>
      <c r="L218" s="64">
        <v>0.0</v>
      </c>
      <c r="M218" s="67">
        <v>0.0</v>
      </c>
      <c r="N218" s="70">
        <v>0.0</v>
      </c>
      <c r="O218" s="64">
        <v>0.27</v>
      </c>
      <c r="P218" s="67">
        <v>0.27</v>
      </c>
      <c r="Q218" s="70">
        <v>0.27</v>
      </c>
      <c r="R218" s="3"/>
    </row>
    <row r="219">
      <c r="A219" s="46">
        <v>2797.0</v>
      </c>
      <c r="B219" s="51" t="str">
        <f t="shared" si="1"/>
        <v>KitoblarNobadiiy adabiyotSanʼat va madaniyatDizayn va arxitektura</v>
      </c>
      <c r="C219" s="55" t="s">
        <v>84</v>
      </c>
      <c r="D219" s="55" t="s">
        <v>924</v>
      </c>
      <c r="E219" s="55" t="s">
        <v>925</v>
      </c>
      <c r="F219" s="55" t="s">
        <v>926</v>
      </c>
      <c r="G219" s="55"/>
      <c r="H219" s="3"/>
      <c r="I219" s="64">
        <v>0.2</v>
      </c>
      <c r="J219" s="67">
        <v>0.2</v>
      </c>
      <c r="K219" s="70">
        <v>0.2</v>
      </c>
      <c r="L219" s="64">
        <v>0.02</v>
      </c>
      <c r="M219" s="67">
        <v>0.02</v>
      </c>
      <c r="N219" s="70">
        <v>0.02</v>
      </c>
      <c r="O219" s="64">
        <v>0.18</v>
      </c>
      <c r="P219" s="67">
        <v>0.18</v>
      </c>
      <c r="Q219" s="70">
        <v>0.18</v>
      </c>
      <c r="R219" s="3"/>
    </row>
    <row r="220">
      <c r="A220" s="46">
        <v>2799.0</v>
      </c>
      <c r="B220" s="51" t="str">
        <f t="shared" si="1"/>
        <v>Maishiy texnikaMaishiy texnika uchun boshqa aksessuarlar va ehtiyot qismlar</v>
      </c>
      <c r="C220" s="55" t="s">
        <v>74</v>
      </c>
      <c r="D220" s="55" t="s">
        <v>928</v>
      </c>
      <c r="E220" s="55"/>
      <c r="F220" s="55"/>
      <c r="G220" s="55"/>
      <c r="H220" s="55"/>
      <c r="I220" s="64">
        <v>0.2</v>
      </c>
      <c r="J220" s="67">
        <v>0.2</v>
      </c>
      <c r="K220" s="70">
        <v>0.2</v>
      </c>
      <c r="L220" s="64">
        <v>0.0</v>
      </c>
      <c r="M220" s="67">
        <v>0.0</v>
      </c>
      <c r="N220" s="70">
        <v>0.0</v>
      </c>
      <c r="O220" s="64">
        <v>0.2</v>
      </c>
      <c r="P220" s="67">
        <v>0.2</v>
      </c>
      <c r="Q220" s="70">
        <v>0.2</v>
      </c>
      <c r="R220" s="3"/>
    </row>
    <row r="221">
      <c r="A221" s="46">
        <v>2800.0</v>
      </c>
      <c r="B221" s="51" t="str">
        <f t="shared" si="1"/>
        <v>ElektronikaNoutbuklar, planshetlar va elektron kitoblarPlanshetlar va elektron kitoblarPlanshetlar va elektron kitoblar uchun aksessuarlarPlanshetlar uchun zaryadlash qurilmalari</v>
      </c>
      <c r="C221" s="55" t="s">
        <v>929</v>
      </c>
      <c r="D221" s="55" t="s">
        <v>930</v>
      </c>
      <c r="E221" s="55" t="s">
        <v>931</v>
      </c>
      <c r="F221" s="55" t="s">
        <v>932</v>
      </c>
      <c r="G221" s="55" t="s">
        <v>933</v>
      </c>
      <c r="H221" s="55"/>
      <c r="I221" s="64">
        <v>0.3</v>
      </c>
      <c r="J221" s="67">
        <v>0.3</v>
      </c>
      <c r="K221" s="70">
        <v>0.3</v>
      </c>
      <c r="L221" s="64">
        <v>0.0</v>
      </c>
      <c r="M221" s="67">
        <v>0.0</v>
      </c>
      <c r="N221" s="70">
        <v>0.0</v>
      </c>
      <c r="O221" s="64">
        <v>0.3</v>
      </c>
      <c r="P221" s="67">
        <v>0.3</v>
      </c>
      <c r="Q221" s="70">
        <v>0.3</v>
      </c>
      <c r="R221" s="3"/>
    </row>
    <row r="222">
      <c r="A222" s="46">
        <v>2802.0</v>
      </c>
      <c r="B222" s="51" t="str">
        <f t="shared" si="1"/>
        <v>ElektronikaAqlli soatlar va fitnes bilaguzuklarKabellar va zaryadlovchi qurilmalar</v>
      </c>
      <c r="C222" s="55" t="s">
        <v>929</v>
      </c>
      <c r="D222" s="55" t="s">
        <v>935</v>
      </c>
      <c r="E222" s="55" t="s">
        <v>936</v>
      </c>
      <c r="F222" s="55"/>
      <c r="G222" s="55"/>
      <c r="H222" s="3"/>
      <c r="I222" s="64">
        <v>0.3</v>
      </c>
      <c r="J222" s="67">
        <v>0.3</v>
      </c>
      <c r="K222" s="70">
        <v>0.3</v>
      </c>
      <c r="L222" s="64">
        <v>0.0</v>
      </c>
      <c r="M222" s="67">
        <v>0.0</v>
      </c>
      <c r="N222" s="70">
        <v>0.0</v>
      </c>
      <c r="O222" s="64">
        <v>0.3</v>
      </c>
      <c r="P222" s="67">
        <v>0.3</v>
      </c>
      <c r="Q222" s="70">
        <v>0.3</v>
      </c>
      <c r="R222" s="3"/>
    </row>
    <row r="223">
      <c r="A223" s="46">
        <v>2803.0</v>
      </c>
      <c r="B223" s="51" t="str">
        <f t="shared" si="1"/>
        <v>ElektronikaQuloqchinlar va audio texnikalarQuloqchinlarSimli quloqchinlar</v>
      </c>
      <c r="C223" s="55" t="s">
        <v>929</v>
      </c>
      <c r="D223" s="55" t="s">
        <v>938</v>
      </c>
      <c r="E223" s="55" t="s">
        <v>939</v>
      </c>
      <c r="F223" s="55" t="s">
        <v>940</v>
      </c>
      <c r="G223" s="55"/>
      <c r="H223" s="3"/>
      <c r="I223" s="64">
        <v>0.2</v>
      </c>
      <c r="J223" s="67">
        <v>0.2</v>
      </c>
      <c r="K223" s="70">
        <v>0.2</v>
      </c>
      <c r="L223" s="64">
        <v>0.0</v>
      </c>
      <c r="M223" s="67">
        <v>0.0</v>
      </c>
      <c r="N223" s="70">
        <v>0.0</v>
      </c>
      <c r="O223" s="64">
        <v>0.2</v>
      </c>
      <c r="P223" s="67">
        <v>0.2</v>
      </c>
      <c r="Q223" s="70">
        <v>0.2</v>
      </c>
      <c r="R223" s="3"/>
    </row>
    <row r="224">
      <c r="A224" s="46">
        <v>2804.0</v>
      </c>
      <c r="B224" s="51" t="str">
        <f t="shared" si="1"/>
        <v>ElektronikaKompyuter texnikasiKompyuter texnikalari uchun butlovchi qismlarBoshqa elektrotexnika</v>
      </c>
      <c r="C224" s="55" t="s">
        <v>929</v>
      </c>
      <c r="D224" s="55" t="s">
        <v>942</v>
      </c>
      <c r="E224" s="55" t="s">
        <v>943</v>
      </c>
      <c r="F224" s="55" t="s">
        <v>944</v>
      </c>
      <c r="G224" s="55"/>
      <c r="H224" s="3"/>
      <c r="I224" s="64">
        <v>0.2</v>
      </c>
      <c r="J224" s="67">
        <v>0.2</v>
      </c>
      <c r="K224" s="70">
        <v>0.2</v>
      </c>
      <c r="L224" s="64">
        <v>0.0</v>
      </c>
      <c r="M224" s="67">
        <v>0.0</v>
      </c>
      <c r="N224" s="70">
        <v>0.0</v>
      </c>
      <c r="O224" s="64">
        <v>0.2</v>
      </c>
      <c r="P224" s="67">
        <v>0.2</v>
      </c>
      <c r="Q224" s="70">
        <v>0.2</v>
      </c>
      <c r="R224" s="3"/>
    </row>
    <row r="225">
      <c r="A225" s="46">
        <v>2805.0</v>
      </c>
      <c r="B225" s="51" t="str">
        <f t="shared" si="1"/>
        <v>ElektronikaKompyuter texnikasiMaʼlumotlarni saqlashKartriderlar</v>
      </c>
      <c r="C225" s="55" t="s">
        <v>929</v>
      </c>
      <c r="D225" s="55" t="s">
        <v>942</v>
      </c>
      <c r="E225" s="55" t="s">
        <v>946</v>
      </c>
      <c r="F225" s="55" t="s">
        <v>947</v>
      </c>
      <c r="G225" s="3"/>
      <c r="H225" s="3"/>
      <c r="I225" s="64">
        <v>0.3</v>
      </c>
      <c r="J225" s="67">
        <v>0.3</v>
      </c>
      <c r="K225" s="70">
        <v>0.3</v>
      </c>
      <c r="L225" s="64">
        <v>0.0</v>
      </c>
      <c r="M225" s="67">
        <v>0.0</v>
      </c>
      <c r="N225" s="70">
        <v>0.0</v>
      </c>
      <c r="O225" s="64">
        <v>0.3</v>
      </c>
      <c r="P225" s="67">
        <v>0.3</v>
      </c>
      <c r="Q225" s="70">
        <v>0.3</v>
      </c>
      <c r="R225" s="3"/>
    </row>
    <row r="226">
      <c r="A226" s="46">
        <v>2806.0</v>
      </c>
      <c r="B226" s="51" t="str">
        <f t="shared" si="1"/>
        <v>ElektronikaOptik anjomlarTeatr binokllari</v>
      </c>
      <c r="C226" s="55" t="s">
        <v>929</v>
      </c>
      <c r="D226" s="55" t="s">
        <v>949</v>
      </c>
      <c r="E226" s="55" t="s">
        <v>950</v>
      </c>
      <c r="F226" s="55"/>
      <c r="G226" s="4"/>
      <c r="H226" s="3"/>
      <c r="I226" s="64">
        <v>0.2</v>
      </c>
      <c r="J226" s="67">
        <v>0.2</v>
      </c>
      <c r="K226" s="70">
        <v>0.2</v>
      </c>
      <c r="L226" s="64">
        <v>0.0</v>
      </c>
      <c r="M226" s="67">
        <v>0.0</v>
      </c>
      <c r="N226" s="70">
        <v>0.0</v>
      </c>
      <c r="O226" s="64">
        <v>0.2</v>
      </c>
      <c r="P226" s="67">
        <v>0.2</v>
      </c>
      <c r="Q226" s="70">
        <v>0.2</v>
      </c>
      <c r="R226" s="3"/>
    </row>
    <row r="227">
      <c r="A227" s="46">
        <v>2807.0</v>
      </c>
      <c r="B227" s="51" t="str">
        <f t="shared" si="1"/>
        <v>PoyabzallarAyollar poyabzaliRezinali etiklar va kalishlar</v>
      </c>
      <c r="C227" s="55" t="s">
        <v>951</v>
      </c>
      <c r="D227" s="55" t="s">
        <v>952</v>
      </c>
      <c r="E227" s="55" t="s">
        <v>953</v>
      </c>
      <c r="F227" s="55"/>
      <c r="G227" s="3"/>
      <c r="H227" s="3"/>
      <c r="I227" s="64">
        <v>0.2</v>
      </c>
      <c r="J227" s="67">
        <v>0.2</v>
      </c>
      <c r="K227" s="70">
        <v>0.2</v>
      </c>
      <c r="L227" s="64">
        <v>0.0</v>
      </c>
      <c r="M227" s="67">
        <v>0.0</v>
      </c>
      <c r="N227" s="70">
        <v>0.0</v>
      </c>
      <c r="O227" s="64">
        <v>0.2</v>
      </c>
      <c r="P227" s="67">
        <v>0.2</v>
      </c>
      <c r="Q227" s="70">
        <v>0.2</v>
      </c>
      <c r="R227" s="3"/>
    </row>
    <row r="228">
      <c r="A228" s="46">
        <v>2808.0</v>
      </c>
      <c r="B228" s="51" t="str">
        <f t="shared" si="1"/>
        <v>Qurilish va taʼmirlashEshiklar, derazalar va butlovchi qismlarQavatlararo zinalar va butlovchi qismlar</v>
      </c>
      <c r="C228" s="55" t="s">
        <v>95</v>
      </c>
      <c r="D228" s="55" t="s">
        <v>414</v>
      </c>
      <c r="E228" s="55" t="s">
        <v>955</v>
      </c>
      <c r="F228" s="55"/>
      <c r="G228" s="55"/>
      <c r="H228" s="3"/>
      <c r="I228" s="64">
        <v>0.1</v>
      </c>
      <c r="J228" s="67">
        <v>0.1</v>
      </c>
      <c r="K228" s="70">
        <v>0.1</v>
      </c>
      <c r="L228" s="64">
        <v>0.0</v>
      </c>
      <c r="M228" s="67">
        <v>0.0</v>
      </c>
      <c r="N228" s="70">
        <v>0.0</v>
      </c>
      <c r="O228" s="64">
        <v>0.1</v>
      </c>
      <c r="P228" s="67">
        <v>0.1</v>
      </c>
      <c r="Q228" s="70">
        <v>0.1</v>
      </c>
      <c r="R228" s="3"/>
    </row>
    <row r="229">
      <c r="A229" s="46">
        <v>2809.0</v>
      </c>
      <c r="B229" s="51" t="str">
        <f t="shared" si="1"/>
        <v>Qurilish va taʼmirlashEshiklar, derazalar va butlovchi qismlarPochta qutilari</v>
      </c>
      <c r="C229" s="55" t="s">
        <v>95</v>
      </c>
      <c r="D229" s="55" t="s">
        <v>414</v>
      </c>
      <c r="E229" s="55" t="s">
        <v>958</v>
      </c>
      <c r="F229" s="85"/>
      <c r="G229" s="3"/>
      <c r="H229" s="3"/>
      <c r="I229" s="64">
        <v>0.2</v>
      </c>
      <c r="J229" s="67">
        <v>0.2</v>
      </c>
      <c r="K229" s="70">
        <v>0.2</v>
      </c>
      <c r="L229" s="64">
        <v>0.0</v>
      </c>
      <c r="M229" s="67">
        <v>0.0</v>
      </c>
      <c r="N229" s="70">
        <v>0.0</v>
      </c>
      <c r="O229" s="64">
        <v>0.2</v>
      </c>
      <c r="P229" s="67">
        <v>0.2</v>
      </c>
      <c r="Q229" s="70">
        <v>0.2</v>
      </c>
      <c r="R229" s="3"/>
    </row>
    <row r="230">
      <c r="A230" s="46">
        <v>2810.0</v>
      </c>
      <c r="B230" s="51" t="str">
        <f t="shared" si="1"/>
        <v>Qurilish va taʼmirlashEshiklar, derazalar va butlovchi qismlarDerazalarPlastik derazalar</v>
      </c>
      <c r="C230" s="55" t="s">
        <v>95</v>
      </c>
      <c r="D230" s="55" t="s">
        <v>414</v>
      </c>
      <c r="E230" s="55" t="s">
        <v>962</v>
      </c>
      <c r="F230" s="55" t="s">
        <v>963</v>
      </c>
      <c r="G230" s="55"/>
      <c r="H230" s="3"/>
      <c r="I230" s="64" t="s">
        <v>225</v>
      </c>
      <c r="J230" s="67" t="s">
        <v>225</v>
      </c>
      <c r="K230" s="70">
        <v>0.1</v>
      </c>
      <c r="L230" s="64" t="s">
        <v>225</v>
      </c>
      <c r="M230" s="67" t="s">
        <v>225</v>
      </c>
      <c r="N230" s="70">
        <v>0.0</v>
      </c>
      <c r="O230" s="64" t="s">
        <v>225</v>
      </c>
      <c r="P230" s="67" t="s">
        <v>225</v>
      </c>
      <c r="Q230" s="70">
        <v>0.1</v>
      </c>
      <c r="R230" s="3"/>
    </row>
    <row r="231">
      <c r="A231" s="46">
        <v>2811.0</v>
      </c>
      <c r="B231" s="51" t="str">
        <f t="shared" si="1"/>
        <v>PoyabzallarAyollar poyabzaliAkva poyabzal</v>
      </c>
      <c r="C231" s="55" t="s">
        <v>951</v>
      </c>
      <c r="D231" s="55" t="s">
        <v>952</v>
      </c>
      <c r="E231" s="55" t="s">
        <v>971</v>
      </c>
      <c r="F231" s="3"/>
      <c r="G231" s="3"/>
      <c r="H231" s="3"/>
      <c r="I231" s="64">
        <v>0.2</v>
      </c>
      <c r="J231" s="67">
        <v>0.2</v>
      </c>
      <c r="K231" s="70">
        <v>0.2</v>
      </c>
      <c r="L231" s="64">
        <v>0.0</v>
      </c>
      <c r="M231" s="67">
        <v>0.0</v>
      </c>
      <c r="N231" s="70">
        <v>0.0</v>
      </c>
      <c r="O231" s="64">
        <v>0.2</v>
      </c>
      <c r="P231" s="67">
        <v>0.2</v>
      </c>
      <c r="Q231" s="70">
        <v>0.2</v>
      </c>
      <c r="R231" s="3"/>
    </row>
    <row r="232">
      <c r="A232" s="46">
        <v>2813.0</v>
      </c>
      <c r="B232" s="51" t="str">
        <f t="shared" si="1"/>
        <v>Qurilish va taʼmirlashEshiklar, derazalar va butlovchi qismlarDerazalarYog‘och derazalar</v>
      </c>
      <c r="C232" s="55" t="s">
        <v>95</v>
      </c>
      <c r="D232" s="55" t="s">
        <v>414</v>
      </c>
      <c r="E232" s="55" t="s">
        <v>962</v>
      </c>
      <c r="F232" s="55" t="s">
        <v>975</v>
      </c>
      <c r="G232" s="55"/>
      <c r="H232" s="3"/>
      <c r="I232" s="64" t="s">
        <v>225</v>
      </c>
      <c r="J232" s="67" t="s">
        <v>225</v>
      </c>
      <c r="K232" s="70">
        <v>0.1</v>
      </c>
      <c r="L232" s="64" t="s">
        <v>225</v>
      </c>
      <c r="M232" s="67" t="s">
        <v>225</v>
      </c>
      <c r="N232" s="70">
        <v>0.0</v>
      </c>
      <c r="O232" s="64" t="s">
        <v>225</v>
      </c>
      <c r="P232" s="67" t="s">
        <v>225</v>
      </c>
      <c r="Q232" s="70">
        <v>0.1</v>
      </c>
      <c r="R232" s="3"/>
    </row>
    <row r="233">
      <c r="A233" s="46">
        <v>2814.0</v>
      </c>
      <c r="B233" s="51" t="str">
        <f t="shared" si="1"/>
        <v>Qurilish va taʼmirlashEshiklar, derazalar va butlovchi qismlarDerazalarAlyuminiy oynalar</v>
      </c>
      <c r="C233" s="55" t="s">
        <v>95</v>
      </c>
      <c r="D233" s="55" t="s">
        <v>414</v>
      </c>
      <c r="E233" s="55" t="s">
        <v>962</v>
      </c>
      <c r="F233" s="55" t="s">
        <v>977</v>
      </c>
      <c r="G233" s="55"/>
      <c r="H233" s="3"/>
      <c r="I233" s="64" t="s">
        <v>225</v>
      </c>
      <c r="J233" s="67" t="s">
        <v>225</v>
      </c>
      <c r="K233" s="70">
        <v>0.1</v>
      </c>
      <c r="L233" s="64" t="s">
        <v>225</v>
      </c>
      <c r="M233" s="67" t="s">
        <v>225</v>
      </c>
      <c r="N233" s="70">
        <v>0.0</v>
      </c>
      <c r="O233" s="64" t="s">
        <v>225</v>
      </c>
      <c r="P233" s="67" t="s">
        <v>225</v>
      </c>
      <c r="Q233" s="70">
        <v>0.1</v>
      </c>
      <c r="R233" s="3"/>
    </row>
    <row r="234">
      <c r="A234" s="46">
        <v>2816.0</v>
      </c>
      <c r="B234" s="51" t="str">
        <f t="shared" si="1"/>
        <v>Qurilish va taʼmirlashEshiklar, derazalar va butlovchi qismlarDerazalarMansarda oynalari</v>
      </c>
      <c r="C234" s="55" t="s">
        <v>95</v>
      </c>
      <c r="D234" s="55" t="s">
        <v>414</v>
      </c>
      <c r="E234" s="55" t="s">
        <v>962</v>
      </c>
      <c r="F234" s="55" t="s">
        <v>979</v>
      </c>
      <c r="G234" s="55"/>
      <c r="H234" s="3"/>
      <c r="I234" s="64" t="s">
        <v>225</v>
      </c>
      <c r="J234" s="67" t="s">
        <v>225</v>
      </c>
      <c r="K234" s="70">
        <v>0.1</v>
      </c>
      <c r="L234" s="64" t="s">
        <v>225</v>
      </c>
      <c r="M234" s="67" t="s">
        <v>225</v>
      </c>
      <c r="N234" s="70">
        <v>0.0</v>
      </c>
      <c r="O234" s="64" t="s">
        <v>225</v>
      </c>
      <c r="P234" s="67" t="s">
        <v>225</v>
      </c>
      <c r="Q234" s="70">
        <v>0.1</v>
      </c>
      <c r="R234" s="3"/>
    </row>
    <row r="235">
      <c r="A235" s="46">
        <v>2817.0</v>
      </c>
      <c r="B235" s="51" t="str">
        <f t="shared" si="1"/>
        <v>Qurilish va taʼmirlashEshiklar, derazalar va butlovchi qismlarOyna qismlariAksessuarlar</v>
      </c>
      <c r="C235" s="55" t="s">
        <v>95</v>
      </c>
      <c r="D235" s="55" t="s">
        <v>414</v>
      </c>
      <c r="E235" s="55" t="s">
        <v>983</v>
      </c>
      <c r="F235" s="55" t="s">
        <v>442</v>
      </c>
      <c r="G235" s="3"/>
      <c r="H235" s="3"/>
      <c r="I235" s="64">
        <v>0.2</v>
      </c>
      <c r="J235" s="67">
        <v>0.2</v>
      </c>
      <c r="K235" s="70">
        <v>0.2</v>
      </c>
      <c r="L235" s="64">
        <v>0.0</v>
      </c>
      <c r="M235" s="67">
        <v>0.0</v>
      </c>
      <c r="N235" s="70">
        <v>0.0</v>
      </c>
      <c r="O235" s="64">
        <v>0.2</v>
      </c>
      <c r="P235" s="67">
        <v>0.2</v>
      </c>
      <c r="Q235" s="70">
        <v>0.2</v>
      </c>
      <c r="R235" s="3"/>
    </row>
    <row r="236">
      <c r="A236" s="46">
        <v>2820.0</v>
      </c>
      <c r="B236" s="51" t="str">
        <f t="shared" si="1"/>
        <v>PoyabzallarAyollar poyabzaliTufliLodochkalar</v>
      </c>
      <c r="C236" s="55" t="s">
        <v>951</v>
      </c>
      <c r="D236" s="55" t="s">
        <v>952</v>
      </c>
      <c r="E236" s="55" t="s">
        <v>986</v>
      </c>
      <c r="F236" s="55" t="s">
        <v>988</v>
      </c>
      <c r="G236" s="3"/>
      <c r="H236" s="3"/>
      <c r="I236" s="64">
        <v>0.2</v>
      </c>
      <c r="J236" s="67">
        <v>0.2</v>
      </c>
      <c r="K236" s="70">
        <v>0.2</v>
      </c>
      <c r="L236" s="64">
        <v>0.0</v>
      </c>
      <c r="M236" s="67">
        <v>0.0</v>
      </c>
      <c r="N236" s="70">
        <v>0.0</v>
      </c>
      <c r="O236" s="64">
        <v>0.2</v>
      </c>
      <c r="P236" s="67">
        <v>0.2</v>
      </c>
      <c r="Q236" s="70">
        <v>0.2</v>
      </c>
      <c r="R236" s="3"/>
    </row>
    <row r="237">
      <c r="A237" s="46">
        <v>2822.0</v>
      </c>
      <c r="B237" s="51" t="str">
        <f t="shared" si="1"/>
        <v>Qurilish va taʼmirlashEshiklar, derazalar va butlovchi qismlarOyna qismlariDeraza tokchalari va quyilishlar</v>
      </c>
      <c r="C237" s="55" t="s">
        <v>95</v>
      </c>
      <c r="D237" s="55" t="s">
        <v>414</v>
      </c>
      <c r="E237" s="55" t="s">
        <v>983</v>
      </c>
      <c r="F237" s="55" t="s">
        <v>995</v>
      </c>
      <c r="G237" s="55"/>
      <c r="H237" s="55"/>
      <c r="I237" s="64" t="s">
        <v>225</v>
      </c>
      <c r="J237" s="67" t="s">
        <v>225</v>
      </c>
      <c r="K237" s="70">
        <v>0.15</v>
      </c>
      <c r="L237" s="64" t="s">
        <v>225</v>
      </c>
      <c r="M237" s="67" t="s">
        <v>225</v>
      </c>
      <c r="N237" s="70">
        <v>0.0</v>
      </c>
      <c r="O237" s="64" t="s">
        <v>225</v>
      </c>
      <c r="P237" s="67" t="s">
        <v>225</v>
      </c>
      <c r="Q237" s="70">
        <v>0.15</v>
      </c>
      <c r="R237" s="3"/>
    </row>
    <row r="238">
      <c r="A238" s="46">
        <v>2823.0</v>
      </c>
      <c r="B238" s="51" t="str">
        <f t="shared" si="1"/>
        <v>Qurilish va taʼmirlashEshiklar, derazalar va butlovchi qismlarOyna qismlariShamollatgichlar</v>
      </c>
      <c r="C238" s="55" t="s">
        <v>95</v>
      </c>
      <c r="D238" s="55" t="s">
        <v>414</v>
      </c>
      <c r="E238" s="55" t="s">
        <v>983</v>
      </c>
      <c r="F238" s="55" t="s">
        <v>1015</v>
      </c>
      <c r="G238" s="55"/>
      <c r="H238" s="3"/>
      <c r="I238" s="64">
        <v>0.15</v>
      </c>
      <c r="J238" s="67">
        <v>0.15</v>
      </c>
      <c r="K238" s="70">
        <v>0.15</v>
      </c>
      <c r="L238" s="64">
        <v>0.0</v>
      </c>
      <c r="M238" s="67">
        <v>0.0</v>
      </c>
      <c r="N238" s="70">
        <v>0.0</v>
      </c>
      <c r="O238" s="64">
        <v>0.15</v>
      </c>
      <c r="P238" s="67">
        <v>0.15</v>
      </c>
      <c r="Q238" s="70">
        <v>0.15</v>
      </c>
      <c r="R238" s="3"/>
    </row>
    <row r="239">
      <c r="A239" s="46">
        <v>2824.0</v>
      </c>
      <c r="B239" s="51" t="str">
        <f t="shared" si="1"/>
        <v>KiyimAyollar kiyimiSport kiyimlariSport kostyumlari</v>
      </c>
      <c r="C239" s="55" t="s">
        <v>417</v>
      </c>
      <c r="D239" s="55" t="s">
        <v>418</v>
      </c>
      <c r="E239" s="55" t="s">
        <v>1018</v>
      </c>
      <c r="F239" s="55" t="s">
        <v>1019</v>
      </c>
      <c r="G239" s="55"/>
      <c r="H239" s="3"/>
      <c r="I239" s="64">
        <v>0.25</v>
      </c>
      <c r="J239" s="67">
        <v>0.25</v>
      </c>
      <c r="K239" s="70">
        <v>0.25</v>
      </c>
      <c r="L239" s="64">
        <v>0.0</v>
      </c>
      <c r="M239" s="67">
        <v>0.0</v>
      </c>
      <c r="N239" s="70">
        <v>0.0</v>
      </c>
      <c r="O239" s="64">
        <v>0.25</v>
      </c>
      <c r="P239" s="67">
        <v>0.25</v>
      </c>
      <c r="Q239" s="70">
        <v>0.25</v>
      </c>
      <c r="R239" s="3"/>
    </row>
    <row r="240">
      <c r="A240" s="46">
        <v>2825.0</v>
      </c>
      <c r="B240" s="51" t="str">
        <f t="shared" si="1"/>
        <v>KiyimAyollar kiyimiSport kiyimlariSport shimlari</v>
      </c>
      <c r="C240" s="55" t="s">
        <v>417</v>
      </c>
      <c r="D240" s="55" t="s">
        <v>418</v>
      </c>
      <c r="E240" s="55" t="s">
        <v>1018</v>
      </c>
      <c r="F240" s="85" t="s">
        <v>1023</v>
      </c>
      <c r="G240" s="3"/>
      <c r="H240" s="3"/>
      <c r="I240" s="64">
        <v>0.25</v>
      </c>
      <c r="J240" s="67">
        <v>0.25</v>
      </c>
      <c r="K240" s="70">
        <v>0.25</v>
      </c>
      <c r="L240" s="64">
        <v>0.0</v>
      </c>
      <c r="M240" s="67">
        <v>0.0</v>
      </c>
      <c r="N240" s="70">
        <v>0.0</v>
      </c>
      <c r="O240" s="64">
        <v>0.25</v>
      </c>
      <c r="P240" s="67">
        <v>0.25</v>
      </c>
      <c r="Q240" s="70">
        <v>0.25</v>
      </c>
      <c r="R240" s="3"/>
    </row>
    <row r="241">
      <c r="A241" s="46">
        <v>2826.0</v>
      </c>
      <c r="B241" s="51" t="str">
        <f t="shared" si="1"/>
        <v>KiyimAyollar kiyimiSport kiyimlariSport kurtkalari</v>
      </c>
      <c r="C241" s="55" t="s">
        <v>417</v>
      </c>
      <c r="D241" s="55" t="s">
        <v>418</v>
      </c>
      <c r="E241" s="55" t="s">
        <v>1018</v>
      </c>
      <c r="F241" s="55" t="s">
        <v>1027</v>
      </c>
      <c r="G241" s="55"/>
      <c r="H241" s="3"/>
      <c r="I241" s="64">
        <v>0.25</v>
      </c>
      <c r="J241" s="67">
        <v>0.25</v>
      </c>
      <c r="K241" s="70">
        <v>0.25</v>
      </c>
      <c r="L241" s="64">
        <v>0.0</v>
      </c>
      <c r="M241" s="67">
        <v>0.0</v>
      </c>
      <c r="N241" s="70">
        <v>0.0</v>
      </c>
      <c r="O241" s="64">
        <v>0.25</v>
      </c>
      <c r="P241" s="67">
        <v>0.25</v>
      </c>
      <c r="Q241" s="70">
        <v>0.25</v>
      </c>
      <c r="R241" s="3"/>
    </row>
    <row r="242">
      <c r="A242" s="46">
        <v>2827.0</v>
      </c>
      <c r="B242" s="51" t="str">
        <f t="shared" si="1"/>
        <v>KiyimAyollar kiyimiSport kiyimlariSport futbolkalari va longslivlar</v>
      </c>
      <c r="C242" s="55" t="s">
        <v>417</v>
      </c>
      <c r="D242" s="55" t="s">
        <v>418</v>
      </c>
      <c r="E242" s="55" t="s">
        <v>1018</v>
      </c>
      <c r="F242" s="55" t="s">
        <v>1036</v>
      </c>
      <c r="G242" s="55"/>
      <c r="H242" s="55"/>
      <c r="I242" s="64">
        <v>0.25</v>
      </c>
      <c r="J242" s="67">
        <v>0.25</v>
      </c>
      <c r="K242" s="70">
        <v>0.25</v>
      </c>
      <c r="L242" s="64">
        <v>0.0</v>
      </c>
      <c r="M242" s="67">
        <v>0.0</v>
      </c>
      <c r="N242" s="70">
        <v>0.0</v>
      </c>
      <c r="O242" s="64">
        <v>0.25</v>
      </c>
      <c r="P242" s="67">
        <v>0.25</v>
      </c>
      <c r="Q242" s="70">
        <v>0.25</v>
      </c>
      <c r="R242" s="3"/>
    </row>
    <row r="243">
      <c r="A243" s="46">
        <v>2828.0</v>
      </c>
      <c r="B243" s="51" t="str">
        <f t="shared" si="1"/>
        <v>KiyimAyollar kiyimiSport kiyimlariSport paypoqlari va golfilari</v>
      </c>
      <c r="C243" s="55" t="s">
        <v>417</v>
      </c>
      <c r="D243" s="55" t="s">
        <v>418</v>
      </c>
      <c r="E243" s="55" t="s">
        <v>1018</v>
      </c>
      <c r="F243" s="55" t="s">
        <v>1038</v>
      </c>
      <c r="G243" s="55"/>
      <c r="H243" s="3"/>
      <c r="I243" s="64">
        <v>0.25</v>
      </c>
      <c r="J243" s="67">
        <v>0.25</v>
      </c>
      <c r="K243" s="70">
        <v>0.25</v>
      </c>
      <c r="L243" s="64">
        <v>0.0</v>
      </c>
      <c r="M243" s="67">
        <v>0.0</v>
      </c>
      <c r="N243" s="70">
        <v>0.0</v>
      </c>
      <c r="O243" s="64">
        <v>0.25</v>
      </c>
      <c r="P243" s="67">
        <v>0.25</v>
      </c>
      <c r="Q243" s="70">
        <v>0.25</v>
      </c>
      <c r="R243" s="3"/>
    </row>
    <row r="244">
      <c r="A244" s="46">
        <v>2829.0</v>
      </c>
      <c r="B244" s="51" t="str">
        <f t="shared" si="1"/>
        <v>KiyimAyollar kiyimiSport kiyimlariSport shortilari</v>
      </c>
      <c r="C244" s="55" t="s">
        <v>417</v>
      </c>
      <c r="D244" s="55" t="s">
        <v>418</v>
      </c>
      <c r="E244" s="55" t="s">
        <v>1018</v>
      </c>
      <c r="F244" s="55" t="s">
        <v>1040</v>
      </c>
      <c r="G244" s="55"/>
      <c r="H244" s="3"/>
      <c r="I244" s="64">
        <v>0.25</v>
      </c>
      <c r="J244" s="67">
        <v>0.25</v>
      </c>
      <c r="K244" s="70">
        <v>0.25</v>
      </c>
      <c r="L244" s="64">
        <v>0.0</v>
      </c>
      <c r="M244" s="67">
        <v>0.0</v>
      </c>
      <c r="N244" s="70">
        <v>0.0</v>
      </c>
      <c r="O244" s="64">
        <v>0.25</v>
      </c>
      <c r="P244" s="67">
        <v>0.25</v>
      </c>
      <c r="Q244" s="70">
        <v>0.25</v>
      </c>
      <c r="R244" s="3"/>
    </row>
    <row r="245">
      <c r="A245" s="46">
        <v>2830.0</v>
      </c>
      <c r="B245" s="51" t="str">
        <f t="shared" si="1"/>
        <v>KiyimAyollar kiyimiSport kiyimlariSport liboslar va yubkalar</v>
      </c>
      <c r="C245" s="55" t="s">
        <v>417</v>
      </c>
      <c r="D245" s="55" t="s">
        <v>418</v>
      </c>
      <c r="E245" s="55" t="s">
        <v>1018</v>
      </c>
      <c r="F245" s="55" t="s">
        <v>1045</v>
      </c>
      <c r="G245" s="55"/>
      <c r="H245" s="3"/>
      <c r="I245" s="64">
        <v>0.25</v>
      </c>
      <c r="J245" s="67">
        <v>0.25</v>
      </c>
      <c r="K245" s="70">
        <v>0.25</v>
      </c>
      <c r="L245" s="64">
        <v>0.0</v>
      </c>
      <c r="M245" s="67">
        <v>0.0</v>
      </c>
      <c r="N245" s="70">
        <v>0.0</v>
      </c>
      <c r="O245" s="64">
        <v>0.25</v>
      </c>
      <c r="P245" s="67">
        <v>0.25</v>
      </c>
      <c r="Q245" s="70">
        <v>0.25</v>
      </c>
      <c r="R245" s="3"/>
    </row>
    <row r="246">
      <c r="A246" s="46">
        <v>2831.0</v>
      </c>
      <c r="B246" s="51" t="str">
        <f t="shared" si="1"/>
        <v>KiyimAyollar kiyimiSport kiyimlariSport tolstovkalari</v>
      </c>
      <c r="C246" s="55" t="s">
        <v>417</v>
      </c>
      <c r="D246" s="55" t="s">
        <v>418</v>
      </c>
      <c r="E246" s="55" t="s">
        <v>1018</v>
      </c>
      <c r="F246" s="55" t="s">
        <v>1050</v>
      </c>
      <c r="G246" s="55"/>
      <c r="H246" s="3"/>
      <c r="I246" s="64">
        <v>0.25</v>
      </c>
      <c r="J246" s="67">
        <v>0.25</v>
      </c>
      <c r="K246" s="70">
        <v>0.25</v>
      </c>
      <c r="L246" s="64">
        <v>0.0</v>
      </c>
      <c r="M246" s="67">
        <v>0.0</v>
      </c>
      <c r="N246" s="70">
        <v>0.0</v>
      </c>
      <c r="O246" s="64">
        <v>0.25</v>
      </c>
      <c r="P246" s="67">
        <v>0.25</v>
      </c>
      <c r="Q246" s="70">
        <v>0.25</v>
      </c>
      <c r="R246" s="3"/>
    </row>
    <row r="247">
      <c r="A247" s="46">
        <v>2832.0</v>
      </c>
      <c r="B247" s="51" t="str">
        <f t="shared" si="1"/>
        <v>KiyimAyollar kiyimiSport kiyimlariSport suzish kiyimlari</v>
      </c>
      <c r="C247" s="55" t="s">
        <v>417</v>
      </c>
      <c r="D247" s="55" t="s">
        <v>418</v>
      </c>
      <c r="E247" s="55" t="s">
        <v>1018</v>
      </c>
      <c r="F247" s="55" t="s">
        <v>1051</v>
      </c>
      <c r="G247" s="55"/>
      <c r="H247" s="3"/>
      <c r="I247" s="64">
        <v>0.25</v>
      </c>
      <c r="J247" s="67">
        <v>0.25</v>
      </c>
      <c r="K247" s="70">
        <v>0.25</v>
      </c>
      <c r="L247" s="64">
        <v>0.0</v>
      </c>
      <c r="M247" s="67">
        <v>0.0</v>
      </c>
      <c r="N247" s="70">
        <v>0.0</v>
      </c>
      <c r="O247" s="64">
        <v>0.25</v>
      </c>
      <c r="P247" s="67">
        <v>0.25</v>
      </c>
      <c r="Q247" s="70">
        <v>0.25</v>
      </c>
      <c r="R247" s="3"/>
    </row>
    <row r="248">
      <c r="A248" s="46">
        <v>2833.0</v>
      </c>
      <c r="B248" s="51" t="str">
        <f t="shared" si="1"/>
        <v>KiyimAyollar kiyimiSport kiyimlariSport legginslari</v>
      </c>
      <c r="C248" s="55" t="s">
        <v>417</v>
      </c>
      <c r="D248" s="55" t="s">
        <v>418</v>
      </c>
      <c r="E248" s="55" t="s">
        <v>1018</v>
      </c>
      <c r="F248" s="55" t="s">
        <v>1053</v>
      </c>
      <c r="G248" s="55"/>
      <c r="H248" s="3"/>
      <c r="I248" s="64">
        <v>0.25</v>
      </c>
      <c r="J248" s="67">
        <v>0.25</v>
      </c>
      <c r="K248" s="70">
        <v>0.25</v>
      </c>
      <c r="L248" s="64">
        <v>0.0</v>
      </c>
      <c r="M248" s="67">
        <v>0.0</v>
      </c>
      <c r="N248" s="70">
        <v>0.0</v>
      </c>
      <c r="O248" s="64">
        <v>0.25</v>
      </c>
      <c r="P248" s="67">
        <v>0.25</v>
      </c>
      <c r="Q248" s="70">
        <v>0.25</v>
      </c>
      <c r="R248" s="3"/>
    </row>
    <row r="249">
      <c r="A249" s="46">
        <v>2834.0</v>
      </c>
      <c r="B249" s="51" t="str">
        <f t="shared" si="1"/>
        <v>PoyabzallarAyollar poyabzaliBotinkalarChelsilar</v>
      </c>
      <c r="C249" s="55" t="s">
        <v>951</v>
      </c>
      <c r="D249" s="55" t="s">
        <v>952</v>
      </c>
      <c r="E249" s="55" t="s">
        <v>1056</v>
      </c>
      <c r="F249" s="55" t="s">
        <v>1057</v>
      </c>
      <c r="G249" s="85"/>
      <c r="H249" s="3"/>
      <c r="I249" s="64">
        <v>0.2</v>
      </c>
      <c r="J249" s="67">
        <v>0.2</v>
      </c>
      <c r="K249" s="70">
        <v>0.2</v>
      </c>
      <c r="L249" s="64">
        <v>0.0</v>
      </c>
      <c r="M249" s="67">
        <v>0.0</v>
      </c>
      <c r="N249" s="70">
        <v>0.0</v>
      </c>
      <c r="O249" s="64">
        <v>0.2</v>
      </c>
      <c r="P249" s="67">
        <v>0.2</v>
      </c>
      <c r="Q249" s="70">
        <v>0.2</v>
      </c>
      <c r="R249" s="3"/>
    </row>
    <row r="250">
      <c r="A250" s="46">
        <v>2835.0</v>
      </c>
      <c r="B250" s="51" t="str">
        <f t="shared" si="1"/>
        <v>Qurilish va taʼmirlashEshiklar, derazalar va butlovchi qismlarOyna qismlariPanjaralar</v>
      </c>
      <c r="C250" s="55" t="s">
        <v>95</v>
      </c>
      <c r="D250" s="55" t="s">
        <v>414</v>
      </c>
      <c r="E250" s="55" t="s">
        <v>983</v>
      </c>
      <c r="F250" s="85" t="s">
        <v>1059</v>
      </c>
      <c r="G250" s="3"/>
      <c r="H250" s="3"/>
      <c r="I250" s="64">
        <v>0.1</v>
      </c>
      <c r="J250" s="67">
        <v>0.1</v>
      </c>
      <c r="K250" s="70">
        <v>0.1</v>
      </c>
      <c r="L250" s="64">
        <v>0.0</v>
      </c>
      <c r="M250" s="67">
        <v>0.0</v>
      </c>
      <c r="N250" s="70">
        <v>0.0</v>
      </c>
      <c r="O250" s="64">
        <v>0.1</v>
      </c>
      <c r="P250" s="67">
        <v>0.1</v>
      </c>
      <c r="Q250" s="70">
        <v>0.1</v>
      </c>
      <c r="R250" s="3"/>
    </row>
    <row r="251">
      <c r="A251" s="46">
        <v>2837.0</v>
      </c>
      <c r="B251" s="51" t="str">
        <f t="shared" si="1"/>
        <v>KiyimErkaklar kiyimiSport kiyimlariSport kostyumlari</v>
      </c>
      <c r="C251" s="55" t="s">
        <v>417</v>
      </c>
      <c r="D251" s="55" t="s">
        <v>432</v>
      </c>
      <c r="E251" s="55" t="s">
        <v>1018</v>
      </c>
      <c r="F251" s="55" t="s">
        <v>1019</v>
      </c>
      <c r="G251" s="55"/>
      <c r="H251" s="3"/>
      <c r="I251" s="64">
        <v>0.25</v>
      </c>
      <c r="J251" s="67">
        <v>0.25</v>
      </c>
      <c r="K251" s="70">
        <v>0.25</v>
      </c>
      <c r="L251" s="64">
        <v>0.0</v>
      </c>
      <c r="M251" s="67">
        <v>0.0</v>
      </c>
      <c r="N251" s="70">
        <v>0.0</v>
      </c>
      <c r="O251" s="64">
        <v>0.25</v>
      </c>
      <c r="P251" s="67">
        <v>0.25</v>
      </c>
      <c r="Q251" s="70">
        <v>0.25</v>
      </c>
      <c r="R251" s="3"/>
    </row>
    <row r="252">
      <c r="A252" s="46">
        <v>2838.0</v>
      </c>
      <c r="B252" s="51" t="str">
        <f t="shared" si="1"/>
        <v>KiyimErkaklar kiyimiSport kiyimlariSport shimlari</v>
      </c>
      <c r="C252" s="55" t="s">
        <v>417</v>
      </c>
      <c r="D252" s="55" t="s">
        <v>432</v>
      </c>
      <c r="E252" s="55" t="s">
        <v>1018</v>
      </c>
      <c r="F252" s="85" t="s">
        <v>1023</v>
      </c>
      <c r="G252" s="3"/>
      <c r="H252" s="3"/>
      <c r="I252" s="64">
        <v>0.25</v>
      </c>
      <c r="J252" s="67">
        <v>0.25</v>
      </c>
      <c r="K252" s="70">
        <v>0.25</v>
      </c>
      <c r="L252" s="64">
        <v>0.0</v>
      </c>
      <c r="M252" s="67">
        <v>0.0</v>
      </c>
      <c r="N252" s="70">
        <v>0.0</v>
      </c>
      <c r="O252" s="64">
        <v>0.25</v>
      </c>
      <c r="P252" s="67">
        <v>0.25</v>
      </c>
      <c r="Q252" s="70">
        <v>0.25</v>
      </c>
      <c r="R252" s="3"/>
    </row>
    <row r="253">
      <c r="A253" s="46">
        <v>2839.0</v>
      </c>
      <c r="B253" s="51" t="str">
        <f t="shared" si="1"/>
        <v>KiyimErkaklar kiyimiSport kiyimlariSport kurtkalari</v>
      </c>
      <c r="C253" s="55" t="s">
        <v>417</v>
      </c>
      <c r="D253" s="55" t="s">
        <v>432</v>
      </c>
      <c r="E253" s="55" t="s">
        <v>1018</v>
      </c>
      <c r="F253" s="55" t="s">
        <v>1027</v>
      </c>
      <c r="G253" s="55"/>
      <c r="H253" s="3"/>
      <c r="I253" s="64">
        <v>0.25</v>
      </c>
      <c r="J253" s="67">
        <v>0.25</v>
      </c>
      <c r="K253" s="70">
        <v>0.25</v>
      </c>
      <c r="L253" s="64">
        <v>0.0</v>
      </c>
      <c r="M253" s="67">
        <v>0.0</v>
      </c>
      <c r="N253" s="70">
        <v>0.0</v>
      </c>
      <c r="O253" s="64">
        <v>0.25</v>
      </c>
      <c r="P253" s="67">
        <v>0.25</v>
      </c>
      <c r="Q253" s="70">
        <v>0.25</v>
      </c>
      <c r="R253" s="3"/>
    </row>
    <row r="254">
      <c r="A254" s="46">
        <v>2840.0</v>
      </c>
      <c r="B254" s="51" t="str">
        <f t="shared" si="1"/>
        <v>KiyimErkaklar kiyimiSport kiyimlariSport shortilari</v>
      </c>
      <c r="C254" s="55" t="s">
        <v>417</v>
      </c>
      <c r="D254" s="55" t="s">
        <v>432</v>
      </c>
      <c r="E254" s="55" t="s">
        <v>1018</v>
      </c>
      <c r="F254" s="85" t="s">
        <v>1040</v>
      </c>
      <c r="G254" s="3"/>
      <c r="H254" s="3"/>
      <c r="I254" s="64">
        <v>0.25</v>
      </c>
      <c r="J254" s="67">
        <v>0.25</v>
      </c>
      <c r="K254" s="70">
        <v>0.25</v>
      </c>
      <c r="L254" s="64">
        <v>0.0</v>
      </c>
      <c r="M254" s="67">
        <v>0.0</v>
      </c>
      <c r="N254" s="70">
        <v>0.0</v>
      </c>
      <c r="O254" s="64">
        <v>0.25</v>
      </c>
      <c r="P254" s="67">
        <v>0.25</v>
      </c>
      <c r="Q254" s="70">
        <v>0.25</v>
      </c>
      <c r="R254" s="3"/>
    </row>
    <row r="255">
      <c r="A255" s="46">
        <v>2841.0</v>
      </c>
      <c r="B255" s="51" t="str">
        <f t="shared" si="1"/>
        <v>KiyimErkaklar kiyimiSport kiyimlariSport maykalari</v>
      </c>
      <c r="C255" s="55" t="s">
        <v>417</v>
      </c>
      <c r="D255" s="55" t="s">
        <v>432</v>
      </c>
      <c r="E255" s="55" t="s">
        <v>1018</v>
      </c>
      <c r="F255" s="55" t="s">
        <v>1061</v>
      </c>
      <c r="G255" s="55"/>
      <c r="H255" s="3"/>
      <c r="I255" s="64">
        <v>0.25</v>
      </c>
      <c r="J255" s="67">
        <v>0.25</v>
      </c>
      <c r="K255" s="70">
        <v>0.25</v>
      </c>
      <c r="L255" s="64">
        <v>0.0</v>
      </c>
      <c r="M255" s="67">
        <v>0.0</v>
      </c>
      <c r="N255" s="70">
        <v>0.0</v>
      </c>
      <c r="O255" s="64">
        <v>0.25</v>
      </c>
      <c r="P255" s="67">
        <v>0.25</v>
      </c>
      <c r="Q255" s="70">
        <v>0.25</v>
      </c>
      <c r="R255" s="3"/>
    </row>
    <row r="256">
      <c r="A256" s="46">
        <v>2842.0</v>
      </c>
      <c r="B256" s="51" t="str">
        <f t="shared" si="1"/>
        <v>KiyimErkaklar kiyimiSport kiyimlariSport paypoqlari va golfilari</v>
      </c>
      <c r="C256" s="55" t="s">
        <v>417</v>
      </c>
      <c r="D256" s="55" t="s">
        <v>432</v>
      </c>
      <c r="E256" s="55" t="s">
        <v>1018</v>
      </c>
      <c r="F256" s="55" t="s">
        <v>1038</v>
      </c>
      <c r="G256" s="55"/>
      <c r="H256" s="3"/>
      <c r="I256" s="64">
        <v>0.25</v>
      </c>
      <c r="J256" s="67">
        <v>0.25</v>
      </c>
      <c r="K256" s="70">
        <v>0.25</v>
      </c>
      <c r="L256" s="64">
        <v>0.0</v>
      </c>
      <c r="M256" s="67">
        <v>0.0</v>
      </c>
      <c r="N256" s="70">
        <v>0.0</v>
      </c>
      <c r="O256" s="64">
        <v>0.25</v>
      </c>
      <c r="P256" s="67">
        <v>0.25</v>
      </c>
      <c r="Q256" s="70">
        <v>0.25</v>
      </c>
      <c r="R256" s="3"/>
    </row>
    <row r="257">
      <c r="A257" s="46">
        <v>2844.0</v>
      </c>
      <c r="B257" s="51" t="str">
        <f t="shared" si="1"/>
        <v>KiyimErkaklar kiyimiSport kiyimlariSport tolstovkalari</v>
      </c>
      <c r="C257" s="55" t="s">
        <v>417</v>
      </c>
      <c r="D257" s="55" t="s">
        <v>432</v>
      </c>
      <c r="E257" s="55" t="s">
        <v>1018</v>
      </c>
      <c r="F257" s="85" t="s">
        <v>1050</v>
      </c>
      <c r="G257" s="85"/>
      <c r="H257" s="3"/>
      <c r="I257" s="64">
        <v>0.25</v>
      </c>
      <c r="J257" s="67">
        <v>0.25</v>
      </c>
      <c r="K257" s="70">
        <v>0.25</v>
      </c>
      <c r="L257" s="64">
        <v>0.0</v>
      </c>
      <c r="M257" s="67">
        <v>0.0</v>
      </c>
      <c r="N257" s="70">
        <v>0.0</v>
      </c>
      <c r="O257" s="64">
        <v>0.25</v>
      </c>
      <c r="P257" s="67">
        <v>0.25</v>
      </c>
      <c r="Q257" s="70">
        <v>0.25</v>
      </c>
      <c r="R257" s="3"/>
    </row>
    <row r="258">
      <c r="A258" s="46">
        <v>2845.0</v>
      </c>
      <c r="B258" s="51" t="str">
        <f t="shared" si="1"/>
        <v>KiyimErkaklar kiyimiSport kiyimlariSuzish uchun sport kiyimi</v>
      </c>
      <c r="C258" s="55" t="s">
        <v>417</v>
      </c>
      <c r="D258" s="55" t="s">
        <v>432</v>
      </c>
      <c r="E258" s="55" t="s">
        <v>1018</v>
      </c>
      <c r="F258" s="85" t="s">
        <v>1064</v>
      </c>
      <c r="G258" s="85"/>
      <c r="H258" s="3"/>
      <c r="I258" s="64">
        <v>0.25</v>
      </c>
      <c r="J258" s="67">
        <v>0.25</v>
      </c>
      <c r="K258" s="70">
        <v>0.25</v>
      </c>
      <c r="L258" s="64">
        <v>0.0</v>
      </c>
      <c r="M258" s="67">
        <v>0.0</v>
      </c>
      <c r="N258" s="70">
        <v>0.0</v>
      </c>
      <c r="O258" s="64">
        <v>0.25</v>
      </c>
      <c r="P258" s="67">
        <v>0.25</v>
      </c>
      <c r="Q258" s="70">
        <v>0.25</v>
      </c>
      <c r="R258" s="3"/>
    </row>
    <row r="259">
      <c r="A259" s="46">
        <v>2846.0</v>
      </c>
      <c r="B259" s="51" t="str">
        <f t="shared" si="1"/>
        <v>KiyimErkaklar kiyimiSport kiyimlariRashgardlar</v>
      </c>
      <c r="C259" s="55" t="s">
        <v>417</v>
      </c>
      <c r="D259" s="55" t="s">
        <v>432</v>
      </c>
      <c r="E259" s="55" t="s">
        <v>1018</v>
      </c>
      <c r="F259" s="55" t="s">
        <v>1066</v>
      </c>
      <c r="G259" s="85"/>
      <c r="H259" s="3"/>
      <c r="I259" s="64">
        <v>0.25</v>
      </c>
      <c r="J259" s="67">
        <v>0.25</v>
      </c>
      <c r="K259" s="70">
        <v>0.25</v>
      </c>
      <c r="L259" s="64">
        <v>0.0</v>
      </c>
      <c r="M259" s="67">
        <v>0.0</v>
      </c>
      <c r="N259" s="70">
        <v>0.0</v>
      </c>
      <c r="O259" s="64">
        <v>0.25</v>
      </c>
      <c r="P259" s="67">
        <v>0.25</v>
      </c>
      <c r="Q259" s="70">
        <v>0.25</v>
      </c>
      <c r="R259" s="3"/>
    </row>
    <row r="260">
      <c r="A260" s="46">
        <v>2850.0</v>
      </c>
      <c r="B260" s="51" t="str">
        <f t="shared" si="1"/>
        <v>KiyimQizlar uchun kiyimlarSport kiyimlariSport shimlari</v>
      </c>
      <c r="C260" s="55" t="s">
        <v>417</v>
      </c>
      <c r="D260" s="55" t="s">
        <v>1033</v>
      </c>
      <c r="E260" s="55" t="s">
        <v>1018</v>
      </c>
      <c r="F260" s="55" t="s">
        <v>1023</v>
      </c>
      <c r="G260" s="3"/>
      <c r="H260" s="3"/>
      <c r="I260" s="64">
        <v>0.25</v>
      </c>
      <c r="J260" s="67">
        <v>0.25</v>
      </c>
      <c r="K260" s="70">
        <v>0.25</v>
      </c>
      <c r="L260" s="64">
        <v>0.0</v>
      </c>
      <c r="M260" s="67">
        <v>0.0</v>
      </c>
      <c r="N260" s="70">
        <v>0.0</v>
      </c>
      <c r="O260" s="64">
        <v>0.25</v>
      </c>
      <c r="P260" s="67">
        <v>0.25</v>
      </c>
      <c r="Q260" s="70">
        <v>0.25</v>
      </c>
      <c r="R260" s="3"/>
    </row>
    <row r="261">
      <c r="A261" s="46">
        <v>2851.0</v>
      </c>
      <c r="B261" s="51" t="str">
        <f t="shared" si="1"/>
        <v>KiyimQizlar uchun kiyimlarSport kiyimlariSport kostyumlari</v>
      </c>
      <c r="C261" s="55" t="s">
        <v>417</v>
      </c>
      <c r="D261" s="55" t="s">
        <v>1033</v>
      </c>
      <c r="E261" s="55" t="s">
        <v>1018</v>
      </c>
      <c r="F261" s="85" t="s">
        <v>1019</v>
      </c>
      <c r="G261" s="85"/>
      <c r="H261" s="3"/>
      <c r="I261" s="64">
        <v>0.25</v>
      </c>
      <c r="J261" s="67">
        <v>0.25</v>
      </c>
      <c r="K261" s="70">
        <v>0.25</v>
      </c>
      <c r="L261" s="64">
        <v>0.0</v>
      </c>
      <c r="M261" s="67">
        <v>0.0</v>
      </c>
      <c r="N261" s="70">
        <v>0.0</v>
      </c>
      <c r="O261" s="64">
        <v>0.25</v>
      </c>
      <c r="P261" s="67">
        <v>0.25</v>
      </c>
      <c r="Q261" s="70">
        <v>0.25</v>
      </c>
      <c r="R261" s="3"/>
    </row>
    <row r="262">
      <c r="A262" s="46">
        <v>2852.0</v>
      </c>
      <c r="B262" s="51" t="str">
        <f t="shared" si="1"/>
        <v>KiyimQizlar uchun kiyimlarSport kiyimlariSport shortilari, yubkalari</v>
      </c>
      <c r="C262" s="55" t="s">
        <v>417</v>
      </c>
      <c r="D262" s="55" t="s">
        <v>1033</v>
      </c>
      <c r="E262" s="55" t="s">
        <v>1018</v>
      </c>
      <c r="F262" s="85" t="s">
        <v>1071</v>
      </c>
      <c r="G262" s="85"/>
      <c r="H262" s="3"/>
      <c r="I262" s="64">
        <v>0.25</v>
      </c>
      <c r="J262" s="67">
        <v>0.25</v>
      </c>
      <c r="K262" s="70">
        <v>0.25</v>
      </c>
      <c r="L262" s="64">
        <v>0.0</v>
      </c>
      <c r="M262" s="67">
        <v>0.0</v>
      </c>
      <c r="N262" s="70">
        <v>0.0</v>
      </c>
      <c r="O262" s="64">
        <v>0.25</v>
      </c>
      <c r="P262" s="67">
        <v>0.25</v>
      </c>
      <c r="Q262" s="70">
        <v>0.25</v>
      </c>
      <c r="R262" s="3"/>
    </row>
    <row r="263">
      <c r="A263" s="46">
        <v>2853.0</v>
      </c>
      <c r="B263" s="51" t="str">
        <f t="shared" si="1"/>
        <v>KiyimQizlar uchun kiyimlarSport kiyimlariSport kurtkalari</v>
      </c>
      <c r="C263" s="55" t="s">
        <v>417</v>
      </c>
      <c r="D263" s="55" t="s">
        <v>1033</v>
      </c>
      <c r="E263" s="55" t="s">
        <v>1018</v>
      </c>
      <c r="F263" s="55" t="s">
        <v>1027</v>
      </c>
      <c r="G263" s="55"/>
      <c r="H263" s="3"/>
      <c r="I263" s="64">
        <v>0.25</v>
      </c>
      <c r="J263" s="67">
        <v>0.25</v>
      </c>
      <c r="K263" s="70">
        <v>0.25</v>
      </c>
      <c r="L263" s="64">
        <v>0.0</v>
      </c>
      <c r="M263" s="67">
        <v>0.0</v>
      </c>
      <c r="N263" s="70">
        <v>0.0</v>
      </c>
      <c r="O263" s="64">
        <v>0.25</v>
      </c>
      <c r="P263" s="67">
        <v>0.25</v>
      </c>
      <c r="Q263" s="70">
        <v>0.25</v>
      </c>
      <c r="R263" s="3"/>
    </row>
    <row r="264">
      <c r="A264" s="46">
        <v>2854.0</v>
      </c>
      <c r="B264" s="51" t="str">
        <f t="shared" si="1"/>
        <v>KiyimQizlar uchun kiyimlarSport kiyimlariSport tolstovkalari</v>
      </c>
      <c r="C264" s="55" t="s">
        <v>417</v>
      </c>
      <c r="D264" s="55" t="s">
        <v>1033</v>
      </c>
      <c r="E264" s="55" t="s">
        <v>1018</v>
      </c>
      <c r="F264" s="55" t="s">
        <v>1050</v>
      </c>
      <c r="G264" s="55"/>
      <c r="H264" s="3"/>
      <c r="I264" s="64">
        <v>0.25</v>
      </c>
      <c r="J264" s="67">
        <v>0.25</v>
      </c>
      <c r="K264" s="70">
        <v>0.25</v>
      </c>
      <c r="L264" s="64">
        <v>0.0</v>
      </c>
      <c r="M264" s="67">
        <v>0.0</v>
      </c>
      <c r="N264" s="70">
        <v>0.0</v>
      </c>
      <c r="O264" s="64">
        <v>0.25</v>
      </c>
      <c r="P264" s="67">
        <v>0.25</v>
      </c>
      <c r="Q264" s="70">
        <v>0.25</v>
      </c>
      <c r="R264" s="3"/>
    </row>
    <row r="265">
      <c r="A265" s="46">
        <v>2855.0</v>
      </c>
      <c r="B265" s="51" t="str">
        <f t="shared" si="1"/>
        <v>KiyimQizlar uchun kiyimlarSport kiyimlariSport futbolkalari</v>
      </c>
      <c r="C265" s="55" t="s">
        <v>417</v>
      </c>
      <c r="D265" s="55" t="s">
        <v>1033</v>
      </c>
      <c r="E265" s="55" t="s">
        <v>1018</v>
      </c>
      <c r="F265" s="55" t="s">
        <v>1074</v>
      </c>
      <c r="G265" s="55"/>
      <c r="H265" s="3"/>
      <c r="I265" s="64">
        <v>0.25</v>
      </c>
      <c r="J265" s="67">
        <v>0.25</v>
      </c>
      <c r="K265" s="70">
        <v>0.25</v>
      </c>
      <c r="L265" s="64">
        <v>0.0</v>
      </c>
      <c r="M265" s="67">
        <v>0.0</v>
      </c>
      <c r="N265" s="70">
        <v>0.0</v>
      </c>
      <c r="O265" s="64">
        <v>0.25</v>
      </c>
      <c r="P265" s="67">
        <v>0.25</v>
      </c>
      <c r="Q265" s="70">
        <v>0.25</v>
      </c>
      <c r="R265" s="3"/>
    </row>
    <row r="266">
      <c r="A266" s="46">
        <v>2856.0</v>
      </c>
      <c r="B266" s="51" t="str">
        <f t="shared" si="1"/>
        <v>KiyimQizlar uchun kiyimlarSport kiyimlariSport legginslari</v>
      </c>
      <c r="C266" s="55" t="s">
        <v>417</v>
      </c>
      <c r="D266" s="55" t="s">
        <v>1033</v>
      </c>
      <c r="E266" s="55" t="s">
        <v>1018</v>
      </c>
      <c r="F266" s="55" t="s">
        <v>1053</v>
      </c>
      <c r="G266" s="55"/>
      <c r="H266" s="3"/>
      <c r="I266" s="64">
        <v>0.25</v>
      </c>
      <c r="J266" s="67">
        <v>0.25</v>
      </c>
      <c r="K266" s="70">
        <v>0.25</v>
      </c>
      <c r="L266" s="64">
        <v>0.0</v>
      </c>
      <c r="M266" s="67">
        <v>0.0</v>
      </c>
      <c r="N266" s="70">
        <v>0.0</v>
      </c>
      <c r="O266" s="64">
        <v>0.25</v>
      </c>
      <c r="P266" s="67">
        <v>0.25</v>
      </c>
      <c r="Q266" s="70">
        <v>0.25</v>
      </c>
      <c r="R266" s="3"/>
    </row>
    <row r="267">
      <c r="A267" s="46">
        <v>2857.0</v>
      </c>
      <c r="B267" s="51" t="str">
        <f t="shared" si="1"/>
        <v>KiyimOʻgʻil bolalar uchun kiyimlarSport kiyimlariSport shimlari</v>
      </c>
      <c r="C267" s="55" t="s">
        <v>417</v>
      </c>
      <c r="D267" s="55" t="s">
        <v>438</v>
      </c>
      <c r="E267" s="55" t="s">
        <v>1018</v>
      </c>
      <c r="F267" s="55" t="s">
        <v>1023</v>
      </c>
      <c r="G267" s="3"/>
      <c r="H267" s="3"/>
      <c r="I267" s="64">
        <v>0.25</v>
      </c>
      <c r="J267" s="67">
        <v>0.25</v>
      </c>
      <c r="K267" s="70">
        <v>0.25</v>
      </c>
      <c r="L267" s="64">
        <v>0.0</v>
      </c>
      <c r="M267" s="67">
        <v>0.0</v>
      </c>
      <c r="N267" s="70">
        <v>0.0</v>
      </c>
      <c r="O267" s="64">
        <v>0.25</v>
      </c>
      <c r="P267" s="67">
        <v>0.25</v>
      </c>
      <c r="Q267" s="70">
        <v>0.25</v>
      </c>
      <c r="R267" s="3"/>
    </row>
    <row r="268">
      <c r="A268" s="46">
        <v>2858.0</v>
      </c>
      <c r="B268" s="51" t="str">
        <f t="shared" si="1"/>
        <v>KiyimOʻgʻil bolalar uchun kiyimlarSport kiyimlariSport kostyumlari</v>
      </c>
      <c r="C268" s="55" t="s">
        <v>417</v>
      </c>
      <c r="D268" s="55" t="s">
        <v>438</v>
      </c>
      <c r="E268" s="55" t="s">
        <v>1018</v>
      </c>
      <c r="F268" s="85" t="s">
        <v>1019</v>
      </c>
      <c r="G268" s="85"/>
      <c r="H268" s="3"/>
      <c r="I268" s="64">
        <v>0.25</v>
      </c>
      <c r="J268" s="67">
        <v>0.25</v>
      </c>
      <c r="K268" s="70">
        <v>0.25</v>
      </c>
      <c r="L268" s="64">
        <v>0.0</v>
      </c>
      <c r="M268" s="67">
        <v>0.0</v>
      </c>
      <c r="N268" s="70">
        <v>0.0</v>
      </c>
      <c r="O268" s="64">
        <v>0.25</v>
      </c>
      <c r="P268" s="67">
        <v>0.25</v>
      </c>
      <c r="Q268" s="70">
        <v>0.25</v>
      </c>
      <c r="R268" s="3"/>
    </row>
    <row r="269">
      <c r="A269" s="46">
        <v>2859.0</v>
      </c>
      <c r="B269" s="51" t="str">
        <f t="shared" si="1"/>
        <v>KiyimOʻgʻil bolalar uchun kiyimlarSport kiyimlariSport kurtkalari</v>
      </c>
      <c r="C269" s="55" t="s">
        <v>417</v>
      </c>
      <c r="D269" s="55" t="s">
        <v>438</v>
      </c>
      <c r="E269" s="55" t="s">
        <v>1018</v>
      </c>
      <c r="F269" s="55" t="s">
        <v>1027</v>
      </c>
      <c r="G269" s="55"/>
      <c r="H269" s="3"/>
      <c r="I269" s="64">
        <v>0.25</v>
      </c>
      <c r="J269" s="67">
        <v>0.25</v>
      </c>
      <c r="K269" s="70">
        <v>0.25</v>
      </c>
      <c r="L269" s="64">
        <v>0.0</v>
      </c>
      <c r="M269" s="67">
        <v>0.0</v>
      </c>
      <c r="N269" s="70">
        <v>0.0</v>
      </c>
      <c r="O269" s="64">
        <v>0.25</v>
      </c>
      <c r="P269" s="67">
        <v>0.25</v>
      </c>
      <c r="Q269" s="70">
        <v>0.25</v>
      </c>
      <c r="R269" s="3"/>
    </row>
    <row r="270">
      <c r="A270" s="46">
        <v>2860.0</v>
      </c>
      <c r="B270" s="51" t="str">
        <f t="shared" si="1"/>
        <v>KiyimOʻgʻil bolalar uchun kiyimlarSport kiyimlariSport tolstovkalari</v>
      </c>
      <c r="C270" s="55" t="s">
        <v>417</v>
      </c>
      <c r="D270" s="55" t="s">
        <v>438</v>
      </c>
      <c r="E270" s="55" t="s">
        <v>1018</v>
      </c>
      <c r="F270" s="55" t="s">
        <v>1050</v>
      </c>
      <c r="G270" s="55"/>
      <c r="H270" s="3"/>
      <c r="I270" s="64">
        <v>0.25</v>
      </c>
      <c r="J270" s="67">
        <v>0.25</v>
      </c>
      <c r="K270" s="70">
        <v>0.25</v>
      </c>
      <c r="L270" s="64">
        <v>0.0</v>
      </c>
      <c r="M270" s="67">
        <v>0.0</v>
      </c>
      <c r="N270" s="70">
        <v>0.0</v>
      </c>
      <c r="O270" s="64">
        <v>0.25</v>
      </c>
      <c r="P270" s="67">
        <v>0.25</v>
      </c>
      <c r="Q270" s="70">
        <v>0.25</v>
      </c>
      <c r="R270" s="3"/>
    </row>
    <row r="271">
      <c r="A271" s="46">
        <v>2861.0</v>
      </c>
      <c r="B271" s="51" t="str">
        <f t="shared" si="1"/>
        <v>KiyimOʻgʻil bolalar uchun kiyimlarSport kiyimlariSport futbolkalari</v>
      </c>
      <c r="C271" s="55" t="s">
        <v>417</v>
      </c>
      <c r="D271" s="55" t="s">
        <v>438</v>
      </c>
      <c r="E271" s="55" t="s">
        <v>1018</v>
      </c>
      <c r="F271" s="55" t="s">
        <v>1074</v>
      </c>
      <c r="G271" s="55"/>
      <c r="H271" s="3"/>
      <c r="I271" s="64">
        <v>0.25</v>
      </c>
      <c r="J271" s="67">
        <v>0.25</v>
      </c>
      <c r="K271" s="70">
        <v>0.25</v>
      </c>
      <c r="L271" s="64">
        <v>0.0</v>
      </c>
      <c r="M271" s="67">
        <v>0.0</v>
      </c>
      <c r="N271" s="70">
        <v>0.0</v>
      </c>
      <c r="O271" s="64">
        <v>0.25</v>
      </c>
      <c r="P271" s="67">
        <v>0.25</v>
      </c>
      <c r="Q271" s="70">
        <v>0.25</v>
      </c>
      <c r="R271" s="3"/>
    </row>
    <row r="272">
      <c r="A272" s="46">
        <v>2862.0</v>
      </c>
      <c r="B272" s="51" t="str">
        <f t="shared" si="1"/>
        <v>KiyimOʻgʻil bolalar uchun kiyimlarSport kiyimlariSport shortilari</v>
      </c>
      <c r="C272" s="55" t="s">
        <v>417</v>
      </c>
      <c r="D272" s="55" t="s">
        <v>438</v>
      </c>
      <c r="E272" s="55" t="s">
        <v>1018</v>
      </c>
      <c r="F272" s="55" t="s">
        <v>1040</v>
      </c>
      <c r="G272" s="55"/>
      <c r="H272" s="3"/>
      <c r="I272" s="64">
        <v>0.25</v>
      </c>
      <c r="J272" s="67">
        <v>0.25</v>
      </c>
      <c r="K272" s="70">
        <v>0.25</v>
      </c>
      <c r="L272" s="64">
        <v>0.0</v>
      </c>
      <c r="M272" s="67">
        <v>0.0</v>
      </c>
      <c r="N272" s="70">
        <v>0.0</v>
      </c>
      <c r="O272" s="64">
        <v>0.25</v>
      </c>
      <c r="P272" s="67">
        <v>0.25</v>
      </c>
      <c r="Q272" s="70">
        <v>0.25</v>
      </c>
      <c r="R272" s="3"/>
    </row>
    <row r="273">
      <c r="A273" s="46">
        <v>2863.0</v>
      </c>
      <c r="B273" s="51" t="str">
        <f t="shared" si="1"/>
        <v>KiyimOʻgʻil bolalar uchun kiyimlarSport kiyimlariRashgardlar</v>
      </c>
      <c r="C273" s="55" t="s">
        <v>417</v>
      </c>
      <c r="D273" s="55" t="s">
        <v>438</v>
      </c>
      <c r="E273" s="55" t="s">
        <v>1018</v>
      </c>
      <c r="F273" s="85" t="s">
        <v>1066</v>
      </c>
      <c r="G273" s="3"/>
      <c r="H273" s="3"/>
      <c r="I273" s="64">
        <v>0.25</v>
      </c>
      <c r="J273" s="67">
        <v>0.25</v>
      </c>
      <c r="K273" s="70">
        <v>0.25</v>
      </c>
      <c r="L273" s="64">
        <v>0.0</v>
      </c>
      <c r="M273" s="67">
        <v>0.0</v>
      </c>
      <c r="N273" s="70">
        <v>0.0</v>
      </c>
      <c r="O273" s="64">
        <v>0.25</v>
      </c>
      <c r="P273" s="67">
        <v>0.25</v>
      </c>
      <c r="Q273" s="70">
        <v>0.25</v>
      </c>
      <c r="R273" s="3"/>
    </row>
    <row r="274">
      <c r="A274" s="46">
        <v>2864.0</v>
      </c>
      <c r="B274" s="51" t="str">
        <f t="shared" si="1"/>
        <v>PoyabzallarPoyabzal aksessuarlariPoyabzal qoshiqlari</v>
      </c>
      <c r="C274" s="55" t="s">
        <v>951</v>
      </c>
      <c r="D274" s="55" t="s">
        <v>1035</v>
      </c>
      <c r="E274" s="55" t="s">
        <v>1107</v>
      </c>
      <c r="F274" s="55"/>
      <c r="G274" s="3"/>
      <c r="H274" s="3"/>
      <c r="I274" s="64">
        <v>0.3</v>
      </c>
      <c r="J274" s="67">
        <v>0.3</v>
      </c>
      <c r="K274" s="70">
        <v>0.3</v>
      </c>
      <c r="L274" s="64">
        <v>0.0</v>
      </c>
      <c r="M274" s="67">
        <v>0.0</v>
      </c>
      <c r="N274" s="70">
        <v>0.0</v>
      </c>
      <c r="O274" s="64">
        <v>0.3</v>
      </c>
      <c r="P274" s="67">
        <v>0.3</v>
      </c>
      <c r="Q274" s="70">
        <v>0.3</v>
      </c>
      <c r="R274" s="3"/>
    </row>
    <row r="275">
      <c r="A275" s="46">
        <v>2865.0</v>
      </c>
      <c r="B275" s="51" t="str">
        <f t="shared" si="1"/>
        <v>Uy-roʻzgʻor buyumlariXoʻjalik buyumlariKiyim va poyabzallar parvarishiQuritish uchun aksessuarlarPoyabzal quritgichlar</v>
      </c>
      <c r="C275" s="55" t="s">
        <v>758</v>
      </c>
      <c r="D275" s="55" t="s">
        <v>806</v>
      </c>
      <c r="E275" s="55" t="s">
        <v>808</v>
      </c>
      <c r="F275" s="55" t="s">
        <v>809</v>
      </c>
      <c r="G275" s="85" t="s">
        <v>1112</v>
      </c>
      <c r="H275" s="85"/>
      <c r="I275" s="64">
        <v>0.2</v>
      </c>
      <c r="J275" s="67">
        <v>0.2</v>
      </c>
      <c r="K275" s="70">
        <v>0.2</v>
      </c>
      <c r="L275" s="64">
        <v>0.0</v>
      </c>
      <c r="M275" s="67">
        <v>0.0</v>
      </c>
      <c r="N275" s="70">
        <v>0.0</v>
      </c>
      <c r="O275" s="64">
        <v>0.2</v>
      </c>
      <c r="P275" s="67">
        <v>0.2</v>
      </c>
      <c r="Q275" s="70">
        <v>0.2</v>
      </c>
      <c r="R275" s="3"/>
    </row>
    <row r="276">
      <c r="A276" s="46">
        <v>2866.0</v>
      </c>
      <c r="B276" s="51" t="str">
        <f t="shared" si="1"/>
        <v>Maishiy kimyoviy moddalarPoyabzallarni parvarish qilish uchun vositalarPoyabzal uchun choʻtkalar va gubkalar</v>
      </c>
      <c r="C276" s="55" t="s">
        <v>582</v>
      </c>
      <c r="D276" s="55" t="s">
        <v>1123</v>
      </c>
      <c r="E276" s="55" t="s">
        <v>1124</v>
      </c>
      <c r="F276" s="55"/>
      <c r="G276" s="55"/>
      <c r="H276" s="3"/>
      <c r="I276" s="64">
        <v>0.2</v>
      </c>
      <c r="J276" s="67">
        <v>0.2</v>
      </c>
      <c r="K276" s="70">
        <v>0.2</v>
      </c>
      <c r="L276" s="64">
        <v>0.015</v>
      </c>
      <c r="M276" s="67">
        <v>0.015</v>
      </c>
      <c r="N276" s="70">
        <v>0.015</v>
      </c>
      <c r="O276" s="64">
        <v>0.185</v>
      </c>
      <c r="P276" s="67">
        <v>0.185</v>
      </c>
      <c r="Q276" s="70">
        <v>0.185</v>
      </c>
      <c r="R276" s="3"/>
    </row>
    <row r="277">
      <c r="A277" s="46">
        <v>2867.0</v>
      </c>
      <c r="B277" s="51" t="str">
        <f t="shared" si="1"/>
        <v>AksessuarlarErkaklar aksessuarlariSoatlar va qayishlarSoatlar uchun qayishlar, toʻgʻnagʻichlar</v>
      </c>
      <c r="C277" s="55" t="s">
        <v>442</v>
      </c>
      <c r="D277" s="55" t="s">
        <v>456</v>
      </c>
      <c r="E277" s="55" t="s">
        <v>445</v>
      </c>
      <c r="F277" s="55" t="s">
        <v>1131</v>
      </c>
      <c r="G277" s="55"/>
      <c r="H277" s="55"/>
      <c r="I277" s="64">
        <v>0.3</v>
      </c>
      <c r="J277" s="67">
        <v>0.3</v>
      </c>
      <c r="K277" s="70">
        <v>0.3</v>
      </c>
      <c r="L277" s="64">
        <v>0.0</v>
      </c>
      <c r="M277" s="67">
        <v>0.0</v>
      </c>
      <c r="N277" s="70">
        <v>0.0</v>
      </c>
      <c r="O277" s="64">
        <v>0.3</v>
      </c>
      <c r="P277" s="67">
        <v>0.3</v>
      </c>
      <c r="Q277" s="70">
        <v>0.3</v>
      </c>
      <c r="R277" s="3"/>
    </row>
    <row r="278">
      <c r="A278" s="46">
        <v>2876.0</v>
      </c>
      <c r="B278" s="51" t="str">
        <f t="shared" si="1"/>
        <v>KiyimAyollar kiyimiUstki kiyimYomgʻirpoʻshlar</v>
      </c>
      <c r="C278" s="55" t="s">
        <v>417</v>
      </c>
      <c r="D278" s="55" t="s">
        <v>418</v>
      </c>
      <c r="E278" s="55" t="s">
        <v>1137</v>
      </c>
      <c r="F278" s="55" t="s">
        <v>1138</v>
      </c>
      <c r="G278" s="55"/>
      <c r="H278" s="3"/>
      <c r="I278" s="64">
        <v>0.25</v>
      </c>
      <c r="J278" s="67">
        <v>0.25</v>
      </c>
      <c r="K278" s="70">
        <v>0.25</v>
      </c>
      <c r="L278" s="64">
        <v>0.0</v>
      </c>
      <c r="M278" s="67">
        <v>0.0</v>
      </c>
      <c r="N278" s="70">
        <v>0.0</v>
      </c>
      <c r="O278" s="64">
        <v>0.25</v>
      </c>
      <c r="P278" s="67">
        <v>0.25</v>
      </c>
      <c r="Q278" s="70">
        <v>0.25</v>
      </c>
      <c r="R278" s="3"/>
    </row>
    <row r="279">
      <c r="A279" s="46">
        <v>2877.0</v>
      </c>
      <c r="B279" s="51" t="str">
        <f t="shared" si="1"/>
        <v>KiyimErkaklar kiyimiUstki kiyimYomgʻirpoʻshlar</v>
      </c>
      <c r="C279" s="55" t="s">
        <v>417</v>
      </c>
      <c r="D279" s="55" t="s">
        <v>432</v>
      </c>
      <c r="E279" s="55" t="s">
        <v>1137</v>
      </c>
      <c r="F279" s="55" t="s">
        <v>1138</v>
      </c>
      <c r="G279" s="55"/>
      <c r="H279" s="3"/>
      <c r="I279" s="64">
        <v>0.25</v>
      </c>
      <c r="J279" s="67">
        <v>0.25</v>
      </c>
      <c r="K279" s="70">
        <v>0.25</v>
      </c>
      <c r="L279" s="64">
        <v>0.0</v>
      </c>
      <c r="M279" s="67">
        <v>0.0</v>
      </c>
      <c r="N279" s="70">
        <v>0.0</v>
      </c>
      <c r="O279" s="64">
        <v>0.25</v>
      </c>
      <c r="P279" s="67">
        <v>0.25</v>
      </c>
      <c r="Q279" s="70">
        <v>0.25</v>
      </c>
      <c r="R279" s="3"/>
    </row>
    <row r="280">
      <c r="A280" s="46">
        <v>2880.0</v>
      </c>
      <c r="B280" s="51" t="str">
        <f t="shared" si="1"/>
        <v>Xobbi va ijodLepkaPolimer loy</v>
      </c>
      <c r="C280" s="55" t="s">
        <v>199</v>
      </c>
      <c r="D280" s="55" t="s">
        <v>1146</v>
      </c>
      <c r="E280" s="55" t="s">
        <v>1147</v>
      </c>
      <c r="F280" s="3"/>
      <c r="G280" s="3"/>
      <c r="H280" s="3"/>
      <c r="I280" s="64">
        <v>0.22</v>
      </c>
      <c r="J280" s="67">
        <v>0.22</v>
      </c>
      <c r="K280" s="70">
        <v>0.22</v>
      </c>
      <c r="L280" s="64">
        <v>0.01</v>
      </c>
      <c r="M280" s="67">
        <v>0.01</v>
      </c>
      <c r="N280" s="70">
        <v>0.01</v>
      </c>
      <c r="O280" s="64">
        <v>0.21</v>
      </c>
      <c r="P280" s="67">
        <v>0.21</v>
      </c>
      <c r="Q280" s="70">
        <v>0.21</v>
      </c>
      <c r="R280" s="3"/>
    </row>
    <row r="281">
      <c r="A281" s="46">
        <v>2881.0</v>
      </c>
      <c r="B281" s="51" t="str">
        <f t="shared" si="1"/>
        <v>Xobbi va ijodLepkaLepka uchun gips va massa</v>
      </c>
      <c r="C281" s="55" t="s">
        <v>199</v>
      </c>
      <c r="D281" s="55" t="s">
        <v>1146</v>
      </c>
      <c r="E281" s="55" t="s">
        <v>1150</v>
      </c>
      <c r="F281" s="55"/>
      <c r="G281" s="3"/>
      <c r="H281" s="3"/>
      <c r="I281" s="64">
        <v>0.22</v>
      </c>
      <c r="J281" s="67">
        <v>0.22</v>
      </c>
      <c r="K281" s="70">
        <v>0.22</v>
      </c>
      <c r="L281" s="64">
        <v>0.0</v>
      </c>
      <c r="M281" s="67">
        <v>0.0</v>
      </c>
      <c r="N281" s="70">
        <v>0.0</v>
      </c>
      <c r="O281" s="64">
        <v>0.22</v>
      </c>
      <c r="P281" s="67">
        <v>0.22</v>
      </c>
      <c r="Q281" s="70">
        <v>0.22</v>
      </c>
      <c r="R281" s="3"/>
    </row>
    <row r="282">
      <c r="A282" s="46">
        <v>2882.0</v>
      </c>
      <c r="B282" s="51" t="str">
        <f t="shared" si="1"/>
        <v>Xobbi va ijodLepkaAsboblar</v>
      </c>
      <c r="C282" s="55" t="s">
        <v>199</v>
      </c>
      <c r="D282" s="55" t="s">
        <v>1146</v>
      </c>
      <c r="E282" s="55" t="s">
        <v>106</v>
      </c>
      <c r="F282" s="3"/>
      <c r="G282" s="4"/>
      <c r="H282" s="3"/>
      <c r="I282" s="64">
        <v>0.22</v>
      </c>
      <c r="J282" s="67">
        <v>0.22</v>
      </c>
      <c r="K282" s="70">
        <v>0.22</v>
      </c>
      <c r="L282" s="64">
        <v>0.0</v>
      </c>
      <c r="M282" s="67">
        <v>0.0</v>
      </c>
      <c r="N282" s="70">
        <v>0.0</v>
      </c>
      <c r="O282" s="64">
        <v>0.22</v>
      </c>
      <c r="P282" s="67">
        <v>0.22</v>
      </c>
      <c r="Q282" s="70">
        <v>0.22</v>
      </c>
      <c r="R282" s="3"/>
    </row>
    <row r="283">
      <c r="A283" s="46">
        <v>2883.0</v>
      </c>
      <c r="B283" s="51" t="str">
        <f t="shared" si="1"/>
        <v>Bolalar tovarlariOʻyinchoqlar va oʻyinlarSovun koʻpiklari</v>
      </c>
      <c r="C283" s="55" t="s">
        <v>346</v>
      </c>
      <c r="D283" s="55" t="s">
        <v>351</v>
      </c>
      <c r="E283" s="55" t="s">
        <v>1160</v>
      </c>
      <c r="F283" s="55"/>
      <c r="G283" s="3"/>
      <c r="H283" s="3"/>
      <c r="I283" s="64">
        <v>0.25</v>
      </c>
      <c r="J283" s="67">
        <v>0.25</v>
      </c>
      <c r="K283" s="70">
        <v>0.25</v>
      </c>
      <c r="L283" s="64">
        <v>0.03</v>
      </c>
      <c r="M283" s="67">
        <v>0.03</v>
      </c>
      <c r="N283" s="70">
        <v>0.03</v>
      </c>
      <c r="O283" s="64">
        <v>0.22</v>
      </c>
      <c r="P283" s="67">
        <v>0.22</v>
      </c>
      <c r="Q283" s="70">
        <v>0.22</v>
      </c>
      <c r="R283" s="3"/>
      <c r="Z283" s="19"/>
      <c r="AA283" s="19"/>
      <c r="AB283" s="19"/>
      <c r="AC283" s="19"/>
      <c r="AD283" s="19"/>
    </row>
    <row r="284">
      <c r="A284" s="46">
        <v>2891.0</v>
      </c>
      <c r="B284" s="51" t="str">
        <f t="shared" si="1"/>
        <v>Sport va hordiqJamoa sportiQilichbozlikQilichbozlik aksessuarlari</v>
      </c>
      <c r="C284" s="55" t="s">
        <v>391</v>
      </c>
      <c r="D284" s="55" t="s">
        <v>1164</v>
      </c>
      <c r="E284" s="55" t="s">
        <v>1165</v>
      </c>
      <c r="F284" s="55" t="s">
        <v>1166</v>
      </c>
      <c r="G284" s="55"/>
      <c r="H284" s="3"/>
      <c r="I284" s="64">
        <v>0.25</v>
      </c>
      <c r="J284" s="67">
        <v>0.25</v>
      </c>
      <c r="K284" s="70">
        <v>0.25</v>
      </c>
      <c r="L284" s="64">
        <v>0.0</v>
      </c>
      <c r="M284" s="67">
        <v>0.0</v>
      </c>
      <c r="N284" s="70">
        <v>0.0</v>
      </c>
      <c r="O284" s="64">
        <v>0.25</v>
      </c>
      <c r="P284" s="67">
        <v>0.25</v>
      </c>
      <c r="Q284" s="70">
        <v>0.25</v>
      </c>
      <c r="R284" s="3"/>
    </row>
    <row r="285">
      <c r="A285" s="46">
        <v>2892.0</v>
      </c>
      <c r="B285" s="51" t="str">
        <f t="shared" si="1"/>
        <v>Qurilish va taʼmirlashQurilish uskunalariQurilish changyutgichlari</v>
      </c>
      <c r="C285" s="55" t="s">
        <v>95</v>
      </c>
      <c r="D285" s="55" t="s">
        <v>1168</v>
      </c>
      <c r="E285" s="55" t="s">
        <v>1169</v>
      </c>
      <c r="F285" s="55"/>
      <c r="G285" s="4"/>
      <c r="H285" s="3"/>
      <c r="I285" s="64">
        <v>0.1</v>
      </c>
      <c r="J285" s="67">
        <v>0.1</v>
      </c>
      <c r="K285" s="70">
        <v>0.1</v>
      </c>
      <c r="L285" s="64">
        <v>0.0</v>
      </c>
      <c r="M285" s="67">
        <v>0.0</v>
      </c>
      <c r="N285" s="70">
        <v>0.0</v>
      </c>
      <c r="O285" s="64">
        <v>0.1</v>
      </c>
      <c r="P285" s="67">
        <v>0.1</v>
      </c>
      <c r="Q285" s="70">
        <v>0.1</v>
      </c>
      <c r="R285" s="3"/>
    </row>
    <row r="286">
      <c r="A286" s="46">
        <v>2893.0</v>
      </c>
      <c r="B286" s="51" t="str">
        <f t="shared" si="1"/>
        <v>ElektronikaFoto va video texnikaFotosuratchilar uchun uskunalarFotochaqnagichlar</v>
      </c>
      <c r="C286" s="55" t="s">
        <v>929</v>
      </c>
      <c r="D286" s="55" t="s">
        <v>1173</v>
      </c>
      <c r="E286" s="55" t="s">
        <v>1175</v>
      </c>
      <c r="F286" s="55" t="s">
        <v>1178</v>
      </c>
      <c r="G286" s="55"/>
      <c r="H286" s="3"/>
      <c r="I286" s="64">
        <v>0.2</v>
      </c>
      <c r="J286" s="67">
        <v>0.2</v>
      </c>
      <c r="K286" s="70">
        <v>0.2</v>
      </c>
      <c r="L286" s="64">
        <v>0.0</v>
      </c>
      <c r="M286" s="67">
        <v>0.0</v>
      </c>
      <c r="N286" s="70">
        <v>0.0</v>
      </c>
      <c r="O286" s="64">
        <v>0.2</v>
      </c>
      <c r="P286" s="67">
        <v>0.2</v>
      </c>
      <c r="Q286" s="70">
        <v>0.2</v>
      </c>
      <c r="R286" s="3"/>
    </row>
    <row r="287">
      <c r="A287" s="46">
        <v>2896.0</v>
      </c>
      <c r="B287" s="51" t="str">
        <f t="shared" si="1"/>
        <v>MebelStollar va stullar</v>
      </c>
      <c r="C287" s="55" t="s">
        <v>137</v>
      </c>
      <c r="D287" s="55" t="s">
        <v>1183</v>
      </c>
      <c r="E287" s="55"/>
      <c r="F287" s="3"/>
      <c r="G287" s="3"/>
      <c r="H287" s="3"/>
      <c r="I287" s="64">
        <v>0.15</v>
      </c>
      <c r="J287" s="67">
        <v>0.15</v>
      </c>
      <c r="K287" s="70">
        <v>0.15</v>
      </c>
      <c r="L287" s="64">
        <v>0.0</v>
      </c>
      <c r="M287" s="67">
        <v>0.0</v>
      </c>
      <c r="N287" s="70">
        <v>0.0</v>
      </c>
      <c r="O287" s="64">
        <v>0.15</v>
      </c>
      <c r="P287" s="67">
        <v>0.15</v>
      </c>
      <c r="Q287" s="70">
        <v>0.15</v>
      </c>
      <c r="R287" s="3"/>
    </row>
    <row r="288">
      <c r="A288" s="46">
        <v>2897.0</v>
      </c>
      <c r="B288" s="51" t="str">
        <f t="shared" si="1"/>
        <v>MebelStollar va stullarStullar</v>
      </c>
      <c r="C288" s="55" t="s">
        <v>137</v>
      </c>
      <c r="D288" s="55" t="s">
        <v>1183</v>
      </c>
      <c r="E288" s="55" t="s">
        <v>1187</v>
      </c>
      <c r="F288" s="3"/>
      <c r="G288" s="4"/>
      <c r="H288" s="3"/>
      <c r="I288" s="64">
        <v>0.15</v>
      </c>
      <c r="J288" s="67">
        <v>0.15</v>
      </c>
      <c r="K288" s="70">
        <v>0.15</v>
      </c>
      <c r="L288" s="64">
        <v>0.0</v>
      </c>
      <c r="M288" s="67">
        <v>0.0</v>
      </c>
      <c r="N288" s="70">
        <v>0.0</v>
      </c>
      <c r="O288" s="64">
        <v>0.15</v>
      </c>
      <c r="P288" s="67">
        <v>0.15</v>
      </c>
      <c r="Q288" s="70">
        <v>0.15</v>
      </c>
      <c r="R288" s="3"/>
    </row>
    <row r="289">
      <c r="A289" s="46">
        <v>2898.0</v>
      </c>
      <c r="B289" s="51" t="str">
        <f t="shared" si="1"/>
        <v>MebelStollar va stullarJurnal stollari</v>
      </c>
      <c r="C289" s="55" t="s">
        <v>137</v>
      </c>
      <c r="D289" s="55" t="s">
        <v>1183</v>
      </c>
      <c r="E289" s="55" t="s">
        <v>1193</v>
      </c>
      <c r="F289" s="3"/>
      <c r="G289" s="4"/>
      <c r="H289" s="3"/>
      <c r="I289" s="64">
        <v>0.2</v>
      </c>
      <c r="J289" s="67">
        <v>0.2</v>
      </c>
      <c r="K289" s="70">
        <v>0.2</v>
      </c>
      <c r="L289" s="64">
        <v>0.0</v>
      </c>
      <c r="M289" s="67">
        <v>0.0</v>
      </c>
      <c r="N289" s="70">
        <v>0.0</v>
      </c>
      <c r="O289" s="64">
        <v>0.2</v>
      </c>
      <c r="P289" s="67">
        <v>0.2</v>
      </c>
      <c r="Q289" s="70">
        <v>0.2</v>
      </c>
      <c r="R289" s="3"/>
    </row>
    <row r="290">
      <c r="A290" s="46">
        <v>2899.0</v>
      </c>
      <c r="B290" s="51" t="str">
        <f t="shared" si="1"/>
        <v>Qurilish va taʼmirlashMateriallar va jihozlarUskunalarPurkagichlar va havo cho'tkalari uchun uskunalarPurkagichlar uchun pistolet</v>
      </c>
      <c r="C290" s="55" t="s">
        <v>95</v>
      </c>
      <c r="D290" s="55" t="s">
        <v>458</v>
      </c>
      <c r="E290" s="55" t="s">
        <v>459</v>
      </c>
      <c r="F290" s="55" t="s">
        <v>523</v>
      </c>
      <c r="G290" s="55" t="s">
        <v>1200</v>
      </c>
      <c r="H290" s="55"/>
      <c r="I290" s="64">
        <v>0.17</v>
      </c>
      <c r="J290" s="67">
        <v>0.17</v>
      </c>
      <c r="K290" s="70">
        <v>0.17</v>
      </c>
      <c r="L290" s="64">
        <v>0.0</v>
      </c>
      <c r="M290" s="67">
        <v>0.0</v>
      </c>
      <c r="N290" s="70">
        <v>0.0</v>
      </c>
      <c r="O290" s="64">
        <v>0.17</v>
      </c>
      <c r="P290" s="67">
        <v>0.17</v>
      </c>
      <c r="Q290" s="70">
        <v>0.17</v>
      </c>
      <c r="R290" s="3"/>
    </row>
    <row r="291">
      <c r="A291" s="46">
        <v>10035.0</v>
      </c>
      <c r="B291" s="51" t="str">
        <f t="shared" si="1"/>
        <v>Bolalar tovarlariOʻyinchoqlar va oʻyinlarInteraktiv va musiqali o'yinchoqlar</v>
      </c>
      <c r="C291" s="55" t="s">
        <v>346</v>
      </c>
      <c r="D291" s="55" t="s">
        <v>351</v>
      </c>
      <c r="E291" s="55" t="s">
        <v>1207</v>
      </c>
      <c r="F291" s="55"/>
      <c r="G291" s="55"/>
      <c r="H291" s="3"/>
      <c r="I291" s="64">
        <v>0.2</v>
      </c>
      <c r="J291" s="67">
        <v>0.2</v>
      </c>
      <c r="K291" s="70">
        <v>0.2</v>
      </c>
      <c r="L291" s="64">
        <v>0.020000000000000018</v>
      </c>
      <c r="M291" s="67">
        <v>0.020000000000000018</v>
      </c>
      <c r="N291" s="70">
        <v>0.020000000000000018</v>
      </c>
      <c r="O291" s="64">
        <v>0.18</v>
      </c>
      <c r="P291" s="67">
        <v>0.18</v>
      </c>
      <c r="Q291" s="70">
        <v>0.18</v>
      </c>
      <c r="R291" s="3"/>
      <c r="Z291" s="19"/>
      <c r="AA291" s="19"/>
      <c r="AB291" s="19"/>
      <c r="AC291" s="19"/>
      <c r="AD291" s="19"/>
    </row>
    <row r="292">
      <c r="A292" s="46">
        <v>10046.0</v>
      </c>
      <c r="B292" s="51" t="str">
        <f t="shared" si="1"/>
        <v>Bolalar tovarlariOvqatlantirish uchun tovarlarOvqatlantirish uchun idishlar va anjomlariAralasmalar va dori-darmonlar uchun dozatorlar</v>
      </c>
      <c r="C292" s="55" t="s">
        <v>346</v>
      </c>
      <c r="D292" s="55" t="s">
        <v>356</v>
      </c>
      <c r="E292" s="55" t="s">
        <v>357</v>
      </c>
      <c r="F292" s="55" t="s">
        <v>1213</v>
      </c>
      <c r="G292" s="55"/>
      <c r="H292" s="55"/>
      <c r="I292" s="64">
        <v>0.2</v>
      </c>
      <c r="J292" s="67">
        <v>0.2</v>
      </c>
      <c r="K292" s="70">
        <v>0.2</v>
      </c>
      <c r="L292" s="64">
        <v>0.015</v>
      </c>
      <c r="M292" s="67">
        <v>0.015</v>
      </c>
      <c r="N292" s="70">
        <v>0.015</v>
      </c>
      <c r="O292" s="64">
        <v>0.185</v>
      </c>
      <c r="P292" s="67">
        <v>0.185</v>
      </c>
      <c r="Q292" s="70">
        <v>0.185</v>
      </c>
      <c r="R292" s="3"/>
      <c r="Z292" s="19"/>
      <c r="AA292" s="19"/>
      <c r="AB292" s="19"/>
      <c r="AC292" s="19"/>
      <c r="AD292" s="19"/>
    </row>
    <row r="293">
      <c r="A293" s="46">
        <v>10059.0</v>
      </c>
      <c r="B293" s="51" t="str">
        <f t="shared" si="1"/>
        <v>Bolalar tovarlariOvqatlantirish uchun tovarlarOvqatlantirish uchun idishlar va anjomlariShishalarni tozalash uchun cho'tkalar va shisha tozalagichlar</v>
      </c>
      <c r="C293" s="55" t="s">
        <v>346</v>
      </c>
      <c r="D293" s="55" t="s">
        <v>356</v>
      </c>
      <c r="E293" s="55" t="s">
        <v>357</v>
      </c>
      <c r="F293" s="55" t="s">
        <v>1219</v>
      </c>
      <c r="G293" s="55"/>
      <c r="H293" s="55"/>
      <c r="I293" s="64">
        <v>0.2</v>
      </c>
      <c r="J293" s="67">
        <v>0.2</v>
      </c>
      <c r="K293" s="70">
        <v>0.2</v>
      </c>
      <c r="L293" s="64">
        <v>0.015</v>
      </c>
      <c r="M293" s="67">
        <v>0.015</v>
      </c>
      <c r="N293" s="70">
        <v>0.015</v>
      </c>
      <c r="O293" s="64">
        <v>0.185</v>
      </c>
      <c r="P293" s="67">
        <v>0.185</v>
      </c>
      <c r="Q293" s="70">
        <v>0.185</v>
      </c>
      <c r="R293" s="3"/>
      <c r="Z293" s="19"/>
      <c r="AA293" s="19"/>
      <c r="AB293" s="19"/>
      <c r="AC293" s="19"/>
      <c r="AD293" s="19"/>
    </row>
    <row r="294">
      <c r="A294" s="46">
        <v>10098.0</v>
      </c>
      <c r="B294" s="51" t="str">
        <f t="shared" si="1"/>
        <v>AksessuarlarQizlar uchun aksessuarlarKamarlar va belbogʻlar</v>
      </c>
      <c r="C294" s="55" t="s">
        <v>442</v>
      </c>
      <c r="D294" s="55" t="s">
        <v>1028</v>
      </c>
      <c r="E294" s="55" t="s">
        <v>1227</v>
      </c>
      <c r="F294" s="55"/>
      <c r="G294" s="4"/>
      <c r="H294" s="3"/>
      <c r="I294" s="64">
        <v>0.3</v>
      </c>
      <c r="J294" s="67">
        <v>0.3</v>
      </c>
      <c r="K294" s="70">
        <v>0.3</v>
      </c>
      <c r="L294" s="64">
        <v>0.0</v>
      </c>
      <c r="M294" s="67">
        <v>0.0</v>
      </c>
      <c r="N294" s="70">
        <v>0.0</v>
      </c>
      <c r="O294" s="64">
        <v>0.3</v>
      </c>
      <c r="P294" s="67">
        <v>0.3</v>
      </c>
      <c r="Q294" s="70">
        <v>0.3</v>
      </c>
      <c r="R294" s="3"/>
    </row>
    <row r="295">
      <c r="A295" s="46">
        <v>10122.0</v>
      </c>
      <c r="B295" s="51" t="str">
        <f t="shared" si="1"/>
        <v>Hayvonlar uchun tovarlarMushuklar uchunMushuklar uchun kiyim va poyabzal</v>
      </c>
      <c r="C295" s="55" t="s">
        <v>1198</v>
      </c>
      <c r="D295" s="55" t="s">
        <v>1202</v>
      </c>
      <c r="E295" s="55" t="s">
        <v>1232</v>
      </c>
      <c r="F295" s="55"/>
      <c r="G295" s="55"/>
      <c r="H295" s="4"/>
      <c r="I295" s="64">
        <v>0.22</v>
      </c>
      <c r="J295" s="67">
        <v>0.22</v>
      </c>
      <c r="K295" s="70">
        <v>0.22</v>
      </c>
      <c r="L295" s="64">
        <v>0.025</v>
      </c>
      <c r="M295" s="67">
        <v>0.025</v>
      </c>
      <c r="N295" s="70">
        <v>0.025</v>
      </c>
      <c r="O295" s="64">
        <v>0.195</v>
      </c>
      <c r="P295" s="67">
        <v>0.195</v>
      </c>
      <c r="Q295" s="70">
        <v>0.195</v>
      </c>
      <c r="R295" s="3"/>
      <c r="Z295" s="19"/>
      <c r="AA295" s="19"/>
      <c r="AB295" s="19"/>
      <c r="AC295" s="19"/>
      <c r="AD295" s="19"/>
    </row>
    <row r="296">
      <c r="A296" s="46">
        <v>10128.0</v>
      </c>
      <c r="B296" s="51" t="str">
        <f t="shared" si="1"/>
        <v>Goʻzallik va parvarishGo‘zallik salonlari uchun mebel va jihozlarKosmetologlar uchunKosmetologik aravacha</v>
      </c>
      <c r="C296" s="55" t="s">
        <v>314</v>
      </c>
      <c r="D296" s="55" t="s">
        <v>1237</v>
      </c>
      <c r="E296" s="55" t="s">
        <v>1238</v>
      </c>
      <c r="F296" s="85" t="s">
        <v>1240</v>
      </c>
      <c r="G296" s="85"/>
      <c r="H296" s="3"/>
      <c r="I296" s="64">
        <v>0.15</v>
      </c>
      <c r="J296" s="67">
        <v>0.15</v>
      </c>
      <c r="K296" s="70">
        <v>0.15</v>
      </c>
      <c r="L296" s="64">
        <v>0.009999999999999981</v>
      </c>
      <c r="M296" s="67">
        <v>0.009999999999999981</v>
      </c>
      <c r="N296" s="70">
        <v>0.009999999999999981</v>
      </c>
      <c r="O296" s="64">
        <v>0.14</v>
      </c>
      <c r="P296" s="67">
        <v>0.14</v>
      </c>
      <c r="Q296" s="70">
        <v>0.14</v>
      </c>
      <c r="R296" s="3"/>
      <c r="Z296" s="19"/>
      <c r="AA296" s="19"/>
      <c r="AB296" s="19"/>
      <c r="AC296" s="19"/>
      <c r="AD296" s="19"/>
    </row>
    <row r="297">
      <c r="A297" s="46">
        <v>10230.0</v>
      </c>
      <c r="B297" s="51" t="str">
        <f t="shared" si="1"/>
        <v>AvtotovarlarShinalar va disklar</v>
      </c>
      <c r="C297" s="55" t="s">
        <v>167</v>
      </c>
      <c r="D297" s="55" t="s">
        <v>1244</v>
      </c>
      <c r="E297" s="55"/>
      <c r="F297" s="3"/>
      <c r="G297" s="3"/>
      <c r="H297" s="3"/>
      <c r="I297" s="64">
        <v>0.22</v>
      </c>
      <c r="J297" s="67">
        <v>0.22</v>
      </c>
      <c r="K297" s="70">
        <v>0.22</v>
      </c>
      <c r="L297" s="64">
        <v>0.0</v>
      </c>
      <c r="M297" s="67">
        <v>0.0</v>
      </c>
      <c r="N297" s="70">
        <v>0.0</v>
      </c>
      <c r="O297" s="64">
        <v>0.22</v>
      </c>
      <c r="P297" s="67">
        <v>0.22</v>
      </c>
      <c r="Q297" s="70">
        <v>0.22</v>
      </c>
      <c r="R297" s="3"/>
    </row>
    <row r="298">
      <c r="A298" s="46">
        <v>10232.0</v>
      </c>
      <c r="B298" s="51" t="str">
        <f t="shared" si="1"/>
        <v>Qurilish va taʼmirlashSantexnikaVannalar va butlovchi qismlarButlovchi qismlarVanna uchun bordyur</v>
      </c>
      <c r="C298" s="55" t="s">
        <v>95</v>
      </c>
      <c r="D298" s="55" t="s">
        <v>115</v>
      </c>
      <c r="E298" s="55" t="s">
        <v>1253</v>
      </c>
      <c r="F298" s="85" t="s">
        <v>1254</v>
      </c>
      <c r="G298" s="55" t="s">
        <v>1255</v>
      </c>
      <c r="H298" s="55"/>
      <c r="I298" s="64">
        <v>0.18</v>
      </c>
      <c r="J298" s="67">
        <v>0.18</v>
      </c>
      <c r="K298" s="70">
        <v>0.18</v>
      </c>
      <c r="L298" s="64">
        <v>0.0</v>
      </c>
      <c r="M298" s="67">
        <v>0.0</v>
      </c>
      <c r="N298" s="70">
        <v>0.0</v>
      </c>
      <c r="O298" s="64">
        <v>0.18</v>
      </c>
      <c r="P298" s="67">
        <v>0.18</v>
      </c>
      <c r="Q298" s="70">
        <v>0.18</v>
      </c>
      <c r="R298" s="3"/>
    </row>
    <row r="299">
      <c r="A299" s="46">
        <v>10283.0</v>
      </c>
      <c r="B299" s="51" t="str">
        <f t="shared" si="1"/>
        <v>Qurilish va taʼmirlashMateriallar va jihozlarUskunalarQum tozalash uskunalari uchun uskunalarQum tozalash uskunalari uchun komponentlar</v>
      </c>
      <c r="C299" s="55" t="s">
        <v>95</v>
      </c>
      <c r="D299" s="55" t="s">
        <v>458</v>
      </c>
      <c r="E299" s="55" t="s">
        <v>459</v>
      </c>
      <c r="F299" s="55" t="s">
        <v>1262</v>
      </c>
      <c r="G299" s="55" t="s">
        <v>1264</v>
      </c>
      <c r="H299" s="55"/>
      <c r="I299" s="64">
        <v>0.22</v>
      </c>
      <c r="J299" s="67">
        <v>0.22</v>
      </c>
      <c r="K299" s="70">
        <v>0.22</v>
      </c>
      <c r="L299" s="64">
        <v>0.0</v>
      </c>
      <c r="M299" s="67">
        <v>0.0</v>
      </c>
      <c r="N299" s="70">
        <v>0.0</v>
      </c>
      <c r="O299" s="64">
        <v>0.22</v>
      </c>
      <c r="P299" s="67">
        <v>0.22</v>
      </c>
      <c r="Q299" s="70">
        <v>0.22</v>
      </c>
      <c r="R299" s="3"/>
    </row>
    <row r="300">
      <c r="A300" s="46">
        <v>10292.0</v>
      </c>
      <c r="B300" s="51" t="str">
        <f t="shared" si="1"/>
        <v>PoyabzallarAyollar poyabzaliBaletkalar</v>
      </c>
      <c r="C300" s="55" t="s">
        <v>951</v>
      </c>
      <c r="D300" s="55" t="s">
        <v>952</v>
      </c>
      <c r="E300" s="55" t="s">
        <v>1267</v>
      </c>
      <c r="F300" s="3"/>
      <c r="G300" s="3"/>
      <c r="H300" s="3"/>
      <c r="I300" s="64">
        <v>0.2</v>
      </c>
      <c r="J300" s="67">
        <v>0.2</v>
      </c>
      <c r="K300" s="70">
        <v>0.2</v>
      </c>
      <c r="L300" s="64">
        <v>0.0</v>
      </c>
      <c r="M300" s="67">
        <v>0.0</v>
      </c>
      <c r="N300" s="70">
        <v>0.0</v>
      </c>
      <c r="O300" s="64">
        <v>0.2</v>
      </c>
      <c r="P300" s="67">
        <v>0.2</v>
      </c>
      <c r="Q300" s="70">
        <v>0.2</v>
      </c>
      <c r="R300" s="3"/>
    </row>
    <row r="301">
      <c r="A301" s="46">
        <v>10309.0</v>
      </c>
      <c r="B301" s="51" t="str">
        <f t="shared" si="1"/>
        <v>Xobbi va ijodRasm chizishAsboblar va jihozlar</v>
      </c>
      <c r="C301" s="55" t="s">
        <v>199</v>
      </c>
      <c r="D301" s="55" t="s">
        <v>1258</v>
      </c>
      <c r="E301" s="55" t="s">
        <v>1275</v>
      </c>
      <c r="F301" s="55"/>
      <c r="G301" s="3"/>
      <c r="H301" s="3"/>
      <c r="I301" s="64">
        <v>0.22</v>
      </c>
      <c r="J301" s="67">
        <v>0.22</v>
      </c>
      <c r="K301" s="70">
        <v>0.22</v>
      </c>
      <c r="L301" s="64">
        <v>0.03</v>
      </c>
      <c r="M301" s="67">
        <v>0.03</v>
      </c>
      <c r="N301" s="70">
        <v>0.03</v>
      </c>
      <c r="O301" s="64">
        <v>0.19</v>
      </c>
      <c r="P301" s="67">
        <v>0.19</v>
      </c>
      <c r="Q301" s="70">
        <v>0.19</v>
      </c>
      <c r="R301" s="3"/>
    </row>
    <row r="302">
      <c r="A302" s="46">
        <v>10315.0</v>
      </c>
      <c r="B302" s="51" t="str">
        <f t="shared" si="1"/>
        <v>Hayvonlar uchun tovarlarItlar uchunTashish uchun tashuvchilar va aksessuarlar</v>
      </c>
      <c r="C302" s="55" t="s">
        <v>1198</v>
      </c>
      <c r="D302" s="55" t="s">
        <v>1209</v>
      </c>
      <c r="E302" s="55" t="s">
        <v>1278</v>
      </c>
      <c r="F302" s="55"/>
      <c r="G302" s="55"/>
      <c r="H302" s="3"/>
      <c r="I302" s="64">
        <v>0.22</v>
      </c>
      <c r="J302" s="67">
        <v>0.22</v>
      </c>
      <c r="K302" s="70">
        <v>0.22</v>
      </c>
      <c r="L302" s="64">
        <v>0.01</v>
      </c>
      <c r="M302" s="67">
        <v>0.01</v>
      </c>
      <c r="N302" s="70">
        <v>0.01</v>
      </c>
      <c r="O302" s="64">
        <v>0.21</v>
      </c>
      <c r="P302" s="67">
        <v>0.21</v>
      </c>
      <c r="Q302" s="70">
        <v>0.21</v>
      </c>
      <c r="R302" s="3"/>
    </row>
    <row r="303">
      <c r="A303" s="46">
        <v>10340.0</v>
      </c>
      <c r="B303" s="51" t="str">
        <f t="shared" si="1"/>
        <v>Sport va hordiqErkin og'irliklarOg`ir atletika</v>
      </c>
      <c r="C303" s="55" t="s">
        <v>391</v>
      </c>
      <c r="D303" s="55" t="s">
        <v>1246</v>
      </c>
      <c r="E303" s="55" t="s">
        <v>1282</v>
      </c>
      <c r="F303" s="3"/>
      <c r="G303" s="3"/>
      <c r="H303" s="3"/>
      <c r="I303" s="64">
        <v>0.22</v>
      </c>
      <c r="J303" s="67">
        <v>0.22</v>
      </c>
      <c r="K303" s="70">
        <v>0.22</v>
      </c>
      <c r="L303" s="64">
        <v>0.0</v>
      </c>
      <c r="M303" s="67">
        <v>0.0</v>
      </c>
      <c r="N303" s="70">
        <v>0.0</v>
      </c>
      <c r="O303" s="64">
        <v>0.22</v>
      </c>
      <c r="P303" s="67">
        <v>0.22</v>
      </c>
      <c r="Q303" s="70">
        <v>0.22</v>
      </c>
      <c r="R303" s="3"/>
    </row>
    <row r="304">
      <c r="A304" s="46">
        <v>10377.0</v>
      </c>
      <c r="B304" s="51" t="str">
        <f t="shared" si="1"/>
        <v>Qurilish va taʼmirlashQurilish-pardoz materiallariPlitka va keramogranitDekorativ plitka</v>
      </c>
      <c r="C304" s="55" t="s">
        <v>95</v>
      </c>
      <c r="D304" s="55" t="s">
        <v>1039</v>
      </c>
      <c r="E304" s="55" t="s">
        <v>1284</v>
      </c>
      <c r="F304" s="55" t="s">
        <v>1285</v>
      </c>
      <c r="G304" s="55"/>
      <c r="H304" s="3"/>
      <c r="I304" s="64" t="s">
        <v>225</v>
      </c>
      <c r="J304" s="67" t="s">
        <v>225</v>
      </c>
      <c r="K304" s="70">
        <v>0.22</v>
      </c>
      <c r="L304" s="64" t="s">
        <v>225</v>
      </c>
      <c r="M304" s="67" t="s">
        <v>225</v>
      </c>
      <c r="N304" s="70">
        <v>0.0</v>
      </c>
      <c r="O304" s="64" t="s">
        <v>225</v>
      </c>
      <c r="P304" s="67" t="s">
        <v>225</v>
      </c>
      <c r="Q304" s="70">
        <v>0.22</v>
      </c>
      <c r="R304" s="3"/>
    </row>
    <row r="305">
      <c r="A305" s="46">
        <v>10445.0</v>
      </c>
      <c r="B305" s="51" t="str">
        <f t="shared" si="1"/>
        <v>KitoblarNobadiiy adabiyotIlmiy va ilmiy ommabop adabiyotlarIlmiy psixologiya</v>
      </c>
      <c r="C305" s="55" t="s">
        <v>84</v>
      </c>
      <c r="D305" s="55" t="s">
        <v>924</v>
      </c>
      <c r="E305" s="55" t="s">
        <v>1288</v>
      </c>
      <c r="F305" s="55" t="s">
        <v>1289</v>
      </c>
      <c r="G305" s="55"/>
      <c r="H305" s="85"/>
      <c r="I305" s="64">
        <v>0.2</v>
      </c>
      <c r="J305" s="67">
        <v>0.2</v>
      </c>
      <c r="K305" s="70">
        <v>0.2</v>
      </c>
      <c r="L305" s="64">
        <v>0.02</v>
      </c>
      <c r="M305" s="67">
        <v>0.02</v>
      </c>
      <c r="N305" s="70">
        <v>0.02</v>
      </c>
      <c r="O305" s="64">
        <v>0.18</v>
      </c>
      <c r="P305" s="67">
        <v>0.18</v>
      </c>
      <c r="Q305" s="70">
        <v>0.18</v>
      </c>
      <c r="R305" s="3"/>
    </row>
    <row r="306">
      <c r="A306" s="46">
        <v>10500.0</v>
      </c>
      <c r="B306" s="51" t="str">
        <f t="shared" si="1"/>
        <v>KiyimErkaklar kiyimiKiyim to'plamlari</v>
      </c>
      <c r="C306" s="55" t="s">
        <v>417</v>
      </c>
      <c r="D306" s="55" t="s">
        <v>432</v>
      </c>
      <c r="E306" s="55" t="s">
        <v>1293</v>
      </c>
      <c r="F306" s="55"/>
      <c r="G306" s="3"/>
      <c r="H306" s="3"/>
      <c r="I306" s="64">
        <v>0.25</v>
      </c>
      <c r="J306" s="67">
        <v>0.25</v>
      </c>
      <c r="K306" s="70">
        <v>0.25</v>
      </c>
      <c r="L306" s="64">
        <v>0.0</v>
      </c>
      <c r="M306" s="67">
        <v>0.0</v>
      </c>
      <c r="N306" s="70">
        <v>0.0</v>
      </c>
      <c r="O306" s="64">
        <v>0.25</v>
      </c>
      <c r="P306" s="67">
        <v>0.25</v>
      </c>
      <c r="Q306" s="70">
        <v>0.25</v>
      </c>
      <c r="R306" s="3"/>
    </row>
    <row r="307">
      <c r="A307" s="46">
        <v>10584.0</v>
      </c>
      <c r="B307" s="51" t="str">
        <f t="shared" si="1"/>
        <v>Dacha, bogʻ va tomorqaBasseynlar va aksessuarlarSuzish va suv oʻyinlari</v>
      </c>
      <c r="C307" s="55" t="s">
        <v>734</v>
      </c>
      <c r="D307" s="55" t="s">
        <v>1295</v>
      </c>
      <c r="E307" s="55" t="s">
        <v>1296</v>
      </c>
      <c r="F307" s="55"/>
      <c r="G307" s="4"/>
      <c r="H307" s="3"/>
      <c r="I307" s="64">
        <v>0.2</v>
      </c>
      <c r="J307" s="67">
        <v>0.2</v>
      </c>
      <c r="K307" s="70">
        <v>0.2</v>
      </c>
      <c r="L307" s="64">
        <v>0.0</v>
      </c>
      <c r="M307" s="67">
        <v>0.0</v>
      </c>
      <c r="N307" s="70">
        <v>0.0</v>
      </c>
      <c r="O307" s="64">
        <v>0.2</v>
      </c>
      <c r="P307" s="67">
        <v>0.2</v>
      </c>
      <c r="Q307" s="70">
        <v>0.2</v>
      </c>
      <c r="R307" s="3"/>
    </row>
    <row r="308">
      <c r="A308" s="46">
        <v>10621.0</v>
      </c>
      <c r="B308" s="51" t="str">
        <f t="shared" si="1"/>
        <v>KitoblarNobadiiy adabiyotIlmiy va ilmiy ommabop adabiyotlarHarbiy ish</v>
      </c>
      <c r="C308" s="55" t="s">
        <v>84</v>
      </c>
      <c r="D308" s="55" t="s">
        <v>924</v>
      </c>
      <c r="E308" s="55" t="s">
        <v>1288</v>
      </c>
      <c r="F308" s="55" t="s">
        <v>1300</v>
      </c>
      <c r="G308" s="85"/>
      <c r="H308" s="3"/>
      <c r="I308" s="64">
        <v>0.2</v>
      </c>
      <c r="J308" s="67">
        <v>0.2</v>
      </c>
      <c r="K308" s="70">
        <v>0.2</v>
      </c>
      <c r="L308" s="64">
        <v>0.02</v>
      </c>
      <c r="M308" s="67">
        <v>0.02</v>
      </c>
      <c r="N308" s="70">
        <v>0.02</v>
      </c>
      <c r="O308" s="64">
        <v>0.18</v>
      </c>
      <c r="P308" s="67">
        <v>0.18</v>
      </c>
      <c r="Q308" s="70">
        <v>0.18</v>
      </c>
      <c r="R308" s="3"/>
    </row>
    <row r="309">
      <c r="A309" s="46">
        <v>10733.0</v>
      </c>
      <c r="B309" s="51" t="str">
        <f t="shared" si="1"/>
        <v>Qurilish va taʼmirlashMateriallar va jihozlarUskunalarPichoqlar va arra lentalariPolotno mashina pichog'i</v>
      </c>
      <c r="C309" s="55" t="s">
        <v>95</v>
      </c>
      <c r="D309" s="55" t="s">
        <v>458</v>
      </c>
      <c r="E309" s="55" t="s">
        <v>459</v>
      </c>
      <c r="F309" s="55" t="s">
        <v>1302</v>
      </c>
      <c r="G309" s="55" t="s">
        <v>1303</v>
      </c>
      <c r="H309" s="55"/>
      <c r="I309" s="64">
        <v>0.25</v>
      </c>
      <c r="J309" s="67">
        <v>0.25</v>
      </c>
      <c r="K309" s="70">
        <v>0.25</v>
      </c>
      <c r="L309" s="64">
        <v>0.0</v>
      </c>
      <c r="M309" s="67">
        <v>0.0</v>
      </c>
      <c r="N309" s="70">
        <v>0.0</v>
      </c>
      <c r="O309" s="64">
        <v>0.25</v>
      </c>
      <c r="P309" s="67">
        <v>0.25</v>
      </c>
      <c r="Q309" s="70">
        <v>0.25</v>
      </c>
      <c r="R309" s="3"/>
    </row>
    <row r="310">
      <c r="A310" s="46">
        <v>10736.0</v>
      </c>
      <c r="B310" s="51" t="str">
        <f t="shared" si="1"/>
        <v>PoyabzallarErkaklar poyabzaliBotinkalarTimberlandlar</v>
      </c>
      <c r="C310" s="55" t="s">
        <v>951</v>
      </c>
      <c r="D310" s="55" t="s">
        <v>1037</v>
      </c>
      <c r="E310" s="55" t="s">
        <v>1056</v>
      </c>
      <c r="F310" s="85" t="s">
        <v>1304</v>
      </c>
      <c r="G310" s="3"/>
      <c r="H310" s="3"/>
      <c r="I310" s="64">
        <v>0.2</v>
      </c>
      <c r="J310" s="67">
        <v>0.2</v>
      </c>
      <c r="K310" s="70">
        <v>0.2</v>
      </c>
      <c r="L310" s="64">
        <v>0.0</v>
      </c>
      <c r="M310" s="67">
        <v>0.0</v>
      </c>
      <c r="N310" s="70">
        <v>0.0</v>
      </c>
      <c r="O310" s="64">
        <v>0.2</v>
      </c>
      <c r="P310" s="67">
        <v>0.2</v>
      </c>
      <c r="Q310" s="70">
        <v>0.2</v>
      </c>
      <c r="R310" s="3"/>
    </row>
    <row r="311">
      <c r="A311" s="46">
        <v>10797.0</v>
      </c>
      <c r="B311" s="51" t="str">
        <f t="shared" si="1"/>
        <v>SalomatlikPrezervativlar, lubrikantlar va prolongatorlarLubrikantlar</v>
      </c>
      <c r="C311" s="55" t="s">
        <v>120</v>
      </c>
      <c r="D311" s="55" t="s">
        <v>121</v>
      </c>
      <c r="E311" s="55" t="s">
        <v>1306</v>
      </c>
      <c r="F311" s="85"/>
      <c r="G311" s="3"/>
      <c r="H311" s="3"/>
      <c r="I311" s="64">
        <v>0.25</v>
      </c>
      <c r="J311" s="67">
        <v>0.25</v>
      </c>
      <c r="K311" s="70">
        <v>0.25</v>
      </c>
      <c r="L311" s="64">
        <v>0.0</v>
      </c>
      <c r="M311" s="67">
        <v>0.0</v>
      </c>
      <c r="N311" s="70">
        <v>0.0</v>
      </c>
      <c r="O311" s="64">
        <v>0.25</v>
      </c>
      <c r="P311" s="67">
        <v>0.25</v>
      </c>
      <c r="Q311" s="70">
        <v>0.25</v>
      </c>
      <c r="R311" s="3"/>
    </row>
    <row r="312">
      <c r="A312" s="46">
        <v>10912.0</v>
      </c>
      <c r="B312" s="51" t="str">
        <f t="shared" si="1"/>
        <v>PoyabzallarOʻgʻil bolalar uchun poyabzalRezin poyabzalSandalilar</v>
      </c>
      <c r="C312" s="55" t="s">
        <v>951</v>
      </c>
      <c r="D312" s="55" t="s">
        <v>1025</v>
      </c>
      <c r="E312" s="55" t="s">
        <v>1308</v>
      </c>
      <c r="F312" s="55" t="s">
        <v>1310</v>
      </c>
      <c r="G312" s="3"/>
      <c r="H312" s="3"/>
      <c r="I312" s="64">
        <v>0.2</v>
      </c>
      <c r="J312" s="67">
        <v>0.2</v>
      </c>
      <c r="K312" s="70">
        <v>0.2</v>
      </c>
      <c r="L312" s="64">
        <v>0.0</v>
      </c>
      <c r="M312" s="67">
        <v>0.0</v>
      </c>
      <c r="N312" s="70">
        <v>0.0</v>
      </c>
      <c r="O312" s="64">
        <v>0.2</v>
      </c>
      <c r="P312" s="67">
        <v>0.2</v>
      </c>
      <c r="Q312" s="70">
        <v>0.2</v>
      </c>
      <c r="R312" s="3"/>
    </row>
    <row r="313">
      <c r="A313" s="46">
        <v>10943.0</v>
      </c>
      <c r="B313" s="51" t="str">
        <f t="shared" si="1"/>
        <v>Bolalar tovarlariOʻyinchoqlar va oʻyinlarOʻrgatuvchi va rivojlantiruvchi oʻyinchoqlar</v>
      </c>
      <c r="C313" s="55" t="s">
        <v>346</v>
      </c>
      <c r="D313" s="55" t="s">
        <v>351</v>
      </c>
      <c r="E313" s="55" t="s">
        <v>388</v>
      </c>
      <c r="F313" s="55"/>
      <c r="G313" s="55"/>
      <c r="H313" s="3"/>
      <c r="I313" s="64">
        <v>0.2</v>
      </c>
      <c r="J313" s="67">
        <v>0.2</v>
      </c>
      <c r="K313" s="70">
        <v>0.2</v>
      </c>
      <c r="L313" s="64">
        <v>0.03</v>
      </c>
      <c r="M313" s="67">
        <v>0.03</v>
      </c>
      <c r="N313" s="70">
        <v>0.03</v>
      </c>
      <c r="O313" s="64">
        <v>0.17</v>
      </c>
      <c r="P313" s="67">
        <v>0.17</v>
      </c>
      <c r="Q313" s="70">
        <v>0.17</v>
      </c>
      <c r="R313" s="3"/>
      <c r="Z313" s="19"/>
      <c r="AA313" s="19"/>
      <c r="AB313" s="19"/>
      <c r="AC313" s="19"/>
      <c r="AD313" s="19"/>
    </row>
    <row r="314">
      <c r="A314" s="46">
        <v>11069.0</v>
      </c>
      <c r="B314" s="51" t="str">
        <f t="shared" si="1"/>
        <v>PoyabzallarQizlar uchun poyabzalEtiklar va uggiUntalar</v>
      </c>
      <c r="C314" s="55" t="s">
        <v>951</v>
      </c>
      <c r="D314" s="55" t="s">
        <v>1030</v>
      </c>
      <c r="E314" s="55" t="s">
        <v>1315</v>
      </c>
      <c r="F314" s="55" t="s">
        <v>1316</v>
      </c>
      <c r="G314" s="3"/>
      <c r="H314" s="3"/>
      <c r="I314" s="64">
        <v>0.2</v>
      </c>
      <c r="J314" s="67">
        <v>0.2</v>
      </c>
      <c r="K314" s="70">
        <v>0.2</v>
      </c>
      <c r="L314" s="64">
        <v>0.0</v>
      </c>
      <c r="M314" s="67">
        <v>0.0</v>
      </c>
      <c r="N314" s="70">
        <v>0.0</v>
      </c>
      <c r="O314" s="64">
        <v>0.2</v>
      </c>
      <c r="P314" s="67">
        <v>0.2</v>
      </c>
      <c r="Q314" s="70">
        <v>0.2</v>
      </c>
      <c r="R314" s="3"/>
    </row>
    <row r="315">
      <c r="A315" s="46">
        <v>11140.0</v>
      </c>
      <c r="B315" s="51" t="str">
        <f t="shared" si="1"/>
        <v>Qurilish va taʼmirlashElektrikaKabellar va simlarUchlar va klemmalarUchliklar</v>
      </c>
      <c r="C315" s="55" t="s">
        <v>95</v>
      </c>
      <c r="D315" s="55" t="s">
        <v>1319</v>
      </c>
      <c r="E315" s="55" t="s">
        <v>1320</v>
      </c>
      <c r="F315" s="55" t="s">
        <v>1321</v>
      </c>
      <c r="G315" s="55" t="s">
        <v>1322</v>
      </c>
      <c r="H315" s="3"/>
      <c r="I315" s="64">
        <v>0.18</v>
      </c>
      <c r="J315" s="67">
        <v>0.18</v>
      </c>
      <c r="K315" s="70">
        <v>0.18</v>
      </c>
      <c r="L315" s="64">
        <v>0.0</v>
      </c>
      <c r="M315" s="67">
        <v>0.0</v>
      </c>
      <c r="N315" s="70">
        <v>0.0</v>
      </c>
      <c r="O315" s="64">
        <v>0.18</v>
      </c>
      <c r="P315" s="67">
        <v>0.18</v>
      </c>
      <c r="Q315" s="70">
        <v>0.18</v>
      </c>
      <c r="R315" s="3"/>
    </row>
    <row r="316">
      <c r="A316" s="46">
        <v>11209.0</v>
      </c>
      <c r="B316" s="51" t="str">
        <f t="shared" si="1"/>
        <v>Qurilish va taʼmirlashMateriallar va jihozlarUskunalarPichoqlar va arra lentalariPolotno pichog'i</v>
      </c>
      <c r="C316" s="55" t="s">
        <v>95</v>
      </c>
      <c r="D316" s="55" t="s">
        <v>458</v>
      </c>
      <c r="E316" s="55" t="s">
        <v>459</v>
      </c>
      <c r="F316" s="85" t="s">
        <v>1302</v>
      </c>
      <c r="G316" s="55" t="s">
        <v>1325</v>
      </c>
      <c r="H316" s="55"/>
      <c r="I316" s="64">
        <v>0.25</v>
      </c>
      <c r="J316" s="67">
        <v>0.25</v>
      </c>
      <c r="K316" s="70">
        <v>0.25</v>
      </c>
      <c r="L316" s="64">
        <v>0.0</v>
      </c>
      <c r="M316" s="67">
        <v>0.0</v>
      </c>
      <c r="N316" s="70">
        <v>0.0</v>
      </c>
      <c r="O316" s="64">
        <v>0.25</v>
      </c>
      <c r="P316" s="67">
        <v>0.25</v>
      </c>
      <c r="Q316" s="70">
        <v>0.25</v>
      </c>
      <c r="R316" s="3"/>
    </row>
    <row r="317">
      <c r="A317" s="46">
        <v>11232.0</v>
      </c>
      <c r="B317" s="51" t="str">
        <f t="shared" si="1"/>
        <v>Qurilish va taʼmirlashElektrikaRozetkalar, vilkalar va o'chirgichlarRozetkalar</v>
      </c>
      <c r="C317" s="55" t="s">
        <v>95</v>
      </c>
      <c r="D317" s="55" t="s">
        <v>1319</v>
      </c>
      <c r="E317" s="55" t="s">
        <v>1328</v>
      </c>
      <c r="F317" s="55" t="s">
        <v>1330</v>
      </c>
      <c r="G317" s="3"/>
      <c r="H317" s="3"/>
      <c r="I317" s="64">
        <v>0.18</v>
      </c>
      <c r="J317" s="67">
        <v>0.18</v>
      </c>
      <c r="K317" s="70">
        <v>0.18</v>
      </c>
      <c r="L317" s="64">
        <v>0.0</v>
      </c>
      <c r="M317" s="67">
        <v>0.0</v>
      </c>
      <c r="N317" s="70">
        <v>0.0</v>
      </c>
      <c r="O317" s="64">
        <v>0.18</v>
      </c>
      <c r="P317" s="67">
        <v>0.18</v>
      </c>
      <c r="Q317" s="70">
        <v>0.18</v>
      </c>
      <c r="R317" s="3"/>
    </row>
    <row r="318">
      <c r="A318" s="46">
        <v>11256.0</v>
      </c>
      <c r="B318" s="51" t="str">
        <f t="shared" si="1"/>
        <v>Qurilish va taʼmirlashAsboblarQuvur kesuvchi pichoq</v>
      </c>
      <c r="C318" s="55" t="s">
        <v>95</v>
      </c>
      <c r="D318" s="55" t="s">
        <v>106</v>
      </c>
      <c r="E318" s="55" t="s">
        <v>1334</v>
      </c>
      <c r="F318" s="55"/>
      <c r="G318" s="3"/>
      <c r="H318" s="3"/>
      <c r="I318" s="64">
        <v>0.22</v>
      </c>
      <c r="J318" s="67">
        <v>0.22</v>
      </c>
      <c r="K318" s="70">
        <v>0.22</v>
      </c>
      <c r="L318" s="64">
        <v>0.0</v>
      </c>
      <c r="M318" s="67">
        <v>0.0</v>
      </c>
      <c r="N318" s="70">
        <v>0.0</v>
      </c>
      <c r="O318" s="64">
        <v>0.22</v>
      </c>
      <c r="P318" s="67">
        <v>0.22</v>
      </c>
      <c r="Q318" s="70">
        <v>0.22</v>
      </c>
      <c r="R318" s="3"/>
    </row>
    <row r="319">
      <c r="A319" s="46">
        <v>11365.0</v>
      </c>
      <c r="B319" s="51" t="str">
        <f t="shared" si="1"/>
        <v>PoyabzallarAyollar poyabzaliTrekking botinkalari</v>
      </c>
      <c r="C319" s="55" t="s">
        <v>951</v>
      </c>
      <c r="D319" s="55" t="s">
        <v>952</v>
      </c>
      <c r="E319" s="55" t="s">
        <v>1336</v>
      </c>
      <c r="F319" s="55"/>
      <c r="G319" s="3"/>
      <c r="H319" s="3"/>
      <c r="I319" s="64">
        <v>0.2</v>
      </c>
      <c r="J319" s="67">
        <v>0.2</v>
      </c>
      <c r="K319" s="70">
        <v>0.2</v>
      </c>
      <c r="L319" s="64">
        <v>0.0</v>
      </c>
      <c r="M319" s="67">
        <v>0.0</v>
      </c>
      <c r="N319" s="70">
        <v>0.0</v>
      </c>
      <c r="O319" s="64">
        <v>0.2</v>
      </c>
      <c r="P319" s="67">
        <v>0.2</v>
      </c>
      <c r="Q319" s="70">
        <v>0.2</v>
      </c>
      <c r="R319" s="3"/>
    </row>
    <row r="320">
      <c r="A320" s="46">
        <v>11434.0</v>
      </c>
      <c r="B320" s="51" t="str">
        <f t="shared" si="1"/>
        <v>PoyabzallarOʻgʻil bolalar uchun poyabzalEtiklar va uggiUntalar</v>
      </c>
      <c r="C320" s="55" t="s">
        <v>951</v>
      </c>
      <c r="D320" s="55" t="s">
        <v>1025</v>
      </c>
      <c r="E320" s="55" t="s">
        <v>1315</v>
      </c>
      <c r="F320" s="55" t="s">
        <v>1316</v>
      </c>
      <c r="G320" s="3"/>
      <c r="H320" s="3"/>
      <c r="I320" s="64">
        <v>0.2</v>
      </c>
      <c r="J320" s="67">
        <v>0.2</v>
      </c>
      <c r="K320" s="70">
        <v>0.2</v>
      </c>
      <c r="L320" s="64">
        <v>0.0</v>
      </c>
      <c r="M320" s="67">
        <v>0.0</v>
      </c>
      <c r="N320" s="70">
        <v>0.0</v>
      </c>
      <c r="O320" s="64">
        <v>0.2</v>
      </c>
      <c r="P320" s="67">
        <v>0.2</v>
      </c>
      <c r="Q320" s="70">
        <v>0.2</v>
      </c>
      <c r="R320" s="3"/>
    </row>
    <row r="321">
      <c r="A321" s="46">
        <v>11508.0</v>
      </c>
      <c r="B321" s="51" t="str">
        <f t="shared" si="1"/>
        <v>PoyabzallarErkaklar poyabzaliTrekking botinkalari</v>
      </c>
      <c r="C321" s="55" t="s">
        <v>951</v>
      </c>
      <c r="D321" s="55" t="s">
        <v>1037</v>
      </c>
      <c r="E321" s="55" t="s">
        <v>1336</v>
      </c>
      <c r="F321" s="55"/>
      <c r="G321" s="4"/>
      <c r="H321" s="3"/>
      <c r="I321" s="64">
        <v>0.2</v>
      </c>
      <c r="J321" s="67">
        <v>0.2</v>
      </c>
      <c r="K321" s="70">
        <v>0.2</v>
      </c>
      <c r="L321" s="64">
        <v>0.0</v>
      </c>
      <c r="M321" s="67">
        <v>0.0</v>
      </c>
      <c r="N321" s="70">
        <v>0.0</v>
      </c>
      <c r="O321" s="64">
        <v>0.2</v>
      </c>
      <c r="P321" s="67">
        <v>0.2</v>
      </c>
      <c r="Q321" s="70">
        <v>0.2</v>
      </c>
      <c r="R321" s="3"/>
    </row>
    <row r="322">
      <c r="A322" s="46">
        <v>11516.0</v>
      </c>
      <c r="B322" s="51" t="str">
        <f t="shared" si="1"/>
        <v>Hayvonlar uchun tovarlarItlar uchunItlarni oʻrgatish uchun mahsulotlar</v>
      </c>
      <c r="C322" s="55" t="s">
        <v>1198</v>
      </c>
      <c r="D322" s="55" t="s">
        <v>1209</v>
      </c>
      <c r="E322" s="55" t="s">
        <v>1343</v>
      </c>
      <c r="F322" s="55"/>
      <c r="G322" s="55"/>
      <c r="H322" s="3"/>
      <c r="I322" s="64">
        <v>0.22</v>
      </c>
      <c r="J322" s="67">
        <v>0.22</v>
      </c>
      <c r="K322" s="70">
        <v>0.22</v>
      </c>
      <c r="L322" s="64">
        <v>0.01</v>
      </c>
      <c r="M322" s="67">
        <v>0.01</v>
      </c>
      <c r="N322" s="70">
        <v>0.01</v>
      </c>
      <c r="O322" s="64">
        <v>0.21</v>
      </c>
      <c r="P322" s="67">
        <v>0.21</v>
      </c>
      <c r="Q322" s="70">
        <v>0.21</v>
      </c>
      <c r="R322" s="3"/>
    </row>
    <row r="323">
      <c r="A323" s="46">
        <v>11528.0</v>
      </c>
      <c r="B323" s="51" t="str">
        <f t="shared" si="1"/>
        <v>Bolalar tovarlariBolalar sporti va faol hordiqBolalar uchun batutlari</v>
      </c>
      <c r="C323" s="55" t="s">
        <v>346</v>
      </c>
      <c r="D323" s="55" t="s">
        <v>398</v>
      </c>
      <c r="E323" s="55" t="s">
        <v>1345</v>
      </c>
      <c r="F323" s="55"/>
      <c r="G323" s="4"/>
      <c r="H323" s="3"/>
      <c r="I323" s="64">
        <v>0.22</v>
      </c>
      <c r="J323" s="67">
        <v>0.22</v>
      </c>
      <c r="K323" s="70">
        <v>0.22</v>
      </c>
      <c r="L323" s="64">
        <v>0.0</v>
      </c>
      <c r="M323" s="67">
        <v>0.0</v>
      </c>
      <c r="N323" s="70">
        <v>0.0</v>
      </c>
      <c r="O323" s="64">
        <v>0.22</v>
      </c>
      <c r="P323" s="67">
        <v>0.22</v>
      </c>
      <c r="Q323" s="70">
        <v>0.22</v>
      </c>
      <c r="R323" s="3"/>
      <c r="Z323" s="19"/>
      <c r="AA323" s="19"/>
      <c r="AB323" s="19"/>
      <c r="AC323" s="19"/>
      <c r="AD323" s="19"/>
    </row>
    <row r="324">
      <c r="A324" s="46">
        <v>11530.0</v>
      </c>
      <c r="B324" s="51" t="str">
        <f t="shared" si="1"/>
        <v>Goʻzallik va parvarishManikyur va pedikyurTirnoqlar uchun xina</v>
      </c>
      <c r="C324" s="55" t="s">
        <v>314</v>
      </c>
      <c r="D324" s="55" t="s">
        <v>672</v>
      </c>
      <c r="E324" s="55" t="s">
        <v>1348</v>
      </c>
      <c r="F324" s="55"/>
      <c r="G324" s="3"/>
      <c r="H324" s="3"/>
      <c r="I324" s="64">
        <v>0.2</v>
      </c>
      <c r="J324" s="67">
        <v>0.2</v>
      </c>
      <c r="K324" s="70">
        <v>0.2</v>
      </c>
      <c r="L324" s="64">
        <v>0.02</v>
      </c>
      <c r="M324" s="67">
        <v>0.02</v>
      </c>
      <c r="N324" s="70">
        <v>0.02</v>
      </c>
      <c r="O324" s="64">
        <v>0.18</v>
      </c>
      <c r="P324" s="67">
        <v>0.18</v>
      </c>
      <c r="Q324" s="70">
        <v>0.18</v>
      </c>
      <c r="R324" s="3"/>
    </row>
    <row r="325">
      <c r="A325" s="46">
        <v>11531.0</v>
      </c>
      <c r="B325" s="51" t="str">
        <f t="shared" si="1"/>
        <v>AvtotovarlarAkkumulyatorlar va aksessuarlarAkkumulyator klemmalari</v>
      </c>
      <c r="C325" s="55" t="s">
        <v>167</v>
      </c>
      <c r="D325" s="55" t="s">
        <v>1261</v>
      </c>
      <c r="E325" s="55" t="s">
        <v>1350</v>
      </c>
      <c r="F325" s="55"/>
      <c r="G325" s="3"/>
      <c r="H325" s="3"/>
      <c r="I325" s="64">
        <v>0.2</v>
      </c>
      <c r="J325" s="67">
        <v>0.2</v>
      </c>
      <c r="K325" s="70">
        <v>0.2</v>
      </c>
      <c r="L325" s="64">
        <v>0.0</v>
      </c>
      <c r="M325" s="67">
        <v>0.0</v>
      </c>
      <c r="N325" s="70">
        <v>0.0</v>
      </c>
      <c r="O325" s="64">
        <v>0.2</v>
      </c>
      <c r="P325" s="67">
        <v>0.2</v>
      </c>
      <c r="Q325" s="70">
        <v>0.2</v>
      </c>
      <c r="R325" s="3"/>
    </row>
    <row r="326">
      <c r="A326" s="46">
        <v>11533.0</v>
      </c>
      <c r="B326" s="51" t="str">
        <f t="shared" si="1"/>
        <v>Uy-roʻzgʻor buyumlariOshxona buyumlariOziq-ovqat mahsulotlarini saqlashFolga, plyonka, pazandachilik qoʻlqoplari</v>
      </c>
      <c r="C326" s="55" t="s">
        <v>758</v>
      </c>
      <c r="D326" s="55" t="s">
        <v>760</v>
      </c>
      <c r="E326" s="55" t="s">
        <v>1352</v>
      </c>
      <c r="F326" s="55" t="s">
        <v>1353</v>
      </c>
      <c r="G326" s="55"/>
      <c r="H326" s="55"/>
      <c r="I326" s="64">
        <v>0.25</v>
      </c>
      <c r="J326" s="67">
        <v>0.25</v>
      </c>
      <c r="K326" s="70">
        <v>0.25</v>
      </c>
      <c r="L326" s="64">
        <v>0.0</v>
      </c>
      <c r="M326" s="67">
        <v>0.0</v>
      </c>
      <c r="N326" s="70">
        <v>0.0</v>
      </c>
      <c r="O326" s="64">
        <v>0.25</v>
      </c>
      <c r="P326" s="67">
        <v>0.25</v>
      </c>
      <c r="Q326" s="70">
        <v>0.25</v>
      </c>
      <c r="R326" s="3"/>
    </row>
    <row r="327">
      <c r="A327" s="46">
        <v>11534.0</v>
      </c>
      <c r="B327" s="51" t="str">
        <f t="shared" si="1"/>
        <v>Dacha, bogʻ va tomorqaBogʻ asboblariBogʻ ishlari uchun chopqilar, ketmonlar, kurakchalar</v>
      </c>
      <c r="C327" s="55" t="s">
        <v>734</v>
      </c>
      <c r="D327" s="55" t="s">
        <v>1356</v>
      </c>
      <c r="E327" s="55" t="s">
        <v>1357</v>
      </c>
      <c r="F327" s="55"/>
      <c r="G327" s="55"/>
      <c r="H327" s="55"/>
      <c r="I327" s="64">
        <v>0.25</v>
      </c>
      <c r="J327" s="67">
        <v>0.25</v>
      </c>
      <c r="K327" s="70">
        <v>0.25</v>
      </c>
      <c r="L327" s="64">
        <v>0.0</v>
      </c>
      <c r="M327" s="67">
        <v>0.0</v>
      </c>
      <c r="N327" s="70">
        <v>0.0</v>
      </c>
      <c r="O327" s="64">
        <v>0.25</v>
      </c>
      <c r="P327" s="67">
        <v>0.25</v>
      </c>
      <c r="Q327" s="70">
        <v>0.25</v>
      </c>
      <c r="R327" s="3"/>
    </row>
    <row r="328">
      <c r="A328" s="46">
        <v>11535.0</v>
      </c>
      <c r="B328" s="51" t="str">
        <f t="shared" si="1"/>
        <v>Qurilish va taʼmirlashBo'yoq va lak materiallariBo'yash va pardozlash uchun asboblarValiklar</v>
      </c>
      <c r="C328" s="55" t="s">
        <v>95</v>
      </c>
      <c r="D328" s="55" t="s">
        <v>1360</v>
      </c>
      <c r="E328" s="55" t="s">
        <v>1361</v>
      </c>
      <c r="F328" s="55" t="s">
        <v>1362</v>
      </c>
      <c r="G328" s="3"/>
      <c r="H328" s="3"/>
      <c r="I328" s="64">
        <v>0.25</v>
      </c>
      <c r="J328" s="67">
        <v>0.25</v>
      </c>
      <c r="K328" s="70">
        <v>0.25</v>
      </c>
      <c r="L328" s="64">
        <v>0.0</v>
      </c>
      <c r="M328" s="67">
        <v>0.0</v>
      </c>
      <c r="N328" s="70">
        <v>0.0</v>
      </c>
      <c r="O328" s="64">
        <v>0.25</v>
      </c>
      <c r="P328" s="67">
        <v>0.25</v>
      </c>
      <c r="Q328" s="70">
        <v>0.25</v>
      </c>
      <c r="R328" s="3"/>
    </row>
    <row r="329">
      <c r="A329" s="46">
        <v>11536.0</v>
      </c>
      <c r="B329" s="51" t="str">
        <f t="shared" si="1"/>
        <v>ElektronikaQuloqchinlar va audio texnikalarAudiotexnikaMikrofon aksessuarlari</v>
      </c>
      <c r="C329" s="55" t="s">
        <v>929</v>
      </c>
      <c r="D329" s="55" t="s">
        <v>938</v>
      </c>
      <c r="E329" s="55" t="s">
        <v>1373</v>
      </c>
      <c r="F329" s="55" t="s">
        <v>1374</v>
      </c>
      <c r="G329" s="55"/>
      <c r="H329" s="3"/>
      <c r="I329" s="64">
        <v>0.2</v>
      </c>
      <c r="J329" s="67">
        <v>0.2</v>
      </c>
      <c r="K329" s="70">
        <v>0.2</v>
      </c>
      <c r="L329" s="64">
        <v>0.0</v>
      </c>
      <c r="M329" s="67">
        <v>0.0</v>
      </c>
      <c r="N329" s="70">
        <v>0.0</v>
      </c>
      <c r="O329" s="64">
        <v>0.2</v>
      </c>
      <c r="P329" s="67">
        <v>0.2</v>
      </c>
      <c r="Q329" s="70">
        <v>0.2</v>
      </c>
      <c r="R329" s="3"/>
    </row>
    <row r="330">
      <c r="A330" s="46">
        <v>11537.0</v>
      </c>
      <c r="B330" s="51" t="str">
        <f t="shared" si="1"/>
        <v>Dacha, bogʻ va tomorqaOʻsimliklar parvarishiUrugʻ oʻstirish moslamalari</v>
      </c>
      <c r="C330" s="55" t="s">
        <v>734</v>
      </c>
      <c r="D330" s="55" t="s">
        <v>735</v>
      </c>
      <c r="E330" s="55" t="s">
        <v>1377</v>
      </c>
      <c r="F330" s="55"/>
      <c r="G330" s="3"/>
      <c r="H330" s="3"/>
      <c r="I330" s="64">
        <v>0.25</v>
      </c>
      <c r="J330" s="67">
        <v>0.25</v>
      </c>
      <c r="K330" s="70">
        <v>0.25</v>
      </c>
      <c r="L330" s="64">
        <v>0.0</v>
      </c>
      <c r="M330" s="67">
        <v>0.0</v>
      </c>
      <c r="N330" s="70">
        <v>0.0</v>
      </c>
      <c r="O330" s="64">
        <v>0.25</v>
      </c>
      <c r="P330" s="67">
        <v>0.25</v>
      </c>
      <c r="Q330" s="70">
        <v>0.25</v>
      </c>
      <c r="R330" s="3"/>
    </row>
    <row r="331">
      <c r="A331" s="46">
        <v>11538.0</v>
      </c>
      <c r="B331" s="51" t="str">
        <f t="shared" si="1"/>
        <v>Maishiy texnikaGoʻzallik uchun texnikaSoch turmaklashElektr bigudilar</v>
      </c>
      <c r="C331" s="55" t="s">
        <v>74</v>
      </c>
      <c r="D331" s="55" t="s">
        <v>1379</v>
      </c>
      <c r="E331" s="55" t="s">
        <v>1380</v>
      </c>
      <c r="F331" s="85" t="s">
        <v>1381</v>
      </c>
      <c r="G331" s="3"/>
      <c r="H331" s="3"/>
      <c r="I331" s="64">
        <v>0.17</v>
      </c>
      <c r="J331" s="67">
        <v>0.17</v>
      </c>
      <c r="K331" s="70">
        <v>0.17</v>
      </c>
      <c r="L331" s="64">
        <v>0.0</v>
      </c>
      <c r="M331" s="67">
        <v>0.0</v>
      </c>
      <c r="N331" s="70">
        <v>0.0</v>
      </c>
      <c r="O331" s="64">
        <v>0.17</v>
      </c>
      <c r="P331" s="67">
        <v>0.17</v>
      </c>
      <c r="Q331" s="70">
        <v>0.17</v>
      </c>
      <c r="R331" s="3"/>
    </row>
    <row r="332">
      <c r="A332" s="46">
        <v>11539.0</v>
      </c>
      <c r="B332" s="51" t="str">
        <f t="shared" si="1"/>
        <v>ElektronikaTelevizorlar va videotexnikalarProyektorlar va aksessuarlarProyektorlar</v>
      </c>
      <c r="C332" s="55" t="s">
        <v>929</v>
      </c>
      <c r="D332" s="55" t="s">
        <v>1383</v>
      </c>
      <c r="E332" s="55" t="s">
        <v>1384</v>
      </c>
      <c r="F332" s="85" t="s">
        <v>1385</v>
      </c>
      <c r="G332" s="85"/>
      <c r="H332" s="3"/>
      <c r="I332" s="64">
        <v>0.12</v>
      </c>
      <c r="J332" s="67">
        <v>0.12</v>
      </c>
      <c r="K332" s="70">
        <v>0.12</v>
      </c>
      <c r="L332" s="64">
        <v>0.0</v>
      </c>
      <c r="M332" s="67">
        <v>0.0</v>
      </c>
      <c r="N332" s="70">
        <v>0.0</v>
      </c>
      <c r="O332" s="64">
        <v>0.12</v>
      </c>
      <c r="P332" s="67">
        <v>0.12</v>
      </c>
      <c r="Q332" s="70">
        <v>0.12</v>
      </c>
      <c r="R332" s="3"/>
    </row>
    <row r="333">
      <c r="A333" s="46">
        <v>11540.0</v>
      </c>
      <c r="B333" s="51" t="str">
        <f t="shared" si="1"/>
        <v>Goʻzallik va parvarishTana parvarishiTana parvarishi uchun aksessuarlarTirsak yostiqchalari, qoʻlqoplar, paypoqlar</v>
      </c>
      <c r="C333" s="55" t="s">
        <v>314</v>
      </c>
      <c r="D333" s="55" t="s">
        <v>612</v>
      </c>
      <c r="E333" s="55" t="s">
        <v>1386</v>
      </c>
      <c r="F333" s="55" t="s">
        <v>1387</v>
      </c>
      <c r="G333" s="55"/>
      <c r="H333" s="55"/>
      <c r="I333" s="64">
        <v>0.25</v>
      </c>
      <c r="J333" s="67">
        <v>0.25</v>
      </c>
      <c r="K333" s="70">
        <v>0.25</v>
      </c>
      <c r="L333" s="64">
        <v>0.01</v>
      </c>
      <c r="M333" s="67">
        <v>0.01</v>
      </c>
      <c r="N333" s="70">
        <v>0.01</v>
      </c>
      <c r="O333" s="64">
        <v>0.24</v>
      </c>
      <c r="P333" s="67">
        <v>0.24</v>
      </c>
      <c r="Q333" s="70">
        <v>0.24</v>
      </c>
      <c r="R333" s="3"/>
    </row>
    <row r="334">
      <c r="A334" s="46">
        <v>11541.0</v>
      </c>
      <c r="B334" s="51" t="str">
        <f t="shared" si="1"/>
        <v>Goʻzallik va parvarishShaxsiy gigiyenaDepilyatsiya va epilyatsiyaShugaring</v>
      </c>
      <c r="C334" s="55" t="s">
        <v>314</v>
      </c>
      <c r="D334" s="55" t="s">
        <v>315</v>
      </c>
      <c r="E334" s="55" t="s">
        <v>1390</v>
      </c>
      <c r="F334" s="55" t="s">
        <v>1391</v>
      </c>
      <c r="G334" s="3"/>
      <c r="H334" s="3"/>
      <c r="I334" s="64">
        <v>0.2</v>
      </c>
      <c r="J334" s="67">
        <v>0.2</v>
      </c>
      <c r="K334" s="70">
        <v>0.2</v>
      </c>
      <c r="L334" s="64">
        <v>0.02</v>
      </c>
      <c r="M334" s="67">
        <v>0.02</v>
      </c>
      <c r="N334" s="70">
        <v>0.02</v>
      </c>
      <c r="O334" s="64">
        <v>0.18</v>
      </c>
      <c r="P334" s="67">
        <v>0.18</v>
      </c>
      <c r="Q334" s="70">
        <v>0.18</v>
      </c>
      <c r="R334" s="3"/>
    </row>
    <row r="335">
      <c r="A335" s="46">
        <v>11542.0</v>
      </c>
      <c r="B335" s="51" t="str">
        <f t="shared" si="1"/>
        <v>ElektronikaKompyuter texnikasiKompyuterning tashqi qurilmalariSplitterlar</v>
      </c>
      <c r="C335" s="55" t="s">
        <v>929</v>
      </c>
      <c r="D335" s="55" t="s">
        <v>942</v>
      </c>
      <c r="E335" s="55" t="s">
        <v>1393</v>
      </c>
      <c r="F335" s="55" t="s">
        <v>1394</v>
      </c>
      <c r="G335" s="3"/>
      <c r="H335" s="3"/>
      <c r="I335" s="64">
        <v>0.1</v>
      </c>
      <c r="J335" s="67">
        <v>0.1</v>
      </c>
      <c r="K335" s="70">
        <v>0.1</v>
      </c>
      <c r="L335" s="64">
        <v>0.0</v>
      </c>
      <c r="M335" s="67">
        <v>0.0</v>
      </c>
      <c r="N335" s="70">
        <v>0.0</v>
      </c>
      <c r="O335" s="64">
        <v>0.1</v>
      </c>
      <c r="P335" s="67">
        <v>0.1</v>
      </c>
      <c r="Q335" s="70">
        <v>0.1</v>
      </c>
      <c r="R335" s="3"/>
    </row>
    <row r="336">
      <c r="A336" s="46">
        <v>11543.0</v>
      </c>
      <c r="B336" s="51" t="str">
        <f t="shared" si="1"/>
        <v>ElektronikaOfis texnikasiAksessuarlar va ofis jihozlari parvarishiChop etish tasmalari</v>
      </c>
      <c r="C336" s="55" t="s">
        <v>929</v>
      </c>
      <c r="D336" s="55" t="s">
        <v>1395</v>
      </c>
      <c r="E336" s="55" t="s">
        <v>1396</v>
      </c>
      <c r="F336" s="85" t="s">
        <v>1398</v>
      </c>
      <c r="G336" s="85"/>
      <c r="H336" s="3"/>
      <c r="I336" s="64">
        <v>0.22</v>
      </c>
      <c r="J336" s="67">
        <v>0.22</v>
      </c>
      <c r="K336" s="70">
        <v>0.22</v>
      </c>
      <c r="L336" s="64">
        <v>0.0</v>
      </c>
      <c r="M336" s="67">
        <v>0.0</v>
      </c>
      <c r="N336" s="70">
        <v>0.0</v>
      </c>
      <c r="O336" s="64">
        <v>0.22</v>
      </c>
      <c r="P336" s="67">
        <v>0.22</v>
      </c>
      <c r="Q336" s="70">
        <v>0.22</v>
      </c>
      <c r="R336" s="3"/>
    </row>
    <row r="337">
      <c r="A337" s="46">
        <v>11544.0</v>
      </c>
      <c r="B337" s="51" t="str">
        <f t="shared" si="1"/>
        <v>Maishiy texnikaOshxona texnikalariBoshqa oshxona texnikalariKonfet tayyorlash</v>
      </c>
      <c r="C337" s="55" t="s">
        <v>74</v>
      </c>
      <c r="D337" s="55" t="s">
        <v>1400</v>
      </c>
      <c r="E337" s="55" t="s">
        <v>1401</v>
      </c>
      <c r="F337" s="55" t="s">
        <v>1402</v>
      </c>
      <c r="G337" s="55"/>
      <c r="H337" s="3"/>
      <c r="I337" s="64">
        <v>0.17</v>
      </c>
      <c r="J337" s="67">
        <v>0.17</v>
      </c>
      <c r="K337" s="70">
        <v>0.17</v>
      </c>
      <c r="L337" s="64">
        <v>0.0</v>
      </c>
      <c r="M337" s="67">
        <v>0.0</v>
      </c>
      <c r="N337" s="70">
        <v>0.0</v>
      </c>
      <c r="O337" s="64">
        <v>0.17</v>
      </c>
      <c r="P337" s="67">
        <v>0.17</v>
      </c>
      <c r="Q337" s="70">
        <v>0.17</v>
      </c>
      <c r="R337" s="3"/>
    </row>
    <row r="338">
      <c r="A338" s="46">
        <v>11545.0</v>
      </c>
      <c r="B338" s="51" t="str">
        <f t="shared" si="1"/>
        <v>AvtotovarlarAksessuarlar va jihozlarSalon uchun jihozlarPedallar uchun nakladkalar</v>
      </c>
      <c r="C338" s="55" t="s">
        <v>167</v>
      </c>
      <c r="D338" s="55" t="s">
        <v>468</v>
      </c>
      <c r="E338" s="55" t="s">
        <v>1405</v>
      </c>
      <c r="F338" s="55" t="s">
        <v>1406</v>
      </c>
      <c r="G338" s="55"/>
      <c r="H338" s="3"/>
      <c r="I338" s="64">
        <v>0.25</v>
      </c>
      <c r="J338" s="67">
        <v>0.25</v>
      </c>
      <c r="K338" s="70">
        <v>0.25</v>
      </c>
      <c r="L338" s="64">
        <v>0.0</v>
      </c>
      <c r="M338" s="67">
        <v>0.0</v>
      </c>
      <c r="N338" s="70">
        <v>0.0</v>
      </c>
      <c r="O338" s="64">
        <v>0.25</v>
      </c>
      <c r="P338" s="67">
        <v>0.25</v>
      </c>
      <c r="Q338" s="70">
        <v>0.25</v>
      </c>
      <c r="R338" s="3"/>
    </row>
    <row r="339">
      <c r="A339" s="46">
        <v>11546.0</v>
      </c>
      <c r="B339" s="51" t="str">
        <f t="shared" si="1"/>
        <v>Goʻzallik va parvarishYuz parvarishiMuammoli terilar uchun mahsulotlarTonikalar</v>
      </c>
      <c r="C339" s="55" t="s">
        <v>314</v>
      </c>
      <c r="D339" s="55" t="s">
        <v>503</v>
      </c>
      <c r="E339" s="55" t="s">
        <v>1408</v>
      </c>
      <c r="F339" s="55" t="s">
        <v>1410</v>
      </c>
      <c r="G339" s="85"/>
      <c r="H339" s="3"/>
      <c r="I339" s="64">
        <v>0.2</v>
      </c>
      <c r="J339" s="67">
        <v>0.2</v>
      </c>
      <c r="K339" s="70">
        <v>0.2</v>
      </c>
      <c r="L339" s="64">
        <v>0.010000000000000009</v>
      </c>
      <c r="M339" s="67">
        <v>0.010000000000000009</v>
      </c>
      <c r="N339" s="70">
        <v>0.010000000000000009</v>
      </c>
      <c r="O339" s="64">
        <v>0.19</v>
      </c>
      <c r="P339" s="67">
        <v>0.19</v>
      </c>
      <c r="Q339" s="70">
        <v>0.19</v>
      </c>
      <c r="R339" s="3"/>
    </row>
    <row r="340">
      <c r="A340" s="46">
        <v>11548.0</v>
      </c>
      <c r="B340" s="51" t="str">
        <f t="shared" si="1"/>
        <v>KiyimAyollar kiyimiHomiladorlar uchun kiyimlarKolgotkilar</v>
      </c>
      <c r="C340" s="55" t="s">
        <v>417</v>
      </c>
      <c r="D340" s="55" t="s">
        <v>418</v>
      </c>
      <c r="E340" s="55" t="s">
        <v>1412</v>
      </c>
      <c r="F340" s="55" t="s">
        <v>440</v>
      </c>
      <c r="G340" s="85"/>
      <c r="H340" s="3"/>
      <c r="I340" s="64">
        <v>0.25</v>
      </c>
      <c r="J340" s="67">
        <v>0.25</v>
      </c>
      <c r="K340" s="70">
        <v>0.25</v>
      </c>
      <c r="L340" s="64">
        <v>0.0</v>
      </c>
      <c r="M340" s="67">
        <v>0.0</v>
      </c>
      <c r="N340" s="70">
        <v>0.0</v>
      </c>
      <c r="O340" s="64">
        <v>0.25</v>
      </c>
      <c r="P340" s="67">
        <v>0.25</v>
      </c>
      <c r="Q340" s="70">
        <v>0.25</v>
      </c>
      <c r="R340" s="3"/>
    </row>
    <row r="341">
      <c r="A341" s="46">
        <v>11549.0</v>
      </c>
      <c r="B341" s="51" t="str">
        <f t="shared" si="1"/>
        <v>KiyimAyollar kiyimiHomiladorlar uchun kiyimlarTolstovka va olimpiykalar</v>
      </c>
      <c r="C341" s="55" t="s">
        <v>417</v>
      </c>
      <c r="D341" s="55" t="s">
        <v>418</v>
      </c>
      <c r="E341" s="55" t="s">
        <v>1412</v>
      </c>
      <c r="F341" s="55" t="s">
        <v>1414</v>
      </c>
      <c r="G341" s="55"/>
      <c r="H341" s="3"/>
      <c r="I341" s="64">
        <v>0.25</v>
      </c>
      <c r="J341" s="67">
        <v>0.25</v>
      </c>
      <c r="K341" s="70">
        <v>0.25</v>
      </c>
      <c r="L341" s="64">
        <v>0.0</v>
      </c>
      <c r="M341" s="67">
        <v>0.0</v>
      </c>
      <c r="N341" s="70">
        <v>0.0</v>
      </c>
      <c r="O341" s="64">
        <v>0.25</v>
      </c>
      <c r="P341" s="67">
        <v>0.25</v>
      </c>
      <c r="Q341" s="70">
        <v>0.25</v>
      </c>
      <c r="R341" s="3"/>
    </row>
    <row r="342">
      <c r="A342" s="46">
        <v>11550.0</v>
      </c>
      <c r="B342" s="51" t="str">
        <f t="shared" si="1"/>
        <v>KiyimOʻgʻil bolalar uchun kiyimlarUy kiyimiShimlar va shortilar</v>
      </c>
      <c r="C342" s="55" t="s">
        <v>417</v>
      </c>
      <c r="D342" s="55" t="s">
        <v>438</v>
      </c>
      <c r="E342" s="55" t="s">
        <v>433</v>
      </c>
      <c r="F342" s="55" t="s">
        <v>1415</v>
      </c>
      <c r="G342" s="55"/>
      <c r="H342" s="3"/>
      <c r="I342" s="64">
        <v>0.25</v>
      </c>
      <c r="J342" s="67">
        <v>0.25</v>
      </c>
      <c r="K342" s="70">
        <v>0.25</v>
      </c>
      <c r="L342" s="64">
        <v>0.0</v>
      </c>
      <c r="M342" s="67">
        <v>0.0</v>
      </c>
      <c r="N342" s="70">
        <v>0.0</v>
      </c>
      <c r="O342" s="64">
        <v>0.25</v>
      </c>
      <c r="P342" s="67">
        <v>0.25</v>
      </c>
      <c r="Q342" s="70">
        <v>0.25</v>
      </c>
      <c r="R342" s="3"/>
    </row>
    <row r="343">
      <c r="A343" s="46">
        <v>11552.0</v>
      </c>
      <c r="B343" s="51" t="str">
        <f t="shared" si="1"/>
        <v>AksessuarlarAyollar aksessuarlariKlatchlar va kosmetika sumkalarKlatchlar</v>
      </c>
      <c r="C343" s="55" t="s">
        <v>442</v>
      </c>
      <c r="D343" s="55" t="s">
        <v>443</v>
      </c>
      <c r="E343" s="55" t="s">
        <v>1416</v>
      </c>
      <c r="F343" s="55" t="s">
        <v>1417</v>
      </c>
      <c r="G343" s="3"/>
      <c r="H343" s="3"/>
      <c r="I343" s="64">
        <v>0.3</v>
      </c>
      <c r="J343" s="67">
        <v>0.3</v>
      </c>
      <c r="K343" s="70">
        <v>0.3</v>
      </c>
      <c r="L343" s="64">
        <v>0.0</v>
      </c>
      <c r="M343" s="67">
        <v>0.0</v>
      </c>
      <c r="N343" s="70">
        <v>0.0</v>
      </c>
      <c r="O343" s="64">
        <v>0.3</v>
      </c>
      <c r="P343" s="67">
        <v>0.3</v>
      </c>
      <c r="Q343" s="70">
        <v>0.3</v>
      </c>
      <c r="R343" s="3"/>
    </row>
    <row r="344">
      <c r="A344" s="46">
        <v>11553.0</v>
      </c>
      <c r="B344" s="51" t="str">
        <f t="shared" si="1"/>
        <v>Maishiy texnikaOshxona texnikalariQovurish va pishirish uskunalariQovurish va qaynatish uchun boshqa texnikalarSu-vid</v>
      </c>
      <c r="C344" s="55" t="s">
        <v>74</v>
      </c>
      <c r="D344" s="55" t="s">
        <v>1400</v>
      </c>
      <c r="E344" s="55" t="s">
        <v>1420</v>
      </c>
      <c r="F344" s="85" t="s">
        <v>1421</v>
      </c>
      <c r="G344" s="55" t="s">
        <v>1422</v>
      </c>
      <c r="H344" s="3"/>
      <c r="I344" s="64">
        <v>0.17</v>
      </c>
      <c r="J344" s="67">
        <v>0.17</v>
      </c>
      <c r="K344" s="70">
        <v>0.17</v>
      </c>
      <c r="L344" s="64">
        <v>0.0</v>
      </c>
      <c r="M344" s="67">
        <v>0.0</v>
      </c>
      <c r="N344" s="70">
        <v>0.0</v>
      </c>
      <c r="O344" s="64">
        <v>0.17</v>
      </c>
      <c r="P344" s="67">
        <v>0.17</v>
      </c>
      <c r="Q344" s="70">
        <v>0.17</v>
      </c>
      <c r="R344" s="3"/>
    </row>
    <row r="345">
      <c r="A345" s="46">
        <v>11554.0</v>
      </c>
      <c r="B345" s="51" t="str">
        <f t="shared" si="1"/>
        <v>AksessuarlarErkaklar aksessuarlariBoʻyinbogʻlar, kapalakchalar, roʻmolchalarKapalakcha boʻyinbogʻlar</v>
      </c>
      <c r="C345" s="55" t="s">
        <v>442</v>
      </c>
      <c r="D345" s="55" t="s">
        <v>456</v>
      </c>
      <c r="E345" s="55" t="s">
        <v>1424</v>
      </c>
      <c r="F345" s="55" t="s">
        <v>1425</v>
      </c>
      <c r="G345" s="55"/>
      <c r="H345" s="3"/>
      <c r="I345" s="64">
        <v>0.3</v>
      </c>
      <c r="J345" s="67">
        <v>0.3</v>
      </c>
      <c r="K345" s="70">
        <v>0.3</v>
      </c>
      <c r="L345" s="64">
        <v>0.0</v>
      </c>
      <c r="M345" s="67">
        <v>0.0</v>
      </c>
      <c r="N345" s="70">
        <v>0.0</v>
      </c>
      <c r="O345" s="64">
        <v>0.3</v>
      </c>
      <c r="P345" s="67">
        <v>0.3</v>
      </c>
      <c r="Q345" s="70">
        <v>0.3</v>
      </c>
      <c r="R345" s="3"/>
    </row>
    <row r="346">
      <c r="A346" s="46">
        <v>11555.0</v>
      </c>
      <c r="B346" s="51" t="str">
        <f t="shared" si="1"/>
        <v>ElektronikaKompyuter texnikasiKompyuterning tashqi qurilmalariTarmoqli ekranlar va shlyuzlar</v>
      </c>
      <c r="C346" s="55" t="s">
        <v>929</v>
      </c>
      <c r="D346" s="55" t="s">
        <v>942</v>
      </c>
      <c r="E346" s="55" t="s">
        <v>1393</v>
      </c>
      <c r="F346" s="55" t="s">
        <v>1426</v>
      </c>
      <c r="G346" s="55"/>
      <c r="H346" s="55"/>
      <c r="I346" s="64">
        <v>0.25</v>
      </c>
      <c r="J346" s="67">
        <v>0.25</v>
      </c>
      <c r="K346" s="70">
        <v>0.25</v>
      </c>
      <c r="L346" s="64">
        <v>0.0</v>
      </c>
      <c r="M346" s="67">
        <v>0.0</v>
      </c>
      <c r="N346" s="70">
        <v>0.0</v>
      </c>
      <c r="O346" s="64">
        <v>0.25</v>
      </c>
      <c r="P346" s="67">
        <v>0.25</v>
      </c>
      <c r="Q346" s="70">
        <v>0.25</v>
      </c>
      <c r="R346" s="3"/>
    </row>
    <row r="347">
      <c r="A347" s="46">
        <v>11556.0</v>
      </c>
      <c r="B347" s="51" t="str">
        <f t="shared" si="1"/>
        <v>Bolalar tovarlariBolalar xonasiBolalar uchun mebel va aksessuarlarPenalli stollar va doskalar</v>
      </c>
      <c r="C347" s="55" t="s">
        <v>346</v>
      </c>
      <c r="D347" s="55" t="s">
        <v>1186</v>
      </c>
      <c r="E347" s="55" t="s">
        <v>1428</v>
      </c>
      <c r="F347" s="55" t="s">
        <v>1429</v>
      </c>
      <c r="G347" s="55"/>
      <c r="H347" s="3"/>
      <c r="I347" s="64">
        <v>0.2</v>
      </c>
      <c r="J347" s="67">
        <v>0.2</v>
      </c>
      <c r="K347" s="70">
        <v>0.2</v>
      </c>
      <c r="L347" s="64">
        <v>0.020000000000000018</v>
      </c>
      <c r="M347" s="67">
        <v>0.020000000000000018</v>
      </c>
      <c r="N347" s="70">
        <v>0.020000000000000018</v>
      </c>
      <c r="O347" s="64">
        <v>0.18</v>
      </c>
      <c r="P347" s="67">
        <v>0.18</v>
      </c>
      <c r="Q347" s="70">
        <v>0.18</v>
      </c>
      <c r="R347" s="3"/>
      <c r="Z347" s="19"/>
      <c r="AA347" s="19"/>
      <c r="AB347" s="19"/>
      <c r="AC347" s="19"/>
      <c r="AD347" s="19"/>
    </row>
    <row r="348">
      <c r="A348" s="46">
        <v>11558.0</v>
      </c>
      <c r="B348" s="51" t="str">
        <f t="shared" si="1"/>
        <v>Maishiy texnikaUy uchun texnikaChangyutgichlar va aksessuarlarChangyutgichlar uchun ehtiyot qism va aksessuarlarAkkumulyatorlar</v>
      </c>
      <c r="C348" s="55" t="s">
        <v>74</v>
      </c>
      <c r="D348" s="55" t="s">
        <v>1430</v>
      </c>
      <c r="E348" s="55" t="s">
        <v>1431</v>
      </c>
      <c r="F348" s="55" t="s">
        <v>1432</v>
      </c>
      <c r="G348" s="85" t="s">
        <v>1433</v>
      </c>
      <c r="H348" s="85"/>
      <c r="I348" s="64">
        <v>0.18</v>
      </c>
      <c r="J348" s="67">
        <v>0.18</v>
      </c>
      <c r="K348" s="70">
        <v>0.18</v>
      </c>
      <c r="L348" s="64">
        <v>0.0</v>
      </c>
      <c r="M348" s="67">
        <v>0.0</v>
      </c>
      <c r="N348" s="70">
        <v>0.0</v>
      </c>
      <c r="O348" s="64">
        <v>0.18</v>
      </c>
      <c r="P348" s="67">
        <v>0.18</v>
      </c>
      <c r="Q348" s="70">
        <v>0.18</v>
      </c>
      <c r="R348" s="3"/>
    </row>
    <row r="349">
      <c r="A349" s="46">
        <v>11559.0</v>
      </c>
      <c r="B349" s="51" t="str">
        <f t="shared" si="1"/>
        <v>Sport va hordiqFitnes va yogaFitnesEspanderlar</v>
      </c>
      <c r="C349" s="55" t="s">
        <v>391</v>
      </c>
      <c r="D349" s="55" t="s">
        <v>1434</v>
      </c>
      <c r="E349" s="55" t="s">
        <v>1435</v>
      </c>
      <c r="F349" s="55" t="s">
        <v>1436</v>
      </c>
      <c r="G349" s="3"/>
      <c r="H349" s="3"/>
      <c r="I349" s="64">
        <v>0.22</v>
      </c>
      <c r="J349" s="67">
        <v>0.22</v>
      </c>
      <c r="K349" s="70">
        <v>0.22</v>
      </c>
      <c r="L349" s="64">
        <v>0.005</v>
      </c>
      <c r="M349" s="67">
        <v>0.005</v>
      </c>
      <c r="N349" s="70">
        <v>0.005</v>
      </c>
      <c r="O349" s="64">
        <v>0.215</v>
      </c>
      <c r="P349" s="67">
        <v>0.215</v>
      </c>
      <c r="Q349" s="70">
        <v>0.215</v>
      </c>
      <c r="R349" s="3"/>
      <c r="Z349" s="19"/>
      <c r="AA349" s="19"/>
      <c r="AB349" s="19"/>
      <c r="AC349" s="19"/>
      <c r="AD349" s="19"/>
    </row>
    <row r="350">
      <c r="A350" s="46">
        <v>11560.0</v>
      </c>
      <c r="B350" s="51" t="str">
        <f t="shared" si="1"/>
        <v>KiyimYangi tugʻilgan chaqaloqlar uchun kiyimlarYangi tugʻilgan chaqaloqlar uchun qalpoqchalar, chepchiklar va qoʻlqopchalar</v>
      </c>
      <c r="C350" s="55" t="s">
        <v>417</v>
      </c>
      <c r="D350" s="55" t="s">
        <v>1024</v>
      </c>
      <c r="E350" s="55" t="s">
        <v>1440</v>
      </c>
      <c r="F350" s="55"/>
      <c r="G350" s="55"/>
      <c r="H350" s="55"/>
      <c r="I350" s="64">
        <v>0.1</v>
      </c>
      <c r="J350" s="67">
        <v>0.1</v>
      </c>
      <c r="K350" s="70">
        <v>0.1</v>
      </c>
      <c r="L350" s="64">
        <v>0.0</v>
      </c>
      <c r="M350" s="67">
        <v>0.0</v>
      </c>
      <c r="N350" s="70">
        <v>0.0</v>
      </c>
      <c r="O350" s="64">
        <v>0.1</v>
      </c>
      <c r="P350" s="67">
        <v>0.1</v>
      </c>
      <c r="Q350" s="70">
        <v>0.1</v>
      </c>
      <c r="R350" s="3"/>
    </row>
    <row r="351">
      <c r="A351" s="46">
        <v>11561.0</v>
      </c>
      <c r="B351" s="51" t="str">
        <f t="shared" si="1"/>
        <v>Maishiy kimyoviy moddalarYuvish uchun vositalarOqartirgichlar va dogʻ ketkazgichlar</v>
      </c>
      <c r="C351" s="55" t="s">
        <v>582</v>
      </c>
      <c r="D351" s="55" t="s">
        <v>1180</v>
      </c>
      <c r="E351" s="55" t="s">
        <v>1442</v>
      </c>
      <c r="F351" s="55"/>
      <c r="G351" s="55"/>
      <c r="H351" s="3"/>
      <c r="I351" s="64">
        <v>0.17</v>
      </c>
      <c r="J351" s="67">
        <v>0.17</v>
      </c>
      <c r="K351" s="70">
        <v>0.17</v>
      </c>
      <c r="L351" s="64">
        <v>0.02</v>
      </c>
      <c r="M351" s="67">
        <v>0.02</v>
      </c>
      <c r="N351" s="70">
        <v>0.02</v>
      </c>
      <c r="O351" s="64">
        <v>0.15</v>
      </c>
      <c r="P351" s="67">
        <v>0.15</v>
      </c>
      <c r="Q351" s="70">
        <v>0.15</v>
      </c>
      <c r="R351" s="3"/>
    </row>
    <row r="352">
      <c r="A352" s="46">
        <v>11562.0</v>
      </c>
      <c r="B352" s="51" t="str">
        <f t="shared" si="1"/>
        <v>AvtotovarlarGaraj va avtoservisAvtomobil lebyodkalar</v>
      </c>
      <c r="C352" s="55" t="s">
        <v>167</v>
      </c>
      <c r="D352" s="55" t="s">
        <v>1446</v>
      </c>
      <c r="E352" s="55" t="s">
        <v>1447</v>
      </c>
      <c r="F352" s="55"/>
      <c r="G352" s="4"/>
      <c r="H352" s="3"/>
      <c r="I352" s="64">
        <v>0.17</v>
      </c>
      <c r="J352" s="67">
        <v>0.17</v>
      </c>
      <c r="K352" s="70">
        <v>0.17</v>
      </c>
      <c r="L352" s="64">
        <v>0.0</v>
      </c>
      <c r="M352" s="67">
        <v>0.0</v>
      </c>
      <c r="N352" s="70">
        <v>0.0</v>
      </c>
      <c r="O352" s="64">
        <v>0.17</v>
      </c>
      <c r="P352" s="67">
        <v>0.17</v>
      </c>
      <c r="Q352" s="70">
        <v>0.17</v>
      </c>
      <c r="R352" s="3"/>
    </row>
    <row r="353">
      <c r="A353" s="46">
        <v>11563.0</v>
      </c>
      <c r="B353" s="51" t="str">
        <f t="shared" si="1"/>
        <v>KitoblarNobadiiy adabiyotKompyuter texnologiyalari1С</v>
      </c>
      <c r="C353" s="55" t="s">
        <v>84</v>
      </c>
      <c r="D353" s="55" t="s">
        <v>924</v>
      </c>
      <c r="E353" s="55" t="s">
        <v>1451</v>
      </c>
      <c r="F353" s="55" t="s">
        <v>1185</v>
      </c>
      <c r="G353" s="3"/>
      <c r="H353" s="3"/>
      <c r="I353" s="64">
        <v>0.2</v>
      </c>
      <c r="J353" s="67">
        <v>0.2</v>
      </c>
      <c r="K353" s="70">
        <v>0.2</v>
      </c>
      <c r="L353" s="64">
        <v>0.02</v>
      </c>
      <c r="M353" s="67">
        <v>0.02</v>
      </c>
      <c r="N353" s="70">
        <v>0.02</v>
      </c>
      <c r="O353" s="64">
        <v>0.18</v>
      </c>
      <c r="P353" s="67">
        <v>0.18</v>
      </c>
      <c r="Q353" s="70">
        <v>0.18</v>
      </c>
      <c r="R353" s="3"/>
    </row>
    <row r="354">
      <c r="A354" s="46">
        <v>11564.0</v>
      </c>
      <c r="B354" s="51" t="str">
        <f t="shared" si="1"/>
        <v>ElektronikaQuloqchinlar va audio texnikalarProigrivatel uchun aksessuarlarPleyerlar va audio tizimlar uchun gʻiloflar</v>
      </c>
      <c r="C354" s="55" t="s">
        <v>929</v>
      </c>
      <c r="D354" s="55" t="s">
        <v>938</v>
      </c>
      <c r="E354" s="55" t="s">
        <v>1453</v>
      </c>
      <c r="F354" s="55" t="s">
        <v>1454</v>
      </c>
      <c r="G354" s="55"/>
      <c r="H354" s="55"/>
      <c r="I354" s="64">
        <v>0.3</v>
      </c>
      <c r="J354" s="67">
        <v>0.3</v>
      </c>
      <c r="K354" s="70">
        <v>0.3</v>
      </c>
      <c r="L354" s="64">
        <v>0.0</v>
      </c>
      <c r="M354" s="67">
        <v>0.0</v>
      </c>
      <c r="N354" s="70">
        <v>0.0</v>
      </c>
      <c r="O354" s="64">
        <v>0.3</v>
      </c>
      <c r="P354" s="67">
        <v>0.3</v>
      </c>
      <c r="Q354" s="70">
        <v>0.3</v>
      </c>
      <c r="R354" s="3"/>
    </row>
    <row r="355">
      <c r="A355" s="46">
        <v>11565.0</v>
      </c>
      <c r="B355" s="51" t="str">
        <f t="shared" si="1"/>
        <v>ElektronikaFoto va video texnikaFoto va video kameralar uchun aksessuarlarEkshn kamera uchun aksessuarlar</v>
      </c>
      <c r="C355" s="55" t="s">
        <v>929</v>
      </c>
      <c r="D355" s="55" t="s">
        <v>1173</v>
      </c>
      <c r="E355" s="55" t="s">
        <v>1456</v>
      </c>
      <c r="F355" s="55" t="s">
        <v>1457</v>
      </c>
      <c r="G355" s="55"/>
      <c r="H355" s="55"/>
      <c r="I355" s="64">
        <v>0.2</v>
      </c>
      <c r="J355" s="67">
        <v>0.2</v>
      </c>
      <c r="K355" s="70">
        <v>0.2</v>
      </c>
      <c r="L355" s="64">
        <v>0.0</v>
      </c>
      <c r="M355" s="67">
        <v>0.0</v>
      </c>
      <c r="N355" s="70">
        <v>0.0</v>
      </c>
      <c r="O355" s="64">
        <v>0.2</v>
      </c>
      <c r="P355" s="67">
        <v>0.2</v>
      </c>
      <c r="Q355" s="70">
        <v>0.2</v>
      </c>
      <c r="R355" s="3"/>
    </row>
    <row r="356">
      <c r="A356" s="46">
        <v>11566.0</v>
      </c>
      <c r="B356" s="51" t="str">
        <f t="shared" si="1"/>
        <v>Qurilish va taʼmirlashMateriallar va jihozlarUskunalarQum tozalash uskunalari uchun uskunalarSilliqlash doiralari</v>
      </c>
      <c r="C356" s="55" t="s">
        <v>95</v>
      </c>
      <c r="D356" s="55" t="s">
        <v>458</v>
      </c>
      <c r="E356" s="55" t="s">
        <v>459</v>
      </c>
      <c r="F356" s="55" t="s">
        <v>1262</v>
      </c>
      <c r="G356" s="55" t="s">
        <v>1459</v>
      </c>
      <c r="H356" s="55"/>
      <c r="I356" s="64">
        <v>0.25</v>
      </c>
      <c r="J356" s="67">
        <v>0.25</v>
      </c>
      <c r="K356" s="70">
        <v>0.25</v>
      </c>
      <c r="L356" s="64">
        <v>0.0</v>
      </c>
      <c r="M356" s="67">
        <v>0.0</v>
      </c>
      <c r="N356" s="70">
        <v>0.0</v>
      </c>
      <c r="O356" s="64">
        <v>0.25</v>
      </c>
      <c r="P356" s="67">
        <v>0.25</v>
      </c>
      <c r="Q356" s="70">
        <v>0.25</v>
      </c>
      <c r="R356" s="3"/>
    </row>
    <row r="357">
      <c r="A357" s="46">
        <v>11567.0</v>
      </c>
      <c r="B357" s="51" t="str">
        <f t="shared" si="1"/>
        <v>AksessuarlarAyollar aksessuarlariBijuteriyalarBoʻyinga taqiladigan taqinchoqlarChokerlar</v>
      </c>
      <c r="C357" s="55" t="s">
        <v>442</v>
      </c>
      <c r="D357" s="55" t="s">
        <v>443</v>
      </c>
      <c r="E357" s="55" t="s">
        <v>1461</v>
      </c>
      <c r="F357" s="55" t="s">
        <v>1463</v>
      </c>
      <c r="G357" s="55" t="s">
        <v>1464</v>
      </c>
      <c r="H357" s="3"/>
      <c r="I357" s="64">
        <v>0.25</v>
      </c>
      <c r="J357" s="67">
        <v>0.25</v>
      </c>
      <c r="K357" s="70">
        <v>0.25</v>
      </c>
      <c r="L357" s="64">
        <v>0.0</v>
      </c>
      <c r="M357" s="67">
        <v>0.0</v>
      </c>
      <c r="N357" s="70">
        <v>0.0</v>
      </c>
      <c r="O357" s="64">
        <v>0.25</v>
      </c>
      <c r="P357" s="67">
        <v>0.25</v>
      </c>
      <c r="Q357" s="70">
        <v>0.25</v>
      </c>
      <c r="R357" s="3"/>
    </row>
    <row r="358">
      <c r="A358" s="46">
        <v>11568.0</v>
      </c>
      <c r="B358" s="51" t="str">
        <f t="shared" si="1"/>
        <v>Uy-roʻzgʻor buyumlariToʻqimachilikKoʻrpalar va qoplamalarKoʻrpa-toʻshak jildlari</v>
      </c>
      <c r="C358" s="55" t="s">
        <v>758</v>
      </c>
      <c r="D358" s="55" t="s">
        <v>1041</v>
      </c>
      <c r="E358" s="55" t="s">
        <v>1467</v>
      </c>
      <c r="F358" s="55" t="s">
        <v>1468</v>
      </c>
      <c r="G358" s="55"/>
      <c r="H358" s="3"/>
      <c r="I358" s="64">
        <v>0.22</v>
      </c>
      <c r="J358" s="67">
        <v>0.22</v>
      </c>
      <c r="K358" s="70">
        <v>0.22</v>
      </c>
      <c r="L358" s="64">
        <v>0.0</v>
      </c>
      <c r="M358" s="67">
        <v>0.0</v>
      </c>
      <c r="N358" s="70">
        <v>0.0</v>
      </c>
      <c r="O358" s="64">
        <v>0.22</v>
      </c>
      <c r="P358" s="67">
        <v>0.22</v>
      </c>
      <c r="Q358" s="70">
        <v>0.22</v>
      </c>
      <c r="R358" s="3"/>
    </row>
    <row r="359">
      <c r="A359" s="46">
        <v>11569.0</v>
      </c>
      <c r="B359" s="51" t="str">
        <f t="shared" si="1"/>
        <v>Sport va hordiqYugurish va yurishYugurish uchun gadjetlar</v>
      </c>
      <c r="C359" s="55" t="s">
        <v>391</v>
      </c>
      <c r="D359" s="55" t="s">
        <v>1469</v>
      </c>
      <c r="E359" s="55" t="s">
        <v>1471</v>
      </c>
      <c r="F359" s="55"/>
      <c r="G359" s="3"/>
      <c r="H359" s="3"/>
      <c r="I359" s="64">
        <v>0.25</v>
      </c>
      <c r="J359" s="67">
        <v>0.25</v>
      </c>
      <c r="K359" s="70">
        <v>0.25</v>
      </c>
      <c r="L359" s="64">
        <v>0.0</v>
      </c>
      <c r="M359" s="67">
        <v>0.0</v>
      </c>
      <c r="N359" s="70">
        <v>0.0</v>
      </c>
      <c r="O359" s="64">
        <v>0.25</v>
      </c>
      <c r="P359" s="67">
        <v>0.25</v>
      </c>
      <c r="Q359" s="70">
        <v>0.25</v>
      </c>
      <c r="R359" s="3"/>
    </row>
    <row r="360">
      <c r="A360" s="46">
        <v>11570.0</v>
      </c>
      <c r="B360" s="51" t="str">
        <f t="shared" si="1"/>
        <v>ElektronikaQuloqchinlar va audio texnikalarPeriferiya va aksessuarlarHiFi uchun tokchalar va mahkamlagichlar</v>
      </c>
      <c r="C360" s="55" t="s">
        <v>929</v>
      </c>
      <c r="D360" s="55" t="s">
        <v>938</v>
      </c>
      <c r="E360" s="55" t="s">
        <v>1472</v>
      </c>
      <c r="F360" s="55" t="s">
        <v>1474</v>
      </c>
      <c r="G360" s="55"/>
      <c r="H360" s="55"/>
      <c r="I360" s="64">
        <v>0.2</v>
      </c>
      <c r="J360" s="67">
        <v>0.2</v>
      </c>
      <c r="K360" s="70">
        <v>0.2</v>
      </c>
      <c r="L360" s="64">
        <v>0.0</v>
      </c>
      <c r="M360" s="67">
        <v>0.0</v>
      </c>
      <c r="N360" s="70">
        <v>0.0</v>
      </c>
      <c r="O360" s="64">
        <v>0.2</v>
      </c>
      <c r="P360" s="67">
        <v>0.2</v>
      </c>
      <c r="Q360" s="70">
        <v>0.2</v>
      </c>
      <c r="R360" s="3"/>
    </row>
    <row r="361">
      <c r="A361" s="46">
        <v>11571.0</v>
      </c>
      <c r="B361" s="51" t="str">
        <f t="shared" si="1"/>
        <v>KitoblarOʻquv adabiyotiYaDI</v>
      </c>
      <c r="C361" s="55" t="s">
        <v>84</v>
      </c>
      <c r="D361" s="55" t="s">
        <v>1228</v>
      </c>
      <c r="E361" s="55" t="s">
        <v>1476</v>
      </c>
      <c r="F361" s="3"/>
      <c r="G361" s="4"/>
      <c r="H361" s="3"/>
      <c r="I361" s="64">
        <v>0.2</v>
      </c>
      <c r="J361" s="67">
        <v>0.2</v>
      </c>
      <c r="K361" s="70">
        <v>0.2</v>
      </c>
      <c r="L361" s="64">
        <v>0.0</v>
      </c>
      <c r="M361" s="67">
        <v>0.0</v>
      </c>
      <c r="N361" s="70">
        <v>0.0</v>
      </c>
      <c r="O361" s="64">
        <v>0.2</v>
      </c>
      <c r="P361" s="67">
        <v>0.2</v>
      </c>
      <c r="Q361" s="70">
        <v>0.2</v>
      </c>
      <c r="R361" s="3"/>
    </row>
    <row r="362">
      <c r="A362" s="46">
        <v>11572.0</v>
      </c>
      <c r="B362" s="51" t="str">
        <f t="shared" si="1"/>
        <v>Bolalar tovarlariBolalar sporti va faol hordiqQum va qumdonlarKinetik qum</v>
      </c>
      <c r="C362" s="55" t="s">
        <v>346</v>
      </c>
      <c r="D362" s="55" t="s">
        <v>398</v>
      </c>
      <c r="E362" s="55" t="s">
        <v>1479</v>
      </c>
      <c r="F362" s="55" t="s">
        <v>1480</v>
      </c>
      <c r="G362" s="3"/>
      <c r="H362" s="3"/>
      <c r="I362" s="64">
        <v>0.2</v>
      </c>
      <c r="J362" s="67">
        <v>0.2</v>
      </c>
      <c r="K362" s="70">
        <v>0.2</v>
      </c>
      <c r="L362" s="64">
        <v>0.02</v>
      </c>
      <c r="M362" s="67">
        <v>0.02</v>
      </c>
      <c r="N362" s="70">
        <v>0.02</v>
      </c>
      <c r="O362" s="64">
        <v>0.18</v>
      </c>
      <c r="P362" s="67">
        <v>0.18</v>
      </c>
      <c r="Q362" s="70">
        <v>0.18</v>
      </c>
      <c r="R362" s="3"/>
      <c r="Z362" s="19"/>
      <c r="AA362" s="19"/>
      <c r="AB362" s="19"/>
      <c r="AC362" s="19"/>
      <c r="AD362" s="19"/>
    </row>
    <row r="363">
      <c r="A363" s="46">
        <v>11573.0</v>
      </c>
      <c r="B363" s="51" t="str">
        <f t="shared" si="1"/>
        <v>KiyimAyollar kiyimiKatta o'lchamli kiyimlarTolstovkalar va olimpiykalar</v>
      </c>
      <c r="C363" s="55" t="s">
        <v>417</v>
      </c>
      <c r="D363" s="55" t="s">
        <v>418</v>
      </c>
      <c r="E363" s="55" t="s">
        <v>1483</v>
      </c>
      <c r="F363" s="55" t="s">
        <v>1485</v>
      </c>
      <c r="G363" s="55"/>
      <c r="H363" s="3"/>
      <c r="I363" s="64">
        <v>0.25</v>
      </c>
      <c r="J363" s="67">
        <v>0.25</v>
      </c>
      <c r="K363" s="70">
        <v>0.25</v>
      </c>
      <c r="L363" s="64">
        <v>0.0</v>
      </c>
      <c r="M363" s="67">
        <v>0.0</v>
      </c>
      <c r="N363" s="70">
        <v>0.0</v>
      </c>
      <c r="O363" s="64">
        <v>0.25</v>
      </c>
      <c r="P363" s="67">
        <v>0.25</v>
      </c>
      <c r="Q363" s="70">
        <v>0.25</v>
      </c>
      <c r="R363" s="3"/>
    </row>
    <row r="364">
      <c r="A364" s="46">
        <v>11574.0</v>
      </c>
      <c r="B364" s="51" t="str">
        <f t="shared" si="1"/>
        <v>AksessuarlarAyollar aksessuarlariBijuteriyalarBilaguzuklar</v>
      </c>
      <c r="C364" s="55" t="s">
        <v>442</v>
      </c>
      <c r="D364" s="55" t="s">
        <v>443</v>
      </c>
      <c r="E364" s="55" t="s">
        <v>1461</v>
      </c>
      <c r="F364" s="55" t="s">
        <v>1488</v>
      </c>
      <c r="G364" s="85"/>
      <c r="H364" s="3"/>
      <c r="I364" s="64">
        <v>0.25</v>
      </c>
      <c r="J364" s="67">
        <v>0.25</v>
      </c>
      <c r="K364" s="70">
        <v>0.25</v>
      </c>
      <c r="L364" s="64">
        <v>0.0</v>
      </c>
      <c r="M364" s="67">
        <v>0.0</v>
      </c>
      <c r="N364" s="70">
        <v>0.0</v>
      </c>
      <c r="O364" s="64">
        <v>0.25</v>
      </c>
      <c r="P364" s="67">
        <v>0.25</v>
      </c>
      <c r="Q364" s="70">
        <v>0.25</v>
      </c>
      <c r="R364" s="3"/>
    </row>
    <row r="365">
      <c r="A365" s="46">
        <v>11575.0</v>
      </c>
      <c r="B365" s="51" t="str">
        <f t="shared" si="1"/>
        <v>Xobbi va ijodRasmlar, foto ramkalar, otkritkalar yasashMavzuli rasmlarRomantika va sevgi</v>
      </c>
      <c r="C365" s="55" t="s">
        <v>199</v>
      </c>
      <c r="D365" s="55" t="s">
        <v>1259</v>
      </c>
      <c r="E365" s="55" t="s">
        <v>1490</v>
      </c>
      <c r="F365" s="55" t="s">
        <v>1491</v>
      </c>
      <c r="G365" s="55"/>
      <c r="H365" s="3"/>
      <c r="I365" s="64">
        <v>0.22</v>
      </c>
      <c r="J365" s="67">
        <v>0.22</v>
      </c>
      <c r="K365" s="70">
        <v>0.22</v>
      </c>
      <c r="L365" s="64">
        <v>0.0</v>
      </c>
      <c r="M365" s="67">
        <v>0.0</v>
      </c>
      <c r="N365" s="70">
        <v>0.0</v>
      </c>
      <c r="O365" s="64">
        <v>0.22</v>
      </c>
      <c r="P365" s="67">
        <v>0.22</v>
      </c>
      <c r="Q365" s="70">
        <v>0.22</v>
      </c>
      <c r="R365" s="3"/>
    </row>
    <row r="366">
      <c r="A366" s="46">
        <v>11577.0</v>
      </c>
      <c r="B366" s="51" t="str">
        <f t="shared" si="1"/>
        <v>AvtotovarlarAksessuarlar va jihozlarSalon uchun jihozlarStolchalar va tokchalar</v>
      </c>
      <c r="C366" s="55" t="s">
        <v>167</v>
      </c>
      <c r="D366" s="55" t="s">
        <v>468</v>
      </c>
      <c r="E366" s="55" t="s">
        <v>1405</v>
      </c>
      <c r="F366" s="55" t="s">
        <v>1493</v>
      </c>
      <c r="G366" s="55"/>
      <c r="H366" s="3"/>
      <c r="I366" s="64">
        <v>0.25</v>
      </c>
      <c r="J366" s="67">
        <v>0.25</v>
      </c>
      <c r="K366" s="70">
        <v>0.25</v>
      </c>
      <c r="L366" s="64">
        <v>0.0</v>
      </c>
      <c r="M366" s="67">
        <v>0.0</v>
      </c>
      <c r="N366" s="70">
        <v>0.0</v>
      </c>
      <c r="O366" s="64">
        <v>0.25</v>
      </c>
      <c r="P366" s="67">
        <v>0.25</v>
      </c>
      <c r="Q366" s="70">
        <v>0.25</v>
      </c>
      <c r="R366" s="3"/>
    </row>
    <row r="367">
      <c r="A367" s="46">
        <v>11578.0</v>
      </c>
      <c r="B367" s="51" t="str">
        <f t="shared" si="1"/>
        <v>ElektronikaTelevizorlar va videotexnikalarRaqamli va sun'iy yo'ldosh TVKartalar va kirish modullari</v>
      </c>
      <c r="C367" s="55" t="s">
        <v>929</v>
      </c>
      <c r="D367" s="55" t="s">
        <v>1383</v>
      </c>
      <c r="E367" s="55" t="s">
        <v>1496</v>
      </c>
      <c r="F367" s="55" t="s">
        <v>1497</v>
      </c>
      <c r="G367" s="55"/>
      <c r="H367" s="3"/>
      <c r="I367" s="64">
        <v>0.2</v>
      </c>
      <c r="J367" s="67">
        <v>0.2</v>
      </c>
      <c r="K367" s="70">
        <v>0.2</v>
      </c>
      <c r="L367" s="64">
        <v>0.0</v>
      </c>
      <c r="M367" s="67">
        <v>0.0</v>
      </c>
      <c r="N367" s="70">
        <v>0.0</v>
      </c>
      <c r="O367" s="64">
        <v>0.2</v>
      </c>
      <c r="P367" s="67">
        <v>0.2</v>
      </c>
      <c r="Q367" s="70">
        <v>0.2</v>
      </c>
      <c r="R367" s="3"/>
    </row>
    <row r="368">
      <c r="A368" s="46">
        <v>11579.0</v>
      </c>
      <c r="B368" s="51" t="str">
        <f t="shared" si="1"/>
        <v>KitoblarNobadiiy adabiyotBiznes-adabiyotMenejment va boshqaruv</v>
      </c>
      <c r="C368" s="55" t="s">
        <v>84</v>
      </c>
      <c r="D368" s="55" t="s">
        <v>924</v>
      </c>
      <c r="E368" s="55" t="s">
        <v>1499</v>
      </c>
      <c r="F368" s="55" t="s">
        <v>1500</v>
      </c>
      <c r="G368" s="55"/>
      <c r="H368" s="3"/>
      <c r="I368" s="64">
        <v>0.2</v>
      </c>
      <c r="J368" s="67">
        <v>0.2</v>
      </c>
      <c r="K368" s="70">
        <v>0.2</v>
      </c>
      <c r="L368" s="64">
        <v>0.02</v>
      </c>
      <c r="M368" s="67">
        <v>0.02</v>
      </c>
      <c r="N368" s="70">
        <v>0.02</v>
      </c>
      <c r="O368" s="64">
        <v>0.18</v>
      </c>
      <c r="P368" s="67">
        <v>0.18</v>
      </c>
      <c r="Q368" s="70">
        <v>0.18</v>
      </c>
      <c r="R368" s="3"/>
      <c r="Z368" s="19"/>
      <c r="AA368" s="19"/>
      <c r="AB368" s="19"/>
      <c r="AC368" s="19"/>
      <c r="AD368" s="19"/>
    </row>
    <row r="369">
      <c r="A369" s="46">
        <v>11580.0</v>
      </c>
      <c r="B369" s="51" t="str">
        <f t="shared" si="1"/>
        <v>AksessuarlarAyollar aksessuarlariRoʻmolar va sharflarSharflar</v>
      </c>
      <c r="C369" s="55" t="s">
        <v>442</v>
      </c>
      <c r="D369" s="55" t="s">
        <v>443</v>
      </c>
      <c r="E369" s="55" t="s">
        <v>1505</v>
      </c>
      <c r="F369" s="55" t="s">
        <v>1507</v>
      </c>
      <c r="G369" s="85"/>
      <c r="H369" s="3"/>
      <c r="I369" s="64">
        <v>0.3</v>
      </c>
      <c r="J369" s="67">
        <v>0.3</v>
      </c>
      <c r="K369" s="70">
        <v>0.3</v>
      </c>
      <c r="L369" s="64">
        <v>0.0</v>
      </c>
      <c r="M369" s="67">
        <v>0.0</v>
      </c>
      <c r="N369" s="70">
        <v>0.0</v>
      </c>
      <c r="O369" s="64">
        <v>0.3</v>
      </c>
      <c r="P369" s="67">
        <v>0.3</v>
      </c>
      <c r="Q369" s="70">
        <v>0.3</v>
      </c>
      <c r="R369" s="3"/>
    </row>
    <row r="370">
      <c r="A370" s="46">
        <v>11581.0</v>
      </c>
      <c r="B370" s="51" t="str">
        <f t="shared" si="1"/>
        <v>Uy-roʻzgʻor buyumlariDekor va interyerTutqichlar, tagliklar va patnislar</v>
      </c>
      <c r="C370" s="55" t="s">
        <v>758</v>
      </c>
      <c r="D370" s="55" t="s">
        <v>798</v>
      </c>
      <c r="E370" s="55" t="s">
        <v>1510</v>
      </c>
      <c r="F370" s="55"/>
      <c r="G370" s="55"/>
      <c r="H370" s="3"/>
      <c r="I370" s="64">
        <v>0.27</v>
      </c>
      <c r="J370" s="67">
        <v>0.27</v>
      </c>
      <c r="K370" s="70">
        <v>0.27</v>
      </c>
      <c r="L370" s="64">
        <v>0.0</v>
      </c>
      <c r="M370" s="67">
        <v>0.0</v>
      </c>
      <c r="N370" s="70">
        <v>0.0</v>
      </c>
      <c r="O370" s="64">
        <v>0.27</v>
      </c>
      <c r="P370" s="67">
        <v>0.27</v>
      </c>
      <c r="Q370" s="70">
        <v>0.27</v>
      </c>
      <c r="R370" s="3"/>
    </row>
    <row r="371">
      <c r="A371" s="46">
        <v>11582.0</v>
      </c>
      <c r="B371" s="51" t="str">
        <f t="shared" si="1"/>
        <v>Dacha, bogʻ va tomorqaBasseynlar va aksessuarlarQuruq basseynlar uchun shariklar</v>
      </c>
      <c r="C371" s="55" t="s">
        <v>734</v>
      </c>
      <c r="D371" s="55" t="s">
        <v>1295</v>
      </c>
      <c r="E371" s="55" t="s">
        <v>1512</v>
      </c>
      <c r="F371" s="55"/>
      <c r="G371" s="55"/>
      <c r="H371" s="3"/>
      <c r="I371" s="64">
        <v>0.2</v>
      </c>
      <c r="J371" s="67">
        <v>0.2</v>
      </c>
      <c r="K371" s="70">
        <v>0.2</v>
      </c>
      <c r="L371" s="64">
        <v>0.0</v>
      </c>
      <c r="M371" s="67">
        <v>0.0</v>
      </c>
      <c r="N371" s="70">
        <v>0.0</v>
      </c>
      <c r="O371" s="64">
        <v>0.2</v>
      </c>
      <c r="P371" s="67">
        <v>0.2</v>
      </c>
      <c r="Q371" s="70">
        <v>0.2</v>
      </c>
      <c r="R371" s="3"/>
    </row>
    <row r="372">
      <c r="A372" s="46">
        <v>11583.0</v>
      </c>
      <c r="B372" s="51" t="str">
        <f t="shared" si="1"/>
        <v>Qurilish va taʼmirlashAsboblarOʻlchov asboblariRuletkalar va o'lchash lentalariO'lchov ruletka</v>
      </c>
      <c r="C372" s="55" t="s">
        <v>95</v>
      </c>
      <c r="D372" s="55" t="s">
        <v>106</v>
      </c>
      <c r="E372" s="55" t="s">
        <v>1514</v>
      </c>
      <c r="F372" s="55" t="s">
        <v>1516</v>
      </c>
      <c r="G372" s="85" t="s">
        <v>1517</v>
      </c>
      <c r="H372" s="3"/>
      <c r="I372" s="64">
        <v>0.2</v>
      </c>
      <c r="J372" s="67">
        <v>0.2</v>
      </c>
      <c r="K372" s="70">
        <v>0.2</v>
      </c>
      <c r="L372" s="64">
        <v>0.0</v>
      </c>
      <c r="M372" s="67">
        <v>0.0</v>
      </c>
      <c r="N372" s="70">
        <v>0.0</v>
      </c>
      <c r="O372" s="64">
        <v>0.2</v>
      </c>
      <c r="P372" s="67">
        <v>0.2</v>
      </c>
      <c r="Q372" s="70">
        <v>0.2</v>
      </c>
      <c r="R372" s="3"/>
    </row>
    <row r="373">
      <c r="A373" s="46">
        <v>11584.0</v>
      </c>
      <c r="B373" s="51" t="str">
        <f t="shared" si="1"/>
        <v>PoyabzallarErkaklar poyabzaliEtiklar va uggiEtiklar</v>
      </c>
      <c r="C373" s="55" t="s">
        <v>951</v>
      </c>
      <c r="D373" s="55" t="s">
        <v>1037</v>
      </c>
      <c r="E373" s="55" t="s">
        <v>1315</v>
      </c>
      <c r="F373" s="55" t="s">
        <v>1520</v>
      </c>
      <c r="G373" s="85"/>
      <c r="H373" s="3"/>
      <c r="I373" s="64">
        <v>0.2</v>
      </c>
      <c r="J373" s="67">
        <v>0.2</v>
      </c>
      <c r="K373" s="70">
        <v>0.2</v>
      </c>
      <c r="L373" s="64">
        <v>0.0</v>
      </c>
      <c r="M373" s="67">
        <v>0.0</v>
      </c>
      <c r="N373" s="70">
        <v>0.0</v>
      </c>
      <c r="O373" s="64">
        <v>0.2</v>
      </c>
      <c r="P373" s="67">
        <v>0.2</v>
      </c>
      <c r="Q373" s="70">
        <v>0.2</v>
      </c>
      <c r="R373" s="3"/>
    </row>
    <row r="374">
      <c r="A374" s="46">
        <v>11585.0</v>
      </c>
      <c r="B374" s="51" t="str">
        <f t="shared" si="1"/>
        <v>Dacha, bogʻ va tomorqaPiknik, barbekyu, grillTermosumkalar</v>
      </c>
      <c r="C374" s="55" t="s">
        <v>734</v>
      </c>
      <c r="D374" s="55" t="s">
        <v>1525</v>
      </c>
      <c r="E374" s="55" t="s">
        <v>1526</v>
      </c>
      <c r="F374" s="55"/>
      <c r="G374" s="3"/>
      <c r="H374" s="3"/>
      <c r="I374" s="64">
        <v>0.25</v>
      </c>
      <c r="J374" s="67">
        <v>0.25</v>
      </c>
      <c r="K374" s="70">
        <v>0.25</v>
      </c>
      <c r="L374" s="64">
        <v>0.0</v>
      </c>
      <c r="M374" s="67">
        <v>0.0</v>
      </c>
      <c r="N374" s="70">
        <v>0.0</v>
      </c>
      <c r="O374" s="64">
        <v>0.25</v>
      </c>
      <c r="P374" s="67">
        <v>0.25</v>
      </c>
      <c r="Q374" s="70">
        <v>0.25</v>
      </c>
      <c r="R374" s="3"/>
    </row>
    <row r="375">
      <c r="A375" s="46">
        <v>11586.0</v>
      </c>
      <c r="B375" s="51" t="str">
        <f t="shared" si="1"/>
        <v>KitoblarNobadiiy adabiyotTarixJahon tarixi</v>
      </c>
      <c r="C375" s="55" t="s">
        <v>84</v>
      </c>
      <c r="D375" s="55" t="s">
        <v>924</v>
      </c>
      <c r="E375" s="55" t="s">
        <v>1528</v>
      </c>
      <c r="F375" s="55" t="s">
        <v>1530</v>
      </c>
      <c r="G375" s="3"/>
      <c r="H375" s="3"/>
      <c r="I375" s="64">
        <v>0.2</v>
      </c>
      <c r="J375" s="67">
        <v>0.2</v>
      </c>
      <c r="K375" s="70">
        <v>0.2</v>
      </c>
      <c r="L375" s="64">
        <v>0.0</v>
      </c>
      <c r="M375" s="67">
        <v>0.0</v>
      </c>
      <c r="N375" s="70">
        <v>0.0</v>
      </c>
      <c r="O375" s="64">
        <v>0.2</v>
      </c>
      <c r="P375" s="67">
        <v>0.2</v>
      </c>
      <c r="Q375" s="70">
        <v>0.2</v>
      </c>
      <c r="R375" s="3"/>
    </row>
    <row r="376">
      <c r="A376" s="46">
        <v>11587.0</v>
      </c>
      <c r="B376" s="51" t="str">
        <f t="shared" si="1"/>
        <v>ElektronikaTelevizorlar va videotexnikalarTelevizor uchun stend va kronshteynlarTelevizor uchun kronshteynlar</v>
      </c>
      <c r="C376" s="55" t="s">
        <v>929</v>
      </c>
      <c r="D376" s="55" t="s">
        <v>1383</v>
      </c>
      <c r="E376" s="55" t="s">
        <v>1533</v>
      </c>
      <c r="F376" s="55" t="s">
        <v>1534</v>
      </c>
      <c r="G376" s="55"/>
      <c r="H376" s="55"/>
      <c r="I376" s="64">
        <v>0.2</v>
      </c>
      <c r="J376" s="67">
        <v>0.2</v>
      </c>
      <c r="K376" s="70">
        <v>0.2</v>
      </c>
      <c r="L376" s="64">
        <v>0.0</v>
      </c>
      <c r="M376" s="67">
        <v>0.0</v>
      </c>
      <c r="N376" s="70">
        <v>0.0</v>
      </c>
      <c r="O376" s="64">
        <v>0.2</v>
      </c>
      <c r="P376" s="67">
        <v>0.2</v>
      </c>
      <c r="Q376" s="70">
        <v>0.2</v>
      </c>
      <c r="R376" s="3"/>
    </row>
    <row r="377">
      <c r="A377" s="46">
        <v>11588.0</v>
      </c>
      <c r="B377" s="51" t="str">
        <f t="shared" si="1"/>
        <v>Xobbi va ijodRasm chizishGrafikaTush</v>
      </c>
      <c r="C377" s="55" t="s">
        <v>199</v>
      </c>
      <c r="D377" s="55" t="s">
        <v>1258</v>
      </c>
      <c r="E377" s="55" t="s">
        <v>1537</v>
      </c>
      <c r="F377" s="55" t="s">
        <v>1538</v>
      </c>
      <c r="G377" s="85"/>
      <c r="H377" s="3"/>
      <c r="I377" s="64">
        <v>0.22</v>
      </c>
      <c r="J377" s="67">
        <v>0.22</v>
      </c>
      <c r="K377" s="70">
        <v>0.22</v>
      </c>
      <c r="L377" s="64">
        <v>0.03</v>
      </c>
      <c r="M377" s="67">
        <v>0.03</v>
      </c>
      <c r="N377" s="70">
        <v>0.03</v>
      </c>
      <c r="O377" s="64">
        <v>0.19</v>
      </c>
      <c r="P377" s="67">
        <v>0.19</v>
      </c>
      <c r="Q377" s="70">
        <v>0.19</v>
      </c>
      <c r="R377" s="3"/>
    </row>
    <row r="378">
      <c r="A378" s="46">
        <v>11589.0</v>
      </c>
      <c r="B378" s="51" t="str">
        <f t="shared" si="1"/>
        <v>AvtotovarlarShinalar va disklarShina va disklarni parvarish qilish</v>
      </c>
      <c r="C378" s="55" t="s">
        <v>167</v>
      </c>
      <c r="D378" s="55" t="s">
        <v>1244</v>
      </c>
      <c r="E378" s="55" t="s">
        <v>1541</v>
      </c>
      <c r="F378" s="55"/>
      <c r="G378" s="55"/>
      <c r="H378" s="3"/>
      <c r="I378" s="64">
        <v>0.3</v>
      </c>
      <c r="J378" s="67">
        <v>0.3</v>
      </c>
      <c r="K378" s="70">
        <v>0.3</v>
      </c>
      <c r="L378" s="64">
        <v>0.0</v>
      </c>
      <c r="M378" s="67">
        <v>0.0</v>
      </c>
      <c r="N378" s="70">
        <v>0.0</v>
      </c>
      <c r="O378" s="64">
        <v>0.3</v>
      </c>
      <c r="P378" s="67">
        <v>0.3</v>
      </c>
      <c r="Q378" s="70">
        <v>0.3</v>
      </c>
      <c r="R378" s="3"/>
    </row>
    <row r="379">
      <c r="A379" s="46">
        <v>11593.0</v>
      </c>
      <c r="B379" s="51" t="str">
        <f t="shared" si="1"/>
        <v>Bolalar tovarlariGigiyena va tagliklarBolalar kosmetikasiBolalar kremlari</v>
      </c>
      <c r="C379" s="55" t="s">
        <v>346</v>
      </c>
      <c r="D379" s="55" t="s">
        <v>360</v>
      </c>
      <c r="E379" s="55" t="s">
        <v>668</v>
      </c>
      <c r="F379" s="55" t="s">
        <v>1544</v>
      </c>
      <c r="G379" s="55"/>
      <c r="H379" s="3"/>
      <c r="I379" s="64">
        <v>0.2</v>
      </c>
      <c r="J379" s="67">
        <v>0.2</v>
      </c>
      <c r="K379" s="70">
        <v>0.2</v>
      </c>
      <c r="L379" s="64">
        <v>0.02</v>
      </c>
      <c r="M379" s="67">
        <v>0.02</v>
      </c>
      <c r="N379" s="70">
        <v>0.02</v>
      </c>
      <c r="O379" s="64">
        <v>0.18</v>
      </c>
      <c r="P379" s="67">
        <v>0.18</v>
      </c>
      <c r="Q379" s="70">
        <v>0.18</v>
      </c>
      <c r="R379" s="3"/>
      <c r="Z379" s="19"/>
      <c r="AA379" s="19"/>
      <c r="AB379" s="19"/>
      <c r="AC379" s="19"/>
      <c r="AD379" s="19"/>
    </row>
    <row r="380">
      <c r="A380" s="46">
        <v>11594.0</v>
      </c>
      <c r="B380" s="51" t="str">
        <f t="shared" si="1"/>
        <v>PoyabzallarOʻgʻil bolalar uchun poyabzalRezin poyabzalEtiklar</v>
      </c>
      <c r="C380" s="55" t="s">
        <v>951</v>
      </c>
      <c r="D380" s="55" t="s">
        <v>1025</v>
      </c>
      <c r="E380" s="55" t="s">
        <v>1308</v>
      </c>
      <c r="F380" s="55" t="s">
        <v>1520</v>
      </c>
      <c r="G380" s="3"/>
      <c r="H380" s="3"/>
      <c r="I380" s="64">
        <v>0.2</v>
      </c>
      <c r="J380" s="67">
        <v>0.2</v>
      </c>
      <c r="K380" s="70">
        <v>0.2</v>
      </c>
      <c r="L380" s="64">
        <v>0.0</v>
      </c>
      <c r="M380" s="67">
        <v>0.0</v>
      </c>
      <c r="N380" s="70">
        <v>0.0</v>
      </c>
      <c r="O380" s="64">
        <v>0.2</v>
      </c>
      <c r="P380" s="67">
        <v>0.2</v>
      </c>
      <c r="Q380" s="70">
        <v>0.2</v>
      </c>
      <c r="R380" s="3"/>
    </row>
    <row r="381">
      <c r="A381" s="46">
        <v>11595.0</v>
      </c>
      <c r="B381" s="51" t="str">
        <f t="shared" si="1"/>
        <v>Maishiy texnikaUy uchun texnikaChangyutgichlar va aksessuarlarElektr supurgilari</v>
      </c>
      <c r="C381" s="55" t="s">
        <v>74</v>
      </c>
      <c r="D381" s="55" t="s">
        <v>1430</v>
      </c>
      <c r="E381" s="55" t="s">
        <v>1431</v>
      </c>
      <c r="F381" s="55" t="s">
        <v>1549</v>
      </c>
      <c r="G381" s="55"/>
      <c r="H381" s="3"/>
      <c r="I381" s="64">
        <v>0.12</v>
      </c>
      <c r="J381" s="67">
        <v>0.12</v>
      </c>
      <c r="K381" s="70">
        <v>0.12</v>
      </c>
      <c r="L381" s="64">
        <v>0.0</v>
      </c>
      <c r="M381" s="67">
        <v>0.0</v>
      </c>
      <c r="N381" s="70">
        <v>0.0</v>
      </c>
      <c r="O381" s="64">
        <v>0.12</v>
      </c>
      <c r="P381" s="67">
        <v>0.12</v>
      </c>
      <c r="Q381" s="70">
        <v>0.12</v>
      </c>
      <c r="R381" s="3"/>
    </row>
    <row r="382">
      <c r="A382" s="46">
        <v>11596.0</v>
      </c>
      <c r="B382" s="51" t="str">
        <f t="shared" si="1"/>
        <v>Bolalar tovarlariGigiyena va tagliklarBolalar kosmetikasiBolalar uchun dekorativ kosmetikaBolalar kosmetika vositalari</v>
      </c>
      <c r="C382" s="55" t="s">
        <v>346</v>
      </c>
      <c r="D382" s="55" t="s">
        <v>360</v>
      </c>
      <c r="E382" s="55" t="s">
        <v>668</v>
      </c>
      <c r="F382" s="85" t="s">
        <v>669</v>
      </c>
      <c r="G382" s="55" t="s">
        <v>1555</v>
      </c>
      <c r="H382" s="55"/>
      <c r="I382" s="64">
        <v>0.2</v>
      </c>
      <c r="J382" s="67">
        <v>0.2</v>
      </c>
      <c r="K382" s="70">
        <v>0.2</v>
      </c>
      <c r="L382" s="64">
        <v>0.02</v>
      </c>
      <c r="M382" s="67">
        <v>0.02</v>
      </c>
      <c r="N382" s="70">
        <v>0.02</v>
      </c>
      <c r="O382" s="64">
        <v>0.18</v>
      </c>
      <c r="P382" s="67">
        <v>0.18</v>
      </c>
      <c r="Q382" s="70">
        <v>0.18</v>
      </c>
      <c r="R382" s="3"/>
      <c r="Z382" s="19"/>
      <c r="AA382" s="19"/>
      <c r="AB382" s="19"/>
      <c r="AC382" s="19"/>
      <c r="AD382" s="19"/>
    </row>
    <row r="383">
      <c r="A383" s="46">
        <v>11597.0</v>
      </c>
      <c r="B383" s="51" t="str">
        <f t="shared" si="1"/>
        <v>AksessuarlarQizlar uchun aksessuarlarBosh kiyimlarQalpoqlar</v>
      </c>
      <c r="C383" s="55" t="s">
        <v>442</v>
      </c>
      <c r="D383" s="55" t="s">
        <v>1028</v>
      </c>
      <c r="E383" s="55" t="s">
        <v>1559</v>
      </c>
      <c r="F383" s="55" t="s">
        <v>1560</v>
      </c>
      <c r="G383" s="3"/>
      <c r="H383" s="3"/>
      <c r="I383" s="64">
        <v>0.3</v>
      </c>
      <c r="J383" s="67">
        <v>0.3</v>
      </c>
      <c r="K383" s="70">
        <v>0.3</v>
      </c>
      <c r="L383" s="64">
        <v>0.0</v>
      </c>
      <c r="M383" s="67">
        <v>0.0</v>
      </c>
      <c r="N383" s="70">
        <v>0.0</v>
      </c>
      <c r="O383" s="64">
        <v>0.3</v>
      </c>
      <c r="P383" s="67">
        <v>0.3</v>
      </c>
      <c r="Q383" s="70">
        <v>0.3</v>
      </c>
      <c r="R383" s="3"/>
    </row>
    <row r="384">
      <c r="A384" s="46">
        <v>11598.0</v>
      </c>
      <c r="B384" s="51" t="str">
        <f t="shared" si="1"/>
        <v>AksessuarlarErkaklar aksessuarlariZargarlik buyumlariYeng tugmalari</v>
      </c>
      <c r="C384" s="55" t="s">
        <v>442</v>
      </c>
      <c r="D384" s="55" t="s">
        <v>456</v>
      </c>
      <c r="E384" s="55" t="s">
        <v>1565</v>
      </c>
      <c r="F384" s="55" t="s">
        <v>1567</v>
      </c>
      <c r="G384" s="55"/>
      <c r="H384" s="3"/>
      <c r="I384" s="64" t="s">
        <v>225</v>
      </c>
      <c r="J384" s="67">
        <v>0.25</v>
      </c>
      <c r="K384" s="70">
        <v>0.25</v>
      </c>
      <c r="L384" s="64">
        <v>0.0</v>
      </c>
      <c r="M384" s="67">
        <v>0.1</v>
      </c>
      <c r="N384" s="70">
        <v>0.15</v>
      </c>
      <c r="O384" s="64" t="s">
        <v>225</v>
      </c>
      <c r="P384" s="67">
        <v>0.15</v>
      </c>
      <c r="Q384" s="70">
        <v>0.1</v>
      </c>
      <c r="R384" s="3"/>
    </row>
    <row r="385">
      <c r="A385" s="46">
        <v>11599.0</v>
      </c>
      <c r="B385" s="51" t="str">
        <f t="shared" si="1"/>
        <v>Kanselyariya tovarlariPapkalar va fayllarOsma papkalar</v>
      </c>
      <c r="C385" s="55" t="s">
        <v>142</v>
      </c>
      <c r="D385" s="55" t="s">
        <v>1218</v>
      </c>
      <c r="E385" s="55" t="s">
        <v>1570</v>
      </c>
      <c r="F385" s="55"/>
      <c r="G385" s="3"/>
      <c r="H385" s="3"/>
      <c r="I385" s="64">
        <v>0.2</v>
      </c>
      <c r="J385" s="67">
        <v>0.2</v>
      </c>
      <c r="K385" s="70">
        <v>0.2</v>
      </c>
      <c r="L385" s="64">
        <v>0.03</v>
      </c>
      <c r="M385" s="67">
        <v>0.03</v>
      </c>
      <c r="N385" s="70">
        <v>0.03</v>
      </c>
      <c r="O385" s="64">
        <v>0.17</v>
      </c>
      <c r="P385" s="67">
        <v>0.17</v>
      </c>
      <c r="Q385" s="70">
        <v>0.17</v>
      </c>
      <c r="R385" s="3"/>
    </row>
    <row r="386">
      <c r="A386" s="46">
        <v>11601.0</v>
      </c>
      <c r="B386" s="51" t="str">
        <f t="shared" si="1"/>
        <v>Hayvonlar uchun tovarlarMushuklar uchunTuvaklar va toʻldiruvchilarToʻldiruvchilar</v>
      </c>
      <c r="C386" s="55" t="s">
        <v>1198</v>
      </c>
      <c r="D386" s="55" t="s">
        <v>1202</v>
      </c>
      <c r="E386" s="55" t="s">
        <v>1572</v>
      </c>
      <c r="F386" s="55" t="s">
        <v>1574</v>
      </c>
      <c r="G386" s="3"/>
      <c r="H386" s="3"/>
      <c r="I386" s="64">
        <v>0.15</v>
      </c>
      <c r="J386" s="67">
        <v>0.15</v>
      </c>
      <c r="K386" s="70">
        <v>0.15</v>
      </c>
      <c r="L386" s="64">
        <v>0.025</v>
      </c>
      <c r="M386" s="67">
        <v>0.025</v>
      </c>
      <c r="N386" s="70">
        <v>0.025</v>
      </c>
      <c r="O386" s="64">
        <v>0.125</v>
      </c>
      <c r="P386" s="67">
        <v>0.125</v>
      </c>
      <c r="Q386" s="70">
        <v>0.125</v>
      </c>
      <c r="R386" s="3"/>
      <c r="Z386" s="19"/>
      <c r="AA386" s="19"/>
      <c r="AB386" s="19"/>
      <c r="AC386" s="19"/>
      <c r="AD386" s="19"/>
    </row>
    <row r="387">
      <c r="A387" s="46">
        <v>11602.0</v>
      </c>
      <c r="B387" s="51" t="str">
        <f t="shared" si="1"/>
        <v>KiyimOʻgʻil bolalar uchun kiyimlarShimlar va jinsilarShimlar</v>
      </c>
      <c r="C387" s="55" t="s">
        <v>417</v>
      </c>
      <c r="D387" s="55" t="s">
        <v>438</v>
      </c>
      <c r="E387" s="55" t="s">
        <v>1576</v>
      </c>
      <c r="F387" s="55" t="s">
        <v>1577</v>
      </c>
      <c r="G387" s="3"/>
      <c r="H387" s="3"/>
      <c r="I387" s="64">
        <v>0.25</v>
      </c>
      <c r="J387" s="67">
        <v>0.25</v>
      </c>
      <c r="K387" s="70">
        <v>0.25</v>
      </c>
      <c r="L387" s="64">
        <v>0.0</v>
      </c>
      <c r="M387" s="67">
        <v>0.0</v>
      </c>
      <c r="N387" s="70">
        <v>0.0</v>
      </c>
      <c r="O387" s="64">
        <v>0.25</v>
      </c>
      <c r="P387" s="67">
        <v>0.25</v>
      </c>
      <c r="Q387" s="70">
        <v>0.25</v>
      </c>
      <c r="R387" s="3"/>
    </row>
    <row r="388">
      <c r="A388" s="46">
        <v>11603.0</v>
      </c>
      <c r="B388" s="51" t="str">
        <f t="shared" si="1"/>
        <v>Maishiy texnikaGoʻzallik uchun texnikaSoch kesishSoch kesish mashinkasi</v>
      </c>
      <c r="C388" s="55" t="s">
        <v>74</v>
      </c>
      <c r="D388" s="55" t="s">
        <v>1379</v>
      </c>
      <c r="E388" s="55" t="s">
        <v>1580</v>
      </c>
      <c r="F388" s="55" t="s">
        <v>1581</v>
      </c>
      <c r="G388" s="55"/>
      <c r="H388" s="3"/>
      <c r="I388" s="64">
        <v>0.2</v>
      </c>
      <c r="J388" s="67">
        <v>0.2</v>
      </c>
      <c r="K388" s="70">
        <v>0.2</v>
      </c>
      <c r="L388" s="64">
        <v>0.0</v>
      </c>
      <c r="M388" s="67">
        <v>0.0</v>
      </c>
      <c r="N388" s="70">
        <v>0.0</v>
      </c>
      <c r="O388" s="64">
        <v>0.2</v>
      </c>
      <c r="P388" s="67">
        <v>0.2</v>
      </c>
      <c r="Q388" s="70">
        <v>0.2</v>
      </c>
      <c r="R388" s="3"/>
    </row>
    <row r="389">
      <c r="A389" s="46">
        <v>11604.0</v>
      </c>
      <c r="B389" s="51" t="str">
        <f t="shared" si="1"/>
        <v>Hayvonlar uchun tovarlarGigiyenaGigiyena vositalariTish choʻtkalari hayvonlar uchun</v>
      </c>
      <c r="C389" s="55" t="s">
        <v>1198</v>
      </c>
      <c r="D389" s="55" t="s">
        <v>1205</v>
      </c>
      <c r="E389" s="55" t="s">
        <v>1583</v>
      </c>
      <c r="F389" s="55" t="s">
        <v>1584</v>
      </c>
      <c r="G389" s="55"/>
      <c r="H389" s="55"/>
      <c r="I389" s="64">
        <v>0.3</v>
      </c>
      <c r="J389" s="67">
        <v>0.3</v>
      </c>
      <c r="K389" s="70">
        <v>0.3</v>
      </c>
      <c r="L389" s="64">
        <v>0.01</v>
      </c>
      <c r="M389" s="67">
        <v>0.01</v>
      </c>
      <c r="N389" s="70">
        <v>0.01</v>
      </c>
      <c r="O389" s="64">
        <v>0.29</v>
      </c>
      <c r="P389" s="67">
        <v>0.29</v>
      </c>
      <c r="Q389" s="70">
        <v>0.29</v>
      </c>
      <c r="R389" s="3"/>
    </row>
    <row r="390">
      <c r="A390" s="46">
        <v>11605.0</v>
      </c>
      <c r="B390" s="51" t="str">
        <f t="shared" si="1"/>
        <v>ElektronikaKompyuter texnikasiKompyuterlarSanoat kompyuterlari va serverlari</v>
      </c>
      <c r="C390" s="55" t="s">
        <v>929</v>
      </c>
      <c r="D390" s="55" t="s">
        <v>942</v>
      </c>
      <c r="E390" s="55" t="s">
        <v>1589</v>
      </c>
      <c r="F390" s="55" t="s">
        <v>1590</v>
      </c>
      <c r="G390" s="55"/>
      <c r="H390" s="55"/>
      <c r="I390" s="64">
        <v>0.05</v>
      </c>
      <c r="J390" s="67">
        <v>0.05</v>
      </c>
      <c r="K390" s="70">
        <v>0.05</v>
      </c>
      <c r="L390" s="64">
        <v>0.0</v>
      </c>
      <c r="M390" s="67">
        <v>0.0</v>
      </c>
      <c r="N390" s="70">
        <v>0.0</v>
      </c>
      <c r="O390" s="64">
        <v>0.05</v>
      </c>
      <c r="P390" s="67">
        <v>0.05</v>
      </c>
      <c r="Q390" s="70">
        <v>0.05</v>
      </c>
      <c r="R390" s="3"/>
    </row>
    <row r="391">
      <c r="A391" s="46">
        <v>11606.0</v>
      </c>
      <c r="B391" s="51" t="str">
        <f t="shared" si="1"/>
        <v>ElektronikaFoto va video texnikaFoto va video kameralarKoʻzguli fotoapparatlar</v>
      </c>
      <c r="C391" s="55" t="s">
        <v>929</v>
      </c>
      <c r="D391" s="55" t="s">
        <v>1173</v>
      </c>
      <c r="E391" s="55" t="s">
        <v>1592</v>
      </c>
      <c r="F391" s="55" t="s">
        <v>1593</v>
      </c>
      <c r="G391" s="55"/>
      <c r="H391" s="3"/>
      <c r="I391" s="64">
        <v>0.05</v>
      </c>
      <c r="J391" s="67">
        <v>0.05</v>
      </c>
      <c r="K391" s="70">
        <v>0.05</v>
      </c>
      <c r="L391" s="64">
        <v>0.0</v>
      </c>
      <c r="M391" s="67">
        <v>0.0</v>
      </c>
      <c r="N391" s="70">
        <v>0.0</v>
      </c>
      <c r="O391" s="64">
        <v>0.05</v>
      </c>
      <c r="P391" s="67">
        <v>0.05</v>
      </c>
      <c r="Q391" s="70">
        <v>0.05</v>
      </c>
      <c r="R391" s="3"/>
    </row>
    <row r="392">
      <c r="A392" s="46">
        <v>11607.0</v>
      </c>
      <c r="B392" s="51" t="str">
        <f t="shared" si="1"/>
        <v>AksessuarlarOʻgʻil bolalar uchun aksessuarlarBosh kiyimlarShlyapalar</v>
      </c>
      <c r="C392" s="55" t="s">
        <v>442</v>
      </c>
      <c r="D392" s="55" t="s">
        <v>1022</v>
      </c>
      <c r="E392" s="55" t="s">
        <v>1559</v>
      </c>
      <c r="F392" s="85" t="s">
        <v>1598</v>
      </c>
      <c r="G392" s="3"/>
      <c r="H392" s="3"/>
      <c r="I392" s="64">
        <v>0.3</v>
      </c>
      <c r="J392" s="67">
        <v>0.3</v>
      </c>
      <c r="K392" s="70">
        <v>0.3</v>
      </c>
      <c r="L392" s="64">
        <v>0.0</v>
      </c>
      <c r="M392" s="67">
        <v>0.0</v>
      </c>
      <c r="N392" s="70">
        <v>0.0</v>
      </c>
      <c r="O392" s="64">
        <v>0.3</v>
      </c>
      <c r="P392" s="67">
        <v>0.3</v>
      </c>
      <c r="Q392" s="70">
        <v>0.3</v>
      </c>
      <c r="R392" s="3"/>
    </row>
    <row r="393">
      <c r="A393" s="46">
        <v>11608.0</v>
      </c>
      <c r="B393" s="51" t="str">
        <f t="shared" si="1"/>
        <v>ElektronikaSmartfonlar va telefonlarSmartfonlar uchun aksessuarlarXotira kartalari telefonlar uchun</v>
      </c>
      <c r="C393" s="55" t="s">
        <v>929</v>
      </c>
      <c r="D393" s="55" t="s">
        <v>1601</v>
      </c>
      <c r="E393" s="55" t="s">
        <v>1602</v>
      </c>
      <c r="F393" s="55" t="s">
        <v>1603</v>
      </c>
      <c r="G393" s="55"/>
      <c r="H393" s="55"/>
      <c r="I393" s="64">
        <v>0.3</v>
      </c>
      <c r="J393" s="67">
        <v>0.3</v>
      </c>
      <c r="K393" s="70">
        <v>0.3</v>
      </c>
      <c r="L393" s="64">
        <v>0.0</v>
      </c>
      <c r="M393" s="67">
        <v>0.0</v>
      </c>
      <c r="N393" s="70">
        <v>0.0</v>
      </c>
      <c r="O393" s="64">
        <v>0.3</v>
      </c>
      <c r="P393" s="67">
        <v>0.3</v>
      </c>
      <c r="Q393" s="70">
        <v>0.3</v>
      </c>
      <c r="R393" s="3"/>
    </row>
    <row r="394">
      <c r="A394" s="46">
        <v>11609.0</v>
      </c>
      <c r="B394" s="51" t="str">
        <f t="shared" si="1"/>
        <v>AvtotovarlarGaraj va avtoservisDvigatelni taʼmirlash uchun koʻtargichlar</v>
      </c>
      <c r="C394" s="55" t="s">
        <v>167</v>
      </c>
      <c r="D394" s="55" t="s">
        <v>1446</v>
      </c>
      <c r="E394" s="55" t="s">
        <v>1605</v>
      </c>
      <c r="F394" s="55"/>
      <c r="G394" s="55"/>
      <c r="H394" s="3"/>
      <c r="I394" s="64">
        <v>0.22</v>
      </c>
      <c r="J394" s="67">
        <v>0.22</v>
      </c>
      <c r="K394" s="70">
        <v>0.22</v>
      </c>
      <c r="L394" s="64">
        <v>0.0</v>
      </c>
      <c r="M394" s="67">
        <v>0.0</v>
      </c>
      <c r="N394" s="70">
        <v>0.0</v>
      </c>
      <c r="O394" s="64">
        <v>0.22</v>
      </c>
      <c r="P394" s="67">
        <v>0.22</v>
      </c>
      <c r="Q394" s="70">
        <v>0.22</v>
      </c>
      <c r="R394" s="3"/>
    </row>
    <row r="395">
      <c r="A395" s="46">
        <v>11610.0</v>
      </c>
      <c r="B395" s="51" t="str">
        <f t="shared" si="1"/>
        <v>PoyabzallarAyollar poyabzaliEtiklar va uggiDutiklar va lunoxodlar</v>
      </c>
      <c r="C395" s="55" t="s">
        <v>951</v>
      </c>
      <c r="D395" s="55" t="s">
        <v>952</v>
      </c>
      <c r="E395" s="55" t="s">
        <v>1315</v>
      </c>
      <c r="F395" s="55" t="s">
        <v>1608</v>
      </c>
      <c r="G395" s="55"/>
      <c r="H395" s="3"/>
      <c r="I395" s="64">
        <v>0.2</v>
      </c>
      <c r="J395" s="67">
        <v>0.2</v>
      </c>
      <c r="K395" s="70">
        <v>0.2</v>
      </c>
      <c r="L395" s="64">
        <v>0.0</v>
      </c>
      <c r="M395" s="67">
        <v>0.0</v>
      </c>
      <c r="N395" s="70">
        <v>0.0</v>
      </c>
      <c r="O395" s="64">
        <v>0.2</v>
      </c>
      <c r="P395" s="67">
        <v>0.2</v>
      </c>
      <c r="Q395" s="70">
        <v>0.2</v>
      </c>
      <c r="R395" s="3"/>
    </row>
    <row r="396">
      <c r="A396" s="46">
        <v>11611.0</v>
      </c>
      <c r="B396" s="51" t="str">
        <f t="shared" si="1"/>
        <v>AvtotovarlarAksessuarlar va jihozlarTyuning va tashqi bezakAvtomobil tonirovkasi</v>
      </c>
      <c r="C396" s="55" t="s">
        <v>167</v>
      </c>
      <c r="D396" s="55" t="s">
        <v>468</v>
      </c>
      <c r="E396" s="55" t="s">
        <v>1610</v>
      </c>
      <c r="F396" s="55" t="s">
        <v>1611</v>
      </c>
      <c r="G396" s="55"/>
      <c r="H396" s="3"/>
      <c r="I396" s="64">
        <v>0.25</v>
      </c>
      <c r="J396" s="67">
        <v>0.25</v>
      </c>
      <c r="K396" s="70">
        <v>0.25</v>
      </c>
      <c r="L396" s="64">
        <v>0.0</v>
      </c>
      <c r="M396" s="67">
        <v>0.0</v>
      </c>
      <c r="N396" s="70">
        <v>0.0</v>
      </c>
      <c r="O396" s="64">
        <v>0.25</v>
      </c>
      <c r="P396" s="67">
        <v>0.25</v>
      </c>
      <c r="Q396" s="70">
        <v>0.25</v>
      </c>
      <c r="R396" s="3"/>
    </row>
    <row r="397">
      <c r="A397" s="46">
        <v>11612.0</v>
      </c>
      <c r="B397" s="51" t="str">
        <f t="shared" si="1"/>
        <v>Qurilish va taʼmirlashAsboblarOʻlchov asboblariPlitkalar uchun shablon</v>
      </c>
      <c r="C397" s="55" t="s">
        <v>95</v>
      </c>
      <c r="D397" s="55" t="s">
        <v>106</v>
      </c>
      <c r="E397" s="55" t="s">
        <v>1514</v>
      </c>
      <c r="F397" s="55" t="s">
        <v>1612</v>
      </c>
      <c r="G397" s="55"/>
      <c r="H397" s="3"/>
      <c r="I397" s="64">
        <v>0.2</v>
      </c>
      <c r="J397" s="67">
        <v>0.2</v>
      </c>
      <c r="K397" s="70">
        <v>0.2</v>
      </c>
      <c r="L397" s="64">
        <v>0.0</v>
      </c>
      <c r="M397" s="67">
        <v>0.0</v>
      </c>
      <c r="N397" s="70">
        <v>0.0</v>
      </c>
      <c r="O397" s="64">
        <v>0.2</v>
      </c>
      <c r="P397" s="67">
        <v>0.2</v>
      </c>
      <c r="Q397" s="70">
        <v>0.2</v>
      </c>
      <c r="R397" s="3"/>
    </row>
    <row r="398">
      <c r="A398" s="46">
        <v>11613.0</v>
      </c>
      <c r="B398" s="51" t="str">
        <f t="shared" si="1"/>
        <v>AksessuarlarAyollar aksessuarlariZargarlik buyumlariUzuklar</v>
      </c>
      <c r="C398" s="55" t="s">
        <v>442</v>
      </c>
      <c r="D398" s="55" t="s">
        <v>443</v>
      </c>
      <c r="E398" s="55" t="s">
        <v>1565</v>
      </c>
      <c r="F398" s="55" t="s">
        <v>1615</v>
      </c>
      <c r="G398" s="3"/>
      <c r="H398" s="3"/>
      <c r="I398" s="64" t="s">
        <v>225</v>
      </c>
      <c r="J398" s="67">
        <v>0.25</v>
      </c>
      <c r="K398" s="70">
        <v>0.25</v>
      </c>
      <c r="L398" s="64">
        <v>0.0</v>
      </c>
      <c r="M398" s="67">
        <v>0.1</v>
      </c>
      <c r="N398" s="70">
        <v>0.15</v>
      </c>
      <c r="O398" s="64" t="s">
        <v>225</v>
      </c>
      <c r="P398" s="67">
        <v>0.15</v>
      </c>
      <c r="Q398" s="70">
        <v>0.1</v>
      </c>
      <c r="R398" s="3"/>
    </row>
    <row r="399">
      <c r="A399" s="46">
        <v>11614.0</v>
      </c>
      <c r="B399" s="51" t="str">
        <f t="shared" si="1"/>
        <v>Sport va hordiqFitnes va yogaYoga va pilatesYoga bloklari</v>
      </c>
      <c r="C399" s="55" t="s">
        <v>391</v>
      </c>
      <c r="D399" s="55" t="s">
        <v>1434</v>
      </c>
      <c r="E399" s="55" t="s">
        <v>1618</v>
      </c>
      <c r="F399" s="85" t="s">
        <v>1619</v>
      </c>
      <c r="G399" s="3"/>
      <c r="H399" s="3"/>
      <c r="I399" s="64">
        <v>0.22</v>
      </c>
      <c r="J399" s="67">
        <v>0.22</v>
      </c>
      <c r="K399" s="70">
        <v>0.22</v>
      </c>
      <c r="L399" s="64">
        <v>0.0</v>
      </c>
      <c r="M399" s="67">
        <v>0.0</v>
      </c>
      <c r="N399" s="70">
        <v>0.0</v>
      </c>
      <c r="O399" s="64">
        <v>0.22</v>
      </c>
      <c r="P399" s="67">
        <v>0.22</v>
      </c>
      <c r="Q399" s="70">
        <v>0.22</v>
      </c>
      <c r="R399" s="3"/>
      <c r="Z399" s="19"/>
      <c r="AA399" s="19"/>
      <c r="AB399" s="19"/>
      <c r="AC399" s="19"/>
      <c r="AD399" s="19"/>
    </row>
    <row r="400">
      <c r="A400" s="46">
        <v>11615.0</v>
      </c>
      <c r="B400" s="51" t="str">
        <f t="shared" si="1"/>
        <v>Uy-roʻzgʻor buyumlariOshxona buyumlariIchimlik uchun aksessuarlarMuz uchun chelakalar</v>
      </c>
      <c r="C400" s="55" t="s">
        <v>758</v>
      </c>
      <c r="D400" s="55" t="s">
        <v>760</v>
      </c>
      <c r="E400" s="55" t="s">
        <v>1623</v>
      </c>
      <c r="F400" s="55" t="s">
        <v>1624</v>
      </c>
      <c r="G400" s="55"/>
      <c r="H400" s="3"/>
      <c r="I400" s="64">
        <v>0.25</v>
      </c>
      <c r="J400" s="67">
        <v>0.25</v>
      </c>
      <c r="K400" s="70">
        <v>0.25</v>
      </c>
      <c r="L400" s="64">
        <v>0.0</v>
      </c>
      <c r="M400" s="67">
        <v>0.0</v>
      </c>
      <c r="N400" s="70">
        <v>0.0</v>
      </c>
      <c r="O400" s="64">
        <v>0.25</v>
      </c>
      <c r="P400" s="67">
        <v>0.25</v>
      </c>
      <c r="Q400" s="70">
        <v>0.25</v>
      </c>
      <c r="R400" s="3"/>
    </row>
    <row r="401">
      <c r="A401" s="46">
        <v>11616.0</v>
      </c>
      <c r="B401" s="51" t="str">
        <f t="shared" si="1"/>
        <v>ElektronikaTelevizorlar va videotexnikalarRaqamli va sun'iy yo'ldosh TVCAM modullari</v>
      </c>
      <c r="C401" s="55" t="s">
        <v>929</v>
      </c>
      <c r="D401" s="55" t="s">
        <v>1383</v>
      </c>
      <c r="E401" s="55" t="s">
        <v>1496</v>
      </c>
      <c r="F401" s="55" t="s">
        <v>1627</v>
      </c>
      <c r="G401" s="55"/>
      <c r="H401" s="3"/>
      <c r="I401" s="64">
        <v>0.2</v>
      </c>
      <c r="J401" s="67">
        <v>0.2</v>
      </c>
      <c r="K401" s="70">
        <v>0.2</v>
      </c>
      <c r="L401" s="64">
        <v>0.0</v>
      </c>
      <c r="M401" s="67">
        <v>0.0</v>
      </c>
      <c r="N401" s="70">
        <v>0.0</v>
      </c>
      <c r="O401" s="64">
        <v>0.2</v>
      </c>
      <c r="P401" s="67">
        <v>0.2</v>
      </c>
      <c r="Q401" s="70">
        <v>0.2</v>
      </c>
      <c r="R401" s="3"/>
    </row>
    <row r="402">
      <c r="A402" s="46">
        <v>11617.0</v>
      </c>
      <c r="B402" s="51" t="str">
        <f t="shared" si="1"/>
        <v>Uy-roʻzgʻor buyumlariDekor va interyerSuvenirlar va sovgʻalar</v>
      </c>
      <c r="C402" s="55" t="s">
        <v>758</v>
      </c>
      <c r="D402" s="55" t="s">
        <v>798</v>
      </c>
      <c r="E402" s="55" t="s">
        <v>1628</v>
      </c>
      <c r="F402" s="55"/>
      <c r="G402" s="3"/>
      <c r="H402" s="3"/>
      <c r="I402" s="64">
        <v>0.27</v>
      </c>
      <c r="J402" s="67">
        <v>0.27</v>
      </c>
      <c r="K402" s="70">
        <v>0.27</v>
      </c>
      <c r="L402" s="64">
        <v>0.0</v>
      </c>
      <c r="M402" s="67">
        <v>0.0</v>
      </c>
      <c r="N402" s="70">
        <v>0.0</v>
      </c>
      <c r="O402" s="64">
        <v>0.27</v>
      </c>
      <c r="P402" s="67">
        <v>0.27</v>
      </c>
      <c r="Q402" s="70">
        <v>0.27</v>
      </c>
      <c r="R402" s="3"/>
    </row>
    <row r="403">
      <c r="A403" s="46">
        <v>11618.0</v>
      </c>
      <c r="B403" s="51" t="str">
        <f t="shared" si="1"/>
        <v>ElektronikaFoto va video texnikaFoto va video kameralar uchun aksessuarlarObyektivka qopqogʻi</v>
      </c>
      <c r="C403" s="55" t="s">
        <v>929</v>
      </c>
      <c r="D403" s="55" t="s">
        <v>1173</v>
      </c>
      <c r="E403" s="55" t="s">
        <v>1456</v>
      </c>
      <c r="F403" s="55" t="s">
        <v>1632</v>
      </c>
      <c r="G403" s="55"/>
      <c r="H403" s="3"/>
      <c r="I403" s="64">
        <v>0.22</v>
      </c>
      <c r="J403" s="67">
        <v>0.22</v>
      </c>
      <c r="K403" s="70">
        <v>0.22</v>
      </c>
      <c r="L403" s="64">
        <v>0.0</v>
      </c>
      <c r="M403" s="67">
        <v>0.0</v>
      </c>
      <c r="N403" s="70">
        <v>0.0</v>
      </c>
      <c r="O403" s="64">
        <v>0.22</v>
      </c>
      <c r="P403" s="67">
        <v>0.22</v>
      </c>
      <c r="Q403" s="70">
        <v>0.22</v>
      </c>
      <c r="R403" s="3"/>
    </row>
    <row r="404">
      <c r="A404" s="46">
        <v>11619.0</v>
      </c>
      <c r="B404" s="51" t="str">
        <f t="shared" si="1"/>
        <v>Uy-roʻzgʻor buyumlariOshxona buyumlariOvqat pishirish uchun shakllarMuzqaymoq qoliplari</v>
      </c>
      <c r="C404" s="55" t="s">
        <v>758</v>
      </c>
      <c r="D404" s="55" t="s">
        <v>760</v>
      </c>
      <c r="E404" s="55" t="s">
        <v>1634</v>
      </c>
      <c r="F404" s="55" t="s">
        <v>1635</v>
      </c>
      <c r="G404" s="55"/>
      <c r="H404" s="3"/>
      <c r="I404" s="64">
        <v>0.25</v>
      </c>
      <c r="J404" s="67">
        <v>0.25</v>
      </c>
      <c r="K404" s="70">
        <v>0.25</v>
      </c>
      <c r="L404" s="64">
        <v>0.0</v>
      </c>
      <c r="M404" s="67">
        <v>0.0</v>
      </c>
      <c r="N404" s="70">
        <v>0.0</v>
      </c>
      <c r="O404" s="64">
        <v>0.25</v>
      </c>
      <c r="P404" s="67">
        <v>0.25</v>
      </c>
      <c r="Q404" s="70">
        <v>0.25</v>
      </c>
      <c r="R404" s="3"/>
    </row>
    <row r="405">
      <c r="A405" s="46">
        <v>11620.0</v>
      </c>
      <c r="B405" s="51" t="str">
        <f t="shared" si="1"/>
        <v>ElektronikaOfis texnikasiOfis jihozlari uchun butlovchi qismlarFotobarabanlar</v>
      </c>
      <c r="C405" s="55" t="s">
        <v>929</v>
      </c>
      <c r="D405" s="55" t="s">
        <v>1395</v>
      </c>
      <c r="E405" s="55" t="s">
        <v>1637</v>
      </c>
      <c r="F405" s="55" t="s">
        <v>1639</v>
      </c>
      <c r="G405" s="55"/>
      <c r="H405" s="3"/>
      <c r="I405" s="64">
        <v>0.3</v>
      </c>
      <c r="J405" s="67">
        <v>0.3</v>
      </c>
      <c r="K405" s="70">
        <v>0.3</v>
      </c>
      <c r="L405" s="64">
        <v>0.0</v>
      </c>
      <c r="M405" s="67">
        <v>0.0</v>
      </c>
      <c r="N405" s="70">
        <v>0.0</v>
      </c>
      <c r="O405" s="64">
        <v>0.3</v>
      </c>
      <c r="P405" s="67">
        <v>0.3</v>
      </c>
      <c r="Q405" s="70">
        <v>0.3</v>
      </c>
      <c r="R405" s="3"/>
    </row>
    <row r="406">
      <c r="A406" s="46">
        <v>11621.0</v>
      </c>
      <c r="B406" s="51" t="str">
        <f t="shared" si="1"/>
        <v>KiyimAyollar kiyimiHomiladorlar uchun kiyimlarJemperlar va kardiganlar</v>
      </c>
      <c r="C406" s="55" t="s">
        <v>417</v>
      </c>
      <c r="D406" s="55" t="s">
        <v>418</v>
      </c>
      <c r="E406" s="55" t="s">
        <v>1412</v>
      </c>
      <c r="F406" s="55" t="s">
        <v>1642</v>
      </c>
      <c r="G406" s="55"/>
      <c r="H406" s="3"/>
      <c r="I406" s="64">
        <v>0.25</v>
      </c>
      <c r="J406" s="67">
        <v>0.25</v>
      </c>
      <c r="K406" s="70">
        <v>0.25</v>
      </c>
      <c r="L406" s="64">
        <v>0.0</v>
      </c>
      <c r="M406" s="67">
        <v>0.0</v>
      </c>
      <c r="N406" s="70">
        <v>0.0</v>
      </c>
      <c r="O406" s="64">
        <v>0.25</v>
      </c>
      <c r="P406" s="67">
        <v>0.25</v>
      </c>
      <c r="Q406" s="70">
        <v>0.25</v>
      </c>
      <c r="R406" s="3"/>
    </row>
    <row r="407">
      <c r="A407" s="46">
        <v>11622.0</v>
      </c>
      <c r="B407" s="51" t="str">
        <f t="shared" si="1"/>
        <v>Uy-roʻzgʻor buyumlariOshxona buyumlariTamaddixona idishlariKoʻzalar va grafinlar</v>
      </c>
      <c r="C407" s="55" t="s">
        <v>758</v>
      </c>
      <c r="D407" s="55" t="s">
        <v>760</v>
      </c>
      <c r="E407" s="55" t="s">
        <v>1643</v>
      </c>
      <c r="F407" s="55" t="s">
        <v>1644</v>
      </c>
      <c r="G407" s="55"/>
      <c r="H407" s="3"/>
      <c r="I407" s="64">
        <v>0.2</v>
      </c>
      <c r="J407" s="67">
        <v>0.2</v>
      </c>
      <c r="K407" s="70">
        <v>0.2</v>
      </c>
      <c r="L407" s="64">
        <v>0.0</v>
      </c>
      <c r="M407" s="67">
        <v>0.0</v>
      </c>
      <c r="N407" s="70">
        <v>0.0</v>
      </c>
      <c r="O407" s="64">
        <v>0.2</v>
      </c>
      <c r="P407" s="67">
        <v>0.2</v>
      </c>
      <c r="Q407" s="70">
        <v>0.2</v>
      </c>
      <c r="R407" s="3"/>
    </row>
    <row r="408">
      <c r="A408" s="46">
        <v>11623.0</v>
      </c>
      <c r="B408" s="51" t="str">
        <f t="shared" si="1"/>
        <v>AksessuarlarAyollar aksessuarlariKamarlar, belbogʻlar va portupeilarPryajkalar</v>
      </c>
      <c r="C408" s="55" t="s">
        <v>442</v>
      </c>
      <c r="D408" s="55" t="s">
        <v>443</v>
      </c>
      <c r="E408" s="55" t="s">
        <v>1646</v>
      </c>
      <c r="F408" s="55" t="s">
        <v>1647</v>
      </c>
      <c r="G408" s="3"/>
      <c r="H408" s="3"/>
      <c r="I408" s="64">
        <v>0.3</v>
      </c>
      <c r="J408" s="67">
        <v>0.3</v>
      </c>
      <c r="K408" s="70">
        <v>0.3</v>
      </c>
      <c r="L408" s="64">
        <v>0.0</v>
      </c>
      <c r="M408" s="67">
        <v>0.0</v>
      </c>
      <c r="N408" s="70">
        <v>0.0</v>
      </c>
      <c r="O408" s="64">
        <v>0.3</v>
      </c>
      <c r="P408" s="67">
        <v>0.3</v>
      </c>
      <c r="Q408" s="70">
        <v>0.3</v>
      </c>
      <c r="R408" s="3"/>
    </row>
    <row r="409">
      <c r="A409" s="46">
        <v>11624.0</v>
      </c>
      <c r="B409" s="51" t="str">
        <f t="shared" si="1"/>
        <v>PoyabzallarQizlar uchun poyabzalUyda kiyish uchun poyabzal</v>
      </c>
      <c r="C409" s="55" t="s">
        <v>951</v>
      </c>
      <c r="D409" s="55" t="s">
        <v>1030</v>
      </c>
      <c r="E409" s="55" t="s">
        <v>1650</v>
      </c>
      <c r="F409" s="55"/>
      <c r="G409" s="3"/>
      <c r="H409" s="3"/>
      <c r="I409" s="64">
        <v>0.2</v>
      </c>
      <c r="J409" s="67">
        <v>0.2</v>
      </c>
      <c r="K409" s="70">
        <v>0.2</v>
      </c>
      <c r="L409" s="64">
        <v>0.0</v>
      </c>
      <c r="M409" s="67">
        <v>0.0</v>
      </c>
      <c r="N409" s="70">
        <v>0.0</v>
      </c>
      <c r="O409" s="64">
        <v>0.2</v>
      </c>
      <c r="P409" s="67">
        <v>0.2</v>
      </c>
      <c r="Q409" s="70">
        <v>0.2</v>
      </c>
      <c r="R409" s="3"/>
    </row>
    <row r="410">
      <c r="A410" s="46">
        <v>11625.0</v>
      </c>
      <c r="B410" s="51" t="str">
        <f t="shared" si="1"/>
        <v>Kanselyariya tovarlariChizmachilik qurollariTransportirlar</v>
      </c>
      <c r="C410" s="55" t="s">
        <v>142</v>
      </c>
      <c r="D410" s="55" t="s">
        <v>1216</v>
      </c>
      <c r="E410" s="55" t="s">
        <v>1652</v>
      </c>
      <c r="F410" s="3"/>
      <c r="G410" s="3"/>
      <c r="H410" s="3"/>
      <c r="I410" s="64">
        <v>0.2</v>
      </c>
      <c r="J410" s="67">
        <v>0.2</v>
      </c>
      <c r="K410" s="70">
        <v>0.2</v>
      </c>
      <c r="L410" s="64">
        <v>0.03</v>
      </c>
      <c r="M410" s="67">
        <v>0.03</v>
      </c>
      <c r="N410" s="70">
        <v>0.03</v>
      </c>
      <c r="O410" s="64">
        <v>0.17</v>
      </c>
      <c r="P410" s="67">
        <v>0.17</v>
      </c>
      <c r="Q410" s="70">
        <v>0.17</v>
      </c>
      <c r="R410" s="3"/>
    </row>
    <row r="411">
      <c r="A411" s="46">
        <v>11626.0</v>
      </c>
      <c r="B411" s="51" t="str">
        <f t="shared" si="1"/>
        <v>AksessuarlarErkaklar aksessuarlariZargarlik buyumlariZanjirlar</v>
      </c>
      <c r="C411" s="55" t="s">
        <v>442</v>
      </c>
      <c r="D411" s="55" t="s">
        <v>456</v>
      </c>
      <c r="E411" s="55" t="s">
        <v>1565</v>
      </c>
      <c r="F411" s="55" t="s">
        <v>1656</v>
      </c>
      <c r="G411" s="3"/>
      <c r="H411" s="3"/>
      <c r="I411" s="64" t="s">
        <v>225</v>
      </c>
      <c r="J411" s="67">
        <v>0.25</v>
      </c>
      <c r="K411" s="70">
        <v>0.25</v>
      </c>
      <c r="L411" s="64">
        <v>0.0</v>
      </c>
      <c r="M411" s="67">
        <v>0.1</v>
      </c>
      <c r="N411" s="70">
        <v>0.15</v>
      </c>
      <c r="O411" s="64" t="s">
        <v>225</v>
      </c>
      <c r="P411" s="67">
        <v>0.15</v>
      </c>
      <c r="Q411" s="70">
        <v>0.1</v>
      </c>
      <c r="R411" s="3"/>
    </row>
    <row r="412">
      <c r="A412" s="46">
        <v>11627.0</v>
      </c>
      <c r="B412" s="51" t="str">
        <f t="shared" si="1"/>
        <v>Turizm, baliq ovi va ovchilikBaliq oviQarmoq dastasi va spininglarBoshqalar qarmoq dastasi</v>
      </c>
      <c r="C412" s="55" t="s">
        <v>477</v>
      </c>
      <c r="D412" s="55" t="s">
        <v>1252</v>
      </c>
      <c r="E412" s="55" t="s">
        <v>1658</v>
      </c>
      <c r="F412" s="55" t="s">
        <v>1659</v>
      </c>
      <c r="G412" s="55"/>
      <c r="H412" s="3"/>
      <c r="I412" s="64">
        <v>0.22</v>
      </c>
      <c r="J412" s="67">
        <v>0.22</v>
      </c>
      <c r="K412" s="70">
        <v>0.22</v>
      </c>
      <c r="L412" s="64">
        <v>0.0</v>
      </c>
      <c r="M412" s="67">
        <v>0.0</v>
      </c>
      <c r="N412" s="70">
        <v>0.0</v>
      </c>
      <c r="O412" s="64">
        <v>0.22</v>
      </c>
      <c r="P412" s="67">
        <v>0.22</v>
      </c>
      <c r="Q412" s="70">
        <v>0.22</v>
      </c>
      <c r="R412" s="3"/>
    </row>
    <row r="413">
      <c r="A413" s="46">
        <v>11628.0</v>
      </c>
      <c r="B413" s="51" t="str">
        <f t="shared" si="1"/>
        <v>Kanselyariya tovarlariChizmachilik qurollariBurchaklar</v>
      </c>
      <c r="C413" s="55" t="s">
        <v>142</v>
      </c>
      <c r="D413" s="55" t="s">
        <v>1216</v>
      </c>
      <c r="E413" s="55" t="s">
        <v>1662</v>
      </c>
      <c r="F413" s="3"/>
      <c r="G413" s="3"/>
      <c r="H413" s="3"/>
      <c r="I413" s="64">
        <v>0.2</v>
      </c>
      <c r="J413" s="67">
        <v>0.2</v>
      </c>
      <c r="K413" s="70">
        <v>0.2</v>
      </c>
      <c r="L413" s="64">
        <v>0.03</v>
      </c>
      <c r="M413" s="67">
        <v>0.03</v>
      </c>
      <c r="N413" s="70">
        <v>0.03</v>
      </c>
      <c r="O413" s="64">
        <v>0.17</v>
      </c>
      <c r="P413" s="67">
        <v>0.17</v>
      </c>
      <c r="Q413" s="70">
        <v>0.17</v>
      </c>
      <c r="R413" s="3"/>
    </row>
    <row r="414">
      <c r="A414" s="46">
        <v>11629.0</v>
      </c>
      <c r="B414" s="51" t="str">
        <f t="shared" si="1"/>
        <v>Qurilish va taʼmirlashAsboblarUrish-dastakli asboblariMix sugʻurgichlar</v>
      </c>
      <c r="C414" s="55" t="s">
        <v>95</v>
      </c>
      <c r="D414" s="55" t="s">
        <v>106</v>
      </c>
      <c r="E414" s="55" t="s">
        <v>1664</v>
      </c>
      <c r="F414" s="55" t="s">
        <v>1665</v>
      </c>
      <c r="G414" s="55"/>
      <c r="H414" s="3"/>
      <c r="I414" s="64">
        <v>0.25</v>
      </c>
      <c r="J414" s="67">
        <v>0.25</v>
      </c>
      <c r="K414" s="70">
        <v>0.25</v>
      </c>
      <c r="L414" s="64">
        <v>0.0</v>
      </c>
      <c r="M414" s="67">
        <v>0.0</v>
      </c>
      <c r="N414" s="70">
        <v>0.0</v>
      </c>
      <c r="O414" s="64">
        <v>0.25</v>
      </c>
      <c r="P414" s="67">
        <v>0.25</v>
      </c>
      <c r="Q414" s="70">
        <v>0.25</v>
      </c>
      <c r="R414" s="3"/>
    </row>
    <row r="415">
      <c r="A415" s="46">
        <v>11631.0</v>
      </c>
      <c r="B415" s="51" t="str">
        <f t="shared" si="1"/>
        <v>AvtotovarlarAvtomobilni parvarishiAvtomobil changyutgichlari</v>
      </c>
      <c r="C415" s="55" t="s">
        <v>167</v>
      </c>
      <c r="D415" s="55" t="s">
        <v>1667</v>
      </c>
      <c r="E415" s="55" t="s">
        <v>1669</v>
      </c>
      <c r="F415" s="55"/>
      <c r="G415" s="3"/>
      <c r="H415" s="3"/>
      <c r="I415" s="64">
        <v>0.25</v>
      </c>
      <c r="J415" s="67">
        <v>0.25</v>
      </c>
      <c r="K415" s="70">
        <v>0.25</v>
      </c>
      <c r="L415" s="64">
        <v>0.0</v>
      </c>
      <c r="M415" s="67">
        <v>0.0</v>
      </c>
      <c r="N415" s="70">
        <v>0.0</v>
      </c>
      <c r="O415" s="64">
        <v>0.25</v>
      </c>
      <c r="P415" s="67">
        <v>0.25</v>
      </c>
      <c r="Q415" s="70">
        <v>0.25</v>
      </c>
      <c r="R415" s="3"/>
    </row>
    <row r="416">
      <c r="A416" s="46">
        <v>11632.0</v>
      </c>
      <c r="B416" s="51" t="str">
        <f t="shared" si="1"/>
        <v>Hayvonlar uchun tovarlarKemiruvchilar uchunKemiruvchilar uchun kupalkalar va parvarishlash jihozlariParvarishlar asboblari</v>
      </c>
      <c r="C416" s="55" t="s">
        <v>1198</v>
      </c>
      <c r="D416" s="55" t="s">
        <v>1199</v>
      </c>
      <c r="E416" s="55" t="s">
        <v>1673</v>
      </c>
      <c r="F416" s="85" t="s">
        <v>1674</v>
      </c>
      <c r="G416" s="85"/>
      <c r="H416" s="3"/>
      <c r="I416" s="64">
        <v>0.25</v>
      </c>
      <c r="J416" s="67">
        <v>0.25</v>
      </c>
      <c r="K416" s="70">
        <v>0.25</v>
      </c>
      <c r="L416" s="64">
        <v>0.025</v>
      </c>
      <c r="M416" s="67">
        <v>0.025</v>
      </c>
      <c r="N416" s="70">
        <v>0.025</v>
      </c>
      <c r="O416" s="64">
        <v>0.225</v>
      </c>
      <c r="P416" s="67">
        <v>0.225</v>
      </c>
      <c r="Q416" s="70">
        <v>0.225</v>
      </c>
      <c r="R416" s="3"/>
      <c r="Z416" s="19"/>
      <c r="AA416" s="19"/>
      <c r="AB416" s="19"/>
      <c r="AC416" s="19"/>
      <c r="AD416" s="19"/>
    </row>
    <row r="417">
      <c r="A417" s="46">
        <v>11633.0</v>
      </c>
      <c r="B417" s="51" t="str">
        <f t="shared" si="1"/>
        <v>AvtotovarlarAksessuarlar va jihozlarTyuning va tashqi bezakSachrashdan saqlash qismlari</v>
      </c>
      <c r="C417" s="55" t="s">
        <v>167</v>
      </c>
      <c r="D417" s="55" t="s">
        <v>468</v>
      </c>
      <c r="E417" s="55" t="s">
        <v>1610</v>
      </c>
      <c r="F417" s="55" t="s">
        <v>1676</v>
      </c>
      <c r="G417" s="55"/>
      <c r="H417" s="3"/>
      <c r="I417" s="64">
        <v>0.25</v>
      </c>
      <c r="J417" s="67">
        <v>0.25</v>
      </c>
      <c r="K417" s="70">
        <v>0.25</v>
      </c>
      <c r="L417" s="64">
        <v>0.0</v>
      </c>
      <c r="M417" s="67">
        <v>0.0</v>
      </c>
      <c r="N417" s="70">
        <v>0.0</v>
      </c>
      <c r="O417" s="64">
        <v>0.25</v>
      </c>
      <c r="P417" s="67">
        <v>0.25</v>
      </c>
      <c r="Q417" s="70">
        <v>0.25</v>
      </c>
      <c r="R417" s="3"/>
    </row>
    <row r="418">
      <c r="A418" s="46">
        <v>11634.0</v>
      </c>
      <c r="B418" s="51" t="str">
        <f t="shared" si="1"/>
        <v>AvtotovarlarAksessuarlar va jihozlarTyuning va tashqi bezakKapot deflektorlari</v>
      </c>
      <c r="C418" s="55" t="s">
        <v>167</v>
      </c>
      <c r="D418" s="55" t="s">
        <v>468</v>
      </c>
      <c r="E418" s="55" t="s">
        <v>1610</v>
      </c>
      <c r="F418" s="55" t="s">
        <v>1680</v>
      </c>
      <c r="G418" s="55"/>
      <c r="H418" s="3"/>
      <c r="I418" s="64">
        <v>0.25</v>
      </c>
      <c r="J418" s="67">
        <v>0.25</v>
      </c>
      <c r="K418" s="70">
        <v>0.25</v>
      </c>
      <c r="L418" s="64">
        <v>0.0</v>
      </c>
      <c r="M418" s="67">
        <v>0.0</v>
      </c>
      <c r="N418" s="70">
        <v>0.0</v>
      </c>
      <c r="O418" s="64">
        <v>0.25</v>
      </c>
      <c r="P418" s="67">
        <v>0.25</v>
      </c>
      <c r="Q418" s="70">
        <v>0.25</v>
      </c>
      <c r="R418" s="3"/>
    </row>
    <row r="419">
      <c r="A419" s="46">
        <v>11635.0</v>
      </c>
      <c r="B419" s="51" t="str">
        <f t="shared" si="1"/>
        <v>Goʻzallik va parvarishTana parvarishiNamlash va oziqlantirishTana uchun kremlar</v>
      </c>
      <c r="C419" s="55" t="s">
        <v>314</v>
      </c>
      <c r="D419" s="55" t="s">
        <v>612</v>
      </c>
      <c r="E419" s="55" t="s">
        <v>504</v>
      </c>
      <c r="F419" s="55" t="s">
        <v>655</v>
      </c>
      <c r="G419" s="55"/>
      <c r="H419" s="3"/>
      <c r="I419" s="64">
        <v>0.2</v>
      </c>
      <c r="J419" s="67">
        <v>0.2</v>
      </c>
      <c r="K419" s="70">
        <v>0.2</v>
      </c>
      <c r="L419" s="64">
        <v>0.0</v>
      </c>
      <c r="M419" s="67">
        <v>0.0</v>
      </c>
      <c r="N419" s="70">
        <v>0.0</v>
      </c>
      <c r="O419" s="64">
        <v>0.2</v>
      </c>
      <c r="P419" s="67">
        <v>0.2</v>
      </c>
      <c r="Q419" s="70">
        <v>0.2</v>
      </c>
      <c r="R419" s="3"/>
    </row>
    <row r="420">
      <c r="A420" s="46">
        <v>11636.0</v>
      </c>
      <c r="B420" s="51" t="str">
        <f t="shared" si="1"/>
        <v>Uy-roʻzgʻor buyumlariToʻqimachilikYostiqlarAnatomik yostiqlar</v>
      </c>
      <c r="C420" s="55" t="s">
        <v>758</v>
      </c>
      <c r="D420" s="55" t="s">
        <v>1041</v>
      </c>
      <c r="E420" s="55" t="s">
        <v>1684</v>
      </c>
      <c r="F420" s="85" t="s">
        <v>1685</v>
      </c>
      <c r="G420" s="85"/>
      <c r="H420" s="3"/>
      <c r="I420" s="64">
        <v>0.22</v>
      </c>
      <c r="J420" s="67">
        <v>0.22</v>
      </c>
      <c r="K420" s="70">
        <v>0.22</v>
      </c>
      <c r="L420" s="64">
        <v>0.0</v>
      </c>
      <c r="M420" s="67">
        <v>0.0</v>
      </c>
      <c r="N420" s="70">
        <v>0.0</v>
      </c>
      <c r="O420" s="64">
        <v>0.22</v>
      </c>
      <c r="P420" s="67">
        <v>0.22</v>
      </c>
      <c r="Q420" s="70">
        <v>0.22</v>
      </c>
      <c r="R420" s="3"/>
    </row>
    <row r="421">
      <c r="A421" s="46">
        <v>11637.0</v>
      </c>
      <c r="B421" s="51" t="str">
        <f t="shared" si="1"/>
        <v>Uy-roʻzgʻor buyumlariOshxona buyumlariTamaddixona idishlariLikopchalar</v>
      </c>
      <c r="C421" s="55" t="s">
        <v>758</v>
      </c>
      <c r="D421" s="55" t="s">
        <v>760</v>
      </c>
      <c r="E421" s="55" t="s">
        <v>1643</v>
      </c>
      <c r="F421" s="55" t="s">
        <v>1687</v>
      </c>
      <c r="G421" s="3"/>
      <c r="H421" s="3"/>
      <c r="I421" s="64">
        <v>0.2</v>
      </c>
      <c r="J421" s="67">
        <v>0.2</v>
      </c>
      <c r="K421" s="70">
        <v>0.2</v>
      </c>
      <c r="L421" s="64">
        <v>0.0</v>
      </c>
      <c r="M421" s="67">
        <v>0.0</v>
      </c>
      <c r="N421" s="70">
        <v>0.0</v>
      </c>
      <c r="O421" s="64">
        <v>0.2</v>
      </c>
      <c r="P421" s="67">
        <v>0.2</v>
      </c>
      <c r="Q421" s="70">
        <v>0.2</v>
      </c>
      <c r="R421" s="3"/>
    </row>
    <row r="422">
      <c r="A422" s="46">
        <v>11638.0</v>
      </c>
      <c r="B422" s="51" t="str">
        <f t="shared" si="1"/>
        <v>ElektronikaQuloqchinlar va audio texnikalarProigrivatel uchun aksessuarlarStudiya jihozlari</v>
      </c>
      <c r="C422" s="55" t="s">
        <v>929</v>
      </c>
      <c r="D422" s="55" t="s">
        <v>938</v>
      </c>
      <c r="E422" s="55" t="s">
        <v>1453</v>
      </c>
      <c r="F422" s="55" t="s">
        <v>1689</v>
      </c>
      <c r="G422" s="55"/>
      <c r="H422" s="4"/>
      <c r="I422" s="64">
        <v>0.3</v>
      </c>
      <c r="J422" s="67">
        <v>0.3</v>
      </c>
      <c r="K422" s="70">
        <v>0.3</v>
      </c>
      <c r="L422" s="64">
        <v>0.0</v>
      </c>
      <c r="M422" s="67">
        <v>0.0</v>
      </c>
      <c r="N422" s="70">
        <v>0.0</v>
      </c>
      <c r="O422" s="64">
        <v>0.3</v>
      </c>
      <c r="P422" s="67">
        <v>0.3</v>
      </c>
      <c r="Q422" s="70">
        <v>0.3</v>
      </c>
      <c r="R422" s="3"/>
    </row>
    <row r="423">
      <c r="A423" s="46">
        <v>11639.0</v>
      </c>
      <c r="B423" s="51" t="str">
        <f t="shared" si="1"/>
        <v>AksessuarlarErkaklar aksessuarlariBosh kiyimlarQalpoqlar</v>
      </c>
      <c r="C423" s="55" t="s">
        <v>442</v>
      </c>
      <c r="D423" s="55" t="s">
        <v>456</v>
      </c>
      <c r="E423" s="55" t="s">
        <v>1559</v>
      </c>
      <c r="F423" s="55" t="s">
        <v>1560</v>
      </c>
      <c r="G423" s="3"/>
      <c r="H423" s="3"/>
      <c r="I423" s="64">
        <v>0.3</v>
      </c>
      <c r="J423" s="67">
        <v>0.3</v>
      </c>
      <c r="K423" s="70">
        <v>0.3</v>
      </c>
      <c r="L423" s="64">
        <v>0.0</v>
      </c>
      <c r="M423" s="67">
        <v>0.0</v>
      </c>
      <c r="N423" s="70">
        <v>0.0</v>
      </c>
      <c r="O423" s="64">
        <v>0.3</v>
      </c>
      <c r="P423" s="67">
        <v>0.3</v>
      </c>
      <c r="Q423" s="70">
        <v>0.3</v>
      </c>
      <c r="R423" s="3"/>
    </row>
    <row r="424">
      <c r="A424" s="46">
        <v>11640.0</v>
      </c>
      <c r="B424" s="51" t="str">
        <f t="shared" si="1"/>
        <v>AvtotovarlarAvtomobil uchun moylar va kimyoviy moddalarAntifrizlar</v>
      </c>
      <c r="C424" s="55" t="s">
        <v>167</v>
      </c>
      <c r="D424" s="55" t="s">
        <v>1693</v>
      </c>
      <c r="E424" s="55" t="s">
        <v>1694</v>
      </c>
      <c r="F424" s="3"/>
      <c r="G424" s="3"/>
      <c r="H424" s="3"/>
      <c r="I424" s="64">
        <v>0.25</v>
      </c>
      <c r="J424" s="67">
        <v>0.25</v>
      </c>
      <c r="K424" s="70">
        <v>0.25</v>
      </c>
      <c r="L424" s="64">
        <v>0.0</v>
      </c>
      <c r="M424" s="67">
        <v>0.0</v>
      </c>
      <c r="N424" s="70">
        <v>0.0</v>
      </c>
      <c r="O424" s="64">
        <v>0.25</v>
      </c>
      <c r="P424" s="67">
        <v>0.25</v>
      </c>
      <c r="Q424" s="70">
        <v>0.25</v>
      </c>
      <c r="R424" s="3"/>
    </row>
    <row r="425">
      <c r="A425" s="46">
        <v>11642.0</v>
      </c>
      <c r="B425" s="51" t="str">
        <f t="shared" si="1"/>
        <v>PoyabzallarAyollar poyabzaliEtiklar va uggiValenkalar</v>
      </c>
      <c r="C425" s="55" t="s">
        <v>951</v>
      </c>
      <c r="D425" s="55" t="s">
        <v>952</v>
      </c>
      <c r="E425" s="55" t="s">
        <v>1315</v>
      </c>
      <c r="F425" s="55" t="s">
        <v>1697</v>
      </c>
      <c r="G425" s="3"/>
      <c r="H425" s="3"/>
      <c r="I425" s="64">
        <v>0.2</v>
      </c>
      <c r="J425" s="67">
        <v>0.2</v>
      </c>
      <c r="K425" s="70">
        <v>0.2</v>
      </c>
      <c r="L425" s="64">
        <v>0.0</v>
      </c>
      <c r="M425" s="67">
        <v>0.0</v>
      </c>
      <c r="N425" s="70">
        <v>0.0</v>
      </c>
      <c r="O425" s="64">
        <v>0.2</v>
      </c>
      <c r="P425" s="67">
        <v>0.2</v>
      </c>
      <c r="Q425" s="70">
        <v>0.2</v>
      </c>
      <c r="R425" s="3"/>
    </row>
    <row r="426">
      <c r="A426" s="46">
        <v>11645.0</v>
      </c>
      <c r="B426" s="51" t="str">
        <f t="shared" si="1"/>
        <v>ElektronikaKompyuter texnikasiKompyuter texnikalari uchun butlovchi qismlarQattiq disklar, SSD va tarmoq jamlagichlar</v>
      </c>
      <c r="C426" s="55" t="s">
        <v>929</v>
      </c>
      <c r="D426" s="55" t="s">
        <v>942</v>
      </c>
      <c r="E426" s="55" t="s">
        <v>943</v>
      </c>
      <c r="F426" s="55" t="s">
        <v>1699</v>
      </c>
      <c r="G426" s="55"/>
      <c r="H426" s="55"/>
      <c r="I426" s="64">
        <v>0.1</v>
      </c>
      <c r="J426" s="67">
        <v>0.1</v>
      </c>
      <c r="K426" s="70">
        <v>0.1</v>
      </c>
      <c r="L426" s="64">
        <v>0.0</v>
      </c>
      <c r="M426" s="67">
        <v>0.0</v>
      </c>
      <c r="N426" s="70">
        <v>0.0</v>
      </c>
      <c r="O426" s="64">
        <v>0.1</v>
      </c>
      <c r="P426" s="67">
        <v>0.1</v>
      </c>
      <c r="Q426" s="70">
        <v>0.1</v>
      </c>
      <c r="R426" s="3"/>
    </row>
    <row r="427">
      <c r="A427" s="46">
        <v>11646.0</v>
      </c>
      <c r="B427" s="51" t="str">
        <f t="shared" si="1"/>
        <v>Bolalar tovarlariGigiyena va tagliklarTuvaklar va bolalar hojatxona oʻrindiqlari</v>
      </c>
      <c r="C427" s="55" t="s">
        <v>346</v>
      </c>
      <c r="D427" s="55" t="s">
        <v>360</v>
      </c>
      <c r="E427" s="55" t="s">
        <v>1702</v>
      </c>
      <c r="F427" s="55"/>
      <c r="G427" s="55"/>
      <c r="H427" s="3"/>
      <c r="I427" s="64">
        <v>0.2</v>
      </c>
      <c r="J427" s="67">
        <v>0.2</v>
      </c>
      <c r="K427" s="70">
        <v>0.2</v>
      </c>
      <c r="L427" s="64">
        <v>0.0</v>
      </c>
      <c r="M427" s="67">
        <v>0.0</v>
      </c>
      <c r="N427" s="70">
        <v>0.0</v>
      </c>
      <c r="O427" s="64">
        <v>0.2</v>
      </c>
      <c r="P427" s="67">
        <v>0.2</v>
      </c>
      <c r="Q427" s="70">
        <v>0.2</v>
      </c>
      <c r="R427" s="3"/>
      <c r="Z427" s="19"/>
      <c r="AA427" s="19"/>
      <c r="AB427" s="19"/>
      <c r="AC427" s="19"/>
      <c r="AD427" s="19"/>
    </row>
    <row r="428">
      <c r="A428" s="46">
        <v>11647.0</v>
      </c>
      <c r="B428" s="51" t="str">
        <f t="shared" si="1"/>
        <v>Goʻzallik va parvarishYuz parvarishiTozalash va yuvishMakiyajni tozalash vositalari</v>
      </c>
      <c r="C428" s="55" t="s">
        <v>314</v>
      </c>
      <c r="D428" s="55" t="s">
        <v>503</v>
      </c>
      <c r="E428" s="55" t="s">
        <v>1706</v>
      </c>
      <c r="F428" s="55" t="s">
        <v>1707</v>
      </c>
      <c r="G428" s="55"/>
      <c r="H428" s="3"/>
      <c r="I428" s="64">
        <v>0.2</v>
      </c>
      <c r="J428" s="67">
        <v>0.2</v>
      </c>
      <c r="K428" s="70">
        <v>0.2</v>
      </c>
      <c r="L428" s="64">
        <v>0.015</v>
      </c>
      <c r="M428" s="67">
        <v>0.015</v>
      </c>
      <c r="N428" s="70">
        <v>0.015</v>
      </c>
      <c r="O428" s="64">
        <v>0.185</v>
      </c>
      <c r="P428" s="67">
        <v>0.185</v>
      </c>
      <c r="Q428" s="70">
        <v>0.185</v>
      </c>
      <c r="R428" s="3"/>
    </row>
    <row r="429">
      <c r="A429" s="46">
        <v>11648.0</v>
      </c>
      <c r="B429" s="51" t="str">
        <f t="shared" si="1"/>
        <v>Uy-roʻzgʻor buyumlariOshxona buyumlariMaydalagichlar va sharbat chiqargichlarMeva va sabzavot kesgichlar</v>
      </c>
      <c r="C429" s="55" t="s">
        <v>758</v>
      </c>
      <c r="D429" s="55" t="s">
        <v>760</v>
      </c>
      <c r="E429" s="55" t="s">
        <v>1709</v>
      </c>
      <c r="F429" s="55" t="s">
        <v>1710</v>
      </c>
      <c r="G429" s="55"/>
      <c r="H429" s="3"/>
      <c r="I429" s="64">
        <v>0.25</v>
      </c>
      <c r="J429" s="67">
        <v>0.25</v>
      </c>
      <c r="K429" s="70">
        <v>0.25</v>
      </c>
      <c r="L429" s="64">
        <v>0.0</v>
      </c>
      <c r="M429" s="67">
        <v>0.0</v>
      </c>
      <c r="N429" s="70">
        <v>0.0</v>
      </c>
      <c r="O429" s="64">
        <v>0.25</v>
      </c>
      <c r="P429" s="67">
        <v>0.25</v>
      </c>
      <c r="Q429" s="70">
        <v>0.25</v>
      </c>
      <c r="R429" s="3"/>
    </row>
    <row r="430">
      <c r="A430" s="46">
        <v>11649.0</v>
      </c>
      <c r="B430" s="51" t="str">
        <f t="shared" si="1"/>
        <v>Uy-roʻzgʻor buyumlariDekor va interyerSanamlar</v>
      </c>
      <c r="C430" s="55" t="s">
        <v>758</v>
      </c>
      <c r="D430" s="55" t="s">
        <v>798</v>
      </c>
      <c r="E430" s="55" t="s">
        <v>1713</v>
      </c>
      <c r="F430" s="3"/>
      <c r="G430" s="4"/>
      <c r="H430" s="3"/>
      <c r="I430" s="64">
        <v>0.27</v>
      </c>
      <c r="J430" s="67">
        <v>0.27</v>
      </c>
      <c r="K430" s="70">
        <v>0.27</v>
      </c>
      <c r="L430" s="64">
        <v>0.0</v>
      </c>
      <c r="M430" s="67">
        <v>0.0</v>
      </c>
      <c r="N430" s="70">
        <v>0.0</v>
      </c>
      <c r="O430" s="64">
        <v>0.27</v>
      </c>
      <c r="P430" s="67">
        <v>0.27</v>
      </c>
      <c r="Q430" s="70">
        <v>0.27</v>
      </c>
      <c r="R430" s="3"/>
    </row>
    <row r="431">
      <c r="A431" s="46">
        <v>11650.0</v>
      </c>
      <c r="B431" s="51" t="str">
        <f t="shared" si="1"/>
        <v>AksessuarlarTog' chang'i sport aksessuarlariQoʻlqoplar va varejkalar</v>
      </c>
      <c r="C431" s="55" t="s">
        <v>442</v>
      </c>
      <c r="D431" s="55" t="s">
        <v>1008</v>
      </c>
      <c r="E431" s="55" t="s">
        <v>1716</v>
      </c>
      <c r="F431" s="55"/>
      <c r="G431" s="3"/>
      <c r="H431" s="3"/>
      <c r="I431" s="64">
        <v>0.22</v>
      </c>
      <c r="J431" s="67">
        <v>0.22</v>
      </c>
      <c r="K431" s="70">
        <v>0.22</v>
      </c>
      <c r="L431" s="64">
        <v>0.0</v>
      </c>
      <c r="M431" s="67">
        <v>0.0</v>
      </c>
      <c r="N431" s="70">
        <v>0.0</v>
      </c>
      <c r="O431" s="64">
        <v>0.22</v>
      </c>
      <c r="P431" s="67">
        <v>0.22</v>
      </c>
      <c r="Q431" s="70">
        <v>0.22</v>
      </c>
      <c r="R431" s="3"/>
    </row>
    <row r="432">
      <c r="A432" s="46">
        <v>11651.0</v>
      </c>
      <c r="B432" s="51" t="str">
        <f t="shared" si="1"/>
        <v>KitoblarNobadiiy adabiyotSayohat, yoʻlboshchilar</v>
      </c>
      <c r="C432" s="55" t="s">
        <v>84</v>
      </c>
      <c r="D432" s="55" t="s">
        <v>924</v>
      </c>
      <c r="E432" s="55" t="s">
        <v>1718</v>
      </c>
      <c r="F432" s="55"/>
      <c r="G432" s="4"/>
      <c r="H432" s="3"/>
      <c r="I432" s="64">
        <v>0.2</v>
      </c>
      <c r="J432" s="67">
        <v>0.2</v>
      </c>
      <c r="K432" s="70">
        <v>0.2</v>
      </c>
      <c r="L432" s="64">
        <v>0.0</v>
      </c>
      <c r="M432" s="67">
        <v>0.0</v>
      </c>
      <c r="N432" s="70">
        <v>0.0</v>
      </c>
      <c r="O432" s="64">
        <v>0.2</v>
      </c>
      <c r="P432" s="67">
        <v>0.2</v>
      </c>
      <c r="Q432" s="70">
        <v>0.2</v>
      </c>
      <c r="R432" s="3"/>
    </row>
    <row r="433">
      <c r="A433" s="46">
        <v>11652.0</v>
      </c>
      <c r="B433" s="51" t="str">
        <f t="shared" si="1"/>
        <v>PoyabzallarQizlar uchun poyabzalTuflilar va cheshkalarTufli</v>
      </c>
      <c r="C433" s="55" t="s">
        <v>951</v>
      </c>
      <c r="D433" s="55" t="s">
        <v>1030</v>
      </c>
      <c r="E433" s="55" t="s">
        <v>1728</v>
      </c>
      <c r="F433" s="55" t="s">
        <v>986</v>
      </c>
      <c r="G433" s="3"/>
      <c r="H433" s="3"/>
      <c r="I433" s="64">
        <v>0.2</v>
      </c>
      <c r="J433" s="67">
        <v>0.2</v>
      </c>
      <c r="K433" s="70">
        <v>0.2</v>
      </c>
      <c r="L433" s="64">
        <v>0.0</v>
      </c>
      <c r="M433" s="67">
        <v>0.0</v>
      </c>
      <c r="N433" s="70">
        <v>0.0</v>
      </c>
      <c r="O433" s="64">
        <v>0.2</v>
      </c>
      <c r="P433" s="67">
        <v>0.2</v>
      </c>
      <c r="Q433" s="70">
        <v>0.2</v>
      </c>
      <c r="R433" s="3"/>
    </row>
    <row r="434">
      <c r="A434" s="46">
        <v>11653.0</v>
      </c>
      <c r="B434" s="51" t="str">
        <f t="shared" si="1"/>
        <v>Maishiy texnikaUy uchun texnikaTikuv mashinalari va aksessuarlariKoverloklar</v>
      </c>
      <c r="C434" s="55" t="s">
        <v>74</v>
      </c>
      <c r="D434" s="55" t="s">
        <v>1430</v>
      </c>
      <c r="E434" s="55" t="s">
        <v>1730</v>
      </c>
      <c r="F434" s="55" t="s">
        <v>1731</v>
      </c>
      <c r="G434" s="3"/>
      <c r="H434" s="3"/>
      <c r="I434" s="64">
        <v>0.1</v>
      </c>
      <c r="J434" s="67">
        <v>0.1</v>
      </c>
      <c r="K434" s="70">
        <v>0.1</v>
      </c>
      <c r="L434" s="64">
        <v>0.0</v>
      </c>
      <c r="M434" s="67">
        <v>0.0</v>
      </c>
      <c r="N434" s="70">
        <v>0.0</v>
      </c>
      <c r="O434" s="64">
        <v>0.1</v>
      </c>
      <c r="P434" s="67">
        <v>0.1</v>
      </c>
      <c r="Q434" s="70">
        <v>0.1</v>
      </c>
      <c r="R434" s="3"/>
    </row>
    <row r="435">
      <c r="A435" s="46">
        <v>11654.0</v>
      </c>
      <c r="B435" s="51" t="str">
        <f t="shared" si="1"/>
        <v>KitoblarNobadiiy adabiyotOʻz-oʻzini rivojlantirish va psixologiyaMunosabatlar va oila psixologiyasi</v>
      </c>
      <c r="C435" s="55" t="s">
        <v>84</v>
      </c>
      <c r="D435" s="55" t="s">
        <v>924</v>
      </c>
      <c r="E435" s="55" t="s">
        <v>1734</v>
      </c>
      <c r="F435" s="85" t="s">
        <v>1736</v>
      </c>
      <c r="G435" s="85"/>
      <c r="H435" s="85"/>
      <c r="I435" s="64">
        <v>0.2</v>
      </c>
      <c r="J435" s="67">
        <v>0.2</v>
      </c>
      <c r="K435" s="70">
        <v>0.2</v>
      </c>
      <c r="L435" s="64">
        <v>0.02</v>
      </c>
      <c r="M435" s="67">
        <v>0.02</v>
      </c>
      <c r="N435" s="70">
        <v>0.02</v>
      </c>
      <c r="O435" s="64">
        <v>0.18</v>
      </c>
      <c r="P435" s="67">
        <v>0.18</v>
      </c>
      <c r="Q435" s="70">
        <v>0.18</v>
      </c>
      <c r="R435" s="3"/>
    </row>
    <row r="436">
      <c r="A436" s="46">
        <v>11655.0</v>
      </c>
      <c r="B436" s="51" t="str">
        <f t="shared" si="1"/>
        <v>Goʻzallik va parvarishTana parvarishiTana parvarishi uchun kosmetika toʻplamlari</v>
      </c>
      <c r="C436" s="55" t="s">
        <v>314</v>
      </c>
      <c r="D436" s="55" t="s">
        <v>612</v>
      </c>
      <c r="E436" s="55" t="s">
        <v>1738</v>
      </c>
      <c r="F436" s="55"/>
      <c r="G436" s="55"/>
      <c r="H436" s="3"/>
      <c r="I436" s="64">
        <v>0.25</v>
      </c>
      <c r="J436" s="67">
        <v>0.25</v>
      </c>
      <c r="K436" s="70">
        <v>0.25</v>
      </c>
      <c r="L436" s="64">
        <v>0.0</v>
      </c>
      <c r="M436" s="67">
        <v>0.0</v>
      </c>
      <c r="N436" s="70">
        <v>0.0</v>
      </c>
      <c r="O436" s="64">
        <v>0.25</v>
      </c>
      <c r="P436" s="67">
        <v>0.25</v>
      </c>
      <c r="Q436" s="70">
        <v>0.25</v>
      </c>
      <c r="R436" s="3"/>
    </row>
    <row r="437">
      <c r="A437" s="46">
        <v>11656.0</v>
      </c>
      <c r="B437" s="51" t="str">
        <f t="shared" si="1"/>
        <v>Hayvonlar uchun tovarlarMushuklar uchunMushuklar uchun uylar va toʻshaklarUychalar</v>
      </c>
      <c r="C437" s="55" t="s">
        <v>1198</v>
      </c>
      <c r="D437" s="55" t="s">
        <v>1202</v>
      </c>
      <c r="E437" s="55" t="s">
        <v>1741</v>
      </c>
      <c r="F437" s="55" t="s">
        <v>1742</v>
      </c>
      <c r="G437" s="3"/>
      <c r="H437" s="4"/>
      <c r="I437" s="64">
        <v>0.2</v>
      </c>
      <c r="J437" s="67">
        <v>0.2</v>
      </c>
      <c r="K437" s="70">
        <v>0.2</v>
      </c>
      <c r="L437" s="64">
        <v>0.025000000000000022</v>
      </c>
      <c r="M437" s="67">
        <v>0.025000000000000022</v>
      </c>
      <c r="N437" s="70">
        <v>0.025000000000000022</v>
      </c>
      <c r="O437" s="64">
        <v>0.175</v>
      </c>
      <c r="P437" s="67">
        <v>0.175</v>
      </c>
      <c r="Q437" s="70">
        <v>0.175</v>
      </c>
      <c r="R437" s="3"/>
      <c r="Z437" s="19"/>
      <c r="AA437" s="19"/>
      <c r="AB437" s="19"/>
      <c r="AC437" s="19"/>
      <c r="AD437" s="19"/>
    </row>
    <row r="438">
      <c r="A438" s="46">
        <v>11657.0</v>
      </c>
      <c r="B438" s="51" t="str">
        <f t="shared" si="1"/>
        <v>Uy-roʻzgʻor buyumlariXoʻjalik buyumlariTozalash ishlari uchun inventarlarChelaklar va togʻoralar</v>
      </c>
      <c r="C438" s="55" t="s">
        <v>758</v>
      </c>
      <c r="D438" s="55" t="s">
        <v>806</v>
      </c>
      <c r="E438" s="55" t="s">
        <v>1745</v>
      </c>
      <c r="F438" s="85" t="s">
        <v>1746</v>
      </c>
      <c r="G438" s="85"/>
      <c r="H438" s="3"/>
      <c r="I438" s="64">
        <v>0.2</v>
      </c>
      <c r="J438" s="67">
        <v>0.2</v>
      </c>
      <c r="K438" s="70">
        <v>0.2</v>
      </c>
      <c r="L438" s="64">
        <v>0.0</v>
      </c>
      <c r="M438" s="67">
        <v>0.0</v>
      </c>
      <c r="N438" s="70">
        <v>0.0</v>
      </c>
      <c r="O438" s="64">
        <v>0.2</v>
      </c>
      <c r="P438" s="67">
        <v>0.2</v>
      </c>
      <c r="Q438" s="70">
        <v>0.2</v>
      </c>
      <c r="R438" s="3"/>
    </row>
    <row r="439">
      <c r="A439" s="46">
        <v>11658.0</v>
      </c>
      <c r="B439" s="51" t="str">
        <f t="shared" si="1"/>
        <v>Uy-roʻzgʻor buyumlariToʻqimachilikGilamlar va yoʻlak gilamlariOstona gilamlari</v>
      </c>
      <c r="C439" s="55" t="s">
        <v>758</v>
      </c>
      <c r="D439" s="55" t="s">
        <v>1041</v>
      </c>
      <c r="E439" s="55" t="s">
        <v>1748</v>
      </c>
      <c r="F439" s="55" t="s">
        <v>1749</v>
      </c>
      <c r="G439" s="55"/>
      <c r="H439" s="3"/>
      <c r="I439" s="64">
        <v>0.22</v>
      </c>
      <c r="J439" s="67">
        <v>0.22</v>
      </c>
      <c r="K439" s="70">
        <v>0.22</v>
      </c>
      <c r="L439" s="64">
        <v>0.0</v>
      </c>
      <c r="M439" s="67">
        <v>0.0</v>
      </c>
      <c r="N439" s="70">
        <v>0.0</v>
      </c>
      <c r="O439" s="64">
        <v>0.22</v>
      </c>
      <c r="P439" s="67">
        <v>0.22</v>
      </c>
      <c r="Q439" s="70">
        <v>0.22</v>
      </c>
      <c r="R439" s="3"/>
    </row>
    <row r="440">
      <c r="A440" s="46">
        <v>11659.0</v>
      </c>
      <c r="B440" s="51" t="str">
        <f t="shared" si="1"/>
        <v>Uy-roʻzgʻor buyumlariOshxona buyumlariOshxona anjomlariKapkirlar</v>
      </c>
      <c r="C440" s="55" t="s">
        <v>758</v>
      </c>
      <c r="D440" s="55" t="s">
        <v>760</v>
      </c>
      <c r="E440" s="55" t="s">
        <v>789</v>
      </c>
      <c r="F440" s="55" t="s">
        <v>1751</v>
      </c>
      <c r="G440" s="3"/>
      <c r="H440" s="3"/>
      <c r="I440" s="64">
        <v>0.25</v>
      </c>
      <c r="J440" s="67">
        <v>0.25</v>
      </c>
      <c r="K440" s="70">
        <v>0.25</v>
      </c>
      <c r="L440" s="64">
        <v>0.0</v>
      </c>
      <c r="M440" s="67">
        <v>0.0</v>
      </c>
      <c r="N440" s="70">
        <v>0.0</v>
      </c>
      <c r="O440" s="64">
        <v>0.25</v>
      </c>
      <c r="P440" s="67">
        <v>0.25</v>
      </c>
      <c r="Q440" s="70">
        <v>0.25</v>
      </c>
      <c r="R440" s="3"/>
    </row>
    <row r="441">
      <c r="A441" s="46">
        <v>11660.0</v>
      </c>
      <c r="B441" s="51" t="str">
        <f t="shared" si="1"/>
        <v>Maishiy texnikaOshxona texnikalariKofe tayyorlashKofe mashinalari uchun filtrlar</v>
      </c>
      <c r="C441" s="55" t="s">
        <v>74</v>
      </c>
      <c r="D441" s="55" t="s">
        <v>1400</v>
      </c>
      <c r="E441" s="55" t="s">
        <v>1754</v>
      </c>
      <c r="F441" s="55" t="s">
        <v>1755</v>
      </c>
      <c r="G441" s="55"/>
      <c r="H441" s="55"/>
      <c r="I441" s="64">
        <v>0.17</v>
      </c>
      <c r="J441" s="67">
        <v>0.17</v>
      </c>
      <c r="K441" s="70">
        <v>0.17</v>
      </c>
      <c r="L441" s="64">
        <v>0.0</v>
      </c>
      <c r="M441" s="67">
        <v>0.0</v>
      </c>
      <c r="N441" s="70">
        <v>0.0</v>
      </c>
      <c r="O441" s="64">
        <v>0.17</v>
      </c>
      <c r="P441" s="67">
        <v>0.17</v>
      </c>
      <c r="Q441" s="70">
        <v>0.17</v>
      </c>
      <c r="R441" s="3"/>
    </row>
    <row r="442">
      <c r="A442" s="46">
        <v>11661.0</v>
      </c>
      <c r="B442" s="51" t="str">
        <f t="shared" si="1"/>
        <v>Kanselyariya tovarlariYozuv qurollariQalamlar uchun aksessuarlar va sarflov materiallari</v>
      </c>
      <c r="C442" s="55" t="s">
        <v>142</v>
      </c>
      <c r="D442" s="55" t="s">
        <v>143</v>
      </c>
      <c r="E442" s="55" t="s">
        <v>1756</v>
      </c>
      <c r="F442" s="55"/>
      <c r="G442" s="55"/>
      <c r="H442" s="55"/>
      <c r="I442" s="64">
        <v>0.2</v>
      </c>
      <c r="J442" s="67">
        <v>0.2</v>
      </c>
      <c r="K442" s="70">
        <v>0.2</v>
      </c>
      <c r="L442" s="64">
        <v>0.105</v>
      </c>
      <c r="M442" s="67">
        <v>0.105</v>
      </c>
      <c r="N442" s="70">
        <v>0.105</v>
      </c>
      <c r="O442" s="64">
        <v>0.095</v>
      </c>
      <c r="P442" s="67">
        <v>0.095</v>
      </c>
      <c r="Q442" s="70">
        <v>0.095</v>
      </c>
      <c r="R442" s="3"/>
      <c r="Z442" s="19"/>
      <c r="AA442" s="19"/>
      <c r="AB442" s="19"/>
      <c r="AC442" s="19"/>
      <c r="AD442" s="19"/>
    </row>
    <row r="443">
      <c r="A443" s="46">
        <v>11663.0</v>
      </c>
      <c r="B443" s="51" t="str">
        <f t="shared" si="1"/>
        <v>Goʻzallik va parvarishMakiyajMakiyaj uchun aksessuarlarKosmetik mikserlar va aralashtirgichlar</v>
      </c>
      <c r="C443" s="55" t="s">
        <v>314</v>
      </c>
      <c r="D443" s="55" t="s">
        <v>492</v>
      </c>
      <c r="E443" s="55" t="s">
        <v>493</v>
      </c>
      <c r="F443" s="55" t="s">
        <v>1759</v>
      </c>
      <c r="G443" s="55"/>
      <c r="H443" s="55"/>
      <c r="I443" s="64">
        <v>0.3</v>
      </c>
      <c r="J443" s="67">
        <v>0.3</v>
      </c>
      <c r="K443" s="70">
        <v>0.3</v>
      </c>
      <c r="L443" s="64">
        <v>0.03</v>
      </c>
      <c r="M443" s="67">
        <v>0.03</v>
      </c>
      <c r="N443" s="70">
        <v>0.03</v>
      </c>
      <c r="O443" s="64">
        <v>0.27</v>
      </c>
      <c r="P443" s="67">
        <v>0.27</v>
      </c>
      <c r="Q443" s="70">
        <v>0.27</v>
      </c>
      <c r="R443" s="3"/>
      <c r="Z443" s="19"/>
      <c r="AA443" s="19"/>
      <c r="AB443" s="19"/>
      <c r="AC443" s="19"/>
      <c r="AD443" s="19"/>
    </row>
    <row r="444">
      <c r="A444" s="46">
        <v>11664.0</v>
      </c>
      <c r="B444" s="51" t="str">
        <f t="shared" si="1"/>
        <v>Kanselyariya tovarlariChizmachilik qurollariChizmachilik doskalari va kulmanlar</v>
      </c>
      <c r="C444" s="55" t="s">
        <v>142</v>
      </c>
      <c r="D444" s="55" t="s">
        <v>1216</v>
      </c>
      <c r="E444" s="55" t="s">
        <v>1762</v>
      </c>
      <c r="F444" s="55"/>
      <c r="G444" s="55"/>
      <c r="H444" s="3"/>
      <c r="I444" s="64">
        <v>0.2</v>
      </c>
      <c r="J444" s="67">
        <v>0.2</v>
      </c>
      <c r="K444" s="70">
        <v>0.2</v>
      </c>
      <c r="L444" s="64">
        <v>0.03</v>
      </c>
      <c r="M444" s="67">
        <v>0.03</v>
      </c>
      <c r="N444" s="70">
        <v>0.03</v>
      </c>
      <c r="O444" s="64">
        <v>0.17</v>
      </c>
      <c r="P444" s="67">
        <v>0.17</v>
      </c>
      <c r="Q444" s="70">
        <v>0.17</v>
      </c>
      <c r="R444" s="3"/>
    </row>
    <row r="445">
      <c r="A445" s="46">
        <v>11665.0</v>
      </c>
      <c r="B445" s="51" t="str">
        <f t="shared" si="1"/>
        <v>ElektronikaFoto va video texnikaFotosuratchilar uchun uskunalarSoftbokslar</v>
      </c>
      <c r="C445" s="55" t="s">
        <v>929</v>
      </c>
      <c r="D445" s="55" t="s">
        <v>1173</v>
      </c>
      <c r="E445" s="55" t="s">
        <v>1175</v>
      </c>
      <c r="F445" s="55" t="s">
        <v>1766</v>
      </c>
      <c r="G445" s="3"/>
      <c r="H445" s="3"/>
      <c r="I445" s="64">
        <v>0.2</v>
      </c>
      <c r="J445" s="67">
        <v>0.2</v>
      </c>
      <c r="K445" s="70">
        <v>0.2</v>
      </c>
      <c r="L445" s="64">
        <v>0.0</v>
      </c>
      <c r="M445" s="67">
        <v>0.0</v>
      </c>
      <c r="N445" s="70">
        <v>0.0</v>
      </c>
      <c r="O445" s="64">
        <v>0.2</v>
      </c>
      <c r="P445" s="67">
        <v>0.2</v>
      </c>
      <c r="Q445" s="70">
        <v>0.2</v>
      </c>
      <c r="R445" s="3"/>
    </row>
    <row r="446">
      <c r="A446" s="46">
        <v>11666.0</v>
      </c>
      <c r="B446" s="51" t="str">
        <f t="shared" si="1"/>
        <v>Bolalar tovarlariOʻyinchoqlar va oʻyinlarOʻrgatuvchi va rivojlantiruvchi oʻyinchoqlarBoshqotirmalar</v>
      </c>
      <c r="C446" s="55" t="s">
        <v>346</v>
      </c>
      <c r="D446" s="55" t="s">
        <v>351</v>
      </c>
      <c r="E446" s="55" t="s">
        <v>388</v>
      </c>
      <c r="F446" s="55" t="s">
        <v>1769</v>
      </c>
      <c r="G446" s="55"/>
      <c r="H446" s="3"/>
      <c r="I446" s="64">
        <v>0.2</v>
      </c>
      <c r="J446" s="67">
        <v>0.2</v>
      </c>
      <c r="K446" s="70">
        <v>0.2</v>
      </c>
      <c r="L446" s="64">
        <v>0.03</v>
      </c>
      <c r="M446" s="67">
        <v>0.03</v>
      </c>
      <c r="N446" s="70">
        <v>0.03</v>
      </c>
      <c r="O446" s="64">
        <v>0.17</v>
      </c>
      <c r="P446" s="67">
        <v>0.17</v>
      </c>
      <c r="Q446" s="70">
        <v>0.17</v>
      </c>
      <c r="R446" s="3"/>
      <c r="Z446" s="19"/>
      <c r="AA446" s="19"/>
      <c r="AB446" s="19"/>
      <c r="AC446" s="19"/>
      <c r="AD446" s="19"/>
    </row>
    <row r="447">
      <c r="A447" s="46">
        <v>11667.0</v>
      </c>
      <c r="B447" s="51" t="str">
        <f t="shared" si="1"/>
        <v>KiyimAyollar kiyimiIchki kiyimOchiq ichki kiyimlar va kostyumlarOchiq kostyumlar</v>
      </c>
      <c r="C447" s="55" t="s">
        <v>417</v>
      </c>
      <c r="D447" s="55" t="s">
        <v>418</v>
      </c>
      <c r="E447" s="55" t="s">
        <v>427</v>
      </c>
      <c r="F447" s="55" t="s">
        <v>536</v>
      </c>
      <c r="G447" s="85" t="s">
        <v>1773</v>
      </c>
      <c r="H447" s="85"/>
      <c r="I447" s="64">
        <v>0.25</v>
      </c>
      <c r="J447" s="67">
        <v>0.25</v>
      </c>
      <c r="K447" s="70">
        <v>0.25</v>
      </c>
      <c r="L447" s="64">
        <v>0.0</v>
      </c>
      <c r="M447" s="67">
        <v>0.0</v>
      </c>
      <c r="N447" s="70">
        <v>0.0</v>
      </c>
      <c r="O447" s="64">
        <v>0.25</v>
      </c>
      <c r="P447" s="67">
        <v>0.25</v>
      </c>
      <c r="Q447" s="70">
        <v>0.25</v>
      </c>
      <c r="R447" s="3"/>
    </row>
    <row r="448">
      <c r="A448" s="46">
        <v>11668.0</v>
      </c>
      <c r="B448" s="51" t="str">
        <f t="shared" si="1"/>
        <v>Kanselyariya tovarlariOfis buyumlariLupalar</v>
      </c>
      <c r="C448" s="55" t="s">
        <v>142</v>
      </c>
      <c r="D448" s="55" t="s">
        <v>1774</v>
      </c>
      <c r="E448" s="55" t="s">
        <v>1776</v>
      </c>
      <c r="F448" s="3"/>
      <c r="G448" s="3"/>
      <c r="H448" s="3"/>
      <c r="I448" s="64">
        <v>0.2</v>
      </c>
      <c r="J448" s="67">
        <v>0.2</v>
      </c>
      <c r="K448" s="70">
        <v>0.2</v>
      </c>
      <c r="L448" s="64">
        <v>0.0</v>
      </c>
      <c r="M448" s="67">
        <v>0.0</v>
      </c>
      <c r="N448" s="70">
        <v>0.0</v>
      </c>
      <c r="O448" s="64">
        <v>0.2</v>
      </c>
      <c r="P448" s="67">
        <v>0.2</v>
      </c>
      <c r="Q448" s="70">
        <v>0.2</v>
      </c>
      <c r="R448" s="3"/>
    </row>
    <row r="449">
      <c r="A449" s="46">
        <v>11669.0</v>
      </c>
      <c r="B449" s="51" t="str">
        <f t="shared" si="1"/>
        <v>Qurilish va taʼmirlashAsboblarOʻlchov asboblariManometrlar</v>
      </c>
      <c r="C449" s="55" t="s">
        <v>95</v>
      </c>
      <c r="D449" s="55" t="s">
        <v>106</v>
      </c>
      <c r="E449" s="55" t="s">
        <v>1514</v>
      </c>
      <c r="F449" s="55" t="s">
        <v>1778</v>
      </c>
      <c r="G449" s="3"/>
      <c r="H449" s="4"/>
      <c r="I449" s="64">
        <v>0.2</v>
      </c>
      <c r="J449" s="67">
        <v>0.2</v>
      </c>
      <c r="K449" s="70">
        <v>0.2</v>
      </c>
      <c r="L449" s="64">
        <v>0.0</v>
      </c>
      <c r="M449" s="67">
        <v>0.0</v>
      </c>
      <c r="N449" s="70">
        <v>0.0</v>
      </c>
      <c r="O449" s="64">
        <v>0.2</v>
      </c>
      <c r="P449" s="67">
        <v>0.2</v>
      </c>
      <c r="Q449" s="70">
        <v>0.2</v>
      </c>
      <c r="R449" s="3"/>
    </row>
    <row r="450">
      <c r="A450" s="46">
        <v>11670.0</v>
      </c>
      <c r="B450" s="51" t="str">
        <f t="shared" si="1"/>
        <v>Uy-roʻzgʻor buyumlariOshxona buyumlariOziq-ovqat mahsulotlarini saqlashNon savatlari va suxari idishlari</v>
      </c>
      <c r="C450" s="55" t="s">
        <v>758</v>
      </c>
      <c r="D450" s="55" t="s">
        <v>760</v>
      </c>
      <c r="E450" s="55" t="s">
        <v>1352</v>
      </c>
      <c r="F450" s="55" t="s">
        <v>1780</v>
      </c>
      <c r="G450" s="55"/>
      <c r="H450" s="55"/>
      <c r="I450" s="64">
        <v>0.25</v>
      </c>
      <c r="J450" s="67">
        <v>0.25</v>
      </c>
      <c r="K450" s="70">
        <v>0.25</v>
      </c>
      <c r="L450" s="64">
        <v>0.0</v>
      </c>
      <c r="M450" s="67">
        <v>0.0</v>
      </c>
      <c r="N450" s="70">
        <v>0.0</v>
      </c>
      <c r="O450" s="64">
        <v>0.25</v>
      </c>
      <c r="P450" s="67">
        <v>0.25</v>
      </c>
      <c r="Q450" s="70">
        <v>0.25</v>
      </c>
      <c r="R450" s="3"/>
    </row>
    <row r="451">
      <c r="A451" s="46">
        <v>11671.0</v>
      </c>
      <c r="B451" s="51" t="str">
        <f t="shared" si="1"/>
        <v>Qurilish va taʼmirlashMahkamlagichlar va armaturaMahkamlovchi shtangalar</v>
      </c>
      <c r="C451" s="55" t="s">
        <v>95</v>
      </c>
      <c r="D451" s="55" t="s">
        <v>1782</v>
      </c>
      <c r="E451" s="55" t="s">
        <v>1783</v>
      </c>
      <c r="F451" s="55"/>
      <c r="G451" s="3"/>
      <c r="H451" s="3"/>
      <c r="I451" s="64">
        <v>0.2</v>
      </c>
      <c r="J451" s="67">
        <v>0.2</v>
      </c>
      <c r="K451" s="70">
        <v>0.2</v>
      </c>
      <c r="L451" s="64">
        <v>0.0</v>
      </c>
      <c r="M451" s="67">
        <v>0.0</v>
      </c>
      <c r="N451" s="70">
        <v>0.0</v>
      </c>
      <c r="O451" s="64">
        <v>0.2</v>
      </c>
      <c r="P451" s="67">
        <v>0.2</v>
      </c>
      <c r="Q451" s="70">
        <v>0.2</v>
      </c>
      <c r="R451" s="3"/>
    </row>
    <row r="452">
      <c r="A452" s="46">
        <v>11672.0</v>
      </c>
      <c r="B452" s="51" t="str">
        <f t="shared" si="1"/>
        <v>Uy-roʻzgʻor buyumlariOshxona buyumlariMaydalagichlar va sharbat chiqargichlarKartoshka pyurelari</v>
      </c>
      <c r="C452" s="55" t="s">
        <v>758</v>
      </c>
      <c r="D452" s="55" t="s">
        <v>760</v>
      </c>
      <c r="E452" s="55" t="s">
        <v>1709</v>
      </c>
      <c r="F452" s="85" t="s">
        <v>1785</v>
      </c>
      <c r="G452" s="85"/>
      <c r="H452" s="3"/>
      <c r="I452" s="64">
        <v>0.25</v>
      </c>
      <c r="J452" s="67">
        <v>0.25</v>
      </c>
      <c r="K452" s="70">
        <v>0.25</v>
      </c>
      <c r="L452" s="64">
        <v>0.0</v>
      </c>
      <c r="M452" s="67">
        <v>0.0</v>
      </c>
      <c r="N452" s="70">
        <v>0.0</v>
      </c>
      <c r="O452" s="64">
        <v>0.25</v>
      </c>
      <c r="P452" s="67">
        <v>0.25</v>
      </c>
      <c r="Q452" s="70">
        <v>0.25</v>
      </c>
      <c r="R452" s="3"/>
    </row>
    <row r="453">
      <c r="A453" s="46">
        <v>11673.0</v>
      </c>
      <c r="B453" s="51" t="str">
        <f t="shared" si="1"/>
        <v>Kanselyariya tovarlariStol podstavkalari va tashrif qogʻozlariIsh stoli tashrif qogʻozlari</v>
      </c>
      <c r="C453" s="55" t="s">
        <v>142</v>
      </c>
      <c r="D453" s="55" t="s">
        <v>1221</v>
      </c>
      <c r="E453" s="55" t="s">
        <v>1786</v>
      </c>
      <c r="F453" s="55"/>
      <c r="G453" s="3"/>
      <c r="H453" s="3"/>
      <c r="I453" s="64">
        <v>0.2</v>
      </c>
      <c r="J453" s="67">
        <v>0.2</v>
      </c>
      <c r="K453" s="70">
        <v>0.2</v>
      </c>
      <c r="L453" s="64">
        <v>0.0</v>
      </c>
      <c r="M453" s="67">
        <v>0.0</v>
      </c>
      <c r="N453" s="70">
        <v>0.0</v>
      </c>
      <c r="O453" s="64">
        <v>0.2</v>
      </c>
      <c r="P453" s="67">
        <v>0.2</v>
      </c>
      <c r="Q453" s="70">
        <v>0.2</v>
      </c>
      <c r="R453" s="3"/>
    </row>
    <row r="454">
      <c r="A454" s="46">
        <v>11674.0</v>
      </c>
      <c r="B454" s="51" t="str">
        <f t="shared" si="1"/>
        <v>Uy-roʻzgʻor buyumlariOshxona buyumlariOshxona anjomlariPazandachilik choʻtkalari</v>
      </c>
      <c r="C454" s="55" t="s">
        <v>758</v>
      </c>
      <c r="D454" s="55" t="s">
        <v>760</v>
      </c>
      <c r="E454" s="55" t="s">
        <v>789</v>
      </c>
      <c r="F454" s="55" t="s">
        <v>1789</v>
      </c>
      <c r="G454" s="55"/>
      <c r="H454" s="3"/>
      <c r="I454" s="64">
        <v>0.25</v>
      </c>
      <c r="J454" s="67">
        <v>0.25</v>
      </c>
      <c r="K454" s="70">
        <v>0.25</v>
      </c>
      <c r="L454" s="64">
        <v>0.0</v>
      </c>
      <c r="M454" s="67">
        <v>0.0</v>
      </c>
      <c r="N454" s="70">
        <v>0.0</v>
      </c>
      <c r="O454" s="64">
        <v>0.25</v>
      </c>
      <c r="P454" s="67">
        <v>0.25</v>
      </c>
      <c r="Q454" s="70">
        <v>0.25</v>
      </c>
      <c r="R454" s="3"/>
    </row>
    <row r="455">
      <c r="A455" s="46">
        <v>11675.0</v>
      </c>
      <c r="B455" s="51" t="str">
        <f t="shared" si="1"/>
        <v>Kanselyariya tovarlariMuhr va shtamplarDaterlar</v>
      </c>
      <c r="C455" s="55" t="s">
        <v>142</v>
      </c>
      <c r="D455" s="55" t="s">
        <v>1794</v>
      </c>
      <c r="E455" s="55" t="s">
        <v>1795</v>
      </c>
      <c r="F455" s="3"/>
      <c r="G455" s="3"/>
      <c r="H455" s="3"/>
      <c r="I455" s="64">
        <v>0.2</v>
      </c>
      <c r="J455" s="67">
        <v>0.2</v>
      </c>
      <c r="K455" s="70">
        <v>0.2</v>
      </c>
      <c r="L455" s="64">
        <v>0.02</v>
      </c>
      <c r="M455" s="67">
        <v>0.02</v>
      </c>
      <c r="N455" s="70">
        <v>0.02</v>
      </c>
      <c r="O455" s="64">
        <v>0.18</v>
      </c>
      <c r="P455" s="67">
        <v>0.18</v>
      </c>
      <c r="Q455" s="70">
        <v>0.18</v>
      </c>
      <c r="R455" s="3"/>
    </row>
    <row r="456">
      <c r="A456" s="46">
        <v>11676.0</v>
      </c>
      <c r="B456" s="51" t="str">
        <f t="shared" si="1"/>
        <v>Dacha, bogʻ va tomorqaBogʻ asboblariAksessuarlar va sarflov materiallariFartuklar va kamarlar</v>
      </c>
      <c r="C456" s="55" t="s">
        <v>734</v>
      </c>
      <c r="D456" s="55" t="s">
        <v>1356</v>
      </c>
      <c r="E456" s="55" t="s">
        <v>1797</v>
      </c>
      <c r="F456" s="55" t="s">
        <v>1798</v>
      </c>
      <c r="G456" s="55"/>
      <c r="H456" s="3"/>
      <c r="I456" s="64">
        <v>0.25</v>
      </c>
      <c r="J456" s="67">
        <v>0.25</v>
      </c>
      <c r="K456" s="70">
        <v>0.25</v>
      </c>
      <c r="L456" s="64">
        <v>0.0</v>
      </c>
      <c r="M456" s="67">
        <v>0.0</v>
      </c>
      <c r="N456" s="70">
        <v>0.0</v>
      </c>
      <c r="O456" s="64">
        <v>0.25</v>
      </c>
      <c r="P456" s="67">
        <v>0.25</v>
      </c>
      <c r="Q456" s="70">
        <v>0.25</v>
      </c>
      <c r="R456" s="3"/>
    </row>
    <row r="457">
      <c r="A457" s="46">
        <v>11677.0</v>
      </c>
      <c r="B457" s="51" t="str">
        <f t="shared" si="1"/>
        <v>Qurilish va taʼmirlashAsboblarUrish-dastakli asboblariZubilalar va kernlarSumba</v>
      </c>
      <c r="C457" s="55" t="s">
        <v>95</v>
      </c>
      <c r="D457" s="55" t="s">
        <v>106</v>
      </c>
      <c r="E457" s="85" t="s">
        <v>1664</v>
      </c>
      <c r="F457" s="55" t="s">
        <v>1799</v>
      </c>
      <c r="G457" s="55" t="s">
        <v>1800</v>
      </c>
      <c r="H457" s="3"/>
      <c r="I457" s="64">
        <v>0.25</v>
      </c>
      <c r="J457" s="67">
        <v>0.25</v>
      </c>
      <c r="K457" s="70">
        <v>0.25</v>
      </c>
      <c r="L457" s="64">
        <v>0.0</v>
      </c>
      <c r="M457" s="67">
        <v>0.0</v>
      </c>
      <c r="N457" s="70">
        <v>0.0</v>
      </c>
      <c r="O457" s="64">
        <v>0.25</v>
      </c>
      <c r="P457" s="67">
        <v>0.25</v>
      </c>
      <c r="Q457" s="70">
        <v>0.25</v>
      </c>
      <c r="R457" s="3"/>
    </row>
    <row r="458">
      <c r="A458" s="46">
        <v>11678.0</v>
      </c>
      <c r="B458" s="51" t="str">
        <f t="shared" si="1"/>
        <v>KiyimAyollar kiyimiHomiladorlar uchun kiyimlarShimlar va kombinezonlar</v>
      </c>
      <c r="C458" s="55" t="s">
        <v>417</v>
      </c>
      <c r="D458" s="55" t="s">
        <v>418</v>
      </c>
      <c r="E458" s="55" t="s">
        <v>1412</v>
      </c>
      <c r="F458" s="55" t="s">
        <v>1801</v>
      </c>
      <c r="G458" s="55"/>
      <c r="H458" s="3"/>
      <c r="I458" s="64">
        <v>0.25</v>
      </c>
      <c r="J458" s="67">
        <v>0.25</v>
      </c>
      <c r="K458" s="70">
        <v>0.25</v>
      </c>
      <c r="L458" s="64">
        <v>0.0</v>
      </c>
      <c r="M458" s="67">
        <v>0.0</v>
      </c>
      <c r="N458" s="70">
        <v>0.0</v>
      </c>
      <c r="O458" s="64">
        <v>0.25</v>
      </c>
      <c r="P458" s="67">
        <v>0.25</v>
      </c>
      <c r="Q458" s="70">
        <v>0.25</v>
      </c>
      <c r="R458" s="3"/>
    </row>
    <row r="459">
      <c r="A459" s="46">
        <v>11679.0</v>
      </c>
      <c r="B459" s="51" t="str">
        <f t="shared" si="1"/>
        <v>Bolalar tovarlariBolalar sporti va faol hordiqXodunok va sakrogʻichlar</v>
      </c>
      <c r="C459" s="55" t="s">
        <v>346</v>
      </c>
      <c r="D459" s="55" t="s">
        <v>398</v>
      </c>
      <c r="E459" s="55" t="s">
        <v>1803</v>
      </c>
      <c r="F459" s="55"/>
      <c r="G459" s="3"/>
      <c r="H459" s="3"/>
      <c r="I459" s="64">
        <v>0.2</v>
      </c>
      <c r="J459" s="67">
        <v>0.2</v>
      </c>
      <c r="K459" s="70">
        <v>0.2</v>
      </c>
      <c r="L459" s="64">
        <v>0.020000000000000018</v>
      </c>
      <c r="M459" s="67">
        <v>0.020000000000000018</v>
      </c>
      <c r="N459" s="70">
        <v>0.020000000000000018</v>
      </c>
      <c r="O459" s="64">
        <v>0.18</v>
      </c>
      <c r="P459" s="67">
        <v>0.18</v>
      </c>
      <c r="Q459" s="70">
        <v>0.18</v>
      </c>
      <c r="R459" s="3"/>
      <c r="Z459" s="19"/>
      <c r="AA459" s="19"/>
      <c r="AB459" s="19"/>
      <c r="AC459" s="19"/>
      <c r="AD459" s="19"/>
    </row>
    <row r="460">
      <c r="A460" s="46">
        <v>11681.0</v>
      </c>
      <c r="B460" s="51" t="str">
        <f t="shared" si="1"/>
        <v>Goʻzallik va parvarishSochlar parvarishiTozalash va parvarish uchun vositalarYogʻlar</v>
      </c>
      <c r="C460" s="55" t="s">
        <v>314</v>
      </c>
      <c r="D460" s="55" t="s">
        <v>1239</v>
      </c>
      <c r="E460" s="55" t="s">
        <v>1806</v>
      </c>
      <c r="F460" s="55" t="s">
        <v>1807</v>
      </c>
      <c r="G460" s="85"/>
      <c r="H460" s="3"/>
      <c r="I460" s="64">
        <v>0.2</v>
      </c>
      <c r="J460" s="67">
        <v>0.2</v>
      </c>
      <c r="K460" s="70">
        <v>0.2</v>
      </c>
      <c r="L460" s="64">
        <v>0.025</v>
      </c>
      <c r="M460" s="67">
        <v>0.025</v>
      </c>
      <c r="N460" s="70">
        <v>0.025</v>
      </c>
      <c r="O460" s="64">
        <v>0.175</v>
      </c>
      <c r="P460" s="67">
        <v>0.175</v>
      </c>
      <c r="Q460" s="70">
        <v>0.175</v>
      </c>
      <c r="R460" s="3"/>
      <c r="Z460" s="19"/>
      <c r="AA460" s="19"/>
      <c r="AB460" s="19"/>
      <c r="AC460" s="19"/>
      <c r="AD460" s="19"/>
    </row>
    <row r="461">
      <c r="A461" s="46">
        <v>11682.0</v>
      </c>
      <c r="B461" s="51" t="str">
        <f t="shared" si="1"/>
        <v>PoyabzallarQizlar uchun poyabzalEtiklar va uggiUggi</v>
      </c>
      <c r="C461" s="55" t="s">
        <v>951</v>
      </c>
      <c r="D461" s="55" t="s">
        <v>1030</v>
      </c>
      <c r="E461" s="55" t="s">
        <v>1315</v>
      </c>
      <c r="F461" s="55" t="s">
        <v>1810</v>
      </c>
      <c r="G461" s="3"/>
      <c r="H461" s="3"/>
      <c r="I461" s="64">
        <v>0.2</v>
      </c>
      <c r="J461" s="67">
        <v>0.2</v>
      </c>
      <c r="K461" s="70">
        <v>0.2</v>
      </c>
      <c r="L461" s="64">
        <v>0.0</v>
      </c>
      <c r="M461" s="67">
        <v>0.0</v>
      </c>
      <c r="N461" s="70">
        <v>0.0</v>
      </c>
      <c r="O461" s="64">
        <v>0.2</v>
      </c>
      <c r="P461" s="67">
        <v>0.2</v>
      </c>
      <c r="Q461" s="70">
        <v>0.2</v>
      </c>
      <c r="R461" s="3"/>
    </row>
    <row r="462">
      <c r="A462" s="46">
        <v>11683.0</v>
      </c>
      <c r="B462" s="51" t="str">
        <f t="shared" si="1"/>
        <v>Kanselyariya tovarlariYozuv qurollariPyerolar</v>
      </c>
      <c r="C462" s="55" t="s">
        <v>142</v>
      </c>
      <c r="D462" s="55" t="s">
        <v>143</v>
      </c>
      <c r="E462" s="55" t="s">
        <v>1813</v>
      </c>
      <c r="F462" s="3"/>
      <c r="G462" s="3"/>
      <c r="H462" s="3"/>
      <c r="I462" s="64">
        <v>0.25</v>
      </c>
      <c r="J462" s="67">
        <v>0.25</v>
      </c>
      <c r="K462" s="70">
        <v>0.25</v>
      </c>
      <c r="L462" s="64">
        <v>0.105</v>
      </c>
      <c r="M462" s="67">
        <v>0.105</v>
      </c>
      <c r="N462" s="70">
        <v>0.105</v>
      </c>
      <c r="O462" s="64">
        <v>0.145</v>
      </c>
      <c r="P462" s="67">
        <v>0.145</v>
      </c>
      <c r="Q462" s="70">
        <v>0.145</v>
      </c>
      <c r="R462" s="3"/>
      <c r="Z462" s="19"/>
      <c r="AA462" s="19"/>
      <c r="AB462" s="19"/>
      <c r="AC462" s="19"/>
      <c r="AD462" s="19"/>
    </row>
    <row r="463">
      <c r="A463" s="46">
        <v>11684.0</v>
      </c>
      <c r="B463" s="51" t="str">
        <f t="shared" si="1"/>
        <v>Maishiy texnikaOshxona texnikalariBoshqa oshxona texnikalariPopkorn tayyorlash uskunasi</v>
      </c>
      <c r="C463" s="55" t="s">
        <v>74</v>
      </c>
      <c r="D463" s="55" t="s">
        <v>1400</v>
      </c>
      <c r="E463" s="55" t="s">
        <v>1401</v>
      </c>
      <c r="F463" s="55" t="s">
        <v>1816</v>
      </c>
      <c r="G463" s="55"/>
      <c r="H463" s="3"/>
      <c r="I463" s="64">
        <v>0.17</v>
      </c>
      <c r="J463" s="67">
        <v>0.17</v>
      </c>
      <c r="K463" s="70">
        <v>0.17</v>
      </c>
      <c r="L463" s="64">
        <v>0.0</v>
      </c>
      <c r="M463" s="67">
        <v>0.0</v>
      </c>
      <c r="N463" s="70">
        <v>0.0</v>
      </c>
      <c r="O463" s="64">
        <v>0.17</v>
      </c>
      <c r="P463" s="67">
        <v>0.17</v>
      </c>
      <c r="Q463" s="70">
        <v>0.17</v>
      </c>
      <c r="R463" s="3"/>
    </row>
    <row r="464">
      <c r="A464" s="46">
        <v>11685.0</v>
      </c>
      <c r="B464" s="51" t="str">
        <f t="shared" si="1"/>
        <v>Qurilish va taʼmirlashAsboblarElektr asboblarDevor teshgich</v>
      </c>
      <c r="C464" s="55" t="s">
        <v>95</v>
      </c>
      <c r="D464" s="55" t="s">
        <v>106</v>
      </c>
      <c r="E464" s="55" t="s">
        <v>108</v>
      </c>
      <c r="F464" s="55" t="s">
        <v>1820</v>
      </c>
      <c r="G464" s="55"/>
      <c r="H464" s="3"/>
      <c r="I464" s="64">
        <v>0.15</v>
      </c>
      <c r="J464" s="67">
        <v>0.15</v>
      </c>
      <c r="K464" s="70">
        <v>0.15</v>
      </c>
      <c r="L464" s="64">
        <v>0.0</v>
      </c>
      <c r="M464" s="67">
        <v>0.0</v>
      </c>
      <c r="N464" s="70">
        <v>0.0</v>
      </c>
      <c r="O464" s="64">
        <v>0.15</v>
      </c>
      <c r="P464" s="67">
        <v>0.15</v>
      </c>
      <c r="Q464" s="70">
        <v>0.15</v>
      </c>
      <c r="R464" s="3"/>
    </row>
    <row r="465">
      <c r="A465" s="46">
        <v>11686.0</v>
      </c>
      <c r="B465" s="51" t="str">
        <f t="shared" si="1"/>
        <v>Uy-roʻzgʻor buyumlariOshxona buyumlariIchimlik uchun aksessuarlarTiqinlar</v>
      </c>
      <c r="C465" s="55" t="s">
        <v>758</v>
      </c>
      <c r="D465" s="55" t="s">
        <v>760</v>
      </c>
      <c r="E465" s="55" t="s">
        <v>1623</v>
      </c>
      <c r="F465" s="55" t="s">
        <v>1822</v>
      </c>
      <c r="G465" s="3"/>
      <c r="H465" s="3"/>
      <c r="I465" s="64">
        <v>0.25</v>
      </c>
      <c r="J465" s="67">
        <v>0.25</v>
      </c>
      <c r="K465" s="70">
        <v>0.25</v>
      </c>
      <c r="L465" s="64">
        <v>0.0</v>
      </c>
      <c r="M465" s="67">
        <v>0.0</v>
      </c>
      <c r="N465" s="70">
        <v>0.0</v>
      </c>
      <c r="O465" s="64">
        <v>0.25</v>
      </c>
      <c r="P465" s="67">
        <v>0.25</v>
      </c>
      <c r="Q465" s="70">
        <v>0.25</v>
      </c>
      <c r="R465" s="3"/>
    </row>
    <row r="466">
      <c r="A466" s="46">
        <v>11687.0</v>
      </c>
      <c r="B466" s="51" t="str">
        <f t="shared" si="1"/>
        <v>Goʻzallik va parvarishShaxsiy gigiyenaDepilyatsiya va epilyatsiyaMum va parafin vannalari</v>
      </c>
      <c r="C466" s="55" t="s">
        <v>314</v>
      </c>
      <c r="D466" s="55" t="s">
        <v>315</v>
      </c>
      <c r="E466" s="55" t="s">
        <v>1390</v>
      </c>
      <c r="F466" s="55" t="s">
        <v>1825</v>
      </c>
      <c r="G466" s="55"/>
      <c r="H466" s="3"/>
      <c r="I466" s="64">
        <v>0.2</v>
      </c>
      <c r="J466" s="67">
        <v>0.2</v>
      </c>
      <c r="K466" s="70">
        <v>0.2</v>
      </c>
      <c r="L466" s="64">
        <v>0.010000000000000009</v>
      </c>
      <c r="M466" s="67">
        <v>0.010000000000000009</v>
      </c>
      <c r="N466" s="70">
        <v>0.010000000000000009</v>
      </c>
      <c r="O466" s="64">
        <v>0.19</v>
      </c>
      <c r="P466" s="67">
        <v>0.19</v>
      </c>
      <c r="Q466" s="70">
        <v>0.19</v>
      </c>
      <c r="R466" s="3"/>
    </row>
    <row r="467">
      <c r="A467" s="46">
        <v>11688.0</v>
      </c>
      <c r="B467" s="51" t="str">
        <f t="shared" si="1"/>
        <v>AvtotovarlarAksessuarlar va jihozlarYuk tashishDugalar</v>
      </c>
      <c r="C467" s="55" t="s">
        <v>167</v>
      </c>
      <c r="D467" s="55" t="s">
        <v>468</v>
      </c>
      <c r="E467" s="55" t="s">
        <v>1827</v>
      </c>
      <c r="F467" s="55" t="s">
        <v>1828</v>
      </c>
      <c r="G467" s="3"/>
      <c r="H467" s="3"/>
      <c r="I467" s="64">
        <v>0.22</v>
      </c>
      <c r="J467" s="67">
        <v>0.22</v>
      </c>
      <c r="K467" s="70">
        <v>0.22</v>
      </c>
      <c r="L467" s="64">
        <v>0.0</v>
      </c>
      <c r="M467" s="67">
        <v>0.0</v>
      </c>
      <c r="N467" s="70">
        <v>0.0</v>
      </c>
      <c r="O467" s="64">
        <v>0.22</v>
      </c>
      <c r="P467" s="67">
        <v>0.22</v>
      </c>
      <c r="Q467" s="70">
        <v>0.22</v>
      </c>
      <c r="R467" s="3"/>
    </row>
    <row r="468">
      <c r="A468" s="46">
        <v>11690.0</v>
      </c>
      <c r="B468" s="51" t="str">
        <f t="shared" si="1"/>
        <v>Sport va hordiqSuv sporti va suvda dam olishSuzishQisqichlar va quloq uchun tiqinlar</v>
      </c>
      <c r="C468" s="55" t="s">
        <v>391</v>
      </c>
      <c r="D468" s="55" t="s">
        <v>392</v>
      </c>
      <c r="E468" s="55" t="s">
        <v>393</v>
      </c>
      <c r="F468" s="55" t="s">
        <v>1829</v>
      </c>
      <c r="G468" s="55"/>
      <c r="H468" s="55"/>
      <c r="I468" s="64">
        <v>0.25</v>
      </c>
      <c r="J468" s="67">
        <v>0.25</v>
      </c>
      <c r="K468" s="70">
        <v>0.25</v>
      </c>
      <c r="L468" s="64">
        <v>0.01</v>
      </c>
      <c r="M468" s="67">
        <v>0.01</v>
      </c>
      <c r="N468" s="70">
        <v>0.01</v>
      </c>
      <c r="O468" s="64">
        <v>0.24</v>
      </c>
      <c r="P468" s="67">
        <v>0.24</v>
      </c>
      <c r="Q468" s="70">
        <v>0.24</v>
      </c>
      <c r="R468" s="3"/>
      <c r="Z468" s="19"/>
      <c r="AA468" s="19"/>
      <c r="AB468" s="19"/>
      <c r="AC468" s="19"/>
      <c r="AD468" s="19"/>
    </row>
    <row r="469">
      <c r="A469" s="46">
        <v>11692.0</v>
      </c>
      <c r="B469" s="51" t="str">
        <f t="shared" si="1"/>
        <v>SalomatlikSportchilar uchun ozuqalarKreatinlar</v>
      </c>
      <c r="C469" s="55" t="s">
        <v>120</v>
      </c>
      <c r="D469" s="55" t="s">
        <v>1832</v>
      </c>
      <c r="E469" s="55" t="s">
        <v>1833</v>
      </c>
      <c r="F469" s="3"/>
      <c r="G469" s="3"/>
      <c r="H469" s="3"/>
      <c r="I469" s="64">
        <v>0.19</v>
      </c>
      <c r="J469" s="67">
        <v>0.19</v>
      </c>
      <c r="K469" s="70">
        <v>0.19</v>
      </c>
      <c r="L469" s="64">
        <v>0.0</v>
      </c>
      <c r="M469" s="67">
        <v>0.0</v>
      </c>
      <c r="N469" s="70">
        <v>0.0</v>
      </c>
      <c r="O469" s="64">
        <v>0.19</v>
      </c>
      <c r="P469" s="67">
        <v>0.19</v>
      </c>
      <c r="Q469" s="70">
        <v>0.19</v>
      </c>
      <c r="R469" s="3"/>
    </row>
    <row r="470">
      <c r="A470" s="46">
        <v>11693.0</v>
      </c>
      <c r="B470" s="51" t="str">
        <f t="shared" si="1"/>
        <v>Goʻzallik va parvarishSochlar parvarishiBoʻyash va kimyoviy jingalak qilishKimyoviy tekislash</v>
      </c>
      <c r="C470" s="55" t="s">
        <v>314</v>
      </c>
      <c r="D470" s="55" t="s">
        <v>1239</v>
      </c>
      <c r="E470" s="55" t="s">
        <v>1835</v>
      </c>
      <c r="F470" s="55" t="s">
        <v>1836</v>
      </c>
      <c r="G470" s="55"/>
      <c r="H470" s="3"/>
      <c r="I470" s="64">
        <v>0.22</v>
      </c>
      <c r="J470" s="67">
        <v>0.22</v>
      </c>
      <c r="K470" s="70">
        <v>0.22</v>
      </c>
      <c r="L470" s="64">
        <v>0.015000000000000013</v>
      </c>
      <c r="M470" s="67">
        <v>0.015000000000000013</v>
      </c>
      <c r="N470" s="70">
        <v>0.015000000000000013</v>
      </c>
      <c r="O470" s="64">
        <v>0.205</v>
      </c>
      <c r="P470" s="67">
        <v>0.205</v>
      </c>
      <c r="Q470" s="70">
        <v>0.205</v>
      </c>
      <c r="R470" s="3"/>
      <c r="Z470" s="19"/>
      <c r="AA470" s="19"/>
      <c r="AB470" s="19"/>
      <c r="AC470" s="19"/>
      <c r="AD470" s="19"/>
    </row>
    <row r="471">
      <c r="A471" s="46">
        <v>11694.0</v>
      </c>
      <c r="B471" s="51" t="str">
        <f t="shared" si="1"/>
        <v>KiyimQizlar uchun kiyimlarJemperlar, sviterlar va kardiganlarVodolazkalar</v>
      </c>
      <c r="C471" s="55" t="s">
        <v>417</v>
      </c>
      <c r="D471" s="55" t="s">
        <v>1033</v>
      </c>
      <c r="E471" s="55" t="s">
        <v>1839</v>
      </c>
      <c r="F471" s="55" t="s">
        <v>1841</v>
      </c>
      <c r="G471" s="85"/>
      <c r="H471" s="3"/>
      <c r="I471" s="64">
        <v>0.25</v>
      </c>
      <c r="J471" s="67">
        <v>0.25</v>
      </c>
      <c r="K471" s="70">
        <v>0.25</v>
      </c>
      <c r="L471" s="64">
        <v>0.0</v>
      </c>
      <c r="M471" s="67">
        <v>0.0</v>
      </c>
      <c r="N471" s="70">
        <v>0.0</v>
      </c>
      <c r="O471" s="64">
        <v>0.25</v>
      </c>
      <c r="P471" s="67">
        <v>0.25</v>
      </c>
      <c r="Q471" s="70">
        <v>0.25</v>
      </c>
      <c r="R471" s="3"/>
    </row>
    <row r="472">
      <c r="A472" s="46">
        <v>11695.0</v>
      </c>
      <c r="B472" s="51" t="str">
        <f t="shared" si="1"/>
        <v>Uy-roʻzgʻor buyumlariOshxona buyumlariIchimlik uchun aksessuarlarGazlash uchun sifonlar</v>
      </c>
      <c r="C472" s="55" t="s">
        <v>758</v>
      </c>
      <c r="D472" s="55" t="s">
        <v>760</v>
      </c>
      <c r="E472" s="55" t="s">
        <v>1623</v>
      </c>
      <c r="F472" s="55" t="s">
        <v>1844</v>
      </c>
      <c r="G472" s="55"/>
      <c r="H472" s="3"/>
      <c r="I472" s="64">
        <v>0.25</v>
      </c>
      <c r="J472" s="67">
        <v>0.25</v>
      </c>
      <c r="K472" s="70">
        <v>0.25</v>
      </c>
      <c r="L472" s="64">
        <v>0.0</v>
      </c>
      <c r="M472" s="67">
        <v>0.0</v>
      </c>
      <c r="N472" s="70">
        <v>0.0</v>
      </c>
      <c r="O472" s="64">
        <v>0.25</v>
      </c>
      <c r="P472" s="67">
        <v>0.25</v>
      </c>
      <c r="Q472" s="70">
        <v>0.25</v>
      </c>
      <c r="R472" s="3"/>
    </row>
    <row r="473">
      <c r="A473" s="46">
        <v>11697.0</v>
      </c>
      <c r="B473" s="51" t="str">
        <f t="shared" si="1"/>
        <v>AvtotovarlarAsboblar va uskunalarDomkratlar</v>
      </c>
      <c r="C473" s="55" t="s">
        <v>167</v>
      </c>
      <c r="D473" s="55" t="s">
        <v>1846</v>
      </c>
      <c r="E473" s="55" t="s">
        <v>1847</v>
      </c>
      <c r="F473" s="3"/>
      <c r="G473" s="3"/>
      <c r="H473" s="3"/>
      <c r="I473" s="64">
        <v>0.2</v>
      </c>
      <c r="J473" s="67">
        <v>0.2</v>
      </c>
      <c r="K473" s="70">
        <v>0.2</v>
      </c>
      <c r="L473" s="64">
        <v>0.0</v>
      </c>
      <c r="M473" s="67">
        <v>0.0</v>
      </c>
      <c r="N473" s="70">
        <v>0.0</v>
      </c>
      <c r="O473" s="64">
        <v>0.2</v>
      </c>
      <c r="P473" s="67">
        <v>0.2</v>
      </c>
      <c r="Q473" s="70">
        <v>0.2</v>
      </c>
      <c r="R473" s="3"/>
    </row>
    <row r="474">
      <c r="A474" s="46">
        <v>11699.0</v>
      </c>
      <c r="B474" s="51" t="str">
        <f t="shared" si="1"/>
        <v>Sport va hordiqErkin og'irliklarGantellar</v>
      </c>
      <c r="C474" s="55" t="s">
        <v>391</v>
      </c>
      <c r="D474" s="55" t="s">
        <v>1246</v>
      </c>
      <c r="E474" s="55" t="s">
        <v>1851</v>
      </c>
      <c r="F474" s="3"/>
      <c r="G474" s="4"/>
      <c r="H474" s="3"/>
      <c r="I474" s="64">
        <v>0.22</v>
      </c>
      <c r="J474" s="67">
        <v>0.22</v>
      </c>
      <c r="K474" s="70">
        <v>0.22</v>
      </c>
      <c r="L474" s="64">
        <v>0.0</v>
      </c>
      <c r="M474" s="67">
        <v>0.0</v>
      </c>
      <c r="N474" s="70">
        <v>0.0</v>
      </c>
      <c r="O474" s="64">
        <v>0.22</v>
      </c>
      <c r="P474" s="67">
        <v>0.22</v>
      </c>
      <c r="Q474" s="70">
        <v>0.22</v>
      </c>
      <c r="R474" s="3"/>
    </row>
    <row r="475">
      <c r="A475" s="46">
        <v>11701.0</v>
      </c>
      <c r="B475" s="51" t="str">
        <f t="shared" si="1"/>
        <v>Maishiy texnikaOshxona texnikalariSharbat chiqargichlar</v>
      </c>
      <c r="C475" s="55" t="s">
        <v>74</v>
      </c>
      <c r="D475" s="55" t="s">
        <v>1400</v>
      </c>
      <c r="E475" s="55" t="s">
        <v>1853</v>
      </c>
      <c r="F475" s="55"/>
      <c r="G475" s="3"/>
      <c r="H475" s="3"/>
      <c r="I475" s="64">
        <v>0.15</v>
      </c>
      <c r="J475" s="67">
        <v>0.15</v>
      </c>
      <c r="K475" s="70">
        <v>0.15</v>
      </c>
      <c r="L475" s="64">
        <v>0.0</v>
      </c>
      <c r="M475" s="67">
        <v>0.0</v>
      </c>
      <c r="N475" s="70">
        <v>0.0</v>
      </c>
      <c r="O475" s="64">
        <v>0.15</v>
      </c>
      <c r="P475" s="67">
        <v>0.15</v>
      </c>
      <c r="Q475" s="70">
        <v>0.15</v>
      </c>
      <c r="R475" s="3"/>
    </row>
    <row r="476">
      <c r="A476" s="46">
        <v>11702.0</v>
      </c>
      <c r="B476" s="51" t="str">
        <f t="shared" si="1"/>
        <v>SalomatlikOptikaKontakt linzalari uchun qorishmalar</v>
      </c>
      <c r="C476" s="55" t="s">
        <v>120</v>
      </c>
      <c r="D476" s="55" t="s">
        <v>540</v>
      </c>
      <c r="E476" s="55" t="s">
        <v>1861</v>
      </c>
      <c r="F476" s="55"/>
      <c r="G476" s="55"/>
      <c r="H476" s="3"/>
      <c r="I476" s="64">
        <v>0.25</v>
      </c>
      <c r="J476" s="67">
        <v>0.25</v>
      </c>
      <c r="K476" s="70">
        <v>0.25</v>
      </c>
      <c r="L476" s="64">
        <v>0.0</v>
      </c>
      <c r="M476" s="67">
        <v>0.0</v>
      </c>
      <c r="N476" s="70">
        <v>0.0</v>
      </c>
      <c r="O476" s="64">
        <v>0.25</v>
      </c>
      <c r="P476" s="67">
        <v>0.25</v>
      </c>
      <c r="Q476" s="70">
        <v>0.25</v>
      </c>
      <c r="R476" s="3"/>
      <c r="Z476" s="19"/>
      <c r="AA476" s="19"/>
      <c r="AB476" s="19"/>
      <c r="AC476" s="19"/>
      <c r="AD476" s="19"/>
    </row>
    <row r="477">
      <c r="A477" s="46">
        <v>11703.0</v>
      </c>
      <c r="B477" s="51" t="str">
        <f t="shared" si="1"/>
        <v>KitoblarNobadiiy adabiyotTibbiyotVeterinariya</v>
      </c>
      <c r="C477" s="55" t="s">
        <v>84</v>
      </c>
      <c r="D477" s="55" t="s">
        <v>924</v>
      </c>
      <c r="E477" s="55" t="s">
        <v>1863</v>
      </c>
      <c r="F477" s="85" t="s">
        <v>1864</v>
      </c>
      <c r="G477" s="3"/>
      <c r="H477" s="3"/>
      <c r="I477" s="64">
        <v>0.2</v>
      </c>
      <c r="J477" s="67">
        <v>0.2</v>
      </c>
      <c r="K477" s="70">
        <v>0.2</v>
      </c>
      <c r="L477" s="64">
        <v>0.02</v>
      </c>
      <c r="M477" s="67">
        <v>0.02</v>
      </c>
      <c r="N477" s="70">
        <v>0.02</v>
      </c>
      <c r="O477" s="64">
        <v>0.18</v>
      </c>
      <c r="P477" s="67">
        <v>0.18</v>
      </c>
      <c r="Q477" s="70">
        <v>0.18</v>
      </c>
      <c r="R477" s="3"/>
    </row>
    <row r="478">
      <c r="A478" s="46">
        <v>11705.0</v>
      </c>
      <c r="B478" s="51" t="str">
        <f t="shared" si="1"/>
        <v>Bolalar tovarlariOvqatlantirish uchun tovarlarEmizgichlar, soʻrgʻichlar va aksessuarlar</v>
      </c>
      <c r="C478" s="55" t="s">
        <v>346</v>
      </c>
      <c r="D478" s="55" t="s">
        <v>356</v>
      </c>
      <c r="E478" s="55" t="s">
        <v>1866</v>
      </c>
      <c r="F478" s="55"/>
      <c r="G478" s="55"/>
      <c r="H478" s="3"/>
      <c r="I478" s="64">
        <v>0.2</v>
      </c>
      <c r="J478" s="67">
        <v>0.2</v>
      </c>
      <c r="K478" s="70">
        <v>0.2</v>
      </c>
      <c r="L478" s="64">
        <v>0.0</v>
      </c>
      <c r="M478" s="67">
        <v>0.0</v>
      </c>
      <c r="N478" s="70">
        <v>0.0</v>
      </c>
      <c r="O478" s="64">
        <v>0.2</v>
      </c>
      <c r="P478" s="67">
        <v>0.2</v>
      </c>
      <c r="Q478" s="70">
        <v>0.2</v>
      </c>
      <c r="R478" s="3"/>
      <c r="Z478" s="19"/>
      <c r="AA478" s="19"/>
      <c r="AB478" s="19"/>
      <c r="AC478" s="19"/>
      <c r="AD478" s="19"/>
    </row>
    <row r="479">
      <c r="A479" s="46">
        <v>11706.0</v>
      </c>
      <c r="B479" s="51" t="str">
        <f t="shared" si="1"/>
        <v>KitoblarBadiiy adabiyotFentezi</v>
      </c>
      <c r="C479" s="55" t="s">
        <v>84</v>
      </c>
      <c r="D479" s="55" t="s">
        <v>1226</v>
      </c>
      <c r="E479" s="55" t="s">
        <v>1868</v>
      </c>
      <c r="F479" s="3"/>
      <c r="G479" s="3"/>
      <c r="H479" s="3"/>
      <c r="I479" s="64">
        <v>0.2</v>
      </c>
      <c r="J479" s="67">
        <v>0.2</v>
      </c>
      <c r="K479" s="70">
        <v>0.2</v>
      </c>
      <c r="L479" s="64">
        <v>0.0</v>
      </c>
      <c r="M479" s="67">
        <v>0.0</v>
      </c>
      <c r="N479" s="70">
        <v>0.0</v>
      </c>
      <c r="O479" s="64">
        <v>0.2</v>
      </c>
      <c r="P479" s="67">
        <v>0.2</v>
      </c>
      <c r="Q479" s="70">
        <v>0.2</v>
      </c>
      <c r="R479" s="3"/>
    </row>
    <row r="480">
      <c r="A480" s="46">
        <v>11708.0</v>
      </c>
      <c r="B480" s="51" t="str">
        <f t="shared" si="1"/>
        <v>ElektronikaFoto va video texnikaFotosuratchilar uchun uskunalarFoto qutilar</v>
      </c>
      <c r="C480" s="55" t="s">
        <v>929</v>
      </c>
      <c r="D480" s="55" t="s">
        <v>1173</v>
      </c>
      <c r="E480" s="55" t="s">
        <v>1175</v>
      </c>
      <c r="F480" s="85" t="s">
        <v>1870</v>
      </c>
      <c r="G480" s="3"/>
      <c r="H480" s="3"/>
      <c r="I480" s="64">
        <v>0.2</v>
      </c>
      <c r="J480" s="67">
        <v>0.2</v>
      </c>
      <c r="K480" s="70">
        <v>0.2</v>
      </c>
      <c r="L480" s="64">
        <v>0.0</v>
      </c>
      <c r="M480" s="67">
        <v>0.0</v>
      </c>
      <c r="N480" s="70">
        <v>0.0</v>
      </c>
      <c r="O480" s="64">
        <v>0.2</v>
      </c>
      <c r="P480" s="67">
        <v>0.2</v>
      </c>
      <c r="Q480" s="70">
        <v>0.2</v>
      </c>
      <c r="R480" s="3"/>
    </row>
    <row r="481">
      <c r="A481" s="46">
        <v>11709.0</v>
      </c>
      <c r="B481" s="51" t="str">
        <f t="shared" si="1"/>
        <v>Qurilish va taʼmirlashMateriallar va jihozlarUskunalarQum tozalash uskunalari uchun uskunalarElektr randa pichoqlari</v>
      </c>
      <c r="C481" s="55" t="s">
        <v>95</v>
      </c>
      <c r="D481" s="55" t="s">
        <v>458</v>
      </c>
      <c r="E481" s="55" t="s">
        <v>459</v>
      </c>
      <c r="F481" s="55" t="s">
        <v>1262</v>
      </c>
      <c r="G481" s="85" t="s">
        <v>1873</v>
      </c>
      <c r="H481" s="85"/>
      <c r="I481" s="64">
        <v>0.25</v>
      </c>
      <c r="J481" s="67">
        <v>0.25</v>
      </c>
      <c r="K481" s="70">
        <v>0.25</v>
      </c>
      <c r="L481" s="64">
        <v>0.0</v>
      </c>
      <c r="M481" s="67">
        <v>0.0</v>
      </c>
      <c r="N481" s="70">
        <v>0.0</v>
      </c>
      <c r="O481" s="64">
        <v>0.25</v>
      </c>
      <c r="P481" s="67">
        <v>0.25</v>
      </c>
      <c r="Q481" s="70">
        <v>0.25</v>
      </c>
      <c r="R481" s="3"/>
    </row>
    <row r="482">
      <c r="A482" s="46">
        <v>11711.0</v>
      </c>
      <c r="B482" s="51" t="str">
        <f t="shared" si="1"/>
        <v>Goʻzallik va parvarishErkaklar uchunSoqol va moʻylovlar uchunSoqol va mo'ylov uchun zardoblar va yogʻlar</v>
      </c>
      <c r="C482" s="55" t="s">
        <v>314</v>
      </c>
      <c r="D482" s="55" t="s">
        <v>619</v>
      </c>
      <c r="E482" s="55" t="s">
        <v>643</v>
      </c>
      <c r="F482" s="55" t="s">
        <v>1875</v>
      </c>
      <c r="G482" s="55"/>
      <c r="H482" s="55"/>
      <c r="I482" s="64">
        <v>0.2</v>
      </c>
      <c r="J482" s="67">
        <v>0.2</v>
      </c>
      <c r="K482" s="70">
        <v>0.2</v>
      </c>
      <c r="L482" s="64">
        <v>0.005</v>
      </c>
      <c r="M482" s="67">
        <v>0.005</v>
      </c>
      <c r="N482" s="70">
        <v>0.005</v>
      </c>
      <c r="O482" s="64">
        <v>0.195</v>
      </c>
      <c r="P482" s="67">
        <v>0.195</v>
      </c>
      <c r="Q482" s="70">
        <v>0.195</v>
      </c>
      <c r="R482" s="3"/>
    </row>
    <row r="483">
      <c r="A483" s="46">
        <v>11713.0</v>
      </c>
      <c r="B483" s="51" t="str">
        <f t="shared" si="1"/>
        <v>Uy-roʻzgʻor buyumlariOshxona buyumlariIchimlik uchun aksessuarlarMatcha choyi uchun tovarlar</v>
      </c>
      <c r="C483" s="55" t="s">
        <v>758</v>
      </c>
      <c r="D483" s="55" t="s">
        <v>760</v>
      </c>
      <c r="E483" s="55" t="s">
        <v>1623</v>
      </c>
      <c r="F483" s="85" t="s">
        <v>1879</v>
      </c>
      <c r="G483" s="85"/>
      <c r="H483" s="3"/>
      <c r="I483" s="64">
        <v>0.25</v>
      </c>
      <c r="J483" s="67">
        <v>0.25</v>
      </c>
      <c r="K483" s="70">
        <v>0.25</v>
      </c>
      <c r="L483" s="64">
        <v>0.0</v>
      </c>
      <c r="M483" s="67">
        <v>0.0</v>
      </c>
      <c r="N483" s="70">
        <v>0.0</v>
      </c>
      <c r="O483" s="64">
        <v>0.25</v>
      </c>
      <c r="P483" s="67">
        <v>0.25</v>
      </c>
      <c r="Q483" s="70">
        <v>0.25</v>
      </c>
      <c r="R483" s="3"/>
    </row>
    <row r="484">
      <c r="A484" s="46">
        <v>11714.0</v>
      </c>
      <c r="B484" s="51" t="str">
        <f t="shared" si="1"/>
        <v>ElektronikaKompyuter texnikasiKompyuterning tashqi qurilmalariTarmoq adapterlari va PoE-injektorlari</v>
      </c>
      <c r="C484" s="55" t="s">
        <v>929</v>
      </c>
      <c r="D484" s="55" t="s">
        <v>942</v>
      </c>
      <c r="E484" s="55" t="s">
        <v>1393</v>
      </c>
      <c r="F484" s="85" t="s">
        <v>1880</v>
      </c>
      <c r="G484" s="85"/>
      <c r="H484" s="85"/>
      <c r="I484" s="64">
        <v>0.25</v>
      </c>
      <c r="J484" s="67">
        <v>0.25</v>
      </c>
      <c r="K484" s="70">
        <v>0.25</v>
      </c>
      <c r="L484" s="64">
        <v>0.0</v>
      </c>
      <c r="M484" s="67">
        <v>0.0</v>
      </c>
      <c r="N484" s="70">
        <v>0.0</v>
      </c>
      <c r="O484" s="64">
        <v>0.25</v>
      </c>
      <c r="P484" s="67">
        <v>0.25</v>
      </c>
      <c r="Q484" s="70">
        <v>0.25</v>
      </c>
      <c r="R484" s="3"/>
    </row>
    <row r="485">
      <c r="A485" s="46">
        <v>11715.0</v>
      </c>
      <c r="B485" s="51" t="str">
        <f t="shared" si="1"/>
        <v>Kanselyariya tovarlariQogʻoz mahsulotlariTilaklar kitoblar</v>
      </c>
      <c r="C485" s="55" t="s">
        <v>142</v>
      </c>
      <c r="D485" s="55" t="s">
        <v>1212</v>
      </c>
      <c r="E485" s="55" t="s">
        <v>1882</v>
      </c>
      <c r="F485" s="55"/>
      <c r="G485" s="3"/>
      <c r="H485" s="3"/>
      <c r="I485" s="64">
        <v>0.2</v>
      </c>
      <c r="J485" s="67">
        <v>0.2</v>
      </c>
      <c r="K485" s="70">
        <v>0.2</v>
      </c>
      <c r="L485" s="64">
        <v>0.09</v>
      </c>
      <c r="M485" s="67">
        <v>0.09</v>
      </c>
      <c r="N485" s="70">
        <v>0.09</v>
      </c>
      <c r="O485" s="64">
        <v>0.11</v>
      </c>
      <c r="P485" s="67">
        <v>0.11</v>
      </c>
      <c r="Q485" s="70">
        <v>0.11</v>
      </c>
      <c r="R485" s="3"/>
      <c r="Z485" s="19"/>
      <c r="AA485" s="19"/>
      <c r="AB485" s="19"/>
      <c r="AC485" s="19"/>
      <c r="AD485" s="19"/>
    </row>
    <row r="486">
      <c r="A486" s="46">
        <v>11716.0</v>
      </c>
      <c r="B486" s="51" t="str">
        <f t="shared" si="1"/>
        <v>AksessuarlarQizlar uchun aksessuarlarBijuteriyalarZiraklar</v>
      </c>
      <c r="C486" s="55" t="s">
        <v>442</v>
      </c>
      <c r="D486" s="55" t="s">
        <v>1028</v>
      </c>
      <c r="E486" s="55" t="s">
        <v>1461</v>
      </c>
      <c r="F486" s="55" t="s">
        <v>1885</v>
      </c>
      <c r="G486" s="3"/>
      <c r="H486" s="3"/>
      <c r="I486" s="64">
        <v>0.25</v>
      </c>
      <c r="J486" s="67">
        <v>0.25</v>
      </c>
      <c r="K486" s="70">
        <v>0.25</v>
      </c>
      <c r="L486" s="64">
        <v>0.0</v>
      </c>
      <c r="M486" s="67">
        <v>0.0</v>
      </c>
      <c r="N486" s="70">
        <v>0.0</v>
      </c>
      <c r="O486" s="64">
        <v>0.25</v>
      </c>
      <c r="P486" s="67">
        <v>0.25</v>
      </c>
      <c r="Q486" s="70">
        <v>0.25</v>
      </c>
      <c r="R486" s="3"/>
    </row>
    <row r="487">
      <c r="A487" s="46">
        <v>11718.0</v>
      </c>
      <c r="B487" s="51" t="str">
        <f t="shared" si="1"/>
        <v>Maishiy texnikaIqlim texnikasiVentilyatorlarPolda turadigan ventiyatorlar</v>
      </c>
      <c r="C487" s="55" t="s">
        <v>74</v>
      </c>
      <c r="D487" s="55" t="s">
        <v>1887</v>
      </c>
      <c r="E487" s="55" t="s">
        <v>1888</v>
      </c>
      <c r="F487" s="55" t="s">
        <v>1889</v>
      </c>
      <c r="G487" s="55"/>
      <c r="H487" s="3"/>
      <c r="I487" s="64">
        <v>0.25</v>
      </c>
      <c r="J487" s="67">
        <v>0.25</v>
      </c>
      <c r="K487" s="70">
        <v>0.25</v>
      </c>
      <c r="L487" s="64">
        <v>0.0</v>
      </c>
      <c r="M487" s="67">
        <v>0.0</v>
      </c>
      <c r="N487" s="70">
        <v>0.0</v>
      </c>
      <c r="O487" s="64">
        <v>0.25</v>
      </c>
      <c r="P487" s="67">
        <v>0.25</v>
      </c>
      <c r="Q487" s="70">
        <v>0.25</v>
      </c>
      <c r="R487" s="3"/>
    </row>
    <row r="488">
      <c r="A488" s="46">
        <v>11719.0</v>
      </c>
      <c r="B488" s="51" t="str">
        <f t="shared" si="1"/>
        <v>AksessuarlarAyollar aksessuarlariQoʻlqoplar va varejkalarVarejkalar</v>
      </c>
      <c r="C488" s="55" t="s">
        <v>442</v>
      </c>
      <c r="D488" s="55" t="s">
        <v>443</v>
      </c>
      <c r="E488" s="55" t="s">
        <v>1716</v>
      </c>
      <c r="F488" s="85" t="s">
        <v>1891</v>
      </c>
      <c r="G488" s="3"/>
      <c r="H488" s="3"/>
      <c r="I488" s="64">
        <v>0.3</v>
      </c>
      <c r="J488" s="67">
        <v>0.3</v>
      </c>
      <c r="K488" s="70">
        <v>0.3</v>
      </c>
      <c r="L488" s="64">
        <v>0.0</v>
      </c>
      <c r="M488" s="67">
        <v>0.0</v>
      </c>
      <c r="N488" s="70">
        <v>0.0</v>
      </c>
      <c r="O488" s="64">
        <v>0.3</v>
      </c>
      <c r="P488" s="67">
        <v>0.3</v>
      </c>
      <c r="Q488" s="70">
        <v>0.3</v>
      </c>
      <c r="R488" s="3"/>
    </row>
    <row r="489">
      <c r="A489" s="46">
        <v>11720.0</v>
      </c>
      <c r="B489" s="51" t="str">
        <f t="shared" si="1"/>
        <v>KiyimOʻgʻil bolalar uchun kiyimlarUy kiyimiKombinezonlar va kigurumilar</v>
      </c>
      <c r="C489" s="55" t="s">
        <v>417</v>
      </c>
      <c r="D489" s="55" t="s">
        <v>438</v>
      </c>
      <c r="E489" s="55" t="s">
        <v>433</v>
      </c>
      <c r="F489" s="55" t="s">
        <v>1893</v>
      </c>
      <c r="G489" s="55"/>
      <c r="H489" s="55"/>
      <c r="I489" s="64">
        <v>0.25</v>
      </c>
      <c r="J489" s="67">
        <v>0.25</v>
      </c>
      <c r="K489" s="70">
        <v>0.25</v>
      </c>
      <c r="L489" s="64">
        <v>0.0</v>
      </c>
      <c r="M489" s="67">
        <v>0.0</v>
      </c>
      <c r="N489" s="70">
        <v>0.0</v>
      </c>
      <c r="O489" s="64">
        <v>0.25</v>
      </c>
      <c r="P489" s="67">
        <v>0.25</v>
      </c>
      <c r="Q489" s="70">
        <v>0.25</v>
      </c>
      <c r="R489" s="3"/>
    </row>
    <row r="490">
      <c r="A490" s="46">
        <v>11721.0</v>
      </c>
      <c r="B490" s="51" t="str">
        <f t="shared" si="1"/>
        <v>Uy-roʻzgʻor buyumlariToʻqimachilikYostiqlarAvtomobil uchun yostiqlar va matraslar</v>
      </c>
      <c r="C490" s="55" t="s">
        <v>758</v>
      </c>
      <c r="D490" s="55" t="s">
        <v>1041</v>
      </c>
      <c r="E490" s="55" t="s">
        <v>1684</v>
      </c>
      <c r="F490" s="55" t="s">
        <v>1895</v>
      </c>
      <c r="G490" s="55"/>
      <c r="H490" s="55"/>
      <c r="I490" s="64">
        <v>0.22</v>
      </c>
      <c r="J490" s="67">
        <v>0.22</v>
      </c>
      <c r="K490" s="70">
        <v>0.22</v>
      </c>
      <c r="L490" s="64">
        <v>0.0</v>
      </c>
      <c r="M490" s="67">
        <v>0.0</v>
      </c>
      <c r="N490" s="70">
        <v>0.0</v>
      </c>
      <c r="O490" s="64">
        <v>0.22</v>
      </c>
      <c r="P490" s="67">
        <v>0.22</v>
      </c>
      <c r="Q490" s="70">
        <v>0.22</v>
      </c>
      <c r="R490" s="3"/>
    </row>
    <row r="491">
      <c r="A491" s="46">
        <v>11722.0</v>
      </c>
      <c r="B491" s="51" t="str">
        <f t="shared" si="1"/>
        <v>ElektronikaAqlli uy va xavfsizlikUy xavfsizligiAntijuchklarga qarshi detektor</v>
      </c>
      <c r="C491" s="55" t="s">
        <v>929</v>
      </c>
      <c r="D491" s="55" t="s">
        <v>1896</v>
      </c>
      <c r="E491" s="55" t="s">
        <v>1897</v>
      </c>
      <c r="F491" s="85" t="s">
        <v>1898</v>
      </c>
      <c r="G491" s="85"/>
      <c r="H491" s="3"/>
      <c r="I491" s="64">
        <v>0.2</v>
      </c>
      <c r="J491" s="67">
        <v>0.2</v>
      </c>
      <c r="K491" s="70">
        <v>0.2</v>
      </c>
      <c r="L491" s="64">
        <v>0.0</v>
      </c>
      <c r="M491" s="67">
        <v>0.0</v>
      </c>
      <c r="N491" s="70">
        <v>0.0</v>
      </c>
      <c r="O491" s="64">
        <v>0.2</v>
      </c>
      <c r="P491" s="67">
        <v>0.2</v>
      </c>
      <c r="Q491" s="70">
        <v>0.2</v>
      </c>
      <c r="R491" s="3"/>
    </row>
    <row r="492">
      <c r="A492" s="46">
        <v>11723.0</v>
      </c>
      <c r="B492" s="51" t="str">
        <f t="shared" si="1"/>
        <v>AvtotovarlarAksessuarlar va jihozlarAvariya holatlari uchun zarur anjomlarYorugʻlik qaytaruvchi jiletlar</v>
      </c>
      <c r="C492" s="55" t="s">
        <v>167</v>
      </c>
      <c r="D492" s="55" t="s">
        <v>468</v>
      </c>
      <c r="E492" s="55" t="s">
        <v>1900</v>
      </c>
      <c r="F492" s="55" t="s">
        <v>1902</v>
      </c>
      <c r="G492" s="55"/>
      <c r="H492" s="3"/>
      <c r="I492" s="64">
        <v>0.25</v>
      </c>
      <c r="J492" s="67">
        <v>0.25</v>
      </c>
      <c r="K492" s="70">
        <v>0.25</v>
      </c>
      <c r="L492" s="64">
        <v>0.0</v>
      </c>
      <c r="M492" s="67">
        <v>0.0</v>
      </c>
      <c r="N492" s="70">
        <v>0.0</v>
      </c>
      <c r="O492" s="64">
        <v>0.25</v>
      </c>
      <c r="P492" s="67">
        <v>0.25</v>
      </c>
      <c r="Q492" s="70">
        <v>0.25</v>
      </c>
      <c r="R492" s="3"/>
    </row>
    <row r="493">
      <c r="A493" s="46">
        <v>11724.0</v>
      </c>
      <c r="B493" s="51" t="str">
        <f t="shared" si="1"/>
        <v>Hayvonlar uchun tovarlarKemiruvchilar uchunKemiruvchilar uchun kupalkalar va parvarishlash jihozlariChoʻmilish kiyimlari</v>
      </c>
      <c r="C493" s="55" t="s">
        <v>1198</v>
      </c>
      <c r="D493" s="55" t="s">
        <v>1199</v>
      </c>
      <c r="E493" s="55" t="s">
        <v>1673</v>
      </c>
      <c r="F493" s="55" t="s">
        <v>1904</v>
      </c>
      <c r="G493" s="55"/>
      <c r="H493" s="3"/>
      <c r="I493" s="64">
        <v>0.25</v>
      </c>
      <c r="J493" s="67">
        <v>0.25</v>
      </c>
      <c r="K493" s="70">
        <v>0.25</v>
      </c>
      <c r="L493" s="64">
        <v>0.025</v>
      </c>
      <c r="M493" s="67">
        <v>0.025</v>
      </c>
      <c r="N493" s="70">
        <v>0.025</v>
      </c>
      <c r="O493" s="64">
        <v>0.225</v>
      </c>
      <c r="P493" s="67">
        <v>0.225</v>
      </c>
      <c r="Q493" s="70">
        <v>0.225</v>
      </c>
      <c r="R493" s="3"/>
      <c r="Z493" s="19"/>
      <c r="AA493" s="19"/>
      <c r="AB493" s="19"/>
      <c r="AC493" s="19"/>
      <c r="AD493" s="19"/>
    </row>
    <row r="494">
      <c r="A494" s="46">
        <v>11725.0</v>
      </c>
      <c r="B494" s="51" t="str">
        <f t="shared" si="1"/>
        <v>Goʻzallik va parvarishYuz parvarishiLablar parvarishi uchunGigienik lab bo'yog'lari</v>
      </c>
      <c r="C494" s="55" t="s">
        <v>314</v>
      </c>
      <c r="D494" s="55" t="s">
        <v>503</v>
      </c>
      <c r="E494" s="55" t="s">
        <v>1906</v>
      </c>
      <c r="F494" s="55" t="s">
        <v>1907</v>
      </c>
      <c r="G494" s="55"/>
      <c r="H494" s="3"/>
      <c r="I494" s="64">
        <v>0.2</v>
      </c>
      <c r="J494" s="67">
        <v>0.2</v>
      </c>
      <c r="K494" s="70">
        <v>0.2</v>
      </c>
      <c r="L494" s="64">
        <v>0.015</v>
      </c>
      <c r="M494" s="67">
        <v>0.015</v>
      </c>
      <c r="N494" s="70">
        <v>0.015</v>
      </c>
      <c r="O494" s="64">
        <v>0.185</v>
      </c>
      <c r="P494" s="67">
        <v>0.185</v>
      </c>
      <c r="Q494" s="70">
        <v>0.185</v>
      </c>
      <c r="R494" s="3"/>
    </row>
    <row r="495">
      <c r="A495" s="46">
        <v>11726.0</v>
      </c>
      <c r="B495" s="51" t="str">
        <f t="shared" si="1"/>
        <v>Kanselyariya tovarlariNamoyish doskalariMarker va boʻr taxtalari</v>
      </c>
      <c r="C495" s="55" t="s">
        <v>142</v>
      </c>
      <c r="D495" s="55" t="s">
        <v>1220</v>
      </c>
      <c r="E495" s="55" t="s">
        <v>1909</v>
      </c>
      <c r="F495" s="55"/>
      <c r="G495" s="3"/>
      <c r="H495" s="3"/>
      <c r="I495" s="64">
        <v>0.2</v>
      </c>
      <c r="J495" s="67">
        <v>0.2</v>
      </c>
      <c r="K495" s="70">
        <v>0.2</v>
      </c>
      <c r="L495" s="64">
        <v>0.04</v>
      </c>
      <c r="M495" s="67">
        <v>0.04</v>
      </c>
      <c r="N495" s="70">
        <v>0.04</v>
      </c>
      <c r="O495" s="64">
        <v>0.16</v>
      </c>
      <c r="P495" s="67">
        <v>0.16</v>
      </c>
      <c r="Q495" s="70">
        <v>0.16</v>
      </c>
      <c r="R495" s="3"/>
    </row>
    <row r="496">
      <c r="A496" s="46">
        <v>11727.0</v>
      </c>
      <c r="B496" s="51" t="str">
        <f t="shared" si="1"/>
        <v>Bolalar tovarlariOʻyinchoqlar va oʻyinlarOʻrgatuvchi va rivojlantiruvchi oʻyinchoqlarRivojlantiruvchi mozaikalar va gilamchalar</v>
      </c>
      <c r="C496" s="55" t="s">
        <v>346</v>
      </c>
      <c r="D496" s="55" t="s">
        <v>351</v>
      </c>
      <c r="E496" s="55" t="s">
        <v>388</v>
      </c>
      <c r="F496" s="55" t="s">
        <v>1915</v>
      </c>
      <c r="G496" s="55"/>
      <c r="H496" s="55"/>
      <c r="I496" s="64">
        <v>0.2</v>
      </c>
      <c r="J496" s="67">
        <v>0.2</v>
      </c>
      <c r="K496" s="70">
        <v>0.2</v>
      </c>
      <c r="L496" s="64">
        <v>0.03</v>
      </c>
      <c r="M496" s="67">
        <v>0.03</v>
      </c>
      <c r="N496" s="70">
        <v>0.03</v>
      </c>
      <c r="O496" s="64">
        <v>0.17</v>
      </c>
      <c r="P496" s="67">
        <v>0.17</v>
      </c>
      <c r="Q496" s="70">
        <v>0.17</v>
      </c>
      <c r="R496" s="3"/>
      <c r="Z496" s="19"/>
      <c r="AA496" s="19"/>
      <c r="AB496" s="19"/>
      <c r="AC496" s="19"/>
      <c r="AD496" s="19"/>
    </row>
    <row r="497">
      <c r="A497" s="46">
        <v>11729.0</v>
      </c>
      <c r="B497" s="51" t="str">
        <f t="shared" si="1"/>
        <v>KitoblarNobadiiy adabiyotUy va xobbiKrossvordlar. Skanvordlar. Boshqotirmalar. O'yinlar</v>
      </c>
      <c r="C497" s="55" t="s">
        <v>84</v>
      </c>
      <c r="D497" s="55" t="s">
        <v>924</v>
      </c>
      <c r="E497" s="55" t="s">
        <v>1916</v>
      </c>
      <c r="F497" s="55" t="s">
        <v>1918</v>
      </c>
      <c r="G497" s="55"/>
      <c r="H497" s="55"/>
      <c r="I497" s="64">
        <v>0.2</v>
      </c>
      <c r="J497" s="67">
        <v>0.2</v>
      </c>
      <c r="K497" s="70">
        <v>0.2</v>
      </c>
      <c r="L497" s="64">
        <v>0.0</v>
      </c>
      <c r="M497" s="67">
        <v>0.0</v>
      </c>
      <c r="N497" s="70">
        <v>0.0</v>
      </c>
      <c r="O497" s="64">
        <v>0.2</v>
      </c>
      <c r="P497" s="67">
        <v>0.2</v>
      </c>
      <c r="Q497" s="70">
        <v>0.2</v>
      </c>
      <c r="R497" s="3"/>
    </row>
    <row r="498">
      <c r="A498" s="46">
        <v>11730.0</v>
      </c>
      <c r="B498" s="51" t="str">
        <f t="shared" si="1"/>
        <v>AksessuarlarSayohat uchun aksessuarlarSayohat uchun toʻplamlar</v>
      </c>
      <c r="C498" s="55" t="s">
        <v>442</v>
      </c>
      <c r="D498" s="55" t="s">
        <v>1021</v>
      </c>
      <c r="E498" s="55" t="s">
        <v>1920</v>
      </c>
      <c r="F498" s="55"/>
      <c r="G498" s="3"/>
      <c r="H498" s="3"/>
      <c r="I498" s="64">
        <v>0.3</v>
      </c>
      <c r="J498" s="67">
        <v>0.3</v>
      </c>
      <c r="K498" s="70">
        <v>0.3</v>
      </c>
      <c r="L498" s="64">
        <v>0.0</v>
      </c>
      <c r="M498" s="67">
        <v>0.0</v>
      </c>
      <c r="N498" s="70">
        <v>0.0</v>
      </c>
      <c r="O498" s="64">
        <v>0.3</v>
      </c>
      <c r="P498" s="67">
        <v>0.3</v>
      </c>
      <c r="Q498" s="70">
        <v>0.3</v>
      </c>
      <c r="R498" s="3"/>
    </row>
    <row r="499">
      <c r="A499" s="46">
        <v>11731.0</v>
      </c>
      <c r="B499" s="51" t="str">
        <f t="shared" si="1"/>
        <v>Uy-roʻzgʻor buyumlariBayramlar uchun tovarlarPasxa uchun tovarlar</v>
      </c>
      <c r="C499" s="55" t="s">
        <v>758</v>
      </c>
      <c r="D499" s="55" t="s">
        <v>852</v>
      </c>
      <c r="E499" s="55" t="s">
        <v>1922</v>
      </c>
      <c r="F499" s="55"/>
      <c r="G499" s="3"/>
      <c r="H499" s="3"/>
      <c r="I499" s="64">
        <v>0.3</v>
      </c>
      <c r="J499" s="67">
        <v>0.3</v>
      </c>
      <c r="K499" s="70">
        <v>0.3</v>
      </c>
      <c r="L499" s="64">
        <v>0.0</v>
      </c>
      <c r="M499" s="67">
        <v>0.0</v>
      </c>
      <c r="N499" s="70">
        <v>0.0</v>
      </c>
      <c r="O499" s="64">
        <v>0.3</v>
      </c>
      <c r="P499" s="67">
        <v>0.3</v>
      </c>
      <c r="Q499" s="70">
        <v>0.3</v>
      </c>
      <c r="R499" s="3"/>
    </row>
    <row r="500">
      <c r="A500" s="46">
        <v>11732.0</v>
      </c>
      <c r="B500" s="51" t="str">
        <f t="shared" si="1"/>
        <v>Dacha, bogʻ va tomorqaDacha va bogʻlarni dekorativ parvarishlashO‘simliklar uchun tuvaklar va tagliklarGul uchun savatlar</v>
      </c>
      <c r="C500" s="55" t="s">
        <v>734</v>
      </c>
      <c r="D500" s="55" t="s">
        <v>751</v>
      </c>
      <c r="E500" s="55" t="s">
        <v>1924</v>
      </c>
      <c r="F500" s="55" t="s">
        <v>1925</v>
      </c>
      <c r="G500" s="55"/>
      <c r="H500" s="3"/>
      <c r="I500" s="64">
        <v>0.25</v>
      </c>
      <c r="J500" s="67">
        <v>0.25</v>
      </c>
      <c r="K500" s="70">
        <v>0.25</v>
      </c>
      <c r="L500" s="64">
        <v>0.0</v>
      </c>
      <c r="M500" s="67">
        <v>0.0</v>
      </c>
      <c r="N500" s="70">
        <v>0.0</v>
      </c>
      <c r="O500" s="64">
        <v>0.25</v>
      </c>
      <c r="P500" s="67">
        <v>0.25</v>
      </c>
      <c r="Q500" s="70">
        <v>0.25</v>
      </c>
      <c r="R500" s="3"/>
    </row>
    <row r="501">
      <c r="A501" s="46">
        <v>11733.0</v>
      </c>
      <c r="B501" s="51" t="str">
        <f t="shared" si="1"/>
        <v>Uy-roʻzgʻor buyumlariOshxona buyumlariSuv uchun filtrlarFiltr-kuvshinlar uchun almashtiriladigan kartridjlar</v>
      </c>
      <c r="C501" s="55" t="s">
        <v>758</v>
      </c>
      <c r="D501" s="55" t="s">
        <v>760</v>
      </c>
      <c r="E501" s="55" t="s">
        <v>1929</v>
      </c>
      <c r="F501" s="55" t="s">
        <v>1930</v>
      </c>
      <c r="G501" s="55"/>
      <c r="H501" s="55"/>
      <c r="I501" s="64">
        <v>0.25</v>
      </c>
      <c r="J501" s="67">
        <v>0.25</v>
      </c>
      <c r="K501" s="70">
        <v>0.25</v>
      </c>
      <c r="L501" s="64">
        <v>0.0</v>
      </c>
      <c r="M501" s="67">
        <v>0.0</v>
      </c>
      <c r="N501" s="70">
        <v>0.0</v>
      </c>
      <c r="O501" s="64">
        <v>0.25</v>
      </c>
      <c r="P501" s="67">
        <v>0.25</v>
      </c>
      <c r="Q501" s="70">
        <v>0.25</v>
      </c>
      <c r="R501" s="3"/>
    </row>
    <row r="502">
      <c r="A502" s="46">
        <v>11734.0</v>
      </c>
      <c r="B502" s="51" t="str">
        <f t="shared" si="1"/>
        <v>AksessuarlarOʻgʻil bolalar uchun aksessuarlarBijuteriyalarSoat</v>
      </c>
      <c r="C502" s="55" t="s">
        <v>442</v>
      </c>
      <c r="D502" s="55" t="s">
        <v>1022</v>
      </c>
      <c r="E502" s="55" t="s">
        <v>1461</v>
      </c>
      <c r="F502" s="55" t="s">
        <v>446</v>
      </c>
      <c r="G502" s="3"/>
      <c r="H502" s="3"/>
      <c r="I502" s="64">
        <v>0.25</v>
      </c>
      <c r="J502" s="67">
        <v>0.25</v>
      </c>
      <c r="K502" s="70">
        <v>0.25</v>
      </c>
      <c r="L502" s="64">
        <v>0.0</v>
      </c>
      <c r="M502" s="67">
        <v>0.0</v>
      </c>
      <c r="N502" s="70">
        <v>0.0</v>
      </c>
      <c r="O502" s="64">
        <v>0.25</v>
      </c>
      <c r="P502" s="67">
        <v>0.25</v>
      </c>
      <c r="Q502" s="70">
        <v>0.25</v>
      </c>
      <c r="R502" s="3"/>
    </row>
    <row r="503">
      <c r="A503" s="46">
        <v>11735.0</v>
      </c>
      <c r="B503" s="51" t="str">
        <f t="shared" si="1"/>
        <v>KiyimErkaklar kiyimiJinsilarToraytirilgan jinsilar</v>
      </c>
      <c r="C503" s="55" t="s">
        <v>417</v>
      </c>
      <c r="D503" s="55" t="s">
        <v>432</v>
      </c>
      <c r="E503" s="55" t="s">
        <v>1933</v>
      </c>
      <c r="F503" s="55" t="s">
        <v>1934</v>
      </c>
      <c r="G503" s="55"/>
      <c r="H503" s="3"/>
      <c r="I503" s="64">
        <v>0.25</v>
      </c>
      <c r="J503" s="67">
        <v>0.25</v>
      </c>
      <c r="K503" s="70">
        <v>0.25</v>
      </c>
      <c r="L503" s="64">
        <v>0.0</v>
      </c>
      <c r="M503" s="67">
        <v>0.0</v>
      </c>
      <c r="N503" s="70">
        <v>0.0</v>
      </c>
      <c r="O503" s="64">
        <v>0.25</v>
      </c>
      <c r="P503" s="67">
        <v>0.25</v>
      </c>
      <c r="Q503" s="70">
        <v>0.25</v>
      </c>
      <c r="R503" s="3"/>
    </row>
    <row r="504">
      <c r="A504" s="46">
        <v>11736.0</v>
      </c>
      <c r="B504" s="51" t="str">
        <f t="shared" si="1"/>
        <v>Goʻzallik va parvarishSochlar parvarishiSochlar uchun kosmetika toʻplamlari</v>
      </c>
      <c r="C504" s="55" t="s">
        <v>314</v>
      </c>
      <c r="D504" s="55" t="s">
        <v>1239</v>
      </c>
      <c r="E504" s="55" t="s">
        <v>1936</v>
      </c>
      <c r="F504" s="55"/>
      <c r="G504" s="55"/>
      <c r="H504" s="3"/>
      <c r="I504" s="64">
        <v>0.25</v>
      </c>
      <c r="J504" s="67">
        <v>0.25</v>
      </c>
      <c r="K504" s="70">
        <v>0.25</v>
      </c>
      <c r="L504" s="64">
        <v>0.025</v>
      </c>
      <c r="M504" s="67">
        <v>0.025</v>
      </c>
      <c r="N504" s="70">
        <v>0.025</v>
      </c>
      <c r="O504" s="64">
        <v>0.225</v>
      </c>
      <c r="P504" s="67">
        <v>0.225</v>
      </c>
      <c r="Q504" s="70">
        <v>0.225</v>
      </c>
      <c r="R504" s="3"/>
      <c r="Z504" s="19"/>
      <c r="AA504" s="19"/>
      <c r="AB504" s="19"/>
      <c r="AC504" s="19"/>
      <c r="AD504" s="19"/>
    </row>
    <row r="505">
      <c r="A505" s="46">
        <v>11738.0</v>
      </c>
      <c r="B505" s="51" t="str">
        <f t="shared" si="1"/>
        <v>Goʻzallik va parvarishSochlar parvarishiSartarosh uchun professional asboblarQaychilar</v>
      </c>
      <c r="C505" s="55" t="s">
        <v>314</v>
      </c>
      <c r="D505" s="55" t="s">
        <v>1239</v>
      </c>
      <c r="E505" s="55" t="s">
        <v>1937</v>
      </c>
      <c r="F505" s="55" t="s">
        <v>881</v>
      </c>
      <c r="G505" s="3"/>
      <c r="H505" s="4"/>
      <c r="I505" s="64">
        <v>0.2</v>
      </c>
      <c r="J505" s="67">
        <v>0.2</v>
      </c>
      <c r="K505" s="70">
        <v>0.2</v>
      </c>
      <c r="L505" s="64">
        <v>0.025</v>
      </c>
      <c r="M505" s="67">
        <v>0.025</v>
      </c>
      <c r="N505" s="70">
        <v>0.025</v>
      </c>
      <c r="O505" s="64">
        <v>0.175</v>
      </c>
      <c r="P505" s="67">
        <v>0.175</v>
      </c>
      <c r="Q505" s="70">
        <v>0.175</v>
      </c>
      <c r="R505" s="3"/>
      <c r="Z505" s="19"/>
      <c r="AA505" s="19"/>
      <c r="AB505" s="19"/>
      <c r="AC505" s="19"/>
      <c r="AD505" s="19"/>
    </row>
    <row r="506">
      <c r="A506" s="46">
        <v>11739.0</v>
      </c>
      <c r="B506" s="51" t="str">
        <f t="shared" si="1"/>
        <v>Qurilish va taʼmirlashSantexnikaDushlar va dush kabinalariKomponentlar</v>
      </c>
      <c r="C506" s="55" t="s">
        <v>95</v>
      </c>
      <c r="D506" s="55" t="s">
        <v>115</v>
      </c>
      <c r="E506" s="55" t="s">
        <v>1939</v>
      </c>
      <c r="F506" s="85" t="s">
        <v>1941</v>
      </c>
      <c r="G506" s="3"/>
      <c r="H506" s="3"/>
      <c r="I506" s="64">
        <v>0.25</v>
      </c>
      <c r="J506" s="67">
        <v>0.25</v>
      </c>
      <c r="K506" s="70">
        <v>0.25</v>
      </c>
      <c r="L506" s="64">
        <v>0.0</v>
      </c>
      <c r="M506" s="67">
        <v>0.0</v>
      </c>
      <c r="N506" s="70">
        <v>0.0</v>
      </c>
      <c r="O506" s="64">
        <v>0.25</v>
      </c>
      <c r="P506" s="67">
        <v>0.25</v>
      </c>
      <c r="Q506" s="70">
        <v>0.25</v>
      </c>
      <c r="R506" s="3"/>
    </row>
    <row r="507">
      <c r="A507" s="46">
        <v>11743.0</v>
      </c>
      <c r="B507" s="51" t="str">
        <f t="shared" si="1"/>
        <v>Xobbi va ijodStol va karta oʻyinlariPoker uchun toʻplamlar</v>
      </c>
      <c r="C507" s="55" t="s">
        <v>199</v>
      </c>
      <c r="D507" s="55" t="s">
        <v>1942</v>
      </c>
      <c r="E507" s="55" t="s">
        <v>1943</v>
      </c>
      <c r="F507" s="55"/>
      <c r="G507" s="3"/>
      <c r="H507" s="3"/>
      <c r="I507" s="64">
        <v>0.22</v>
      </c>
      <c r="J507" s="67">
        <v>0.22</v>
      </c>
      <c r="K507" s="70">
        <v>0.22</v>
      </c>
      <c r="L507" s="64">
        <v>0.0</v>
      </c>
      <c r="M507" s="67">
        <v>0.0</v>
      </c>
      <c r="N507" s="70">
        <v>0.0</v>
      </c>
      <c r="O507" s="64">
        <v>0.22</v>
      </c>
      <c r="P507" s="67">
        <v>0.22</v>
      </c>
      <c r="Q507" s="70">
        <v>0.22</v>
      </c>
      <c r="R507" s="3"/>
    </row>
    <row r="508">
      <c r="A508" s="46">
        <v>11744.0</v>
      </c>
      <c r="B508" s="51" t="str">
        <f t="shared" si="1"/>
        <v>PoyabzallarErkaklar poyabzaliMokasinlar</v>
      </c>
      <c r="C508" s="55" t="s">
        <v>951</v>
      </c>
      <c r="D508" s="55" t="s">
        <v>1037</v>
      </c>
      <c r="E508" s="55" t="s">
        <v>1946</v>
      </c>
      <c r="F508" s="3"/>
      <c r="G508" s="4"/>
      <c r="H508" s="3"/>
      <c r="I508" s="64">
        <v>0.2</v>
      </c>
      <c r="J508" s="67">
        <v>0.2</v>
      </c>
      <c r="K508" s="70">
        <v>0.2</v>
      </c>
      <c r="L508" s="64">
        <v>0.0</v>
      </c>
      <c r="M508" s="67">
        <v>0.0</v>
      </c>
      <c r="N508" s="70">
        <v>0.0</v>
      </c>
      <c r="O508" s="64">
        <v>0.2</v>
      </c>
      <c r="P508" s="67">
        <v>0.2</v>
      </c>
      <c r="Q508" s="70">
        <v>0.2</v>
      </c>
      <c r="R508" s="3"/>
    </row>
    <row r="509">
      <c r="A509" s="46">
        <v>11745.0</v>
      </c>
      <c r="B509" s="51" t="str">
        <f t="shared" si="1"/>
        <v>AksessuarlarQizlar uchun aksessuarlarBijuteriyalarBoʻyinga taqiladigan taqinchoqlar</v>
      </c>
      <c r="C509" s="55" t="s">
        <v>442</v>
      </c>
      <c r="D509" s="55" t="s">
        <v>1028</v>
      </c>
      <c r="E509" s="55" t="s">
        <v>1461</v>
      </c>
      <c r="F509" s="55" t="s">
        <v>1463</v>
      </c>
      <c r="G509" s="55"/>
      <c r="H509" s="55"/>
      <c r="I509" s="64">
        <v>0.25</v>
      </c>
      <c r="J509" s="67">
        <v>0.25</v>
      </c>
      <c r="K509" s="70">
        <v>0.25</v>
      </c>
      <c r="L509" s="64">
        <v>0.0</v>
      </c>
      <c r="M509" s="67">
        <v>0.0</v>
      </c>
      <c r="N509" s="70">
        <v>0.0</v>
      </c>
      <c r="O509" s="64">
        <v>0.25</v>
      </c>
      <c r="P509" s="67">
        <v>0.25</v>
      </c>
      <c r="Q509" s="70">
        <v>0.25</v>
      </c>
      <c r="R509" s="3"/>
    </row>
    <row r="510">
      <c r="A510" s="46">
        <v>11747.0</v>
      </c>
      <c r="B510" s="51" t="str">
        <f t="shared" si="1"/>
        <v>Kanselyariya tovarlariOfis buyumlariQogʻoz uchun lotkalar va toʻplagichlar</v>
      </c>
      <c r="C510" s="55" t="s">
        <v>142</v>
      </c>
      <c r="D510" s="55" t="s">
        <v>1774</v>
      </c>
      <c r="E510" s="55" t="s">
        <v>1950</v>
      </c>
      <c r="F510" s="55"/>
      <c r="G510" s="55"/>
      <c r="H510" s="3"/>
      <c r="I510" s="64">
        <v>0.2</v>
      </c>
      <c r="J510" s="67">
        <v>0.2</v>
      </c>
      <c r="K510" s="70">
        <v>0.2</v>
      </c>
      <c r="L510" s="64">
        <v>0.0</v>
      </c>
      <c r="M510" s="67">
        <v>0.0</v>
      </c>
      <c r="N510" s="70">
        <v>0.0</v>
      </c>
      <c r="O510" s="64">
        <v>0.2</v>
      </c>
      <c r="P510" s="67">
        <v>0.2</v>
      </c>
      <c r="Q510" s="70">
        <v>0.2</v>
      </c>
      <c r="R510" s="3"/>
    </row>
    <row r="511">
      <c r="A511" s="46">
        <v>11749.0</v>
      </c>
      <c r="B511" s="51" t="str">
        <f t="shared" si="1"/>
        <v>PoyabzallarOʻgʻil bolalar uchun poyabzalBotinkalar va qoʻnjsiz botinkalarQoʻnjsiz botinkalar</v>
      </c>
      <c r="C511" s="55" t="s">
        <v>951</v>
      </c>
      <c r="D511" s="55" t="s">
        <v>1025</v>
      </c>
      <c r="E511" s="55" t="s">
        <v>1951</v>
      </c>
      <c r="F511" s="55" t="s">
        <v>1952</v>
      </c>
      <c r="G511" s="55"/>
      <c r="H511" s="3"/>
      <c r="I511" s="64">
        <v>0.2</v>
      </c>
      <c r="J511" s="67">
        <v>0.2</v>
      </c>
      <c r="K511" s="70">
        <v>0.2</v>
      </c>
      <c r="L511" s="64">
        <v>0.0</v>
      </c>
      <c r="M511" s="67">
        <v>0.0</v>
      </c>
      <c r="N511" s="70">
        <v>0.0</v>
      </c>
      <c r="O511" s="64">
        <v>0.2</v>
      </c>
      <c r="P511" s="67">
        <v>0.2</v>
      </c>
      <c r="Q511" s="70">
        <v>0.2</v>
      </c>
      <c r="R511" s="3"/>
    </row>
    <row r="512">
      <c r="A512" s="46">
        <v>11750.0</v>
      </c>
      <c r="B512" s="51" t="str">
        <f t="shared" si="1"/>
        <v>AksessuarlarAyollar aksessuarlariQoʻlqoplar va varejkalarQoʻlqoplar</v>
      </c>
      <c r="C512" s="55" t="s">
        <v>442</v>
      </c>
      <c r="D512" s="55" t="s">
        <v>443</v>
      </c>
      <c r="E512" s="55" t="s">
        <v>1716</v>
      </c>
      <c r="F512" s="55" t="s">
        <v>1955</v>
      </c>
      <c r="G512" s="3"/>
      <c r="H512" s="3"/>
      <c r="I512" s="64">
        <v>0.3</v>
      </c>
      <c r="J512" s="67">
        <v>0.3</v>
      </c>
      <c r="K512" s="70">
        <v>0.3</v>
      </c>
      <c r="L512" s="64">
        <v>0.0</v>
      </c>
      <c r="M512" s="67">
        <v>0.0</v>
      </c>
      <c r="N512" s="70">
        <v>0.0</v>
      </c>
      <c r="O512" s="64">
        <v>0.3</v>
      </c>
      <c r="P512" s="67">
        <v>0.3</v>
      </c>
      <c r="Q512" s="70">
        <v>0.3</v>
      </c>
      <c r="R512" s="3"/>
    </row>
    <row r="513">
      <c r="A513" s="46">
        <v>11751.0</v>
      </c>
      <c r="B513" s="51" t="str">
        <f t="shared" si="1"/>
        <v>AksessuarlarAyollar aksessuarlariSumkalar va ryukzaklarSumka uchun aksessuarlar</v>
      </c>
      <c r="C513" s="55" t="s">
        <v>442</v>
      </c>
      <c r="D513" s="55" t="s">
        <v>443</v>
      </c>
      <c r="E513" s="55" t="s">
        <v>1956</v>
      </c>
      <c r="F513" s="55" t="s">
        <v>1957</v>
      </c>
      <c r="G513" s="55"/>
      <c r="H513" s="3"/>
      <c r="I513" s="64">
        <v>0.25</v>
      </c>
      <c r="J513" s="67">
        <v>0.25</v>
      </c>
      <c r="K513" s="70">
        <v>0.25</v>
      </c>
      <c r="L513" s="64">
        <v>0.0</v>
      </c>
      <c r="M513" s="67">
        <v>0.0</v>
      </c>
      <c r="N513" s="70">
        <v>0.0</v>
      </c>
      <c r="O513" s="64">
        <v>0.25</v>
      </c>
      <c r="P513" s="67">
        <v>0.25</v>
      </c>
      <c r="Q513" s="70">
        <v>0.25</v>
      </c>
      <c r="R513" s="3"/>
    </row>
    <row r="514">
      <c r="A514" s="46">
        <v>11752.0</v>
      </c>
      <c r="B514" s="51" t="str">
        <f t="shared" si="1"/>
        <v>PoyabzallarQizlar uchun poyabzalSandalilar va saboSandalilar</v>
      </c>
      <c r="C514" s="55" t="s">
        <v>951</v>
      </c>
      <c r="D514" s="55" t="s">
        <v>1030</v>
      </c>
      <c r="E514" s="55" t="s">
        <v>1967</v>
      </c>
      <c r="F514" s="55" t="s">
        <v>1310</v>
      </c>
      <c r="G514" s="85"/>
      <c r="H514" s="3"/>
      <c r="I514" s="64">
        <v>0.2</v>
      </c>
      <c r="J514" s="67">
        <v>0.2</v>
      </c>
      <c r="K514" s="70">
        <v>0.2</v>
      </c>
      <c r="L514" s="64">
        <v>0.0</v>
      </c>
      <c r="M514" s="67">
        <v>0.0</v>
      </c>
      <c r="N514" s="70">
        <v>0.0</v>
      </c>
      <c r="O514" s="64">
        <v>0.2</v>
      </c>
      <c r="P514" s="67">
        <v>0.2</v>
      </c>
      <c r="Q514" s="70">
        <v>0.2</v>
      </c>
      <c r="R514" s="3"/>
    </row>
    <row r="515">
      <c r="A515" s="46">
        <v>11753.0</v>
      </c>
      <c r="B515" s="51" t="str">
        <f t="shared" si="1"/>
        <v>Goʻzallik va parvarishTana parvarishiTana parvarishi uchun aksessuarlarParafin terapiyasi uchun qoʻlqoplar</v>
      </c>
      <c r="C515" s="55" t="s">
        <v>314</v>
      </c>
      <c r="D515" s="55" t="s">
        <v>612</v>
      </c>
      <c r="E515" s="55" t="s">
        <v>1386</v>
      </c>
      <c r="F515" s="55" t="s">
        <v>1969</v>
      </c>
      <c r="G515" s="55"/>
      <c r="H515" s="55"/>
      <c r="I515" s="64">
        <v>0.25</v>
      </c>
      <c r="J515" s="67">
        <v>0.25</v>
      </c>
      <c r="K515" s="70">
        <v>0.25</v>
      </c>
      <c r="L515" s="64">
        <v>0.01</v>
      </c>
      <c r="M515" s="67">
        <v>0.01</v>
      </c>
      <c r="N515" s="70">
        <v>0.01</v>
      </c>
      <c r="O515" s="64">
        <v>0.24</v>
      </c>
      <c r="P515" s="67">
        <v>0.24</v>
      </c>
      <c r="Q515" s="70">
        <v>0.24</v>
      </c>
      <c r="R515" s="3"/>
    </row>
    <row r="516">
      <c r="A516" s="46">
        <v>11754.0</v>
      </c>
      <c r="B516" s="51" t="str">
        <f t="shared" si="1"/>
        <v>Qurilish va taʼmirlashYoritishPol va stol uchun yoritgichlarTunchiroqlar</v>
      </c>
      <c r="C516" s="55" t="s">
        <v>95</v>
      </c>
      <c r="D516" s="55" t="s">
        <v>474</v>
      </c>
      <c r="E516" s="55" t="s">
        <v>1971</v>
      </c>
      <c r="F516" s="55" t="s">
        <v>1972</v>
      </c>
      <c r="G516" s="3"/>
      <c r="H516" s="3"/>
      <c r="I516" s="64">
        <v>0.25</v>
      </c>
      <c r="J516" s="67">
        <v>0.25</v>
      </c>
      <c r="K516" s="70">
        <v>0.25</v>
      </c>
      <c r="L516" s="64">
        <v>0.0</v>
      </c>
      <c r="M516" s="67">
        <v>0.0</v>
      </c>
      <c r="N516" s="70">
        <v>0.0</v>
      </c>
      <c r="O516" s="64">
        <v>0.25</v>
      </c>
      <c r="P516" s="67">
        <v>0.25</v>
      </c>
      <c r="Q516" s="70">
        <v>0.25</v>
      </c>
      <c r="R516" s="3"/>
    </row>
    <row r="517">
      <c r="A517" s="46">
        <v>11755.0</v>
      </c>
      <c r="B517" s="51" t="str">
        <f t="shared" si="1"/>
        <v>KitoblarNobadiiy adabiyotBiznes-adabiyotMarketing va sotish</v>
      </c>
      <c r="C517" s="55" t="s">
        <v>84</v>
      </c>
      <c r="D517" s="55" t="s">
        <v>924</v>
      </c>
      <c r="E517" s="55" t="s">
        <v>1499</v>
      </c>
      <c r="F517" s="55" t="s">
        <v>1975</v>
      </c>
      <c r="G517" s="55"/>
      <c r="H517" s="3"/>
      <c r="I517" s="64">
        <v>0.2</v>
      </c>
      <c r="J517" s="67">
        <v>0.2</v>
      </c>
      <c r="K517" s="70">
        <v>0.2</v>
      </c>
      <c r="L517" s="64">
        <v>0.0</v>
      </c>
      <c r="M517" s="67">
        <v>0.0</v>
      </c>
      <c r="N517" s="70">
        <v>0.0</v>
      </c>
      <c r="O517" s="64">
        <v>0.2</v>
      </c>
      <c r="P517" s="67">
        <v>0.2</v>
      </c>
      <c r="Q517" s="70">
        <v>0.2</v>
      </c>
      <c r="R517" s="3"/>
      <c r="Z517" s="19"/>
      <c r="AA517" s="19"/>
      <c r="AB517" s="19"/>
      <c r="AC517" s="19"/>
      <c r="AD517" s="19"/>
    </row>
    <row r="518">
      <c r="A518" s="46">
        <v>11756.0</v>
      </c>
      <c r="B518" s="51" t="str">
        <f t="shared" si="1"/>
        <v>ElektronikaElektronikalar uchun aksessuarlarKuchlanishni oʻzgartirgichlar</v>
      </c>
      <c r="C518" s="55" t="s">
        <v>929</v>
      </c>
      <c r="D518" s="55" t="s">
        <v>1044</v>
      </c>
      <c r="E518" s="55" t="s">
        <v>1977</v>
      </c>
      <c r="F518" s="55"/>
      <c r="G518" s="3"/>
      <c r="H518" s="3"/>
      <c r="I518" s="64">
        <v>0.3</v>
      </c>
      <c r="J518" s="67">
        <v>0.3</v>
      </c>
      <c r="K518" s="70">
        <v>0.3</v>
      </c>
      <c r="L518" s="64">
        <v>0.0</v>
      </c>
      <c r="M518" s="67">
        <v>0.0</v>
      </c>
      <c r="N518" s="70">
        <v>0.0</v>
      </c>
      <c r="O518" s="64">
        <v>0.3</v>
      </c>
      <c r="P518" s="67">
        <v>0.3</v>
      </c>
      <c r="Q518" s="70">
        <v>0.3</v>
      </c>
      <c r="R518" s="3"/>
    </row>
    <row r="519">
      <c r="A519" s="46">
        <v>11757.0</v>
      </c>
      <c r="B519" s="51" t="str">
        <f t="shared" si="1"/>
        <v>Uy-roʻzgʻor buyumlariBayramlar uchun tovarlarSovgʻa oʻramlari, otkritkalarQutilar</v>
      </c>
      <c r="C519" s="55" t="s">
        <v>758</v>
      </c>
      <c r="D519" s="55" t="s">
        <v>852</v>
      </c>
      <c r="E519" s="55" t="s">
        <v>1979</v>
      </c>
      <c r="F519" s="85" t="s">
        <v>1980</v>
      </c>
      <c r="G519" s="3"/>
      <c r="H519" s="3"/>
      <c r="I519" s="64">
        <v>0.3</v>
      </c>
      <c r="J519" s="67">
        <v>0.3</v>
      </c>
      <c r="K519" s="70">
        <v>0.3</v>
      </c>
      <c r="L519" s="64">
        <v>0.0</v>
      </c>
      <c r="M519" s="67">
        <v>0.0</v>
      </c>
      <c r="N519" s="70">
        <v>0.0</v>
      </c>
      <c r="O519" s="64">
        <v>0.3</v>
      </c>
      <c r="P519" s="67">
        <v>0.3</v>
      </c>
      <c r="Q519" s="70">
        <v>0.3</v>
      </c>
      <c r="R519" s="3"/>
    </row>
    <row r="520">
      <c r="A520" s="46">
        <v>11758.0</v>
      </c>
      <c r="B520" s="51" t="str">
        <f t="shared" si="1"/>
        <v>ElektronikaNavigatorlarSayyohlik navigatorlari</v>
      </c>
      <c r="C520" s="55" t="s">
        <v>929</v>
      </c>
      <c r="D520" s="55" t="s">
        <v>1982</v>
      </c>
      <c r="E520" s="55" t="s">
        <v>1983</v>
      </c>
      <c r="F520" s="55"/>
      <c r="G520" s="4"/>
      <c r="H520" s="3"/>
      <c r="I520" s="64">
        <v>0.15</v>
      </c>
      <c r="J520" s="67">
        <v>0.15</v>
      </c>
      <c r="K520" s="70">
        <v>0.15</v>
      </c>
      <c r="L520" s="64">
        <v>0.0</v>
      </c>
      <c r="M520" s="67">
        <v>0.0</v>
      </c>
      <c r="N520" s="70">
        <v>0.0</v>
      </c>
      <c r="O520" s="64">
        <v>0.15</v>
      </c>
      <c r="P520" s="67">
        <v>0.15</v>
      </c>
      <c r="Q520" s="70">
        <v>0.15</v>
      </c>
      <c r="R520" s="3"/>
    </row>
    <row r="521">
      <c r="A521" s="46">
        <v>11759.0</v>
      </c>
      <c r="B521" s="51" t="str">
        <f t="shared" si="1"/>
        <v>Maishiy texnikaOshxona texnikalariBoshqa oshxona texnikalariPaxtaqand tayyorlash uskunalari</v>
      </c>
      <c r="C521" s="55" t="s">
        <v>74</v>
      </c>
      <c r="D521" s="55" t="s">
        <v>1400</v>
      </c>
      <c r="E521" s="55" t="s">
        <v>1401</v>
      </c>
      <c r="F521" s="55" t="s">
        <v>1985</v>
      </c>
      <c r="G521" s="55"/>
      <c r="H521" s="55"/>
      <c r="I521" s="64">
        <v>0.17</v>
      </c>
      <c r="J521" s="67">
        <v>0.17</v>
      </c>
      <c r="K521" s="70">
        <v>0.17</v>
      </c>
      <c r="L521" s="64">
        <v>0.0</v>
      </c>
      <c r="M521" s="67">
        <v>0.0</v>
      </c>
      <c r="N521" s="70">
        <v>0.0</v>
      </c>
      <c r="O521" s="64">
        <v>0.17</v>
      </c>
      <c r="P521" s="67">
        <v>0.17</v>
      </c>
      <c r="Q521" s="70">
        <v>0.17</v>
      </c>
      <c r="R521" s="3"/>
    </row>
    <row r="522">
      <c r="A522" s="46">
        <v>11761.0</v>
      </c>
      <c r="B522" s="51" t="str">
        <f t="shared" si="1"/>
        <v>AksessuarlarAyollar aksessuarlariHamyonlar, kalit solgichlar va tashrif qogʻozi uchun karmonchalarTashrif qogʻozlari va kredit kartalari</v>
      </c>
      <c r="C522" s="55" t="s">
        <v>442</v>
      </c>
      <c r="D522" s="55" t="s">
        <v>443</v>
      </c>
      <c r="E522" s="55" t="s">
        <v>1987</v>
      </c>
      <c r="F522" s="55" t="s">
        <v>1988</v>
      </c>
      <c r="G522" s="55"/>
      <c r="H522" s="55"/>
      <c r="I522" s="64">
        <v>0.3</v>
      </c>
      <c r="J522" s="67">
        <v>0.3</v>
      </c>
      <c r="K522" s="70">
        <v>0.3</v>
      </c>
      <c r="L522" s="64">
        <v>0.0</v>
      </c>
      <c r="M522" s="67">
        <v>0.0</v>
      </c>
      <c r="N522" s="70">
        <v>0.0</v>
      </c>
      <c r="O522" s="64">
        <v>0.3</v>
      </c>
      <c r="P522" s="67">
        <v>0.3</v>
      </c>
      <c r="Q522" s="70">
        <v>0.3</v>
      </c>
      <c r="R522" s="3"/>
    </row>
    <row r="523">
      <c r="A523" s="46">
        <v>11762.0</v>
      </c>
      <c r="B523" s="51" t="str">
        <f t="shared" si="1"/>
        <v>Uy-roʻzgʻor buyumlariOshxona buyumlariOziq-ovqat mahsulotlarini saqlashSuyuqliklar uchun idishlar</v>
      </c>
      <c r="C523" s="55" t="s">
        <v>758</v>
      </c>
      <c r="D523" s="55" t="s">
        <v>760</v>
      </c>
      <c r="E523" s="55" t="s">
        <v>1352</v>
      </c>
      <c r="F523" s="55" t="s">
        <v>1990</v>
      </c>
      <c r="G523" s="55"/>
      <c r="H523" s="3"/>
      <c r="I523" s="64">
        <v>0.25</v>
      </c>
      <c r="J523" s="67">
        <v>0.25</v>
      </c>
      <c r="K523" s="70">
        <v>0.25</v>
      </c>
      <c r="L523" s="64">
        <v>0.0</v>
      </c>
      <c r="M523" s="67">
        <v>0.0</v>
      </c>
      <c r="N523" s="70">
        <v>0.0</v>
      </c>
      <c r="O523" s="64">
        <v>0.25</v>
      </c>
      <c r="P523" s="67">
        <v>0.25</v>
      </c>
      <c r="Q523" s="70">
        <v>0.25</v>
      </c>
      <c r="R523" s="3"/>
    </row>
    <row r="524">
      <c r="A524" s="46">
        <v>11763.0</v>
      </c>
      <c r="B524" s="51" t="str">
        <f t="shared" si="1"/>
        <v>Uy-roʻzgʻor buyumlariBayramlar uchun tovarlarBayramni bezatishGeliy ballonlar</v>
      </c>
      <c r="C524" s="55" t="s">
        <v>758</v>
      </c>
      <c r="D524" s="55" t="s">
        <v>852</v>
      </c>
      <c r="E524" s="55" t="s">
        <v>1993</v>
      </c>
      <c r="F524" s="55" t="s">
        <v>1994</v>
      </c>
      <c r="G524" s="3"/>
      <c r="H524" s="3"/>
      <c r="I524" s="64">
        <v>0.3</v>
      </c>
      <c r="J524" s="67">
        <v>0.3</v>
      </c>
      <c r="K524" s="70">
        <v>0.3</v>
      </c>
      <c r="L524" s="64">
        <v>0.0</v>
      </c>
      <c r="M524" s="67">
        <v>0.0</v>
      </c>
      <c r="N524" s="70">
        <v>0.0</v>
      </c>
      <c r="O524" s="64">
        <v>0.3</v>
      </c>
      <c r="P524" s="67">
        <v>0.3</v>
      </c>
      <c r="Q524" s="70">
        <v>0.3</v>
      </c>
      <c r="R524" s="3"/>
    </row>
    <row r="525">
      <c r="A525" s="46">
        <v>11764.0</v>
      </c>
      <c r="B525" s="51" t="str">
        <f t="shared" si="1"/>
        <v>Uy-roʻzgʻor buyumlariToʻqimachilikPardalar va karnizlarTyullar va gardinlar</v>
      </c>
      <c r="C525" s="55" t="s">
        <v>758</v>
      </c>
      <c r="D525" s="55" t="s">
        <v>1041</v>
      </c>
      <c r="E525" s="55" t="s">
        <v>845</v>
      </c>
      <c r="F525" s="55" t="s">
        <v>1996</v>
      </c>
      <c r="G525" s="55"/>
      <c r="H525" s="3"/>
      <c r="I525" s="64">
        <v>0.22</v>
      </c>
      <c r="J525" s="67">
        <v>0.22</v>
      </c>
      <c r="K525" s="70">
        <v>0.22</v>
      </c>
      <c r="L525" s="64">
        <v>0.0</v>
      </c>
      <c r="M525" s="67">
        <v>0.0</v>
      </c>
      <c r="N525" s="70">
        <v>0.0</v>
      </c>
      <c r="O525" s="64">
        <v>0.22</v>
      </c>
      <c r="P525" s="67">
        <v>0.22</v>
      </c>
      <c r="Q525" s="70">
        <v>0.22</v>
      </c>
      <c r="R525" s="3"/>
    </row>
    <row r="526">
      <c r="A526" s="46">
        <v>11765.0</v>
      </c>
      <c r="B526" s="51" t="str">
        <f t="shared" si="1"/>
        <v>ElektronikaOfis texnikasiOfis jihozlari uchun butlovchi qismlar3D ruchkalar uchun kartridjlar</v>
      </c>
      <c r="C526" s="55" t="s">
        <v>929</v>
      </c>
      <c r="D526" s="55" t="s">
        <v>1395</v>
      </c>
      <c r="E526" s="55" t="s">
        <v>1637</v>
      </c>
      <c r="F526" s="55" t="s">
        <v>1998</v>
      </c>
      <c r="G526" s="55"/>
      <c r="H526" s="55"/>
      <c r="I526" s="64">
        <v>0.22</v>
      </c>
      <c r="J526" s="67">
        <v>0.22</v>
      </c>
      <c r="K526" s="70">
        <v>0.22</v>
      </c>
      <c r="L526" s="64">
        <v>0.0</v>
      </c>
      <c r="M526" s="67">
        <v>0.0</v>
      </c>
      <c r="N526" s="70">
        <v>0.0</v>
      </c>
      <c r="O526" s="64">
        <v>0.22</v>
      </c>
      <c r="P526" s="67">
        <v>0.22</v>
      </c>
      <c r="Q526" s="70">
        <v>0.22</v>
      </c>
      <c r="R526" s="3"/>
    </row>
    <row r="527">
      <c r="A527" s="46">
        <v>11766.0</v>
      </c>
      <c r="B527" s="51" t="str">
        <f t="shared" si="1"/>
        <v>Maishiy texnikaOshxona texnikalariQovurish va pishirish uskunalariQovurish va qaynatish uchun boshqa texnikalarKeks solgichlar</v>
      </c>
      <c r="C527" s="55" t="s">
        <v>74</v>
      </c>
      <c r="D527" s="55" t="s">
        <v>1400</v>
      </c>
      <c r="E527" s="55" t="s">
        <v>1420</v>
      </c>
      <c r="F527" s="55" t="s">
        <v>1421</v>
      </c>
      <c r="G527" s="85" t="s">
        <v>1999</v>
      </c>
      <c r="H527" s="3"/>
      <c r="I527" s="64">
        <v>0.17</v>
      </c>
      <c r="J527" s="67">
        <v>0.17</v>
      </c>
      <c r="K527" s="70">
        <v>0.17</v>
      </c>
      <c r="L527" s="64">
        <v>0.0</v>
      </c>
      <c r="M527" s="67">
        <v>0.0</v>
      </c>
      <c r="N527" s="70">
        <v>0.0</v>
      </c>
      <c r="O527" s="64">
        <v>0.17</v>
      </c>
      <c r="P527" s="67">
        <v>0.17</v>
      </c>
      <c r="Q527" s="70">
        <v>0.17</v>
      </c>
      <c r="R527" s="3"/>
    </row>
    <row r="528">
      <c r="A528" s="46">
        <v>11767.0</v>
      </c>
      <c r="B528" s="51" t="str">
        <f t="shared" si="1"/>
        <v>ElektronikaFoto va video texnikaFoto va video kameralar uchun aksessuarlarObyektivlar</v>
      </c>
      <c r="C528" s="55" t="s">
        <v>929</v>
      </c>
      <c r="D528" s="55" t="s">
        <v>1173</v>
      </c>
      <c r="E528" s="55" t="s">
        <v>1456</v>
      </c>
      <c r="F528" s="55" t="s">
        <v>2002</v>
      </c>
      <c r="G528" s="3"/>
      <c r="H528" s="3"/>
      <c r="I528" s="64">
        <v>0.2</v>
      </c>
      <c r="J528" s="67">
        <v>0.2</v>
      </c>
      <c r="K528" s="70">
        <v>0.2</v>
      </c>
      <c r="L528" s="64">
        <v>0.0</v>
      </c>
      <c r="M528" s="67">
        <v>0.0</v>
      </c>
      <c r="N528" s="70">
        <v>0.0</v>
      </c>
      <c r="O528" s="64">
        <v>0.2</v>
      </c>
      <c r="P528" s="67">
        <v>0.2</v>
      </c>
      <c r="Q528" s="70">
        <v>0.2</v>
      </c>
      <c r="R528" s="3"/>
    </row>
    <row r="529">
      <c r="A529" s="46">
        <v>11768.0</v>
      </c>
      <c r="B529" s="51" t="str">
        <f t="shared" si="1"/>
        <v>Maishiy kimyoviy moddalarTozalash va yuvish vositalariVanna va hojatxona uchun vositalar</v>
      </c>
      <c r="C529" s="55" t="s">
        <v>582</v>
      </c>
      <c r="D529" s="55" t="s">
        <v>584</v>
      </c>
      <c r="E529" s="55" t="s">
        <v>2003</v>
      </c>
      <c r="F529" s="55"/>
      <c r="G529" s="55"/>
      <c r="H529" s="3"/>
      <c r="I529" s="64">
        <v>0.17</v>
      </c>
      <c r="J529" s="67">
        <v>0.17</v>
      </c>
      <c r="K529" s="70">
        <v>0.17</v>
      </c>
      <c r="L529" s="64">
        <v>0.020000000000000018</v>
      </c>
      <c r="M529" s="67">
        <v>0.020000000000000018</v>
      </c>
      <c r="N529" s="70">
        <v>0.020000000000000018</v>
      </c>
      <c r="O529" s="64">
        <v>0.15</v>
      </c>
      <c r="P529" s="67">
        <v>0.15</v>
      </c>
      <c r="Q529" s="70">
        <v>0.15</v>
      </c>
      <c r="R529" s="3"/>
      <c r="Z529" s="19"/>
      <c r="AA529" s="19"/>
      <c r="AB529" s="19"/>
      <c r="AC529" s="19"/>
      <c r="AD529" s="19"/>
    </row>
    <row r="530">
      <c r="A530" s="46">
        <v>11769.0</v>
      </c>
      <c r="B530" s="51" t="str">
        <f t="shared" si="1"/>
        <v>Maishiy kimyoviy moddalarPoyabzallarni parvarish qilish uchun vositalarPoyabzal uchun dezodorantlar</v>
      </c>
      <c r="C530" s="55" t="s">
        <v>582</v>
      </c>
      <c r="D530" s="55" t="s">
        <v>1123</v>
      </c>
      <c r="E530" s="55" t="s">
        <v>2005</v>
      </c>
      <c r="F530" s="55"/>
      <c r="G530" s="55"/>
      <c r="H530" s="3"/>
      <c r="I530" s="64">
        <v>0.2</v>
      </c>
      <c r="J530" s="67">
        <v>0.2</v>
      </c>
      <c r="K530" s="70">
        <v>0.2</v>
      </c>
      <c r="L530" s="64">
        <v>0.015</v>
      </c>
      <c r="M530" s="67">
        <v>0.015</v>
      </c>
      <c r="N530" s="70">
        <v>0.015</v>
      </c>
      <c r="O530" s="64">
        <v>0.185</v>
      </c>
      <c r="P530" s="67">
        <v>0.185</v>
      </c>
      <c r="Q530" s="70">
        <v>0.185</v>
      </c>
      <c r="R530" s="3"/>
    </row>
    <row r="531">
      <c r="A531" s="46">
        <v>11770.0</v>
      </c>
      <c r="B531" s="51" t="str">
        <f t="shared" si="1"/>
        <v>AksessuarlarAyollar aksessuarlariSumkalar va ryukzaklarSumkalar</v>
      </c>
      <c r="C531" s="55" t="s">
        <v>442</v>
      </c>
      <c r="D531" s="55" t="s">
        <v>443</v>
      </c>
      <c r="E531" s="55" t="s">
        <v>1956</v>
      </c>
      <c r="F531" s="55" t="s">
        <v>2007</v>
      </c>
      <c r="G531" s="85"/>
      <c r="H531" s="3"/>
      <c r="I531" s="64">
        <v>0.25</v>
      </c>
      <c r="J531" s="67">
        <v>0.25</v>
      </c>
      <c r="K531" s="70">
        <v>0.25</v>
      </c>
      <c r="L531" s="64">
        <v>0.0</v>
      </c>
      <c r="M531" s="67">
        <v>0.0</v>
      </c>
      <c r="N531" s="70">
        <v>0.0</v>
      </c>
      <c r="O531" s="64">
        <v>0.25</v>
      </c>
      <c r="P531" s="67">
        <v>0.25</v>
      </c>
      <c r="Q531" s="70">
        <v>0.25</v>
      </c>
      <c r="R531" s="3"/>
    </row>
    <row r="532">
      <c r="A532" s="46">
        <v>11771.0</v>
      </c>
      <c r="B532" s="51" t="str">
        <f t="shared" si="1"/>
        <v>AksessuarlarOʻgʻil bolalar uchun aksessuarlarBosh kiyimlarPanamalar</v>
      </c>
      <c r="C532" s="55" t="s">
        <v>442</v>
      </c>
      <c r="D532" s="55" t="s">
        <v>1022</v>
      </c>
      <c r="E532" s="55" t="s">
        <v>1559</v>
      </c>
      <c r="F532" s="55" t="s">
        <v>2010</v>
      </c>
      <c r="G532" s="3"/>
      <c r="H532" s="3"/>
      <c r="I532" s="64">
        <v>0.3</v>
      </c>
      <c r="J532" s="67">
        <v>0.3</v>
      </c>
      <c r="K532" s="70">
        <v>0.3</v>
      </c>
      <c r="L532" s="64">
        <v>0.0</v>
      </c>
      <c r="M532" s="67">
        <v>0.0</v>
      </c>
      <c r="N532" s="70">
        <v>0.0</v>
      </c>
      <c r="O532" s="64">
        <v>0.3</v>
      </c>
      <c r="P532" s="67">
        <v>0.3</v>
      </c>
      <c r="Q532" s="70">
        <v>0.3</v>
      </c>
      <c r="R532" s="3"/>
    </row>
    <row r="533">
      <c r="A533" s="46">
        <v>11772.0</v>
      </c>
      <c r="B533" s="51" t="str">
        <f t="shared" si="1"/>
        <v>Maishiy texnikaUy uchun texnikaChangyutgichlar va aksessuarlarChangyutgichlar uchun ehtiyot qism va aksessuarlarSarflov materiallari toʻplamlari</v>
      </c>
      <c r="C533" s="55" t="s">
        <v>74</v>
      </c>
      <c r="D533" s="55" t="s">
        <v>1430</v>
      </c>
      <c r="E533" s="55" t="s">
        <v>1431</v>
      </c>
      <c r="F533" s="55" t="s">
        <v>1432</v>
      </c>
      <c r="G533" s="55" t="s">
        <v>2012</v>
      </c>
      <c r="H533" s="55"/>
      <c r="I533" s="64">
        <v>0.18</v>
      </c>
      <c r="J533" s="67">
        <v>0.18</v>
      </c>
      <c r="K533" s="70">
        <v>0.18</v>
      </c>
      <c r="L533" s="64">
        <v>0.0</v>
      </c>
      <c r="M533" s="67">
        <v>0.0</v>
      </c>
      <c r="N533" s="70">
        <v>0.0</v>
      </c>
      <c r="O533" s="64">
        <v>0.18</v>
      </c>
      <c r="P533" s="67">
        <v>0.18</v>
      </c>
      <c r="Q533" s="70">
        <v>0.18</v>
      </c>
      <c r="R533" s="3"/>
    </row>
    <row r="534">
      <c r="A534" s="46">
        <v>11774.0</v>
      </c>
      <c r="B534" s="51" t="str">
        <f t="shared" si="1"/>
        <v>KiyimAyollar kiyimiXudi va svitshotlarXudilar</v>
      </c>
      <c r="C534" s="55" t="s">
        <v>417</v>
      </c>
      <c r="D534" s="55" t="s">
        <v>418</v>
      </c>
      <c r="E534" s="55" t="s">
        <v>2014</v>
      </c>
      <c r="F534" s="55" t="s">
        <v>2015</v>
      </c>
      <c r="G534" s="3"/>
      <c r="H534" s="3"/>
      <c r="I534" s="64">
        <v>0.25</v>
      </c>
      <c r="J534" s="67">
        <v>0.25</v>
      </c>
      <c r="K534" s="70">
        <v>0.25</v>
      </c>
      <c r="L534" s="64">
        <v>0.0</v>
      </c>
      <c r="M534" s="67">
        <v>0.0</v>
      </c>
      <c r="N534" s="70">
        <v>0.0</v>
      </c>
      <c r="O534" s="64">
        <v>0.25</v>
      </c>
      <c r="P534" s="67">
        <v>0.25</v>
      </c>
      <c r="Q534" s="70">
        <v>0.25</v>
      </c>
      <c r="R534" s="3"/>
    </row>
    <row r="535">
      <c r="A535" s="46">
        <v>11776.0</v>
      </c>
      <c r="B535" s="51" t="str">
        <f t="shared" si="1"/>
        <v>Qurilish va taʼmirlashBo'yoq va lak materiallariBo'yash va pardozlash uchun asboblarBoʻyoqchilik choʻtkalari</v>
      </c>
      <c r="C535" s="55" t="s">
        <v>95</v>
      </c>
      <c r="D535" s="55" t="s">
        <v>1360</v>
      </c>
      <c r="E535" s="55" t="s">
        <v>1361</v>
      </c>
      <c r="F535" s="55" t="s">
        <v>2018</v>
      </c>
      <c r="G535" s="55"/>
      <c r="H535" s="3"/>
      <c r="I535" s="64">
        <v>0.25</v>
      </c>
      <c r="J535" s="67">
        <v>0.25</v>
      </c>
      <c r="K535" s="70">
        <v>0.25</v>
      </c>
      <c r="L535" s="64">
        <v>0.0</v>
      </c>
      <c r="M535" s="67">
        <v>0.0</v>
      </c>
      <c r="N535" s="70">
        <v>0.0</v>
      </c>
      <c r="O535" s="64">
        <v>0.25</v>
      </c>
      <c r="P535" s="67">
        <v>0.25</v>
      </c>
      <c r="Q535" s="70">
        <v>0.25</v>
      </c>
      <c r="R535" s="3"/>
    </row>
    <row r="536">
      <c r="A536" s="46">
        <v>11777.0</v>
      </c>
      <c r="B536" s="51" t="str">
        <f t="shared" si="1"/>
        <v>Sport va hordiqFitnes va yogaYoga va pilatesSumkalar va gʻiloflar</v>
      </c>
      <c r="C536" s="55" t="s">
        <v>391</v>
      </c>
      <c r="D536" s="55" t="s">
        <v>1434</v>
      </c>
      <c r="E536" s="55" t="s">
        <v>1618</v>
      </c>
      <c r="F536" s="55" t="s">
        <v>2020</v>
      </c>
      <c r="G536" s="55"/>
      <c r="H536" s="3"/>
      <c r="I536" s="64">
        <v>0.22</v>
      </c>
      <c r="J536" s="67">
        <v>0.22</v>
      </c>
      <c r="K536" s="70">
        <v>0.22</v>
      </c>
      <c r="L536" s="64">
        <v>0.005</v>
      </c>
      <c r="M536" s="67">
        <v>0.005</v>
      </c>
      <c r="N536" s="70">
        <v>0.005</v>
      </c>
      <c r="O536" s="64">
        <v>0.215</v>
      </c>
      <c r="P536" s="67">
        <v>0.215</v>
      </c>
      <c r="Q536" s="70">
        <v>0.215</v>
      </c>
      <c r="R536" s="3"/>
      <c r="Z536" s="19"/>
      <c r="AA536" s="19"/>
      <c r="AB536" s="19"/>
      <c r="AC536" s="19"/>
      <c r="AD536" s="19"/>
    </row>
    <row r="537">
      <c r="A537" s="46">
        <v>11778.0</v>
      </c>
      <c r="B537" s="51" t="str">
        <f t="shared" si="1"/>
        <v>Uy-roʻzgʻor buyumlariToʻqimachilikYostiqlarStul uchun yostiqchalar</v>
      </c>
      <c r="C537" s="55" t="s">
        <v>758</v>
      </c>
      <c r="D537" s="55" t="s">
        <v>1041</v>
      </c>
      <c r="E537" s="55" t="s">
        <v>1684</v>
      </c>
      <c r="F537" s="55" t="s">
        <v>2022</v>
      </c>
      <c r="G537" s="55"/>
      <c r="H537" s="3"/>
      <c r="I537" s="64">
        <v>0.22</v>
      </c>
      <c r="J537" s="67">
        <v>0.22</v>
      </c>
      <c r="K537" s="70">
        <v>0.22</v>
      </c>
      <c r="L537" s="64">
        <v>0.0</v>
      </c>
      <c r="M537" s="67">
        <v>0.0</v>
      </c>
      <c r="N537" s="70">
        <v>0.0</v>
      </c>
      <c r="O537" s="64">
        <v>0.22</v>
      </c>
      <c r="P537" s="67">
        <v>0.22</v>
      </c>
      <c r="Q537" s="70">
        <v>0.22</v>
      </c>
      <c r="R537" s="3"/>
    </row>
    <row r="538">
      <c r="A538" s="46">
        <v>11780.0</v>
      </c>
      <c r="B538" s="51" t="str">
        <f t="shared" si="1"/>
        <v>Hayvonlar uchun tovarlarItlar uchunItlar uchun kiyim va poyabzalPoyabzallar</v>
      </c>
      <c r="C538" s="55" t="s">
        <v>1198</v>
      </c>
      <c r="D538" s="55" t="s">
        <v>1209</v>
      </c>
      <c r="E538" s="55" t="s">
        <v>2023</v>
      </c>
      <c r="F538" s="55" t="s">
        <v>951</v>
      </c>
      <c r="G538" s="3"/>
      <c r="H538" s="3"/>
      <c r="I538" s="64">
        <v>0.3</v>
      </c>
      <c r="J538" s="67">
        <v>0.3</v>
      </c>
      <c r="K538" s="70">
        <v>0.3</v>
      </c>
      <c r="L538" s="64">
        <v>0.01</v>
      </c>
      <c r="M538" s="67">
        <v>0.01</v>
      </c>
      <c r="N538" s="70">
        <v>0.01</v>
      </c>
      <c r="O538" s="64">
        <v>0.29</v>
      </c>
      <c r="P538" s="67">
        <v>0.29</v>
      </c>
      <c r="Q538" s="70">
        <v>0.29</v>
      </c>
      <c r="R538" s="3"/>
    </row>
    <row r="539">
      <c r="A539" s="46">
        <v>11781.0</v>
      </c>
      <c r="B539" s="51" t="str">
        <f t="shared" si="1"/>
        <v>PoyabzallarOʻgʻil bolalar uchun poyabzalRezin poyabzalShlepanslar</v>
      </c>
      <c r="C539" s="55" t="s">
        <v>951</v>
      </c>
      <c r="D539" s="55" t="s">
        <v>1025</v>
      </c>
      <c r="E539" s="55" t="s">
        <v>1308</v>
      </c>
      <c r="F539" s="55" t="s">
        <v>2035</v>
      </c>
      <c r="G539" s="3"/>
      <c r="H539" s="3"/>
      <c r="I539" s="64">
        <v>0.2</v>
      </c>
      <c r="J539" s="67">
        <v>0.2</v>
      </c>
      <c r="K539" s="70">
        <v>0.2</v>
      </c>
      <c r="L539" s="64">
        <v>0.0</v>
      </c>
      <c r="M539" s="67">
        <v>0.0</v>
      </c>
      <c r="N539" s="70">
        <v>0.0</v>
      </c>
      <c r="O539" s="64">
        <v>0.2</v>
      </c>
      <c r="P539" s="67">
        <v>0.2</v>
      </c>
      <c r="Q539" s="70">
        <v>0.2</v>
      </c>
      <c r="R539" s="3"/>
    </row>
    <row r="540">
      <c r="A540" s="46">
        <v>11783.0</v>
      </c>
      <c r="B540" s="51" t="str">
        <f t="shared" si="1"/>
        <v>Bolalar tovarlariDam olish va oʻyin-kulgiStol va karta oʻyinlariBolalar uchun domino</v>
      </c>
      <c r="C540" s="55" t="s">
        <v>346</v>
      </c>
      <c r="D540" s="55" t="s">
        <v>2037</v>
      </c>
      <c r="E540" s="55" t="s">
        <v>1942</v>
      </c>
      <c r="F540" s="85" t="s">
        <v>2038</v>
      </c>
      <c r="G540" s="85"/>
      <c r="H540" s="3"/>
      <c r="I540" s="64">
        <v>0.2</v>
      </c>
      <c r="J540" s="67">
        <v>0.2</v>
      </c>
      <c r="K540" s="70">
        <v>0.2</v>
      </c>
      <c r="L540" s="64">
        <v>0.0</v>
      </c>
      <c r="M540" s="67">
        <v>0.0</v>
      </c>
      <c r="N540" s="70">
        <v>0.0</v>
      </c>
      <c r="O540" s="64">
        <v>0.2</v>
      </c>
      <c r="P540" s="67">
        <v>0.2</v>
      </c>
      <c r="Q540" s="70">
        <v>0.2</v>
      </c>
      <c r="R540" s="3"/>
      <c r="Z540" s="19"/>
      <c r="AA540" s="19"/>
      <c r="AB540" s="19"/>
      <c r="AC540" s="19"/>
      <c r="AD540" s="19"/>
    </row>
    <row r="541">
      <c r="A541" s="46">
        <v>11784.0</v>
      </c>
      <c r="B541" s="51" t="str">
        <f t="shared" si="1"/>
        <v>Kanselyariya tovarlariQogʻoz mahsulotlariHisob-kitob kitoblari</v>
      </c>
      <c r="C541" s="55" t="s">
        <v>142</v>
      </c>
      <c r="D541" s="55" t="s">
        <v>1212</v>
      </c>
      <c r="E541" s="55" t="s">
        <v>2040</v>
      </c>
      <c r="F541" s="55"/>
      <c r="G541" s="3"/>
      <c r="H541" s="3"/>
      <c r="I541" s="64">
        <v>0.2</v>
      </c>
      <c r="J541" s="67">
        <v>0.2</v>
      </c>
      <c r="K541" s="70">
        <v>0.2</v>
      </c>
      <c r="L541" s="64">
        <v>0.0</v>
      </c>
      <c r="M541" s="67">
        <v>0.0</v>
      </c>
      <c r="N541" s="70">
        <v>0.0</v>
      </c>
      <c r="O541" s="64">
        <v>0.2</v>
      </c>
      <c r="P541" s="67">
        <v>0.2</v>
      </c>
      <c r="Q541" s="70">
        <v>0.2</v>
      </c>
      <c r="R541" s="3"/>
      <c r="Z541" s="19"/>
      <c r="AA541" s="19"/>
      <c r="AB541" s="19"/>
      <c r="AC541" s="19"/>
      <c r="AD541" s="19"/>
    </row>
    <row r="542">
      <c r="A542" s="46">
        <v>11786.0</v>
      </c>
      <c r="B542" s="51" t="str">
        <f t="shared" si="1"/>
        <v>Qurilish va taʼmirlashMahkamlagichlar va armaturaDyubellar</v>
      </c>
      <c r="C542" s="55" t="s">
        <v>95</v>
      </c>
      <c r="D542" s="55" t="s">
        <v>1782</v>
      </c>
      <c r="E542" s="55" t="s">
        <v>2042</v>
      </c>
      <c r="F542" s="3"/>
      <c r="G542" s="3"/>
      <c r="H542" s="3"/>
      <c r="I542" s="64">
        <v>0.2</v>
      </c>
      <c r="J542" s="67">
        <v>0.2</v>
      </c>
      <c r="K542" s="70">
        <v>0.2</v>
      </c>
      <c r="L542" s="64">
        <v>0.0</v>
      </c>
      <c r="M542" s="67">
        <v>0.0</v>
      </c>
      <c r="N542" s="70">
        <v>0.0</v>
      </c>
      <c r="O542" s="64">
        <v>0.2</v>
      </c>
      <c r="P542" s="67">
        <v>0.2</v>
      </c>
      <c r="Q542" s="70">
        <v>0.2</v>
      </c>
      <c r="R542" s="3"/>
    </row>
    <row r="543">
      <c r="A543" s="46">
        <v>11789.0</v>
      </c>
      <c r="B543" s="51" t="str">
        <f t="shared" si="1"/>
        <v>AvtotovarlarAksessuarlar va jihozlarAvtomobil kuzovi himoyasiKuzovning tashqi qismlarni himoya qilish</v>
      </c>
      <c r="C543" s="55" t="s">
        <v>167</v>
      </c>
      <c r="D543" s="55" t="s">
        <v>468</v>
      </c>
      <c r="E543" s="55" t="s">
        <v>2043</v>
      </c>
      <c r="F543" s="55" t="s">
        <v>2044</v>
      </c>
      <c r="G543" s="55"/>
      <c r="H543" s="55"/>
      <c r="I543" s="64">
        <v>0.25</v>
      </c>
      <c r="J543" s="67">
        <v>0.25</v>
      </c>
      <c r="K543" s="70">
        <v>0.25</v>
      </c>
      <c r="L543" s="64">
        <v>0.0</v>
      </c>
      <c r="M543" s="67">
        <v>0.0</v>
      </c>
      <c r="N543" s="70">
        <v>0.0</v>
      </c>
      <c r="O543" s="64">
        <v>0.25</v>
      </c>
      <c r="P543" s="67">
        <v>0.25</v>
      </c>
      <c r="Q543" s="70">
        <v>0.25</v>
      </c>
      <c r="R543" s="3"/>
    </row>
    <row r="544">
      <c r="A544" s="46">
        <v>11790.0</v>
      </c>
      <c r="B544" s="51" t="str">
        <f t="shared" si="1"/>
        <v>Uy-roʻzgʻor buyumlariBayramlar uchun tovarlarSovgʻa oʻramlari, otkritkalarKonvertlar</v>
      </c>
      <c r="C544" s="55" t="s">
        <v>758</v>
      </c>
      <c r="D544" s="55" t="s">
        <v>852</v>
      </c>
      <c r="E544" s="55" t="s">
        <v>1979</v>
      </c>
      <c r="F544" s="55" t="s">
        <v>2046</v>
      </c>
      <c r="G544" s="85"/>
      <c r="H544" s="3"/>
      <c r="I544" s="64">
        <v>0.3</v>
      </c>
      <c r="J544" s="67">
        <v>0.3</v>
      </c>
      <c r="K544" s="70">
        <v>0.3</v>
      </c>
      <c r="L544" s="64">
        <v>0.0</v>
      </c>
      <c r="M544" s="67">
        <v>0.0</v>
      </c>
      <c r="N544" s="70">
        <v>0.0</v>
      </c>
      <c r="O544" s="64">
        <v>0.3</v>
      </c>
      <c r="P544" s="67">
        <v>0.3</v>
      </c>
      <c r="Q544" s="70">
        <v>0.3</v>
      </c>
      <c r="R544" s="3"/>
    </row>
    <row r="545">
      <c r="A545" s="46">
        <v>11792.0</v>
      </c>
      <c r="B545" s="51" t="str">
        <f t="shared" si="1"/>
        <v>Qurilish va taʼmirlashMahkamlagichlar va armaturaMayda metall buyumlar</v>
      </c>
      <c r="C545" s="55" t="s">
        <v>95</v>
      </c>
      <c r="D545" s="55" t="s">
        <v>1782</v>
      </c>
      <c r="E545" s="55" t="s">
        <v>2049</v>
      </c>
      <c r="F545" s="55"/>
      <c r="G545" s="3"/>
      <c r="H545" s="3"/>
      <c r="I545" s="64">
        <v>0.2</v>
      </c>
      <c r="J545" s="67">
        <v>0.2</v>
      </c>
      <c r="K545" s="70">
        <v>0.2</v>
      </c>
      <c r="L545" s="64">
        <v>0.0</v>
      </c>
      <c r="M545" s="67">
        <v>0.0</v>
      </c>
      <c r="N545" s="70">
        <v>0.0</v>
      </c>
      <c r="O545" s="64">
        <v>0.2</v>
      </c>
      <c r="P545" s="67">
        <v>0.2</v>
      </c>
      <c r="Q545" s="70">
        <v>0.2</v>
      </c>
      <c r="R545" s="3"/>
    </row>
    <row r="546">
      <c r="A546" s="46">
        <v>11793.0</v>
      </c>
      <c r="B546" s="51" t="str">
        <f t="shared" si="1"/>
        <v>KiyimErkaklar kiyimiUy kiyimiUy uchun jemperlar va kardiganlar</v>
      </c>
      <c r="C546" s="55" t="s">
        <v>417</v>
      </c>
      <c r="D546" s="55" t="s">
        <v>432</v>
      </c>
      <c r="E546" s="55" t="s">
        <v>433</v>
      </c>
      <c r="F546" s="85" t="s">
        <v>2051</v>
      </c>
      <c r="G546" s="85"/>
      <c r="H546" s="85"/>
      <c r="I546" s="64">
        <v>0.25</v>
      </c>
      <c r="J546" s="67">
        <v>0.25</v>
      </c>
      <c r="K546" s="70">
        <v>0.25</v>
      </c>
      <c r="L546" s="64">
        <v>0.0</v>
      </c>
      <c r="M546" s="67">
        <v>0.0</v>
      </c>
      <c r="N546" s="70">
        <v>0.0</v>
      </c>
      <c r="O546" s="64">
        <v>0.25</v>
      </c>
      <c r="P546" s="67">
        <v>0.25</v>
      </c>
      <c r="Q546" s="70">
        <v>0.25</v>
      </c>
      <c r="R546" s="3"/>
    </row>
    <row r="547">
      <c r="A547" s="46">
        <v>11795.0</v>
      </c>
      <c r="B547" s="51" t="str">
        <f t="shared" si="1"/>
        <v>Kanselyariya tovarlariQogʻoz mahsulotlariKatta formatli qogʻoz</v>
      </c>
      <c r="C547" s="55" t="s">
        <v>142</v>
      </c>
      <c r="D547" s="55" t="s">
        <v>1212</v>
      </c>
      <c r="E547" s="55" t="s">
        <v>2054</v>
      </c>
      <c r="F547" s="55"/>
      <c r="G547" s="3"/>
      <c r="H547" s="3"/>
      <c r="I547" s="64">
        <v>0.2</v>
      </c>
      <c r="J547" s="67">
        <v>0.2</v>
      </c>
      <c r="K547" s="70">
        <v>0.2</v>
      </c>
      <c r="L547" s="64">
        <v>0.0</v>
      </c>
      <c r="M547" s="67">
        <v>0.0</v>
      </c>
      <c r="N547" s="70">
        <v>0.0</v>
      </c>
      <c r="O547" s="64">
        <v>0.2</v>
      </c>
      <c r="P547" s="67">
        <v>0.2</v>
      </c>
      <c r="Q547" s="70">
        <v>0.2</v>
      </c>
      <c r="R547" s="3"/>
      <c r="Z547" s="19"/>
      <c r="AA547" s="19"/>
      <c r="AB547" s="19"/>
      <c r="AC547" s="19"/>
      <c r="AD547" s="19"/>
    </row>
    <row r="548">
      <c r="A548" s="46">
        <v>11796.0</v>
      </c>
      <c r="B548" s="51" t="str">
        <f t="shared" si="1"/>
        <v>Hayvonlar uchun tovarlarQushlar uchunQushlar uchun ozuqalar va shirinliklarMineral toshlar</v>
      </c>
      <c r="C548" s="55" t="s">
        <v>1198</v>
      </c>
      <c r="D548" s="55" t="s">
        <v>1211</v>
      </c>
      <c r="E548" s="55" t="s">
        <v>2058</v>
      </c>
      <c r="F548" s="55" t="s">
        <v>2059</v>
      </c>
      <c r="G548" s="55"/>
      <c r="H548" s="3"/>
      <c r="I548" s="64">
        <v>0.12</v>
      </c>
      <c r="J548" s="67">
        <v>0.12</v>
      </c>
      <c r="K548" s="70">
        <v>0.12</v>
      </c>
      <c r="L548" s="64">
        <v>0.01</v>
      </c>
      <c r="M548" s="67">
        <v>0.01</v>
      </c>
      <c r="N548" s="70">
        <v>0.01</v>
      </c>
      <c r="O548" s="64">
        <v>0.11</v>
      </c>
      <c r="P548" s="67">
        <v>0.11</v>
      </c>
      <c r="Q548" s="70">
        <v>0.11</v>
      </c>
      <c r="R548" s="3"/>
      <c r="Z548" s="19"/>
      <c r="AA548" s="19"/>
      <c r="AB548" s="19"/>
      <c r="AC548" s="19"/>
      <c r="AD548" s="19"/>
    </row>
    <row r="549">
      <c r="A549" s="46">
        <v>11797.0</v>
      </c>
      <c r="B549" s="51" t="str">
        <f t="shared" si="1"/>
        <v>Goʻzallik va parvarishYuz parvarishiTozalash va yuvishTeri parvarishi uchun muss</v>
      </c>
      <c r="C549" s="55" t="s">
        <v>314</v>
      </c>
      <c r="D549" s="55" t="s">
        <v>503</v>
      </c>
      <c r="E549" s="55" t="s">
        <v>1706</v>
      </c>
      <c r="F549" s="55" t="s">
        <v>2061</v>
      </c>
      <c r="G549" s="55"/>
      <c r="H549" s="3"/>
      <c r="I549" s="64">
        <v>0.2</v>
      </c>
      <c r="J549" s="67">
        <v>0.2</v>
      </c>
      <c r="K549" s="70">
        <v>0.2</v>
      </c>
      <c r="L549" s="64">
        <v>0.015</v>
      </c>
      <c r="M549" s="67">
        <v>0.015</v>
      </c>
      <c r="N549" s="70">
        <v>0.015</v>
      </c>
      <c r="O549" s="64">
        <v>0.185</v>
      </c>
      <c r="P549" s="67">
        <v>0.185</v>
      </c>
      <c r="Q549" s="70">
        <v>0.185</v>
      </c>
      <c r="R549" s="3"/>
    </row>
    <row r="550">
      <c r="A550" s="46">
        <v>11798.0</v>
      </c>
      <c r="B550" s="51" t="str">
        <f t="shared" si="1"/>
        <v>Xobbi va ijodQoʻl ishi uchunBoshqa hunarmandchilik buyumlariPechvork va kvilting</v>
      </c>
      <c r="C550" s="55" t="s">
        <v>199</v>
      </c>
      <c r="D550" s="55" t="s">
        <v>866</v>
      </c>
      <c r="E550" s="55" t="s">
        <v>2063</v>
      </c>
      <c r="F550" s="55" t="s">
        <v>898</v>
      </c>
      <c r="G550" s="55"/>
      <c r="H550" s="3"/>
      <c r="I550" s="64">
        <v>0.22</v>
      </c>
      <c r="J550" s="67">
        <v>0.22</v>
      </c>
      <c r="K550" s="70">
        <v>0.22</v>
      </c>
      <c r="L550" s="64">
        <v>0.0</v>
      </c>
      <c r="M550" s="67">
        <v>0.0</v>
      </c>
      <c r="N550" s="70">
        <v>0.0</v>
      </c>
      <c r="O550" s="64">
        <v>0.22</v>
      </c>
      <c r="P550" s="67">
        <v>0.22</v>
      </c>
      <c r="Q550" s="70">
        <v>0.22</v>
      </c>
      <c r="R550" s="3"/>
    </row>
    <row r="551">
      <c r="A551" s="46">
        <v>11799.0</v>
      </c>
      <c r="B551" s="51" t="str">
        <f t="shared" si="1"/>
        <v>Goʻzallik va parvarishMakiyajKoʻzlarTenlar</v>
      </c>
      <c r="C551" s="55" t="s">
        <v>314</v>
      </c>
      <c r="D551" s="55" t="s">
        <v>492</v>
      </c>
      <c r="E551" s="55" t="s">
        <v>2066</v>
      </c>
      <c r="F551" s="55" t="s">
        <v>2067</v>
      </c>
      <c r="G551" s="85"/>
      <c r="H551" s="3"/>
      <c r="I551" s="64">
        <v>0.2</v>
      </c>
      <c r="J551" s="67">
        <v>0.2</v>
      </c>
      <c r="K551" s="70">
        <v>0.2</v>
      </c>
      <c r="L551" s="64">
        <v>0.03</v>
      </c>
      <c r="M551" s="67">
        <v>0.03</v>
      </c>
      <c r="N551" s="70">
        <v>0.03</v>
      </c>
      <c r="O551" s="64">
        <v>0.17</v>
      </c>
      <c r="P551" s="67">
        <v>0.17</v>
      </c>
      <c r="Q551" s="70">
        <v>0.17</v>
      </c>
      <c r="R551" s="3"/>
      <c r="Z551" s="19"/>
      <c r="AA551" s="19"/>
      <c r="AB551" s="19"/>
      <c r="AC551" s="19"/>
      <c r="AD551" s="19"/>
    </row>
    <row r="552">
      <c r="A552" s="46">
        <v>11800.0</v>
      </c>
      <c r="B552" s="51" t="str">
        <f t="shared" si="1"/>
        <v>AvtotovarlarAksessuarlar va jihozlarTyuning va tashqi bezakRaqamlar uchun ramkalar</v>
      </c>
      <c r="C552" s="55" t="s">
        <v>167</v>
      </c>
      <c r="D552" s="55" t="s">
        <v>468</v>
      </c>
      <c r="E552" s="55" t="s">
        <v>1610</v>
      </c>
      <c r="F552" s="55" t="s">
        <v>2069</v>
      </c>
      <c r="G552" s="55"/>
      <c r="H552" s="3"/>
      <c r="I552" s="64">
        <v>0.25</v>
      </c>
      <c r="J552" s="67">
        <v>0.25</v>
      </c>
      <c r="K552" s="70">
        <v>0.25</v>
      </c>
      <c r="L552" s="64">
        <v>0.0</v>
      </c>
      <c r="M552" s="67">
        <v>0.0</v>
      </c>
      <c r="N552" s="70">
        <v>0.0</v>
      </c>
      <c r="O552" s="64">
        <v>0.25</v>
      </c>
      <c r="P552" s="67">
        <v>0.25</v>
      </c>
      <c r="Q552" s="70">
        <v>0.25</v>
      </c>
      <c r="R552" s="3"/>
    </row>
    <row r="553">
      <c r="A553" s="46">
        <v>11802.0</v>
      </c>
      <c r="B553" s="51" t="str">
        <f t="shared" si="1"/>
        <v>AvtotovarlarGaraj va avtoservisYuk koʻtarish uskunalari</v>
      </c>
      <c r="C553" s="55" t="s">
        <v>167</v>
      </c>
      <c r="D553" s="55" t="s">
        <v>1446</v>
      </c>
      <c r="E553" s="55" t="s">
        <v>2071</v>
      </c>
      <c r="F553" s="55"/>
      <c r="G553" s="3"/>
      <c r="H553" s="3"/>
      <c r="I553" s="64">
        <v>0.17</v>
      </c>
      <c r="J553" s="67">
        <v>0.17</v>
      </c>
      <c r="K553" s="70">
        <v>0.17</v>
      </c>
      <c r="L553" s="64">
        <v>0.0</v>
      </c>
      <c r="M553" s="67">
        <v>0.0</v>
      </c>
      <c r="N553" s="70">
        <v>0.0</v>
      </c>
      <c r="O553" s="64">
        <v>0.17</v>
      </c>
      <c r="P553" s="67">
        <v>0.17</v>
      </c>
      <c r="Q553" s="70">
        <v>0.17</v>
      </c>
      <c r="R553" s="3"/>
    </row>
    <row r="554">
      <c r="A554" s="46">
        <v>11804.0</v>
      </c>
      <c r="B554" s="51" t="str">
        <f t="shared" si="1"/>
        <v>Dacha, bogʻ va tomorqaDacha va bogʻlarni dekorativ parvarishlashIssiqxonalar va teplitsalarIssiqxonalar va dugalar</v>
      </c>
      <c r="C554" s="55" t="s">
        <v>734</v>
      </c>
      <c r="D554" s="55" t="s">
        <v>751</v>
      </c>
      <c r="E554" s="55" t="s">
        <v>2072</v>
      </c>
      <c r="F554" s="55" t="s">
        <v>2078</v>
      </c>
      <c r="G554" s="55"/>
      <c r="H554" s="3"/>
      <c r="I554" s="64">
        <v>0.2</v>
      </c>
      <c r="J554" s="67">
        <v>0.2</v>
      </c>
      <c r="K554" s="70">
        <v>0.2</v>
      </c>
      <c r="L554" s="64">
        <v>0.0</v>
      </c>
      <c r="M554" s="67">
        <v>0.0</v>
      </c>
      <c r="N554" s="70">
        <v>0.0</v>
      </c>
      <c r="O554" s="64">
        <v>0.2</v>
      </c>
      <c r="P554" s="67">
        <v>0.2</v>
      </c>
      <c r="Q554" s="70">
        <v>0.2</v>
      </c>
      <c r="R554" s="3"/>
    </row>
    <row r="555">
      <c r="A555" s="46">
        <v>11805.0</v>
      </c>
      <c r="B555" s="51" t="str">
        <f t="shared" si="1"/>
        <v>KiyimAyollar kiyimiTop va maykalarMaykalar</v>
      </c>
      <c r="C555" s="55" t="s">
        <v>417</v>
      </c>
      <c r="D555" s="55" t="s">
        <v>418</v>
      </c>
      <c r="E555" s="55" t="s">
        <v>2081</v>
      </c>
      <c r="F555" s="55" t="s">
        <v>2082</v>
      </c>
      <c r="G555" s="85"/>
      <c r="H555" s="3"/>
      <c r="I555" s="64">
        <v>0.25</v>
      </c>
      <c r="J555" s="67">
        <v>0.25</v>
      </c>
      <c r="K555" s="70">
        <v>0.25</v>
      </c>
      <c r="L555" s="64">
        <v>0.0</v>
      </c>
      <c r="M555" s="67">
        <v>0.0</v>
      </c>
      <c r="N555" s="70">
        <v>0.0</v>
      </c>
      <c r="O555" s="64">
        <v>0.25</v>
      </c>
      <c r="P555" s="67">
        <v>0.25</v>
      </c>
      <c r="Q555" s="70">
        <v>0.25</v>
      </c>
      <c r="R555" s="3"/>
    </row>
    <row r="556">
      <c r="A556" s="46">
        <v>11808.0</v>
      </c>
      <c r="B556" s="51" t="str">
        <f t="shared" si="1"/>
        <v>ElektronikaQuloqchinlar va audio texnikalarAudiotexnikaMagnitofonlar</v>
      </c>
      <c r="C556" s="55" t="s">
        <v>929</v>
      </c>
      <c r="D556" s="55" t="s">
        <v>938</v>
      </c>
      <c r="E556" s="55" t="s">
        <v>1373</v>
      </c>
      <c r="F556" s="55" t="s">
        <v>2084</v>
      </c>
      <c r="G556" s="3"/>
      <c r="H556" s="3"/>
      <c r="I556" s="64">
        <v>0.2</v>
      </c>
      <c r="J556" s="67">
        <v>0.2</v>
      </c>
      <c r="K556" s="70">
        <v>0.2</v>
      </c>
      <c r="L556" s="64">
        <v>0.0</v>
      </c>
      <c r="M556" s="67">
        <v>0.0</v>
      </c>
      <c r="N556" s="70">
        <v>0.0</v>
      </c>
      <c r="O556" s="64">
        <v>0.2</v>
      </c>
      <c r="P556" s="67">
        <v>0.2</v>
      </c>
      <c r="Q556" s="70">
        <v>0.2</v>
      </c>
      <c r="R556" s="3"/>
    </row>
    <row r="557">
      <c r="A557" s="46">
        <v>11809.0</v>
      </c>
      <c r="B557" s="51" t="str">
        <f t="shared" si="1"/>
        <v>Bolalar tovarlariBolalar sporti va faol hordiqKichkintoylar uchun argʻimchoqlar va shezlonglar</v>
      </c>
      <c r="C557" s="55" t="s">
        <v>346</v>
      </c>
      <c r="D557" s="55" t="s">
        <v>398</v>
      </c>
      <c r="E557" s="55" t="s">
        <v>2087</v>
      </c>
      <c r="F557" s="55"/>
      <c r="G557" s="55"/>
      <c r="H557" s="55"/>
      <c r="I557" s="64">
        <v>0.2</v>
      </c>
      <c r="J557" s="67">
        <v>0.2</v>
      </c>
      <c r="K557" s="70">
        <v>0.2</v>
      </c>
      <c r="L557" s="64">
        <v>0.020000000000000018</v>
      </c>
      <c r="M557" s="67">
        <v>0.020000000000000018</v>
      </c>
      <c r="N557" s="70">
        <v>0.020000000000000018</v>
      </c>
      <c r="O557" s="64">
        <v>0.18</v>
      </c>
      <c r="P557" s="67">
        <v>0.18</v>
      </c>
      <c r="Q557" s="70">
        <v>0.18</v>
      </c>
      <c r="R557" s="3"/>
      <c r="Z557" s="19"/>
      <c r="AA557" s="19"/>
      <c r="AB557" s="19"/>
      <c r="AC557" s="19"/>
      <c r="AD557" s="19"/>
    </row>
    <row r="558">
      <c r="A558" s="46">
        <v>11810.0</v>
      </c>
      <c r="B558" s="51" t="str">
        <f t="shared" si="1"/>
        <v>Maishiy texnikaKatta maishiy texnikaSuv uchun kulerlar va aksessuarlarStakandonlar</v>
      </c>
      <c r="C558" s="55" t="s">
        <v>74</v>
      </c>
      <c r="D558" s="55" t="s">
        <v>76</v>
      </c>
      <c r="E558" s="55" t="s">
        <v>2089</v>
      </c>
      <c r="F558" s="55" t="s">
        <v>2090</v>
      </c>
      <c r="G558" s="3"/>
      <c r="H558" s="3"/>
      <c r="I558" s="64">
        <v>0.3</v>
      </c>
      <c r="J558" s="67">
        <v>0.3</v>
      </c>
      <c r="K558" s="70">
        <v>0.3</v>
      </c>
      <c r="L558" s="64">
        <v>0.0</v>
      </c>
      <c r="M558" s="67">
        <v>0.0</v>
      </c>
      <c r="N558" s="70">
        <v>0.0</v>
      </c>
      <c r="O558" s="64">
        <v>0.3</v>
      </c>
      <c r="P558" s="67">
        <v>0.3</v>
      </c>
      <c r="Q558" s="70">
        <v>0.3</v>
      </c>
      <c r="R558" s="3"/>
    </row>
    <row r="559">
      <c r="A559" s="46">
        <v>11811.0</v>
      </c>
      <c r="B559" s="51" t="str">
        <f t="shared" si="1"/>
        <v>ElektronikaFoto va video texnikaFotosuratchilar uchun uskunalarAks qaytargichlar va reflektorlar</v>
      </c>
      <c r="C559" s="55" t="s">
        <v>929</v>
      </c>
      <c r="D559" s="55" t="s">
        <v>1173</v>
      </c>
      <c r="E559" s="55" t="s">
        <v>1175</v>
      </c>
      <c r="F559" s="55" t="s">
        <v>2093</v>
      </c>
      <c r="G559" s="55"/>
      <c r="H559" s="55"/>
      <c r="I559" s="64">
        <v>0.2</v>
      </c>
      <c r="J559" s="67">
        <v>0.2</v>
      </c>
      <c r="K559" s="70">
        <v>0.2</v>
      </c>
      <c r="L559" s="64">
        <v>0.0</v>
      </c>
      <c r="M559" s="67">
        <v>0.0</v>
      </c>
      <c r="N559" s="70">
        <v>0.0</v>
      </c>
      <c r="O559" s="64">
        <v>0.2</v>
      </c>
      <c r="P559" s="67">
        <v>0.2</v>
      </c>
      <c r="Q559" s="70">
        <v>0.2</v>
      </c>
      <c r="R559" s="3"/>
    </row>
    <row r="560">
      <c r="A560" s="46">
        <v>11812.0</v>
      </c>
      <c r="B560" s="51" t="str">
        <f t="shared" si="1"/>
        <v>Turizm, baliq ovi va ovchilikChodirlar, tentlar va shatyorlarTentlar va chodirlar</v>
      </c>
      <c r="C560" s="55" t="s">
        <v>477</v>
      </c>
      <c r="D560" s="55" t="s">
        <v>1257</v>
      </c>
      <c r="E560" s="55" t="s">
        <v>2096</v>
      </c>
      <c r="F560" s="55"/>
      <c r="G560" s="4"/>
      <c r="H560" s="4"/>
      <c r="I560" s="64">
        <v>0.25</v>
      </c>
      <c r="J560" s="67">
        <v>0.25</v>
      </c>
      <c r="K560" s="70">
        <v>0.25</v>
      </c>
      <c r="L560" s="64">
        <v>0.0</v>
      </c>
      <c r="M560" s="67">
        <v>0.0</v>
      </c>
      <c r="N560" s="70">
        <v>0.0</v>
      </c>
      <c r="O560" s="64">
        <v>0.25</v>
      </c>
      <c r="P560" s="67">
        <v>0.25</v>
      </c>
      <c r="Q560" s="70">
        <v>0.25</v>
      </c>
      <c r="R560" s="3"/>
    </row>
    <row r="561">
      <c r="A561" s="46">
        <v>11813.0</v>
      </c>
      <c r="B561" s="51" t="str">
        <f t="shared" si="1"/>
        <v>AksessuarlarAyollar aksessuarlariSoch uchun aksessuarlarSoch toʻgʻnagʻichlari va taroqlar</v>
      </c>
      <c r="C561" s="55" t="s">
        <v>442</v>
      </c>
      <c r="D561" s="55" t="s">
        <v>443</v>
      </c>
      <c r="E561" s="55" t="s">
        <v>2097</v>
      </c>
      <c r="F561" s="55" t="s">
        <v>2098</v>
      </c>
      <c r="G561" s="55"/>
      <c r="H561" s="55"/>
      <c r="I561" s="64">
        <v>0.27</v>
      </c>
      <c r="J561" s="67">
        <v>0.27</v>
      </c>
      <c r="K561" s="70">
        <v>0.27</v>
      </c>
      <c r="L561" s="64">
        <v>0.0</v>
      </c>
      <c r="M561" s="67">
        <v>0.0</v>
      </c>
      <c r="N561" s="70">
        <v>0.0</v>
      </c>
      <c r="O561" s="64">
        <v>0.27</v>
      </c>
      <c r="P561" s="67">
        <v>0.27</v>
      </c>
      <c r="Q561" s="70">
        <v>0.27</v>
      </c>
      <c r="R561" s="3"/>
    </row>
    <row r="562">
      <c r="A562" s="46">
        <v>11814.0</v>
      </c>
      <c r="B562" s="51" t="str">
        <f t="shared" si="1"/>
        <v>AvtotovarlarAksessuarlar va jihozlarAvariya holatlari uchun zarur anjomlarAvariyali vaziyatlar uchun toʻplamlar</v>
      </c>
      <c r="C562" s="55" t="s">
        <v>167</v>
      </c>
      <c r="D562" s="55" t="s">
        <v>468</v>
      </c>
      <c r="E562" s="55" t="s">
        <v>1900</v>
      </c>
      <c r="F562" s="55" t="s">
        <v>2100</v>
      </c>
      <c r="G562" s="55"/>
      <c r="H562" s="55"/>
      <c r="I562" s="64">
        <v>0.25</v>
      </c>
      <c r="J562" s="67">
        <v>0.25</v>
      </c>
      <c r="K562" s="70">
        <v>0.25</v>
      </c>
      <c r="L562" s="64">
        <v>0.0</v>
      </c>
      <c r="M562" s="67">
        <v>0.0</v>
      </c>
      <c r="N562" s="70">
        <v>0.0</v>
      </c>
      <c r="O562" s="64">
        <v>0.25</v>
      </c>
      <c r="P562" s="67">
        <v>0.25</v>
      </c>
      <c r="Q562" s="70">
        <v>0.25</v>
      </c>
      <c r="R562" s="3"/>
    </row>
    <row r="563">
      <c r="A563" s="46">
        <v>11815.0</v>
      </c>
      <c r="B563" s="51" t="str">
        <f t="shared" si="1"/>
        <v>KiyimAyollar kiyimiKombinezonlarOqshom kombinezonlari</v>
      </c>
      <c r="C563" s="55" t="s">
        <v>417</v>
      </c>
      <c r="D563" s="55" t="s">
        <v>418</v>
      </c>
      <c r="E563" s="55" t="s">
        <v>2103</v>
      </c>
      <c r="F563" s="55" t="s">
        <v>2104</v>
      </c>
      <c r="G563" s="55"/>
      <c r="H563" s="3"/>
      <c r="I563" s="64">
        <v>0.25</v>
      </c>
      <c r="J563" s="67">
        <v>0.25</v>
      </c>
      <c r="K563" s="70">
        <v>0.25</v>
      </c>
      <c r="L563" s="64">
        <v>0.0</v>
      </c>
      <c r="M563" s="67">
        <v>0.0</v>
      </c>
      <c r="N563" s="70">
        <v>0.0</v>
      </c>
      <c r="O563" s="64">
        <v>0.25</v>
      </c>
      <c r="P563" s="67">
        <v>0.25</v>
      </c>
      <c r="Q563" s="70">
        <v>0.25</v>
      </c>
      <c r="R563" s="3"/>
    </row>
    <row r="564">
      <c r="A564" s="46">
        <v>11816.0</v>
      </c>
      <c r="B564" s="51" t="str">
        <f t="shared" si="1"/>
        <v>Dacha, bogʻ va tomorqaPiknik, barbekyu, grillMangallar</v>
      </c>
      <c r="C564" s="55" t="s">
        <v>734</v>
      </c>
      <c r="D564" s="55" t="s">
        <v>1525</v>
      </c>
      <c r="E564" s="55" t="s">
        <v>2106</v>
      </c>
      <c r="F564" s="3"/>
      <c r="G564" s="3"/>
      <c r="H564" s="3"/>
      <c r="I564" s="64">
        <v>0.18</v>
      </c>
      <c r="J564" s="67">
        <v>0.18</v>
      </c>
      <c r="K564" s="70">
        <v>0.18</v>
      </c>
      <c r="L564" s="64">
        <v>0.0</v>
      </c>
      <c r="M564" s="67">
        <v>0.0</v>
      </c>
      <c r="N564" s="70">
        <v>0.0</v>
      </c>
      <c r="O564" s="64">
        <v>0.18</v>
      </c>
      <c r="P564" s="67">
        <v>0.18</v>
      </c>
      <c r="Q564" s="70">
        <v>0.18</v>
      </c>
      <c r="R564" s="3"/>
    </row>
    <row r="565">
      <c r="A565" s="46">
        <v>11817.0</v>
      </c>
      <c r="B565" s="51" t="str">
        <f t="shared" si="1"/>
        <v>Bolalar tovarlariDam olish va oʻyin-kulgiLepkaPlastilin</v>
      </c>
      <c r="C565" s="55" t="s">
        <v>346</v>
      </c>
      <c r="D565" s="55" t="s">
        <v>2037</v>
      </c>
      <c r="E565" s="55" t="s">
        <v>1146</v>
      </c>
      <c r="F565" s="55" t="s">
        <v>2109</v>
      </c>
      <c r="G565" s="3"/>
      <c r="H565" s="3"/>
      <c r="I565" s="64">
        <v>0.3</v>
      </c>
      <c r="J565" s="67">
        <v>0.3</v>
      </c>
      <c r="K565" s="70">
        <v>0.3</v>
      </c>
      <c r="L565" s="64">
        <v>0.0</v>
      </c>
      <c r="M565" s="67">
        <v>0.0</v>
      </c>
      <c r="N565" s="70">
        <v>0.0</v>
      </c>
      <c r="O565" s="64">
        <v>0.3</v>
      </c>
      <c r="P565" s="67">
        <v>0.3</v>
      </c>
      <c r="Q565" s="70">
        <v>0.3</v>
      </c>
      <c r="R565" s="3"/>
    </row>
    <row r="566">
      <c r="A566" s="46">
        <v>11818.0</v>
      </c>
      <c r="B566" s="51" t="str">
        <f t="shared" si="1"/>
        <v>Xobbi va ijodLepkaSlepkalar yaratish uchun toʻplamlar</v>
      </c>
      <c r="C566" s="55" t="s">
        <v>199</v>
      </c>
      <c r="D566" s="55" t="s">
        <v>1146</v>
      </c>
      <c r="E566" s="55" t="s">
        <v>2111</v>
      </c>
      <c r="F566" s="55"/>
      <c r="G566" s="55"/>
      <c r="H566" s="3"/>
      <c r="I566" s="64">
        <v>0.22</v>
      </c>
      <c r="J566" s="67">
        <v>0.22</v>
      </c>
      <c r="K566" s="70">
        <v>0.22</v>
      </c>
      <c r="L566" s="64">
        <v>0.0</v>
      </c>
      <c r="M566" s="67">
        <v>0.0</v>
      </c>
      <c r="N566" s="70">
        <v>0.0</v>
      </c>
      <c r="O566" s="64">
        <v>0.22</v>
      </c>
      <c r="P566" s="67">
        <v>0.22</v>
      </c>
      <c r="Q566" s="70">
        <v>0.22</v>
      </c>
      <c r="R566" s="3"/>
    </row>
    <row r="567">
      <c r="A567" s="46">
        <v>11819.0</v>
      </c>
      <c r="B567" s="51" t="str">
        <f t="shared" si="1"/>
        <v>Goʻzallik va parvarishYuz parvarishiMuammoli terilar uchun mahsulotlarMolochko</v>
      </c>
      <c r="C567" s="55" t="s">
        <v>314</v>
      </c>
      <c r="D567" s="55" t="s">
        <v>503</v>
      </c>
      <c r="E567" s="55" t="s">
        <v>1408</v>
      </c>
      <c r="F567" s="55" t="s">
        <v>2112</v>
      </c>
      <c r="G567" s="3"/>
      <c r="H567" s="3"/>
      <c r="I567" s="64">
        <v>0.2</v>
      </c>
      <c r="J567" s="67">
        <v>0.2</v>
      </c>
      <c r="K567" s="70">
        <v>0.2</v>
      </c>
      <c r="L567" s="64">
        <v>0.015</v>
      </c>
      <c r="M567" s="67">
        <v>0.015</v>
      </c>
      <c r="N567" s="70">
        <v>0.015</v>
      </c>
      <c r="O567" s="64">
        <v>0.185</v>
      </c>
      <c r="P567" s="67">
        <v>0.185</v>
      </c>
      <c r="Q567" s="70">
        <v>0.185</v>
      </c>
      <c r="R567" s="3"/>
    </row>
    <row r="568">
      <c r="A568" s="46">
        <v>11820.0</v>
      </c>
      <c r="B568" s="51" t="str">
        <f t="shared" si="1"/>
        <v>ElektronikaOfis texnikasiOfis jihozlari uchun butlovchi qismlarSiyoh</v>
      </c>
      <c r="C568" s="55" t="s">
        <v>929</v>
      </c>
      <c r="D568" s="55" t="s">
        <v>1395</v>
      </c>
      <c r="E568" s="55" t="s">
        <v>1637</v>
      </c>
      <c r="F568" s="55" t="s">
        <v>2113</v>
      </c>
      <c r="G568" s="3"/>
      <c r="H568" s="3"/>
      <c r="I568" s="64">
        <v>0.3</v>
      </c>
      <c r="J568" s="67">
        <v>0.3</v>
      </c>
      <c r="K568" s="70">
        <v>0.3</v>
      </c>
      <c r="L568" s="64">
        <v>0.0</v>
      </c>
      <c r="M568" s="67">
        <v>0.0</v>
      </c>
      <c r="N568" s="70">
        <v>0.0</v>
      </c>
      <c r="O568" s="64">
        <v>0.3</v>
      </c>
      <c r="P568" s="67">
        <v>0.3</v>
      </c>
      <c r="Q568" s="70">
        <v>0.3</v>
      </c>
      <c r="R568" s="3"/>
    </row>
    <row r="569">
      <c r="A569" s="46">
        <v>11821.0</v>
      </c>
      <c r="B569" s="51" t="str">
        <f t="shared" si="1"/>
        <v>ElektronikaAqlli uy va xavfsizlikUy xavfsizligiUy va dacha uchun xavfsizlik uskunalari</v>
      </c>
      <c r="C569" s="55" t="s">
        <v>929</v>
      </c>
      <c r="D569" s="55" t="s">
        <v>1896</v>
      </c>
      <c r="E569" s="55" t="s">
        <v>1897</v>
      </c>
      <c r="F569" s="55" t="s">
        <v>2115</v>
      </c>
      <c r="G569" s="55"/>
      <c r="H569" s="55"/>
      <c r="I569" s="64">
        <v>0.2</v>
      </c>
      <c r="J569" s="67">
        <v>0.2</v>
      </c>
      <c r="K569" s="70">
        <v>0.2</v>
      </c>
      <c r="L569" s="64">
        <v>0.0</v>
      </c>
      <c r="M569" s="67">
        <v>0.0</v>
      </c>
      <c r="N569" s="70">
        <v>0.0</v>
      </c>
      <c r="O569" s="64">
        <v>0.2</v>
      </c>
      <c r="P569" s="67">
        <v>0.2</v>
      </c>
      <c r="Q569" s="70">
        <v>0.2</v>
      </c>
      <c r="R569" s="3"/>
    </row>
    <row r="570">
      <c r="A570" s="46">
        <v>11823.0</v>
      </c>
      <c r="B570" s="51" t="str">
        <f t="shared" si="1"/>
        <v>Uy-roʻzgʻor buyumlariToʻqimachilikElektr bilan isitiladigan toʻqimachilikElektr isitgichlar</v>
      </c>
      <c r="C570" s="55" t="s">
        <v>758</v>
      </c>
      <c r="D570" s="55" t="s">
        <v>1041</v>
      </c>
      <c r="E570" s="55" t="s">
        <v>2117</v>
      </c>
      <c r="F570" s="55" t="s">
        <v>2118</v>
      </c>
      <c r="G570" s="55"/>
      <c r="H570" s="3"/>
      <c r="I570" s="64">
        <v>0.25</v>
      </c>
      <c r="J570" s="67">
        <v>0.25</v>
      </c>
      <c r="K570" s="70">
        <v>0.25</v>
      </c>
      <c r="L570" s="64">
        <v>0.0</v>
      </c>
      <c r="M570" s="67">
        <v>0.0</v>
      </c>
      <c r="N570" s="70">
        <v>0.0</v>
      </c>
      <c r="O570" s="64">
        <v>0.25</v>
      </c>
      <c r="P570" s="67">
        <v>0.25</v>
      </c>
      <c r="Q570" s="70">
        <v>0.25</v>
      </c>
      <c r="R570" s="3"/>
    </row>
    <row r="571">
      <c r="A571" s="46">
        <v>11824.0</v>
      </c>
      <c r="B571" s="51" t="str">
        <f t="shared" si="1"/>
        <v>ElektronikaOptik anjomlarMikroskoplar</v>
      </c>
      <c r="C571" s="55" t="s">
        <v>929</v>
      </c>
      <c r="D571" s="55" t="s">
        <v>949</v>
      </c>
      <c r="E571" s="55" t="s">
        <v>2120</v>
      </c>
      <c r="F571" s="3"/>
      <c r="G571" s="3"/>
      <c r="H571" s="3"/>
      <c r="I571" s="64">
        <v>0.2</v>
      </c>
      <c r="J571" s="67">
        <v>0.2</v>
      </c>
      <c r="K571" s="70">
        <v>0.2</v>
      </c>
      <c r="L571" s="64">
        <v>0.0</v>
      </c>
      <c r="M571" s="67">
        <v>0.0</v>
      </c>
      <c r="N571" s="70">
        <v>0.0</v>
      </c>
      <c r="O571" s="64">
        <v>0.2</v>
      </c>
      <c r="P571" s="67">
        <v>0.2</v>
      </c>
      <c r="Q571" s="70">
        <v>0.2</v>
      </c>
      <c r="R571" s="3"/>
    </row>
    <row r="572">
      <c r="A572" s="46">
        <v>11825.0</v>
      </c>
      <c r="B572" s="51" t="str">
        <f t="shared" si="1"/>
        <v>Uy-roʻzgʻor buyumlariXoʻjalik buyumlariVanna uchun aksessuarlarVannaxona uchun gilamchalar</v>
      </c>
      <c r="C572" s="55" t="s">
        <v>758</v>
      </c>
      <c r="D572" s="55" t="s">
        <v>806</v>
      </c>
      <c r="E572" s="55" t="s">
        <v>828</v>
      </c>
      <c r="F572" s="55" t="s">
        <v>2122</v>
      </c>
      <c r="G572" s="55"/>
      <c r="H572" s="55"/>
      <c r="I572" s="64">
        <v>0.22</v>
      </c>
      <c r="J572" s="67">
        <v>0.22</v>
      </c>
      <c r="K572" s="70">
        <v>0.22</v>
      </c>
      <c r="L572" s="64">
        <v>0.0</v>
      </c>
      <c r="M572" s="67">
        <v>0.0</v>
      </c>
      <c r="N572" s="70">
        <v>0.0</v>
      </c>
      <c r="O572" s="64">
        <v>0.22</v>
      </c>
      <c r="P572" s="67">
        <v>0.22</v>
      </c>
      <c r="Q572" s="70">
        <v>0.22</v>
      </c>
      <c r="R572" s="3"/>
    </row>
    <row r="573">
      <c r="A573" s="46">
        <v>11826.0</v>
      </c>
      <c r="B573" s="51" t="str">
        <f t="shared" si="1"/>
        <v>Uy-roʻzgʻor buyumlariOshxona buyumlariPazandachilik aksessuarlariPazandachilik gilamchalari</v>
      </c>
      <c r="C573" s="55" t="s">
        <v>758</v>
      </c>
      <c r="D573" s="55" t="s">
        <v>760</v>
      </c>
      <c r="E573" s="55" t="s">
        <v>2125</v>
      </c>
      <c r="F573" s="85" t="s">
        <v>2126</v>
      </c>
      <c r="G573" s="85"/>
      <c r="H573" s="3"/>
      <c r="I573" s="64">
        <v>0.25</v>
      </c>
      <c r="J573" s="67">
        <v>0.25</v>
      </c>
      <c r="K573" s="70">
        <v>0.25</v>
      </c>
      <c r="L573" s="64">
        <v>0.0</v>
      </c>
      <c r="M573" s="67">
        <v>0.0</v>
      </c>
      <c r="N573" s="70">
        <v>0.0</v>
      </c>
      <c r="O573" s="64">
        <v>0.25</v>
      </c>
      <c r="P573" s="67">
        <v>0.25</v>
      </c>
      <c r="Q573" s="70">
        <v>0.25</v>
      </c>
      <c r="R573" s="3"/>
    </row>
    <row r="574">
      <c r="A574" s="46">
        <v>11827.0</v>
      </c>
      <c r="B574" s="51" t="str">
        <f t="shared" si="1"/>
        <v>ElektronikaGeymerlar uchun mahsulotlarOʻyin pristavkalariOʻyin pristavkalari uchun aksessuarlar va ehtiyot qismlarOʻyin kontrollerlari uchun aksessuarlari</v>
      </c>
      <c r="C574" s="55" t="s">
        <v>929</v>
      </c>
      <c r="D574" s="55" t="s">
        <v>2129</v>
      </c>
      <c r="E574" s="55" t="s">
        <v>2130</v>
      </c>
      <c r="F574" s="85" t="s">
        <v>2131</v>
      </c>
      <c r="G574" s="55" t="s">
        <v>2132</v>
      </c>
      <c r="H574" s="55"/>
      <c r="I574" s="64">
        <v>0.15</v>
      </c>
      <c r="J574" s="67">
        <v>0.15</v>
      </c>
      <c r="K574" s="70">
        <v>0.15</v>
      </c>
      <c r="L574" s="64">
        <v>0.0</v>
      </c>
      <c r="M574" s="67">
        <v>0.0</v>
      </c>
      <c r="N574" s="70">
        <v>0.0</v>
      </c>
      <c r="O574" s="64">
        <v>0.15</v>
      </c>
      <c r="P574" s="67">
        <v>0.15</v>
      </c>
      <c r="Q574" s="70">
        <v>0.15</v>
      </c>
      <c r="R574" s="3"/>
    </row>
    <row r="575">
      <c r="A575" s="46">
        <v>11828.0</v>
      </c>
      <c r="B575" s="51" t="str">
        <f t="shared" si="1"/>
        <v>Uy-roʻzgʻor buyumlariOshxona buyumlariTamaddixona idishlariIdishlar toʻplami</v>
      </c>
      <c r="C575" s="55" t="s">
        <v>758</v>
      </c>
      <c r="D575" s="55" t="s">
        <v>760</v>
      </c>
      <c r="E575" s="55" t="s">
        <v>1643</v>
      </c>
      <c r="F575" s="55" t="s">
        <v>2142</v>
      </c>
      <c r="G575" s="55"/>
      <c r="H575" s="3"/>
      <c r="I575" s="64">
        <v>0.2</v>
      </c>
      <c r="J575" s="67">
        <v>0.2</v>
      </c>
      <c r="K575" s="70">
        <v>0.2</v>
      </c>
      <c r="L575" s="64">
        <v>0.0</v>
      </c>
      <c r="M575" s="67">
        <v>0.0</v>
      </c>
      <c r="N575" s="70">
        <v>0.0</v>
      </c>
      <c r="O575" s="64">
        <v>0.2</v>
      </c>
      <c r="P575" s="67">
        <v>0.2</v>
      </c>
      <c r="Q575" s="70">
        <v>0.2</v>
      </c>
      <c r="R575" s="3"/>
    </row>
    <row r="576">
      <c r="A576" s="46">
        <v>11829.0</v>
      </c>
      <c r="B576" s="51" t="str">
        <f t="shared" si="1"/>
        <v>Maishiy texnikaOshxona texnikalariBoshqa oshxona texnikalariShokoladli favvoralar</v>
      </c>
      <c r="C576" s="55" t="s">
        <v>74</v>
      </c>
      <c r="D576" s="55" t="s">
        <v>1400</v>
      </c>
      <c r="E576" s="55" t="s">
        <v>1401</v>
      </c>
      <c r="F576" s="85" t="s">
        <v>2145</v>
      </c>
      <c r="G576" s="85"/>
      <c r="H576" s="3"/>
      <c r="I576" s="64">
        <v>0.2</v>
      </c>
      <c r="J576" s="67">
        <v>0.2</v>
      </c>
      <c r="K576" s="70">
        <v>0.2</v>
      </c>
      <c r="L576" s="64">
        <v>0.0</v>
      </c>
      <c r="M576" s="67">
        <v>0.0</v>
      </c>
      <c r="N576" s="70">
        <v>0.0</v>
      </c>
      <c r="O576" s="64">
        <v>0.2</v>
      </c>
      <c r="P576" s="67">
        <v>0.2</v>
      </c>
      <c r="Q576" s="70">
        <v>0.2</v>
      </c>
      <c r="R576" s="3"/>
    </row>
    <row r="577">
      <c r="A577" s="46">
        <v>11830.0</v>
      </c>
      <c r="B577" s="51" t="str">
        <f t="shared" si="1"/>
        <v>Uy-roʻzgʻor buyumlariBayramlar uchun tovarlarBayramni bezatishXoli ranglari</v>
      </c>
      <c r="C577" s="55" t="s">
        <v>758</v>
      </c>
      <c r="D577" s="55" t="s">
        <v>852</v>
      </c>
      <c r="E577" s="55" t="s">
        <v>1993</v>
      </c>
      <c r="F577" s="55" t="s">
        <v>2147</v>
      </c>
      <c r="G577" s="3"/>
      <c r="H577" s="3"/>
      <c r="I577" s="64">
        <v>0.22</v>
      </c>
      <c r="J577" s="67">
        <v>0.22</v>
      </c>
      <c r="K577" s="70">
        <v>0.22</v>
      </c>
      <c r="L577" s="64">
        <v>0.0</v>
      </c>
      <c r="M577" s="67">
        <v>0.0</v>
      </c>
      <c r="N577" s="70">
        <v>0.0</v>
      </c>
      <c r="O577" s="64">
        <v>0.22</v>
      </c>
      <c r="P577" s="67">
        <v>0.22</v>
      </c>
      <c r="Q577" s="70">
        <v>0.22</v>
      </c>
      <c r="R577" s="3"/>
    </row>
    <row r="578">
      <c r="A578" s="46">
        <v>11831.0</v>
      </c>
      <c r="B578" s="51" t="str">
        <f t="shared" si="1"/>
        <v>Dacha, bogʻ va tomorqaOʻsimliklar parvarishiOʻsimliklarni oʻstirish uchun toʻplamlar</v>
      </c>
      <c r="C578" s="55" t="s">
        <v>734</v>
      </c>
      <c r="D578" s="55" t="s">
        <v>735</v>
      </c>
      <c r="E578" s="55" t="s">
        <v>2149</v>
      </c>
      <c r="F578" s="55"/>
      <c r="G578" s="55"/>
      <c r="H578" s="3"/>
      <c r="I578" s="64">
        <v>0.25</v>
      </c>
      <c r="J578" s="67">
        <v>0.25</v>
      </c>
      <c r="K578" s="70">
        <v>0.25</v>
      </c>
      <c r="L578" s="64">
        <v>0.0</v>
      </c>
      <c r="M578" s="67">
        <v>0.0</v>
      </c>
      <c r="N578" s="70">
        <v>0.0</v>
      </c>
      <c r="O578" s="64">
        <v>0.25</v>
      </c>
      <c r="P578" s="67">
        <v>0.25</v>
      </c>
      <c r="Q578" s="70">
        <v>0.25</v>
      </c>
      <c r="R578" s="3"/>
    </row>
    <row r="579">
      <c r="A579" s="46">
        <v>11832.0</v>
      </c>
      <c r="B579" s="51" t="str">
        <f t="shared" si="1"/>
        <v>AvtotovarlarGaraj va avtoservisGʻildirak saqlash</v>
      </c>
      <c r="C579" s="55" t="s">
        <v>167</v>
      </c>
      <c r="D579" s="55" t="s">
        <v>1446</v>
      </c>
      <c r="E579" s="55" t="s">
        <v>2151</v>
      </c>
      <c r="F579" s="55"/>
      <c r="G579" s="3"/>
      <c r="H579" s="3"/>
      <c r="I579" s="64">
        <v>0.22</v>
      </c>
      <c r="J579" s="67">
        <v>0.22</v>
      </c>
      <c r="K579" s="70">
        <v>0.22</v>
      </c>
      <c r="L579" s="64">
        <v>0.0</v>
      </c>
      <c r="M579" s="67">
        <v>0.0</v>
      </c>
      <c r="N579" s="70">
        <v>0.0</v>
      </c>
      <c r="O579" s="64">
        <v>0.22</v>
      </c>
      <c r="P579" s="67">
        <v>0.22</v>
      </c>
      <c r="Q579" s="70">
        <v>0.22</v>
      </c>
      <c r="R579" s="3"/>
    </row>
    <row r="580">
      <c r="A580" s="46">
        <v>11834.0</v>
      </c>
      <c r="B580" s="51" t="str">
        <f t="shared" si="1"/>
        <v>SalomatlikMassaj uskunalariAvtomobillar uchun massaj yostiqchalari</v>
      </c>
      <c r="C580" s="55" t="s">
        <v>120</v>
      </c>
      <c r="D580" s="55" t="s">
        <v>1195</v>
      </c>
      <c r="E580" s="55" t="s">
        <v>2154</v>
      </c>
      <c r="F580" s="55"/>
      <c r="G580" s="55"/>
      <c r="H580" s="3"/>
      <c r="I580" s="64">
        <v>0.2</v>
      </c>
      <c r="J580" s="67">
        <v>0.2</v>
      </c>
      <c r="K580" s="70">
        <v>0.2</v>
      </c>
      <c r="L580" s="64">
        <v>0.0</v>
      </c>
      <c r="M580" s="67">
        <v>0.0</v>
      </c>
      <c r="N580" s="70">
        <v>0.0</v>
      </c>
      <c r="O580" s="64">
        <v>0.2</v>
      </c>
      <c r="P580" s="67">
        <v>0.2</v>
      </c>
      <c r="Q580" s="70">
        <v>0.2</v>
      </c>
      <c r="R580" s="3"/>
    </row>
    <row r="581">
      <c r="A581" s="46">
        <v>11835.0</v>
      </c>
      <c r="B581" s="51" t="str">
        <f t="shared" si="1"/>
        <v>Hayvonlar uchun tovarlarKemiruvchilar uchunKemiruvchilar uchun tashish moslamalari va boʻyinbogʻlarTashish moslamalari kemiruvchilar uchun</v>
      </c>
      <c r="C581" s="55" t="s">
        <v>1198</v>
      </c>
      <c r="D581" s="55" t="s">
        <v>1199</v>
      </c>
      <c r="E581" s="55" t="s">
        <v>2155</v>
      </c>
      <c r="F581" s="55" t="s">
        <v>2162</v>
      </c>
      <c r="G581" s="55"/>
      <c r="H581" s="55"/>
      <c r="I581" s="64">
        <v>0.25</v>
      </c>
      <c r="J581" s="67">
        <v>0.25</v>
      </c>
      <c r="K581" s="70">
        <v>0.25</v>
      </c>
      <c r="L581" s="64">
        <v>0.025</v>
      </c>
      <c r="M581" s="67">
        <v>0.025</v>
      </c>
      <c r="N581" s="70">
        <v>0.025</v>
      </c>
      <c r="O581" s="64">
        <v>0.225</v>
      </c>
      <c r="P581" s="67">
        <v>0.225</v>
      </c>
      <c r="Q581" s="70">
        <v>0.225</v>
      </c>
      <c r="R581" s="3"/>
    </row>
    <row r="582">
      <c r="A582" s="46">
        <v>11836.0</v>
      </c>
      <c r="B582" s="51" t="str">
        <f t="shared" si="1"/>
        <v>Uy-roʻzgʻor buyumlariOshxona buyumlariOshxonada tartibPichoq ushlagichlar</v>
      </c>
      <c r="C582" s="55" t="s">
        <v>758</v>
      </c>
      <c r="D582" s="55" t="s">
        <v>760</v>
      </c>
      <c r="E582" s="55" t="s">
        <v>2165</v>
      </c>
      <c r="F582" s="55" t="s">
        <v>2166</v>
      </c>
      <c r="G582" s="55"/>
      <c r="H582" s="3"/>
      <c r="I582" s="64">
        <v>0.25</v>
      </c>
      <c r="J582" s="67">
        <v>0.25</v>
      </c>
      <c r="K582" s="70">
        <v>0.25</v>
      </c>
      <c r="L582" s="64">
        <v>0.0</v>
      </c>
      <c r="M582" s="67">
        <v>0.0</v>
      </c>
      <c r="N582" s="70">
        <v>0.0</v>
      </c>
      <c r="O582" s="64">
        <v>0.25</v>
      </c>
      <c r="P582" s="67">
        <v>0.25</v>
      </c>
      <c r="Q582" s="70">
        <v>0.25</v>
      </c>
      <c r="R582" s="3"/>
    </row>
    <row r="583">
      <c r="A583" s="46">
        <v>11837.0</v>
      </c>
      <c r="B583" s="51" t="str">
        <f t="shared" si="1"/>
        <v>AvtotovarlarAvtomobil uchun elektronikaAvtomobil televizorlari</v>
      </c>
      <c r="C583" s="55" t="s">
        <v>167</v>
      </c>
      <c r="D583" s="55" t="s">
        <v>174</v>
      </c>
      <c r="E583" s="55" t="s">
        <v>2168</v>
      </c>
      <c r="F583" s="55"/>
      <c r="G583" s="4"/>
      <c r="H583" s="3"/>
      <c r="I583" s="64">
        <v>0.22</v>
      </c>
      <c r="J583" s="67">
        <v>0.22</v>
      </c>
      <c r="K583" s="70">
        <v>0.22</v>
      </c>
      <c r="L583" s="64">
        <v>0.0</v>
      </c>
      <c r="M583" s="67">
        <v>0.0</v>
      </c>
      <c r="N583" s="70">
        <v>0.0</v>
      </c>
      <c r="O583" s="64">
        <v>0.22</v>
      </c>
      <c r="P583" s="67">
        <v>0.22</v>
      </c>
      <c r="Q583" s="70">
        <v>0.22</v>
      </c>
      <c r="R583" s="3"/>
    </row>
    <row r="584">
      <c r="A584" s="46">
        <v>11838.0</v>
      </c>
      <c r="B584" s="51" t="str">
        <f t="shared" si="1"/>
        <v>Uy-roʻzgʻor buyumlariOshxona buyumlariOshxona aksessuarlariPatnislar</v>
      </c>
      <c r="C584" s="55" t="s">
        <v>758</v>
      </c>
      <c r="D584" s="55" t="s">
        <v>760</v>
      </c>
      <c r="E584" s="55" t="s">
        <v>2170</v>
      </c>
      <c r="F584" s="55" t="s">
        <v>2171</v>
      </c>
      <c r="G584" s="3"/>
      <c r="H584" s="3"/>
      <c r="I584" s="64">
        <v>0.25</v>
      </c>
      <c r="J584" s="67">
        <v>0.25</v>
      </c>
      <c r="K584" s="70">
        <v>0.25</v>
      </c>
      <c r="L584" s="64">
        <v>0.0</v>
      </c>
      <c r="M584" s="67">
        <v>0.0</v>
      </c>
      <c r="N584" s="70">
        <v>0.0</v>
      </c>
      <c r="O584" s="64">
        <v>0.25</v>
      </c>
      <c r="P584" s="67">
        <v>0.25</v>
      </c>
      <c r="Q584" s="70">
        <v>0.25</v>
      </c>
      <c r="R584" s="3"/>
    </row>
    <row r="585">
      <c r="A585" s="46">
        <v>11839.0</v>
      </c>
      <c r="B585" s="51" t="str">
        <f t="shared" si="1"/>
        <v>AvtotovarlarAksessuarlar va jihozlarYuk tashishVelobagajniklar</v>
      </c>
      <c r="C585" s="55" t="s">
        <v>167</v>
      </c>
      <c r="D585" s="55" t="s">
        <v>468</v>
      </c>
      <c r="E585" s="55" t="s">
        <v>1827</v>
      </c>
      <c r="F585" s="55" t="s">
        <v>2173</v>
      </c>
      <c r="G585" s="55"/>
      <c r="H585" s="3"/>
      <c r="I585" s="64">
        <v>0.22</v>
      </c>
      <c r="J585" s="67">
        <v>0.22</v>
      </c>
      <c r="K585" s="70">
        <v>0.22</v>
      </c>
      <c r="L585" s="64">
        <v>0.0</v>
      </c>
      <c r="M585" s="67">
        <v>0.0</v>
      </c>
      <c r="N585" s="70">
        <v>0.0</v>
      </c>
      <c r="O585" s="64">
        <v>0.22</v>
      </c>
      <c r="P585" s="67">
        <v>0.22</v>
      </c>
      <c r="Q585" s="70">
        <v>0.22</v>
      </c>
      <c r="R585" s="3"/>
    </row>
    <row r="586">
      <c r="A586" s="46">
        <v>11840.0</v>
      </c>
      <c r="B586" s="51" t="str">
        <f t="shared" si="1"/>
        <v>Hayvonlar uchun tovarlarItlar uchunItlar uchun hojatxonalar</v>
      </c>
      <c r="C586" s="55" t="s">
        <v>1198</v>
      </c>
      <c r="D586" s="55" t="s">
        <v>1209</v>
      </c>
      <c r="E586" s="55" t="s">
        <v>2179</v>
      </c>
      <c r="F586" s="55"/>
      <c r="G586" s="4"/>
      <c r="H586" s="3"/>
      <c r="I586" s="64">
        <v>0.2</v>
      </c>
      <c r="J586" s="67">
        <v>0.2</v>
      </c>
      <c r="K586" s="70">
        <v>0.2</v>
      </c>
      <c r="L586" s="64">
        <v>0.010000000000000009</v>
      </c>
      <c r="M586" s="67">
        <v>0.010000000000000009</v>
      </c>
      <c r="N586" s="70">
        <v>0.010000000000000009</v>
      </c>
      <c r="O586" s="64">
        <v>0.19</v>
      </c>
      <c r="P586" s="67">
        <v>0.19</v>
      </c>
      <c r="Q586" s="70">
        <v>0.19</v>
      </c>
      <c r="R586" s="3"/>
    </row>
    <row r="587">
      <c r="A587" s="46">
        <v>11841.0</v>
      </c>
      <c r="B587" s="51" t="str">
        <f t="shared" si="1"/>
        <v>Goʻzallik va parvarishMakiyajMakiyaj uchun aksessuarlarOʻtkirlagich va trafaretlar</v>
      </c>
      <c r="C587" s="55" t="s">
        <v>314</v>
      </c>
      <c r="D587" s="55" t="s">
        <v>492</v>
      </c>
      <c r="E587" s="55" t="s">
        <v>493</v>
      </c>
      <c r="F587" s="55" t="s">
        <v>2181</v>
      </c>
      <c r="G587" s="55"/>
      <c r="H587" s="3"/>
      <c r="I587" s="64">
        <v>0.3</v>
      </c>
      <c r="J587" s="67">
        <v>0.3</v>
      </c>
      <c r="K587" s="70">
        <v>0.3</v>
      </c>
      <c r="L587" s="64">
        <v>0.03</v>
      </c>
      <c r="M587" s="67">
        <v>0.03</v>
      </c>
      <c r="N587" s="70">
        <v>0.03</v>
      </c>
      <c r="O587" s="64">
        <v>0.27</v>
      </c>
      <c r="P587" s="67">
        <v>0.27</v>
      </c>
      <c r="Q587" s="70">
        <v>0.27</v>
      </c>
      <c r="R587" s="3"/>
    </row>
    <row r="588">
      <c r="A588" s="46">
        <v>11842.0</v>
      </c>
      <c r="B588" s="51" t="str">
        <f t="shared" si="1"/>
        <v>PoyabzallarOʻgʻil bolalar uchun poyabzalMokasinlar va sliponlarMokasinlar</v>
      </c>
      <c r="C588" s="55" t="s">
        <v>951</v>
      </c>
      <c r="D588" s="55" t="s">
        <v>1025</v>
      </c>
      <c r="E588" s="55" t="s">
        <v>2183</v>
      </c>
      <c r="F588" s="55" t="s">
        <v>1946</v>
      </c>
      <c r="G588" s="3"/>
      <c r="H588" s="3"/>
      <c r="I588" s="64">
        <v>0.2</v>
      </c>
      <c r="J588" s="67">
        <v>0.2</v>
      </c>
      <c r="K588" s="70">
        <v>0.2</v>
      </c>
      <c r="L588" s="64">
        <v>0.0</v>
      </c>
      <c r="M588" s="67">
        <v>0.0</v>
      </c>
      <c r="N588" s="70">
        <v>0.0</v>
      </c>
      <c r="O588" s="64">
        <v>0.2</v>
      </c>
      <c r="P588" s="67">
        <v>0.2</v>
      </c>
      <c r="Q588" s="70">
        <v>0.2</v>
      </c>
      <c r="R588" s="3"/>
    </row>
    <row r="589">
      <c r="A589" s="46">
        <v>11843.0</v>
      </c>
      <c r="B589" s="51" t="str">
        <f t="shared" si="1"/>
        <v>AksessuarlarErkaklar aksessuarlariKoʻzoynakKoʻzoynak uchun aksessuarlar</v>
      </c>
      <c r="C589" s="55" t="s">
        <v>442</v>
      </c>
      <c r="D589" s="55" t="s">
        <v>456</v>
      </c>
      <c r="E589" s="55" t="s">
        <v>2186</v>
      </c>
      <c r="F589" s="85" t="s">
        <v>2187</v>
      </c>
      <c r="G589" s="85"/>
      <c r="H589" s="3"/>
      <c r="I589" s="64">
        <v>0.3</v>
      </c>
      <c r="J589" s="67">
        <v>0.3</v>
      </c>
      <c r="K589" s="70">
        <v>0.3</v>
      </c>
      <c r="L589" s="64">
        <v>0.0</v>
      </c>
      <c r="M589" s="67">
        <v>0.0</v>
      </c>
      <c r="N589" s="70">
        <v>0.0</v>
      </c>
      <c r="O589" s="64">
        <v>0.3</v>
      </c>
      <c r="P589" s="67">
        <v>0.3</v>
      </c>
      <c r="Q589" s="70">
        <v>0.3</v>
      </c>
      <c r="R589" s="3"/>
    </row>
    <row r="590">
      <c r="A590" s="46">
        <v>11844.0</v>
      </c>
      <c r="B590" s="51" t="str">
        <f t="shared" si="1"/>
        <v>AksessuarlarOʻgʻil bolalar uchun aksessuarlarSumkalar va ryukzaklarRyukzaklar va sumkalar</v>
      </c>
      <c r="C590" s="55" t="s">
        <v>442</v>
      </c>
      <c r="D590" s="55" t="s">
        <v>1022</v>
      </c>
      <c r="E590" s="55" t="s">
        <v>1956</v>
      </c>
      <c r="F590" s="85" t="s">
        <v>2190</v>
      </c>
      <c r="G590" s="85"/>
      <c r="H590" s="3"/>
      <c r="I590" s="64">
        <v>0.25</v>
      </c>
      <c r="J590" s="67">
        <v>0.25</v>
      </c>
      <c r="K590" s="70">
        <v>0.25</v>
      </c>
      <c r="L590" s="64">
        <v>0.0</v>
      </c>
      <c r="M590" s="67">
        <v>0.0</v>
      </c>
      <c r="N590" s="70">
        <v>0.0</v>
      </c>
      <c r="O590" s="64">
        <v>0.25</v>
      </c>
      <c r="P590" s="67">
        <v>0.25</v>
      </c>
      <c r="Q590" s="70">
        <v>0.25</v>
      </c>
      <c r="R590" s="3"/>
    </row>
    <row r="591">
      <c r="A591" s="46">
        <v>11845.0</v>
      </c>
      <c r="B591" s="51" t="str">
        <f t="shared" si="1"/>
        <v>Maishiy texnikaIqlim texnikasiHavoni tozalash va namlantirishHavo moykalari</v>
      </c>
      <c r="C591" s="55" t="s">
        <v>74</v>
      </c>
      <c r="D591" s="55" t="s">
        <v>1887</v>
      </c>
      <c r="E591" s="55" t="s">
        <v>2192</v>
      </c>
      <c r="F591" s="55" t="s">
        <v>2193</v>
      </c>
      <c r="G591" s="55"/>
      <c r="H591" s="3"/>
      <c r="I591" s="64">
        <v>0.1</v>
      </c>
      <c r="J591" s="67">
        <v>0.1</v>
      </c>
      <c r="K591" s="70">
        <v>0.1</v>
      </c>
      <c r="L591" s="64">
        <v>0.0</v>
      </c>
      <c r="M591" s="67">
        <v>0.0</v>
      </c>
      <c r="N591" s="70">
        <v>0.0</v>
      </c>
      <c r="O591" s="64">
        <v>0.1</v>
      </c>
      <c r="P591" s="67">
        <v>0.1</v>
      </c>
      <c r="Q591" s="70">
        <v>0.1</v>
      </c>
      <c r="R591" s="3"/>
    </row>
    <row r="592">
      <c r="A592" s="46">
        <v>11846.0</v>
      </c>
      <c r="B592" s="51" t="str">
        <f t="shared" si="1"/>
        <v>KiyimQizlar uchun kiyimlarFutbolkalar va poloLongslivlar</v>
      </c>
      <c r="C592" s="55" t="s">
        <v>417</v>
      </c>
      <c r="D592" s="55" t="s">
        <v>1033</v>
      </c>
      <c r="E592" s="55" t="s">
        <v>2195</v>
      </c>
      <c r="F592" s="55" t="s">
        <v>2196</v>
      </c>
      <c r="G592" s="3"/>
      <c r="H592" s="3"/>
      <c r="I592" s="64">
        <v>0.25</v>
      </c>
      <c r="J592" s="67">
        <v>0.25</v>
      </c>
      <c r="K592" s="70">
        <v>0.25</v>
      </c>
      <c r="L592" s="64">
        <v>0.0</v>
      </c>
      <c r="M592" s="67">
        <v>0.0</v>
      </c>
      <c r="N592" s="70">
        <v>0.0</v>
      </c>
      <c r="O592" s="64">
        <v>0.25</v>
      </c>
      <c r="P592" s="67">
        <v>0.25</v>
      </c>
      <c r="Q592" s="70">
        <v>0.25</v>
      </c>
      <c r="R592" s="3"/>
    </row>
    <row r="593">
      <c r="A593" s="46">
        <v>11847.0</v>
      </c>
      <c r="B593" s="51" t="str">
        <f t="shared" si="1"/>
        <v>PoyabzallarAyollar poyabzaliEtiklar va uggiQoʻnji kalta etiklar</v>
      </c>
      <c r="C593" s="55" t="s">
        <v>951</v>
      </c>
      <c r="D593" s="55" t="s">
        <v>952</v>
      </c>
      <c r="E593" s="55" t="s">
        <v>1315</v>
      </c>
      <c r="F593" s="55" t="s">
        <v>2198</v>
      </c>
      <c r="G593" s="55"/>
      <c r="H593" s="3"/>
      <c r="I593" s="64">
        <v>0.2</v>
      </c>
      <c r="J593" s="67">
        <v>0.2</v>
      </c>
      <c r="K593" s="70">
        <v>0.2</v>
      </c>
      <c r="L593" s="64">
        <v>0.0</v>
      </c>
      <c r="M593" s="67">
        <v>0.0</v>
      </c>
      <c r="N593" s="70">
        <v>0.0</v>
      </c>
      <c r="O593" s="64">
        <v>0.2</v>
      </c>
      <c r="P593" s="67">
        <v>0.2</v>
      </c>
      <c r="Q593" s="70">
        <v>0.2</v>
      </c>
      <c r="R593" s="3"/>
    </row>
    <row r="594">
      <c r="A594" s="46">
        <v>11850.0</v>
      </c>
      <c r="B594" s="51" t="str">
        <f t="shared" si="1"/>
        <v>ElektronikaGeymerlar uchun mahsulotlarOʻyin pristavkalariOʻyin pristavkalari uchun aksessuarlar va ehtiyot qismlarMahkamlagichlar va tagliklar</v>
      </c>
      <c r="C594" s="55" t="s">
        <v>929</v>
      </c>
      <c r="D594" s="55" t="s">
        <v>2129</v>
      </c>
      <c r="E594" s="55" t="s">
        <v>2130</v>
      </c>
      <c r="F594" s="55" t="s">
        <v>2131</v>
      </c>
      <c r="G594" s="55" t="s">
        <v>2200</v>
      </c>
      <c r="H594" s="55"/>
      <c r="I594" s="64">
        <v>0.15</v>
      </c>
      <c r="J594" s="67">
        <v>0.15</v>
      </c>
      <c r="K594" s="70">
        <v>0.15</v>
      </c>
      <c r="L594" s="64">
        <v>0.0</v>
      </c>
      <c r="M594" s="67">
        <v>0.0</v>
      </c>
      <c r="N594" s="70">
        <v>0.0</v>
      </c>
      <c r="O594" s="64">
        <v>0.15</v>
      </c>
      <c r="P594" s="67">
        <v>0.15</v>
      </c>
      <c r="Q594" s="70">
        <v>0.15</v>
      </c>
      <c r="R594" s="3"/>
    </row>
    <row r="595">
      <c r="A595" s="46">
        <v>11851.0</v>
      </c>
      <c r="B595" s="51" t="str">
        <f t="shared" si="1"/>
        <v>SalomatlikOrtopedik buyumlarBandajlar</v>
      </c>
      <c r="C595" s="55" t="s">
        <v>120</v>
      </c>
      <c r="D595" s="55" t="s">
        <v>545</v>
      </c>
      <c r="E595" s="55" t="s">
        <v>2201</v>
      </c>
      <c r="F595" s="3"/>
      <c r="G595" s="4"/>
      <c r="H595" s="3"/>
      <c r="I595" s="64">
        <v>0.25</v>
      </c>
      <c r="J595" s="67">
        <v>0.25</v>
      </c>
      <c r="K595" s="70">
        <v>0.25</v>
      </c>
      <c r="L595" s="64">
        <v>0.0</v>
      </c>
      <c r="M595" s="67">
        <v>0.0</v>
      </c>
      <c r="N595" s="70">
        <v>0.0</v>
      </c>
      <c r="O595" s="64">
        <v>0.25</v>
      </c>
      <c r="P595" s="67">
        <v>0.25</v>
      </c>
      <c r="Q595" s="70">
        <v>0.25</v>
      </c>
      <c r="R595" s="3"/>
    </row>
    <row r="596">
      <c r="A596" s="46">
        <v>11852.0</v>
      </c>
      <c r="B596" s="51" t="str">
        <f t="shared" si="1"/>
        <v>AvtotovarlarAvtomobil ehtiyot qismlariPedal boshqaruvi</v>
      </c>
      <c r="C596" s="55" t="s">
        <v>167</v>
      </c>
      <c r="D596" s="55" t="s">
        <v>2202</v>
      </c>
      <c r="E596" s="55" t="s">
        <v>2203</v>
      </c>
      <c r="F596" s="55"/>
      <c r="G596" s="4"/>
      <c r="H596" s="3"/>
      <c r="I596" s="64">
        <v>0.12</v>
      </c>
      <c r="J596" s="67">
        <v>0.12</v>
      </c>
      <c r="K596" s="70">
        <v>0.12</v>
      </c>
      <c r="L596" s="64">
        <v>0.0</v>
      </c>
      <c r="M596" s="67">
        <v>0.0</v>
      </c>
      <c r="N596" s="70">
        <v>0.0</v>
      </c>
      <c r="O596" s="64">
        <v>0.12</v>
      </c>
      <c r="P596" s="67">
        <v>0.12</v>
      </c>
      <c r="Q596" s="70">
        <v>0.12</v>
      </c>
      <c r="R596" s="3"/>
    </row>
    <row r="597">
      <c r="A597" s="46">
        <v>11853.0</v>
      </c>
      <c r="B597" s="51" t="str">
        <f t="shared" si="1"/>
        <v>Goʻzallik va parvarishTana parvarishiAyollar dezodorantlari va antiperspirantlar</v>
      </c>
      <c r="C597" s="55" t="s">
        <v>314</v>
      </c>
      <c r="D597" s="55" t="s">
        <v>612</v>
      </c>
      <c r="E597" s="55" t="s">
        <v>2204</v>
      </c>
      <c r="F597" s="55"/>
      <c r="G597" s="55"/>
      <c r="H597" s="3"/>
      <c r="I597" s="64">
        <v>0.2</v>
      </c>
      <c r="J597" s="67">
        <v>0.2</v>
      </c>
      <c r="K597" s="70">
        <v>0.2</v>
      </c>
      <c r="L597" s="64">
        <v>0.01</v>
      </c>
      <c r="M597" s="67">
        <v>0.01</v>
      </c>
      <c r="N597" s="70">
        <v>0.01</v>
      </c>
      <c r="O597" s="64">
        <v>0.19</v>
      </c>
      <c r="P597" s="67">
        <v>0.19</v>
      </c>
      <c r="Q597" s="70">
        <v>0.19</v>
      </c>
      <c r="R597" s="3"/>
    </row>
    <row r="598">
      <c r="A598" s="46">
        <v>11854.0</v>
      </c>
      <c r="B598" s="51" t="str">
        <f t="shared" si="1"/>
        <v>Goʻzallik va parvarishTatuirovka saloni uchun uskunalar va materiallarTatuirovka parvarishi</v>
      </c>
      <c r="C598" s="55" t="s">
        <v>314</v>
      </c>
      <c r="D598" s="55" t="s">
        <v>2206</v>
      </c>
      <c r="E598" s="55" t="s">
        <v>2207</v>
      </c>
      <c r="F598" s="55"/>
      <c r="G598" s="4"/>
      <c r="H598" s="3"/>
      <c r="I598" s="64">
        <v>0.25</v>
      </c>
      <c r="J598" s="67">
        <v>0.25</v>
      </c>
      <c r="K598" s="70">
        <v>0.25</v>
      </c>
      <c r="L598" s="64">
        <v>0.005</v>
      </c>
      <c r="M598" s="67">
        <v>0.005</v>
      </c>
      <c r="N598" s="70">
        <v>0.005</v>
      </c>
      <c r="O598" s="64">
        <v>0.245</v>
      </c>
      <c r="P598" s="67">
        <v>0.245</v>
      </c>
      <c r="Q598" s="70">
        <v>0.245</v>
      </c>
      <c r="R598" s="3"/>
    </row>
    <row r="599">
      <c r="A599" s="46">
        <v>11855.0</v>
      </c>
      <c r="B599" s="51" t="str">
        <f t="shared" si="1"/>
        <v>Qurilish va taʼmirlashMateriallar va jihozlarUskunalarQum tozalash uskunalari uchun uskunalarRenovatorlar uchun nasadkalar</v>
      </c>
      <c r="C599" s="55" t="s">
        <v>95</v>
      </c>
      <c r="D599" s="55" t="s">
        <v>458</v>
      </c>
      <c r="E599" s="55" t="s">
        <v>459</v>
      </c>
      <c r="F599" s="55" t="s">
        <v>1262</v>
      </c>
      <c r="G599" s="55" t="s">
        <v>2210</v>
      </c>
      <c r="H599" s="55"/>
      <c r="I599" s="64">
        <v>0.22</v>
      </c>
      <c r="J599" s="67">
        <v>0.22</v>
      </c>
      <c r="K599" s="70">
        <v>0.22</v>
      </c>
      <c r="L599" s="64">
        <v>0.0</v>
      </c>
      <c r="M599" s="67">
        <v>0.0</v>
      </c>
      <c r="N599" s="70">
        <v>0.0</v>
      </c>
      <c r="O599" s="64">
        <v>0.22</v>
      </c>
      <c r="P599" s="67">
        <v>0.22</v>
      </c>
      <c r="Q599" s="70">
        <v>0.22</v>
      </c>
      <c r="R599" s="3"/>
    </row>
    <row r="600">
      <c r="A600" s="46">
        <v>11856.0</v>
      </c>
      <c r="B600" s="51" t="str">
        <f t="shared" si="1"/>
        <v>AksessuarlarSayohat uchun aksessuarlarUyqu uchun tovarlarUxlash uchun niqoblar</v>
      </c>
      <c r="C600" s="55" t="s">
        <v>442</v>
      </c>
      <c r="D600" s="55" t="s">
        <v>1021</v>
      </c>
      <c r="E600" s="55" t="s">
        <v>2211</v>
      </c>
      <c r="F600" s="85" t="s">
        <v>2212</v>
      </c>
      <c r="G600" s="85"/>
      <c r="H600" s="3"/>
      <c r="I600" s="64">
        <v>0.2</v>
      </c>
      <c r="J600" s="67">
        <v>0.2</v>
      </c>
      <c r="K600" s="70">
        <v>0.2</v>
      </c>
      <c r="L600" s="64">
        <v>0.0</v>
      </c>
      <c r="M600" s="67">
        <v>0.0</v>
      </c>
      <c r="N600" s="70">
        <v>0.0</v>
      </c>
      <c r="O600" s="64">
        <v>0.2</v>
      </c>
      <c r="P600" s="67">
        <v>0.2</v>
      </c>
      <c r="Q600" s="70">
        <v>0.2</v>
      </c>
      <c r="R600" s="3"/>
    </row>
    <row r="601">
      <c r="A601" s="46">
        <v>11858.0</v>
      </c>
      <c r="B601" s="51" t="str">
        <f t="shared" si="1"/>
        <v>Kanselyariya tovarlariOfis buyumlariQogʻoz uchun savatlar</v>
      </c>
      <c r="C601" s="55" t="s">
        <v>142</v>
      </c>
      <c r="D601" s="55" t="s">
        <v>1774</v>
      </c>
      <c r="E601" s="55" t="s">
        <v>2215</v>
      </c>
      <c r="F601" s="55"/>
      <c r="G601" s="4"/>
      <c r="H601" s="3"/>
      <c r="I601" s="64">
        <v>0.2</v>
      </c>
      <c r="J601" s="67">
        <v>0.2</v>
      </c>
      <c r="K601" s="70">
        <v>0.2</v>
      </c>
      <c r="L601" s="64">
        <v>0.0</v>
      </c>
      <c r="M601" s="67">
        <v>0.0</v>
      </c>
      <c r="N601" s="70">
        <v>0.0</v>
      </c>
      <c r="O601" s="64">
        <v>0.2</v>
      </c>
      <c r="P601" s="67">
        <v>0.2</v>
      </c>
      <c r="Q601" s="70">
        <v>0.2</v>
      </c>
      <c r="R601" s="3"/>
    </row>
    <row r="602">
      <c r="A602" s="46">
        <v>11859.0</v>
      </c>
      <c r="B602" s="51" t="str">
        <f t="shared" si="1"/>
        <v>Maishiy texnikaOshxona texnikalariKofe tayyorlashQahva qaynatgichlar</v>
      </c>
      <c r="C602" s="55" t="s">
        <v>74</v>
      </c>
      <c r="D602" s="55" t="s">
        <v>1400</v>
      </c>
      <c r="E602" s="55" t="s">
        <v>1754</v>
      </c>
      <c r="F602" s="55" t="s">
        <v>2220</v>
      </c>
      <c r="G602" s="55"/>
      <c r="H602" s="3"/>
      <c r="I602" s="64">
        <v>0.17</v>
      </c>
      <c r="J602" s="67">
        <v>0.17</v>
      </c>
      <c r="K602" s="70">
        <v>0.17</v>
      </c>
      <c r="L602" s="64">
        <v>0.0</v>
      </c>
      <c r="M602" s="67">
        <v>0.0</v>
      </c>
      <c r="N602" s="70">
        <v>0.0</v>
      </c>
      <c r="O602" s="64">
        <v>0.17</v>
      </c>
      <c r="P602" s="67">
        <v>0.17</v>
      </c>
      <c r="Q602" s="70">
        <v>0.17</v>
      </c>
      <c r="R602" s="3"/>
    </row>
    <row r="603">
      <c r="A603" s="46">
        <v>11860.0</v>
      </c>
      <c r="B603" s="51" t="str">
        <f t="shared" si="1"/>
        <v>AvtotovarlarAvtomobil uchun elektronikaVideoregistratorlar</v>
      </c>
      <c r="C603" s="55" t="s">
        <v>167</v>
      </c>
      <c r="D603" s="55" t="s">
        <v>174</v>
      </c>
      <c r="E603" s="55" t="s">
        <v>2221</v>
      </c>
      <c r="F603" s="55"/>
      <c r="G603" s="4"/>
      <c r="H603" s="3"/>
      <c r="I603" s="64">
        <v>0.14</v>
      </c>
      <c r="J603" s="67">
        <v>0.14</v>
      </c>
      <c r="K603" s="70">
        <v>0.14</v>
      </c>
      <c r="L603" s="64">
        <v>0.0</v>
      </c>
      <c r="M603" s="67">
        <v>0.0</v>
      </c>
      <c r="N603" s="70">
        <v>0.0</v>
      </c>
      <c r="O603" s="64">
        <v>0.14</v>
      </c>
      <c r="P603" s="67">
        <v>0.14</v>
      </c>
      <c r="Q603" s="70">
        <v>0.14</v>
      </c>
      <c r="R603" s="3"/>
    </row>
    <row r="604">
      <c r="A604" s="46">
        <v>11861.0</v>
      </c>
      <c r="B604" s="51" t="str">
        <f t="shared" si="1"/>
        <v>Xobbi va ijodRasm chizishChoʻtkalar</v>
      </c>
      <c r="C604" s="55" t="s">
        <v>199</v>
      </c>
      <c r="D604" s="55" t="s">
        <v>1258</v>
      </c>
      <c r="E604" s="55" t="s">
        <v>2222</v>
      </c>
      <c r="F604" s="3"/>
      <c r="G604" s="3"/>
      <c r="H604" s="3"/>
      <c r="I604" s="64">
        <v>0.22</v>
      </c>
      <c r="J604" s="67">
        <v>0.22</v>
      </c>
      <c r="K604" s="70">
        <v>0.22</v>
      </c>
      <c r="L604" s="64">
        <v>0.03</v>
      </c>
      <c r="M604" s="67">
        <v>0.03</v>
      </c>
      <c r="N604" s="70">
        <v>0.03</v>
      </c>
      <c r="O604" s="64">
        <v>0.19</v>
      </c>
      <c r="P604" s="67">
        <v>0.19</v>
      </c>
      <c r="Q604" s="70">
        <v>0.19</v>
      </c>
      <c r="R604" s="3"/>
    </row>
    <row r="605">
      <c r="A605" s="46">
        <v>11862.0</v>
      </c>
      <c r="B605" s="51" t="str">
        <f t="shared" si="1"/>
        <v>ElektronikaQuloqchinlar va audio texnikalarAudiotexnikaRekorderlar</v>
      </c>
      <c r="C605" s="55" t="s">
        <v>929</v>
      </c>
      <c r="D605" s="55" t="s">
        <v>938</v>
      </c>
      <c r="E605" s="55" t="s">
        <v>1373</v>
      </c>
      <c r="F605" s="85" t="s">
        <v>2223</v>
      </c>
      <c r="G605" s="3"/>
      <c r="H605" s="3"/>
      <c r="I605" s="64">
        <v>0.15</v>
      </c>
      <c r="J605" s="67">
        <v>0.15</v>
      </c>
      <c r="K605" s="70">
        <v>0.15</v>
      </c>
      <c r="L605" s="64">
        <v>0.0</v>
      </c>
      <c r="M605" s="67">
        <v>0.0</v>
      </c>
      <c r="N605" s="70">
        <v>0.0</v>
      </c>
      <c r="O605" s="64">
        <v>0.15</v>
      </c>
      <c r="P605" s="67">
        <v>0.15</v>
      </c>
      <c r="Q605" s="70">
        <v>0.15</v>
      </c>
      <c r="R605" s="3"/>
    </row>
    <row r="606">
      <c r="A606" s="46">
        <v>11863.0</v>
      </c>
      <c r="B606" s="51" t="str">
        <f t="shared" si="1"/>
        <v>Goʻzallik va parvarishTana parvarishiNamlash va oziqlantirishNiqoblar va oʻramlar</v>
      </c>
      <c r="C606" s="55" t="s">
        <v>314</v>
      </c>
      <c r="D606" s="55" t="s">
        <v>612</v>
      </c>
      <c r="E606" s="55" t="s">
        <v>504</v>
      </c>
      <c r="F606" s="55" t="s">
        <v>2224</v>
      </c>
      <c r="G606" s="55"/>
      <c r="H606" s="3"/>
      <c r="I606" s="64">
        <v>0.2</v>
      </c>
      <c r="J606" s="67">
        <v>0.2</v>
      </c>
      <c r="K606" s="70">
        <v>0.2</v>
      </c>
      <c r="L606" s="64">
        <v>0.0</v>
      </c>
      <c r="M606" s="67">
        <v>0.0</v>
      </c>
      <c r="N606" s="70">
        <v>0.0</v>
      </c>
      <c r="O606" s="64">
        <v>0.2</v>
      </c>
      <c r="P606" s="67">
        <v>0.2</v>
      </c>
      <c r="Q606" s="70">
        <v>0.2</v>
      </c>
      <c r="R606" s="3"/>
    </row>
    <row r="607">
      <c r="A607" s="46">
        <v>11864.0</v>
      </c>
      <c r="B607" s="51" t="str">
        <f t="shared" si="1"/>
        <v>ElektronikaTelevizorlar va videotexnikalarTelevizor aksessuarlariTelevizorlar uchun antennalar</v>
      </c>
      <c r="C607" s="55" t="s">
        <v>929</v>
      </c>
      <c r="D607" s="55" t="s">
        <v>1383</v>
      </c>
      <c r="E607" s="55" t="s">
        <v>2226</v>
      </c>
      <c r="F607" s="55" t="s">
        <v>2227</v>
      </c>
      <c r="G607" s="55"/>
      <c r="H607" s="55"/>
      <c r="I607" s="64">
        <v>0.2</v>
      </c>
      <c r="J607" s="67">
        <v>0.2</v>
      </c>
      <c r="K607" s="70">
        <v>0.2</v>
      </c>
      <c r="L607" s="64">
        <v>0.0</v>
      </c>
      <c r="M607" s="67">
        <v>0.0</v>
      </c>
      <c r="N607" s="70">
        <v>0.0</v>
      </c>
      <c r="O607" s="64">
        <v>0.2</v>
      </c>
      <c r="P607" s="67">
        <v>0.2</v>
      </c>
      <c r="Q607" s="70">
        <v>0.2</v>
      </c>
      <c r="R607" s="3"/>
    </row>
    <row r="608">
      <c r="A608" s="46">
        <v>11865.0</v>
      </c>
      <c r="B608" s="51" t="str">
        <f t="shared" si="1"/>
        <v>Maishiy texnikaUy uchun texnikaTikuv mashinalari va aksessuarlariOverloklar</v>
      </c>
      <c r="C608" s="55" t="s">
        <v>74</v>
      </c>
      <c r="D608" s="55" t="s">
        <v>1430</v>
      </c>
      <c r="E608" s="55" t="s">
        <v>1730</v>
      </c>
      <c r="F608" s="55" t="s">
        <v>2229</v>
      </c>
      <c r="G608" s="3"/>
      <c r="H608" s="3"/>
      <c r="I608" s="64">
        <v>0.1</v>
      </c>
      <c r="J608" s="67">
        <v>0.1</v>
      </c>
      <c r="K608" s="70">
        <v>0.1</v>
      </c>
      <c r="L608" s="64">
        <v>0.0</v>
      </c>
      <c r="M608" s="67">
        <v>0.0</v>
      </c>
      <c r="N608" s="70">
        <v>0.0</v>
      </c>
      <c r="O608" s="64">
        <v>0.1</v>
      </c>
      <c r="P608" s="67">
        <v>0.1</v>
      </c>
      <c r="Q608" s="70">
        <v>0.1</v>
      </c>
      <c r="R608" s="3"/>
    </row>
    <row r="609">
      <c r="A609" s="46">
        <v>11867.0</v>
      </c>
      <c r="B609" s="51" t="str">
        <f t="shared" si="1"/>
        <v>AvtotovarlarAkkumulyatorlar va aksessuarlarAkkumulyator batareyalari</v>
      </c>
      <c r="C609" s="55" t="s">
        <v>167</v>
      </c>
      <c r="D609" s="55" t="s">
        <v>1261</v>
      </c>
      <c r="E609" s="55" t="s">
        <v>2231</v>
      </c>
      <c r="F609" s="55"/>
      <c r="G609" s="3"/>
      <c r="H609" s="3"/>
      <c r="I609" s="64">
        <v>0.2</v>
      </c>
      <c r="J609" s="67">
        <v>0.2</v>
      </c>
      <c r="K609" s="70">
        <v>0.2</v>
      </c>
      <c r="L609" s="64">
        <v>0.0</v>
      </c>
      <c r="M609" s="67">
        <v>0.0</v>
      </c>
      <c r="N609" s="70">
        <v>0.0</v>
      </c>
      <c r="O609" s="64">
        <v>0.2</v>
      </c>
      <c r="P609" s="67">
        <v>0.2</v>
      </c>
      <c r="Q609" s="70">
        <v>0.2</v>
      </c>
      <c r="R609" s="3"/>
    </row>
    <row r="610">
      <c r="A610" s="46">
        <v>11869.0</v>
      </c>
      <c r="B610" s="51" t="str">
        <f t="shared" si="1"/>
        <v>Qurilish va taʼmirlashMateriallar va jihozlarUskunalarZımbalar uchun shtapellarStapler mixlari</v>
      </c>
      <c r="C610" s="55" t="s">
        <v>95</v>
      </c>
      <c r="D610" s="55" t="s">
        <v>458</v>
      </c>
      <c r="E610" s="55" t="s">
        <v>459</v>
      </c>
      <c r="F610" s="55" t="s">
        <v>2232</v>
      </c>
      <c r="G610" s="55" t="s">
        <v>2233</v>
      </c>
      <c r="H610" s="3"/>
      <c r="I610" s="64">
        <v>0.2</v>
      </c>
      <c r="J610" s="67">
        <v>0.2</v>
      </c>
      <c r="K610" s="70">
        <v>0.2</v>
      </c>
      <c r="L610" s="64">
        <v>0.0</v>
      </c>
      <c r="M610" s="67">
        <v>0.0</v>
      </c>
      <c r="N610" s="70">
        <v>0.0</v>
      </c>
      <c r="O610" s="64">
        <v>0.2</v>
      </c>
      <c r="P610" s="67">
        <v>0.2</v>
      </c>
      <c r="Q610" s="70">
        <v>0.2</v>
      </c>
      <c r="R610" s="3"/>
    </row>
    <row r="611">
      <c r="A611" s="46">
        <v>11871.0</v>
      </c>
      <c r="B611" s="51" t="str">
        <f t="shared" si="1"/>
        <v>AksessuarlarAyollar aksessuarlariBosh kiyimlarQuloqchinlar</v>
      </c>
      <c r="C611" s="55" t="s">
        <v>442</v>
      </c>
      <c r="D611" s="55" t="s">
        <v>443</v>
      </c>
      <c r="E611" s="55" t="s">
        <v>1559</v>
      </c>
      <c r="F611" s="55" t="s">
        <v>939</v>
      </c>
      <c r="G611" s="85"/>
      <c r="H611" s="3"/>
      <c r="I611" s="64">
        <v>0.3</v>
      </c>
      <c r="J611" s="67">
        <v>0.3</v>
      </c>
      <c r="K611" s="70">
        <v>0.3</v>
      </c>
      <c r="L611" s="64">
        <v>0.0</v>
      </c>
      <c r="M611" s="67">
        <v>0.0</v>
      </c>
      <c r="N611" s="70">
        <v>0.0</v>
      </c>
      <c r="O611" s="64">
        <v>0.3</v>
      </c>
      <c r="P611" s="67">
        <v>0.3</v>
      </c>
      <c r="Q611" s="70">
        <v>0.3</v>
      </c>
      <c r="R611" s="3"/>
    </row>
    <row r="612">
      <c r="A612" s="46">
        <v>11872.0</v>
      </c>
      <c r="B612" s="51" t="str">
        <f t="shared" si="1"/>
        <v>Goʻzallik va parvarishManikyur va pedikyurManikyur anjomlariTirnoq uchun pilkalar va baflar</v>
      </c>
      <c r="C612" s="55" t="s">
        <v>314</v>
      </c>
      <c r="D612" s="55" t="s">
        <v>672</v>
      </c>
      <c r="E612" s="55" t="s">
        <v>677</v>
      </c>
      <c r="F612" s="55" t="s">
        <v>2241</v>
      </c>
      <c r="G612" s="55"/>
      <c r="H612" s="55"/>
      <c r="I612" s="64">
        <v>0.2</v>
      </c>
      <c r="J612" s="67">
        <v>0.2</v>
      </c>
      <c r="K612" s="70">
        <v>0.2</v>
      </c>
      <c r="L612" s="64">
        <v>0.02</v>
      </c>
      <c r="M612" s="67">
        <v>0.02</v>
      </c>
      <c r="N612" s="70">
        <v>0.02</v>
      </c>
      <c r="O612" s="64">
        <v>0.18</v>
      </c>
      <c r="P612" s="67">
        <v>0.18</v>
      </c>
      <c r="Q612" s="70">
        <v>0.18</v>
      </c>
      <c r="R612" s="3"/>
    </row>
    <row r="613">
      <c r="A613" s="46">
        <v>11873.0</v>
      </c>
      <c r="B613" s="51" t="str">
        <f t="shared" si="1"/>
        <v>Uy-roʻzgʻor buyumlariOshxona buyumlariOshxona anjomlariPazandachilik sanchqilari</v>
      </c>
      <c r="C613" s="55" t="s">
        <v>758</v>
      </c>
      <c r="D613" s="55" t="s">
        <v>760</v>
      </c>
      <c r="E613" s="55" t="s">
        <v>789</v>
      </c>
      <c r="F613" s="55" t="s">
        <v>2243</v>
      </c>
      <c r="G613" s="55"/>
      <c r="H613" s="3"/>
      <c r="I613" s="64">
        <v>0.25</v>
      </c>
      <c r="J613" s="67">
        <v>0.25</v>
      </c>
      <c r="K613" s="70">
        <v>0.25</v>
      </c>
      <c r="L613" s="64">
        <v>0.0</v>
      </c>
      <c r="M613" s="67">
        <v>0.0</v>
      </c>
      <c r="N613" s="70">
        <v>0.0</v>
      </c>
      <c r="O613" s="64">
        <v>0.25</v>
      </c>
      <c r="P613" s="67">
        <v>0.25</v>
      </c>
      <c r="Q613" s="70">
        <v>0.25</v>
      </c>
      <c r="R613" s="3"/>
    </row>
    <row r="614">
      <c r="A614" s="46">
        <v>11875.0</v>
      </c>
      <c r="B614" s="51" t="str">
        <f t="shared" si="1"/>
        <v>KiyimQizlar uchun kiyimlarTolstovka va olimpiykalarOlimpiykalar</v>
      </c>
      <c r="C614" s="55" t="s">
        <v>417</v>
      </c>
      <c r="D614" s="55" t="s">
        <v>1033</v>
      </c>
      <c r="E614" s="55" t="s">
        <v>1414</v>
      </c>
      <c r="F614" s="55" t="s">
        <v>2245</v>
      </c>
      <c r="G614" s="3"/>
      <c r="H614" s="3"/>
      <c r="I614" s="64">
        <v>0.25</v>
      </c>
      <c r="J614" s="67">
        <v>0.25</v>
      </c>
      <c r="K614" s="70">
        <v>0.25</v>
      </c>
      <c r="L614" s="64">
        <v>0.0</v>
      </c>
      <c r="M614" s="67">
        <v>0.0</v>
      </c>
      <c r="N614" s="70">
        <v>0.0</v>
      </c>
      <c r="O614" s="64">
        <v>0.25</v>
      </c>
      <c r="P614" s="67">
        <v>0.25</v>
      </c>
      <c r="Q614" s="70">
        <v>0.25</v>
      </c>
      <c r="R614" s="3"/>
    </row>
    <row r="615">
      <c r="A615" s="46">
        <v>11876.0</v>
      </c>
      <c r="B615" s="51" t="str">
        <f t="shared" si="1"/>
        <v>Goʻzallik va parvarishYuz parvarishiMuammoli terilar uchun mahsulotlarKosmetik yogʻlar</v>
      </c>
      <c r="C615" s="55" t="s">
        <v>314</v>
      </c>
      <c r="D615" s="55" t="s">
        <v>503</v>
      </c>
      <c r="E615" s="55" t="s">
        <v>1408</v>
      </c>
      <c r="F615" s="85" t="s">
        <v>2247</v>
      </c>
      <c r="G615" s="85"/>
      <c r="H615" s="3"/>
      <c r="I615" s="64">
        <v>0.2</v>
      </c>
      <c r="J615" s="67">
        <v>0.2</v>
      </c>
      <c r="K615" s="70">
        <v>0.2</v>
      </c>
      <c r="L615" s="64">
        <v>0.010000000000000009</v>
      </c>
      <c r="M615" s="67">
        <v>0.010000000000000009</v>
      </c>
      <c r="N615" s="70">
        <v>0.010000000000000009</v>
      </c>
      <c r="O615" s="64">
        <v>0.19</v>
      </c>
      <c r="P615" s="67">
        <v>0.19</v>
      </c>
      <c r="Q615" s="70">
        <v>0.19</v>
      </c>
      <c r="R615" s="3"/>
    </row>
    <row r="616">
      <c r="A616" s="46">
        <v>11877.0</v>
      </c>
      <c r="B616" s="51" t="str">
        <f t="shared" si="1"/>
        <v>Kanselyariya tovarlariPapkalar va fayllarQogʻoz uchun papkalar</v>
      </c>
      <c r="C616" s="55" t="s">
        <v>142</v>
      </c>
      <c r="D616" s="55" t="s">
        <v>1218</v>
      </c>
      <c r="E616" s="55" t="s">
        <v>2248</v>
      </c>
      <c r="F616" s="55"/>
      <c r="G616" s="3"/>
      <c r="H616" s="3"/>
      <c r="I616" s="64">
        <v>0.2</v>
      </c>
      <c r="J616" s="67">
        <v>0.2</v>
      </c>
      <c r="K616" s="70">
        <v>0.2</v>
      </c>
      <c r="L616" s="64">
        <v>0.0</v>
      </c>
      <c r="M616" s="67">
        <v>0.0</v>
      </c>
      <c r="N616" s="70">
        <v>0.0</v>
      </c>
      <c r="O616" s="64">
        <v>0.2</v>
      </c>
      <c r="P616" s="67">
        <v>0.2</v>
      </c>
      <c r="Q616" s="70">
        <v>0.2</v>
      </c>
      <c r="R616" s="3"/>
    </row>
    <row r="617">
      <c r="A617" s="46">
        <v>11878.0</v>
      </c>
      <c r="B617" s="51" t="str">
        <f t="shared" si="1"/>
        <v>Goʻzallik va parvarishSochlar parvarishiTozalash va parvarish uchun vositalarShampunlar</v>
      </c>
      <c r="C617" s="55" t="s">
        <v>314</v>
      </c>
      <c r="D617" s="55" t="s">
        <v>1239</v>
      </c>
      <c r="E617" s="55" t="s">
        <v>1806</v>
      </c>
      <c r="F617" s="55" t="s">
        <v>2250</v>
      </c>
      <c r="G617" s="3"/>
      <c r="H617" s="4"/>
      <c r="I617" s="64">
        <v>0.2</v>
      </c>
      <c r="J617" s="67">
        <v>0.2</v>
      </c>
      <c r="K617" s="70">
        <v>0.2</v>
      </c>
      <c r="L617" s="64">
        <v>0.025</v>
      </c>
      <c r="M617" s="67">
        <v>0.025</v>
      </c>
      <c r="N617" s="70">
        <v>0.025</v>
      </c>
      <c r="O617" s="64">
        <v>0.175</v>
      </c>
      <c r="P617" s="67">
        <v>0.175</v>
      </c>
      <c r="Q617" s="70">
        <v>0.175</v>
      </c>
      <c r="R617" s="3"/>
    </row>
    <row r="618">
      <c r="A618" s="46">
        <v>11879.0</v>
      </c>
      <c r="B618" s="51" t="str">
        <f t="shared" si="1"/>
        <v>KiyimQizlar uchun kiyimlarShimlar va jinsilarBriji va kaprilar</v>
      </c>
      <c r="C618" s="55" t="s">
        <v>417</v>
      </c>
      <c r="D618" s="55" t="s">
        <v>1033</v>
      </c>
      <c r="E618" s="55" t="s">
        <v>1576</v>
      </c>
      <c r="F618" s="55" t="s">
        <v>2252</v>
      </c>
      <c r="G618" s="55"/>
      <c r="H618" s="3"/>
      <c r="I618" s="64">
        <v>0.25</v>
      </c>
      <c r="J618" s="67">
        <v>0.25</v>
      </c>
      <c r="K618" s="70">
        <v>0.25</v>
      </c>
      <c r="L618" s="64">
        <v>0.0</v>
      </c>
      <c r="M618" s="67">
        <v>0.0</v>
      </c>
      <c r="N618" s="70">
        <v>0.0</v>
      </c>
      <c r="O618" s="64">
        <v>0.25</v>
      </c>
      <c r="P618" s="67">
        <v>0.25</v>
      </c>
      <c r="Q618" s="70">
        <v>0.25</v>
      </c>
      <c r="R618" s="3"/>
    </row>
    <row r="619">
      <c r="A619" s="46">
        <v>11882.0</v>
      </c>
      <c r="B619" s="51" t="str">
        <f t="shared" si="1"/>
        <v>AksessuarlarOʻgʻil bolalar uchun aksessuarlarQoʻlqoplar va varejkalarQoʻlqoplar</v>
      </c>
      <c r="C619" s="55" t="s">
        <v>442</v>
      </c>
      <c r="D619" s="55" t="s">
        <v>1022</v>
      </c>
      <c r="E619" s="55" t="s">
        <v>1716</v>
      </c>
      <c r="F619" s="55" t="s">
        <v>1955</v>
      </c>
      <c r="G619" s="3"/>
      <c r="H619" s="3"/>
      <c r="I619" s="64">
        <v>0.3</v>
      </c>
      <c r="J619" s="67">
        <v>0.3</v>
      </c>
      <c r="K619" s="70">
        <v>0.3</v>
      </c>
      <c r="L619" s="64">
        <v>0.0</v>
      </c>
      <c r="M619" s="67">
        <v>0.0</v>
      </c>
      <c r="N619" s="70">
        <v>0.0</v>
      </c>
      <c r="O619" s="64">
        <v>0.3</v>
      </c>
      <c r="P619" s="67">
        <v>0.3</v>
      </c>
      <c r="Q619" s="70">
        <v>0.3</v>
      </c>
      <c r="R619" s="3"/>
    </row>
    <row r="620">
      <c r="A620" s="46">
        <v>11883.0</v>
      </c>
      <c r="B620" s="51" t="str">
        <f t="shared" si="1"/>
        <v>AvtotovarlarAvtomobil uchun elektronikaShinalar bosimi datchiklari</v>
      </c>
      <c r="C620" s="55" t="s">
        <v>167</v>
      </c>
      <c r="D620" s="55" t="s">
        <v>174</v>
      </c>
      <c r="E620" s="55" t="s">
        <v>2254</v>
      </c>
      <c r="F620" s="55"/>
      <c r="G620" s="4"/>
      <c r="H620" s="3"/>
      <c r="I620" s="64">
        <v>0.2</v>
      </c>
      <c r="J620" s="67">
        <v>0.2</v>
      </c>
      <c r="K620" s="70">
        <v>0.2</v>
      </c>
      <c r="L620" s="64">
        <v>0.0</v>
      </c>
      <c r="M620" s="67">
        <v>0.0</v>
      </c>
      <c r="N620" s="70">
        <v>0.0</v>
      </c>
      <c r="O620" s="64">
        <v>0.2</v>
      </c>
      <c r="P620" s="67">
        <v>0.2</v>
      </c>
      <c r="Q620" s="70">
        <v>0.2</v>
      </c>
      <c r="R620" s="3"/>
    </row>
    <row r="621">
      <c r="A621" s="46">
        <v>11884.0</v>
      </c>
      <c r="B621" s="51" t="str">
        <f t="shared" si="1"/>
        <v>Hayvonlar uchun tovarlarQushlar uchunQushlar uchun ozuqalar va shirinliklarOzuqa</v>
      </c>
      <c r="C621" s="55" t="s">
        <v>1198</v>
      </c>
      <c r="D621" s="55" t="s">
        <v>1211</v>
      </c>
      <c r="E621" s="55" t="s">
        <v>2058</v>
      </c>
      <c r="F621" s="55" t="s">
        <v>2256</v>
      </c>
      <c r="G621" s="3"/>
      <c r="H621" s="3"/>
      <c r="I621" s="64">
        <v>0.12</v>
      </c>
      <c r="J621" s="67">
        <v>0.12</v>
      </c>
      <c r="K621" s="70">
        <v>0.12</v>
      </c>
      <c r="L621" s="64">
        <v>0.01</v>
      </c>
      <c r="M621" s="67">
        <v>0.01</v>
      </c>
      <c r="N621" s="70">
        <v>0.01</v>
      </c>
      <c r="O621" s="64">
        <v>0.11</v>
      </c>
      <c r="P621" s="67">
        <v>0.11</v>
      </c>
      <c r="Q621" s="70">
        <v>0.11</v>
      </c>
      <c r="R621" s="3"/>
    </row>
    <row r="622">
      <c r="A622" s="46">
        <v>11885.0</v>
      </c>
      <c r="B622" s="51" t="str">
        <f t="shared" si="1"/>
        <v>Maishiy texnikaOshxona texnikalariBoshqa oshxona texnikalariElektropichoqlar</v>
      </c>
      <c r="C622" s="55" t="s">
        <v>74</v>
      </c>
      <c r="D622" s="55" t="s">
        <v>1400</v>
      </c>
      <c r="E622" s="55" t="s">
        <v>1401</v>
      </c>
      <c r="F622" s="55" t="s">
        <v>2258</v>
      </c>
      <c r="G622" s="55"/>
      <c r="H622" s="3"/>
      <c r="I622" s="64">
        <v>0.2</v>
      </c>
      <c r="J622" s="67">
        <v>0.2</v>
      </c>
      <c r="K622" s="70">
        <v>0.2</v>
      </c>
      <c r="L622" s="64">
        <v>0.0</v>
      </c>
      <c r="M622" s="67">
        <v>0.0</v>
      </c>
      <c r="N622" s="70">
        <v>0.0</v>
      </c>
      <c r="O622" s="64">
        <v>0.2</v>
      </c>
      <c r="P622" s="67">
        <v>0.2</v>
      </c>
      <c r="Q622" s="70">
        <v>0.2</v>
      </c>
      <c r="R622" s="3"/>
    </row>
    <row r="623">
      <c r="A623" s="46">
        <v>11886.0</v>
      </c>
      <c r="B623" s="51" t="str">
        <f t="shared" si="1"/>
        <v>Kanselyariya tovarlariChizmachilik qurollariChizgʻichlar</v>
      </c>
      <c r="C623" s="55" t="s">
        <v>142</v>
      </c>
      <c r="D623" s="55" t="s">
        <v>1216</v>
      </c>
      <c r="E623" s="55" t="s">
        <v>2260</v>
      </c>
      <c r="F623" s="3"/>
      <c r="G623" s="3"/>
      <c r="H623" s="3"/>
      <c r="I623" s="64">
        <v>0.2</v>
      </c>
      <c r="J623" s="67">
        <v>0.2</v>
      </c>
      <c r="K623" s="70">
        <v>0.2</v>
      </c>
      <c r="L623" s="64">
        <v>0.03</v>
      </c>
      <c r="M623" s="67">
        <v>0.03</v>
      </c>
      <c r="N623" s="70">
        <v>0.03</v>
      </c>
      <c r="O623" s="64">
        <v>0.17</v>
      </c>
      <c r="P623" s="67">
        <v>0.17</v>
      </c>
      <c r="Q623" s="70">
        <v>0.17</v>
      </c>
      <c r="R623" s="3"/>
    </row>
    <row r="624">
      <c r="A624" s="46">
        <v>11887.0</v>
      </c>
      <c r="B624" s="51" t="str">
        <f t="shared" si="1"/>
        <v>Kanselyariya tovarlariOfis buyumlariSteplarlar va stepler oʻqlari</v>
      </c>
      <c r="C624" s="55" t="s">
        <v>142</v>
      </c>
      <c r="D624" s="55" t="s">
        <v>1774</v>
      </c>
      <c r="E624" s="55" t="s">
        <v>2263</v>
      </c>
      <c r="F624" s="55"/>
      <c r="G624" s="3"/>
      <c r="H624" s="3"/>
      <c r="I624" s="64">
        <v>0.2</v>
      </c>
      <c r="J624" s="67">
        <v>0.2</v>
      </c>
      <c r="K624" s="70">
        <v>0.2</v>
      </c>
      <c r="L624" s="64">
        <v>0.0</v>
      </c>
      <c r="M624" s="67">
        <v>0.0</v>
      </c>
      <c r="N624" s="70">
        <v>0.0</v>
      </c>
      <c r="O624" s="64">
        <v>0.2</v>
      </c>
      <c r="P624" s="67">
        <v>0.2</v>
      </c>
      <c r="Q624" s="70">
        <v>0.2</v>
      </c>
      <c r="R624" s="3"/>
    </row>
    <row r="625">
      <c r="A625" s="46">
        <v>11888.0</v>
      </c>
      <c r="B625" s="51" t="str">
        <f t="shared" si="1"/>
        <v>AksessuarlarAyollar aksessuarlariKamarlar, belbogʻlar va portupeilarOsma kamarlar</v>
      </c>
      <c r="C625" s="55" t="s">
        <v>442</v>
      </c>
      <c r="D625" s="55" t="s">
        <v>443</v>
      </c>
      <c r="E625" s="55" t="s">
        <v>1646</v>
      </c>
      <c r="F625" s="55" t="s">
        <v>2266</v>
      </c>
      <c r="G625" s="55"/>
      <c r="H625" s="3"/>
      <c r="I625" s="64">
        <v>0.22</v>
      </c>
      <c r="J625" s="67">
        <v>0.22</v>
      </c>
      <c r="K625" s="70">
        <v>0.22</v>
      </c>
      <c r="L625" s="64">
        <v>0.0</v>
      </c>
      <c r="M625" s="67">
        <v>0.0</v>
      </c>
      <c r="N625" s="70">
        <v>0.0</v>
      </c>
      <c r="O625" s="64">
        <v>0.22</v>
      </c>
      <c r="P625" s="67">
        <v>0.22</v>
      </c>
      <c r="Q625" s="70">
        <v>0.22</v>
      </c>
      <c r="R625" s="3"/>
    </row>
    <row r="626">
      <c r="A626" s="46">
        <v>11889.0</v>
      </c>
      <c r="B626" s="51" t="str">
        <f t="shared" si="1"/>
        <v>Uy-roʻzgʻor buyumlariOshxona buyumlariOshxona anjomlariOshxona toʻplamlari</v>
      </c>
      <c r="C626" s="55" t="s">
        <v>758</v>
      </c>
      <c r="D626" s="55" t="s">
        <v>760</v>
      </c>
      <c r="E626" s="55" t="s">
        <v>789</v>
      </c>
      <c r="F626" s="85" t="s">
        <v>2268</v>
      </c>
      <c r="G626" s="85"/>
      <c r="H626" s="3"/>
      <c r="I626" s="64">
        <v>0.25</v>
      </c>
      <c r="J626" s="67">
        <v>0.25</v>
      </c>
      <c r="K626" s="70">
        <v>0.25</v>
      </c>
      <c r="L626" s="64">
        <v>0.0</v>
      </c>
      <c r="M626" s="67">
        <v>0.0</v>
      </c>
      <c r="N626" s="70">
        <v>0.0</v>
      </c>
      <c r="O626" s="64">
        <v>0.25</v>
      </c>
      <c r="P626" s="67">
        <v>0.25</v>
      </c>
      <c r="Q626" s="70">
        <v>0.25</v>
      </c>
      <c r="R626" s="3"/>
    </row>
    <row r="627">
      <c r="A627" s="46">
        <v>11890.0</v>
      </c>
      <c r="B627" s="51" t="str">
        <f t="shared" si="1"/>
        <v>AvtotovarlarShinalar va disklarDisklar</v>
      </c>
      <c r="C627" s="55" t="s">
        <v>167</v>
      </c>
      <c r="D627" s="55" t="s">
        <v>1244</v>
      </c>
      <c r="E627" s="55" t="s">
        <v>2270</v>
      </c>
      <c r="F627" s="3"/>
      <c r="G627" s="3"/>
      <c r="H627" s="3"/>
      <c r="I627" s="64">
        <v>0.15</v>
      </c>
      <c r="J627" s="67">
        <v>0.15</v>
      </c>
      <c r="K627" s="70">
        <v>0.15</v>
      </c>
      <c r="L627" s="64">
        <v>0.0</v>
      </c>
      <c r="M627" s="67">
        <v>0.0</v>
      </c>
      <c r="N627" s="70">
        <v>0.0</v>
      </c>
      <c r="O627" s="64">
        <v>0.15</v>
      </c>
      <c r="P627" s="67">
        <v>0.15</v>
      </c>
      <c r="Q627" s="70">
        <v>0.15</v>
      </c>
      <c r="R627" s="3"/>
    </row>
    <row r="628">
      <c r="A628" s="46">
        <v>11891.0</v>
      </c>
      <c r="B628" s="51" t="str">
        <f t="shared" si="1"/>
        <v>KiyimAyollar kiyimiHomiladorlar uchun kiyimlarUstki kiyim</v>
      </c>
      <c r="C628" s="55" t="s">
        <v>417</v>
      </c>
      <c r="D628" s="55" t="s">
        <v>418</v>
      </c>
      <c r="E628" s="55" t="s">
        <v>1412</v>
      </c>
      <c r="F628" s="55" t="s">
        <v>1137</v>
      </c>
      <c r="G628" s="85"/>
      <c r="H628" s="85"/>
      <c r="I628" s="64">
        <v>0.25</v>
      </c>
      <c r="J628" s="67">
        <v>0.25</v>
      </c>
      <c r="K628" s="70">
        <v>0.25</v>
      </c>
      <c r="L628" s="64">
        <v>0.0</v>
      </c>
      <c r="M628" s="67">
        <v>0.0</v>
      </c>
      <c r="N628" s="70">
        <v>0.0</v>
      </c>
      <c r="O628" s="64">
        <v>0.25</v>
      </c>
      <c r="P628" s="67">
        <v>0.25</v>
      </c>
      <c r="Q628" s="70">
        <v>0.25</v>
      </c>
      <c r="R628" s="3"/>
    </row>
    <row r="629">
      <c r="A629" s="46">
        <v>11892.0</v>
      </c>
      <c r="B629" s="51" t="str">
        <f t="shared" si="1"/>
        <v>ElektronikaOptik anjomlarTeleskop aksessuarlari</v>
      </c>
      <c r="C629" s="55" t="s">
        <v>929</v>
      </c>
      <c r="D629" s="55" t="s">
        <v>949</v>
      </c>
      <c r="E629" s="55" t="s">
        <v>2273</v>
      </c>
      <c r="F629" s="55"/>
      <c r="G629" s="3"/>
      <c r="H629" s="3"/>
      <c r="I629" s="64">
        <v>0.2</v>
      </c>
      <c r="J629" s="67">
        <v>0.2</v>
      </c>
      <c r="K629" s="70">
        <v>0.2</v>
      </c>
      <c r="L629" s="64">
        <v>0.0</v>
      </c>
      <c r="M629" s="67">
        <v>0.0</v>
      </c>
      <c r="N629" s="70">
        <v>0.0</v>
      </c>
      <c r="O629" s="64">
        <v>0.2</v>
      </c>
      <c r="P629" s="67">
        <v>0.2</v>
      </c>
      <c r="Q629" s="70">
        <v>0.2</v>
      </c>
      <c r="R629" s="3"/>
    </row>
    <row r="630">
      <c r="A630" s="46">
        <v>11893.0</v>
      </c>
      <c r="B630" s="51" t="str">
        <f t="shared" si="1"/>
        <v>Qurilish va taʼmirlashIsitishSochiq quritgichlar</v>
      </c>
      <c r="C630" s="55" t="s">
        <v>95</v>
      </c>
      <c r="D630" s="55" t="s">
        <v>219</v>
      </c>
      <c r="E630" s="55" t="s">
        <v>2275</v>
      </c>
      <c r="F630" s="55"/>
      <c r="G630" s="3"/>
      <c r="H630" s="3"/>
      <c r="I630" s="64">
        <v>0.2</v>
      </c>
      <c r="J630" s="67">
        <v>0.2</v>
      </c>
      <c r="K630" s="70">
        <v>0.2</v>
      </c>
      <c r="L630" s="64">
        <v>0.0</v>
      </c>
      <c r="M630" s="67">
        <v>0.0</v>
      </c>
      <c r="N630" s="70">
        <v>0.0</v>
      </c>
      <c r="O630" s="64">
        <v>0.2</v>
      </c>
      <c r="P630" s="67">
        <v>0.2</v>
      </c>
      <c r="Q630" s="70">
        <v>0.2</v>
      </c>
      <c r="R630" s="3"/>
    </row>
    <row r="631">
      <c r="A631" s="46">
        <v>11894.0</v>
      </c>
      <c r="B631" s="51" t="str">
        <f t="shared" si="1"/>
        <v>AksessuarlarAyollar aksessuarlariBijuteriyalarUzuklar</v>
      </c>
      <c r="C631" s="55" t="s">
        <v>442</v>
      </c>
      <c r="D631" s="55" t="s">
        <v>443</v>
      </c>
      <c r="E631" s="55" t="s">
        <v>1461</v>
      </c>
      <c r="F631" s="55" t="s">
        <v>1615</v>
      </c>
      <c r="G631" s="3"/>
      <c r="H631" s="3"/>
      <c r="I631" s="64">
        <v>0.25</v>
      </c>
      <c r="J631" s="67">
        <v>0.25</v>
      </c>
      <c r="K631" s="70">
        <v>0.25</v>
      </c>
      <c r="L631" s="64">
        <v>0.0</v>
      </c>
      <c r="M631" s="67">
        <v>0.0</v>
      </c>
      <c r="N631" s="70">
        <v>0.0</v>
      </c>
      <c r="O631" s="64">
        <v>0.25</v>
      </c>
      <c r="P631" s="67">
        <v>0.25</v>
      </c>
      <c r="Q631" s="70">
        <v>0.25</v>
      </c>
      <c r="R631" s="3"/>
    </row>
    <row r="632">
      <c r="A632" s="46">
        <v>11895.0</v>
      </c>
      <c r="B632" s="51" t="str">
        <f t="shared" si="1"/>
        <v>AvtotovarlarAksessuarlar va jihozlarAvtomobil kuzovi himoyasiAvtomobillar uchun chiqarish tizimi himoyasi</v>
      </c>
      <c r="C632" s="55" t="s">
        <v>167</v>
      </c>
      <c r="D632" s="55" t="s">
        <v>468</v>
      </c>
      <c r="E632" s="55" t="s">
        <v>2043</v>
      </c>
      <c r="F632" s="55" t="s">
        <v>2278</v>
      </c>
      <c r="G632" s="55"/>
      <c r="H632" s="55"/>
      <c r="I632" s="64">
        <v>0.25</v>
      </c>
      <c r="J632" s="67">
        <v>0.25</v>
      </c>
      <c r="K632" s="70">
        <v>0.25</v>
      </c>
      <c r="L632" s="64">
        <v>0.0</v>
      </c>
      <c r="M632" s="67">
        <v>0.0</v>
      </c>
      <c r="N632" s="70">
        <v>0.0</v>
      </c>
      <c r="O632" s="64">
        <v>0.25</v>
      </c>
      <c r="P632" s="67">
        <v>0.25</v>
      </c>
      <c r="Q632" s="70">
        <v>0.25</v>
      </c>
      <c r="R632" s="3"/>
    </row>
    <row r="633">
      <c r="A633" s="46">
        <v>11896.0</v>
      </c>
      <c r="B633" s="51" t="str">
        <f t="shared" si="1"/>
        <v>Uy-roʻzgʻor buyumlariOshxona buyumlariTamaddixona idishlariIdishlar</v>
      </c>
      <c r="C633" s="55" t="s">
        <v>758</v>
      </c>
      <c r="D633" s="55" t="s">
        <v>760</v>
      </c>
      <c r="E633" s="55" t="s">
        <v>1643</v>
      </c>
      <c r="F633" s="55" t="s">
        <v>2279</v>
      </c>
      <c r="G633" s="3"/>
      <c r="H633" s="3"/>
      <c r="I633" s="64">
        <v>0.2</v>
      </c>
      <c r="J633" s="67">
        <v>0.2</v>
      </c>
      <c r="K633" s="70">
        <v>0.2</v>
      </c>
      <c r="L633" s="64">
        <v>0.0</v>
      </c>
      <c r="M633" s="67">
        <v>0.0</v>
      </c>
      <c r="N633" s="70">
        <v>0.0</v>
      </c>
      <c r="O633" s="64">
        <v>0.2</v>
      </c>
      <c r="P633" s="67">
        <v>0.2</v>
      </c>
      <c r="Q633" s="70">
        <v>0.2</v>
      </c>
      <c r="R633" s="3"/>
    </row>
    <row r="634">
      <c r="A634" s="46">
        <v>11897.0</v>
      </c>
      <c r="B634" s="51" t="str">
        <f t="shared" si="1"/>
        <v>ElektronikaFoto va video texnikaFoto va video kameralar uchun aksessuarlarMasofaviy boshqaruv pultlari</v>
      </c>
      <c r="C634" s="55" t="s">
        <v>929</v>
      </c>
      <c r="D634" s="55" t="s">
        <v>1173</v>
      </c>
      <c r="E634" s="55" t="s">
        <v>1456</v>
      </c>
      <c r="F634" s="55" t="s">
        <v>2282</v>
      </c>
      <c r="G634" s="55"/>
      <c r="H634" s="3"/>
      <c r="I634" s="64">
        <v>0.2</v>
      </c>
      <c r="J634" s="67">
        <v>0.2</v>
      </c>
      <c r="K634" s="70">
        <v>0.2</v>
      </c>
      <c r="L634" s="64">
        <v>0.0</v>
      </c>
      <c r="M634" s="67">
        <v>0.0</v>
      </c>
      <c r="N634" s="70">
        <v>0.0</v>
      </c>
      <c r="O634" s="64">
        <v>0.2</v>
      </c>
      <c r="P634" s="67">
        <v>0.2</v>
      </c>
      <c r="Q634" s="70">
        <v>0.2</v>
      </c>
      <c r="R634" s="3"/>
    </row>
    <row r="635">
      <c r="A635" s="46">
        <v>11898.0</v>
      </c>
      <c r="B635" s="51" t="str">
        <f t="shared" si="1"/>
        <v>AvtotovarlarAksessuarlar va jihozlarAvariya holatlari uchun zarur anjomlarAvtomobil chiroqlari</v>
      </c>
      <c r="C635" s="55" t="s">
        <v>167</v>
      </c>
      <c r="D635" s="55" t="s">
        <v>468</v>
      </c>
      <c r="E635" s="55" t="s">
        <v>1900</v>
      </c>
      <c r="F635" s="55" t="s">
        <v>2283</v>
      </c>
      <c r="G635" s="55"/>
      <c r="H635" s="3"/>
      <c r="I635" s="64">
        <v>0.25</v>
      </c>
      <c r="J635" s="67">
        <v>0.25</v>
      </c>
      <c r="K635" s="70">
        <v>0.25</v>
      </c>
      <c r="L635" s="64">
        <v>0.0</v>
      </c>
      <c r="M635" s="67">
        <v>0.0</v>
      </c>
      <c r="N635" s="70">
        <v>0.0</v>
      </c>
      <c r="O635" s="64">
        <v>0.25</v>
      </c>
      <c r="P635" s="67">
        <v>0.25</v>
      </c>
      <c r="Q635" s="70">
        <v>0.25</v>
      </c>
      <c r="R635" s="3"/>
    </row>
    <row r="636">
      <c r="A636" s="46">
        <v>11899.0</v>
      </c>
      <c r="B636" s="51" t="str">
        <f t="shared" si="1"/>
        <v>KiyimQizlar uchun kiyimlarChoʻmilish kiyimlari va plavkalarChoʻmilish kiyimlari</v>
      </c>
      <c r="C636" s="55" t="s">
        <v>417</v>
      </c>
      <c r="D636" s="55" t="s">
        <v>1033</v>
      </c>
      <c r="E636" s="55" t="s">
        <v>2285</v>
      </c>
      <c r="F636" s="55" t="s">
        <v>1904</v>
      </c>
      <c r="G636" s="55"/>
      <c r="H636" s="3"/>
      <c r="I636" s="64">
        <v>0.25</v>
      </c>
      <c r="J636" s="67">
        <v>0.25</v>
      </c>
      <c r="K636" s="70">
        <v>0.25</v>
      </c>
      <c r="L636" s="64">
        <v>0.0</v>
      </c>
      <c r="M636" s="67">
        <v>0.0</v>
      </c>
      <c r="N636" s="70">
        <v>0.0</v>
      </c>
      <c r="O636" s="64">
        <v>0.25</v>
      </c>
      <c r="P636" s="67">
        <v>0.25</v>
      </c>
      <c r="Q636" s="70">
        <v>0.25</v>
      </c>
      <c r="R636" s="3"/>
    </row>
    <row r="637">
      <c r="A637" s="46">
        <v>11900.0</v>
      </c>
      <c r="B637" s="51" t="str">
        <f t="shared" si="1"/>
        <v>AvtotovarlarAksessuarlar va jihozlarAvtomobil kuzovi himoyasiShinalar va disklar uchun himoya moslamalari</v>
      </c>
      <c r="C637" s="55" t="s">
        <v>167</v>
      </c>
      <c r="D637" s="55" t="s">
        <v>468</v>
      </c>
      <c r="E637" s="55" t="s">
        <v>2043</v>
      </c>
      <c r="F637" s="55" t="s">
        <v>2287</v>
      </c>
      <c r="G637" s="55"/>
      <c r="H637" s="55"/>
      <c r="I637" s="64">
        <v>0.22</v>
      </c>
      <c r="J637" s="67">
        <v>0.22</v>
      </c>
      <c r="K637" s="70">
        <v>0.22</v>
      </c>
      <c r="L637" s="64">
        <v>0.0</v>
      </c>
      <c r="M637" s="67">
        <v>0.0</v>
      </c>
      <c r="N637" s="70">
        <v>0.0</v>
      </c>
      <c r="O637" s="64">
        <v>0.22</v>
      </c>
      <c r="P637" s="67">
        <v>0.22</v>
      </c>
      <c r="Q637" s="70">
        <v>0.22</v>
      </c>
      <c r="R637" s="3"/>
    </row>
    <row r="638">
      <c r="A638" s="46">
        <v>11901.0</v>
      </c>
      <c r="B638" s="51" t="str">
        <f t="shared" si="1"/>
        <v>PoyabzallarErkaklar poyabzaliSabo</v>
      </c>
      <c r="C638" s="55" t="s">
        <v>951</v>
      </c>
      <c r="D638" s="55" t="s">
        <v>1037</v>
      </c>
      <c r="E638" s="55" t="s">
        <v>2289</v>
      </c>
      <c r="F638" s="3"/>
      <c r="G638" s="4"/>
      <c r="H638" s="3"/>
      <c r="I638" s="64">
        <v>0.2</v>
      </c>
      <c r="J638" s="67">
        <v>0.2</v>
      </c>
      <c r="K638" s="70">
        <v>0.2</v>
      </c>
      <c r="L638" s="64">
        <v>0.0</v>
      </c>
      <c r="M638" s="67">
        <v>0.0</v>
      </c>
      <c r="N638" s="70">
        <v>0.0</v>
      </c>
      <c r="O638" s="64">
        <v>0.2</v>
      </c>
      <c r="P638" s="67">
        <v>0.2</v>
      </c>
      <c r="Q638" s="70">
        <v>0.2</v>
      </c>
      <c r="R638" s="3"/>
    </row>
    <row r="639">
      <c r="A639" s="46">
        <v>11902.0</v>
      </c>
      <c r="B639" s="51" t="str">
        <f t="shared" si="1"/>
        <v>Uy-roʻzgʻor buyumlariOshxona buyumlariPazandachilik aksessuarlariJuvalar</v>
      </c>
      <c r="C639" s="55" t="s">
        <v>758</v>
      </c>
      <c r="D639" s="55" t="s">
        <v>760</v>
      </c>
      <c r="E639" s="55" t="s">
        <v>2125</v>
      </c>
      <c r="F639" s="85" t="s">
        <v>2292</v>
      </c>
      <c r="G639" s="3"/>
      <c r="H639" s="3"/>
      <c r="I639" s="64">
        <v>0.25</v>
      </c>
      <c r="J639" s="67">
        <v>0.25</v>
      </c>
      <c r="K639" s="70">
        <v>0.25</v>
      </c>
      <c r="L639" s="64">
        <v>0.0</v>
      </c>
      <c r="M639" s="67">
        <v>0.0</v>
      </c>
      <c r="N639" s="70">
        <v>0.0</v>
      </c>
      <c r="O639" s="64">
        <v>0.25</v>
      </c>
      <c r="P639" s="67">
        <v>0.25</v>
      </c>
      <c r="Q639" s="70">
        <v>0.25</v>
      </c>
      <c r="R639" s="3"/>
    </row>
    <row r="640">
      <c r="A640" s="46">
        <v>11904.0</v>
      </c>
      <c r="B640" s="51" t="str">
        <f t="shared" si="1"/>
        <v>Xobbi va ijodStol va karta oʻyinlariStol va karta o'yinlari uchun aksessuarlar</v>
      </c>
      <c r="C640" s="55" t="s">
        <v>199</v>
      </c>
      <c r="D640" s="55" t="s">
        <v>1942</v>
      </c>
      <c r="E640" s="55" t="s">
        <v>2295</v>
      </c>
      <c r="F640" s="55"/>
      <c r="G640" s="55"/>
      <c r="H640" s="3"/>
      <c r="I640" s="64">
        <v>0.22</v>
      </c>
      <c r="J640" s="67">
        <v>0.22</v>
      </c>
      <c r="K640" s="70">
        <v>0.22</v>
      </c>
      <c r="L640" s="64">
        <v>0.01</v>
      </c>
      <c r="M640" s="67">
        <v>0.01</v>
      </c>
      <c r="N640" s="70">
        <v>0.01</v>
      </c>
      <c r="O640" s="64">
        <v>0.21</v>
      </c>
      <c r="P640" s="67">
        <v>0.21</v>
      </c>
      <c r="Q640" s="70">
        <v>0.21</v>
      </c>
      <c r="R640" s="3"/>
    </row>
    <row r="641">
      <c r="A641" s="46">
        <v>11905.0</v>
      </c>
      <c r="B641" s="51" t="str">
        <f t="shared" si="1"/>
        <v>Qurilish va taʼmirlashAsboblarElektr asboblarAkkumulyatorli otvyortkalar</v>
      </c>
      <c r="C641" s="55" t="s">
        <v>95</v>
      </c>
      <c r="D641" s="55" t="s">
        <v>106</v>
      </c>
      <c r="E641" s="55" t="s">
        <v>108</v>
      </c>
      <c r="F641" s="55" t="s">
        <v>2297</v>
      </c>
      <c r="G641" s="55"/>
      <c r="H641" s="3"/>
      <c r="I641" s="64">
        <v>0.15</v>
      </c>
      <c r="J641" s="67">
        <v>0.15</v>
      </c>
      <c r="K641" s="70">
        <v>0.15</v>
      </c>
      <c r="L641" s="64">
        <v>0.0</v>
      </c>
      <c r="M641" s="67">
        <v>0.0</v>
      </c>
      <c r="N641" s="70">
        <v>0.0</v>
      </c>
      <c r="O641" s="64">
        <v>0.15</v>
      </c>
      <c r="P641" s="67">
        <v>0.15</v>
      </c>
      <c r="Q641" s="70">
        <v>0.15</v>
      </c>
      <c r="R641" s="3"/>
    </row>
    <row r="642">
      <c r="A642" s="46">
        <v>11906.0</v>
      </c>
      <c r="B642" s="51" t="str">
        <f t="shared" si="1"/>
        <v>Maishiy texnikaGoʻzallik uchun texnikaSoch turmaklashSoch quritgich choʻtkalari va termochoʻtkalar</v>
      </c>
      <c r="C642" s="55" t="s">
        <v>74</v>
      </c>
      <c r="D642" s="55" t="s">
        <v>1379</v>
      </c>
      <c r="E642" s="55" t="s">
        <v>1380</v>
      </c>
      <c r="F642" s="85" t="s">
        <v>2301</v>
      </c>
      <c r="G642" s="85"/>
      <c r="H642" s="85"/>
      <c r="I642" s="64">
        <v>0.17</v>
      </c>
      <c r="J642" s="67">
        <v>0.17</v>
      </c>
      <c r="K642" s="70">
        <v>0.17</v>
      </c>
      <c r="L642" s="64">
        <v>0.0</v>
      </c>
      <c r="M642" s="67">
        <v>0.0</v>
      </c>
      <c r="N642" s="70">
        <v>0.0</v>
      </c>
      <c r="O642" s="64">
        <v>0.17</v>
      </c>
      <c r="P642" s="67">
        <v>0.17</v>
      </c>
      <c r="Q642" s="70">
        <v>0.17</v>
      </c>
      <c r="R642" s="3"/>
    </row>
    <row r="643">
      <c r="A643" s="46">
        <v>11907.0</v>
      </c>
      <c r="B643" s="51" t="str">
        <f t="shared" si="1"/>
        <v>Goʻzallik va parvarishTana parvarishiSellyulitga va choʻzilishga qarshi vositalarSellyulitga qarshi vosita</v>
      </c>
      <c r="C643" s="55" t="s">
        <v>314</v>
      </c>
      <c r="D643" s="55" t="s">
        <v>612</v>
      </c>
      <c r="E643" s="55" t="s">
        <v>2304</v>
      </c>
      <c r="F643" s="55" t="s">
        <v>2305</v>
      </c>
      <c r="G643" s="55"/>
      <c r="H643" s="3"/>
      <c r="I643" s="64">
        <v>0.2</v>
      </c>
      <c r="J643" s="67">
        <v>0.2</v>
      </c>
      <c r="K643" s="70">
        <v>0.2</v>
      </c>
      <c r="L643" s="64">
        <v>0.01</v>
      </c>
      <c r="M643" s="67">
        <v>0.01</v>
      </c>
      <c r="N643" s="70">
        <v>0.01</v>
      </c>
      <c r="O643" s="64">
        <v>0.19</v>
      </c>
      <c r="P643" s="67">
        <v>0.19</v>
      </c>
      <c r="Q643" s="70">
        <v>0.19</v>
      </c>
      <c r="R643" s="3"/>
    </row>
    <row r="644">
      <c r="A644" s="46">
        <v>11908.0</v>
      </c>
      <c r="B644" s="51" t="str">
        <f t="shared" si="1"/>
        <v>AvtotovarlarAvtomobilni parvarishiOyna va faralar parvarishi</v>
      </c>
      <c r="C644" s="55" t="s">
        <v>167</v>
      </c>
      <c r="D644" s="55" t="s">
        <v>1667</v>
      </c>
      <c r="E644" s="55" t="s">
        <v>2307</v>
      </c>
      <c r="F644" s="55"/>
      <c r="G644" s="3"/>
      <c r="H644" s="3"/>
      <c r="I644" s="64">
        <v>0.25</v>
      </c>
      <c r="J644" s="67">
        <v>0.25</v>
      </c>
      <c r="K644" s="70">
        <v>0.25</v>
      </c>
      <c r="L644" s="64">
        <v>0.0</v>
      </c>
      <c r="M644" s="67">
        <v>0.0</v>
      </c>
      <c r="N644" s="70">
        <v>0.0</v>
      </c>
      <c r="O644" s="64">
        <v>0.25</v>
      </c>
      <c r="P644" s="67">
        <v>0.25</v>
      </c>
      <c r="Q644" s="70">
        <v>0.25</v>
      </c>
      <c r="R644" s="3"/>
    </row>
    <row r="645">
      <c r="A645" s="46">
        <v>11909.0</v>
      </c>
      <c r="B645" s="51" t="str">
        <f t="shared" si="1"/>
        <v>AksessuarlarSayohat uchun aksessuarlarChamadonlar uchun aksessuarlarChamadon uchun gʻiloflar</v>
      </c>
      <c r="C645" s="55" t="s">
        <v>442</v>
      </c>
      <c r="D645" s="55" t="s">
        <v>1021</v>
      </c>
      <c r="E645" s="55" t="s">
        <v>2309</v>
      </c>
      <c r="F645" s="55" t="s">
        <v>2310</v>
      </c>
      <c r="G645" s="55"/>
      <c r="H645" s="3"/>
      <c r="I645" s="64">
        <v>0.3</v>
      </c>
      <c r="J645" s="67">
        <v>0.3</v>
      </c>
      <c r="K645" s="70">
        <v>0.3</v>
      </c>
      <c r="L645" s="64">
        <v>0.0</v>
      </c>
      <c r="M645" s="67">
        <v>0.0</v>
      </c>
      <c r="N645" s="70">
        <v>0.0</v>
      </c>
      <c r="O645" s="64">
        <v>0.3</v>
      </c>
      <c r="P645" s="67">
        <v>0.3</v>
      </c>
      <c r="Q645" s="70">
        <v>0.3</v>
      </c>
      <c r="R645" s="3"/>
    </row>
    <row r="646">
      <c r="A646" s="46">
        <v>11910.0</v>
      </c>
      <c r="B646" s="51" t="str">
        <f t="shared" si="1"/>
        <v>AvtotovarlarAvtomobil ehtiyot qismlariElektr uskunaOvozli signallar</v>
      </c>
      <c r="C646" s="55" t="s">
        <v>167</v>
      </c>
      <c r="D646" s="55" t="s">
        <v>2202</v>
      </c>
      <c r="E646" s="55" t="s">
        <v>2312</v>
      </c>
      <c r="F646" s="55" t="s">
        <v>2313</v>
      </c>
      <c r="G646" s="55"/>
      <c r="H646" s="3"/>
      <c r="I646" s="64">
        <v>0.1</v>
      </c>
      <c r="J646" s="67">
        <v>0.1</v>
      </c>
      <c r="K646" s="70">
        <v>0.1</v>
      </c>
      <c r="L646" s="64">
        <v>0.0</v>
      </c>
      <c r="M646" s="67">
        <v>0.0</v>
      </c>
      <c r="N646" s="70">
        <v>0.0</v>
      </c>
      <c r="O646" s="64">
        <v>0.1</v>
      </c>
      <c r="P646" s="67">
        <v>0.1</v>
      </c>
      <c r="Q646" s="70">
        <v>0.1</v>
      </c>
      <c r="R646" s="3"/>
    </row>
    <row r="647">
      <c r="A647" s="46">
        <v>11911.0</v>
      </c>
      <c r="B647" s="51" t="str">
        <f t="shared" si="1"/>
        <v>Hayvonlar uchun tovarlarGigiyenaGigiyena vositalariSalfetkalar va paxtali tayoqchalar</v>
      </c>
      <c r="C647" s="55" t="s">
        <v>1198</v>
      </c>
      <c r="D647" s="55" t="s">
        <v>1205</v>
      </c>
      <c r="E647" s="55" t="s">
        <v>1583</v>
      </c>
      <c r="F647" s="55" t="s">
        <v>2315</v>
      </c>
      <c r="G647" s="55"/>
      <c r="H647" s="55"/>
      <c r="I647" s="64">
        <v>0.3</v>
      </c>
      <c r="J647" s="67">
        <v>0.3</v>
      </c>
      <c r="K647" s="70">
        <v>0.3</v>
      </c>
      <c r="L647" s="64">
        <v>0.01</v>
      </c>
      <c r="M647" s="67">
        <v>0.01</v>
      </c>
      <c r="N647" s="70">
        <v>0.01</v>
      </c>
      <c r="O647" s="64">
        <v>0.29</v>
      </c>
      <c r="P647" s="67">
        <v>0.29</v>
      </c>
      <c r="Q647" s="70">
        <v>0.29</v>
      </c>
      <c r="R647" s="3"/>
    </row>
    <row r="648">
      <c r="A648" s="46">
        <v>11912.0</v>
      </c>
      <c r="B648" s="51" t="str">
        <f t="shared" si="1"/>
        <v>AvtotovarlarAvtomobil ehtiyot qismlariElektr uskunaAvtomobil uchun datchiklar</v>
      </c>
      <c r="C648" s="55" t="s">
        <v>167</v>
      </c>
      <c r="D648" s="55" t="s">
        <v>2202</v>
      </c>
      <c r="E648" s="55" t="s">
        <v>2312</v>
      </c>
      <c r="F648" s="55" t="s">
        <v>2317</v>
      </c>
      <c r="G648" s="55"/>
      <c r="H648" s="3"/>
      <c r="I648" s="64">
        <v>0.2</v>
      </c>
      <c r="J648" s="67">
        <v>0.2</v>
      </c>
      <c r="K648" s="70">
        <v>0.2</v>
      </c>
      <c r="L648" s="64">
        <v>0.0</v>
      </c>
      <c r="M648" s="67">
        <v>0.0</v>
      </c>
      <c r="N648" s="70">
        <v>0.0</v>
      </c>
      <c r="O648" s="64">
        <v>0.2</v>
      </c>
      <c r="P648" s="67">
        <v>0.2</v>
      </c>
      <c r="Q648" s="70">
        <v>0.2</v>
      </c>
      <c r="R648" s="3"/>
    </row>
    <row r="649">
      <c r="A649" s="46">
        <v>11913.0</v>
      </c>
      <c r="B649" s="51" t="str">
        <f t="shared" si="1"/>
        <v>KiyimAyollar kiyimiFutbolkalar va poloPolo</v>
      </c>
      <c r="C649" s="55" t="s">
        <v>417</v>
      </c>
      <c r="D649" s="55" t="s">
        <v>418</v>
      </c>
      <c r="E649" s="55" t="s">
        <v>2195</v>
      </c>
      <c r="F649" s="55" t="s">
        <v>2319</v>
      </c>
      <c r="G649" s="85"/>
      <c r="H649" s="3"/>
      <c r="I649" s="64">
        <v>0.25</v>
      </c>
      <c r="J649" s="67">
        <v>0.25</v>
      </c>
      <c r="K649" s="70">
        <v>0.25</v>
      </c>
      <c r="L649" s="64">
        <v>0.0</v>
      </c>
      <c r="M649" s="67">
        <v>0.0</v>
      </c>
      <c r="N649" s="70">
        <v>0.0</v>
      </c>
      <c r="O649" s="64">
        <v>0.25</v>
      </c>
      <c r="P649" s="67">
        <v>0.25</v>
      </c>
      <c r="Q649" s="70">
        <v>0.25</v>
      </c>
      <c r="R649" s="3"/>
    </row>
    <row r="650">
      <c r="A650" s="46">
        <v>11914.0</v>
      </c>
      <c r="B650" s="51" t="str">
        <f t="shared" si="1"/>
        <v>Xobbi va ijodRasmlar, foto ramkalar, otkritkalar yasashPrpertollar</v>
      </c>
      <c r="C650" s="55" t="s">
        <v>199</v>
      </c>
      <c r="D650" s="55" t="s">
        <v>1259</v>
      </c>
      <c r="E650" s="55" t="s">
        <v>2321</v>
      </c>
      <c r="F650" s="3"/>
      <c r="G650" s="3"/>
      <c r="H650" s="3"/>
      <c r="I650" s="64">
        <v>0.22</v>
      </c>
      <c r="J650" s="67">
        <v>0.22</v>
      </c>
      <c r="K650" s="70">
        <v>0.22</v>
      </c>
      <c r="L650" s="64">
        <v>0.0</v>
      </c>
      <c r="M650" s="67">
        <v>0.0</v>
      </c>
      <c r="N650" s="70">
        <v>0.0</v>
      </c>
      <c r="O650" s="64">
        <v>0.22</v>
      </c>
      <c r="P650" s="67">
        <v>0.22</v>
      </c>
      <c r="Q650" s="70">
        <v>0.22</v>
      </c>
      <c r="R650" s="3"/>
    </row>
    <row r="651">
      <c r="A651" s="46">
        <v>11916.0</v>
      </c>
      <c r="B651" s="51" t="str">
        <f t="shared" si="1"/>
        <v>Sport va hordiqSuv sporti va suvda dam olishKayakingYagona kayaklar</v>
      </c>
      <c r="C651" s="55" t="s">
        <v>391</v>
      </c>
      <c r="D651" s="55" t="s">
        <v>392</v>
      </c>
      <c r="E651" s="55" t="s">
        <v>2323</v>
      </c>
      <c r="F651" s="55" t="s">
        <v>2324</v>
      </c>
      <c r="G651" s="55"/>
      <c r="H651" s="4"/>
      <c r="I651" s="64">
        <v>0.15</v>
      </c>
      <c r="J651" s="67">
        <v>0.15</v>
      </c>
      <c r="K651" s="70">
        <v>0.15</v>
      </c>
      <c r="L651" s="64">
        <v>0.01</v>
      </c>
      <c r="M651" s="67">
        <v>0.01</v>
      </c>
      <c r="N651" s="70">
        <v>0.01</v>
      </c>
      <c r="O651" s="64">
        <v>0.14</v>
      </c>
      <c r="P651" s="67">
        <v>0.14</v>
      </c>
      <c r="Q651" s="70">
        <v>0.14</v>
      </c>
      <c r="R651" s="3"/>
    </row>
    <row r="652">
      <c r="A652" s="46">
        <v>11917.0</v>
      </c>
      <c r="B652" s="51" t="str">
        <f t="shared" si="1"/>
        <v>ElektronikaGeymerlar uchun mahsulotlarVR-garnituralar</v>
      </c>
      <c r="C652" s="55" t="s">
        <v>929</v>
      </c>
      <c r="D652" s="55" t="s">
        <v>2129</v>
      </c>
      <c r="E652" s="55" t="s">
        <v>2327</v>
      </c>
      <c r="F652" s="55"/>
      <c r="G652" s="3"/>
      <c r="H652" s="3"/>
      <c r="I652" s="64">
        <v>0.1</v>
      </c>
      <c r="J652" s="67">
        <v>0.1</v>
      </c>
      <c r="K652" s="70">
        <v>0.1</v>
      </c>
      <c r="L652" s="64">
        <v>0.0</v>
      </c>
      <c r="M652" s="67">
        <v>0.0</v>
      </c>
      <c r="N652" s="70">
        <v>0.0</v>
      </c>
      <c r="O652" s="64">
        <v>0.1</v>
      </c>
      <c r="P652" s="67">
        <v>0.1</v>
      </c>
      <c r="Q652" s="70">
        <v>0.1</v>
      </c>
      <c r="R652" s="3"/>
    </row>
    <row r="653">
      <c r="A653" s="46">
        <v>11918.0</v>
      </c>
      <c r="B653" s="51" t="str">
        <f t="shared" si="1"/>
        <v>AvtotovarlarAvtomobilni parvarishiQulflar va shishalarni muzdan eritish moslamalari</v>
      </c>
      <c r="C653" s="55" t="s">
        <v>167</v>
      </c>
      <c r="D653" s="55" t="s">
        <v>1667</v>
      </c>
      <c r="E653" s="55" t="s">
        <v>2328</v>
      </c>
      <c r="F653" s="55"/>
      <c r="G653" s="55"/>
      <c r="H653" s="55"/>
      <c r="I653" s="64">
        <v>0.25</v>
      </c>
      <c r="J653" s="67">
        <v>0.25</v>
      </c>
      <c r="K653" s="70">
        <v>0.25</v>
      </c>
      <c r="L653" s="64">
        <v>0.0</v>
      </c>
      <c r="M653" s="67">
        <v>0.0</v>
      </c>
      <c r="N653" s="70">
        <v>0.0</v>
      </c>
      <c r="O653" s="64">
        <v>0.25</v>
      </c>
      <c r="P653" s="67">
        <v>0.25</v>
      </c>
      <c r="Q653" s="70">
        <v>0.25</v>
      </c>
      <c r="R653" s="3"/>
    </row>
    <row r="654">
      <c r="A654" s="46">
        <v>11919.0</v>
      </c>
      <c r="B654" s="51" t="str">
        <f t="shared" si="1"/>
        <v>ElektronikaFoto va video texnikaFoto va video kameralar uchun aksessuarlarFotokamera uchun tutqichlar</v>
      </c>
      <c r="C654" s="55" t="s">
        <v>929</v>
      </c>
      <c r="D654" s="55" t="s">
        <v>1173</v>
      </c>
      <c r="E654" s="55" t="s">
        <v>1456</v>
      </c>
      <c r="F654" s="55" t="s">
        <v>2329</v>
      </c>
      <c r="G654" s="55"/>
      <c r="H654" s="3"/>
      <c r="I654" s="64">
        <v>0.2</v>
      </c>
      <c r="J654" s="67">
        <v>0.2</v>
      </c>
      <c r="K654" s="70">
        <v>0.2</v>
      </c>
      <c r="L654" s="64">
        <v>0.0</v>
      </c>
      <c r="M654" s="67">
        <v>0.0</v>
      </c>
      <c r="N654" s="70">
        <v>0.0</v>
      </c>
      <c r="O654" s="64">
        <v>0.2</v>
      </c>
      <c r="P654" s="67">
        <v>0.2</v>
      </c>
      <c r="Q654" s="70">
        <v>0.2</v>
      </c>
      <c r="R654" s="3"/>
    </row>
    <row r="655">
      <c r="A655" s="46">
        <v>11920.0</v>
      </c>
      <c r="B655" s="51" t="str">
        <f t="shared" si="1"/>
        <v>AvtotovarlarAvtomobil uchun moylar va kimyoviy moddalarTormoz suyuqliklari</v>
      </c>
      <c r="C655" s="55" t="s">
        <v>167</v>
      </c>
      <c r="D655" s="55" t="s">
        <v>1693</v>
      </c>
      <c r="E655" s="55" t="s">
        <v>2332</v>
      </c>
      <c r="F655" s="55"/>
      <c r="G655" s="4"/>
      <c r="H655" s="3"/>
      <c r="I655" s="64">
        <v>0.2</v>
      </c>
      <c r="J655" s="67">
        <v>0.2</v>
      </c>
      <c r="K655" s="70">
        <v>0.2</v>
      </c>
      <c r="L655" s="64">
        <v>0.0</v>
      </c>
      <c r="M655" s="67">
        <v>0.0</v>
      </c>
      <c r="N655" s="70">
        <v>0.0</v>
      </c>
      <c r="O655" s="64">
        <v>0.2</v>
      </c>
      <c r="P655" s="67">
        <v>0.2</v>
      </c>
      <c r="Q655" s="70">
        <v>0.2</v>
      </c>
      <c r="R655" s="3"/>
    </row>
    <row r="656">
      <c r="A656" s="46">
        <v>11921.0</v>
      </c>
      <c r="B656" s="51" t="str">
        <f t="shared" si="1"/>
        <v>SalomatlikOptikaKontakt linzalar</v>
      </c>
      <c r="C656" s="55" t="s">
        <v>120</v>
      </c>
      <c r="D656" s="55" t="s">
        <v>540</v>
      </c>
      <c r="E656" s="55" t="s">
        <v>2334</v>
      </c>
      <c r="F656" s="55"/>
      <c r="G656" s="3"/>
      <c r="H656" s="3"/>
      <c r="I656" s="64">
        <v>0.25</v>
      </c>
      <c r="J656" s="67">
        <v>0.25</v>
      </c>
      <c r="K656" s="70">
        <v>0.25</v>
      </c>
      <c r="L656" s="64">
        <v>0.025</v>
      </c>
      <c r="M656" s="67">
        <v>0.025</v>
      </c>
      <c r="N656" s="70">
        <v>0.025</v>
      </c>
      <c r="O656" s="64">
        <v>0.225</v>
      </c>
      <c r="P656" s="67">
        <v>0.225</v>
      </c>
      <c r="Q656" s="70">
        <v>0.225</v>
      </c>
      <c r="R656" s="3"/>
    </row>
    <row r="657">
      <c r="A657" s="46">
        <v>11922.0</v>
      </c>
      <c r="B657" s="51" t="str">
        <f t="shared" si="1"/>
        <v>ElektronikaSoatlar va elektron budilniklarProyeksiya soatlari</v>
      </c>
      <c r="C657" s="55" t="s">
        <v>929</v>
      </c>
      <c r="D657" s="55" t="s">
        <v>2336</v>
      </c>
      <c r="E657" s="55" t="s">
        <v>2337</v>
      </c>
      <c r="F657" s="55"/>
      <c r="G657" s="4"/>
      <c r="H657" s="3"/>
      <c r="I657" s="64">
        <v>0.25</v>
      </c>
      <c r="J657" s="67">
        <v>0.25</v>
      </c>
      <c r="K657" s="70">
        <v>0.25</v>
      </c>
      <c r="L657" s="64">
        <v>0.0</v>
      </c>
      <c r="M657" s="67">
        <v>0.0</v>
      </c>
      <c r="N657" s="70">
        <v>0.0</v>
      </c>
      <c r="O657" s="64">
        <v>0.25</v>
      </c>
      <c r="P657" s="67">
        <v>0.25</v>
      </c>
      <c r="Q657" s="70">
        <v>0.25</v>
      </c>
      <c r="R657" s="3"/>
    </row>
    <row r="658">
      <c r="A658" s="46">
        <v>11924.0</v>
      </c>
      <c r="B658" s="51" t="str">
        <f t="shared" si="1"/>
        <v>Xobbi va ijodRasmlar, foto ramkalar, otkritkalar yasashMavzuli rasmlarKino va multfilmlar</v>
      </c>
      <c r="C658" s="55" t="s">
        <v>199</v>
      </c>
      <c r="D658" s="55" t="s">
        <v>1259</v>
      </c>
      <c r="E658" s="55" t="s">
        <v>1490</v>
      </c>
      <c r="F658" s="55" t="s">
        <v>2338</v>
      </c>
      <c r="G658" s="55"/>
      <c r="H658" s="3"/>
      <c r="I658" s="64">
        <v>0.22</v>
      </c>
      <c r="J658" s="67">
        <v>0.22</v>
      </c>
      <c r="K658" s="70">
        <v>0.22</v>
      </c>
      <c r="L658" s="64">
        <v>0.0</v>
      </c>
      <c r="M658" s="67">
        <v>0.0</v>
      </c>
      <c r="N658" s="70">
        <v>0.0</v>
      </c>
      <c r="O658" s="64">
        <v>0.22</v>
      </c>
      <c r="P658" s="67">
        <v>0.22</v>
      </c>
      <c r="Q658" s="70">
        <v>0.22</v>
      </c>
      <c r="R658" s="3"/>
    </row>
    <row r="659">
      <c r="A659" s="46">
        <v>11926.0</v>
      </c>
      <c r="B659" s="51" t="str">
        <f t="shared" si="1"/>
        <v>AvtotovarlarAksessuarlar va jihozlarSalon uchun jihozlarAxlat uchun paketlar</v>
      </c>
      <c r="C659" s="55" t="s">
        <v>167</v>
      </c>
      <c r="D659" s="55" t="s">
        <v>468</v>
      </c>
      <c r="E659" s="55" t="s">
        <v>1405</v>
      </c>
      <c r="F659" s="55" t="s">
        <v>2340</v>
      </c>
      <c r="G659" s="55"/>
      <c r="H659" s="3"/>
      <c r="I659" s="64">
        <v>0.25</v>
      </c>
      <c r="J659" s="67">
        <v>0.25</v>
      </c>
      <c r="K659" s="70">
        <v>0.25</v>
      </c>
      <c r="L659" s="64">
        <v>0.0</v>
      </c>
      <c r="M659" s="67">
        <v>0.0</v>
      </c>
      <c r="N659" s="70">
        <v>0.0</v>
      </c>
      <c r="O659" s="64">
        <v>0.25</v>
      </c>
      <c r="P659" s="67">
        <v>0.25</v>
      </c>
      <c r="Q659" s="70">
        <v>0.25</v>
      </c>
      <c r="R659" s="3"/>
    </row>
    <row r="660">
      <c r="A660" s="46">
        <v>11927.0</v>
      </c>
      <c r="B660" s="51" t="str">
        <f t="shared" si="1"/>
        <v>AvtotovarlarAvtomobilni parvarishiQirilgan joylarni taʼmirlash uchun vositalar</v>
      </c>
      <c r="C660" s="55" t="s">
        <v>167</v>
      </c>
      <c r="D660" s="55" t="s">
        <v>1667</v>
      </c>
      <c r="E660" s="55" t="s">
        <v>2343</v>
      </c>
      <c r="F660" s="55"/>
      <c r="G660" s="55"/>
      <c r="H660" s="3"/>
      <c r="I660" s="64">
        <v>0.25</v>
      </c>
      <c r="J660" s="67">
        <v>0.25</v>
      </c>
      <c r="K660" s="70">
        <v>0.25</v>
      </c>
      <c r="L660" s="64">
        <v>0.0</v>
      </c>
      <c r="M660" s="67">
        <v>0.0</v>
      </c>
      <c r="N660" s="70">
        <v>0.0</v>
      </c>
      <c r="O660" s="64">
        <v>0.25</v>
      </c>
      <c r="P660" s="67">
        <v>0.25</v>
      </c>
      <c r="Q660" s="70">
        <v>0.25</v>
      </c>
      <c r="R660" s="3"/>
    </row>
    <row r="661">
      <c r="A661" s="46">
        <v>11928.0</v>
      </c>
      <c r="B661" s="51" t="str">
        <f t="shared" si="1"/>
        <v>ElektronikaFoto va video texnikaFoto va video kameralarVideokameralar</v>
      </c>
      <c r="C661" s="55" t="s">
        <v>929</v>
      </c>
      <c r="D661" s="55" t="s">
        <v>1173</v>
      </c>
      <c r="E661" s="55" t="s">
        <v>1592</v>
      </c>
      <c r="F661" s="85" t="s">
        <v>2344</v>
      </c>
      <c r="G661" s="85"/>
      <c r="H661" s="3"/>
      <c r="I661" s="64">
        <v>0.2</v>
      </c>
      <c r="J661" s="67">
        <v>0.2</v>
      </c>
      <c r="K661" s="70">
        <v>0.2</v>
      </c>
      <c r="L661" s="64">
        <v>0.0</v>
      </c>
      <c r="M661" s="67">
        <v>0.0</v>
      </c>
      <c r="N661" s="70">
        <v>0.0</v>
      </c>
      <c r="O661" s="64">
        <v>0.2</v>
      </c>
      <c r="P661" s="67">
        <v>0.2</v>
      </c>
      <c r="Q661" s="70">
        <v>0.2</v>
      </c>
      <c r="R661" s="3"/>
    </row>
    <row r="662">
      <c r="A662" s="46">
        <v>11929.0</v>
      </c>
      <c r="B662" s="51" t="str">
        <f t="shared" si="1"/>
        <v>AvtotovarlarAksessuarlar va jihozlarTyuning va tashqi bezakYukxona amortizatorlari</v>
      </c>
      <c r="C662" s="55" t="s">
        <v>167</v>
      </c>
      <c r="D662" s="55" t="s">
        <v>468</v>
      </c>
      <c r="E662" s="55" t="s">
        <v>1610</v>
      </c>
      <c r="F662" s="55" t="s">
        <v>2346</v>
      </c>
      <c r="G662" s="55"/>
      <c r="H662" s="3"/>
      <c r="I662" s="64">
        <v>0.25</v>
      </c>
      <c r="J662" s="67">
        <v>0.25</v>
      </c>
      <c r="K662" s="70">
        <v>0.25</v>
      </c>
      <c r="L662" s="64">
        <v>0.0</v>
      </c>
      <c r="M662" s="67">
        <v>0.0</v>
      </c>
      <c r="N662" s="70">
        <v>0.0</v>
      </c>
      <c r="O662" s="64">
        <v>0.25</v>
      </c>
      <c r="P662" s="67">
        <v>0.25</v>
      </c>
      <c r="Q662" s="70">
        <v>0.25</v>
      </c>
      <c r="R662" s="3"/>
    </row>
    <row r="663">
      <c r="A663" s="46">
        <v>11930.0</v>
      </c>
      <c r="B663" s="51" t="str">
        <f t="shared" si="1"/>
        <v>Uy-roʻzgʻor buyumlariOshxona buyumlariOshxona anjomlariVenchiklar</v>
      </c>
      <c r="C663" s="55" t="s">
        <v>758</v>
      </c>
      <c r="D663" s="55" t="s">
        <v>760</v>
      </c>
      <c r="E663" s="55" t="s">
        <v>789</v>
      </c>
      <c r="F663" s="55" t="s">
        <v>2348</v>
      </c>
      <c r="G663" s="85"/>
      <c r="H663" s="3"/>
      <c r="I663" s="64">
        <v>0.25</v>
      </c>
      <c r="J663" s="67">
        <v>0.25</v>
      </c>
      <c r="K663" s="70">
        <v>0.25</v>
      </c>
      <c r="L663" s="64">
        <v>0.0</v>
      </c>
      <c r="M663" s="67">
        <v>0.0</v>
      </c>
      <c r="N663" s="70">
        <v>0.0</v>
      </c>
      <c r="O663" s="64">
        <v>0.25</v>
      </c>
      <c r="P663" s="67">
        <v>0.25</v>
      </c>
      <c r="Q663" s="70">
        <v>0.25</v>
      </c>
      <c r="R663" s="3"/>
    </row>
    <row r="664">
      <c r="A664" s="46">
        <v>11931.0</v>
      </c>
      <c r="B664" s="51" t="str">
        <f t="shared" si="1"/>
        <v>Uy-roʻzgʻor buyumlariOshxona buyumlariTermoslar va termo krujkalarTermoslar</v>
      </c>
      <c r="C664" s="55" t="s">
        <v>758</v>
      </c>
      <c r="D664" s="55" t="s">
        <v>760</v>
      </c>
      <c r="E664" s="55" t="s">
        <v>2350</v>
      </c>
      <c r="F664" s="55" t="s">
        <v>2351</v>
      </c>
      <c r="G664" s="3"/>
      <c r="H664" s="3"/>
      <c r="I664" s="64">
        <v>0.25</v>
      </c>
      <c r="J664" s="67">
        <v>0.25</v>
      </c>
      <c r="K664" s="70">
        <v>0.25</v>
      </c>
      <c r="L664" s="64">
        <v>0.0</v>
      </c>
      <c r="M664" s="67">
        <v>0.0</v>
      </c>
      <c r="N664" s="70">
        <v>0.0</v>
      </c>
      <c r="O664" s="64">
        <v>0.25</v>
      </c>
      <c r="P664" s="67">
        <v>0.25</v>
      </c>
      <c r="Q664" s="70">
        <v>0.25</v>
      </c>
      <c r="R664" s="3"/>
    </row>
    <row r="665">
      <c r="A665" s="46">
        <v>11932.0</v>
      </c>
      <c r="B665" s="51" t="str">
        <f t="shared" si="1"/>
        <v>AksessuarlarQizlar uchun aksessuarlarBosh kiyimlarBosh kiyimlar toʻplamlari</v>
      </c>
      <c r="C665" s="55" t="s">
        <v>442</v>
      </c>
      <c r="D665" s="55" t="s">
        <v>1028</v>
      </c>
      <c r="E665" s="55" t="s">
        <v>1559</v>
      </c>
      <c r="F665" s="55" t="s">
        <v>2352</v>
      </c>
      <c r="G665" s="55"/>
      <c r="H665" s="3"/>
      <c r="I665" s="64">
        <v>0.3</v>
      </c>
      <c r="J665" s="67">
        <v>0.3</v>
      </c>
      <c r="K665" s="70">
        <v>0.3</v>
      </c>
      <c r="L665" s="64">
        <v>0.0</v>
      </c>
      <c r="M665" s="67">
        <v>0.0</v>
      </c>
      <c r="N665" s="70">
        <v>0.0</v>
      </c>
      <c r="O665" s="64">
        <v>0.3</v>
      </c>
      <c r="P665" s="67">
        <v>0.3</v>
      </c>
      <c r="Q665" s="70">
        <v>0.3</v>
      </c>
      <c r="R665" s="3"/>
    </row>
    <row r="666">
      <c r="A666" s="46">
        <v>11934.0</v>
      </c>
      <c r="B666" s="51" t="str">
        <f t="shared" si="1"/>
        <v>Xobbi va ijodRasm chizishXolstlar</v>
      </c>
      <c r="C666" s="55" t="s">
        <v>199</v>
      </c>
      <c r="D666" s="55" t="s">
        <v>1258</v>
      </c>
      <c r="E666" s="55" t="s">
        <v>2354</v>
      </c>
      <c r="F666" s="3"/>
      <c r="G666" s="3"/>
      <c r="H666" s="3"/>
      <c r="I666" s="64">
        <v>0.22</v>
      </c>
      <c r="J666" s="67">
        <v>0.22</v>
      </c>
      <c r="K666" s="70">
        <v>0.22</v>
      </c>
      <c r="L666" s="64">
        <v>0.0</v>
      </c>
      <c r="M666" s="67">
        <v>0.0</v>
      </c>
      <c r="N666" s="70">
        <v>0.0</v>
      </c>
      <c r="O666" s="64">
        <v>0.22</v>
      </c>
      <c r="P666" s="67">
        <v>0.22</v>
      </c>
      <c r="Q666" s="70">
        <v>0.22</v>
      </c>
      <c r="R666" s="3"/>
    </row>
    <row r="667">
      <c r="A667" s="46">
        <v>11935.0</v>
      </c>
      <c r="B667" s="51" t="str">
        <f t="shared" si="1"/>
        <v>KiyimOʻgʻil bolalar uchun kiyimlarFutbolkalar va maykalarPolo</v>
      </c>
      <c r="C667" s="55" t="s">
        <v>417</v>
      </c>
      <c r="D667" s="55" t="s">
        <v>438</v>
      </c>
      <c r="E667" s="55" t="s">
        <v>2360</v>
      </c>
      <c r="F667" s="55" t="s">
        <v>2319</v>
      </c>
      <c r="G667" s="3"/>
      <c r="H667" s="3"/>
      <c r="I667" s="64">
        <v>0.25</v>
      </c>
      <c r="J667" s="67">
        <v>0.25</v>
      </c>
      <c r="K667" s="70">
        <v>0.25</v>
      </c>
      <c r="L667" s="64">
        <v>0.0</v>
      </c>
      <c r="M667" s="67">
        <v>0.0</v>
      </c>
      <c r="N667" s="70">
        <v>0.0</v>
      </c>
      <c r="O667" s="64">
        <v>0.25</v>
      </c>
      <c r="P667" s="67">
        <v>0.25</v>
      </c>
      <c r="Q667" s="70">
        <v>0.25</v>
      </c>
      <c r="R667" s="3"/>
    </row>
    <row r="668">
      <c r="A668" s="46">
        <v>11936.0</v>
      </c>
      <c r="B668" s="51" t="str">
        <f t="shared" si="1"/>
        <v>Hayvonlar uchun tovarlarKemiruvchilar uchunQafaslar va uylarUychalar</v>
      </c>
      <c r="C668" s="55" t="s">
        <v>1198</v>
      </c>
      <c r="D668" s="55" t="s">
        <v>1199</v>
      </c>
      <c r="E668" s="55" t="s">
        <v>2365</v>
      </c>
      <c r="F668" s="55" t="s">
        <v>1742</v>
      </c>
      <c r="G668" s="85"/>
      <c r="H668" s="3"/>
      <c r="I668" s="64">
        <v>0.12</v>
      </c>
      <c r="J668" s="67">
        <v>0.12</v>
      </c>
      <c r="K668" s="70">
        <v>0.12</v>
      </c>
      <c r="L668" s="64">
        <v>0.025</v>
      </c>
      <c r="M668" s="67">
        <v>0.025</v>
      </c>
      <c r="N668" s="70">
        <v>0.025</v>
      </c>
      <c r="O668" s="64">
        <v>0.095</v>
      </c>
      <c r="P668" s="67">
        <v>0.095</v>
      </c>
      <c r="Q668" s="70">
        <v>0.095</v>
      </c>
      <c r="R668" s="3"/>
    </row>
    <row r="669">
      <c r="A669" s="46">
        <v>11937.0</v>
      </c>
      <c r="B669" s="51" t="str">
        <f t="shared" si="1"/>
        <v>ElektronikaSmartfonlar va telefonlarSmartfonlar uchun aksessuarlarQoplamalar</v>
      </c>
      <c r="C669" s="55" t="s">
        <v>929</v>
      </c>
      <c r="D669" s="55" t="s">
        <v>1601</v>
      </c>
      <c r="E669" s="55" t="s">
        <v>1602</v>
      </c>
      <c r="F669" s="55" t="s">
        <v>2368</v>
      </c>
      <c r="G669" s="3"/>
      <c r="H669" s="3"/>
      <c r="I669" s="64">
        <v>0.2</v>
      </c>
      <c r="J669" s="67">
        <v>0.2</v>
      </c>
      <c r="K669" s="70">
        <v>0.2</v>
      </c>
      <c r="L669" s="64">
        <v>0.0</v>
      </c>
      <c r="M669" s="67">
        <v>0.0</v>
      </c>
      <c r="N669" s="70">
        <v>0.0</v>
      </c>
      <c r="O669" s="64">
        <v>0.2</v>
      </c>
      <c r="P669" s="67">
        <v>0.2</v>
      </c>
      <c r="Q669" s="70">
        <v>0.2</v>
      </c>
      <c r="R669" s="3"/>
    </row>
    <row r="670">
      <c r="A670" s="46">
        <v>11939.0</v>
      </c>
      <c r="B670" s="51" t="str">
        <f t="shared" si="1"/>
        <v>ElektronikaAqlli soatlar va fitnes bilaguzuklarFitnes bilaguzuklar</v>
      </c>
      <c r="C670" s="55" t="s">
        <v>929</v>
      </c>
      <c r="D670" s="55" t="s">
        <v>935</v>
      </c>
      <c r="E670" s="55" t="s">
        <v>2371</v>
      </c>
      <c r="F670" s="55"/>
      <c r="G670" s="3"/>
      <c r="H670" s="3"/>
      <c r="I670" s="64">
        <v>0.15</v>
      </c>
      <c r="J670" s="67">
        <v>0.15</v>
      </c>
      <c r="K670" s="70">
        <v>0.15</v>
      </c>
      <c r="L670" s="64">
        <v>0.0</v>
      </c>
      <c r="M670" s="67">
        <v>0.0</v>
      </c>
      <c r="N670" s="70">
        <v>0.0</v>
      </c>
      <c r="O670" s="64">
        <v>0.15</v>
      </c>
      <c r="P670" s="67">
        <v>0.15</v>
      </c>
      <c r="Q670" s="70">
        <v>0.15</v>
      </c>
      <c r="R670" s="3"/>
    </row>
    <row r="671">
      <c r="A671" s="46">
        <v>11940.0</v>
      </c>
      <c r="B671" s="51" t="str">
        <f t="shared" si="1"/>
        <v>Maishiy kimyoviy moddalarMaishiy texnika parvarishi uchun vositalarMaishiy elektronika uchun</v>
      </c>
      <c r="C671" s="55" t="s">
        <v>582</v>
      </c>
      <c r="D671" s="55" t="s">
        <v>2374</v>
      </c>
      <c r="E671" s="55" t="s">
        <v>2375</v>
      </c>
      <c r="F671" s="55"/>
      <c r="G671" s="4"/>
      <c r="H671" s="3"/>
      <c r="I671" s="64">
        <v>0.22</v>
      </c>
      <c r="J671" s="67">
        <v>0.22</v>
      </c>
      <c r="K671" s="70">
        <v>0.22</v>
      </c>
      <c r="L671" s="64">
        <v>0.015</v>
      </c>
      <c r="M671" s="67">
        <v>0.015</v>
      </c>
      <c r="N671" s="70">
        <v>0.015</v>
      </c>
      <c r="O671" s="64">
        <v>0.205</v>
      </c>
      <c r="P671" s="67">
        <v>0.205</v>
      </c>
      <c r="Q671" s="70">
        <v>0.205</v>
      </c>
      <c r="R671" s="3"/>
    </row>
    <row r="672">
      <c r="A672" s="46">
        <v>11941.0</v>
      </c>
      <c r="B672" s="51" t="str">
        <f t="shared" si="1"/>
        <v>Kanselyariya tovarlariQogʻoz mahsulotlariRangli folga</v>
      </c>
      <c r="C672" s="55" t="s">
        <v>142</v>
      </c>
      <c r="D672" s="55" t="s">
        <v>1212</v>
      </c>
      <c r="E672" s="55" t="s">
        <v>2378</v>
      </c>
      <c r="F672" s="85"/>
      <c r="G672" s="3"/>
      <c r="H672" s="3"/>
      <c r="I672" s="64">
        <v>0.2</v>
      </c>
      <c r="J672" s="67">
        <v>0.2</v>
      </c>
      <c r="K672" s="70">
        <v>0.2</v>
      </c>
      <c r="L672" s="64">
        <v>0.09</v>
      </c>
      <c r="M672" s="67">
        <v>0.09</v>
      </c>
      <c r="N672" s="70">
        <v>0.09</v>
      </c>
      <c r="O672" s="64">
        <v>0.11</v>
      </c>
      <c r="P672" s="67">
        <v>0.11</v>
      </c>
      <c r="Q672" s="70">
        <v>0.11</v>
      </c>
      <c r="R672" s="3"/>
    </row>
    <row r="673">
      <c r="A673" s="46">
        <v>11942.0</v>
      </c>
      <c r="B673" s="51" t="str">
        <f t="shared" si="1"/>
        <v>KiyimAyollar kiyimiUstki kiyimJiletlar</v>
      </c>
      <c r="C673" s="55" t="s">
        <v>417</v>
      </c>
      <c r="D673" s="55" t="s">
        <v>418</v>
      </c>
      <c r="E673" s="55" t="s">
        <v>1137</v>
      </c>
      <c r="F673" s="55" t="s">
        <v>2380</v>
      </c>
      <c r="G673" s="3"/>
      <c r="H673" s="3"/>
      <c r="I673" s="64">
        <v>0.25</v>
      </c>
      <c r="J673" s="67">
        <v>0.25</v>
      </c>
      <c r="K673" s="70">
        <v>0.25</v>
      </c>
      <c r="L673" s="64">
        <v>0.0</v>
      </c>
      <c r="M673" s="67">
        <v>0.0</v>
      </c>
      <c r="N673" s="70">
        <v>0.0</v>
      </c>
      <c r="O673" s="64">
        <v>0.25</v>
      </c>
      <c r="P673" s="67">
        <v>0.25</v>
      </c>
      <c r="Q673" s="70">
        <v>0.25</v>
      </c>
      <c r="R673" s="3"/>
    </row>
    <row r="674">
      <c r="A674" s="46">
        <v>11944.0</v>
      </c>
      <c r="B674" s="51" t="str">
        <f t="shared" si="1"/>
        <v>Uy-roʻzgʻor buyumlariOshxona buyumlariOvqat pishirish uchun idishlarPech uchun idishlar</v>
      </c>
      <c r="C674" s="55" t="s">
        <v>758</v>
      </c>
      <c r="D674" s="55" t="s">
        <v>760</v>
      </c>
      <c r="E674" s="55" t="s">
        <v>2382</v>
      </c>
      <c r="F674" s="55" t="s">
        <v>2383</v>
      </c>
      <c r="G674" s="55"/>
      <c r="H674" s="3"/>
      <c r="I674" s="64">
        <v>0.22</v>
      </c>
      <c r="J674" s="67">
        <v>0.22</v>
      </c>
      <c r="K674" s="70">
        <v>0.22</v>
      </c>
      <c r="L674" s="64">
        <v>0.0</v>
      </c>
      <c r="M674" s="67">
        <v>0.0</v>
      </c>
      <c r="N674" s="70">
        <v>0.0</v>
      </c>
      <c r="O674" s="64">
        <v>0.22</v>
      </c>
      <c r="P674" s="67">
        <v>0.22</v>
      </c>
      <c r="Q674" s="70">
        <v>0.22</v>
      </c>
      <c r="R674" s="3"/>
    </row>
    <row r="675">
      <c r="A675" s="46">
        <v>11945.0</v>
      </c>
      <c r="B675" s="51" t="str">
        <f t="shared" si="1"/>
        <v>Kanselyariya tovarlariQogʻoz mahsulotlariFaks uchun qogʻoz</v>
      </c>
      <c r="C675" s="55" t="s">
        <v>142</v>
      </c>
      <c r="D675" s="55" t="s">
        <v>1212</v>
      </c>
      <c r="E675" s="55" t="s">
        <v>2386</v>
      </c>
      <c r="F675" s="55"/>
      <c r="G675" s="3"/>
      <c r="H675" s="3"/>
      <c r="I675" s="64">
        <v>0.2</v>
      </c>
      <c r="J675" s="67">
        <v>0.2</v>
      </c>
      <c r="K675" s="70">
        <v>0.2</v>
      </c>
      <c r="L675" s="64">
        <v>0.09</v>
      </c>
      <c r="M675" s="67">
        <v>0.09</v>
      </c>
      <c r="N675" s="70">
        <v>0.09</v>
      </c>
      <c r="O675" s="64">
        <v>0.11</v>
      </c>
      <c r="P675" s="67">
        <v>0.11</v>
      </c>
      <c r="Q675" s="70">
        <v>0.11</v>
      </c>
      <c r="R675" s="3"/>
    </row>
    <row r="676">
      <c r="A676" s="46">
        <v>11946.0</v>
      </c>
      <c r="B676" s="51" t="str">
        <f t="shared" si="1"/>
        <v>AksessuarlarErkaklar aksessuarlariHamyonlar, kalit solgichlar va tashrif qogʻozi uchun karmonchalarKalit solgichlar</v>
      </c>
      <c r="C676" s="55" t="s">
        <v>442</v>
      </c>
      <c r="D676" s="55" t="s">
        <v>456</v>
      </c>
      <c r="E676" s="55" t="s">
        <v>1987</v>
      </c>
      <c r="F676" s="55" t="s">
        <v>2389</v>
      </c>
      <c r="G676" s="85"/>
      <c r="H676" s="3"/>
      <c r="I676" s="64">
        <v>0.3</v>
      </c>
      <c r="J676" s="67">
        <v>0.3</v>
      </c>
      <c r="K676" s="70">
        <v>0.3</v>
      </c>
      <c r="L676" s="64">
        <v>0.0</v>
      </c>
      <c r="M676" s="67">
        <v>0.0</v>
      </c>
      <c r="N676" s="70">
        <v>0.0</v>
      </c>
      <c r="O676" s="64">
        <v>0.3</v>
      </c>
      <c r="P676" s="67">
        <v>0.3</v>
      </c>
      <c r="Q676" s="70">
        <v>0.3</v>
      </c>
      <c r="R676" s="3"/>
    </row>
    <row r="677">
      <c r="A677" s="46">
        <v>11947.0</v>
      </c>
      <c r="B677" s="51" t="str">
        <f t="shared" si="1"/>
        <v>KiyimOʻgʻil bolalar uchun kiyimlarKombinezonlar va yarim kombinezonlarYarim kombinezonlar</v>
      </c>
      <c r="C677" s="55" t="s">
        <v>417</v>
      </c>
      <c r="D677" s="55" t="s">
        <v>438</v>
      </c>
      <c r="E677" s="55" t="s">
        <v>2391</v>
      </c>
      <c r="F677" s="55" t="s">
        <v>2392</v>
      </c>
      <c r="G677" s="55"/>
      <c r="H677" s="3"/>
      <c r="I677" s="64">
        <v>0.25</v>
      </c>
      <c r="J677" s="67">
        <v>0.25</v>
      </c>
      <c r="K677" s="70">
        <v>0.25</v>
      </c>
      <c r="L677" s="64">
        <v>0.0</v>
      </c>
      <c r="M677" s="67">
        <v>0.0</v>
      </c>
      <c r="N677" s="70">
        <v>0.0</v>
      </c>
      <c r="O677" s="64">
        <v>0.25</v>
      </c>
      <c r="P677" s="67">
        <v>0.25</v>
      </c>
      <c r="Q677" s="70">
        <v>0.25</v>
      </c>
      <c r="R677" s="3"/>
    </row>
    <row r="678">
      <c r="A678" s="46">
        <v>11948.0</v>
      </c>
      <c r="B678" s="51" t="str">
        <f t="shared" si="1"/>
        <v>Maishiy texnikaKatta maishiy texnikaSuv uchun kulerlar va aksessuarlarKatta butilkalar uchun g’iloflar va tutqichlar</v>
      </c>
      <c r="C678" s="55" t="s">
        <v>74</v>
      </c>
      <c r="D678" s="55" t="s">
        <v>76</v>
      </c>
      <c r="E678" s="55" t="s">
        <v>2089</v>
      </c>
      <c r="F678" s="55" t="s">
        <v>2394</v>
      </c>
      <c r="G678" s="55"/>
      <c r="H678" s="55"/>
      <c r="I678" s="64">
        <v>0.3</v>
      </c>
      <c r="J678" s="67">
        <v>0.3</v>
      </c>
      <c r="K678" s="70">
        <v>0.3</v>
      </c>
      <c r="L678" s="64">
        <v>0.0</v>
      </c>
      <c r="M678" s="67">
        <v>0.0</v>
      </c>
      <c r="N678" s="70">
        <v>0.0</v>
      </c>
      <c r="O678" s="64">
        <v>0.3</v>
      </c>
      <c r="P678" s="67">
        <v>0.3</v>
      </c>
      <c r="Q678" s="70">
        <v>0.3</v>
      </c>
      <c r="R678" s="3"/>
    </row>
    <row r="679">
      <c r="A679" s="46">
        <v>11949.0</v>
      </c>
      <c r="B679" s="51" t="str">
        <f t="shared" si="1"/>
        <v>AksessuarlarErkaklar aksessuarlariBoʻyinbogʻlar, kapalakchalar, roʻmolchalarBoʻyinbogʻlar, kapalakchalar, roʻmolchalar toʻplamlari</v>
      </c>
      <c r="C679" s="55" t="s">
        <v>442</v>
      </c>
      <c r="D679" s="55" t="s">
        <v>456</v>
      </c>
      <c r="E679" s="55" t="s">
        <v>1424</v>
      </c>
      <c r="F679" s="55" t="s">
        <v>2398</v>
      </c>
      <c r="G679" s="55"/>
      <c r="H679" s="55"/>
      <c r="I679" s="64">
        <v>0.3</v>
      </c>
      <c r="J679" s="67">
        <v>0.3</v>
      </c>
      <c r="K679" s="70">
        <v>0.3</v>
      </c>
      <c r="L679" s="64">
        <v>0.0</v>
      </c>
      <c r="M679" s="67">
        <v>0.0</v>
      </c>
      <c r="N679" s="70">
        <v>0.0</v>
      </c>
      <c r="O679" s="64">
        <v>0.3</v>
      </c>
      <c r="P679" s="67">
        <v>0.3</v>
      </c>
      <c r="Q679" s="70">
        <v>0.3</v>
      </c>
      <c r="R679" s="3"/>
    </row>
    <row r="680">
      <c r="A680" s="46">
        <v>11950.0</v>
      </c>
      <c r="B680" s="51" t="str">
        <f t="shared" si="1"/>
        <v>KitoblarNobadiiy adabiyotKompyuter texnologiyalariInternet va ijtimoiy tarmoqlar</v>
      </c>
      <c r="C680" s="55" t="s">
        <v>84</v>
      </c>
      <c r="D680" s="55" t="s">
        <v>924</v>
      </c>
      <c r="E680" s="55" t="s">
        <v>1451</v>
      </c>
      <c r="F680" s="55" t="s">
        <v>2400</v>
      </c>
      <c r="G680" s="55"/>
      <c r="H680" s="3"/>
      <c r="I680" s="64">
        <v>0.2</v>
      </c>
      <c r="J680" s="67">
        <v>0.2</v>
      </c>
      <c r="K680" s="70">
        <v>0.2</v>
      </c>
      <c r="L680" s="64">
        <v>0.02</v>
      </c>
      <c r="M680" s="67">
        <v>0.02</v>
      </c>
      <c r="N680" s="70">
        <v>0.02</v>
      </c>
      <c r="O680" s="64">
        <v>0.18</v>
      </c>
      <c r="P680" s="67">
        <v>0.18</v>
      </c>
      <c r="Q680" s="70">
        <v>0.18</v>
      </c>
      <c r="R680" s="3"/>
    </row>
    <row r="681">
      <c r="A681" s="46">
        <v>11951.0</v>
      </c>
      <c r="B681" s="51" t="str">
        <f t="shared" si="1"/>
        <v>Qurilish va taʼmirlashVentilyatsiyaHavoni tortuvchi ventilyatorlar</v>
      </c>
      <c r="C681" s="55" t="s">
        <v>95</v>
      </c>
      <c r="D681" s="55" t="s">
        <v>2402</v>
      </c>
      <c r="E681" s="55" t="s">
        <v>2403</v>
      </c>
      <c r="F681" s="55"/>
      <c r="G681" s="55"/>
      <c r="H681" s="3"/>
      <c r="I681" s="64">
        <v>0.18</v>
      </c>
      <c r="J681" s="67">
        <v>0.18</v>
      </c>
      <c r="K681" s="70">
        <v>0.18</v>
      </c>
      <c r="L681" s="64">
        <v>0.0</v>
      </c>
      <c r="M681" s="67">
        <v>0.0</v>
      </c>
      <c r="N681" s="70">
        <v>0.0</v>
      </c>
      <c r="O681" s="64">
        <v>0.18</v>
      </c>
      <c r="P681" s="67">
        <v>0.18</v>
      </c>
      <c r="Q681" s="70">
        <v>0.18</v>
      </c>
      <c r="R681" s="3"/>
    </row>
    <row r="682">
      <c r="A682" s="46">
        <v>11952.0</v>
      </c>
      <c r="B682" s="51" t="str">
        <f t="shared" si="1"/>
        <v>KiyimQizlar uchun kiyimlarUstki kiyimPalto va plashlar</v>
      </c>
      <c r="C682" s="55" t="s">
        <v>417</v>
      </c>
      <c r="D682" s="55" t="s">
        <v>1033</v>
      </c>
      <c r="E682" s="55" t="s">
        <v>1137</v>
      </c>
      <c r="F682" s="55" t="s">
        <v>2405</v>
      </c>
      <c r="G682" s="55"/>
      <c r="H682" s="3"/>
      <c r="I682" s="64">
        <v>0.25</v>
      </c>
      <c r="J682" s="67">
        <v>0.25</v>
      </c>
      <c r="K682" s="70">
        <v>0.25</v>
      </c>
      <c r="L682" s="64">
        <v>0.0</v>
      </c>
      <c r="M682" s="67">
        <v>0.0</v>
      </c>
      <c r="N682" s="70">
        <v>0.0</v>
      </c>
      <c r="O682" s="64">
        <v>0.25</v>
      </c>
      <c r="P682" s="67">
        <v>0.25</v>
      </c>
      <c r="Q682" s="70">
        <v>0.25</v>
      </c>
      <c r="R682" s="3"/>
    </row>
    <row r="683">
      <c r="A683" s="46">
        <v>11953.0</v>
      </c>
      <c r="B683" s="51" t="str">
        <f t="shared" si="1"/>
        <v>ElektronikaAqlli uy va xavfsizlikVideokuzatuvVideo kuzatuv kameralari uchun kronshteynlar</v>
      </c>
      <c r="C683" s="55" t="s">
        <v>929</v>
      </c>
      <c r="D683" s="55" t="s">
        <v>1896</v>
      </c>
      <c r="E683" s="55" t="s">
        <v>2407</v>
      </c>
      <c r="F683" s="55" t="s">
        <v>2408</v>
      </c>
      <c r="G683" s="55"/>
      <c r="H683" s="55"/>
      <c r="I683" s="64">
        <v>0.25</v>
      </c>
      <c r="J683" s="67">
        <v>0.25</v>
      </c>
      <c r="K683" s="70">
        <v>0.25</v>
      </c>
      <c r="L683" s="64">
        <v>0.0</v>
      </c>
      <c r="M683" s="67">
        <v>0.0</v>
      </c>
      <c r="N683" s="70">
        <v>0.0</v>
      </c>
      <c r="O683" s="64">
        <v>0.25</v>
      </c>
      <c r="P683" s="67">
        <v>0.25</v>
      </c>
      <c r="Q683" s="70">
        <v>0.25</v>
      </c>
      <c r="R683" s="3"/>
    </row>
    <row r="684">
      <c r="A684" s="46">
        <v>11954.0</v>
      </c>
      <c r="B684" s="51" t="str">
        <f t="shared" si="1"/>
        <v>Sport va hordiqErkin og'irliklarGirilar</v>
      </c>
      <c r="C684" s="55" t="s">
        <v>391</v>
      </c>
      <c r="D684" s="55" t="s">
        <v>1246</v>
      </c>
      <c r="E684" s="55" t="s">
        <v>2410</v>
      </c>
      <c r="F684" s="3"/>
      <c r="G684" s="4"/>
      <c r="H684" s="3"/>
      <c r="I684" s="64">
        <v>0.22</v>
      </c>
      <c r="J684" s="67">
        <v>0.22</v>
      </c>
      <c r="K684" s="70">
        <v>0.22</v>
      </c>
      <c r="L684" s="64">
        <v>0.0</v>
      </c>
      <c r="M684" s="67">
        <v>0.0</v>
      </c>
      <c r="N684" s="70">
        <v>0.0</v>
      </c>
      <c r="O684" s="64">
        <v>0.22</v>
      </c>
      <c r="P684" s="67">
        <v>0.22</v>
      </c>
      <c r="Q684" s="70">
        <v>0.22</v>
      </c>
      <c r="R684" s="3"/>
    </row>
    <row r="685">
      <c r="A685" s="46">
        <v>11955.0</v>
      </c>
      <c r="B685" s="51" t="str">
        <f t="shared" si="1"/>
        <v>AvtotovarlarGaraj va avtoservisAvto taʼmirlash uskunalari</v>
      </c>
      <c r="C685" s="55" t="s">
        <v>167</v>
      </c>
      <c r="D685" s="55" t="s">
        <v>1446</v>
      </c>
      <c r="E685" s="55" t="s">
        <v>2411</v>
      </c>
      <c r="F685" s="55"/>
      <c r="G685" s="3"/>
      <c r="H685" s="3"/>
      <c r="I685" s="64">
        <v>0.17</v>
      </c>
      <c r="J685" s="67">
        <v>0.17</v>
      </c>
      <c r="K685" s="70">
        <v>0.17</v>
      </c>
      <c r="L685" s="64">
        <v>0.0</v>
      </c>
      <c r="M685" s="67">
        <v>0.0</v>
      </c>
      <c r="N685" s="70">
        <v>0.0</v>
      </c>
      <c r="O685" s="64">
        <v>0.17</v>
      </c>
      <c r="P685" s="67">
        <v>0.17</v>
      </c>
      <c r="Q685" s="70">
        <v>0.17</v>
      </c>
      <c r="R685" s="3"/>
    </row>
    <row r="686">
      <c r="A686" s="46">
        <v>11956.0</v>
      </c>
      <c r="B686" s="51" t="str">
        <f t="shared" si="1"/>
        <v>KiyimAyollar kiyimiFutbolkalar va poloFutbolkalar</v>
      </c>
      <c r="C686" s="55" t="s">
        <v>417</v>
      </c>
      <c r="D686" s="55" t="s">
        <v>418</v>
      </c>
      <c r="E686" s="55" t="s">
        <v>2195</v>
      </c>
      <c r="F686" s="55" t="s">
        <v>2412</v>
      </c>
      <c r="G686" s="3"/>
      <c r="H686" s="3"/>
      <c r="I686" s="64">
        <v>0.25</v>
      </c>
      <c r="J686" s="67">
        <v>0.25</v>
      </c>
      <c r="K686" s="70">
        <v>0.25</v>
      </c>
      <c r="L686" s="64">
        <v>0.0</v>
      </c>
      <c r="M686" s="67">
        <v>0.0</v>
      </c>
      <c r="N686" s="70">
        <v>0.0</v>
      </c>
      <c r="O686" s="64">
        <v>0.25</v>
      </c>
      <c r="P686" s="67">
        <v>0.25</v>
      </c>
      <c r="Q686" s="70">
        <v>0.25</v>
      </c>
      <c r="R686" s="3"/>
    </row>
    <row r="687">
      <c r="A687" s="46">
        <v>11957.0</v>
      </c>
      <c r="B687" s="51" t="str">
        <f t="shared" si="1"/>
        <v>Goʻzallik va parvarishTana parvarishiNamlash va oziqlantirishQoʻl kremlari</v>
      </c>
      <c r="C687" s="55" t="s">
        <v>314</v>
      </c>
      <c r="D687" s="55" t="s">
        <v>612</v>
      </c>
      <c r="E687" s="55" t="s">
        <v>504</v>
      </c>
      <c r="F687" s="55" t="s">
        <v>2414</v>
      </c>
      <c r="G687" s="3"/>
      <c r="H687" s="3"/>
      <c r="I687" s="64">
        <v>0.2</v>
      </c>
      <c r="J687" s="67">
        <v>0.2</v>
      </c>
      <c r="K687" s="70">
        <v>0.2</v>
      </c>
      <c r="L687" s="64">
        <v>0.01</v>
      </c>
      <c r="M687" s="67">
        <v>0.01</v>
      </c>
      <c r="N687" s="70">
        <v>0.01</v>
      </c>
      <c r="O687" s="64">
        <v>0.19</v>
      </c>
      <c r="P687" s="67">
        <v>0.19</v>
      </c>
      <c r="Q687" s="70">
        <v>0.19</v>
      </c>
      <c r="R687" s="3"/>
    </row>
    <row r="688">
      <c r="A688" s="46">
        <v>11958.0</v>
      </c>
      <c r="B688" s="51" t="str">
        <f t="shared" si="1"/>
        <v>PoyabzallarQizlar uchun poyabzalRezin poyabzalShlepanslar</v>
      </c>
      <c r="C688" s="55" t="s">
        <v>951</v>
      </c>
      <c r="D688" s="55" t="s">
        <v>1030</v>
      </c>
      <c r="E688" s="55" t="s">
        <v>1308</v>
      </c>
      <c r="F688" s="55" t="s">
        <v>2035</v>
      </c>
      <c r="G688" s="3"/>
      <c r="H688" s="3"/>
      <c r="I688" s="64">
        <v>0.2</v>
      </c>
      <c r="J688" s="67">
        <v>0.2</v>
      </c>
      <c r="K688" s="70">
        <v>0.2</v>
      </c>
      <c r="L688" s="64">
        <v>0.0</v>
      </c>
      <c r="M688" s="67">
        <v>0.0</v>
      </c>
      <c r="N688" s="70">
        <v>0.0</v>
      </c>
      <c r="O688" s="64">
        <v>0.2</v>
      </c>
      <c r="P688" s="67">
        <v>0.2</v>
      </c>
      <c r="Q688" s="70">
        <v>0.2</v>
      </c>
      <c r="R688" s="3"/>
    </row>
    <row r="689">
      <c r="A689" s="46">
        <v>11959.0</v>
      </c>
      <c r="B689" s="51" t="str">
        <f t="shared" si="1"/>
        <v>KiyimOʻgʻil bolalar uchun kiyimlarUstki kiyimUstki kiyimlar toʻplamlari</v>
      </c>
      <c r="C689" s="55" t="s">
        <v>417</v>
      </c>
      <c r="D689" s="55" t="s">
        <v>438</v>
      </c>
      <c r="E689" s="55" t="s">
        <v>1137</v>
      </c>
      <c r="F689" s="85" t="s">
        <v>2417</v>
      </c>
      <c r="G689" s="85"/>
      <c r="H689" s="3"/>
      <c r="I689" s="64">
        <v>0.25</v>
      </c>
      <c r="J689" s="67">
        <v>0.25</v>
      </c>
      <c r="K689" s="70">
        <v>0.25</v>
      </c>
      <c r="L689" s="64">
        <v>0.0</v>
      </c>
      <c r="M689" s="67">
        <v>0.0</v>
      </c>
      <c r="N689" s="70">
        <v>0.0</v>
      </c>
      <c r="O689" s="64">
        <v>0.25</v>
      </c>
      <c r="P689" s="67">
        <v>0.25</v>
      </c>
      <c r="Q689" s="70">
        <v>0.25</v>
      </c>
      <c r="R689" s="3"/>
    </row>
    <row r="690">
      <c r="A690" s="46">
        <v>11960.0</v>
      </c>
      <c r="B690" s="51" t="str">
        <f t="shared" si="1"/>
        <v>Goʻzallik va parvarishSochlar parvarishiSoch parvarishi uchun aksessuarlarDush uchun qalpoqchalar</v>
      </c>
      <c r="C690" s="55" t="s">
        <v>314</v>
      </c>
      <c r="D690" s="55" t="s">
        <v>1239</v>
      </c>
      <c r="E690" s="55" t="s">
        <v>2419</v>
      </c>
      <c r="F690" s="85" t="s">
        <v>2420</v>
      </c>
      <c r="G690" s="85"/>
      <c r="H690" s="3"/>
      <c r="I690" s="64">
        <v>0.25</v>
      </c>
      <c r="J690" s="67">
        <v>0.25</v>
      </c>
      <c r="K690" s="70">
        <v>0.25</v>
      </c>
      <c r="L690" s="64">
        <v>0.015000000000000013</v>
      </c>
      <c r="M690" s="67">
        <v>0.015000000000000013</v>
      </c>
      <c r="N690" s="70">
        <v>0.015000000000000013</v>
      </c>
      <c r="O690" s="64">
        <v>0.235</v>
      </c>
      <c r="P690" s="67">
        <v>0.235</v>
      </c>
      <c r="Q690" s="70">
        <v>0.235</v>
      </c>
      <c r="R690" s="3"/>
    </row>
    <row r="691">
      <c r="A691" s="46">
        <v>11961.0</v>
      </c>
      <c r="B691" s="51" t="str">
        <f t="shared" si="1"/>
        <v>AksessuarlarDiniy aksessuarlarJoynamozlar</v>
      </c>
      <c r="C691" s="55" t="s">
        <v>442</v>
      </c>
      <c r="D691" s="55" t="s">
        <v>1013</v>
      </c>
      <c r="E691" s="55" t="s">
        <v>2422</v>
      </c>
      <c r="F691" s="85"/>
      <c r="G691" s="3"/>
      <c r="H691" s="3"/>
      <c r="I691" s="64">
        <v>0.2</v>
      </c>
      <c r="J691" s="67">
        <v>0.2</v>
      </c>
      <c r="K691" s="70">
        <v>0.2</v>
      </c>
      <c r="L691" s="64">
        <v>0.0</v>
      </c>
      <c r="M691" s="67">
        <v>0.0</v>
      </c>
      <c r="N691" s="70">
        <v>0.0</v>
      </c>
      <c r="O691" s="64">
        <v>0.2</v>
      </c>
      <c r="P691" s="67">
        <v>0.2</v>
      </c>
      <c r="Q691" s="70">
        <v>0.2</v>
      </c>
      <c r="R691" s="3"/>
    </row>
    <row r="692">
      <c r="A692" s="46">
        <v>11962.0</v>
      </c>
      <c r="B692" s="51" t="str">
        <f t="shared" si="1"/>
        <v>Uy-roʻzgʻor buyumlariOshxona buyumlariKonservalash uchun tovarlarQopqoqlar</v>
      </c>
      <c r="C692" s="55" t="s">
        <v>758</v>
      </c>
      <c r="D692" s="55" t="s">
        <v>760</v>
      </c>
      <c r="E692" s="55" t="s">
        <v>2423</v>
      </c>
      <c r="F692" s="55" t="s">
        <v>2425</v>
      </c>
      <c r="G692" s="85"/>
      <c r="H692" s="3"/>
      <c r="I692" s="64">
        <v>0.25</v>
      </c>
      <c r="J692" s="67">
        <v>0.25</v>
      </c>
      <c r="K692" s="70">
        <v>0.25</v>
      </c>
      <c r="L692" s="64">
        <v>0.0</v>
      </c>
      <c r="M692" s="67">
        <v>0.0</v>
      </c>
      <c r="N692" s="70">
        <v>0.0</v>
      </c>
      <c r="O692" s="64">
        <v>0.25</v>
      </c>
      <c r="P692" s="67">
        <v>0.25</v>
      </c>
      <c r="Q692" s="70">
        <v>0.25</v>
      </c>
      <c r="R692" s="3"/>
    </row>
    <row r="693">
      <c r="A693" s="46">
        <v>11963.0</v>
      </c>
      <c r="B693" s="51" t="str">
        <f t="shared" si="1"/>
        <v>Turizm, baliq ovi va ovchilikBaliq oviQayiqlar va aksessuarlar</v>
      </c>
      <c r="C693" s="55" t="s">
        <v>477</v>
      </c>
      <c r="D693" s="55" t="s">
        <v>1252</v>
      </c>
      <c r="E693" s="55" t="s">
        <v>2426</v>
      </c>
      <c r="F693" s="55"/>
      <c r="G693" s="3"/>
      <c r="H693" s="3"/>
      <c r="I693" s="64">
        <v>0.17</v>
      </c>
      <c r="J693" s="67">
        <v>0.17</v>
      </c>
      <c r="K693" s="70">
        <v>0.17</v>
      </c>
      <c r="L693" s="64">
        <v>0.0</v>
      </c>
      <c r="M693" s="67">
        <v>0.0</v>
      </c>
      <c r="N693" s="70">
        <v>0.0</v>
      </c>
      <c r="O693" s="64">
        <v>0.17</v>
      </c>
      <c r="P693" s="67">
        <v>0.17</v>
      </c>
      <c r="Q693" s="70">
        <v>0.17</v>
      </c>
      <c r="R693" s="3"/>
    </row>
    <row r="694">
      <c r="A694" s="46">
        <v>11964.0</v>
      </c>
      <c r="B694" s="51" t="str">
        <f t="shared" si="1"/>
        <v>Qurilish va taʼmirlashAsboblarOʻlchov asboblariDarajalar va plumblarGidrostatik daraja</v>
      </c>
      <c r="C694" s="55" t="s">
        <v>95</v>
      </c>
      <c r="D694" s="55" t="s">
        <v>106</v>
      </c>
      <c r="E694" s="55" t="s">
        <v>1514</v>
      </c>
      <c r="F694" s="55" t="s">
        <v>2428</v>
      </c>
      <c r="G694" s="55" t="s">
        <v>2429</v>
      </c>
      <c r="H694" s="55"/>
      <c r="I694" s="64">
        <v>0.2</v>
      </c>
      <c r="J694" s="67">
        <v>0.2</v>
      </c>
      <c r="K694" s="70">
        <v>0.2</v>
      </c>
      <c r="L694" s="64">
        <v>0.0</v>
      </c>
      <c r="M694" s="67">
        <v>0.0</v>
      </c>
      <c r="N694" s="70">
        <v>0.0</v>
      </c>
      <c r="O694" s="64">
        <v>0.2</v>
      </c>
      <c r="P694" s="67">
        <v>0.2</v>
      </c>
      <c r="Q694" s="70">
        <v>0.2</v>
      </c>
      <c r="R694" s="3"/>
    </row>
    <row r="695">
      <c r="A695" s="46">
        <v>11965.0</v>
      </c>
      <c r="B695" s="51" t="str">
        <f t="shared" si="1"/>
        <v>Bolalar tovarlariOʻyinchoqlar va oʻyinlarRobototexnika va Stem-oʻyinchoqlar</v>
      </c>
      <c r="C695" s="55" t="s">
        <v>346</v>
      </c>
      <c r="D695" s="55" t="s">
        <v>351</v>
      </c>
      <c r="E695" s="55" t="s">
        <v>2431</v>
      </c>
      <c r="F695" s="55"/>
      <c r="G695" s="55"/>
      <c r="H695" s="3"/>
      <c r="I695" s="64">
        <v>0.2</v>
      </c>
      <c r="J695" s="67">
        <v>0.2</v>
      </c>
      <c r="K695" s="70">
        <v>0.2</v>
      </c>
      <c r="L695" s="64">
        <v>0.03</v>
      </c>
      <c r="M695" s="67">
        <v>0.03</v>
      </c>
      <c r="N695" s="70">
        <v>0.03</v>
      </c>
      <c r="O695" s="64">
        <v>0.17</v>
      </c>
      <c r="P695" s="67">
        <v>0.17</v>
      </c>
      <c r="Q695" s="70">
        <v>0.17</v>
      </c>
      <c r="R695" s="3"/>
    </row>
    <row r="696">
      <c r="A696" s="46">
        <v>11966.0</v>
      </c>
      <c r="B696" s="51" t="str">
        <f t="shared" si="1"/>
        <v>AvtotovarlarAvtomobil uchun moylar va kimyoviy moddalarYuvish suyuqliklari</v>
      </c>
      <c r="C696" s="55" t="s">
        <v>167</v>
      </c>
      <c r="D696" s="55" t="s">
        <v>1693</v>
      </c>
      <c r="E696" s="55" t="s">
        <v>2433</v>
      </c>
      <c r="F696" s="55"/>
      <c r="G696" s="3"/>
      <c r="H696" s="3"/>
      <c r="I696" s="64">
        <v>0.25</v>
      </c>
      <c r="J696" s="67">
        <v>0.25</v>
      </c>
      <c r="K696" s="70">
        <v>0.25</v>
      </c>
      <c r="L696" s="64">
        <v>0.0</v>
      </c>
      <c r="M696" s="67">
        <v>0.0</v>
      </c>
      <c r="N696" s="70">
        <v>0.0</v>
      </c>
      <c r="O696" s="64">
        <v>0.25</v>
      </c>
      <c r="P696" s="67">
        <v>0.25</v>
      </c>
      <c r="Q696" s="70">
        <v>0.25</v>
      </c>
      <c r="R696" s="3"/>
    </row>
    <row r="697">
      <c r="A697" s="46">
        <v>11967.0</v>
      </c>
      <c r="B697" s="51" t="str">
        <f t="shared" si="1"/>
        <v>Uy-roʻzgʻor buyumlariXoʻjalik buyumlariTozalash ishlari uchun inventarlarVantuzlar va troslar</v>
      </c>
      <c r="C697" s="55" t="s">
        <v>758</v>
      </c>
      <c r="D697" s="55" t="s">
        <v>806</v>
      </c>
      <c r="E697" s="55" t="s">
        <v>1745</v>
      </c>
      <c r="F697" s="55" t="s">
        <v>2436</v>
      </c>
      <c r="G697" s="55"/>
      <c r="H697" s="3"/>
      <c r="I697" s="64">
        <v>0.2</v>
      </c>
      <c r="J697" s="67">
        <v>0.2</v>
      </c>
      <c r="K697" s="70">
        <v>0.2</v>
      </c>
      <c r="L697" s="64">
        <v>0.0</v>
      </c>
      <c r="M697" s="67">
        <v>0.0</v>
      </c>
      <c r="N697" s="70">
        <v>0.0</v>
      </c>
      <c r="O697" s="64">
        <v>0.2</v>
      </c>
      <c r="P697" s="67">
        <v>0.2</v>
      </c>
      <c r="Q697" s="70">
        <v>0.2</v>
      </c>
      <c r="R697" s="3"/>
    </row>
    <row r="698">
      <c r="A698" s="46">
        <v>11968.0</v>
      </c>
      <c r="B698" s="51" t="str">
        <f t="shared" si="1"/>
        <v>Xobbi va ijodMusiqiy asboblarZarbali va chertib chalinadigan musiqa asboblari</v>
      </c>
      <c r="C698" s="55" t="s">
        <v>199</v>
      </c>
      <c r="D698" s="55" t="s">
        <v>1260</v>
      </c>
      <c r="E698" s="55" t="s">
        <v>2438</v>
      </c>
      <c r="F698" s="55"/>
      <c r="G698" s="55"/>
      <c r="H698" s="55"/>
      <c r="I698" s="64">
        <v>0.15</v>
      </c>
      <c r="J698" s="67">
        <v>0.15</v>
      </c>
      <c r="K698" s="70">
        <v>0.15</v>
      </c>
      <c r="L698" s="64">
        <v>0.0050000000000000044</v>
      </c>
      <c r="M698" s="67">
        <v>0.0050000000000000044</v>
      </c>
      <c r="N698" s="70">
        <v>0.0050000000000000044</v>
      </c>
      <c r="O698" s="64">
        <v>0.145</v>
      </c>
      <c r="P698" s="67">
        <v>0.145</v>
      </c>
      <c r="Q698" s="70">
        <v>0.145</v>
      </c>
      <c r="R698" s="3"/>
    </row>
    <row r="699">
      <c r="A699" s="46">
        <v>11970.0</v>
      </c>
      <c r="B699" s="51" t="str">
        <f t="shared" si="1"/>
        <v>ElektronikaElektronikalar uchun aksessuarlarQuyosh panellari va batareyalari</v>
      </c>
      <c r="C699" s="55" t="s">
        <v>929</v>
      </c>
      <c r="D699" s="55" t="s">
        <v>1044</v>
      </c>
      <c r="E699" s="55" t="s">
        <v>2441</v>
      </c>
      <c r="F699" s="55"/>
      <c r="G699" s="55"/>
      <c r="H699" s="3"/>
      <c r="I699" s="64">
        <v>0.3</v>
      </c>
      <c r="J699" s="67">
        <v>0.3</v>
      </c>
      <c r="K699" s="70">
        <v>0.3</v>
      </c>
      <c r="L699" s="64">
        <v>0.0</v>
      </c>
      <c r="M699" s="67">
        <v>0.0</v>
      </c>
      <c r="N699" s="70">
        <v>0.0</v>
      </c>
      <c r="O699" s="64">
        <v>0.3</v>
      </c>
      <c r="P699" s="67">
        <v>0.3</v>
      </c>
      <c r="Q699" s="70">
        <v>0.3</v>
      </c>
      <c r="R699" s="3"/>
    </row>
    <row r="700">
      <c r="A700" s="46">
        <v>11971.0</v>
      </c>
      <c r="B700" s="51" t="str">
        <f t="shared" si="1"/>
        <v>AksessuarlarSayohat uchun aksessuarlarYoʻl sumkalari</v>
      </c>
      <c r="C700" s="55" t="s">
        <v>442</v>
      </c>
      <c r="D700" s="55" t="s">
        <v>1021</v>
      </c>
      <c r="E700" s="55" t="s">
        <v>2443</v>
      </c>
      <c r="F700" s="3"/>
      <c r="G700" s="4"/>
      <c r="H700" s="3"/>
      <c r="I700" s="64">
        <v>0.3</v>
      </c>
      <c r="J700" s="67">
        <v>0.3</v>
      </c>
      <c r="K700" s="70">
        <v>0.3</v>
      </c>
      <c r="L700" s="64">
        <v>0.0</v>
      </c>
      <c r="M700" s="67">
        <v>0.0</v>
      </c>
      <c r="N700" s="70">
        <v>0.0</v>
      </c>
      <c r="O700" s="64">
        <v>0.3</v>
      </c>
      <c r="P700" s="67">
        <v>0.3</v>
      </c>
      <c r="Q700" s="70">
        <v>0.3</v>
      </c>
      <c r="R700" s="3"/>
    </row>
    <row r="701">
      <c r="A701" s="46">
        <v>11972.0</v>
      </c>
      <c r="B701" s="51" t="str">
        <f t="shared" si="1"/>
        <v>AksessuarlarAyollar aksessuarlariZargarlik buyumlariTaqinchoqlar toʻplami</v>
      </c>
      <c r="C701" s="55" t="s">
        <v>442</v>
      </c>
      <c r="D701" s="55" t="s">
        <v>443</v>
      </c>
      <c r="E701" s="55" t="s">
        <v>1565</v>
      </c>
      <c r="F701" s="55" t="s">
        <v>2445</v>
      </c>
      <c r="G701" s="55"/>
      <c r="H701" s="3"/>
      <c r="I701" s="64" t="s">
        <v>225</v>
      </c>
      <c r="J701" s="67">
        <v>0.25</v>
      </c>
      <c r="K701" s="70">
        <v>0.25</v>
      </c>
      <c r="L701" s="64">
        <v>0.0</v>
      </c>
      <c r="M701" s="67">
        <v>0.1</v>
      </c>
      <c r="N701" s="70">
        <v>0.15</v>
      </c>
      <c r="O701" s="64" t="s">
        <v>225</v>
      </c>
      <c r="P701" s="67">
        <v>0.15</v>
      </c>
      <c r="Q701" s="70">
        <v>0.1</v>
      </c>
      <c r="R701" s="3"/>
    </row>
    <row r="702">
      <c r="A702" s="46">
        <v>11973.0</v>
      </c>
      <c r="B702" s="51" t="str">
        <f t="shared" si="1"/>
        <v>PoyabzallarOʻgʻil bolalar uchun poyabzalMokasinlar va sliponlarSliponlar</v>
      </c>
      <c r="C702" s="55" t="s">
        <v>951</v>
      </c>
      <c r="D702" s="55" t="s">
        <v>1025</v>
      </c>
      <c r="E702" s="55" t="s">
        <v>2183</v>
      </c>
      <c r="F702" s="85" t="s">
        <v>2446</v>
      </c>
      <c r="G702" s="3"/>
      <c r="H702" s="3"/>
      <c r="I702" s="64">
        <v>0.2</v>
      </c>
      <c r="J702" s="67">
        <v>0.2</v>
      </c>
      <c r="K702" s="70">
        <v>0.2</v>
      </c>
      <c r="L702" s="64">
        <v>0.0</v>
      </c>
      <c r="M702" s="67">
        <v>0.0</v>
      </c>
      <c r="N702" s="70">
        <v>0.0</v>
      </c>
      <c r="O702" s="64">
        <v>0.2</v>
      </c>
      <c r="P702" s="67">
        <v>0.2</v>
      </c>
      <c r="Q702" s="70">
        <v>0.2</v>
      </c>
      <c r="R702" s="3"/>
    </row>
    <row r="703">
      <c r="A703" s="46">
        <v>11974.0</v>
      </c>
      <c r="B703" s="51" t="str">
        <f t="shared" si="1"/>
        <v>Goʻzallik va parvarishSochlar parvarishiBoʻyash va kimyoviy jingalak qilishOchartiruvchi vositalar</v>
      </c>
      <c r="C703" s="55" t="s">
        <v>314</v>
      </c>
      <c r="D703" s="55" t="s">
        <v>1239</v>
      </c>
      <c r="E703" s="55" t="s">
        <v>1835</v>
      </c>
      <c r="F703" s="55" t="s">
        <v>2448</v>
      </c>
      <c r="G703" s="55"/>
      <c r="H703" s="3"/>
      <c r="I703" s="64">
        <v>0.2</v>
      </c>
      <c r="J703" s="67">
        <v>0.2</v>
      </c>
      <c r="K703" s="70">
        <v>0.2</v>
      </c>
      <c r="L703" s="64">
        <v>0.015000000000000013</v>
      </c>
      <c r="M703" s="67">
        <v>0.015000000000000013</v>
      </c>
      <c r="N703" s="70">
        <v>0.015000000000000013</v>
      </c>
      <c r="O703" s="64">
        <v>0.185</v>
      </c>
      <c r="P703" s="67">
        <v>0.185</v>
      </c>
      <c r="Q703" s="70">
        <v>0.185</v>
      </c>
      <c r="R703" s="3"/>
    </row>
    <row r="704">
      <c r="A704" s="46">
        <v>11976.0</v>
      </c>
      <c r="B704" s="51" t="str">
        <f t="shared" si="1"/>
        <v>Sport va hordiqFitnes va yogaFitnesTibbiyot toʻplari</v>
      </c>
      <c r="C704" s="55" t="s">
        <v>391</v>
      </c>
      <c r="D704" s="55" t="s">
        <v>1434</v>
      </c>
      <c r="E704" s="55" t="s">
        <v>1435</v>
      </c>
      <c r="F704" s="55" t="s">
        <v>2452</v>
      </c>
      <c r="G704" s="55"/>
      <c r="H704" s="3"/>
      <c r="I704" s="64">
        <v>0.22</v>
      </c>
      <c r="J704" s="67">
        <v>0.22</v>
      </c>
      <c r="K704" s="70">
        <v>0.22</v>
      </c>
      <c r="L704" s="64">
        <v>0.005</v>
      </c>
      <c r="M704" s="67">
        <v>0.005</v>
      </c>
      <c r="N704" s="70">
        <v>0.005</v>
      </c>
      <c r="O704" s="64">
        <v>0.215</v>
      </c>
      <c r="P704" s="67">
        <v>0.215</v>
      </c>
      <c r="Q704" s="70">
        <v>0.215</v>
      </c>
      <c r="R704" s="3"/>
    </row>
    <row r="705">
      <c r="A705" s="46">
        <v>11977.0</v>
      </c>
      <c r="B705" s="51" t="str">
        <f t="shared" si="1"/>
        <v>ElektronikaFoto va video texnikaFotosuratchilar uchun uskunalarStabilizatorlar</v>
      </c>
      <c r="C705" s="55" t="s">
        <v>929</v>
      </c>
      <c r="D705" s="55" t="s">
        <v>1173</v>
      </c>
      <c r="E705" s="55" t="s">
        <v>1175</v>
      </c>
      <c r="F705" s="55" t="s">
        <v>2454</v>
      </c>
      <c r="G705" s="3"/>
      <c r="H705" s="3"/>
      <c r="I705" s="64">
        <v>0.2</v>
      </c>
      <c r="J705" s="67">
        <v>0.2</v>
      </c>
      <c r="K705" s="70">
        <v>0.2</v>
      </c>
      <c r="L705" s="64">
        <v>0.0</v>
      </c>
      <c r="M705" s="67">
        <v>0.0</v>
      </c>
      <c r="N705" s="70">
        <v>0.0</v>
      </c>
      <c r="O705" s="64">
        <v>0.2</v>
      </c>
      <c r="P705" s="67">
        <v>0.2</v>
      </c>
      <c r="Q705" s="70">
        <v>0.2</v>
      </c>
      <c r="R705" s="3"/>
    </row>
    <row r="706">
      <c r="A706" s="46">
        <v>11978.0</v>
      </c>
      <c r="B706" s="51" t="str">
        <f t="shared" si="1"/>
        <v>Uy-roʻzgʻor buyumlariOshxona buyumlariOshxona anjomlariOʻlchov konteynerlari</v>
      </c>
      <c r="C706" s="55" t="s">
        <v>758</v>
      </c>
      <c r="D706" s="55" t="s">
        <v>760</v>
      </c>
      <c r="E706" s="55" t="s">
        <v>789</v>
      </c>
      <c r="F706" s="55" t="s">
        <v>2455</v>
      </c>
      <c r="G706" s="55"/>
      <c r="H706" s="3"/>
      <c r="I706" s="64">
        <v>0.25</v>
      </c>
      <c r="J706" s="67">
        <v>0.25</v>
      </c>
      <c r="K706" s="70">
        <v>0.25</v>
      </c>
      <c r="L706" s="64">
        <v>0.0</v>
      </c>
      <c r="M706" s="67">
        <v>0.0</v>
      </c>
      <c r="N706" s="70">
        <v>0.0</v>
      </c>
      <c r="O706" s="64">
        <v>0.25</v>
      </c>
      <c r="P706" s="67">
        <v>0.25</v>
      </c>
      <c r="Q706" s="70">
        <v>0.25</v>
      </c>
      <c r="R706" s="3"/>
    </row>
    <row r="707">
      <c r="A707" s="46">
        <v>11980.0</v>
      </c>
      <c r="B707" s="51" t="str">
        <f t="shared" si="1"/>
        <v>KiyimErkaklar kiyimiJemperlar, sviterlar va kardiganlarJemperlar va pulloverlar</v>
      </c>
      <c r="C707" s="55" t="s">
        <v>417</v>
      </c>
      <c r="D707" s="55" t="s">
        <v>432</v>
      </c>
      <c r="E707" s="55" t="s">
        <v>1839</v>
      </c>
      <c r="F707" s="55" t="s">
        <v>2457</v>
      </c>
      <c r="G707" s="55"/>
      <c r="H707" s="3"/>
      <c r="I707" s="64">
        <v>0.25</v>
      </c>
      <c r="J707" s="67">
        <v>0.25</v>
      </c>
      <c r="K707" s="70">
        <v>0.25</v>
      </c>
      <c r="L707" s="64">
        <v>0.0</v>
      </c>
      <c r="M707" s="67">
        <v>0.0</v>
      </c>
      <c r="N707" s="70">
        <v>0.0</v>
      </c>
      <c r="O707" s="64">
        <v>0.25</v>
      </c>
      <c r="P707" s="67">
        <v>0.25</v>
      </c>
      <c r="Q707" s="70">
        <v>0.25</v>
      </c>
      <c r="R707" s="3"/>
    </row>
    <row r="708">
      <c r="A708" s="46">
        <v>11981.0</v>
      </c>
      <c r="B708" s="51" t="str">
        <f t="shared" si="1"/>
        <v>PoyabzallarQizlar uchun poyabzalEtiklar va uggiDutiklar</v>
      </c>
      <c r="C708" s="55" t="s">
        <v>951</v>
      </c>
      <c r="D708" s="55" t="s">
        <v>1030</v>
      </c>
      <c r="E708" s="55" t="s">
        <v>1315</v>
      </c>
      <c r="F708" s="55" t="s">
        <v>2458</v>
      </c>
      <c r="G708" s="3"/>
      <c r="H708" s="3"/>
      <c r="I708" s="64">
        <v>0.2</v>
      </c>
      <c r="J708" s="67">
        <v>0.2</v>
      </c>
      <c r="K708" s="70">
        <v>0.2</v>
      </c>
      <c r="L708" s="64">
        <v>0.0</v>
      </c>
      <c r="M708" s="67">
        <v>0.0</v>
      </c>
      <c r="N708" s="70">
        <v>0.0</v>
      </c>
      <c r="O708" s="64">
        <v>0.2</v>
      </c>
      <c r="P708" s="67">
        <v>0.2</v>
      </c>
      <c r="Q708" s="70">
        <v>0.2</v>
      </c>
      <c r="R708" s="3"/>
    </row>
    <row r="709">
      <c r="A709" s="46">
        <v>11982.0</v>
      </c>
      <c r="B709" s="51" t="str">
        <f t="shared" si="1"/>
        <v>Sport va hordiqJamoa sportiBeysbolBeysbol to'plari</v>
      </c>
      <c r="C709" s="55" t="s">
        <v>391</v>
      </c>
      <c r="D709" s="55" t="s">
        <v>1164</v>
      </c>
      <c r="E709" s="55" t="s">
        <v>2459</v>
      </c>
      <c r="F709" s="55" t="s">
        <v>2460</v>
      </c>
      <c r="G709" s="55"/>
      <c r="H709" s="3"/>
      <c r="I709" s="64">
        <v>0.25</v>
      </c>
      <c r="J709" s="67">
        <v>0.25</v>
      </c>
      <c r="K709" s="70">
        <v>0.25</v>
      </c>
      <c r="L709" s="64">
        <v>0.0</v>
      </c>
      <c r="M709" s="67">
        <v>0.0</v>
      </c>
      <c r="N709" s="70">
        <v>0.0</v>
      </c>
      <c r="O709" s="64">
        <v>0.25</v>
      </c>
      <c r="P709" s="67">
        <v>0.25</v>
      </c>
      <c r="Q709" s="70">
        <v>0.25</v>
      </c>
      <c r="R709" s="3"/>
    </row>
    <row r="710">
      <c r="A710" s="46">
        <v>11983.0</v>
      </c>
      <c r="B710" s="51" t="str">
        <f t="shared" si="1"/>
        <v>Xobbi va ijodQoʻl ishi uchunJundan oʻyinchoq yasash</v>
      </c>
      <c r="C710" s="55" t="s">
        <v>199</v>
      </c>
      <c r="D710" s="55" t="s">
        <v>866</v>
      </c>
      <c r="E710" s="55" t="s">
        <v>2462</v>
      </c>
      <c r="F710" s="55"/>
      <c r="G710" s="3"/>
      <c r="H710" s="3"/>
      <c r="I710" s="64">
        <v>0.22</v>
      </c>
      <c r="J710" s="67">
        <v>0.22</v>
      </c>
      <c r="K710" s="70">
        <v>0.22</v>
      </c>
      <c r="L710" s="64">
        <v>0.025</v>
      </c>
      <c r="M710" s="67">
        <v>0.025</v>
      </c>
      <c r="N710" s="70">
        <v>0.025</v>
      </c>
      <c r="O710" s="64">
        <v>0.195</v>
      </c>
      <c r="P710" s="67">
        <v>0.195</v>
      </c>
      <c r="Q710" s="70">
        <v>0.195</v>
      </c>
      <c r="R710" s="3"/>
    </row>
    <row r="711">
      <c r="A711" s="46">
        <v>11985.0</v>
      </c>
      <c r="B711" s="51" t="str">
        <f t="shared" si="1"/>
        <v>ElektronikaAqlli uy va xavfsizlikUy xavfsizligiShaxsiy signalizatsiya</v>
      </c>
      <c r="C711" s="55" t="s">
        <v>929</v>
      </c>
      <c r="D711" s="55" t="s">
        <v>1896</v>
      </c>
      <c r="E711" s="55" t="s">
        <v>1897</v>
      </c>
      <c r="F711" s="55" t="s">
        <v>2463</v>
      </c>
      <c r="G711" s="55"/>
      <c r="H711" s="4"/>
      <c r="I711" s="64">
        <v>0.2</v>
      </c>
      <c r="J711" s="67">
        <v>0.2</v>
      </c>
      <c r="K711" s="70">
        <v>0.2</v>
      </c>
      <c r="L711" s="64">
        <v>0.0</v>
      </c>
      <c r="M711" s="67">
        <v>0.0</v>
      </c>
      <c r="N711" s="70">
        <v>0.0</v>
      </c>
      <c r="O711" s="64">
        <v>0.2</v>
      </c>
      <c r="P711" s="67">
        <v>0.2</v>
      </c>
      <c r="Q711" s="70">
        <v>0.2</v>
      </c>
      <c r="R711" s="3"/>
    </row>
    <row r="712">
      <c r="A712" s="46">
        <v>11986.0</v>
      </c>
      <c r="B712" s="51" t="str">
        <f t="shared" si="1"/>
        <v>Bolalar tovarlariGigiyena va tagliklarСhaqaloq parvarishiBolalar uchun manikyur toʻplamlari</v>
      </c>
      <c r="C712" s="55" t="s">
        <v>346</v>
      </c>
      <c r="D712" s="55" t="s">
        <v>360</v>
      </c>
      <c r="E712" s="55" t="s">
        <v>2465</v>
      </c>
      <c r="F712" s="85" t="s">
        <v>2466</v>
      </c>
      <c r="G712" s="85"/>
      <c r="H712" s="85"/>
      <c r="I712" s="64">
        <v>0.2</v>
      </c>
      <c r="J712" s="67">
        <v>0.2</v>
      </c>
      <c r="K712" s="70">
        <v>0.2</v>
      </c>
      <c r="L712" s="64">
        <v>0.02</v>
      </c>
      <c r="M712" s="67">
        <v>0.02</v>
      </c>
      <c r="N712" s="70">
        <v>0.02</v>
      </c>
      <c r="O712" s="64">
        <v>0.18</v>
      </c>
      <c r="P712" s="67">
        <v>0.18</v>
      </c>
      <c r="Q712" s="70">
        <v>0.18</v>
      </c>
      <c r="R712" s="3"/>
    </row>
    <row r="713">
      <c r="A713" s="46">
        <v>11987.0</v>
      </c>
      <c r="B713" s="51" t="str">
        <f t="shared" si="1"/>
        <v>Xobbi va ijodRasmlar, foto ramkalar, otkritkalar yasashKviling toʻplamlari</v>
      </c>
      <c r="C713" s="55" t="s">
        <v>199</v>
      </c>
      <c r="D713" s="55" t="s">
        <v>1259</v>
      </c>
      <c r="E713" s="55" t="s">
        <v>2467</v>
      </c>
      <c r="F713" s="55"/>
      <c r="G713" s="3"/>
      <c r="H713" s="3"/>
      <c r="I713" s="64">
        <v>0.22</v>
      </c>
      <c r="J713" s="67">
        <v>0.22</v>
      </c>
      <c r="K713" s="70">
        <v>0.22</v>
      </c>
      <c r="L713" s="64">
        <v>0.005</v>
      </c>
      <c r="M713" s="67">
        <v>0.005</v>
      </c>
      <c r="N713" s="70">
        <v>0.005</v>
      </c>
      <c r="O713" s="64">
        <v>0.215</v>
      </c>
      <c r="P713" s="67">
        <v>0.215</v>
      </c>
      <c r="Q713" s="70">
        <v>0.215</v>
      </c>
      <c r="R713" s="3"/>
    </row>
    <row r="714">
      <c r="A714" s="46">
        <v>11988.0</v>
      </c>
      <c r="B714" s="51" t="str">
        <f t="shared" si="1"/>
        <v>PoyabzallarAyollar poyabzaliBotilyonlar</v>
      </c>
      <c r="C714" s="55" t="s">
        <v>951</v>
      </c>
      <c r="D714" s="55" t="s">
        <v>952</v>
      </c>
      <c r="E714" s="55" t="s">
        <v>2469</v>
      </c>
      <c r="F714" s="3"/>
      <c r="G714" s="3"/>
      <c r="H714" s="3"/>
      <c r="I714" s="64">
        <v>0.2</v>
      </c>
      <c r="J714" s="67">
        <v>0.2</v>
      </c>
      <c r="K714" s="70">
        <v>0.2</v>
      </c>
      <c r="L714" s="64">
        <v>0.0</v>
      </c>
      <c r="M714" s="67">
        <v>0.0</v>
      </c>
      <c r="N714" s="70">
        <v>0.0</v>
      </c>
      <c r="O714" s="64">
        <v>0.2</v>
      </c>
      <c r="P714" s="67">
        <v>0.2</v>
      </c>
      <c r="Q714" s="70">
        <v>0.2</v>
      </c>
      <c r="R714" s="3"/>
    </row>
    <row r="715">
      <c r="A715" s="46">
        <v>11989.0</v>
      </c>
      <c r="B715" s="51" t="str">
        <f t="shared" si="1"/>
        <v>AvtotovarlarAksessuarlar va jihozlarAvtomobil uchun suvenirlarKalit ilgichlar va dekorativ elementlar</v>
      </c>
      <c r="C715" s="55" t="s">
        <v>167</v>
      </c>
      <c r="D715" s="55" t="s">
        <v>468</v>
      </c>
      <c r="E715" s="55" t="s">
        <v>2471</v>
      </c>
      <c r="F715" s="55" t="s">
        <v>2472</v>
      </c>
      <c r="G715" s="55"/>
      <c r="H715" s="55"/>
      <c r="I715" s="64">
        <v>0.25</v>
      </c>
      <c r="J715" s="67">
        <v>0.25</v>
      </c>
      <c r="K715" s="70">
        <v>0.25</v>
      </c>
      <c r="L715" s="64">
        <v>0.0</v>
      </c>
      <c r="M715" s="67">
        <v>0.0</v>
      </c>
      <c r="N715" s="70">
        <v>0.0</v>
      </c>
      <c r="O715" s="64">
        <v>0.25</v>
      </c>
      <c r="P715" s="67">
        <v>0.25</v>
      </c>
      <c r="Q715" s="70">
        <v>0.25</v>
      </c>
      <c r="R715" s="3"/>
    </row>
    <row r="716">
      <c r="A716" s="46">
        <v>11990.0</v>
      </c>
      <c r="B716" s="51" t="str">
        <f t="shared" si="1"/>
        <v>Qurilish va taʼmirlashMateriallar va jihozlarUskunalarPichoqlar va arra lentalariArra lentalari</v>
      </c>
      <c r="C716" s="55" t="s">
        <v>95</v>
      </c>
      <c r="D716" s="55" t="s">
        <v>458</v>
      </c>
      <c r="E716" s="55" t="s">
        <v>459</v>
      </c>
      <c r="F716" s="55" t="s">
        <v>1302</v>
      </c>
      <c r="G716" s="55" t="s">
        <v>2475</v>
      </c>
      <c r="H716" s="3"/>
      <c r="I716" s="64">
        <v>0.25</v>
      </c>
      <c r="J716" s="67">
        <v>0.25</v>
      </c>
      <c r="K716" s="70">
        <v>0.25</v>
      </c>
      <c r="L716" s="64">
        <v>0.0</v>
      </c>
      <c r="M716" s="67">
        <v>0.0</v>
      </c>
      <c r="N716" s="70">
        <v>0.0</v>
      </c>
      <c r="O716" s="64">
        <v>0.25</v>
      </c>
      <c r="P716" s="67">
        <v>0.25</v>
      </c>
      <c r="Q716" s="70">
        <v>0.25</v>
      </c>
      <c r="R716" s="3"/>
    </row>
    <row r="717">
      <c r="A717" s="46">
        <v>11991.0</v>
      </c>
      <c r="B717" s="51" t="str">
        <f t="shared" si="1"/>
        <v>PoyabzallarQizlar uchun poyabzalKrossovkalar va kedalarKedalar</v>
      </c>
      <c r="C717" s="55" t="s">
        <v>951</v>
      </c>
      <c r="D717" s="55" t="s">
        <v>1030</v>
      </c>
      <c r="E717" s="55" t="s">
        <v>2476</v>
      </c>
      <c r="F717" s="55" t="s">
        <v>2477</v>
      </c>
      <c r="G717" s="85"/>
      <c r="H717" s="3"/>
      <c r="I717" s="64">
        <v>0.2</v>
      </c>
      <c r="J717" s="67">
        <v>0.2</v>
      </c>
      <c r="K717" s="70">
        <v>0.2</v>
      </c>
      <c r="L717" s="64">
        <v>0.0</v>
      </c>
      <c r="M717" s="67">
        <v>0.0</v>
      </c>
      <c r="N717" s="70">
        <v>0.0</v>
      </c>
      <c r="O717" s="64">
        <v>0.2</v>
      </c>
      <c r="P717" s="67">
        <v>0.2</v>
      </c>
      <c r="Q717" s="70">
        <v>0.2</v>
      </c>
      <c r="R717" s="3"/>
    </row>
    <row r="718">
      <c r="A718" s="46">
        <v>11992.0</v>
      </c>
      <c r="B718" s="51" t="str">
        <f t="shared" si="1"/>
        <v>Goʻzallik va parvarishShaxsiy gigiyenaOgʻiz boʻshligʻi gigiyenasiTish choʻtkalari</v>
      </c>
      <c r="C718" s="55" t="s">
        <v>314</v>
      </c>
      <c r="D718" s="55" t="s">
        <v>315</v>
      </c>
      <c r="E718" s="55" t="s">
        <v>319</v>
      </c>
      <c r="F718" s="55" t="s">
        <v>2479</v>
      </c>
      <c r="G718" s="55"/>
      <c r="H718" s="3"/>
      <c r="I718" s="64">
        <v>0.2</v>
      </c>
      <c r="J718" s="67">
        <v>0.2</v>
      </c>
      <c r="K718" s="70">
        <v>0.2</v>
      </c>
      <c r="L718" s="64">
        <v>0.02</v>
      </c>
      <c r="M718" s="67">
        <v>0.02</v>
      </c>
      <c r="N718" s="70">
        <v>0.02</v>
      </c>
      <c r="O718" s="64">
        <v>0.18</v>
      </c>
      <c r="P718" s="67">
        <v>0.18</v>
      </c>
      <c r="Q718" s="70">
        <v>0.18</v>
      </c>
      <c r="R718" s="3"/>
    </row>
    <row r="719">
      <c r="A719" s="46">
        <v>11993.0</v>
      </c>
      <c r="B719" s="51" t="str">
        <f t="shared" si="1"/>
        <v>KiyimErkaklar kiyimiJemperlar, sviterlar va kardiganlarJiletlar</v>
      </c>
      <c r="C719" s="55" t="s">
        <v>417</v>
      </c>
      <c r="D719" s="55" t="s">
        <v>432</v>
      </c>
      <c r="E719" s="55" t="s">
        <v>1839</v>
      </c>
      <c r="F719" s="55" t="s">
        <v>2380</v>
      </c>
      <c r="G719" s="3"/>
      <c r="H719" s="3"/>
      <c r="I719" s="64">
        <v>0.25</v>
      </c>
      <c r="J719" s="67">
        <v>0.25</v>
      </c>
      <c r="K719" s="70">
        <v>0.25</v>
      </c>
      <c r="L719" s="64">
        <v>0.0</v>
      </c>
      <c r="M719" s="67">
        <v>0.0</v>
      </c>
      <c r="N719" s="70">
        <v>0.0</v>
      </c>
      <c r="O719" s="64">
        <v>0.25</v>
      </c>
      <c r="P719" s="67">
        <v>0.25</v>
      </c>
      <c r="Q719" s="70">
        <v>0.25</v>
      </c>
      <c r="R719" s="3"/>
    </row>
    <row r="720">
      <c r="A720" s="46">
        <v>11994.0</v>
      </c>
      <c r="B720" s="51" t="str">
        <f t="shared" si="1"/>
        <v>PoyabzallarErkaklar poyabzaliBotinkalarChelsi</v>
      </c>
      <c r="C720" s="55" t="s">
        <v>951</v>
      </c>
      <c r="D720" s="55" t="s">
        <v>1037</v>
      </c>
      <c r="E720" s="55" t="s">
        <v>1056</v>
      </c>
      <c r="F720" s="55" t="s">
        <v>2483</v>
      </c>
      <c r="G720" s="3"/>
      <c r="H720" s="3"/>
      <c r="I720" s="64">
        <v>0.2</v>
      </c>
      <c r="J720" s="67">
        <v>0.2</v>
      </c>
      <c r="K720" s="70">
        <v>0.2</v>
      </c>
      <c r="L720" s="64">
        <v>0.0</v>
      </c>
      <c r="M720" s="67">
        <v>0.0</v>
      </c>
      <c r="N720" s="70">
        <v>0.0</v>
      </c>
      <c r="O720" s="64">
        <v>0.2</v>
      </c>
      <c r="P720" s="67">
        <v>0.2</v>
      </c>
      <c r="Q720" s="70">
        <v>0.2</v>
      </c>
      <c r="R720" s="3"/>
    </row>
    <row r="721">
      <c r="A721" s="46">
        <v>11995.0</v>
      </c>
      <c r="B721" s="51" t="str">
        <f t="shared" si="1"/>
        <v>Bolalar tovarlariDam olish va oʻyin-kulgiBolalar uchun pazllar</v>
      </c>
      <c r="C721" s="55" t="s">
        <v>346</v>
      </c>
      <c r="D721" s="55" t="s">
        <v>2037</v>
      </c>
      <c r="E721" s="55" t="s">
        <v>2485</v>
      </c>
      <c r="F721" s="55"/>
      <c r="G721" s="85"/>
      <c r="H721" s="3"/>
      <c r="I721" s="64">
        <v>0.2</v>
      </c>
      <c r="J721" s="67">
        <v>0.2</v>
      </c>
      <c r="K721" s="70">
        <v>0.2</v>
      </c>
      <c r="L721" s="64">
        <v>0.0</v>
      </c>
      <c r="M721" s="67">
        <v>0.0</v>
      </c>
      <c r="N721" s="70">
        <v>0.0</v>
      </c>
      <c r="O721" s="64">
        <v>0.2</v>
      </c>
      <c r="P721" s="67">
        <v>0.2</v>
      </c>
      <c r="Q721" s="70">
        <v>0.2</v>
      </c>
      <c r="R721" s="3"/>
    </row>
    <row r="722">
      <c r="A722" s="46">
        <v>11997.0</v>
      </c>
      <c r="B722" s="51" t="str">
        <f t="shared" si="1"/>
        <v>AvtotovarlarAvtomobil uchun elektronikaTamaki tutatkichda ishlaydigan kipyatilniklar</v>
      </c>
      <c r="C722" s="55" t="s">
        <v>167</v>
      </c>
      <c r="D722" s="55" t="s">
        <v>174</v>
      </c>
      <c r="E722" s="55" t="s">
        <v>2487</v>
      </c>
      <c r="F722" s="55"/>
      <c r="G722" s="55"/>
      <c r="H722" s="3"/>
      <c r="I722" s="64">
        <v>0.25</v>
      </c>
      <c r="J722" s="67">
        <v>0.25</v>
      </c>
      <c r="K722" s="70">
        <v>0.25</v>
      </c>
      <c r="L722" s="64">
        <v>0.0</v>
      </c>
      <c r="M722" s="67">
        <v>0.0</v>
      </c>
      <c r="N722" s="70">
        <v>0.0</v>
      </c>
      <c r="O722" s="64">
        <v>0.25</v>
      </c>
      <c r="P722" s="67">
        <v>0.25</v>
      </c>
      <c r="Q722" s="70">
        <v>0.25</v>
      </c>
      <c r="R722" s="3"/>
    </row>
    <row r="723">
      <c r="A723" s="46">
        <v>11998.0</v>
      </c>
      <c r="B723" s="51" t="str">
        <f t="shared" si="1"/>
        <v>Uy-roʻzgʻor buyumlariOshxona buyumlariOshxona aksessuarlariIdishlar uchun tutqichlar</v>
      </c>
      <c r="C723" s="55" t="s">
        <v>758</v>
      </c>
      <c r="D723" s="55" t="s">
        <v>760</v>
      </c>
      <c r="E723" s="55" t="s">
        <v>2170</v>
      </c>
      <c r="F723" s="85" t="s">
        <v>2488</v>
      </c>
      <c r="G723" s="85"/>
      <c r="H723" s="3"/>
      <c r="I723" s="64">
        <v>0.25</v>
      </c>
      <c r="J723" s="67">
        <v>0.25</v>
      </c>
      <c r="K723" s="70">
        <v>0.25</v>
      </c>
      <c r="L723" s="64">
        <v>0.0</v>
      </c>
      <c r="M723" s="67">
        <v>0.0</v>
      </c>
      <c r="N723" s="70">
        <v>0.0</v>
      </c>
      <c r="O723" s="64">
        <v>0.25</v>
      </c>
      <c r="P723" s="67">
        <v>0.25</v>
      </c>
      <c r="Q723" s="70">
        <v>0.25</v>
      </c>
      <c r="R723" s="3"/>
    </row>
    <row r="724">
      <c r="A724" s="46">
        <v>11999.0</v>
      </c>
      <c r="B724" s="51" t="str">
        <f t="shared" si="1"/>
        <v>Uy-roʻzgʻor buyumlariOshxona buyumlariTamaddixona idishlariTovoqchalar va salat idishlari</v>
      </c>
      <c r="C724" s="55" t="s">
        <v>758</v>
      </c>
      <c r="D724" s="55" t="s">
        <v>760</v>
      </c>
      <c r="E724" s="55" t="s">
        <v>1643</v>
      </c>
      <c r="F724" s="55" t="s">
        <v>2490</v>
      </c>
      <c r="G724" s="55"/>
      <c r="H724" s="3"/>
      <c r="I724" s="64">
        <v>0.2</v>
      </c>
      <c r="J724" s="67">
        <v>0.2</v>
      </c>
      <c r="K724" s="70">
        <v>0.2</v>
      </c>
      <c r="L724" s="64">
        <v>0.0</v>
      </c>
      <c r="M724" s="67">
        <v>0.0</v>
      </c>
      <c r="N724" s="70">
        <v>0.0</v>
      </c>
      <c r="O724" s="64">
        <v>0.2</v>
      </c>
      <c r="P724" s="67">
        <v>0.2</v>
      </c>
      <c r="Q724" s="70">
        <v>0.2</v>
      </c>
      <c r="R724" s="3"/>
    </row>
    <row r="725">
      <c r="A725" s="46">
        <v>12000.0</v>
      </c>
      <c r="B725" s="51" t="str">
        <f t="shared" si="1"/>
        <v>Hayvonlar uchun tovarlarItlar uchunIdishlarTovoqchalar uchun tagliklar va gilamchalar</v>
      </c>
      <c r="C725" s="55" t="s">
        <v>1198</v>
      </c>
      <c r="D725" s="55" t="s">
        <v>1209</v>
      </c>
      <c r="E725" s="55" t="s">
        <v>2279</v>
      </c>
      <c r="F725" s="55" t="s">
        <v>2492</v>
      </c>
      <c r="G725" s="55"/>
      <c r="H725" s="55"/>
      <c r="I725" s="64">
        <v>0.22</v>
      </c>
      <c r="J725" s="67">
        <v>0.22</v>
      </c>
      <c r="K725" s="70">
        <v>0.22</v>
      </c>
      <c r="L725" s="64">
        <v>0.01</v>
      </c>
      <c r="M725" s="67">
        <v>0.01</v>
      </c>
      <c r="N725" s="70">
        <v>0.01</v>
      </c>
      <c r="O725" s="64">
        <v>0.21</v>
      </c>
      <c r="P725" s="67">
        <v>0.21</v>
      </c>
      <c r="Q725" s="70">
        <v>0.21</v>
      </c>
      <c r="R725" s="3"/>
    </row>
    <row r="726">
      <c r="A726" s="46">
        <v>12001.0</v>
      </c>
      <c r="B726" s="51" t="str">
        <f t="shared" si="1"/>
        <v>Uy-roʻzgʻor buyumlariXoʻjalik buyumlariTozalash ishlari uchun inventarlarXokandozlar</v>
      </c>
      <c r="C726" s="55" t="s">
        <v>758</v>
      </c>
      <c r="D726" s="55" t="s">
        <v>806</v>
      </c>
      <c r="E726" s="55" t="s">
        <v>1745</v>
      </c>
      <c r="F726" s="55" t="s">
        <v>2493</v>
      </c>
      <c r="G726" s="85"/>
      <c r="H726" s="3"/>
      <c r="I726" s="64">
        <v>0.2</v>
      </c>
      <c r="J726" s="67">
        <v>0.2</v>
      </c>
      <c r="K726" s="70">
        <v>0.2</v>
      </c>
      <c r="L726" s="64">
        <v>0.0</v>
      </c>
      <c r="M726" s="67">
        <v>0.0</v>
      </c>
      <c r="N726" s="70">
        <v>0.0</v>
      </c>
      <c r="O726" s="64">
        <v>0.2</v>
      </c>
      <c r="P726" s="67">
        <v>0.2</v>
      </c>
      <c r="Q726" s="70">
        <v>0.2</v>
      </c>
      <c r="R726" s="3"/>
    </row>
    <row r="727">
      <c r="A727" s="46">
        <v>12002.0</v>
      </c>
      <c r="B727" s="51" t="str">
        <f t="shared" si="1"/>
        <v>Qurilish va taʼmirlashMateriallar va jihozlarQurilish tasmalari</v>
      </c>
      <c r="C727" s="55" t="s">
        <v>95</v>
      </c>
      <c r="D727" s="55" t="s">
        <v>458</v>
      </c>
      <c r="E727" s="55" t="s">
        <v>2495</v>
      </c>
      <c r="F727" s="55"/>
      <c r="G727" s="3"/>
      <c r="H727" s="3"/>
      <c r="I727" s="64">
        <v>0.25</v>
      </c>
      <c r="J727" s="67">
        <v>0.25</v>
      </c>
      <c r="K727" s="70">
        <v>0.25</v>
      </c>
      <c r="L727" s="64">
        <v>0.0</v>
      </c>
      <c r="M727" s="67">
        <v>0.0</v>
      </c>
      <c r="N727" s="70">
        <v>0.0</v>
      </c>
      <c r="O727" s="64">
        <v>0.25</v>
      </c>
      <c r="P727" s="67">
        <v>0.25</v>
      </c>
      <c r="Q727" s="70">
        <v>0.25</v>
      </c>
      <c r="R727" s="3"/>
    </row>
    <row r="728">
      <c r="A728" s="46">
        <v>12003.0</v>
      </c>
      <c r="B728" s="51" t="str">
        <f t="shared" si="1"/>
        <v>AvtotovarlarAvtomobil uchun elektronikaAvtomobil video kuzatuv tizimlari</v>
      </c>
      <c r="C728" s="55" t="s">
        <v>167</v>
      </c>
      <c r="D728" s="55" t="s">
        <v>174</v>
      </c>
      <c r="E728" s="55" t="s">
        <v>2497</v>
      </c>
      <c r="F728" s="55"/>
      <c r="G728" s="55"/>
      <c r="H728" s="3"/>
      <c r="I728" s="64">
        <v>0.2</v>
      </c>
      <c r="J728" s="67">
        <v>0.2</v>
      </c>
      <c r="K728" s="70">
        <v>0.2</v>
      </c>
      <c r="L728" s="64">
        <v>0.0</v>
      </c>
      <c r="M728" s="67">
        <v>0.0</v>
      </c>
      <c r="N728" s="70">
        <v>0.0</v>
      </c>
      <c r="O728" s="64">
        <v>0.2</v>
      </c>
      <c r="P728" s="67">
        <v>0.2</v>
      </c>
      <c r="Q728" s="70">
        <v>0.2</v>
      </c>
      <c r="R728" s="3"/>
    </row>
    <row r="729">
      <c r="A729" s="46">
        <v>12004.0</v>
      </c>
      <c r="B729" s="51" t="str">
        <f t="shared" si="1"/>
        <v>Uy-roʻzgʻor buyumlariOshxona buyumlariKrujkalar, stakanlar va bokallarRyumkalar va stopkalar</v>
      </c>
      <c r="C729" s="55" t="s">
        <v>758</v>
      </c>
      <c r="D729" s="55" t="s">
        <v>760</v>
      </c>
      <c r="E729" s="55" t="s">
        <v>2498</v>
      </c>
      <c r="F729" s="55" t="s">
        <v>2499</v>
      </c>
      <c r="G729" s="55"/>
      <c r="H729" s="3"/>
      <c r="I729" s="64">
        <v>0.25</v>
      </c>
      <c r="J729" s="67">
        <v>0.25</v>
      </c>
      <c r="K729" s="70">
        <v>0.25</v>
      </c>
      <c r="L729" s="64">
        <v>0.0</v>
      </c>
      <c r="M729" s="67">
        <v>0.0</v>
      </c>
      <c r="N729" s="70">
        <v>0.0</v>
      </c>
      <c r="O729" s="64">
        <v>0.25</v>
      </c>
      <c r="P729" s="67">
        <v>0.25</v>
      </c>
      <c r="Q729" s="70">
        <v>0.25</v>
      </c>
      <c r="R729" s="3"/>
    </row>
    <row r="730">
      <c r="A730" s="46">
        <v>12005.0</v>
      </c>
      <c r="B730" s="51" t="str">
        <f t="shared" si="1"/>
        <v>Hayvonlar uchun tovarlarQishloq xoʻjaligi hayvonlari uchunSigirlar uchun</v>
      </c>
      <c r="C730" s="55" t="s">
        <v>1198</v>
      </c>
      <c r="D730" s="55" t="s">
        <v>1210</v>
      </c>
      <c r="E730" s="55" t="s">
        <v>2501</v>
      </c>
      <c r="F730" s="85"/>
      <c r="G730" s="85"/>
      <c r="H730" s="3"/>
      <c r="I730" s="64">
        <v>0.12</v>
      </c>
      <c r="J730" s="67">
        <v>0.12</v>
      </c>
      <c r="K730" s="70">
        <v>0.12</v>
      </c>
      <c r="L730" s="64">
        <v>0.009999999999999995</v>
      </c>
      <c r="M730" s="67">
        <v>0.009999999999999995</v>
      </c>
      <c r="N730" s="70">
        <v>0.009999999999999995</v>
      </c>
      <c r="O730" s="64">
        <v>0.11</v>
      </c>
      <c r="P730" s="67">
        <v>0.11</v>
      </c>
      <c r="Q730" s="70">
        <v>0.11</v>
      </c>
      <c r="R730" s="3"/>
    </row>
    <row r="731">
      <c r="A731" s="46">
        <v>12006.0</v>
      </c>
      <c r="B731" s="51" t="str">
        <f t="shared" si="1"/>
        <v>Hayvonlar uchun tovarlarGigiyenaHayvonlar uchun kosmetikaUpalar hayvonlar uchun</v>
      </c>
      <c r="C731" s="55" t="s">
        <v>1198</v>
      </c>
      <c r="D731" s="55" t="s">
        <v>1205</v>
      </c>
      <c r="E731" s="55" t="s">
        <v>2503</v>
      </c>
      <c r="F731" s="55" t="s">
        <v>2504</v>
      </c>
      <c r="G731" s="55"/>
      <c r="H731" s="3"/>
      <c r="I731" s="64">
        <v>0.3</v>
      </c>
      <c r="J731" s="67">
        <v>0.3</v>
      </c>
      <c r="K731" s="70">
        <v>0.3</v>
      </c>
      <c r="L731" s="64">
        <v>0.01</v>
      </c>
      <c r="M731" s="67">
        <v>0.01</v>
      </c>
      <c r="N731" s="70">
        <v>0.01</v>
      </c>
      <c r="O731" s="64">
        <v>0.29</v>
      </c>
      <c r="P731" s="67">
        <v>0.29</v>
      </c>
      <c r="Q731" s="70">
        <v>0.29</v>
      </c>
      <c r="R731" s="3"/>
    </row>
    <row r="732">
      <c r="A732" s="46">
        <v>12007.0</v>
      </c>
      <c r="B732" s="51" t="str">
        <f t="shared" si="1"/>
        <v>Hayvonlar uchun tovarlarQushlar uchunQafaslar va narvonlarQafaslar</v>
      </c>
      <c r="C732" s="55" t="s">
        <v>1198</v>
      </c>
      <c r="D732" s="55" t="s">
        <v>1211</v>
      </c>
      <c r="E732" s="55" t="s">
        <v>2506</v>
      </c>
      <c r="F732" s="85" t="s">
        <v>2507</v>
      </c>
      <c r="G732" s="3"/>
      <c r="H732" s="3"/>
      <c r="I732" s="64">
        <v>0.17</v>
      </c>
      <c r="J732" s="67">
        <v>0.17</v>
      </c>
      <c r="K732" s="70">
        <v>0.17</v>
      </c>
      <c r="L732" s="64">
        <v>0.010000000000000009</v>
      </c>
      <c r="M732" s="67">
        <v>0.010000000000000009</v>
      </c>
      <c r="N732" s="70">
        <v>0.010000000000000009</v>
      </c>
      <c r="O732" s="64">
        <v>0.16</v>
      </c>
      <c r="P732" s="67">
        <v>0.16</v>
      </c>
      <c r="Q732" s="70">
        <v>0.16</v>
      </c>
      <c r="R732" s="3"/>
    </row>
    <row r="733">
      <c r="A733" s="46">
        <v>12008.0</v>
      </c>
      <c r="B733" s="51" t="str">
        <f t="shared" si="1"/>
        <v>Turizm, baliq ovi va ovchilikBaliq oviGʻaltaklar baliq ovlash uchun</v>
      </c>
      <c r="C733" s="55" t="s">
        <v>477</v>
      </c>
      <c r="D733" s="55" t="s">
        <v>1252</v>
      </c>
      <c r="E733" s="55" t="s">
        <v>2508</v>
      </c>
      <c r="F733" s="55"/>
      <c r="G733" s="3"/>
      <c r="H733" s="3"/>
      <c r="I733" s="64">
        <v>0.22</v>
      </c>
      <c r="J733" s="67">
        <v>0.22</v>
      </c>
      <c r="K733" s="70">
        <v>0.22</v>
      </c>
      <c r="L733" s="64">
        <v>0.0</v>
      </c>
      <c r="M733" s="67">
        <v>0.0</v>
      </c>
      <c r="N733" s="70">
        <v>0.0</v>
      </c>
      <c r="O733" s="64">
        <v>0.22</v>
      </c>
      <c r="P733" s="67">
        <v>0.22</v>
      </c>
      <c r="Q733" s="70">
        <v>0.22</v>
      </c>
      <c r="R733" s="3"/>
    </row>
    <row r="734">
      <c r="A734" s="46">
        <v>12010.0</v>
      </c>
      <c r="B734" s="51" t="str">
        <f t="shared" si="1"/>
        <v>Uy-roʻzgʻor buyumlariHammom va sauna uchun tovarlarYogʻoch chelaklar</v>
      </c>
      <c r="C734" s="55" t="s">
        <v>758</v>
      </c>
      <c r="D734" s="55" t="s">
        <v>2510</v>
      </c>
      <c r="E734" s="55" t="s">
        <v>2511</v>
      </c>
      <c r="F734" s="55"/>
      <c r="G734" s="4"/>
      <c r="H734" s="3"/>
      <c r="I734" s="64">
        <v>0.27</v>
      </c>
      <c r="J734" s="67">
        <v>0.27</v>
      </c>
      <c r="K734" s="70">
        <v>0.27</v>
      </c>
      <c r="L734" s="64">
        <v>0.0</v>
      </c>
      <c r="M734" s="67">
        <v>0.0</v>
      </c>
      <c r="N734" s="70">
        <v>0.0</v>
      </c>
      <c r="O734" s="64">
        <v>0.27</v>
      </c>
      <c r="P734" s="67">
        <v>0.27</v>
      </c>
      <c r="Q734" s="70">
        <v>0.27</v>
      </c>
      <c r="R734" s="3"/>
    </row>
    <row r="735">
      <c r="A735" s="46">
        <v>12011.0</v>
      </c>
      <c r="B735" s="51" t="str">
        <f t="shared" si="1"/>
        <v>KiyimQizlar uchun kiyimlarJemperlar, sviterlar va kardiganlarSviterlar</v>
      </c>
      <c r="C735" s="55" t="s">
        <v>417</v>
      </c>
      <c r="D735" s="55" t="s">
        <v>1033</v>
      </c>
      <c r="E735" s="55" t="s">
        <v>1839</v>
      </c>
      <c r="F735" s="55" t="s">
        <v>2513</v>
      </c>
      <c r="G735" s="3"/>
      <c r="H735" s="3"/>
      <c r="I735" s="64">
        <v>0.25</v>
      </c>
      <c r="J735" s="67">
        <v>0.25</v>
      </c>
      <c r="K735" s="70">
        <v>0.25</v>
      </c>
      <c r="L735" s="64">
        <v>0.0</v>
      </c>
      <c r="M735" s="67">
        <v>0.0</v>
      </c>
      <c r="N735" s="70">
        <v>0.0</v>
      </c>
      <c r="O735" s="64">
        <v>0.25</v>
      </c>
      <c r="P735" s="67">
        <v>0.25</v>
      </c>
      <c r="Q735" s="70">
        <v>0.25</v>
      </c>
      <c r="R735" s="3"/>
    </row>
    <row r="736">
      <c r="A736" s="46">
        <v>12012.0</v>
      </c>
      <c r="B736" s="51" t="str">
        <f t="shared" si="1"/>
        <v>AvtotovarlarAvtomobilni parvarishiBoʻyoqlar va gruntovkalar</v>
      </c>
      <c r="C736" s="55" t="s">
        <v>167</v>
      </c>
      <c r="D736" s="55" t="s">
        <v>1667</v>
      </c>
      <c r="E736" s="55" t="s">
        <v>2514</v>
      </c>
      <c r="F736" s="55"/>
      <c r="G736" s="4"/>
      <c r="H736" s="3"/>
      <c r="I736" s="64">
        <v>0.25</v>
      </c>
      <c r="J736" s="67">
        <v>0.25</v>
      </c>
      <c r="K736" s="70">
        <v>0.25</v>
      </c>
      <c r="L736" s="64">
        <v>0.0</v>
      </c>
      <c r="M736" s="67">
        <v>0.0</v>
      </c>
      <c r="N736" s="70">
        <v>0.0</v>
      </c>
      <c r="O736" s="64">
        <v>0.25</v>
      </c>
      <c r="P736" s="67">
        <v>0.25</v>
      </c>
      <c r="Q736" s="70">
        <v>0.25</v>
      </c>
      <c r="R736" s="3"/>
    </row>
    <row r="737">
      <c r="A737" s="46">
        <v>12013.0</v>
      </c>
      <c r="B737" s="51" t="str">
        <f t="shared" si="1"/>
        <v>KitoblarNobadiiy adabiyotBiznes-adabiyotBiznes taʼlimi va karyerani rivojlantirish</v>
      </c>
      <c r="C737" s="55" t="s">
        <v>84</v>
      </c>
      <c r="D737" s="55" t="s">
        <v>924</v>
      </c>
      <c r="E737" s="55" t="s">
        <v>1499</v>
      </c>
      <c r="F737" s="55" t="s">
        <v>2516</v>
      </c>
      <c r="G737" s="55"/>
      <c r="H737" s="55"/>
      <c r="I737" s="64">
        <v>0.2</v>
      </c>
      <c r="J737" s="67">
        <v>0.2</v>
      </c>
      <c r="K737" s="70">
        <v>0.2</v>
      </c>
      <c r="L737" s="64">
        <v>0.02</v>
      </c>
      <c r="M737" s="67">
        <v>0.02</v>
      </c>
      <c r="N737" s="70">
        <v>0.02</v>
      </c>
      <c r="O737" s="64">
        <v>0.18</v>
      </c>
      <c r="P737" s="67">
        <v>0.18</v>
      </c>
      <c r="Q737" s="70">
        <v>0.18</v>
      </c>
      <c r="R737" s="3"/>
    </row>
    <row r="738">
      <c r="A738" s="46">
        <v>12014.0</v>
      </c>
      <c r="B738" s="51" t="str">
        <f t="shared" si="1"/>
        <v>AvtotovarlarAvtomobil ehtiyot qismlariSalon detallariTutqichlar va tayanchlar</v>
      </c>
      <c r="C738" s="55" t="s">
        <v>167</v>
      </c>
      <c r="D738" s="55" t="s">
        <v>2202</v>
      </c>
      <c r="E738" s="55" t="s">
        <v>2518</v>
      </c>
      <c r="F738" s="55" t="s">
        <v>2519</v>
      </c>
      <c r="G738" s="55"/>
      <c r="H738" s="3"/>
      <c r="I738" s="64">
        <v>0.25</v>
      </c>
      <c r="J738" s="67">
        <v>0.25</v>
      </c>
      <c r="K738" s="70">
        <v>0.25</v>
      </c>
      <c r="L738" s="64">
        <v>0.0</v>
      </c>
      <c r="M738" s="67">
        <v>0.0</v>
      </c>
      <c r="N738" s="70">
        <v>0.0</v>
      </c>
      <c r="O738" s="64">
        <v>0.25</v>
      </c>
      <c r="P738" s="67">
        <v>0.25</v>
      </c>
      <c r="Q738" s="70">
        <v>0.25</v>
      </c>
      <c r="R738" s="3"/>
    </row>
    <row r="739">
      <c r="A739" s="46">
        <v>12015.0</v>
      </c>
      <c r="B739" s="51" t="str">
        <f t="shared" si="1"/>
        <v>ElektronikaTelevizorlar va videotexnikalarTelevizor aksessuarlariTV signal kuchaytirgichlar</v>
      </c>
      <c r="C739" s="55" t="s">
        <v>929</v>
      </c>
      <c r="D739" s="55" t="s">
        <v>1383</v>
      </c>
      <c r="E739" s="55" t="s">
        <v>2226</v>
      </c>
      <c r="F739" s="55" t="s">
        <v>2520</v>
      </c>
      <c r="G739" s="55"/>
      <c r="H739" s="3"/>
      <c r="I739" s="64">
        <v>0.2</v>
      </c>
      <c r="J739" s="67">
        <v>0.2</v>
      </c>
      <c r="K739" s="70">
        <v>0.2</v>
      </c>
      <c r="L739" s="64">
        <v>0.0</v>
      </c>
      <c r="M739" s="67">
        <v>0.0</v>
      </c>
      <c r="N739" s="70">
        <v>0.0</v>
      </c>
      <c r="O739" s="64">
        <v>0.2</v>
      </c>
      <c r="P739" s="67">
        <v>0.2</v>
      </c>
      <c r="Q739" s="70">
        <v>0.2</v>
      </c>
      <c r="R739" s="3"/>
    </row>
    <row r="740">
      <c r="A740" s="46">
        <v>12017.0</v>
      </c>
      <c r="B740" s="51" t="str">
        <f t="shared" si="1"/>
        <v>Goʻzallik va parvarishTana parvarishiDush va vanna uchun vositalarYuvinish uchun yogʻ</v>
      </c>
      <c r="C740" s="55" t="s">
        <v>314</v>
      </c>
      <c r="D740" s="55" t="s">
        <v>612</v>
      </c>
      <c r="E740" s="55" t="s">
        <v>2522</v>
      </c>
      <c r="F740" s="55" t="s">
        <v>2523</v>
      </c>
      <c r="G740" s="55"/>
      <c r="H740" s="3"/>
      <c r="I740" s="64">
        <v>0.2</v>
      </c>
      <c r="J740" s="67">
        <v>0.2</v>
      </c>
      <c r="K740" s="70">
        <v>0.2</v>
      </c>
      <c r="L740" s="64">
        <v>0.0</v>
      </c>
      <c r="M740" s="67">
        <v>0.0</v>
      </c>
      <c r="N740" s="70">
        <v>0.0</v>
      </c>
      <c r="O740" s="64">
        <v>0.2</v>
      </c>
      <c r="P740" s="67">
        <v>0.2</v>
      </c>
      <c r="Q740" s="70">
        <v>0.2</v>
      </c>
      <c r="R740" s="3"/>
    </row>
    <row r="741">
      <c r="A741" s="46">
        <v>12018.0</v>
      </c>
      <c r="B741" s="51" t="str">
        <f t="shared" si="1"/>
        <v>Kanselyariya tovarlariQogʻoz mahsulotlariPochta qutilari</v>
      </c>
      <c r="C741" s="55" t="s">
        <v>142</v>
      </c>
      <c r="D741" s="55" t="s">
        <v>1212</v>
      </c>
      <c r="E741" s="55" t="s">
        <v>958</v>
      </c>
      <c r="F741" s="3"/>
      <c r="G741" s="3"/>
      <c r="H741" s="3"/>
      <c r="I741" s="64">
        <v>0.2</v>
      </c>
      <c r="J741" s="67">
        <v>0.2</v>
      </c>
      <c r="K741" s="70">
        <v>0.2</v>
      </c>
      <c r="L741" s="64">
        <v>0.09</v>
      </c>
      <c r="M741" s="67">
        <v>0.09</v>
      </c>
      <c r="N741" s="70">
        <v>0.09</v>
      </c>
      <c r="O741" s="64">
        <v>0.11</v>
      </c>
      <c r="P741" s="67">
        <v>0.11</v>
      </c>
      <c r="Q741" s="70">
        <v>0.11</v>
      </c>
      <c r="R741" s="3"/>
    </row>
    <row r="742">
      <c r="A742" s="46">
        <v>12019.0</v>
      </c>
      <c r="B742" s="51" t="str">
        <f t="shared" si="1"/>
        <v>Kanselyariya tovarlariMuhr va shtamplarShtampellar yostiqchalar</v>
      </c>
      <c r="C742" s="55" t="s">
        <v>142</v>
      </c>
      <c r="D742" s="55" t="s">
        <v>1794</v>
      </c>
      <c r="E742" s="55" t="s">
        <v>2525</v>
      </c>
      <c r="F742" s="55"/>
      <c r="G742" s="3"/>
      <c r="H742" s="3"/>
      <c r="I742" s="64">
        <v>0.2</v>
      </c>
      <c r="J742" s="67">
        <v>0.2</v>
      </c>
      <c r="K742" s="70">
        <v>0.2</v>
      </c>
      <c r="L742" s="64">
        <v>0.0</v>
      </c>
      <c r="M742" s="67">
        <v>0.0</v>
      </c>
      <c r="N742" s="70">
        <v>0.0</v>
      </c>
      <c r="O742" s="64">
        <v>0.2</v>
      </c>
      <c r="P742" s="67">
        <v>0.2</v>
      </c>
      <c r="Q742" s="70">
        <v>0.2</v>
      </c>
      <c r="R742" s="3"/>
    </row>
    <row r="743">
      <c r="A743" s="46">
        <v>12023.0</v>
      </c>
      <c r="B743" s="51" t="str">
        <f t="shared" si="1"/>
        <v>AksessuarlarQizlar uchun aksessuarlarBijuteriyalarSoat</v>
      </c>
      <c r="C743" s="55" t="s">
        <v>442</v>
      </c>
      <c r="D743" s="55" t="s">
        <v>1028</v>
      </c>
      <c r="E743" s="55" t="s">
        <v>1461</v>
      </c>
      <c r="F743" s="55" t="s">
        <v>446</v>
      </c>
      <c r="G743" s="85"/>
      <c r="H743" s="3"/>
      <c r="I743" s="64">
        <v>0.25</v>
      </c>
      <c r="J743" s="67">
        <v>0.25</v>
      </c>
      <c r="K743" s="70">
        <v>0.25</v>
      </c>
      <c r="L743" s="64">
        <v>0.0</v>
      </c>
      <c r="M743" s="67">
        <v>0.0</v>
      </c>
      <c r="N743" s="70">
        <v>0.0</v>
      </c>
      <c r="O743" s="64">
        <v>0.25</v>
      </c>
      <c r="P743" s="67">
        <v>0.25</v>
      </c>
      <c r="Q743" s="70">
        <v>0.25</v>
      </c>
      <c r="R743" s="3"/>
    </row>
    <row r="744">
      <c r="A744" s="46">
        <v>12024.0</v>
      </c>
      <c r="B744" s="51" t="str">
        <f t="shared" si="1"/>
        <v>KiyimAyollar kiyimiTunikalar</v>
      </c>
      <c r="C744" s="55" t="s">
        <v>417</v>
      </c>
      <c r="D744" s="55" t="s">
        <v>418</v>
      </c>
      <c r="E744" s="55" t="s">
        <v>2528</v>
      </c>
      <c r="F744" s="3"/>
      <c r="G744" s="4"/>
      <c r="H744" s="3"/>
      <c r="I744" s="64">
        <v>0.25</v>
      </c>
      <c r="J744" s="67">
        <v>0.25</v>
      </c>
      <c r="K744" s="70">
        <v>0.25</v>
      </c>
      <c r="L744" s="64">
        <v>0.0</v>
      </c>
      <c r="M744" s="67">
        <v>0.0</v>
      </c>
      <c r="N744" s="70">
        <v>0.0</v>
      </c>
      <c r="O744" s="64">
        <v>0.25</v>
      </c>
      <c r="P744" s="67">
        <v>0.25</v>
      </c>
      <c r="Q744" s="70">
        <v>0.25</v>
      </c>
      <c r="R744" s="3"/>
    </row>
    <row r="745">
      <c r="A745" s="46">
        <v>12025.0</v>
      </c>
      <c r="B745" s="51" t="str">
        <f t="shared" si="1"/>
        <v>Maishiy texnikaIqlim texnikasiVentilyatorlarMini-ventilyatorlar</v>
      </c>
      <c r="C745" s="55" t="s">
        <v>74</v>
      </c>
      <c r="D745" s="55" t="s">
        <v>1887</v>
      </c>
      <c r="E745" s="55" t="s">
        <v>1888</v>
      </c>
      <c r="F745" s="55" t="s">
        <v>2529</v>
      </c>
      <c r="G745" s="55"/>
      <c r="H745" s="3"/>
      <c r="I745" s="64">
        <v>0.25</v>
      </c>
      <c r="J745" s="67">
        <v>0.25</v>
      </c>
      <c r="K745" s="70">
        <v>0.25</v>
      </c>
      <c r="L745" s="64">
        <v>0.0</v>
      </c>
      <c r="M745" s="67">
        <v>0.0</v>
      </c>
      <c r="N745" s="70">
        <v>0.0</v>
      </c>
      <c r="O745" s="64">
        <v>0.25</v>
      </c>
      <c r="P745" s="67">
        <v>0.25</v>
      </c>
      <c r="Q745" s="70">
        <v>0.25</v>
      </c>
      <c r="R745" s="3"/>
    </row>
    <row r="746">
      <c r="A746" s="46">
        <v>12026.0</v>
      </c>
      <c r="B746" s="51" t="str">
        <f t="shared" si="1"/>
        <v>Sport va hordiqSuv sporti va suvda dam olishSuzishLastalar</v>
      </c>
      <c r="C746" s="55" t="s">
        <v>391</v>
      </c>
      <c r="D746" s="55" t="s">
        <v>392</v>
      </c>
      <c r="E746" s="55" t="s">
        <v>393</v>
      </c>
      <c r="F746" s="85" t="s">
        <v>2531</v>
      </c>
      <c r="G746" s="3"/>
      <c r="H746" s="3"/>
      <c r="I746" s="64">
        <v>0.25</v>
      </c>
      <c r="J746" s="67">
        <v>0.25</v>
      </c>
      <c r="K746" s="70">
        <v>0.25</v>
      </c>
      <c r="L746" s="64">
        <v>0.0</v>
      </c>
      <c r="M746" s="67">
        <v>0.0</v>
      </c>
      <c r="N746" s="70">
        <v>0.0</v>
      </c>
      <c r="O746" s="64">
        <v>0.25</v>
      </c>
      <c r="P746" s="67">
        <v>0.25</v>
      </c>
      <c r="Q746" s="70">
        <v>0.25</v>
      </c>
      <c r="R746" s="3"/>
    </row>
    <row r="747">
      <c r="A747" s="46">
        <v>12028.0</v>
      </c>
      <c r="B747" s="51" t="str">
        <f t="shared" si="1"/>
        <v>Hayvonlar uchun tovarlarItlar uchunIdishlarKuchukchalarni ovqatlantirish uchun aksessuarlar</v>
      </c>
      <c r="C747" s="55" t="s">
        <v>1198</v>
      </c>
      <c r="D747" s="55" t="s">
        <v>1209</v>
      </c>
      <c r="E747" s="55" t="s">
        <v>2279</v>
      </c>
      <c r="F747" s="55" t="s">
        <v>2533</v>
      </c>
      <c r="G747" s="55"/>
      <c r="H747" s="55"/>
      <c r="I747" s="64">
        <v>0.25</v>
      </c>
      <c r="J747" s="67">
        <v>0.25</v>
      </c>
      <c r="K747" s="70">
        <v>0.25</v>
      </c>
      <c r="L747" s="64">
        <v>0.01</v>
      </c>
      <c r="M747" s="67">
        <v>0.01</v>
      </c>
      <c r="N747" s="70">
        <v>0.01</v>
      </c>
      <c r="O747" s="64">
        <v>0.24</v>
      </c>
      <c r="P747" s="67">
        <v>0.24</v>
      </c>
      <c r="Q747" s="70">
        <v>0.24</v>
      </c>
      <c r="R747" s="3"/>
    </row>
    <row r="748">
      <c r="A748" s="46">
        <v>12029.0</v>
      </c>
      <c r="B748" s="51" t="str">
        <f t="shared" si="1"/>
        <v>Goʻzallik va parvarishShaxsiy gigiyenaPaxta mahsulotlariPaxta yostiqchalari</v>
      </c>
      <c r="C748" s="55" t="s">
        <v>314</v>
      </c>
      <c r="D748" s="55" t="s">
        <v>315</v>
      </c>
      <c r="E748" s="55" t="s">
        <v>316</v>
      </c>
      <c r="F748" s="55" t="s">
        <v>2534</v>
      </c>
      <c r="G748" s="55"/>
      <c r="H748" s="3"/>
      <c r="I748" s="64">
        <v>0.2</v>
      </c>
      <c r="J748" s="67">
        <v>0.2</v>
      </c>
      <c r="K748" s="70">
        <v>0.2</v>
      </c>
      <c r="L748" s="64">
        <v>0.02</v>
      </c>
      <c r="M748" s="67">
        <v>0.02</v>
      </c>
      <c r="N748" s="70">
        <v>0.02</v>
      </c>
      <c r="O748" s="64">
        <v>0.18</v>
      </c>
      <c r="P748" s="67">
        <v>0.18</v>
      </c>
      <c r="Q748" s="70">
        <v>0.18</v>
      </c>
      <c r="R748" s="3"/>
    </row>
    <row r="749">
      <c r="A749" s="46">
        <v>12030.0</v>
      </c>
      <c r="B749" s="51" t="str">
        <f t="shared" si="1"/>
        <v>Kanselyariya tovarlariQogʻoz mahsulotlariKartonKarton</v>
      </c>
      <c r="C749" s="55" t="s">
        <v>142</v>
      </c>
      <c r="D749" s="55" t="s">
        <v>1212</v>
      </c>
      <c r="E749" s="55" t="s">
        <v>2537</v>
      </c>
      <c r="F749" s="85" t="s">
        <v>2537</v>
      </c>
      <c r="G749" s="3"/>
      <c r="H749" s="3"/>
      <c r="I749" s="64">
        <v>0.2</v>
      </c>
      <c r="J749" s="67">
        <v>0.2</v>
      </c>
      <c r="K749" s="70">
        <v>0.2</v>
      </c>
      <c r="L749" s="64">
        <v>0.09</v>
      </c>
      <c r="M749" s="67">
        <v>0.09</v>
      </c>
      <c r="N749" s="70">
        <v>0.09</v>
      </c>
      <c r="O749" s="64">
        <v>0.11</v>
      </c>
      <c r="P749" s="67">
        <v>0.11</v>
      </c>
      <c r="Q749" s="70">
        <v>0.11</v>
      </c>
      <c r="R749" s="3"/>
    </row>
    <row r="750">
      <c r="A750" s="46">
        <v>12031.0</v>
      </c>
      <c r="B750" s="51" t="str">
        <f t="shared" si="1"/>
        <v>Qurilish va taʼmirlashAsboblarElektr asboblarBoshqa elektr asboblariQurilish yopishtiruvchi pistolet</v>
      </c>
      <c r="C750" s="55" t="s">
        <v>95</v>
      </c>
      <c r="D750" s="55" t="s">
        <v>106</v>
      </c>
      <c r="E750" s="55" t="s">
        <v>108</v>
      </c>
      <c r="F750" s="55" t="s">
        <v>2538</v>
      </c>
      <c r="G750" s="55" t="s">
        <v>2539</v>
      </c>
      <c r="H750" s="55"/>
      <c r="I750" s="64">
        <v>0.15</v>
      </c>
      <c r="J750" s="67">
        <v>0.15</v>
      </c>
      <c r="K750" s="70">
        <v>0.15</v>
      </c>
      <c r="L750" s="64">
        <v>0.0</v>
      </c>
      <c r="M750" s="67">
        <v>0.0</v>
      </c>
      <c r="N750" s="70">
        <v>0.0</v>
      </c>
      <c r="O750" s="64">
        <v>0.15</v>
      </c>
      <c r="P750" s="67">
        <v>0.15</v>
      </c>
      <c r="Q750" s="70">
        <v>0.15</v>
      </c>
      <c r="R750" s="3"/>
    </row>
    <row r="751">
      <c r="A751" s="46">
        <v>12032.0</v>
      </c>
      <c r="B751" s="51" t="str">
        <f t="shared" si="1"/>
        <v>Maishiy texnikaGoʻzallik uchun texnikaSoch turmaklashSoch quritgichlar va nasadkalar</v>
      </c>
      <c r="C751" s="55" t="s">
        <v>74</v>
      </c>
      <c r="D751" s="55" t="s">
        <v>1379</v>
      </c>
      <c r="E751" s="55" t="s">
        <v>1380</v>
      </c>
      <c r="F751" s="55" t="s">
        <v>2541</v>
      </c>
      <c r="G751" s="55"/>
      <c r="H751" s="55"/>
      <c r="I751" s="64">
        <v>0.17</v>
      </c>
      <c r="J751" s="67">
        <v>0.17</v>
      </c>
      <c r="K751" s="70">
        <v>0.17</v>
      </c>
      <c r="L751" s="64">
        <v>0.0</v>
      </c>
      <c r="M751" s="67">
        <v>0.0</v>
      </c>
      <c r="N751" s="70">
        <v>0.0</v>
      </c>
      <c r="O751" s="64">
        <v>0.17</v>
      </c>
      <c r="P751" s="67">
        <v>0.17</v>
      </c>
      <c r="Q751" s="70">
        <v>0.17</v>
      </c>
      <c r="R751" s="3"/>
    </row>
    <row r="752">
      <c r="A752" s="46">
        <v>12033.0</v>
      </c>
      <c r="B752" s="51" t="str">
        <f t="shared" si="1"/>
        <v>Qurilish va taʼmirlashMateriallar va jihozlarDrellar, o'ymakorlar va shurup buragichlar uchunParmalarParmalar</v>
      </c>
      <c r="C752" s="55" t="s">
        <v>95</v>
      </c>
      <c r="D752" s="55" t="s">
        <v>458</v>
      </c>
      <c r="E752" s="55" t="s">
        <v>515</v>
      </c>
      <c r="F752" s="55" t="s">
        <v>2542</v>
      </c>
      <c r="G752" s="55" t="s">
        <v>2542</v>
      </c>
      <c r="H752" s="3"/>
      <c r="I752" s="64">
        <v>0.25</v>
      </c>
      <c r="J752" s="67">
        <v>0.25</v>
      </c>
      <c r="K752" s="70">
        <v>0.25</v>
      </c>
      <c r="L752" s="64">
        <v>0.0</v>
      </c>
      <c r="M752" s="67">
        <v>0.0</v>
      </c>
      <c r="N752" s="70">
        <v>0.0</v>
      </c>
      <c r="O752" s="64">
        <v>0.25</v>
      </c>
      <c r="P752" s="67">
        <v>0.25</v>
      </c>
      <c r="Q752" s="70">
        <v>0.25</v>
      </c>
      <c r="R752" s="3"/>
    </row>
    <row r="753">
      <c r="A753" s="46">
        <v>12034.0</v>
      </c>
      <c r="B753" s="51" t="str">
        <f t="shared" si="1"/>
        <v>Hayvonlar uchun tovarlarQushlar uchunIchirgichlar, oziqlantirgichlar</v>
      </c>
      <c r="C753" s="55" t="s">
        <v>1198</v>
      </c>
      <c r="D753" s="55" t="s">
        <v>1211</v>
      </c>
      <c r="E753" s="55" t="s">
        <v>2544</v>
      </c>
      <c r="F753" s="55"/>
      <c r="G753" s="3"/>
      <c r="H753" s="3"/>
      <c r="I753" s="64">
        <v>0.12</v>
      </c>
      <c r="J753" s="67">
        <v>0.12</v>
      </c>
      <c r="K753" s="70">
        <v>0.12</v>
      </c>
      <c r="L753" s="64">
        <v>0.01</v>
      </c>
      <c r="M753" s="67">
        <v>0.01</v>
      </c>
      <c r="N753" s="70">
        <v>0.01</v>
      </c>
      <c r="O753" s="64">
        <v>0.11</v>
      </c>
      <c r="P753" s="67">
        <v>0.11</v>
      </c>
      <c r="Q753" s="70">
        <v>0.11</v>
      </c>
      <c r="R753" s="3"/>
    </row>
    <row r="754">
      <c r="A754" s="46">
        <v>12035.0</v>
      </c>
      <c r="B754" s="51" t="str">
        <f t="shared" si="1"/>
        <v>KitoblarNobadiiy adabiyotKompyuter texnologiyalariKompyuter tarmoqlari</v>
      </c>
      <c r="C754" s="55" t="s">
        <v>84</v>
      </c>
      <c r="D754" s="55" t="s">
        <v>924</v>
      </c>
      <c r="E754" s="55" t="s">
        <v>1451</v>
      </c>
      <c r="F754" s="55" t="s">
        <v>2546</v>
      </c>
      <c r="G754" s="55"/>
      <c r="H754" s="3"/>
      <c r="I754" s="64">
        <v>0.2</v>
      </c>
      <c r="J754" s="67">
        <v>0.2</v>
      </c>
      <c r="K754" s="70">
        <v>0.2</v>
      </c>
      <c r="L754" s="64">
        <v>0.0</v>
      </c>
      <c r="M754" s="67">
        <v>0.0</v>
      </c>
      <c r="N754" s="70">
        <v>0.0</v>
      </c>
      <c r="O754" s="64">
        <v>0.2</v>
      </c>
      <c r="P754" s="67">
        <v>0.2</v>
      </c>
      <c r="Q754" s="70">
        <v>0.2</v>
      </c>
      <c r="R754" s="3"/>
    </row>
    <row r="755">
      <c r="A755" s="46">
        <v>12036.0</v>
      </c>
      <c r="B755" s="51" t="str">
        <f t="shared" si="1"/>
        <v>ElektronikaFoto va video texnikaFoto va video kameralar uchun aksessuarlarObyektivkalar uchun uzatuvchi halqalar/adapterlar</v>
      </c>
      <c r="C755" s="55" t="s">
        <v>929</v>
      </c>
      <c r="D755" s="55" t="s">
        <v>1173</v>
      </c>
      <c r="E755" s="55" t="s">
        <v>1456</v>
      </c>
      <c r="F755" s="55" t="s">
        <v>2547</v>
      </c>
      <c r="G755" s="55"/>
      <c r="H755" s="55"/>
      <c r="I755" s="64">
        <v>0.2</v>
      </c>
      <c r="J755" s="67">
        <v>0.2</v>
      </c>
      <c r="K755" s="70">
        <v>0.2</v>
      </c>
      <c r="L755" s="64">
        <v>0.0</v>
      </c>
      <c r="M755" s="67">
        <v>0.0</v>
      </c>
      <c r="N755" s="70">
        <v>0.0</v>
      </c>
      <c r="O755" s="64">
        <v>0.2</v>
      </c>
      <c r="P755" s="67">
        <v>0.2</v>
      </c>
      <c r="Q755" s="70">
        <v>0.2</v>
      </c>
      <c r="R755" s="3"/>
    </row>
    <row r="756">
      <c r="A756" s="46">
        <v>12037.0</v>
      </c>
      <c r="B756" s="51" t="str">
        <f t="shared" si="1"/>
        <v>Bolalar tovarlariGigiyena va tagliklarChoʻmilish va parvarishChoʻmilish uchun qalpoqlar va koziryoklar</v>
      </c>
      <c r="C756" s="55" t="s">
        <v>346</v>
      </c>
      <c r="D756" s="55" t="s">
        <v>360</v>
      </c>
      <c r="E756" s="55" t="s">
        <v>2551</v>
      </c>
      <c r="F756" s="85" t="s">
        <v>2552</v>
      </c>
      <c r="G756" s="85"/>
      <c r="H756" s="85"/>
      <c r="I756" s="64">
        <v>0.2</v>
      </c>
      <c r="J756" s="67">
        <v>0.2</v>
      </c>
      <c r="K756" s="70">
        <v>0.2</v>
      </c>
      <c r="L756" s="64">
        <v>0.02</v>
      </c>
      <c r="M756" s="67">
        <v>0.02</v>
      </c>
      <c r="N756" s="70">
        <v>0.02</v>
      </c>
      <c r="O756" s="64">
        <v>0.18</v>
      </c>
      <c r="P756" s="67">
        <v>0.18</v>
      </c>
      <c r="Q756" s="70">
        <v>0.18</v>
      </c>
      <c r="R756" s="3"/>
    </row>
    <row r="757">
      <c r="A757" s="46">
        <v>12039.0</v>
      </c>
      <c r="B757" s="51" t="str">
        <f t="shared" si="1"/>
        <v>KiyimAyollar kiyimiPidjaklar va kostyumlarPidjaklar</v>
      </c>
      <c r="C757" s="55" t="s">
        <v>417</v>
      </c>
      <c r="D757" s="55" t="s">
        <v>418</v>
      </c>
      <c r="E757" s="55" t="s">
        <v>2553</v>
      </c>
      <c r="F757" s="55" t="s">
        <v>2554</v>
      </c>
      <c r="G757" s="3"/>
      <c r="H757" s="3"/>
      <c r="I757" s="64">
        <v>0.25</v>
      </c>
      <c r="J757" s="67">
        <v>0.25</v>
      </c>
      <c r="K757" s="70">
        <v>0.25</v>
      </c>
      <c r="L757" s="64">
        <v>0.0</v>
      </c>
      <c r="M757" s="67">
        <v>0.0</v>
      </c>
      <c r="N757" s="70">
        <v>0.0</v>
      </c>
      <c r="O757" s="64">
        <v>0.25</v>
      </c>
      <c r="P757" s="67">
        <v>0.25</v>
      </c>
      <c r="Q757" s="70">
        <v>0.25</v>
      </c>
      <c r="R757" s="3"/>
    </row>
    <row r="758">
      <c r="A758" s="46">
        <v>12040.0</v>
      </c>
      <c r="B758" s="51" t="str">
        <f t="shared" si="1"/>
        <v>AksessuarlarAyollar aksessuarlariBosh kiyimlarSalla</v>
      </c>
      <c r="C758" s="55" t="s">
        <v>442</v>
      </c>
      <c r="D758" s="55" t="s">
        <v>443</v>
      </c>
      <c r="E758" s="55" t="s">
        <v>1559</v>
      </c>
      <c r="F758" s="55" t="s">
        <v>2555</v>
      </c>
      <c r="G758" s="3"/>
      <c r="H758" s="3"/>
      <c r="I758" s="64">
        <v>0.3</v>
      </c>
      <c r="J758" s="67">
        <v>0.3</v>
      </c>
      <c r="K758" s="70">
        <v>0.3</v>
      </c>
      <c r="L758" s="64">
        <v>0.0</v>
      </c>
      <c r="M758" s="67">
        <v>0.0</v>
      </c>
      <c r="N758" s="70">
        <v>0.0</v>
      </c>
      <c r="O758" s="64">
        <v>0.3</v>
      </c>
      <c r="P758" s="67">
        <v>0.3</v>
      </c>
      <c r="Q758" s="70">
        <v>0.3</v>
      </c>
      <c r="R758" s="3"/>
    </row>
    <row r="759">
      <c r="A759" s="46">
        <v>12041.0</v>
      </c>
      <c r="B759" s="51" t="str">
        <f t="shared" si="1"/>
        <v>Maishiy texnikaIqlim texnikasiHavoni tozalash va namlantirishHavo quritgichlar</v>
      </c>
      <c r="C759" s="55" t="s">
        <v>74</v>
      </c>
      <c r="D759" s="55" t="s">
        <v>1887</v>
      </c>
      <c r="E759" s="55" t="s">
        <v>2192</v>
      </c>
      <c r="F759" s="55" t="s">
        <v>2556</v>
      </c>
      <c r="G759" s="55"/>
      <c r="H759" s="3"/>
      <c r="I759" s="64">
        <v>0.17</v>
      </c>
      <c r="J759" s="67">
        <v>0.17</v>
      </c>
      <c r="K759" s="70">
        <v>0.17</v>
      </c>
      <c r="L759" s="64">
        <v>0.0</v>
      </c>
      <c r="M759" s="67">
        <v>0.0</v>
      </c>
      <c r="N759" s="70">
        <v>0.0</v>
      </c>
      <c r="O759" s="64">
        <v>0.17</v>
      </c>
      <c r="P759" s="67">
        <v>0.17</v>
      </c>
      <c r="Q759" s="70">
        <v>0.17</v>
      </c>
      <c r="R759" s="3"/>
    </row>
    <row r="760">
      <c r="A760" s="46">
        <v>12044.0</v>
      </c>
      <c r="B760" s="51" t="str">
        <f t="shared" si="1"/>
        <v>Uy-roʻzgʻor buyumlariOshxona buyumlariOshxona anjomlariBoʻlish taxtalari</v>
      </c>
      <c r="C760" s="55" t="s">
        <v>758</v>
      </c>
      <c r="D760" s="55" t="s">
        <v>760</v>
      </c>
      <c r="E760" s="55" t="s">
        <v>789</v>
      </c>
      <c r="F760" s="55" t="s">
        <v>2558</v>
      </c>
      <c r="G760" s="55"/>
      <c r="H760" s="3"/>
      <c r="I760" s="64">
        <v>0.25</v>
      </c>
      <c r="J760" s="67">
        <v>0.25</v>
      </c>
      <c r="K760" s="70">
        <v>0.25</v>
      </c>
      <c r="L760" s="64">
        <v>0.0</v>
      </c>
      <c r="M760" s="67">
        <v>0.0</v>
      </c>
      <c r="N760" s="70">
        <v>0.0</v>
      </c>
      <c r="O760" s="64">
        <v>0.25</v>
      </c>
      <c r="P760" s="67">
        <v>0.25</v>
      </c>
      <c r="Q760" s="70">
        <v>0.25</v>
      </c>
      <c r="R760" s="3"/>
    </row>
    <row r="761">
      <c r="A761" s="46">
        <v>12045.0</v>
      </c>
      <c r="B761" s="51" t="str">
        <f t="shared" si="1"/>
        <v>ElektronikaNoutbuklar, planshetlar va elektron kitoblarPlanshetlar va elektron kitoblarPlanshetlar va elektron kitoblar uchun aksessuarlarPlanshetlar va elektron kitoblar uchun jildlar va sumkalar</v>
      </c>
      <c r="C761" s="55" t="s">
        <v>929</v>
      </c>
      <c r="D761" s="55" t="s">
        <v>930</v>
      </c>
      <c r="E761" s="55" t="s">
        <v>931</v>
      </c>
      <c r="F761" s="55" t="s">
        <v>932</v>
      </c>
      <c r="G761" s="85" t="s">
        <v>2559</v>
      </c>
      <c r="H761" s="85"/>
      <c r="I761" s="64">
        <v>0.3</v>
      </c>
      <c r="J761" s="67">
        <v>0.3</v>
      </c>
      <c r="K761" s="70">
        <v>0.3</v>
      </c>
      <c r="L761" s="64">
        <v>0.0</v>
      </c>
      <c r="M761" s="67">
        <v>0.0</v>
      </c>
      <c r="N761" s="70">
        <v>0.0</v>
      </c>
      <c r="O761" s="64">
        <v>0.3</v>
      </c>
      <c r="P761" s="67">
        <v>0.3</v>
      </c>
      <c r="Q761" s="70">
        <v>0.3</v>
      </c>
      <c r="R761" s="3"/>
    </row>
    <row r="762">
      <c r="A762" s="46">
        <v>12046.0</v>
      </c>
      <c r="B762" s="51" t="str">
        <f t="shared" si="1"/>
        <v>KiyimOʻgʻil bolalar uchun kiyimlarUstki kiyimPalto va plashlar</v>
      </c>
      <c r="C762" s="55" t="s">
        <v>417</v>
      </c>
      <c r="D762" s="55" t="s">
        <v>438</v>
      </c>
      <c r="E762" s="55" t="s">
        <v>1137</v>
      </c>
      <c r="F762" s="55" t="s">
        <v>2405</v>
      </c>
      <c r="G762" s="55"/>
      <c r="H762" s="3"/>
      <c r="I762" s="64">
        <v>0.25</v>
      </c>
      <c r="J762" s="67">
        <v>0.25</v>
      </c>
      <c r="K762" s="70">
        <v>0.25</v>
      </c>
      <c r="L762" s="64">
        <v>0.0</v>
      </c>
      <c r="M762" s="67">
        <v>0.0</v>
      </c>
      <c r="N762" s="70">
        <v>0.0</v>
      </c>
      <c r="O762" s="64">
        <v>0.25</v>
      </c>
      <c r="P762" s="67">
        <v>0.25</v>
      </c>
      <c r="Q762" s="70">
        <v>0.25</v>
      </c>
      <c r="R762" s="3"/>
    </row>
    <row r="763">
      <c r="A763" s="46">
        <v>12047.0</v>
      </c>
      <c r="B763" s="51" t="str">
        <f t="shared" si="1"/>
        <v>ElektronikaFoto va video texnikaFotosuratchilar uchun uskunalarStudiya jihozlari</v>
      </c>
      <c r="C763" s="55" t="s">
        <v>929</v>
      </c>
      <c r="D763" s="55" t="s">
        <v>1173</v>
      </c>
      <c r="E763" s="55" t="s">
        <v>1175</v>
      </c>
      <c r="F763" s="55" t="s">
        <v>1689</v>
      </c>
      <c r="G763" s="55"/>
      <c r="H763" s="3"/>
      <c r="I763" s="64">
        <v>0.2</v>
      </c>
      <c r="J763" s="67">
        <v>0.2</v>
      </c>
      <c r="K763" s="70">
        <v>0.2</v>
      </c>
      <c r="L763" s="64">
        <v>0.0</v>
      </c>
      <c r="M763" s="67">
        <v>0.0</v>
      </c>
      <c r="N763" s="70">
        <v>0.0</v>
      </c>
      <c r="O763" s="64">
        <v>0.2</v>
      </c>
      <c r="P763" s="67">
        <v>0.2</v>
      </c>
      <c r="Q763" s="70">
        <v>0.2</v>
      </c>
      <c r="R763" s="3"/>
    </row>
    <row r="764">
      <c r="A764" s="46">
        <v>12048.0</v>
      </c>
      <c r="B764" s="51" t="str">
        <f t="shared" si="1"/>
        <v>Maishiy kimyoviy moddalarTozalash va yuvish vositalariMebel va polni parvarishlash uchun vositalar</v>
      </c>
      <c r="C764" s="55" t="s">
        <v>582</v>
      </c>
      <c r="D764" s="55" t="s">
        <v>584</v>
      </c>
      <c r="E764" s="55" t="s">
        <v>2562</v>
      </c>
      <c r="F764" s="55"/>
      <c r="G764" s="55"/>
      <c r="H764" s="3"/>
      <c r="I764" s="64">
        <v>0.17</v>
      </c>
      <c r="J764" s="67">
        <v>0.17</v>
      </c>
      <c r="K764" s="70">
        <v>0.17</v>
      </c>
      <c r="L764" s="64">
        <v>0.03</v>
      </c>
      <c r="M764" s="67">
        <v>0.03</v>
      </c>
      <c r="N764" s="70">
        <v>0.03</v>
      </c>
      <c r="O764" s="64">
        <v>0.14</v>
      </c>
      <c r="P764" s="67">
        <v>0.14</v>
      </c>
      <c r="Q764" s="70">
        <v>0.14</v>
      </c>
      <c r="R764" s="3"/>
    </row>
    <row r="765">
      <c r="A765" s="46">
        <v>12049.0</v>
      </c>
      <c r="B765" s="51" t="str">
        <f t="shared" si="1"/>
        <v>ElektronikaTelevizorlar va videotexnikalarKabellar va adapterlarVideo uchun adapterlar</v>
      </c>
      <c r="C765" s="55" t="s">
        <v>929</v>
      </c>
      <c r="D765" s="55" t="s">
        <v>1383</v>
      </c>
      <c r="E765" s="55" t="s">
        <v>2565</v>
      </c>
      <c r="F765" s="55" t="s">
        <v>2566</v>
      </c>
      <c r="G765" s="55"/>
      <c r="H765" s="3"/>
      <c r="I765" s="64">
        <v>0.3</v>
      </c>
      <c r="J765" s="67">
        <v>0.3</v>
      </c>
      <c r="K765" s="70">
        <v>0.3</v>
      </c>
      <c r="L765" s="64">
        <v>0.0</v>
      </c>
      <c r="M765" s="67">
        <v>0.0</v>
      </c>
      <c r="N765" s="70">
        <v>0.0</v>
      </c>
      <c r="O765" s="64">
        <v>0.3</v>
      </c>
      <c r="P765" s="67">
        <v>0.3</v>
      </c>
      <c r="Q765" s="70">
        <v>0.3</v>
      </c>
      <c r="R765" s="3"/>
    </row>
    <row r="766">
      <c r="A766" s="46">
        <v>12050.0</v>
      </c>
      <c r="B766" s="51" t="str">
        <f t="shared" si="1"/>
        <v>Goʻzallik va parvarishManikyur va pedikyurManikyur anjomlariChoʻtkalar</v>
      </c>
      <c r="C766" s="55" t="s">
        <v>314</v>
      </c>
      <c r="D766" s="55" t="s">
        <v>672</v>
      </c>
      <c r="E766" s="55" t="s">
        <v>677</v>
      </c>
      <c r="F766" s="55" t="s">
        <v>2222</v>
      </c>
      <c r="G766" s="3"/>
      <c r="H766" s="3"/>
      <c r="I766" s="64">
        <v>0.25</v>
      </c>
      <c r="J766" s="67">
        <v>0.25</v>
      </c>
      <c r="K766" s="70">
        <v>0.25</v>
      </c>
      <c r="L766" s="64">
        <v>0.02</v>
      </c>
      <c r="M766" s="67">
        <v>0.02</v>
      </c>
      <c r="N766" s="70">
        <v>0.02</v>
      </c>
      <c r="O766" s="64">
        <v>0.23</v>
      </c>
      <c r="P766" s="67">
        <v>0.23</v>
      </c>
      <c r="Q766" s="70">
        <v>0.23</v>
      </c>
      <c r="R766" s="3"/>
    </row>
    <row r="767">
      <c r="A767" s="46">
        <v>12051.0</v>
      </c>
      <c r="B767" s="51" t="str">
        <f t="shared" si="1"/>
        <v>Dacha, bogʻ va tomorqaPiyozlilar va mitseliyLampochka gullari</v>
      </c>
      <c r="C767" s="55" t="s">
        <v>734</v>
      </c>
      <c r="D767" s="55" t="s">
        <v>2568</v>
      </c>
      <c r="E767" s="55" t="s">
        <v>2569</v>
      </c>
      <c r="F767" s="55"/>
      <c r="G767" s="3"/>
      <c r="H767" s="3"/>
      <c r="I767" s="64">
        <v>0.25</v>
      </c>
      <c r="J767" s="67">
        <v>0.25</v>
      </c>
      <c r="K767" s="70">
        <v>0.25</v>
      </c>
      <c r="L767" s="64">
        <v>0.0</v>
      </c>
      <c r="M767" s="67">
        <v>0.0</v>
      </c>
      <c r="N767" s="70">
        <v>0.0</v>
      </c>
      <c r="O767" s="64">
        <v>0.25</v>
      </c>
      <c r="P767" s="67">
        <v>0.25</v>
      </c>
      <c r="Q767" s="70">
        <v>0.25</v>
      </c>
      <c r="R767" s="3"/>
    </row>
    <row r="768">
      <c r="A768" s="46">
        <v>12052.0</v>
      </c>
      <c r="B768" s="51" t="str">
        <f t="shared" si="1"/>
        <v>Uy-roʻzgʻor buyumlariOshxona buyumlariSuv uchun filtrlarFiltrli kuvshinlar</v>
      </c>
      <c r="C768" s="55" t="s">
        <v>758</v>
      </c>
      <c r="D768" s="55" t="s">
        <v>760</v>
      </c>
      <c r="E768" s="55" t="s">
        <v>1929</v>
      </c>
      <c r="F768" s="55" t="s">
        <v>2571</v>
      </c>
      <c r="G768" s="55"/>
      <c r="H768" s="3"/>
      <c r="I768" s="64">
        <v>0.25</v>
      </c>
      <c r="J768" s="67">
        <v>0.25</v>
      </c>
      <c r="K768" s="70">
        <v>0.25</v>
      </c>
      <c r="L768" s="64">
        <v>0.0</v>
      </c>
      <c r="M768" s="67">
        <v>0.0</v>
      </c>
      <c r="N768" s="70">
        <v>0.0</v>
      </c>
      <c r="O768" s="64">
        <v>0.25</v>
      </c>
      <c r="P768" s="67">
        <v>0.25</v>
      </c>
      <c r="Q768" s="70">
        <v>0.25</v>
      </c>
      <c r="R768" s="3"/>
    </row>
    <row r="769">
      <c r="A769" s="46">
        <v>12055.0</v>
      </c>
      <c r="B769" s="51" t="str">
        <f t="shared" si="1"/>
        <v>PoyabzallarAyollar poyabzaliFunktsional poyabzal</v>
      </c>
      <c r="C769" s="55" t="s">
        <v>951</v>
      </c>
      <c r="D769" s="55" t="s">
        <v>952</v>
      </c>
      <c r="E769" s="55" t="s">
        <v>2573</v>
      </c>
      <c r="F769" s="55"/>
      <c r="G769" s="3"/>
      <c r="H769" s="3"/>
      <c r="I769" s="64">
        <v>0.2</v>
      </c>
      <c r="J769" s="67">
        <v>0.2</v>
      </c>
      <c r="K769" s="70">
        <v>0.2</v>
      </c>
      <c r="L769" s="64">
        <v>0.0</v>
      </c>
      <c r="M769" s="67">
        <v>0.0</v>
      </c>
      <c r="N769" s="70">
        <v>0.0</v>
      </c>
      <c r="O769" s="64">
        <v>0.2</v>
      </c>
      <c r="P769" s="67">
        <v>0.2</v>
      </c>
      <c r="Q769" s="70">
        <v>0.2</v>
      </c>
      <c r="R769" s="3"/>
    </row>
    <row r="770">
      <c r="A770" s="46">
        <v>12056.0</v>
      </c>
      <c r="B770" s="51" t="str">
        <f t="shared" si="1"/>
        <v>ElektronikaQuloqchinlar va audio texnikalarPeriferiya va aksessuarlarRaqamli-analogli oʻzgartirgichlar</v>
      </c>
      <c r="C770" s="55" t="s">
        <v>929</v>
      </c>
      <c r="D770" s="55" t="s">
        <v>938</v>
      </c>
      <c r="E770" s="55" t="s">
        <v>1472</v>
      </c>
      <c r="F770" s="55" t="s">
        <v>2576</v>
      </c>
      <c r="G770" s="55"/>
      <c r="H770" s="55"/>
      <c r="I770" s="64">
        <v>0.2</v>
      </c>
      <c r="J770" s="67">
        <v>0.2</v>
      </c>
      <c r="K770" s="70">
        <v>0.2</v>
      </c>
      <c r="L770" s="64">
        <v>0.0</v>
      </c>
      <c r="M770" s="67">
        <v>0.0</v>
      </c>
      <c r="N770" s="70">
        <v>0.0</v>
      </c>
      <c r="O770" s="64">
        <v>0.2</v>
      </c>
      <c r="P770" s="67">
        <v>0.2</v>
      </c>
      <c r="Q770" s="70">
        <v>0.2</v>
      </c>
      <c r="R770" s="3"/>
    </row>
    <row r="771">
      <c r="A771" s="46">
        <v>12057.0</v>
      </c>
      <c r="B771" s="51" t="str">
        <f t="shared" si="1"/>
        <v>AvtotovarlarAksessuarlar va jihozlarAvtomobil kuzovi himoyasiTaqsimlash qutisi himoyasi</v>
      </c>
      <c r="C771" s="55" t="s">
        <v>167</v>
      </c>
      <c r="D771" s="55" t="s">
        <v>468</v>
      </c>
      <c r="E771" s="55" t="s">
        <v>2043</v>
      </c>
      <c r="F771" s="85" t="s">
        <v>2577</v>
      </c>
      <c r="G771" s="85"/>
      <c r="H771" s="3"/>
      <c r="I771" s="64">
        <v>0.25</v>
      </c>
      <c r="J771" s="67">
        <v>0.25</v>
      </c>
      <c r="K771" s="70">
        <v>0.25</v>
      </c>
      <c r="L771" s="64">
        <v>0.0</v>
      </c>
      <c r="M771" s="67">
        <v>0.0</v>
      </c>
      <c r="N771" s="70">
        <v>0.0</v>
      </c>
      <c r="O771" s="64">
        <v>0.25</v>
      </c>
      <c r="P771" s="67">
        <v>0.25</v>
      </c>
      <c r="Q771" s="70">
        <v>0.25</v>
      </c>
      <c r="R771" s="3"/>
    </row>
    <row r="772">
      <c r="A772" s="46">
        <v>12059.0</v>
      </c>
      <c r="B772" s="51" t="str">
        <f t="shared" si="1"/>
        <v>AksessuarlarQizlar uchun aksessuarlarBosh kiyimlarShlyapalar</v>
      </c>
      <c r="C772" s="55" t="s">
        <v>442</v>
      </c>
      <c r="D772" s="55" t="s">
        <v>1028</v>
      </c>
      <c r="E772" s="55" t="s">
        <v>1559</v>
      </c>
      <c r="F772" s="55" t="s">
        <v>1598</v>
      </c>
      <c r="G772" s="3"/>
      <c r="H772" s="3"/>
      <c r="I772" s="64">
        <v>0.3</v>
      </c>
      <c r="J772" s="67">
        <v>0.3</v>
      </c>
      <c r="K772" s="70">
        <v>0.3</v>
      </c>
      <c r="L772" s="64">
        <v>0.0</v>
      </c>
      <c r="M772" s="67">
        <v>0.0</v>
      </c>
      <c r="N772" s="70">
        <v>0.0</v>
      </c>
      <c r="O772" s="64">
        <v>0.3</v>
      </c>
      <c r="P772" s="67">
        <v>0.3</v>
      </c>
      <c r="Q772" s="70">
        <v>0.3</v>
      </c>
      <c r="R772" s="3"/>
    </row>
    <row r="773">
      <c r="A773" s="46">
        <v>12060.0</v>
      </c>
      <c r="B773" s="51" t="str">
        <f t="shared" si="1"/>
        <v>KiyimOʻgʻil bolalar uchun kiyimlarTolstovka va olimpiykalarOlimpiykalar</v>
      </c>
      <c r="C773" s="55" t="s">
        <v>417</v>
      </c>
      <c r="D773" s="55" t="s">
        <v>438</v>
      </c>
      <c r="E773" s="55" t="s">
        <v>1414</v>
      </c>
      <c r="F773" s="55" t="s">
        <v>2245</v>
      </c>
      <c r="G773" s="85"/>
      <c r="H773" s="3"/>
      <c r="I773" s="64">
        <v>0.25</v>
      </c>
      <c r="J773" s="67">
        <v>0.25</v>
      </c>
      <c r="K773" s="70">
        <v>0.25</v>
      </c>
      <c r="L773" s="64">
        <v>0.0</v>
      </c>
      <c r="M773" s="67">
        <v>0.0</v>
      </c>
      <c r="N773" s="70">
        <v>0.0</v>
      </c>
      <c r="O773" s="64">
        <v>0.25</v>
      </c>
      <c r="P773" s="67">
        <v>0.25</v>
      </c>
      <c r="Q773" s="70">
        <v>0.25</v>
      </c>
      <c r="R773" s="3"/>
    </row>
    <row r="774">
      <c r="A774" s="46">
        <v>12062.0</v>
      </c>
      <c r="B774" s="51" t="str">
        <f t="shared" si="1"/>
        <v>KiyimErkaklar kiyimiXudi va svitshotlarXudilar</v>
      </c>
      <c r="C774" s="55" t="s">
        <v>417</v>
      </c>
      <c r="D774" s="55" t="s">
        <v>432</v>
      </c>
      <c r="E774" s="55" t="s">
        <v>2014</v>
      </c>
      <c r="F774" s="55" t="s">
        <v>2015</v>
      </c>
      <c r="G774" s="3"/>
      <c r="H774" s="3"/>
      <c r="I774" s="64">
        <v>0.25</v>
      </c>
      <c r="J774" s="67">
        <v>0.25</v>
      </c>
      <c r="K774" s="70">
        <v>0.25</v>
      </c>
      <c r="L774" s="64">
        <v>0.0</v>
      </c>
      <c r="M774" s="67">
        <v>0.0</v>
      </c>
      <c r="N774" s="70">
        <v>0.0</v>
      </c>
      <c r="O774" s="64">
        <v>0.25</v>
      </c>
      <c r="P774" s="67">
        <v>0.25</v>
      </c>
      <c r="Q774" s="70">
        <v>0.25</v>
      </c>
      <c r="R774" s="3"/>
    </row>
    <row r="775">
      <c r="A775" s="46">
        <v>12063.0</v>
      </c>
      <c r="B775" s="51" t="str">
        <f t="shared" si="1"/>
        <v>KitoblarBolalarga va ota-onalargaBadiiy adabiyotHazil-mutoyiba</v>
      </c>
      <c r="C775" s="55" t="s">
        <v>84</v>
      </c>
      <c r="D775" s="55" t="s">
        <v>1230</v>
      </c>
      <c r="E775" s="55" t="s">
        <v>1226</v>
      </c>
      <c r="F775" s="55" t="s">
        <v>2581</v>
      </c>
      <c r="G775" s="55"/>
      <c r="H775" s="3"/>
      <c r="I775" s="64">
        <v>0.2</v>
      </c>
      <c r="J775" s="67">
        <v>0.2</v>
      </c>
      <c r="K775" s="70">
        <v>0.2</v>
      </c>
      <c r="L775" s="64">
        <v>0.025</v>
      </c>
      <c r="M775" s="67">
        <v>0.025</v>
      </c>
      <c r="N775" s="70">
        <v>0.025</v>
      </c>
      <c r="O775" s="64">
        <v>0.175</v>
      </c>
      <c r="P775" s="67">
        <v>0.175</v>
      </c>
      <c r="Q775" s="70">
        <v>0.175</v>
      </c>
      <c r="R775" s="3"/>
    </row>
    <row r="776">
      <c r="A776" s="46">
        <v>12064.0</v>
      </c>
      <c r="B776" s="51" t="str">
        <f t="shared" si="1"/>
        <v>KiyimAyollar kiyimiHomiladorlar uchun kiyimlarBluzkalar va ko'ylaklar</v>
      </c>
      <c r="C776" s="55" t="s">
        <v>417</v>
      </c>
      <c r="D776" s="55" t="s">
        <v>418</v>
      </c>
      <c r="E776" s="55" t="s">
        <v>1412</v>
      </c>
      <c r="F776" s="55" t="s">
        <v>2583</v>
      </c>
      <c r="G776" s="55"/>
      <c r="H776" s="3"/>
      <c r="I776" s="64">
        <v>0.25</v>
      </c>
      <c r="J776" s="67">
        <v>0.25</v>
      </c>
      <c r="K776" s="70">
        <v>0.25</v>
      </c>
      <c r="L776" s="64">
        <v>0.0</v>
      </c>
      <c r="M776" s="67">
        <v>0.0</v>
      </c>
      <c r="N776" s="70">
        <v>0.0</v>
      </c>
      <c r="O776" s="64">
        <v>0.25</v>
      </c>
      <c r="P776" s="67">
        <v>0.25</v>
      </c>
      <c r="Q776" s="70">
        <v>0.25</v>
      </c>
      <c r="R776" s="3"/>
    </row>
    <row r="777">
      <c r="A777" s="46">
        <v>12067.0</v>
      </c>
      <c r="B777" s="51" t="str">
        <f t="shared" si="1"/>
        <v>ElektronikaGeymerlar uchun mahsulotlarOʻyin pristavkalariOʻyin pristavkalari uchun aksessuarlar va ehtiyot qismlarAksessuarlar toʻplami</v>
      </c>
      <c r="C777" s="55" t="s">
        <v>929</v>
      </c>
      <c r="D777" s="55" t="s">
        <v>2129</v>
      </c>
      <c r="E777" s="55" t="s">
        <v>2130</v>
      </c>
      <c r="F777" s="55" t="s">
        <v>2131</v>
      </c>
      <c r="G777" s="85" t="s">
        <v>2586</v>
      </c>
      <c r="H777" s="85"/>
      <c r="I777" s="64">
        <v>0.15</v>
      </c>
      <c r="J777" s="67">
        <v>0.15</v>
      </c>
      <c r="K777" s="70">
        <v>0.15</v>
      </c>
      <c r="L777" s="64">
        <v>0.0</v>
      </c>
      <c r="M777" s="67">
        <v>0.0</v>
      </c>
      <c r="N777" s="70">
        <v>0.0</v>
      </c>
      <c r="O777" s="64">
        <v>0.15</v>
      </c>
      <c r="P777" s="67">
        <v>0.15</v>
      </c>
      <c r="Q777" s="70">
        <v>0.15</v>
      </c>
      <c r="R777" s="3"/>
    </row>
    <row r="778">
      <c r="A778" s="46">
        <v>12069.0</v>
      </c>
      <c r="B778" s="51" t="str">
        <f t="shared" si="1"/>
        <v>PoyabzallarQizlar uchun poyabzalBotinkalar va qoʻnjsiz botinkalarBotinkalar</v>
      </c>
      <c r="C778" s="55" t="s">
        <v>951</v>
      </c>
      <c r="D778" s="55" t="s">
        <v>1030</v>
      </c>
      <c r="E778" s="55" t="s">
        <v>1951</v>
      </c>
      <c r="F778" s="55" t="s">
        <v>1056</v>
      </c>
      <c r="G778" s="3"/>
      <c r="H778" s="3"/>
      <c r="I778" s="64">
        <v>0.2</v>
      </c>
      <c r="J778" s="67">
        <v>0.2</v>
      </c>
      <c r="K778" s="70">
        <v>0.2</v>
      </c>
      <c r="L778" s="64">
        <v>0.0</v>
      </c>
      <c r="M778" s="67">
        <v>0.0</v>
      </c>
      <c r="N778" s="70">
        <v>0.0</v>
      </c>
      <c r="O778" s="64">
        <v>0.2</v>
      </c>
      <c r="P778" s="67">
        <v>0.2</v>
      </c>
      <c r="Q778" s="70">
        <v>0.2</v>
      </c>
      <c r="R778" s="3"/>
    </row>
    <row r="779">
      <c r="A779" s="46">
        <v>12070.0</v>
      </c>
      <c r="B779" s="51" t="str">
        <f t="shared" si="1"/>
        <v>Qurilish va taʼmirlashAsboblarKavsharlash uskunalariKavsharlagichlarKavsharlagich</v>
      </c>
      <c r="C779" s="55" t="s">
        <v>95</v>
      </c>
      <c r="D779" s="55" t="s">
        <v>106</v>
      </c>
      <c r="E779" s="55" t="s">
        <v>2590</v>
      </c>
      <c r="F779" s="85" t="s">
        <v>2591</v>
      </c>
      <c r="G779" s="55" t="s">
        <v>2593</v>
      </c>
      <c r="H779" s="3"/>
      <c r="I779" s="64">
        <v>0.17</v>
      </c>
      <c r="J779" s="67">
        <v>0.17</v>
      </c>
      <c r="K779" s="70">
        <v>0.17</v>
      </c>
      <c r="L779" s="64">
        <v>0.0</v>
      </c>
      <c r="M779" s="67">
        <v>0.0</v>
      </c>
      <c r="N779" s="70">
        <v>0.0</v>
      </c>
      <c r="O779" s="64">
        <v>0.17</v>
      </c>
      <c r="P779" s="67">
        <v>0.17</v>
      </c>
      <c r="Q779" s="70">
        <v>0.17</v>
      </c>
      <c r="R779" s="3"/>
    </row>
    <row r="780">
      <c r="A780" s="46">
        <v>12071.0</v>
      </c>
      <c r="B780" s="51" t="str">
        <f t="shared" si="1"/>
        <v>AksessuarlarAyollar aksessuarlariBosh kiyimlarBosh kiyimlar toʻplamlari</v>
      </c>
      <c r="C780" s="55" t="s">
        <v>442</v>
      </c>
      <c r="D780" s="55" t="s">
        <v>443</v>
      </c>
      <c r="E780" s="55" t="s">
        <v>1559</v>
      </c>
      <c r="F780" s="85" t="s">
        <v>2352</v>
      </c>
      <c r="G780" s="85"/>
      <c r="H780" s="3"/>
      <c r="I780" s="64">
        <v>0.3</v>
      </c>
      <c r="J780" s="67">
        <v>0.3</v>
      </c>
      <c r="K780" s="70">
        <v>0.3</v>
      </c>
      <c r="L780" s="64">
        <v>0.0</v>
      </c>
      <c r="M780" s="67">
        <v>0.0</v>
      </c>
      <c r="N780" s="70">
        <v>0.0</v>
      </c>
      <c r="O780" s="64">
        <v>0.3</v>
      </c>
      <c r="P780" s="67">
        <v>0.3</v>
      </c>
      <c r="Q780" s="70">
        <v>0.3</v>
      </c>
      <c r="R780" s="3"/>
    </row>
    <row r="781">
      <c r="A781" s="46">
        <v>12072.0</v>
      </c>
      <c r="B781" s="51" t="str">
        <f t="shared" si="1"/>
        <v>KitoblarNobadiiy adabiyotBiznes-adabiyotMoliya</v>
      </c>
      <c r="C781" s="55" t="s">
        <v>84</v>
      </c>
      <c r="D781" s="55" t="s">
        <v>924</v>
      </c>
      <c r="E781" s="55" t="s">
        <v>1499</v>
      </c>
      <c r="F781" s="85" t="s">
        <v>2598</v>
      </c>
      <c r="G781" s="3"/>
      <c r="H781" s="3"/>
      <c r="I781" s="64">
        <v>0.2</v>
      </c>
      <c r="J781" s="67">
        <v>0.2</v>
      </c>
      <c r="K781" s="70">
        <v>0.2</v>
      </c>
      <c r="L781" s="64">
        <v>0.02</v>
      </c>
      <c r="M781" s="67">
        <v>0.02</v>
      </c>
      <c r="N781" s="70">
        <v>0.02</v>
      </c>
      <c r="O781" s="64">
        <v>0.18</v>
      </c>
      <c r="P781" s="67">
        <v>0.18</v>
      </c>
      <c r="Q781" s="70">
        <v>0.18</v>
      </c>
      <c r="R781" s="3"/>
    </row>
    <row r="782">
      <c r="A782" s="46">
        <v>12073.0</v>
      </c>
      <c r="B782" s="51" t="str">
        <f t="shared" si="1"/>
        <v>AvtotovarlarAvtomobil ehtiyot qismlariElektr uskunaAvtomobil invertorlari</v>
      </c>
      <c r="C782" s="55" t="s">
        <v>167</v>
      </c>
      <c r="D782" s="55" t="s">
        <v>2202</v>
      </c>
      <c r="E782" s="55" t="s">
        <v>2312</v>
      </c>
      <c r="F782" s="55" t="s">
        <v>2601</v>
      </c>
      <c r="G782" s="55"/>
      <c r="H782" s="3"/>
      <c r="I782" s="64">
        <v>0.2</v>
      </c>
      <c r="J782" s="67">
        <v>0.2</v>
      </c>
      <c r="K782" s="70">
        <v>0.2</v>
      </c>
      <c r="L782" s="64">
        <v>0.0</v>
      </c>
      <c r="M782" s="67">
        <v>0.0</v>
      </c>
      <c r="N782" s="70">
        <v>0.0</v>
      </c>
      <c r="O782" s="64">
        <v>0.2</v>
      </c>
      <c r="P782" s="67">
        <v>0.2</v>
      </c>
      <c r="Q782" s="70">
        <v>0.2</v>
      </c>
      <c r="R782" s="3"/>
    </row>
    <row r="783">
      <c r="A783" s="46">
        <v>12074.0</v>
      </c>
      <c r="B783" s="51" t="str">
        <f t="shared" si="1"/>
        <v>Uy-roʻzgʻor buyumlariOshxona buyumlariBir martali ishlatiladigan idishlar va qadoqlashIchimliklar uchun qopqoqlar</v>
      </c>
      <c r="C783" s="55" t="s">
        <v>758</v>
      </c>
      <c r="D783" s="55" t="s">
        <v>760</v>
      </c>
      <c r="E783" s="55" t="s">
        <v>761</v>
      </c>
      <c r="F783" s="55" t="s">
        <v>2604</v>
      </c>
      <c r="G783" s="55"/>
      <c r="H783" s="3"/>
      <c r="I783" s="64">
        <v>0.25</v>
      </c>
      <c r="J783" s="67">
        <v>0.25</v>
      </c>
      <c r="K783" s="70">
        <v>0.25</v>
      </c>
      <c r="L783" s="64">
        <v>0.0</v>
      </c>
      <c r="M783" s="67">
        <v>0.0</v>
      </c>
      <c r="N783" s="70">
        <v>0.0</v>
      </c>
      <c r="O783" s="64">
        <v>0.25</v>
      </c>
      <c r="P783" s="67">
        <v>0.25</v>
      </c>
      <c r="Q783" s="70">
        <v>0.25</v>
      </c>
      <c r="R783" s="3"/>
    </row>
    <row r="784">
      <c r="A784" s="46">
        <v>12075.0</v>
      </c>
      <c r="B784" s="51" t="str">
        <f t="shared" si="1"/>
        <v>Qurilish va taʼmirlashAsboblarOʻlchov asboblariDarajalar va plumblarQurilish tekislikni oʻlchash asbobi</v>
      </c>
      <c r="C784" s="55" t="s">
        <v>95</v>
      </c>
      <c r="D784" s="55" t="s">
        <v>106</v>
      </c>
      <c r="E784" s="55" t="s">
        <v>1514</v>
      </c>
      <c r="F784" s="55" t="s">
        <v>2428</v>
      </c>
      <c r="G784" s="55" t="s">
        <v>2605</v>
      </c>
      <c r="H784" s="55"/>
      <c r="I784" s="64">
        <v>0.2</v>
      </c>
      <c r="J784" s="67">
        <v>0.2</v>
      </c>
      <c r="K784" s="70">
        <v>0.2</v>
      </c>
      <c r="L784" s="64">
        <v>0.0</v>
      </c>
      <c r="M784" s="67">
        <v>0.0</v>
      </c>
      <c r="N784" s="70">
        <v>0.0</v>
      </c>
      <c r="O784" s="64">
        <v>0.2</v>
      </c>
      <c r="P784" s="67">
        <v>0.2</v>
      </c>
      <c r="Q784" s="70">
        <v>0.2</v>
      </c>
      <c r="R784" s="3"/>
    </row>
    <row r="785">
      <c r="A785" s="46">
        <v>12076.0</v>
      </c>
      <c r="B785" s="51" t="str">
        <f t="shared" si="1"/>
        <v>Uy-roʻzgʻor buyumlariOshxona buyumlariPazandachilik aksessuarlariQandolatchilik kurakchalari</v>
      </c>
      <c r="C785" s="55" t="s">
        <v>758</v>
      </c>
      <c r="D785" s="55" t="s">
        <v>760</v>
      </c>
      <c r="E785" s="55" t="s">
        <v>2125</v>
      </c>
      <c r="F785" s="85" t="s">
        <v>2609</v>
      </c>
      <c r="G785" s="85"/>
      <c r="H785" s="3"/>
      <c r="I785" s="64">
        <v>0.25</v>
      </c>
      <c r="J785" s="67">
        <v>0.25</v>
      </c>
      <c r="K785" s="70">
        <v>0.25</v>
      </c>
      <c r="L785" s="64">
        <v>0.0</v>
      </c>
      <c r="M785" s="67">
        <v>0.0</v>
      </c>
      <c r="N785" s="70">
        <v>0.0</v>
      </c>
      <c r="O785" s="64">
        <v>0.25</v>
      </c>
      <c r="P785" s="67">
        <v>0.25</v>
      </c>
      <c r="Q785" s="70">
        <v>0.25</v>
      </c>
      <c r="R785" s="3"/>
    </row>
    <row r="786">
      <c r="A786" s="46">
        <v>12077.0</v>
      </c>
      <c r="B786" s="51" t="str">
        <f t="shared" si="1"/>
        <v>KiyimErkaklar kiyimiUy kiyimiUy uchun xalatlar</v>
      </c>
      <c r="C786" s="55" t="s">
        <v>417</v>
      </c>
      <c r="D786" s="55" t="s">
        <v>432</v>
      </c>
      <c r="E786" s="55" t="s">
        <v>433</v>
      </c>
      <c r="F786" s="55" t="s">
        <v>2611</v>
      </c>
      <c r="G786" s="55"/>
      <c r="H786" s="3"/>
      <c r="I786" s="64">
        <v>0.25</v>
      </c>
      <c r="J786" s="67">
        <v>0.25</v>
      </c>
      <c r="K786" s="70">
        <v>0.25</v>
      </c>
      <c r="L786" s="64">
        <v>0.0</v>
      </c>
      <c r="M786" s="67">
        <v>0.0</v>
      </c>
      <c r="N786" s="70">
        <v>0.0</v>
      </c>
      <c r="O786" s="64">
        <v>0.25</v>
      </c>
      <c r="P786" s="67">
        <v>0.25</v>
      </c>
      <c r="Q786" s="70">
        <v>0.25</v>
      </c>
      <c r="R786" s="3"/>
    </row>
    <row r="787">
      <c r="A787" s="46">
        <v>12078.0</v>
      </c>
      <c r="B787" s="51" t="str">
        <f t="shared" si="1"/>
        <v>AksessuarlarAyollar aksessuarlariSoch uchun aksessuarlarRezinkalar</v>
      </c>
      <c r="C787" s="55" t="s">
        <v>442</v>
      </c>
      <c r="D787" s="55" t="s">
        <v>443</v>
      </c>
      <c r="E787" s="55" t="s">
        <v>2097</v>
      </c>
      <c r="F787" s="55" t="s">
        <v>2613</v>
      </c>
      <c r="G787" s="85"/>
      <c r="H787" s="3"/>
      <c r="I787" s="64">
        <v>0.27</v>
      </c>
      <c r="J787" s="67">
        <v>0.27</v>
      </c>
      <c r="K787" s="70">
        <v>0.27</v>
      </c>
      <c r="L787" s="64">
        <v>0.0</v>
      </c>
      <c r="M787" s="67">
        <v>0.0</v>
      </c>
      <c r="N787" s="70">
        <v>0.0</v>
      </c>
      <c r="O787" s="64">
        <v>0.27</v>
      </c>
      <c r="P787" s="67">
        <v>0.27</v>
      </c>
      <c r="Q787" s="70">
        <v>0.27</v>
      </c>
      <c r="R787" s="3"/>
    </row>
    <row r="788">
      <c r="A788" s="46">
        <v>12079.0</v>
      </c>
      <c r="B788" s="51" t="str">
        <f t="shared" si="1"/>
        <v>AvtotovarlarAvtomobilni parvarishiChoʻtkalar, gubkalar, salfetkalar</v>
      </c>
      <c r="C788" s="55" t="s">
        <v>167</v>
      </c>
      <c r="D788" s="55" t="s">
        <v>1667</v>
      </c>
      <c r="E788" s="55" t="s">
        <v>2616</v>
      </c>
      <c r="F788" s="55"/>
      <c r="G788" s="55"/>
      <c r="H788" s="3"/>
      <c r="I788" s="64">
        <v>0.25</v>
      </c>
      <c r="J788" s="67">
        <v>0.25</v>
      </c>
      <c r="K788" s="70">
        <v>0.25</v>
      </c>
      <c r="L788" s="64">
        <v>0.0</v>
      </c>
      <c r="M788" s="67">
        <v>0.0</v>
      </c>
      <c r="N788" s="70">
        <v>0.0</v>
      </c>
      <c r="O788" s="64">
        <v>0.25</v>
      </c>
      <c r="P788" s="67">
        <v>0.25</v>
      </c>
      <c r="Q788" s="70">
        <v>0.25</v>
      </c>
      <c r="R788" s="3"/>
    </row>
    <row r="789">
      <c r="A789" s="46">
        <v>12080.0</v>
      </c>
      <c r="B789" s="51" t="str">
        <f t="shared" si="1"/>
        <v>Bolalar tovarlariOvqatlantirish uchun tovarlarShishalar va suv ichirgichlar</v>
      </c>
      <c r="C789" s="55" t="s">
        <v>346</v>
      </c>
      <c r="D789" s="55" t="s">
        <v>356</v>
      </c>
      <c r="E789" s="55" t="s">
        <v>2617</v>
      </c>
      <c r="F789" s="55"/>
      <c r="G789" s="3"/>
      <c r="H789" s="3"/>
      <c r="I789" s="64">
        <v>0.2</v>
      </c>
      <c r="J789" s="67">
        <v>0.2</v>
      </c>
      <c r="K789" s="70">
        <v>0.2</v>
      </c>
      <c r="L789" s="64">
        <v>0.015</v>
      </c>
      <c r="M789" s="67">
        <v>0.015</v>
      </c>
      <c r="N789" s="70">
        <v>0.015</v>
      </c>
      <c r="O789" s="64">
        <v>0.185</v>
      </c>
      <c r="P789" s="67">
        <v>0.185</v>
      </c>
      <c r="Q789" s="70">
        <v>0.185</v>
      </c>
      <c r="R789" s="3"/>
    </row>
    <row r="790">
      <c r="A790" s="46">
        <v>12081.0</v>
      </c>
      <c r="B790" s="51" t="str">
        <f t="shared" si="1"/>
        <v>Goʻzallik va parvarishSochlar parvarishiTozalash va parvarish uchun vositalarSkrablar</v>
      </c>
      <c r="C790" s="55" t="s">
        <v>314</v>
      </c>
      <c r="D790" s="55" t="s">
        <v>1239</v>
      </c>
      <c r="E790" s="55" t="s">
        <v>1806</v>
      </c>
      <c r="F790" s="55" t="s">
        <v>2619</v>
      </c>
      <c r="G790" s="3"/>
      <c r="H790" s="3"/>
      <c r="I790" s="64">
        <v>0.2</v>
      </c>
      <c r="J790" s="67">
        <v>0.2</v>
      </c>
      <c r="K790" s="70">
        <v>0.2</v>
      </c>
      <c r="L790" s="64">
        <v>0.015000000000000013</v>
      </c>
      <c r="M790" s="67">
        <v>0.015000000000000013</v>
      </c>
      <c r="N790" s="70">
        <v>0.015000000000000013</v>
      </c>
      <c r="O790" s="64">
        <v>0.185</v>
      </c>
      <c r="P790" s="67">
        <v>0.185</v>
      </c>
      <c r="Q790" s="70">
        <v>0.185</v>
      </c>
      <c r="R790" s="3"/>
    </row>
    <row r="791">
      <c r="A791" s="46">
        <v>12082.0</v>
      </c>
      <c r="B791" s="51" t="str">
        <f t="shared" si="1"/>
        <v>Uy-roʻzgʻor buyumlariOshxona buyumlariOshxonada tartibTagkursi va tutqichlar</v>
      </c>
      <c r="C791" s="55" t="s">
        <v>758</v>
      </c>
      <c r="D791" s="55" t="s">
        <v>760</v>
      </c>
      <c r="E791" s="55" t="s">
        <v>2165</v>
      </c>
      <c r="F791" s="55" t="s">
        <v>2621</v>
      </c>
      <c r="G791" s="55"/>
      <c r="H791" s="3"/>
      <c r="I791" s="64">
        <v>0.25</v>
      </c>
      <c r="J791" s="67">
        <v>0.25</v>
      </c>
      <c r="K791" s="70">
        <v>0.25</v>
      </c>
      <c r="L791" s="64">
        <v>0.0</v>
      </c>
      <c r="M791" s="67">
        <v>0.0</v>
      </c>
      <c r="N791" s="70">
        <v>0.0</v>
      </c>
      <c r="O791" s="64">
        <v>0.25</v>
      </c>
      <c r="P791" s="67">
        <v>0.25</v>
      </c>
      <c r="Q791" s="70">
        <v>0.25</v>
      </c>
      <c r="R791" s="3"/>
    </row>
    <row r="792">
      <c r="A792" s="46">
        <v>12083.0</v>
      </c>
      <c r="B792" s="51" t="str">
        <f t="shared" si="1"/>
        <v>Turizm, baliq ovi va ovchilikTurizm va ochiq havoda dam olishTuristik gilamchalar</v>
      </c>
      <c r="C792" s="55" t="s">
        <v>477</v>
      </c>
      <c r="D792" s="55" t="s">
        <v>478</v>
      </c>
      <c r="E792" s="55" t="s">
        <v>2623</v>
      </c>
      <c r="F792" s="55"/>
      <c r="G792" s="4"/>
      <c r="H792" s="3"/>
      <c r="I792" s="64">
        <v>0.25</v>
      </c>
      <c r="J792" s="67">
        <v>0.25</v>
      </c>
      <c r="K792" s="70">
        <v>0.25</v>
      </c>
      <c r="L792" s="64">
        <v>0.0</v>
      </c>
      <c r="M792" s="67">
        <v>0.0</v>
      </c>
      <c r="N792" s="70">
        <v>0.0</v>
      </c>
      <c r="O792" s="64">
        <v>0.25</v>
      </c>
      <c r="P792" s="67">
        <v>0.25</v>
      </c>
      <c r="Q792" s="70">
        <v>0.25</v>
      </c>
      <c r="R792" s="3"/>
    </row>
    <row r="793">
      <c r="A793" s="46">
        <v>12084.0</v>
      </c>
      <c r="B793" s="51" t="str">
        <f t="shared" si="1"/>
        <v>KiyimAyollar kiyimiDiniy kiyim</v>
      </c>
      <c r="C793" s="55" t="s">
        <v>417</v>
      </c>
      <c r="D793" s="55" t="s">
        <v>418</v>
      </c>
      <c r="E793" s="55" t="s">
        <v>2624</v>
      </c>
      <c r="F793" s="3"/>
      <c r="G793" s="4"/>
      <c r="H793" s="3"/>
      <c r="I793" s="64">
        <v>0.25</v>
      </c>
      <c r="J793" s="67">
        <v>0.25</v>
      </c>
      <c r="K793" s="70">
        <v>0.25</v>
      </c>
      <c r="L793" s="64">
        <v>0.0</v>
      </c>
      <c r="M793" s="67">
        <v>0.0</v>
      </c>
      <c r="N793" s="70">
        <v>0.0</v>
      </c>
      <c r="O793" s="64">
        <v>0.25</v>
      </c>
      <c r="P793" s="67">
        <v>0.25</v>
      </c>
      <c r="Q793" s="70">
        <v>0.25</v>
      </c>
      <c r="R793" s="3"/>
    </row>
    <row r="794">
      <c r="A794" s="46">
        <v>12085.0</v>
      </c>
      <c r="B794" s="51" t="str">
        <f t="shared" si="1"/>
        <v>Uy-roʻzgʻor buyumlariToʻqimachilikChoyshablarYostiq jildlari</v>
      </c>
      <c r="C794" s="55" t="s">
        <v>758</v>
      </c>
      <c r="D794" s="55" t="s">
        <v>1041</v>
      </c>
      <c r="E794" s="55" t="s">
        <v>2626</v>
      </c>
      <c r="F794" s="85" t="s">
        <v>2627</v>
      </c>
      <c r="G794" s="3"/>
      <c r="H794" s="3"/>
      <c r="I794" s="64">
        <v>0.22</v>
      </c>
      <c r="J794" s="67">
        <v>0.22</v>
      </c>
      <c r="K794" s="70">
        <v>0.22</v>
      </c>
      <c r="L794" s="64">
        <v>0.0</v>
      </c>
      <c r="M794" s="67">
        <v>0.0</v>
      </c>
      <c r="N794" s="70">
        <v>0.0</v>
      </c>
      <c r="O794" s="64">
        <v>0.22</v>
      </c>
      <c r="P794" s="67">
        <v>0.22</v>
      </c>
      <c r="Q794" s="70">
        <v>0.22</v>
      </c>
      <c r="R794" s="3"/>
    </row>
    <row r="795">
      <c r="A795" s="46">
        <v>12088.0</v>
      </c>
      <c r="B795" s="51" t="str">
        <f t="shared" si="1"/>
        <v>KiyimAyollar kiyimiPaypoqlar, kolgotkilar va chulkilarGolflar va getrlar</v>
      </c>
      <c r="C795" s="55" t="s">
        <v>417</v>
      </c>
      <c r="D795" s="55" t="s">
        <v>418</v>
      </c>
      <c r="E795" s="55" t="s">
        <v>2629</v>
      </c>
      <c r="F795" s="55" t="s">
        <v>2630</v>
      </c>
      <c r="G795" s="55"/>
      <c r="H795" s="3"/>
      <c r="I795" s="64">
        <v>0.25</v>
      </c>
      <c r="J795" s="67">
        <v>0.25</v>
      </c>
      <c r="K795" s="70">
        <v>0.25</v>
      </c>
      <c r="L795" s="64">
        <v>0.0</v>
      </c>
      <c r="M795" s="67">
        <v>0.0</v>
      </c>
      <c r="N795" s="70">
        <v>0.0</v>
      </c>
      <c r="O795" s="64">
        <v>0.25</v>
      </c>
      <c r="P795" s="67">
        <v>0.25</v>
      </c>
      <c r="Q795" s="70">
        <v>0.25</v>
      </c>
      <c r="R795" s="3"/>
    </row>
    <row r="796">
      <c r="A796" s="46">
        <v>12089.0</v>
      </c>
      <c r="B796" s="51" t="str">
        <f t="shared" si="1"/>
        <v>Goʻzallik va parvarishShaxsiy gigiyenaOgʻiz boʻshligʻi gigiyenasiTish oralarini tozalash uchun choʻtkalar</v>
      </c>
      <c r="C796" s="55" t="s">
        <v>314</v>
      </c>
      <c r="D796" s="55" t="s">
        <v>315</v>
      </c>
      <c r="E796" s="55" t="s">
        <v>319</v>
      </c>
      <c r="F796" s="55" t="s">
        <v>2632</v>
      </c>
      <c r="G796" s="55"/>
      <c r="H796" s="55"/>
      <c r="I796" s="64">
        <v>0.2</v>
      </c>
      <c r="J796" s="67">
        <v>0.2</v>
      </c>
      <c r="K796" s="70">
        <v>0.2</v>
      </c>
      <c r="L796" s="64">
        <v>0.010000000000000009</v>
      </c>
      <c r="M796" s="67">
        <v>0.010000000000000009</v>
      </c>
      <c r="N796" s="70">
        <v>0.010000000000000009</v>
      </c>
      <c r="O796" s="64">
        <v>0.19</v>
      </c>
      <c r="P796" s="67">
        <v>0.19</v>
      </c>
      <c r="Q796" s="70">
        <v>0.19</v>
      </c>
      <c r="R796" s="3"/>
    </row>
    <row r="797">
      <c r="A797" s="46">
        <v>12090.0</v>
      </c>
      <c r="B797" s="51" t="str">
        <f t="shared" si="1"/>
        <v>AksessuarlarSayohat uchun aksessuarlarUyqu uchun tovarlarUyqu yostiqchalari</v>
      </c>
      <c r="C797" s="55" t="s">
        <v>442</v>
      </c>
      <c r="D797" s="55" t="s">
        <v>1021</v>
      </c>
      <c r="E797" s="55" t="s">
        <v>2211</v>
      </c>
      <c r="F797" s="55" t="s">
        <v>2634</v>
      </c>
      <c r="G797" s="55"/>
      <c r="H797" s="3"/>
      <c r="I797" s="64">
        <v>0.2</v>
      </c>
      <c r="J797" s="67">
        <v>0.2</v>
      </c>
      <c r="K797" s="70">
        <v>0.2</v>
      </c>
      <c r="L797" s="64">
        <v>0.0</v>
      </c>
      <c r="M797" s="67">
        <v>0.0</v>
      </c>
      <c r="N797" s="70">
        <v>0.0</v>
      </c>
      <c r="O797" s="64">
        <v>0.2</v>
      </c>
      <c r="P797" s="67">
        <v>0.2</v>
      </c>
      <c r="Q797" s="70">
        <v>0.2</v>
      </c>
      <c r="R797" s="3"/>
    </row>
    <row r="798">
      <c r="A798" s="46">
        <v>12091.0</v>
      </c>
      <c r="B798" s="51" t="str">
        <f t="shared" si="1"/>
        <v>Xobbi va ijodMusiqiy asboblarTorli asboblar</v>
      </c>
      <c r="C798" s="55" t="s">
        <v>199</v>
      </c>
      <c r="D798" s="55" t="s">
        <v>1260</v>
      </c>
      <c r="E798" s="55" t="s">
        <v>2636</v>
      </c>
      <c r="F798" s="3"/>
      <c r="G798" s="3"/>
      <c r="H798" s="3"/>
      <c r="I798" s="64">
        <v>0.12</v>
      </c>
      <c r="J798" s="67">
        <v>0.12</v>
      </c>
      <c r="K798" s="70">
        <v>0.12</v>
      </c>
      <c r="L798" s="64">
        <v>0.0</v>
      </c>
      <c r="M798" s="67">
        <v>0.0</v>
      </c>
      <c r="N798" s="70">
        <v>0.0</v>
      </c>
      <c r="O798" s="64">
        <v>0.12</v>
      </c>
      <c r="P798" s="67">
        <v>0.12</v>
      </c>
      <c r="Q798" s="70">
        <v>0.12</v>
      </c>
      <c r="R798" s="3"/>
    </row>
    <row r="799">
      <c r="A799" s="46">
        <v>12092.0</v>
      </c>
      <c r="B799" s="51" t="str">
        <f t="shared" si="1"/>
        <v>ElektronikaKompyuter texnikasiKompyuter texnikalari uchun butlovchi qismlarQuvvat bloklari</v>
      </c>
      <c r="C799" s="55" t="s">
        <v>929</v>
      </c>
      <c r="D799" s="55" t="s">
        <v>942</v>
      </c>
      <c r="E799" s="55" t="s">
        <v>943</v>
      </c>
      <c r="F799" s="85" t="s">
        <v>2638</v>
      </c>
      <c r="G799" s="3"/>
      <c r="H799" s="3"/>
      <c r="I799" s="64">
        <v>0.1</v>
      </c>
      <c r="J799" s="67">
        <v>0.1</v>
      </c>
      <c r="K799" s="70">
        <v>0.1</v>
      </c>
      <c r="L799" s="64">
        <v>0.0</v>
      </c>
      <c r="M799" s="67">
        <v>0.0</v>
      </c>
      <c r="N799" s="70">
        <v>0.0</v>
      </c>
      <c r="O799" s="64">
        <v>0.1</v>
      </c>
      <c r="P799" s="67">
        <v>0.1</v>
      </c>
      <c r="Q799" s="70">
        <v>0.1</v>
      </c>
      <c r="R799" s="3"/>
    </row>
    <row r="800">
      <c r="A800" s="46">
        <v>12093.0</v>
      </c>
      <c r="B800" s="51" t="str">
        <f t="shared" si="1"/>
        <v>AvtotovarlarAksessuarlar va jihozlarAvtomobil kuzovi himoyasiOrqa bamper himoyasi</v>
      </c>
      <c r="C800" s="55" t="s">
        <v>167</v>
      </c>
      <c r="D800" s="55" t="s">
        <v>468</v>
      </c>
      <c r="E800" s="55" t="s">
        <v>2043</v>
      </c>
      <c r="F800" s="55" t="s">
        <v>2641</v>
      </c>
      <c r="G800" s="55"/>
      <c r="H800" s="3"/>
      <c r="I800" s="64">
        <v>0.25</v>
      </c>
      <c r="J800" s="67">
        <v>0.25</v>
      </c>
      <c r="K800" s="70">
        <v>0.25</v>
      </c>
      <c r="L800" s="64">
        <v>0.0</v>
      </c>
      <c r="M800" s="67">
        <v>0.0</v>
      </c>
      <c r="N800" s="70">
        <v>0.0</v>
      </c>
      <c r="O800" s="64">
        <v>0.25</v>
      </c>
      <c r="P800" s="67">
        <v>0.25</v>
      </c>
      <c r="Q800" s="70">
        <v>0.25</v>
      </c>
      <c r="R800" s="3"/>
    </row>
    <row r="801">
      <c r="A801" s="46">
        <v>12094.0</v>
      </c>
      <c r="B801" s="51" t="str">
        <f t="shared" si="1"/>
        <v>ElektronikaAqlli uy va xavfsizlikVideokuzatuvDarvozalar uchun avtomatika</v>
      </c>
      <c r="C801" s="55" t="s">
        <v>929</v>
      </c>
      <c r="D801" s="55" t="s">
        <v>1896</v>
      </c>
      <c r="E801" s="55" t="s">
        <v>2407</v>
      </c>
      <c r="F801" s="55" t="s">
        <v>2644</v>
      </c>
      <c r="G801" s="55"/>
      <c r="H801" s="3"/>
      <c r="I801" s="64">
        <v>0.2</v>
      </c>
      <c r="J801" s="67">
        <v>0.2</v>
      </c>
      <c r="K801" s="70">
        <v>0.2</v>
      </c>
      <c r="L801" s="64">
        <v>0.0</v>
      </c>
      <c r="M801" s="67">
        <v>0.0</v>
      </c>
      <c r="N801" s="70">
        <v>0.0</v>
      </c>
      <c r="O801" s="64">
        <v>0.2</v>
      </c>
      <c r="P801" s="67">
        <v>0.2</v>
      </c>
      <c r="Q801" s="70">
        <v>0.2</v>
      </c>
      <c r="R801" s="3"/>
    </row>
    <row r="802">
      <c r="A802" s="46">
        <v>12096.0</v>
      </c>
      <c r="B802" s="51" t="str">
        <f t="shared" si="1"/>
        <v>ElektronikaTelevizorlar va videotexnikalarTelevizor aksessuarlariSignal darajasini oʻlchagichlar</v>
      </c>
      <c r="C802" s="55" t="s">
        <v>929</v>
      </c>
      <c r="D802" s="55" t="s">
        <v>1383</v>
      </c>
      <c r="E802" s="55" t="s">
        <v>2226</v>
      </c>
      <c r="F802" s="55" t="s">
        <v>2646</v>
      </c>
      <c r="G802" s="55"/>
      <c r="H802" s="3"/>
      <c r="I802" s="64">
        <v>0.22</v>
      </c>
      <c r="J802" s="67">
        <v>0.22</v>
      </c>
      <c r="K802" s="70">
        <v>0.22</v>
      </c>
      <c r="L802" s="64">
        <v>0.0</v>
      </c>
      <c r="M802" s="67">
        <v>0.0</v>
      </c>
      <c r="N802" s="70">
        <v>0.0</v>
      </c>
      <c r="O802" s="64">
        <v>0.22</v>
      </c>
      <c r="P802" s="67">
        <v>0.22</v>
      </c>
      <c r="Q802" s="70">
        <v>0.22</v>
      </c>
      <c r="R802" s="3"/>
    </row>
    <row r="803">
      <c r="A803" s="46">
        <v>12097.0</v>
      </c>
      <c r="B803" s="51" t="str">
        <f t="shared" si="1"/>
        <v>Goʻzallik va parvarishYuz parvarishiTozalash va yuvishGidrofil moy</v>
      </c>
      <c r="C803" s="55" t="s">
        <v>314</v>
      </c>
      <c r="D803" s="55" t="s">
        <v>503</v>
      </c>
      <c r="E803" s="55" t="s">
        <v>1706</v>
      </c>
      <c r="F803" s="85" t="s">
        <v>2648</v>
      </c>
      <c r="G803" s="3"/>
      <c r="H803" s="3"/>
      <c r="I803" s="64">
        <v>0.2</v>
      </c>
      <c r="J803" s="67">
        <v>0.2</v>
      </c>
      <c r="K803" s="70">
        <v>0.2</v>
      </c>
      <c r="L803" s="64">
        <v>0.015</v>
      </c>
      <c r="M803" s="67">
        <v>0.015</v>
      </c>
      <c r="N803" s="70">
        <v>0.015</v>
      </c>
      <c r="O803" s="64">
        <v>0.185</v>
      </c>
      <c r="P803" s="67">
        <v>0.185</v>
      </c>
      <c r="Q803" s="70">
        <v>0.185</v>
      </c>
      <c r="R803" s="3"/>
    </row>
    <row r="804">
      <c r="A804" s="46">
        <v>12099.0</v>
      </c>
      <c r="B804" s="51" t="str">
        <f t="shared" si="1"/>
        <v>SalomatlikTibbiy jihozlarDoppler</v>
      </c>
      <c r="C804" s="55" t="s">
        <v>120</v>
      </c>
      <c r="D804" s="55" t="s">
        <v>557</v>
      </c>
      <c r="E804" s="55" t="s">
        <v>2650</v>
      </c>
      <c r="F804" s="3"/>
      <c r="G804" s="3"/>
      <c r="H804" s="3"/>
      <c r="I804" s="64">
        <v>0.22</v>
      </c>
      <c r="J804" s="67">
        <v>0.22</v>
      </c>
      <c r="K804" s="70">
        <v>0.22</v>
      </c>
      <c r="L804" s="64">
        <v>0.0</v>
      </c>
      <c r="M804" s="67">
        <v>0.0</v>
      </c>
      <c r="N804" s="70">
        <v>0.0</v>
      </c>
      <c r="O804" s="64">
        <v>0.22</v>
      </c>
      <c r="P804" s="67">
        <v>0.22</v>
      </c>
      <c r="Q804" s="70">
        <v>0.22</v>
      </c>
      <c r="R804" s="3"/>
    </row>
    <row r="805">
      <c r="A805" s="46">
        <v>12100.0</v>
      </c>
      <c r="B805" s="51" t="str">
        <f t="shared" si="1"/>
        <v>ElektronikaTelevizorlar va videotexnikalarTelevizor aksessuarlariMasofadan boshqarish pultlari TV uchun</v>
      </c>
      <c r="C805" s="55" t="s">
        <v>929</v>
      </c>
      <c r="D805" s="55" t="s">
        <v>1383</v>
      </c>
      <c r="E805" s="55" t="s">
        <v>2226</v>
      </c>
      <c r="F805" s="55" t="s">
        <v>2651</v>
      </c>
      <c r="G805" s="55"/>
      <c r="H805" s="55"/>
      <c r="I805" s="64">
        <v>0.2</v>
      </c>
      <c r="J805" s="67">
        <v>0.2</v>
      </c>
      <c r="K805" s="70">
        <v>0.2</v>
      </c>
      <c r="L805" s="64">
        <v>0.0</v>
      </c>
      <c r="M805" s="67">
        <v>0.0</v>
      </c>
      <c r="N805" s="70">
        <v>0.0</v>
      </c>
      <c r="O805" s="64">
        <v>0.2</v>
      </c>
      <c r="P805" s="67">
        <v>0.2</v>
      </c>
      <c r="Q805" s="70">
        <v>0.2</v>
      </c>
      <c r="R805" s="3"/>
    </row>
    <row r="806">
      <c r="A806" s="46">
        <v>12101.0</v>
      </c>
      <c r="B806" s="51" t="str">
        <f t="shared" si="1"/>
        <v>Maishiy texnikaUy uchun texnikaChangyutgichlar va aksessuarlarChangyutgichlar uchun ehtiyot qism va aksessuarlarXushboʻylashtirgichlar</v>
      </c>
      <c r="C806" s="55" t="s">
        <v>74</v>
      </c>
      <c r="D806" s="55" t="s">
        <v>1430</v>
      </c>
      <c r="E806" s="55" t="s">
        <v>1431</v>
      </c>
      <c r="F806" s="55" t="s">
        <v>1432</v>
      </c>
      <c r="G806" s="55" t="s">
        <v>2654</v>
      </c>
      <c r="H806" s="55"/>
      <c r="I806" s="64">
        <v>0.18</v>
      </c>
      <c r="J806" s="67">
        <v>0.18</v>
      </c>
      <c r="K806" s="70">
        <v>0.18</v>
      </c>
      <c r="L806" s="64">
        <v>0.0</v>
      </c>
      <c r="M806" s="67">
        <v>0.0</v>
      </c>
      <c r="N806" s="70">
        <v>0.0</v>
      </c>
      <c r="O806" s="64">
        <v>0.18</v>
      </c>
      <c r="P806" s="67">
        <v>0.18</v>
      </c>
      <c r="Q806" s="70">
        <v>0.18</v>
      </c>
      <c r="R806" s="3"/>
    </row>
    <row r="807">
      <c r="A807" s="46">
        <v>12102.0</v>
      </c>
      <c r="B807" s="51" t="str">
        <f t="shared" si="1"/>
        <v>Uy-roʻzgʻor buyumlariOshxona buyumlariIchimlik uchun aksessuarlarIchimliklar uchun sheykerlar</v>
      </c>
      <c r="C807" s="55" t="s">
        <v>758</v>
      </c>
      <c r="D807" s="55" t="s">
        <v>760</v>
      </c>
      <c r="E807" s="55" t="s">
        <v>1623</v>
      </c>
      <c r="F807" s="55" t="s">
        <v>2656</v>
      </c>
      <c r="G807" s="55"/>
      <c r="H807" s="3"/>
      <c r="I807" s="64">
        <v>0.25</v>
      </c>
      <c r="J807" s="67">
        <v>0.25</v>
      </c>
      <c r="K807" s="70">
        <v>0.25</v>
      </c>
      <c r="L807" s="64">
        <v>0.0</v>
      </c>
      <c r="M807" s="67">
        <v>0.0</v>
      </c>
      <c r="N807" s="70">
        <v>0.0</v>
      </c>
      <c r="O807" s="64">
        <v>0.25</v>
      </c>
      <c r="P807" s="67">
        <v>0.25</v>
      </c>
      <c r="Q807" s="70">
        <v>0.25</v>
      </c>
      <c r="R807" s="3"/>
    </row>
    <row r="808">
      <c r="A808" s="46">
        <v>12103.0</v>
      </c>
      <c r="B808" s="51" t="str">
        <f t="shared" si="1"/>
        <v>Goʻzallik va parvarishShaxsiy gigiyenaSovunBeldilar</v>
      </c>
      <c r="C808" s="55" t="s">
        <v>314</v>
      </c>
      <c r="D808" s="55" t="s">
        <v>315</v>
      </c>
      <c r="E808" s="55" t="s">
        <v>2659</v>
      </c>
      <c r="F808" s="55" t="s">
        <v>2661</v>
      </c>
      <c r="G808" s="3"/>
      <c r="H808" s="3"/>
      <c r="I808" s="64">
        <v>0.2</v>
      </c>
      <c r="J808" s="67">
        <v>0.2</v>
      </c>
      <c r="K808" s="70">
        <v>0.2</v>
      </c>
      <c r="L808" s="64">
        <v>0.02</v>
      </c>
      <c r="M808" s="67">
        <v>0.02</v>
      </c>
      <c r="N808" s="70">
        <v>0.02</v>
      </c>
      <c r="O808" s="64">
        <v>0.18</v>
      </c>
      <c r="P808" s="67">
        <v>0.18</v>
      </c>
      <c r="Q808" s="70">
        <v>0.18</v>
      </c>
      <c r="R808" s="3"/>
    </row>
    <row r="809">
      <c r="A809" s="46">
        <v>12105.0</v>
      </c>
      <c r="B809" s="51" t="str">
        <f t="shared" si="1"/>
        <v>AvtotovarlarAvtomobil ehtiyot qismlariOld oyna tozalagichlar</v>
      </c>
      <c r="C809" s="55" t="s">
        <v>167</v>
      </c>
      <c r="D809" s="55" t="s">
        <v>2202</v>
      </c>
      <c r="E809" s="55" t="s">
        <v>2664</v>
      </c>
      <c r="F809" s="55"/>
      <c r="G809" s="3"/>
      <c r="H809" s="3"/>
      <c r="I809" s="64">
        <v>0.2</v>
      </c>
      <c r="J809" s="67">
        <v>0.2</v>
      </c>
      <c r="K809" s="70">
        <v>0.2</v>
      </c>
      <c r="L809" s="64">
        <v>0.0</v>
      </c>
      <c r="M809" s="67">
        <v>0.0</v>
      </c>
      <c r="N809" s="70">
        <v>0.0</v>
      </c>
      <c r="O809" s="64">
        <v>0.2</v>
      </c>
      <c r="P809" s="67">
        <v>0.2</v>
      </c>
      <c r="Q809" s="70">
        <v>0.2</v>
      </c>
      <c r="R809" s="3"/>
    </row>
    <row r="810">
      <c r="A810" s="46">
        <v>12107.0</v>
      </c>
      <c r="B810" s="51" t="str">
        <f t="shared" si="1"/>
        <v>ElektronikaQuloqchinlar va audio texnikalarPeriferiya va aksessuarlarResiverlar</v>
      </c>
      <c r="C810" s="55" t="s">
        <v>929</v>
      </c>
      <c r="D810" s="55" t="s">
        <v>938</v>
      </c>
      <c r="E810" s="55" t="s">
        <v>1472</v>
      </c>
      <c r="F810" s="55" t="s">
        <v>2667</v>
      </c>
      <c r="G810" s="3"/>
      <c r="H810" s="3"/>
      <c r="I810" s="64">
        <v>0.3</v>
      </c>
      <c r="J810" s="67">
        <v>0.3</v>
      </c>
      <c r="K810" s="70">
        <v>0.3</v>
      </c>
      <c r="L810" s="64">
        <v>0.0</v>
      </c>
      <c r="M810" s="67">
        <v>0.0</v>
      </c>
      <c r="N810" s="70">
        <v>0.0</v>
      </c>
      <c r="O810" s="64">
        <v>0.3</v>
      </c>
      <c r="P810" s="67">
        <v>0.3</v>
      </c>
      <c r="Q810" s="70">
        <v>0.3</v>
      </c>
      <c r="R810" s="3"/>
    </row>
    <row r="811">
      <c r="A811" s="46">
        <v>12108.0</v>
      </c>
      <c r="B811" s="51" t="str">
        <f t="shared" si="1"/>
        <v>AvtotovarlarAksessuarlar va jihozlarAvariya holatlari uchun zarur anjomlarSirpanishga qarshi boshmoqlar va tayanchlar</v>
      </c>
      <c r="C811" s="55" t="s">
        <v>167</v>
      </c>
      <c r="D811" s="55" t="s">
        <v>468</v>
      </c>
      <c r="E811" s="55" t="s">
        <v>1900</v>
      </c>
      <c r="F811" s="55" t="s">
        <v>2669</v>
      </c>
      <c r="G811" s="55"/>
      <c r="H811" s="55"/>
      <c r="I811" s="64">
        <v>0.22</v>
      </c>
      <c r="J811" s="67">
        <v>0.22</v>
      </c>
      <c r="K811" s="70">
        <v>0.22</v>
      </c>
      <c r="L811" s="64">
        <v>0.0</v>
      </c>
      <c r="M811" s="67">
        <v>0.0</v>
      </c>
      <c r="N811" s="70">
        <v>0.0</v>
      </c>
      <c r="O811" s="64">
        <v>0.22</v>
      </c>
      <c r="P811" s="67">
        <v>0.22</v>
      </c>
      <c r="Q811" s="70">
        <v>0.22</v>
      </c>
      <c r="R811" s="3"/>
    </row>
    <row r="812">
      <c r="A812" s="46">
        <v>12109.0</v>
      </c>
      <c r="B812" s="51" t="str">
        <f t="shared" si="1"/>
        <v>AksessuarlarQizlar uchun aksessuarlarSoch uchun aksessuarlarObodoklar</v>
      </c>
      <c r="C812" s="55" t="s">
        <v>442</v>
      </c>
      <c r="D812" s="55" t="s">
        <v>1028</v>
      </c>
      <c r="E812" s="55" t="s">
        <v>2097</v>
      </c>
      <c r="F812" s="55" t="s">
        <v>2672</v>
      </c>
      <c r="G812" s="3"/>
      <c r="H812" s="3"/>
      <c r="I812" s="64">
        <v>0.3</v>
      </c>
      <c r="J812" s="67">
        <v>0.3</v>
      </c>
      <c r="K812" s="70">
        <v>0.3</v>
      </c>
      <c r="L812" s="64">
        <v>0.0</v>
      </c>
      <c r="M812" s="67">
        <v>0.0</v>
      </c>
      <c r="N812" s="70">
        <v>0.0</v>
      </c>
      <c r="O812" s="64">
        <v>0.3</v>
      </c>
      <c r="P812" s="67">
        <v>0.3</v>
      </c>
      <c r="Q812" s="70">
        <v>0.3</v>
      </c>
      <c r="R812" s="3"/>
    </row>
    <row r="813">
      <c r="A813" s="46">
        <v>12111.0</v>
      </c>
      <c r="B813" s="51" t="str">
        <f t="shared" si="1"/>
        <v>ElektronikaSmartfonlar va telefonlarSmartfonlar uchun aksessuarlarMobil suratga olish uchun aksessuarlarSmartfonlar uchun obyektivkalar</v>
      </c>
      <c r="C813" s="55" t="s">
        <v>929</v>
      </c>
      <c r="D813" s="55" t="s">
        <v>1601</v>
      </c>
      <c r="E813" s="55" t="s">
        <v>1602</v>
      </c>
      <c r="F813" s="55" t="s">
        <v>2673</v>
      </c>
      <c r="G813" s="85" t="s">
        <v>2674</v>
      </c>
      <c r="H813" s="85"/>
      <c r="I813" s="64">
        <v>0.2</v>
      </c>
      <c r="J813" s="67">
        <v>0.2</v>
      </c>
      <c r="K813" s="70">
        <v>0.2</v>
      </c>
      <c r="L813" s="64">
        <v>0.0</v>
      </c>
      <c r="M813" s="67">
        <v>0.0</v>
      </c>
      <c r="N813" s="70">
        <v>0.0</v>
      </c>
      <c r="O813" s="64">
        <v>0.2</v>
      </c>
      <c r="P813" s="67">
        <v>0.2</v>
      </c>
      <c r="Q813" s="70">
        <v>0.2</v>
      </c>
      <c r="R813" s="3"/>
    </row>
    <row r="814">
      <c r="A814" s="46">
        <v>12112.0</v>
      </c>
      <c r="B814" s="51" t="str">
        <f t="shared" si="1"/>
        <v>SalomatlikVitaminlar va BFQlarAyollar salomatligiAyollar uchun klimaks va menopauza davri vositalari</v>
      </c>
      <c r="C814" s="55" t="s">
        <v>120</v>
      </c>
      <c r="D814" s="55" t="s">
        <v>730</v>
      </c>
      <c r="E814" s="55" t="s">
        <v>2676</v>
      </c>
      <c r="F814" s="55" t="s">
        <v>2677</v>
      </c>
      <c r="G814" s="55"/>
      <c r="H814" s="55"/>
      <c r="I814" s="64">
        <v>0.19</v>
      </c>
      <c r="J814" s="67">
        <v>0.19</v>
      </c>
      <c r="K814" s="70">
        <v>0.19</v>
      </c>
      <c r="L814" s="64">
        <v>0.0</v>
      </c>
      <c r="M814" s="67">
        <v>0.0</v>
      </c>
      <c r="N814" s="70">
        <v>0.0</v>
      </c>
      <c r="O814" s="64">
        <v>0.19</v>
      </c>
      <c r="P814" s="67">
        <v>0.19</v>
      </c>
      <c r="Q814" s="70">
        <v>0.19</v>
      </c>
      <c r="R814" s="3"/>
    </row>
    <row r="815">
      <c r="A815" s="46">
        <v>12113.0</v>
      </c>
      <c r="B815" s="51" t="str">
        <f t="shared" si="1"/>
        <v>ElektronikaGeymerlar uchun mahsulotlarOʻyin uchun quloqchinlar</v>
      </c>
      <c r="C815" s="55" t="s">
        <v>929</v>
      </c>
      <c r="D815" s="55" t="s">
        <v>2129</v>
      </c>
      <c r="E815" s="55" t="s">
        <v>2679</v>
      </c>
      <c r="F815" s="55"/>
      <c r="G815" s="3"/>
      <c r="H815" s="3"/>
      <c r="I815" s="64">
        <v>0.05</v>
      </c>
      <c r="J815" s="67">
        <v>0.05</v>
      </c>
      <c r="K815" s="70">
        <v>0.05</v>
      </c>
      <c r="L815" s="64">
        <v>0.0</v>
      </c>
      <c r="M815" s="67">
        <v>0.0</v>
      </c>
      <c r="N815" s="70">
        <v>0.0</v>
      </c>
      <c r="O815" s="64">
        <v>0.05</v>
      </c>
      <c r="P815" s="67">
        <v>0.05</v>
      </c>
      <c r="Q815" s="70">
        <v>0.05</v>
      </c>
      <c r="R815" s="3"/>
    </row>
    <row r="816">
      <c r="A816" s="46">
        <v>12114.0</v>
      </c>
      <c r="B816" s="51" t="str">
        <f t="shared" si="1"/>
        <v>Goʻzallik va parvarishMakiyajMakiyaj toʻplamlari</v>
      </c>
      <c r="C816" s="55" t="s">
        <v>314</v>
      </c>
      <c r="D816" s="55" t="s">
        <v>492</v>
      </c>
      <c r="E816" s="55" t="s">
        <v>2681</v>
      </c>
      <c r="F816" s="55"/>
      <c r="G816" s="3"/>
      <c r="H816" s="3"/>
      <c r="I816" s="64">
        <v>0.25</v>
      </c>
      <c r="J816" s="67">
        <v>0.25</v>
      </c>
      <c r="K816" s="70">
        <v>0.25</v>
      </c>
      <c r="L816" s="64">
        <v>0.01999999999999999</v>
      </c>
      <c r="M816" s="67">
        <v>0.01999999999999999</v>
      </c>
      <c r="N816" s="70">
        <v>0.01999999999999999</v>
      </c>
      <c r="O816" s="64">
        <v>0.23</v>
      </c>
      <c r="P816" s="67">
        <v>0.23</v>
      </c>
      <c r="Q816" s="70">
        <v>0.23</v>
      </c>
      <c r="R816" s="3"/>
    </row>
    <row r="817">
      <c r="A817" s="46">
        <v>12115.0</v>
      </c>
      <c r="B817" s="51" t="str">
        <f t="shared" si="1"/>
        <v>Qurilish va taʼmirlashAsboblarElektr asboblarFrezalash mashinalari</v>
      </c>
      <c r="C817" s="55" t="s">
        <v>95</v>
      </c>
      <c r="D817" s="55" t="s">
        <v>106</v>
      </c>
      <c r="E817" s="55" t="s">
        <v>108</v>
      </c>
      <c r="F817" s="55" t="s">
        <v>2683</v>
      </c>
      <c r="G817" s="55"/>
      <c r="H817" s="3"/>
      <c r="I817" s="64">
        <v>0.15</v>
      </c>
      <c r="J817" s="67">
        <v>0.15</v>
      </c>
      <c r="K817" s="70">
        <v>0.15</v>
      </c>
      <c r="L817" s="64">
        <v>0.0</v>
      </c>
      <c r="M817" s="67">
        <v>0.0</v>
      </c>
      <c r="N817" s="70">
        <v>0.0</v>
      </c>
      <c r="O817" s="64">
        <v>0.15</v>
      </c>
      <c r="P817" s="67">
        <v>0.15</v>
      </c>
      <c r="Q817" s="70">
        <v>0.15</v>
      </c>
      <c r="R817" s="3"/>
    </row>
    <row r="818">
      <c r="A818" s="46">
        <v>12116.0</v>
      </c>
      <c r="B818" s="51" t="str">
        <f t="shared" si="1"/>
        <v>PoyabzallarAyollar poyabzaliEtiklar va uggiBotfortlar</v>
      </c>
      <c r="C818" s="55" t="s">
        <v>951</v>
      </c>
      <c r="D818" s="55" t="s">
        <v>952</v>
      </c>
      <c r="E818" s="55" t="s">
        <v>1315</v>
      </c>
      <c r="F818" s="55" t="s">
        <v>2685</v>
      </c>
      <c r="G818" s="85"/>
      <c r="H818" s="3"/>
      <c r="I818" s="64">
        <v>0.2</v>
      </c>
      <c r="J818" s="67">
        <v>0.2</v>
      </c>
      <c r="K818" s="70">
        <v>0.2</v>
      </c>
      <c r="L818" s="64">
        <v>0.0</v>
      </c>
      <c r="M818" s="67">
        <v>0.0</v>
      </c>
      <c r="N818" s="70">
        <v>0.0</v>
      </c>
      <c r="O818" s="64">
        <v>0.2</v>
      </c>
      <c r="P818" s="67">
        <v>0.2</v>
      </c>
      <c r="Q818" s="70">
        <v>0.2</v>
      </c>
      <c r="R818" s="3"/>
    </row>
    <row r="819">
      <c r="A819" s="46">
        <v>12117.0</v>
      </c>
      <c r="B819" s="51" t="str">
        <f t="shared" si="1"/>
        <v>SalomatlikVitaminlar va BFQlarAyollar salomatligiBepushtlikni davolash vositalari</v>
      </c>
      <c r="C819" s="55" t="s">
        <v>120</v>
      </c>
      <c r="D819" s="55" t="s">
        <v>730</v>
      </c>
      <c r="E819" s="55" t="s">
        <v>2676</v>
      </c>
      <c r="F819" s="55" t="s">
        <v>2687</v>
      </c>
      <c r="G819" s="55"/>
      <c r="H819" s="55"/>
      <c r="I819" s="64">
        <v>0.19</v>
      </c>
      <c r="J819" s="67">
        <v>0.19</v>
      </c>
      <c r="K819" s="70">
        <v>0.19</v>
      </c>
      <c r="L819" s="64">
        <v>0.0</v>
      </c>
      <c r="M819" s="67">
        <v>0.0</v>
      </c>
      <c r="N819" s="70">
        <v>0.0</v>
      </c>
      <c r="O819" s="64">
        <v>0.19</v>
      </c>
      <c r="P819" s="67">
        <v>0.19</v>
      </c>
      <c r="Q819" s="70">
        <v>0.19</v>
      </c>
      <c r="R819" s="3"/>
    </row>
    <row r="820">
      <c r="A820" s="46">
        <v>12118.0</v>
      </c>
      <c r="B820" s="51" t="str">
        <f t="shared" si="1"/>
        <v>AksessuarlarErkaklar aksessuarlariHamyonlar, kalit solgichlar va tashrif qogʻozi uchun karmonchalarMonetnitsalar</v>
      </c>
      <c r="C820" s="55" t="s">
        <v>442</v>
      </c>
      <c r="D820" s="55" t="s">
        <v>456</v>
      </c>
      <c r="E820" s="55" t="s">
        <v>1987</v>
      </c>
      <c r="F820" s="55" t="s">
        <v>2690</v>
      </c>
      <c r="G820" s="3"/>
      <c r="H820" s="3"/>
      <c r="I820" s="64">
        <v>0.3</v>
      </c>
      <c r="J820" s="67">
        <v>0.3</v>
      </c>
      <c r="K820" s="70">
        <v>0.3</v>
      </c>
      <c r="L820" s="64">
        <v>0.0</v>
      </c>
      <c r="M820" s="67">
        <v>0.0</v>
      </c>
      <c r="N820" s="70">
        <v>0.0</v>
      </c>
      <c r="O820" s="64">
        <v>0.3</v>
      </c>
      <c r="P820" s="67">
        <v>0.3</v>
      </c>
      <c r="Q820" s="70">
        <v>0.3</v>
      </c>
      <c r="R820" s="3"/>
    </row>
    <row r="821">
      <c r="A821" s="46">
        <v>12119.0</v>
      </c>
      <c r="B821" s="51" t="str">
        <f t="shared" si="1"/>
        <v>ElektronikaFoto va video texnikaFotosuratchilar uchun uskunalarRaqamli foto ramkalar</v>
      </c>
      <c r="C821" s="55" t="s">
        <v>929</v>
      </c>
      <c r="D821" s="55" t="s">
        <v>1173</v>
      </c>
      <c r="E821" s="55" t="s">
        <v>1175</v>
      </c>
      <c r="F821" s="55" t="s">
        <v>2692</v>
      </c>
      <c r="G821" s="55"/>
      <c r="H821" s="3"/>
      <c r="I821" s="64">
        <v>0.2</v>
      </c>
      <c r="J821" s="67">
        <v>0.2</v>
      </c>
      <c r="K821" s="70">
        <v>0.2</v>
      </c>
      <c r="L821" s="64">
        <v>0.0</v>
      </c>
      <c r="M821" s="67">
        <v>0.0</v>
      </c>
      <c r="N821" s="70">
        <v>0.0</v>
      </c>
      <c r="O821" s="64">
        <v>0.2</v>
      </c>
      <c r="P821" s="67">
        <v>0.2</v>
      </c>
      <c r="Q821" s="70">
        <v>0.2</v>
      </c>
      <c r="R821" s="3"/>
    </row>
    <row r="822">
      <c r="A822" s="46">
        <v>12124.0</v>
      </c>
      <c r="B822" s="51" t="str">
        <f t="shared" si="1"/>
        <v>Maishiy texnikaOshxona texnikalariBoshqa oshxona texnikalariMarinatorlar</v>
      </c>
      <c r="C822" s="55" t="s">
        <v>74</v>
      </c>
      <c r="D822" s="55" t="s">
        <v>1400</v>
      </c>
      <c r="E822" s="55" t="s">
        <v>1401</v>
      </c>
      <c r="F822" s="55" t="s">
        <v>2694</v>
      </c>
      <c r="G822" s="85"/>
      <c r="H822" s="3"/>
      <c r="I822" s="64">
        <v>0.2</v>
      </c>
      <c r="J822" s="67">
        <v>0.2</v>
      </c>
      <c r="K822" s="70">
        <v>0.2</v>
      </c>
      <c r="L822" s="64">
        <v>0.0</v>
      </c>
      <c r="M822" s="67">
        <v>0.0</v>
      </c>
      <c r="N822" s="70">
        <v>0.0</v>
      </c>
      <c r="O822" s="64">
        <v>0.2</v>
      </c>
      <c r="P822" s="67">
        <v>0.2</v>
      </c>
      <c r="Q822" s="70">
        <v>0.2</v>
      </c>
      <c r="R822" s="3"/>
    </row>
    <row r="823">
      <c r="A823" s="46">
        <v>12125.0</v>
      </c>
      <c r="B823" s="51" t="str">
        <f t="shared" si="1"/>
        <v>AksessuarlarOʻgʻil bolalar uchun aksessuarlarBoʻyinbogʻlar va kapalakchalar, roʻmolchalarRoʻmolchalar</v>
      </c>
      <c r="C823" s="55" t="s">
        <v>442</v>
      </c>
      <c r="D823" s="55" t="s">
        <v>1022</v>
      </c>
      <c r="E823" s="55" t="s">
        <v>2695</v>
      </c>
      <c r="F823" s="55" t="s">
        <v>2696</v>
      </c>
      <c r="G823" s="3"/>
      <c r="H823" s="3"/>
      <c r="I823" s="64">
        <v>0.3</v>
      </c>
      <c r="J823" s="67">
        <v>0.3</v>
      </c>
      <c r="K823" s="70">
        <v>0.3</v>
      </c>
      <c r="L823" s="64">
        <v>0.0</v>
      </c>
      <c r="M823" s="67">
        <v>0.0</v>
      </c>
      <c r="N823" s="70">
        <v>0.0</v>
      </c>
      <c r="O823" s="64">
        <v>0.3</v>
      </c>
      <c r="P823" s="67">
        <v>0.3</v>
      </c>
      <c r="Q823" s="70">
        <v>0.3</v>
      </c>
      <c r="R823" s="3"/>
    </row>
    <row r="824">
      <c r="A824" s="46">
        <v>12126.0</v>
      </c>
      <c r="B824" s="51" t="str">
        <f t="shared" si="1"/>
        <v>Sport va hordiqFitnes va yogaYoga va pilatesValiklar</v>
      </c>
      <c r="C824" s="55" t="s">
        <v>391</v>
      </c>
      <c r="D824" s="55" t="s">
        <v>1434</v>
      </c>
      <c r="E824" s="55" t="s">
        <v>1618</v>
      </c>
      <c r="F824" s="55" t="s">
        <v>1362</v>
      </c>
      <c r="G824" s="85"/>
      <c r="H824" s="3"/>
      <c r="I824" s="64">
        <v>0.22</v>
      </c>
      <c r="J824" s="67">
        <v>0.22</v>
      </c>
      <c r="K824" s="70">
        <v>0.22</v>
      </c>
      <c r="L824" s="64">
        <v>0.005</v>
      </c>
      <c r="M824" s="67">
        <v>0.005</v>
      </c>
      <c r="N824" s="70">
        <v>0.005</v>
      </c>
      <c r="O824" s="64">
        <v>0.215</v>
      </c>
      <c r="P824" s="67">
        <v>0.215</v>
      </c>
      <c r="Q824" s="70">
        <v>0.215</v>
      </c>
      <c r="R824" s="3"/>
    </row>
    <row r="825">
      <c r="A825" s="46">
        <v>12127.0</v>
      </c>
      <c r="B825" s="51" t="str">
        <f t="shared" si="1"/>
        <v>PoyabzallarQizlar uchun poyabzalBaletkalar</v>
      </c>
      <c r="C825" s="55" t="s">
        <v>951</v>
      </c>
      <c r="D825" s="55" t="s">
        <v>1030</v>
      </c>
      <c r="E825" s="55" t="s">
        <v>1267</v>
      </c>
      <c r="F825" s="3"/>
      <c r="G825" s="3"/>
      <c r="H825" s="3"/>
      <c r="I825" s="64">
        <v>0.2</v>
      </c>
      <c r="J825" s="67">
        <v>0.2</v>
      </c>
      <c r="K825" s="70">
        <v>0.2</v>
      </c>
      <c r="L825" s="64">
        <v>0.0</v>
      </c>
      <c r="M825" s="67">
        <v>0.0</v>
      </c>
      <c r="N825" s="70">
        <v>0.0</v>
      </c>
      <c r="O825" s="64">
        <v>0.2</v>
      </c>
      <c r="P825" s="67">
        <v>0.2</v>
      </c>
      <c r="Q825" s="70">
        <v>0.2</v>
      </c>
      <c r="R825" s="3"/>
    </row>
    <row r="826">
      <c r="A826" s="46">
        <v>12128.0</v>
      </c>
      <c r="B826" s="51" t="str">
        <f t="shared" si="1"/>
        <v>KiyimAyollar kiyimiShortilarHar kunli shortilar</v>
      </c>
      <c r="C826" s="55" t="s">
        <v>417</v>
      </c>
      <c r="D826" s="55" t="s">
        <v>418</v>
      </c>
      <c r="E826" s="55" t="s">
        <v>2700</v>
      </c>
      <c r="F826" s="55" t="s">
        <v>2701</v>
      </c>
      <c r="G826" s="55"/>
      <c r="H826" s="3"/>
      <c r="I826" s="64">
        <v>0.25</v>
      </c>
      <c r="J826" s="67">
        <v>0.25</v>
      </c>
      <c r="K826" s="70">
        <v>0.25</v>
      </c>
      <c r="L826" s="64">
        <v>0.0</v>
      </c>
      <c r="M826" s="67">
        <v>0.0</v>
      </c>
      <c r="N826" s="70">
        <v>0.0</v>
      </c>
      <c r="O826" s="64">
        <v>0.25</v>
      </c>
      <c r="P826" s="67">
        <v>0.25</v>
      </c>
      <c r="Q826" s="70">
        <v>0.25</v>
      </c>
      <c r="R826" s="3"/>
    </row>
    <row r="827">
      <c r="A827" s="46">
        <v>12129.0</v>
      </c>
      <c r="B827" s="51" t="str">
        <f t="shared" si="1"/>
        <v>Maishiy texnikaOshxona texnikalariQovurish va pishirish uskunalariQovurish va qaynatish uchun boshqa texnikalarHotdog-meykerlar</v>
      </c>
      <c r="C827" s="55" t="s">
        <v>74</v>
      </c>
      <c r="D827" s="55" t="s">
        <v>1400</v>
      </c>
      <c r="E827" s="55" t="s">
        <v>1420</v>
      </c>
      <c r="F827" s="55" t="s">
        <v>1421</v>
      </c>
      <c r="G827" s="85" t="s">
        <v>2702</v>
      </c>
      <c r="H827" s="85"/>
      <c r="I827" s="64">
        <v>0.17</v>
      </c>
      <c r="J827" s="67">
        <v>0.17</v>
      </c>
      <c r="K827" s="70">
        <v>0.17</v>
      </c>
      <c r="L827" s="64">
        <v>0.0</v>
      </c>
      <c r="M827" s="67">
        <v>0.0</v>
      </c>
      <c r="N827" s="70">
        <v>0.0</v>
      </c>
      <c r="O827" s="64">
        <v>0.17</v>
      </c>
      <c r="P827" s="67">
        <v>0.17</v>
      </c>
      <c r="Q827" s="70">
        <v>0.17</v>
      </c>
      <c r="R827" s="3"/>
    </row>
    <row r="828">
      <c r="A828" s="46">
        <v>12130.0</v>
      </c>
      <c r="B828" s="51" t="str">
        <f t="shared" si="1"/>
        <v>Maishiy texnikaOshxona texnikalariQovurish va pishirish uskunalariQovurish va qaynatish uchun boshqa texnikalarTez pishirish qozonlari</v>
      </c>
      <c r="C828" s="55" t="s">
        <v>74</v>
      </c>
      <c r="D828" s="55" t="s">
        <v>1400</v>
      </c>
      <c r="E828" s="55" t="s">
        <v>1420</v>
      </c>
      <c r="F828" s="55" t="s">
        <v>1421</v>
      </c>
      <c r="G828" s="85" t="s">
        <v>2703</v>
      </c>
      <c r="H828" s="85"/>
      <c r="I828" s="64">
        <v>0.17</v>
      </c>
      <c r="J828" s="67">
        <v>0.17</v>
      </c>
      <c r="K828" s="70">
        <v>0.17</v>
      </c>
      <c r="L828" s="64">
        <v>0.0</v>
      </c>
      <c r="M828" s="67">
        <v>0.0</v>
      </c>
      <c r="N828" s="70">
        <v>0.0</v>
      </c>
      <c r="O828" s="64">
        <v>0.17</v>
      </c>
      <c r="P828" s="67">
        <v>0.17</v>
      </c>
      <c r="Q828" s="70">
        <v>0.17</v>
      </c>
      <c r="R828" s="3"/>
    </row>
    <row r="829">
      <c r="A829" s="46">
        <v>12131.0</v>
      </c>
      <c r="B829" s="51" t="str">
        <f t="shared" si="1"/>
        <v>Bolalar tovarlariOvqatlantirish uchun tovarlarOvqatlantirish uchun idishlar va anjomlariOziqlantirish uchun idishlar to'plami</v>
      </c>
      <c r="C829" s="55" t="s">
        <v>346</v>
      </c>
      <c r="D829" s="55" t="s">
        <v>356</v>
      </c>
      <c r="E829" s="55" t="s">
        <v>357</v>
      </c>
      <c r="F829" s="55" t="s">
        <v>2705</v>
      </c>
      <c r="G829" s="55"/>
      <c r="H829" s="55"/>
      <c r="I829" s="64">
        <v>0.2</v>
      </c>
      <c r="J829" s="67">
        <v>0.2</v>
      </c>
      <c r="K829" s="70">
        <v>0.2</v>
      </c>
      <c r="L829" s="64">
        <v>0.015</v>
      </c>
      <c r="M829" s="67">
        <v>0.015</v>
      </c>
      <c r="N829" s="70">
        <v>0.015</v>
      </c>
      <c r="O829" s="64">
        <v>0.185</v>
      </c>
      <c r="P829" s="67">
        <v>0.185</v>
      </c>
      <c r="Q829" s="70">
        <v>0.185</v>
      </c>
      <c r="R829" s="3"/>
    </row>
    <row r="830">
      <c r="A830" s="46">
        <v>12132.0</v>
      </c>
      <c r="B830" s="51" t="str">
        <f t="shared" si="1"/>
        <v>Maishiy kimyoviy moddalarIdish yuvish mashinalari uchun vositalarIYuM uchun chayish vositalari</v>
      </c>
      <c r="C830" s="55" t="s">
        <v>582</v>
      </c>
      <c r="D830" s="55" t="s">
        <v>2707</v>
      </c>
      <c r="E830" s="55" t="s">
        <v>2708</v>
      </c>
      <c r="F830" s="55"/>
      <c r="G830" s="3"/>
      <c r="H830" s="3"/>
      <c r="I830" s="64">
        <v>0.17</v>
      </c>
      <c r="J830" s="67">
        <v>0.17</v>
      </c>
      <c r="K830" s="70">
        <v>0.17</v>
      </c>
      <c r="L830" s="64">
        <v>0.01</v>
      </c>
      <c r="M830" s="67">
        <v>0.01</v>
      </c>
      <c r="N830" s="70">
        <v>0.01</v>
      </c>
      <c r="O830" s="64">
        <v>0.16</v>
      </c>
      <c r="P830" s="67">
        <v>0.16</v>
      </c>
      <c r="Q830" s="70">
        <v>0.16</v>
      </c>
      <c r="R830" s="3"/>
    </row>
    <row r="831">
      <c r="A831" s="46">
        <v>12133.0</v>
      </c>
      <c r="B831" s="51" t="str">
        <f t="shared" si="1"/>
        <v>Kanselyariya tovarlariStol podstavkalari va tashrif qogʻozlariDarsliklar uchun podstavkalar</v>
      </c>
      <c r="C831" s="55" t="s">
        <v>142</v>
      </c>
      <c r="D831" s="55" t="s">
        <v>1221</v>
      </c>
      <c r="E831" s="55" t="s">
        <v>2710</v>
      </c>
      <c r="F831" s="55"/>
      <c r="G831" s="4"/>
      <c r="H831" s="3"/>
      <c r="I831" s="64">
        <v>0.2</v>
      </c>
      <c r="J831" s="67">
        <v>0.2</v>
      </c>
      <c r="K831" s="70">
        <v>0.2</v>
      </c>
      <c r="L831" s="64">
        <v>0.0</v>
      </c>
      <c r="M831" s="67">
        <v>0.0</v>
      </c>
      <c r="N831" s="70">
        <v>0.0</v>
      </c>
      <c r="O831" s="64">
        <v>0.2</v>
      </c>
      <c r="P831" s="67">
        <v>0.2</v>
      </c>
      <c r="Q831" s="70">
        <v>0.2</v>
      </c>
      <c r="R831" s="3"/>
    </row>
    <row r="832">
      <c r="A832" s="46">
        <v>12134.0</v>
      </c>
      <c r="B832" s="51" t="str">
        <f t="shared" si="1"/>
        <v>Bolalar tovarlariOvqatlantirish uchun tovarlarOvqatlantirish uchun idishlar va anjomlariBolalar uchun oshxona anjomlari</v>
      </c>
      <c r="C832" s="55" t="s">
        <v>346</v>
      </c>
      <c r="D832" s="55" t="s">
        <v>356</v>
      </c>
      <c r="E832" s="55" t="s">
        <v>357</v>
      </c>
      <c r="F832" s="55" t="s">
        <v>2711</v>
      </c>
      <c r="G832" s="55"/>
      <c r="H832" s="55"/>
      <c r="I832" s="64">
        <v>0.2</v>
      </c>
      <c r="J832" s="67">
        <v>0.2</v>
      </c>
      <c r="K832" s="70">
        <v>0.2</v>
      </c>
      <c r="L832" s="64">
        <v>0.015</v>
      </c>
      <c r="M832" s="67">
        <v>0.015</v>
      </c>
      <c r="N832" s="70">
        <v>0.015</v>
      </c>
      <c r="O832" s="64">
        <v>0.185</v>
      </c>
      <c r="P832" s="67">
        <v>0.185</v>
      </c>
      <c r="Q832" s="70">
        <v>0.185</v>
      </c>
      <c r="R832" s="3"/>
    </row>
    <row r="833">
      <c r="A833" s="46">
        <v>12135.0</v>
      </c>
      <c r="B833" s="51" t="str">
        <f t="shared" si="1"/>
        <v>AvtotovarlarAsboblar va uskunalarQoʻl asboblari</v>
      </c>
      <c r="C833" s="55" t="s">
        <v>167</v>
      </c>
      <c r="D833" s="55" t="s">
        <v>1846</v>
      </c>
      <c r="E833" s="55" t="s">
        <v>2714</v>
      </c>
      <c r="F833" s="3"/>
      <c r="G833" s="3"/>
      <c r="H833" s="3"/>
      <c r="I833" s="64">
        <v>0.2</v>
      </c>
      <c r="J833" s="67">
        <v>0.2</v>
      </c>
      <c r="K833" s="70">
        <v>0.2</v>
      </c>
      <c r="L833" s="64">
        <v>0.0</v>
      </c>
      <c r="M833" s="67">
        <v>0.0</v>
      </c>
      <c r="N833" s="70">
        <v>0.0</v>
      </c>
      <c r="O833" s="64">
        <v>0.2</v>
      </c>
      <c r="P833" s="67">
        <v>0.2</v>
      </c>
      <c r="Q833" s="70">
        <v>0.2</v>
      </c>
      <c r="R833" s="3"/>
    </row>
    <row r="834">
      <c r="A834" s="46">
        <v>12136.0</v>
      </c>
      <c r="B834" s="51" t="str">
        <f t="shared" si="1"/>
        <v>SalomatlikMassaj uskunalariMassaj matraslari</v>
      </c>
      <c r="C834" s="55" t="s">
        <v>120</v>
      </c>
      <c r="D834" s="55" t="s">
        <v>1195</v>
      </c>
      <c r="E834" s="55" t="s">
        <v>2716</v>
      </c>
      <c r="F834" s="55"/>
      <c r="G834" s="3"/>
      <c r="H834" s="4"/>
      <c r="I834" s="64">
        <v>0.2</v>
      </c>
      <c r="J834" s="67">
        <v>0.2</v>
      </c>
      <c r="K834" s="70">
        <v>0.2</v>
      </c>
      <c r="L834" s="64">
        <v>0.0</v>
      </c>
      <c r="M834" s="67">
        <v>0.0</v>
      </c>
      <c r="N834" s="70">
        <v>0.0</v>
      </c>
      <c r="O834" s="64">
        <v>0.2</v>
      </c>
      <c r="P834" s="67">
        <v>0.2</v>
      </c>
      <c r="Q834" s="70">
        <v>0.2</v>
      </c>
      <c r="R834" s="3"/>
    </row>
    <row r="835">
      <c r="A835" s="46">
        <v>12137.0</v>
      </c>
      <c r="B835" s="51" t="str">
        <f t="shared" si="1"/>
        <v>Qurilish va taʼmirlashAsboblarElektr asboblarElektrlobziklar</v>
      </c>
      <c r="C835" s="55" t="s">
        <v>95</v>
      </c>
      <c r="D835" s="55" t="s">
        <v>106</v>
      </c>
      <c r="E835" s="55" t="s">
        <v>108</v>
      </c>
      <c r="F835" s="55" t="s">
        <v>2717</v>
      </c>
      <c r="G835" s="85"/>
      <c r="H835" s="3"/>
      <c r="I835" s="64">
        <v>0.15</v>
      </c>
      <c r="J835" s="67">
        <v>0.15</v>
      </c>
      <c r="K835" s="70">
        <v>0.15</v>
      </c>
      <c r="L835" s="64">
        <v>0.0</v>
      </c>
      <c r="M835" s="67">
        <v>0.0</v>
      </c>
      <c r="N835" s="70">
        <v>0.0</v>
      </c>
      <c r="O835" s="64">
        <v>0.15</v>
      </c>
      <c r="P835" s="67">
        <v>0.15</v>
      </c>
      <c r="Q835" s="70">
        <v>0.15</v>
      </c>
      <c r="R835" s="3"/>
    </row>
    <row r="836">
      <c r="A836" s="46">
        <v>12138.0</v>
      </c>
      <c r="B836" s="51" t="str">
        <f t="shared" si="1"/>
        <v>Xobbi va ijodQoʻl ishi uchunMoldlar</v>
      </c>
      <c r="C836" s="55" t="s">
        <v>199</v>
      </c>
      <c r="D836" s="55" t="s">
        <v>866</v>
      </c>
      <c r="E836" s="55" t="s">
        <v>2718</v>
      </c>
      <c r="F836" s="3"/>
      <c r="G836" s="4"/>
      <c r="H836" s="3"/>
      <c r="I836" s="64">
        <v>0.22</v>
      </c>
      <c r="J836" s="67">
        <v>0.22</v>
      </c>
      <c r="K836" s="70">
        <v>0.22</v>
      </c>
      <c r="L836" s="64">
        <v>0.025</v>
      </c>
      <c r="M836" s="67">
        <v>0.025</v>
      </c>
      <c r="N836" s="70">
        <v>0.025</v>
      </c>
      <c r="O836" s="64">
        <v>0.195</v>
      </c>
      <c r="P836" s="67">
        <v>0.195</v>
      </c>
      <c r="Q836" s="70">
        <v>0.195</v>
      </c>
      <c r="R836" s="3"/>
    </row>
    <row r="837">
      <c r="A837" s="46">
        <v>12139.0</v>
      </c>
      <c r="B837" s="51" t="str">
        <f t="shared" si="1"/>
        <v>KiyimErkaklar kiyimiJemperlar, sviterlar va kardiganlarSviterlar</v>
      </c>
      <c r="C837" s="55" t="s">
        <v>417</v>
      </c>
      <c r="D837" s="55" t="s">
        <v>432</v>
      </c>
      <c r="E837" s="55" t="s">
        <v>1839</v>
      </c>
      <c r="F837" s="55" t="s">
        <v>2513</v>
      </c>
      <c r="G837" s="3"/>
      <c r="H837" s="3"/>
      <c r="I837" s="64">
        <v>0.25</v>
      </c>
      <c r="J837" s="67">
        <v>0.25</v>
      </c>
      <c r="K837" s="70">
        <v>0.25</v>
      </c>
      <c r="L837" s="64">
        <v>0.0</v>
      </c>
      <c r="M837" s="67">
        <v>0.0</v>
      </c>
      <c r="N837" s="70">
        <v>0.0</v>
      </c>
      <c r="O837" s="64">
        <v>0.25</v>
      </c>
      <c r="P837" s="67">
        <v>0.25</v>
      </c>
      <c r="Q837" s="70">
        <v>0.25</v>
      </c>
      <c r="R837" s="3"/>
    </row>
    <row r="838">
      <c r="A838" s="46">
        <v>12140.0</v>
      </c>
      <c r="B838" s="51" t="str">
        <f t="shared" si="1"/>
        <v>AvtotovarlarMototexnikalar, motoekipirovka uchun tovarlarSkuterlar</v>
      </c>
      <c r="C838" s="55" t="s">
        <v>167</v>
      </c>
      <c r="D838" s="55" t="s">
        <v>2722</v>
      </c>
      <c r="E838" s="55" t="s">
        <v>2723</v>
      </c>
      <c r="F838" s="3"/>
      <c r="G838" s="3"/>
      <c r="H838" s="3"/>
      <c r="I838" s="64" t="s">
        <v>225</v>
      </c>
      <c r="J838" s="67">
        <v>0.08</v>
      </c>
      <c r="K838" s="70">
        <v>0.08</v>
      </c>
      <c r="L838" s="64" t="s">
        <v>225</v>
      </c>
      <c r="M838" s="67">
        <v>0.0</v>
      </c>
      <c r="N838" s="70">
        <v>0.0</v>
      </c>
      <c r="O838" s="64" t="s">
        <v>225</v>
      </c>
      <c r="P838" s="67">
        <v>0.08</v>
      </c>
      <c r="Q838" s="70">
        <v>0.08</v>
      </c>
      <c r="R838" s="3"/>
    </row>
    <row r="839">
      <c r="A839" s="46">
        <v>12141.0</v>
      </c>
      <c r="B839" s="51" t="str">
        <f t="shared" si="1"/>
        <v>AvtotovarlarShinalar va disklarGʻildirak qoplamalari</v>
      </c>
      <c r="C839" s="55" t="s">
        <v>167</v>
      </c>
      <c r="D839" s="55" t="s">
        <v>1244</v>
      </c>
      <c r="E839" s="55" t="s">
        <v>2725</v>
      </c>
      <c r="F839" s="55"/>
      <c r="G839" s="4"/>
      <c r="H839" s="3"/>
      <c r="I839" s="64">
        <v>0.3</v>
      </c>
      <c r="J839" s="67">
        <v>0.3</v>
      </c>
      <c r="K839" s="70">
        <v>0.3</v>
      </c>
      <c r="L839" s="64">
        <v>0.0</v>
      </c>
      <c r="M839" s="67">
        <v>0.0</v>
      </c>
      <c r="N839" s="70">
        <v>0.0</v>
      </c>
      <c r="O839" s="64">
        <v>0.3</v>
      </c>
      <c r="P839" s="67">
        <v>0.3</v>
      </c>
      <c r="Q839" s="70">
        <v>0.3</v>
      </c>
      <c r="R839" s="3"/>
    </row>
    <row r="840">
      <c r="A840" s="46">
        <v>12142.0</v>
      </c>
      <c r="B840" s="51" t="str">
        <f t="shared" si="1"/>
        <v>Uy-roʻzgʻor buyumlariOshxona buyumlariOshxona anjomlariOshxona qurollari toʻplamlari</v>
      </c>
      <c r="C840" s="55" t="s">
        <v>758</v>
      </c>
      <c r="D840" s="55" t="s">
        <v>760</v>
      </c>
      <c r="E840" s="55" t="s">
        <v>789</v>
      </c>
      <c r="F840" s="55" t="s">
        <v>2727</v>
      </c>
      <c r="G840" s="55"/>
      <c r="H840" s="3"/>
      <c r="I840" s="64">
        <v>0.22</v>
      </c>
      <c r="J840" s="67">
        <v>0.22</v>
      </c>
      <c r="K840" s="70">
        <v>0.22</v>
      </c>
      <c r="L840" s="64">
        <v>0.0</v>
      </c>
      <c r="M840" s="67">
        <v>0.0</v>
      </c>
      <c r="N840" s="70">
        <v>0.0</v>
      </c>
      <c r="O840" s="64">
        <v>0.22</v>
      </c>
      <c r="P840" s="67">
        <v>0.22</v>
      </c>
      <c r="Q840" s="70">
        <v>0.22</v>
      </c>
      <c r="R840" s="3"/>
    </row>
    <row r="841">
      <c r="A841" s="46">
        <v>12143.0</v>
      </c>
      <c r="B841" s="51" t="str">
        <f t="shared" si="1"/>
        <v>Goʻzallik va parvarishSochlar parvarishiTurmaklash uchun vositalarSpreylar</v>
      </c>
      <c r="C841" s="55" t="s">
        <v>314</v>
      </c>
      <c r="D841" s="55" t="s">
        <v>1239</v>
      </c>
      <c r="E841" s="55" t="s">
        <v>2728</v>
      </c>
      <c r="F841" s="55" t="s">
        <v>2729</v>
      </c>
      <c r="G841" s="85"/>
      <c r="H841" s="3"/>
      <c r="I841" s="64">
        <v>0.2</v>
      </c>
      <c r="J841" s="67">
        <v>0.2</v>
      </c>
      <c r="K841" s="70">
        <v>0.2</v>
      </c>
      <c r="L841" s="64">
        <v>0.015000000000000013</v>
      </c>
      <c r="M841" s="67">
        <v>0.015000000000000013</v>
      </c>
      <c r="N841" s="70">
        <v>0.015000000000000013</v>
      </c>
      <c r="O841" s="64">
        <v>0.185</v>
      </c>
      <c r="P841" s="67">
        <v>0.185</v>
      </c>
      <c r="Q841" s="70">
        <v>0.185</v>
      </c>
      <c r="R841" s="3"/>
    </row>
    <row r="842">
      <c r="A842" s="46">
        <v>12144.0</v>
      </c>
      <c r="B842" s="51" t="str">
        <f t="shared" si="1"/>
        <v>Goʻzallik va parvarishMakiyajLablarLab boʻyoqlari</v>
      </c>
      <c r="C842" s="55" t="s">
        <v>314</v>
      </c>
      <c r="D842" s="55" t="s">
        <v>492</v>
      </c>
      <c r="E842" s="55" t="s">
        <v>2731</v>
      </c>
      <c r="F842" s="55" t="s">
        <v>2732</v>
      </c>
      <c r="G842" s="3"/>
      <c r="H842" s="4"/>
      <c r="I842" s="64">
        <v>0.2</v>
      </c>
      <c r="J842" s="67">
        <v>0.2</v>
      </c>
      <c r="K842" s="70">
        <v>0.2</v>
      </c>
      <c r="L842" s="64">
        <v>0.03</v>
      </c>
      <c r="M842" s="67">
        <v>0.03</v>
      </c>
      <c r="N842" s="70">
        <v>0.03</v>
      </c>
      <c r="O842" s="64">
        <v>0.17</v>
      </c>
      <c r="P842" s="67">
        <v>0.17</v>
      </c>
      <c r="Q842" s="70">
        <v>0.17</v>
      </c>
      <c r="R842" s="3"/>
    </row>
    <row r="843">
      <c r="A843" s="46">
        <v>12145.0</v>
      </c>
      <c r="B843" s="51" t="str">
        <f t="shared" si="1"/>
        <v>Sport va hordiqFitnes va yogaPetlilar, narvonlar, krossfit uchun to'siqlarMashgʻulot halqalari</v>
      </c>
      <c r="C843" s="55" t="s">
        <v>391</v>
      </c>
      <c r="D843" s="55" t="s">
        <v>1434</v>
      </c>
      <c r="E843" s="55" t="s">
        <v>2735</v>
      </c>
      <c r="F843" s="55" t="s">
        <v>2736</v>
      </c>
      <c r="G843" s="55"/>
      <c r="H843" s="4"/>
      <c r="I843" s="64">
        <v>0.22</v>
      </c>
      <c r="J843" s="67">
        <v>0.22</v>
      </c>
      <c r="K843" s="70">
        <v>0.22</v>
      </c>
      <c r="L843" s="64">
        <v>0.0</v>
      </c>
      <c r="M843" s="67">
        <v>0.0</v>
      </c>
      <c r="N843" s="70">
        <v>0.0</v>
      </c>
      <c r="O843" s="64">
        <v>0.22</v>
      </c>
      <c r="P843" s="67">
        <v>0.22</v>
      </c>
      <c r="Q843" s="70">
        <v>0.22</v>
      </c>
      <c r="R843" s="3"/>
    </row>
    <row r="844">
      <c r="A844" s="46">
        <v>12146.0</v>
      </c>
      <c r="B844" s="51" t="str">
        <f t="shared" si="1"/>
        <v>AksessuarlarErkaklar aksessuarlariZargarlik buyumlariUzuklar</v>
      </c>
      <c r="C844" s="55" t="s">
        <v>442</v>
      </c>
      <c r="D844" s="55" t="s">
        <v>456</v>
      </c>
      <c r="E844" s="55" t="s">
        <v>1565</v>
      </c>
      <c r="F844" s="85" t="s">
        <v>1615</v>
      </c>
      <c r="G844" s="3"/>
      <c r="H844" s="3"/>
      <c r="I844" s="64" t="s">
        <v>225</v>
      </c>
      <c r="J844" s="67">
        <v>0.25</v>
      </c>
      <c r="K844" s="70">
        <v>0.25</v>
      </c>
      <c r="L844" s="64">
        <v>0.0</v>
      </c>
      <c r="M844" s="67">
        <v>0.1</v>
      </c>
      <c r="N844" s="70">
        <v>0.15</v>
      </c>
      <c r="O844" s="64" t="s">
        <v>225</v>
      </c>
      <c r="P844" s="67">
        <v>0.15</v>
      </c>
      <c r="Q844" s="70">
        <v>0.1</v>
      </c>
      <c r="R844" s="3"/>
    </row>
    <row r="845">
      <c r="A845" s="46">
        <v>12147.0</v>
      </c>
      <c r="B845" s="51" t="str">
        <f t="shared" si="1"/>
        <v>KiyimErkaklar kiyimiFutbolkalar va poloKalta yengli futbolkalar</v>
      </c>
      <c r="C845" s="55" t="s">
        <v>417</v>
      </c>
      <c r="D845" s="55" t="s">
        <v>432</v>
      </c>
      <c r="E845" s="55" t="s">
        <v>2195</v>
      </c>
      <c r="F845" s="55" t="s">
        <v>2738</v>
      </c>
      <c r="G845" s="55"/>
      <c r="H845" s="3"/>
      <c r="I845" s="64">
        <v>0.25</v>
      </c>
      <c r="J845" s="67">
        <v>0.25</v>
      </c>
      <c r="K845" s="70">
        <v>0.25</v>
      </c>
      <c r="L845" s="64">
        <v>0.0</v>
      </c>
      <c r="M845" s="67">
        <v>0.0</v>
      </c>
      <c r="N845" s="70">
        <v>0.0</v>
      </c>
      <c r="O845" s="64">
        <v>0.25</v>
      </c>
      <c r="P845" s="67">
        <v>0.25</v>
      </c>
      <c r="Q845" s="70">
        <v>0.25</v>
      </c>
      <c r="R845" s="3"/>
    </row>
    <row r="846">
      <c r="A846" s="46">
        <v>12148.0</v>
      </c>
      <c r="B846" s="51" t="str">
        <f t="shared" si="1"/>
        <v>ElektronikaOfis texnikasiOfis jihozlariLaminatorlar va buklet yasash uskunalari</v>
      </c>
      <c r="C846" s="55" t="s">
        <v>929</v>
      </c>
      <c r="D846" s="55" t="s">
        <v>1395</v>
      </c>
      <c r="E846" s="55" t="s">
        <v>2740</v>
      </c>
      <c r="F846" s="55" t="s">
        <v>2741</v>
      </c>
      <c r="G846" s="55"/>
      <c r="H846" s="55"/>
      <c r="I846" s="64">
        <v>0.3</v>
      </c>
      <c r="J846" s="67">
        <v>0.3</v>
      </c>
      <c r="K846" s="70">
        <v>0.3</v>
      </c>
      <c r="L846" s="64">
        <v>0.0</v>
      </c>
      <c r="M846" s="67">
        <v>0.0</v>
      </c>
      <c r="N846" s="70">
        <v>0.0</v>
      </c>
      <c r="O846" s="64">
        <v>0.3</v>
      </c>
      <c r="P846" s="67">
        <v>0.3</v>
      </c>
      <c r="Q846" s="70">
        <v>0.3</v>
      </c>
      <c r="R846" s="3"/>
    </row>
    <row r="847">
      <c r="A847" s="46">
        <v>12149.0</v>
      </c>
      <c r="B847" s="51" t="str">
        <f t="shared" si="1"/>
        <v>ElektronikaOfis texnikasiOfis jihozlari uchun butlovchi qismlarChop etish boshchalari</v>
      </c>
      <c r="C847" s="55" t="s">
        <v>929</v>
      </c>
      <c r="D847" s="55" t="s">
        <v>1395</v>
      </c>
      <c r="E847" s="55" t="s">
        <v>1637</v>
      </c>
      <c r="F847" s="55" t="s">
        <v>2742</v>
      </c>
      <c r="G847" s="55"/>
      <c r="H847" s="3"/>
      <c r="I847" s="64">
        <v>0.3</v>
      </c>
      <c r="J847" s="67">
        <v>0.3</v>
      </c>
      <c r="K847" s="70">
        <v>0.3</v>
      </c>
      <c r="L847" s="64">
        <v>0.0</v>
      </c>
      <c r="M847" s="67">
        <v>0.0</v>
      </c>
      <c r="N847" s="70">
        <v>0.0</v>
      </c>
      <c r="O847" s="64">
        <v>0.3</v>
      </c>
      <c r="P847" s="67">
        <v>0.3</v>
      </c>
      <c r="Q847" s="70">
        <v>0.3</v>
      </c>
      <c r="R847" s="3"/>
    </row>
    <row r="848">
      <c r="A848" s="46">
        <v>12150.0</v>
      </c>
      <c r="B848" s="51" t="str">
        <f t="shared" si="1"/>
        <v>KiyimErkaklar kiyimiJemperlar, sviterlar va kardiganlarVodolazkalar</v>
      </c>
      <c r="C848" s="55" t="s">
        <v>417</v>
      </c>
      <c r="D848" s="55" t="s">
        <v>432</v>
      </c>
      <c r="E848" s="55" t="s">
        <v>1839</v>
      </c>
      <c r="F848" s="55" t="s">
        <v>1841</v>
      </c>
      <c r="G848" s="3"/>
      <c r="H848" s="3"/>
      <c r="I848" s="64">
        <v>0.25</v>
      </c>
      <c r="J848" s="67">
        <v>0.25</v>
      </c>
      <c r="K848" s="70">
        <v>0.25</v>
      </c>
      <c r="L848" s="64">
        <v>0.0</v>
      </c>
      <c r="M848" s="67">
        <v>0.0</v>
      </c>
      <c r="N848" s="70">
        <v>0.0</v>
      </c>
      <c r="O848" s="64">
        <v>0.25</v>
      </c>
      <c r="P848" s="67">
        <v>0.25</v>
      </c>
      <c r="Q848" s="70">
        <v>0.25</v>
      </c>
      <c r="R848" s="3"/>
    </row>
    <row r="849">
      <c r="A849" s="46">
        <v>12151.0</v>
      </c>
      <c r="B849" s="51" t="str">
        <f t="shared" si="1"/>
        <v>Bolalar tovarlariAravachalar va avtomobil uchun oʻrindiqlarAravachalar</v>
      </c>
      <c r="C849" s="55" t="s">
        <v>346</v>
      </c>
      <c r="D849" s="55" t="s">
        <v>347</v>
      </c>
      <c r="E849" s="55" t="s">
        <v>2745</v>
      </c>
      <c r="F849" s="3"/>
      <c r="G849" s="3"/>
      <c r="H849" s="3"/>
      <c r="I849" s="64">
        <v>0.1</v>
      </c>
      <c r="J849" s="67">
        <v>0.1</v>
      </c>
      <c r="K849" s="70">
        <v>0.1</v>
      </c>
      <c r="L849" s="64">
        <v>0.010000000000000009</v>
      </c>
      <c r="M849" s="67">
        <v>0.010000000000000009</v>
      </c>
      <c r="N849" s="70">
        <v>0.010000000000000009</v>
      </c>
      <c r="O849" s="64">
        <v>0.09</v>
      </c>
      <c r="P849" s="67">
        <v>0.09</v>
      </c>
      <c r="Q849" s="70">
        <v>0.09</v>
      </c>
      <c r="R849" s="3"/>
    </row>
    <row r="850">
      <c r="A850" s="46">
        <v>12152.0</v>
      </c>
      <c r="B850" s="51" t="str">
        <f t="shared" si="1"/>
        <v>ElektronikaKompyuter texnikasiKompyuterning tashqi qurilmalariMikrokompyuterlar</v>
      </c>
      <c r="C850" s="55" t="s">
        <v>929</v>
      </c>
      <c r="D850" s="55" t="s">
        <v>942</v>
      </c>
      <c r="E850" s="55" t="s">
        <v>1393</v>
      </c>
      <c r="F850" s="55" t="s">
        <v>2746</v>
      </c>
      <c r="G850" s="55"/>
      <c r="H850" s="3"/>
      <c r="I850" s="64">
        <v>0.1</v>
      </c>
      <c r="J850" s="67">
        <v>0.1</v>
      </c>
      <c r="K850" s="70">
        <v>0.1</v>
      </c>
      <c r="L850" s="64">
        <v>0.0</v>
      </c>
      <c r="M850" s="67">
        <v>0.0</v>
      </c>
      <c r="N850" s="70">
        <v>0.0</v>
      </c>
      <c r="O850" s="64">
        <v>0.1</v>
      </c>
      <c r="P850" s="67">
        <v>0.1</v>
      </c>
      <c r="Q850" s="70">
        <v>0.1</v>
      </c>
      <c r="R850" s="3"/>
    </row>
    <row r="851">
      <c r="A851" s="46">
        <v>12154.0</v>
      </c>
      <c r="B851" s="51" t="str">
        <f t="shared" si="1"/>
        <v>AksessuarlarErkaklar aksessuarlariSumkalar va ryukzaklarRyukzaklar</v>
      </c>
      <c r="C851" s="55" t="s">
        <v>442</v>
      </c>
      <c r="D851" s="55" t="s">
        <v>456</v>
      </c>
      <c r="E851" s="55" t="s">
        <v>1956</v>
      </c>
      <c r="F851" s="55" t="s">
        <v>2748</v>
      </c>
      <c r="G851" s="3"/>
      <c r="H851" s="3"/>
      <c r="I851" s="64">
        <v>0.25</v>
      </c>
      <c r="J851" s="67">
        <v>0.25</v>
      </c>
      <c r="K851" s="70">
        <v>0.25</v>
      </c>
      <c r="L851" s="64">
        <v>0.0</v>
      </c>
      <c r="M851" s="67">
        <v>0.0</v>
      </c>
      <c r="N851" s="70">
        <v>0.0</v>
      </c>
      <c r="O851" s="64">
        <v>0.25</v>
      </c>
      <c r="P851" s="67">
        <v>0.25</v>
      </c>
      <c r="Q851" s="70">
        <v>0.25</v>
      </c>
      <c r="R851" s="3"/>
    </row>
    <row r="852">
      <c r="A852" s="46">
        <v>12155.0</v>
      </c>
      <c r="B852" s="51" t="str">
        <f t="shared" si="1"/>
        <v>AvtotovarlarAksessuarlar va jihozlarJildlar va organayzerlarOrganayzerlar va sumkalar</v>
      </c>
      <c r="C852" s="55" t="s">
        <v>167</v>
      </c>
      <c r="D852" s="55" t="s">
        <v>468</v>
      </c>
      <c r="E852" s="55" t="s">
        <v>2749</v>
      </c>
      <c r="F852" s="55" t="s">
        <v>2750</v>
      </c>
      <c r="G852" s="55"/>
      <c r="H852" s="3"/>
      <c r="I852" s="64">
        <v>0.25</v>
      </c>
      <c r="J852" s="67">
        <v>0.25</v>
      </c>
      <c r="K852" s="70">
        <v>0.25</v>
      </c>
      <c r="L852" s="64">
        <v>0.0</v>
      </c>
      <c r="M852" s="67">
        <v>0.0</v>
      </c>
      <c r="N852" s="70">
        <v>0.0</v>
      </c>
      <c r="O852" s="64">
        <v>0.25</v>
      </c>
      <c r="P852" s="67">
        <v>0.25</v>
      </c>
      <c r="Q852" s="70">
        <v>0.25</v>
      </c>
      <c r="R852" s="3"/>
    </row>
    <row r="853">
      <c r="A853" s="46">
        <v>12156.0</v>
      </c>
      <c r="B853" s="51" t="str">
        <f t="shared" si="1"/>
        <v>AksessuarlarOʻgʻil bolalar uchun aksessuarlarBosh kiyimlarKepkalar va beysbol qalpoqlari</v>
      </c>
      <c r="C853" s="55" t="s">
        <v>442</v>
      </c>
      <c r="D853" s="55" t="s">
        <v>1022</v>
      </c>
      <c r="E853" s="55" t="s">
        <v>1559</v>
      </c>
      <c r="F853" s="55" t="s">
        <v>2752</v>
      </c>
      <c r="G853" s="55"/>
      <c r="H853" s="55"/>
      <c r="I853" s="64">
        <v>0.3</v>
      </c>
      <c r="J853" s="67">
        <v>0.3</v>
      </c>
      <c r="K853" s="70">
        <v>0.3</v>
      </c>
      <c r="L853" s="64">
        <v>0.0</v>
      </c>
      <c r="M853" s="67">
        <v>0.0</v>
      </c>
      <c r="N853" s="70">
        <v>0.0</v>
      </c>
      <c r="O853" s="64">
        <v>0.3</v>
      </c>
      <c r="P853" s="67">
        <v>0.3</v>
      </c>
      <c r="Q853" s="70">
        <v>0.3</v>
      </c>
      <c r="R853" s="3"/>
    </row>
    <row r="854">
      <c r="A854" s="46">
        <v>12157.0</v>
      </c>
      <c r="B854" s="51" t="str">
        <f t="shared" si="1"/>
        <v>ElektronikaGeymerlar uchun mahsulotlarOʻyin pristavkalariGeympadlar, joystiklar</v>
      </c>
      <c r="C854" s="55" t="s">
        <v>929</v>
      </c>
      <c r="D854" s="55" t="s">
        <v>2129</v>
      </c>
      <c r="E854" s="55" t="s">
        <v>2130</v>
      </c>
      <c r="F854" s="55" t="s">
        <v>2759</v>
      </c>
      <c r="G854" s="55"/>
      <c r="H854" s="3"/>
      <c r="I854" s="64">
        <v>0.15</v>
      </c>
      <c r="J854" s="67">
        <v>0.15</v>
      </c>
      <c r="K854" s="70">
        <v>0.15</v>
      </c>
      <c r="L854" s="64">
        <v>0.0</v>
      </c>
      <c r="M854" s="67">
        <v>0.0</v>
      </c>
      <c r="N854" s="70">
        <v>0.0</v>
      </c>
      <c r="O854" s="64">
        <v>0.15</v>
      </c>
      <c r="P854" s="67">
        <v>0.15</v>
      </c>
      <c r="Q854" s="70">
        <v>0.15</v>
      </c>
      <c r="R854" s="3"/>
    </row>
    <row r="855">
      <c r="A855" s="46">
        <v>12158.0</v>
      </c>
      <c r="B855" s="51" t="str">
        <f t="shared" si="1"/>
        <v>KiyimYangi tugʻilgan chaqaloqlar uchun kiyimlarJemperlar va tolstovkalar</v>
      </c>
      <c r="C855" s="55" t="s">
        <v>417</v>
      </c>
      <c r="D855" s="55" t="s">
        <v>1024</v>
      </c>
      <c r="E855" s="55" t="s">
        <v>2760</v>
      </c>
      <c r="F855" s="55"/>
      <c r="G855" s="4"/>
      <c r="H855" s="3"/>
      <c r="I855" s="64">
        <v>0.1</v>
      </c>
      <c r="J855" s="67">
        <v>0.1</v>
      </c>
      <c r="K855" s="70">
        <v>0.1</v>
      </c>
      <c r="L855" s="64">
        <v>0.0</v>
      </c>
      <c r="M855" s="67">
        <v>0.0</v>
      </c>
      <c r="N855" s="70">
        <v>0.0</v>
      </c>
      <c r="O855" s="64">
        <v>0.1</v>
      </c>
      <c r="P855" s="67">
        <v>0.1</v>
      </c>
      <c r="Q855" s="70">
        <v>0.1</v>
      </c>
      <c r="R855" s="3"/>
    </row>
    <row r="856">
      <c r="A856" s="46">
        <v>12159.0</v>
      </c>
      <c r="B856" s="51" t="str">
        <f t="shared" si="1"/>
        <v>AksessuarlarAyollar aksessuarlariBijuteriyalarBelgilar</v>
      </c>
      <c r="C856" s="55" t="s">
        <v>442</v>
      </c>
      <c r="D856" s="55" t="s">
        <v>443</v>
      </c>
      <c r="E856" s="55" t="s">
        <v>1461</v>
      </c>
      <c r="F856" s="55" t="s">
        <v>2762</v>
      </c>
      <c r="G856" s="85"/>
      <c r="H856" s="3"/>
      <c r="I856" s="64">
        <v>0.25</v>
      </c>
      <c r="J856" s="67">
        <v>0.25</v>
      </c>
      <c r="K856" s="70">
        <v>0.25</v>
      </c>
      <c r="L856" s="64">
        <v>0.0</v>
      </c>
      <c r="M856" s="67">
        <v>0.0</v>
      </c>
      <c r="N856" s="70">
        <v>0.0</v>
      </c>
      <c r="O856" s="64">
        <v>0.25</v>
      </c>
      <c r="P856" s="67">
        <v>0.25</v>
      </c>
      <c r="Q856" s="70">
        <v>0.25</v>
      </c>
      <c r="R856" s="3"/>
    </row>
    <row r="857">
      <c r="A857" s="46">
        <v>12160.0</v>
      </c>
      <c r="B857" s="51" t="str">
        <f t="shared" si="1"/>
        <v>Bolalar tovarlariDam olish va oʻyin-kulgiBolalar musiqa asboblari</v>
      </c>
      <c r="C857" s="55" t="s">
        <v>346</v>
      </c>
      <c r="D857" s="55" t="s">
        <v>2037</v>
      </c>
      <c r="E857" s="55" t="s">
        <v>2764</v>
      </c>
      <c r="F857" s="55"/>
      <c r="G857" s="3"/>
      <c r="H857" s="3"/>
      <c r="I857" s="64">
        <v>0.25</v>
      </c>
      <c r="J857" s="67">
        <v>0.25</v>
      </c>
      <c r="K857" s="70">
        <v>0.25</v>
      </c>
      <c r="L857" s="64">
        <v>0.0</v>
      </c>
      <c r="M857" s="67">
        <v>0.0</v>
      </c>
      <c r="N857" s="70">
        <v>0.0</v>
      </c>
      <c r="O857" s="64">
        <v>0.25</v>
      </c>
      <c r="P857" s="67">
        <v>0.25</v>
      </c>
      <c r="Q857" s="70">
        <v>0.25</v>
      </c>
      <c r="R857" s="3"/>
    </row>
    <row r="858">
      <c r="A858" s="46">
        <v>12161.0</v>
      </c>
      <c r="B858" s="51" t="str">
        <f t="shared" si="1"/>
        <v>Uy-roʻzgʻor buyumlariOshxona buyumlariPazandachilik aksessuarlariPishirish uchun trafaretlar</v>
      </c>
      <c r="C858" s="55" t="s">
        <v>758</v>
      </c>
      <c r="D858" s="55" t="s">
        <v>760</v>
      </c>
      <c r="E858" s="55" t="s">
        <v>2125</v>
      </c>
      <c r="F858" s="55" t="s">
        <v>2765</v>
      </c>
      <c r="G858" s="55"/>
      <c r="H858" s="3"/>
      <c r="I858" s="64">
        <v>0.25</v>
      </c>
      <c r="J858" s="67">
        <v>0.25</v>
      </c>
      <c r="K858" s="70">
        <v>0.25</v>
      </c>
      <c r="L858" s="64">
        <v>0.0</v>
      </c>
      <c r="M858" s="67">
        <v>0.0</v>
      </c>
      <c r="N858" s="70">
        <v>0.0</v>
      </c>
      <c r="O858" s="64">
        <v>0.25</v>
      </c>
      <c r="P858" s="67">
        <v>0.25</v>
      </c>
      <c r="Q858" s="70">
        <v>0.25</v>
      </c>
      <c r="R858" s="3"/>
    </row>
    <row r="859">
      <c r="A859" s="46">
        <v>12162.0</v>
      </c>
      <c r="B859" s="51" t="str">
        <f t="shared" si="1"/>
        <v>AksessuarlarQizlar uchun aksessuarlarBijuteriyalarKalit ilgichlar</v>
      </c>
      <c r="C859" s="55" t="s">
        <v>442</v>
      </c>
      <c r="D859" s="55" t="s">
        <v>1028</v>
      </c>
      <c r="E859" s="55" t="s">
        <v>1461</v>
      </c>
      <c r="F859" s="85" t="s">
        <v>2766</v>
      </c>
      <c r="G859" s="3"/>
      <c r="H859" s="3"/>
      <c r="I859" s="64">
        <v>0.25</v>
      </c>
      <c r="J859" s="67">
        <v>0.25</v>
      </c>
      <c r="K859" s="70">
        <v>0.25</v>
      </c>
      <c r="L859" s="64">
        <v>0.0</v>
      </c>
      <c r="M859" s="67">
        <v>0.0</v>
      </c>
      <c r="N859" s="70">
        <v>0.0</v>
      </c>
      <c r="O859" s="64">
        <v>0.25</v>
      </c>
      <c r="P859" s="67">
        <v>0.25</v>
      </c>
      <c r="Q859" s="70">
        <v>0.25</v>
      </c>
      <c r="R859" s="3"/>
    </row>
    <row r="860">
      <c r="A860" s="46">
        <v>12163.0</v>
      </c>
      <c r="B860" s="51" t="str">
        <f t="shared" si="1"/>
        <v>Bolalar tovarlariBolalar xonasiUyqu uchun barcha narsalarKoʻrpalar, yopinchiqlar, choyshablar</v>
      </c>
      <c r="C860" s="55" t="s">
        <v>346</v>
      </c>
      <c r="D860" s="55" t="s">
        <v>1186</v>
      </c>
      <c r="E860" s="55" t="s">
        <v>2768</v>
      </c>
      <c r="F860" s="55" t="s">
        <v>2769</v>
      </c>
      <c r="G860" s="55"/>
      <c r="H860" s="55"/>
      <c r="I860" s="64">
        <v>0.2</v>
      </c>
      <c r="J860" s="67">
        <v>0.2</v>
      </c>
      <c r="K860" s="70">
        <v>0.2</v>
      </c>
      <c r="L860" s="64">
        <v>0.0</v>
      </c>
      <c r="M860" s="67">
        <v>0.0</v>
      </c>
      <c r="N860" s="70">
        <v>0.0</v>
      </c>
      <c r="O860" s="64">
        <v>0.2</v>
      </c>
      <c r="P860" s="67">
        <v>0.2</v>
      </c>
      <c r="Q860" s="70">
        <v>0.2</v>
      </c>
      <c r="R860" s="3"/>
    </row>
    <row r="861">
      <c r="A861" s="46">
        <v>12164.0</v>
      </c>
      <c r="B861" s="51" t="str">
        <f t="shared" si="1"/>
        <v>Uy-roʻzgʻor buyumlariDekor va interyerGuldonlar</v>
      </c>
      <c r="C861" s="55" t="s">
        <v>758</v>
      </c>
      <c r="D861" s="55" t="s">
        <v>798</v>
      </c>
      <c r="E861" s="55" t="s">
        <v>2771</v>
      </c>
      <c r="F861" s="3"/>
      <c r="G861" s="3"/>
      <c r="H861" s="3"/>
      <c r="I861" s="64">
        <v>0.27</v>
      </c>
      <c r="J861" s="67">
        <v>0.27</v>
      </c>
      <c r="K861" s="70">
        <v>0.27</v>
      </c>
      <c r="L861" s="64">
        <v>0.0</v>
      </c>
      <c r="M861" s="67">
        <v>0.0</v>
      </c>
      <c r="N861" s="70">
        <v>0.0</v>
      </c>
      <c r="O861" s="64">
        <v>0.27</v>
      </c>
      <c r="P861" s="67">
        <v>0.27</v>
      </c>
      <c r="Q861" s="70">
        <v>0.27</v>
      </c>
      <c r="R861" s="3"/>
    </row>
    <row r="862">
      <c r="A862" s="46">
        <v>12165.0</v>
      </c>
      <c r="B862" s="51" t="str">
        <f t="shared" si="1"/>
        <v>Maishiy texnikaUy uchun texnikaChangyutgichlar va aksessuarlarQoʻl changyutgichlari</v>
      </c>
      <c r="C862" s="55" t="s">
        <v>74</v>
      </c>
      <c r="D862" s="55" t="s">
        <v>1430</v>
      </c>
      <c r="E862" s="55" t="s">
        <v>1431</v>
      </c>
      <c r="F862" s="55" t="s">
        <v>2773</v>
      </c>
      <c r="G862" s="55"/>
      <c r="H862" s="3"/>
      <c r="I862" s="64">
        <v>0.17</v>
      </c>
      <c r="J862" s="67">
        <v>0.17</v>
      </c>
      <c r="K862" s="70">
        <v>0.17</v>
      </c>
      <c r="L862" s="64">
        <v>0.0</v>
      </c>
      <c r="M862" s="67">
        <v>0.0</v>
      </c>
      <c r="N862" s="70">
        <v>0.0</v>
      </c>
      <c r="O862" s="64">
        <v>0.17</v>
      </c>
      <c r="P862" s="67">
        <v>0.17</v>
      </c>
      <c r="Q862" s="70">
        <v>0.17</v>
      </c>
      <c r="R862" s="3"/>
    </row>
    <row r="863">
      <c r="A863" s="46">
        <v>12167.0</v>
      </c>
      <c r="B863" s="51" t="str">
        <f t="shared" si="1"/>
        <v>AksessuarlarQizlar uchun aksessuarlarQoʻlqoplar va varejkalarQoʻlqoplar</v>
      </c>
      <c r="C863" s="55" t="s">
        <v>442</v>
      </c>
      <c r="D863" s="55" t="s">
        <v>1028</v>
      </c>
      <c r="E863" s="55" t="s">
        <v>1716</v>
      </c>
      <c r="F863" s="55" t="s">
        <v>1955</v>
      </c>
      <c r="G863" s="85"/>
      <c r="H863" s="3"/>
      <c r="I863" s="64">
        <v>0.3</v>
      </c>
      <c r="J863" s="67">
        <v>0.3</v>
      </c>
      <c r="K863" s="70">
        <v>0.3</v>
      </c>
      <c r="L863" s="64">
        <v>0.0</v>
      </c>
      <c r="M863" s="67">
        <v>0.0</v>
      </c>
      <c r="N863" s="70">
        <v>0.0</v>
      </c>
      <c r="O863" s="64">
        <v>0.3</v>
      </c>
      <c r="P863" s="67">
        <v>0.3</v>
      </c>
      <c r="Q863" s="70">
        <v>0.3</v>
      </c>
      <c r="R863" s="3"/>
    </row>
    <row r="864">
      <c r="A864" s="46">
        <v>12169.0</v>
      </c>
      <c r="B864" s="51" t="str">
        <f t="shared" si="1"/>
        <v>Kanselyariya tovarlariQogʻoz mahsulotlariRangli qogʻoz</v>
      </c>
      <c r="C864" s="55" t="s">
        <v>142</v>
      </c>
      <c r="D864" s="55" t="s">
        <v>1212</v>
      </c>
      <c r="E864" s="55" t="s">
        <v>2776</v>
      </c>
      <c r="F864" s="3"/>
      <c r="G864" s="3"/>
      <c r="H864" s="3"/>
      <c r="I864" s="64">
        <v>0.2</v>
      </c>
      <c r="J864" s="67">
        <v>0.2</v>
      </c>
      <c r="K864" s="70">
        <v>0.2</v>
      </c>
      <c r="L864" s="64">
        <v>0.09</v>
      </c>
      <c r="M864" s="67">
        <v>0.09</v>
      </c>
      <c r="N864" s="70">
        <v>0.09</v>
      </c>
      <c r="O864" s="64">
        <v>0.11</v>
      </c>
      <c r="P864" s="67">
        <v>0.11</v>
      </c>
      <c r="Q864" s="70">
        <v>0.11</v>
      </c>
      <c r="R864" s="3"/>
    </row>
    <row r="865">
      <c r="A865" s="46">
        <v>12170.0</v>
      </c>
      <c r="B865" s="51" t="str">
        <f t="shared" si="1"/>
        <v>ElektronikaFoto va video texnikaFoto va video kameralar uchun aksessuarlarFotokameralar uchun kamarlar</v>
      </c>
      <c r="C865" s="55" t="s">
        <v>929</v>
      </c>
      <c r="D865" s="55" t="s">
        <v>1173</v>
      </c>
      <c r="E865" s="55" t="s">
        <v>1456</v>
      </c>
      <c r="F865" s="55" t="s">
        <v>2777</v>
      </c>
      <c r="G865" s="55"/>
      <c r="H865" s="55"/>
      <c r="I865" s="64">
        <v>0.25</v>
      </c>
      <c r="J865" s="67">
        <v>0.25</v>
      </c>
      <c r="K865" s="70">
        <v>0.25</v>
      </c>
      <c r="L865" s="64">
        <v>0.0</v>
      </c>
      <c r="M865" s="67">
        <v>0.0</v>
      </c>
      <c r="N865" s="70">
        <v>0.0</v>
      </c>
      <c r="O865" s="64">
        <v>0.25</v>
      </c>
      <c r="P865" s="67">
        <v>0.25</v>
      </c>
      <c r="Q865" s="70">
        <v>0.25</v>
      </c>
      <c r="R865" s="3"/>
    </row>
    <row r="866">
      <c r="A866" s="46">
        <v>12171.0</v>
      </c>
      <c r="B866" s="51" t="str">
        <f t="shared" si="1"/>
        <v>ElektronikaSmartfonlar va telefonlarSmartfonlar uchun aksessuarlarKabel va adapterlar telefonlar uchun</v>
      </c>
      <c r="C866" s="55" t="s">
        <v>929</v>
      </c>
      <c r="D866" s="55" t="s">
        <v>1601</v>
      </c>
      <c r="E866" s="55" t="s">
        <v>1602</v>
      </c>
      <c r="F866" s="55" t="s">
        <v>2778</v>
      </c>
      <c r="G866" s="55"/>
      <c r="H866" s="55"/>
      <c r="I866" s="64">
        <v>0.3</v>
      </c>
      <c r="J866" s="67">
        <v>0.3</v>
      </c>
      <c r="K866" s="70">
        <v>0.3</v>
      </c>
      <c r="L866" s="64">
        <v>0.0</v>
      </c>
      <c r="M866" s="67">
        <v>0.0</v>
      </c>
      <c r="N866" s="70">
        <v>0.0</v>
      </c>
      <c r="O866" s="64">
        <v>0.3</v>
      </c>
      <c r="P866" s="67">
        <v>0.3</v>
      </c>
      <c r="Q866" s="70">
        <v>0.3</v>
      </c>
      <c r="R866" s="3"/>
    </row>
    <row r="867">
      <c r="A867" s="46">
        <v>12172.0</v>
      </c>
      <c r="B867" s="51" t="str">
        <f t="shared" si="1"/>
        <v>KiyimQizlar uchun kiyimlarTolstovka va olimpiykalarXudilar</v>
      </c>
      <c r="C867" s="55" t="s">
        <v>417</v>
      </c>
      <c r="D867" s="55" t="s">
        <v>1033</v>
      </c>
      <c r="E867" s="55" t="s">
        <v>1414</v>
      </c>
      <c r="F867" s="55" t="s">
        <v>2015</v>
      </c>
      <c r="G867" s="3"/>
      <c r="H867" s="3"/>
      <c r="I867" s="64">
        <v>0.25</v>
      </c>
      <c r="J867" s="67">
        <v>0.25</v>
      </c>
      <c r="K867" s="70">
        <v>0.25</v>
      </c>
      <c r="L867" s="64">
        <v>0.0</v>
      </c>
      <c r="M867" s="67">
        <v>0.0</v>
      </c>
      <c r="N867" s="70">
        <v>0.0</v>
      </c>
      <c r="O867" s="64">
        <v>0.25</v>
      </c>
      <c r="P867" s="67">
        <v>0.25</v>
      </c>
      <c r="Q867" s="70">
        <v>0.25</v>
      </c>
      <c r="R867" s="3"/>
    </row>
    <row r="868">
      <c r="A868" s="46">
        <v>12174.0</v>
      </c>
      <c r="B868" s="51" t="str">
        <f t="shared" si="1"/>
        <v>Bolalar tovarlariOnalar uchun mahsulotlarTug'ilishdan oldin va tug'ruqdan keyingi trusiklar</v>
      </c>
      <c r="C868" s="55" t="s">
        <v>346</v>
      </c>
      <c r="D868" s="55" t="s">
        <v>1188</v>
      </c>
      <c r="E868" s="55" t="s">
        <v>2784</v>
      </c>
      <c r="F868" s="55"/>
      <c r="G868" s="55"/>
      <c r="H868" s="55"/>
      <c r="I868" s="64">
        <v>0.15</v>
      </c>
      <c r="J868" s="67">
        <v>0.15</v>
      </c>
      <c r="K868" s="70">
        <v>0.15</v>
      </c>
      <c r="L868" s="64">
        <v>0.01</v>
      </c>
      <c r="M868" s="67">
        <v>0.01</v>
      </c>
      <c r="N868" s="70">
        <v>0.01</v>
      </c>
      <c r="O868" s="64">
        <v>0.14</v>
      </c>
      <c r="P868" s="67">
        <v>0.14</v>
      </c>
      <c r="Q868" s="70">
        <v>0.14</v>
      </c>
      <c r="R868" s="3"/>
    </row>
    <row r="869">
      <c r="A869" s="46">
        <v>12175.0</v>
      </c>
      <c r="B869" s="51" t="str">
        <f t="shared" si="1"/>
        <v>Uy-roʻzgʻor buyumlariXoʻjalik buyumlariTozalash ishlari uchun inventarlarOyna yuvgichlar va skrebkalar</v>
      </c>
      <c r="C869" s="55" t="s">
        <v>758</v>
      </c>
      <c r="D869" s="55" t="s">
        <v>806</v>
      </c>
      <c r="E869" s="55" t="s">
        <v>1745</v>
      </c>
      <c r="F869" s="55" t="s">
        <v>2787</v>
      </c>
      <c r="G869" s="55"/>
      <c r="H869" s="3"/>
      <c r="I869" s="64">
        <v>0.2</v>
      </c>
      <c r="J869" s="67">
        <v>0.2</v>
      </c>
      <c r="K869" s="70">
        <v>0.2</v>
      </c>
      <c r="L869" s="64">
        <v>0.0</v>
      </c>
      <c r="M869" s="67">
        <v>0.0</v>
      </c>
      <c r="N869" s="70">
        <v>0.0</v>
      </c>
      <c r="O869" s="64">
        <v>0.2</v>
      </c>
      <c r="P869" s="67">
        <v>0.2</v>
      </c>
      <c r="Q869" s="70">
        <v>0.2</v>
      </c>
      <c r="R869" s="3"/>
    </row>
    <row r="870">
      <c r="A870" s="46">
        <v>12176.0</v>
      </c>
      <c r="B870" s="51" t="str">
        <f t="shared" si="1"/>
        <v>Dacha, bogʻ va tomorqaDacha va bogʻlarni dekorativ parvarishlashO‘simliklar uchun tuvaklar va tagliklarTuvaklar va kashpo</v>
      </c>
      <c r="C870" s="55" t="s">
        <v>734</v>
      </c>
      <c r="D870" s="55" t="s">
        <v>751</v>
      </c>
      <c r="E870" s="55" t="s">
        <v>1924</v>
      </c>
      <c r="F870" s="55" t="s">
        <v>2788</v>
      </c>
      <c r="G870" s="55"/>
      <c r="H870" s="3"/>
      <c r="I870" s="64">
        <v>0.25</v>
      </c>
      <c r="J870" s="67">
        <v>0.25</v>
      </c>
      <c r="K870" s="70">
        <v>0.25</v>
      </c>
      <c r="L870" s="64">
        <v>0.0</v>
      </c>
      <c r="M870" s="67">
        <v>0.0</v>
      </c>
      <c r="N870" s="70">
        <v>0.0</v>
      </c>
      <c r="O870" s="64">
        <v>0.25</v>
      </c>
      <c r="P870" s="67">
        <v>0.25</v>
      </c>
      <c r="Q870" s="70">
        <v>0.25</v>
      </c>
      <c r="R870" s="3"/>
    </row>
    <row r="871">
      <c r="A871" s="46">
        <v>12177.0</v>
      </c>
      <c r="B871" s="51" t="str">
        <f t="shared" si="1"/>
        <v>Hayvonlar uchun tovarlarMushuklar uchunTuvaklar va toʻldiruvchilarTuvaklar</v>
      </c>
      <c r="C871" s="55" t="s">
        <v>1198</v>
      </c>
      <c r="D871" s="55" t="s">
        <v>1202</v>
      </c>
      <c r="E871" s="55" t="s">
        <v>1572</v>
      </c>
      <c r="F871" s="55" t="s">
        <v>2790</v>
      </c>
      <c r="G871" s="3"/>
      <c r="H871" s="4"/>
      <c r="I871" s="64">
        <v>0.17</v>
      </c>
      <c r="J871" s="67">
        <v>0.17</v>
      </c>
      <c r="K871" s="70">
        <v>0.17</v>
      </c>
      <c r="L871" s="64">
        <v>0.025000000000000022</v>
      </c>
      <c r="M871" s="67">
        <v>0.025000000000000022</v>
      </c>
      <c r="N871" s="70">
        <v>0.025000000000000022</v>
      </c>
      <c r="O871" s="64">
        <v>0.145</v>
      </c>
      <c r="P871" s="67">
        <v>0.145</v>
      </c>
      <c r="Q871" s="70">
        <v>0.145</v>
      </c>
      <c r="R871" s="3"/>
    </row>
    <row r="872">
      <c r="A872" s="46">
        <v>12178.0</v>
      </c>
      <c r="B872" s="51" t="str">
        <f t="shared" si="1"/>
        <v>Uy-roʻzgʻor buyumlariBayramlar uchun tovarlarYangi yil tovarlariArcha osti yubkalar va savatlar</v>
      </c>
      <c r="C872" s="55" t="s">
        <v>758</v>
      </c>
      <c r="D872" s="55" t="s">
        <v>852</v>
      </c>
      <c r="E872" s="55" t="s">
        <v>853</v>
      </c>
      <c r="F872" s="55" t="s">
        <v>2792</v>
      </c>
      <c r="G872" s="55"/>
      <c r="H872" s="55"/>
      <c r="I872" s="64">
        <v>0.27</v>
      </c>
      <c r="J872" s="67">
        <v>0.27</v>
      </c>
      <c r="K872" s="70">
        <v>0.27</v>
      </c>
      <c r="L872" s="64">
        <v>0.0</v>
      </c>
      <c r="M872" s="67">
        <v>0.0</v>
      </c>
      <c r="N872" s="70">
        <v>0.0</v>
      </c>
      <c r="O872" s="64">
        <v>0.27</v>
      </c>
      <c r="P872" s="67">
        <v>0.27</v>
      </c>
      <c r="Q872" s="70">
        <v>0.27</v>
      </c>
      <c r="R872" s="3"/>
    </row>
    <row r="873">
      <c r="A873" s="46">
        <v>12179.0</v>
      </c>
      <c r="B873" s="51" t="str">
        <f t="shared" si="1"/>
        <v>Uy-roʻzgʻor buyumlariOshxona buyumlariPazandachilik aksessuarlariKremerlar va ballonlar</v>
      </c>
      <c r="C873" s="55" t="s">
        <v>758</v>
      </c>
      <c r="D873" s="55" t="s">
        <v>760</v>
      </c>
      <c r="E873" s="55" t="s">
        <v>2125</v>
      </c>
      <c r="F873" s="55" t="s">
        <v>2793</v>
      </c>
      <c r="G873" s="55"/>
      <c r="H873" s="3"/>
      <c r="I873" s="64">
        <v>0.25</v>
      </c>
      <c r="J873" s="67">
        <v>0.25</v>
      </c>
      <c r="K873" s="70">
        <v>0.25</v>
      </c>
      <c r="L873" s="64">
        <v>0.0</v>
      </c>
      <c r="M873" s="67">
        <v>0.0</v>
      </c>
      <c r="N873" s="70">
        <v>0.0</v>
      </c>
      <c r="O873" s="64">
        <v>0.25</v>
      </c>
      <c r="P873" s="67">
        <v>0.25</v>
      </c>
      <c r="Q873" s="70">
        <v>0.25</v>
      </c>
      <c r="R873" s="3"/>
    </row>
    <row r="874">
      <c r="A874" s="46">
        <v>12181.0</v>
      </c>
      <c r="B874" s="51" t="str">
        <f t="shared" si="1"/>
        <v>AksessuarlarAyollar aksessuarlariToʻy aksessuarlariToʻy bezaklari</v>
      </c>
      <c r="C874" s="55" t="s">
        <v>442</v>
      </c>
      <c r="D874" s="55" t="s">
        <v>443</v>
      </c>
      <c r="E874" s="55" t="s">
        <v>2795</v>
      </c>
      <c r="F874" s="55" t="s">
        <v>2797</v>
      </c>
      <c r="G874" s="3"/>
      <c r="H874" s="4"/>
      <c r="I874" s="64">
        <v>0.3</v>
      </c>
      <c r="J874" s="67">
        <v>0.3</v>
      </c>
      <c r="K874" s="70">
        <v>0.3</v>
      </c>
      <c r="L874" s="64">
        <v>0.0</v>
      </c>
      <c r="M874" s="67">
        <v>0.0</v>
      </c>
      <c r="N874" s="70">
        <v>0.0</v>
      </c>
      <c r="O874" s="64">
        <v>0.3</v>
      </c>
      <c r="P874" s="67">
        <v>0.3</v>
      </c>
      <c r="Q874" s="70">
        <v>0.3</v>
      </c>
      <c r="R874" s="3"/>
    </row>
    <row r="875">
      <c r="A875" s="46">
        <v>12182.0</v>
      </c>
      <c r="B875" s="51" t="str">
        <f t="shared" si="1"/>
        <v>AksessuarlarErkaklar aksessuarlariSumkalar va ryukzaklarSport sumkalari</v>
      </c>
      <c r="C875" s="55" t="s">
        <v>442</v>
      </c>
      <c r="D875" s="55" t="s">
        <v>456</v>
      </c>
      <c r="E875" s="55" t="s">
        <v>1956</v>
      </c>
      <c r="F875" s="55" t="s">
        <v>2799</v>
      </c>
      <c r="G875" s="55"/>
      <c r="H875" s="3"/>
      <c r="I875" s="64">
        <v>0.25</v>
      </c>
      <c r="J875" s="67">
        <v>0.25</v>
      </c>
      <c r="K875" s="70">
        <v>0.25</v>
      </c>
      <c r="L875" s="64">
        <v>0.0</v>
      </c>
      <c r="M875" s="67">
        <v>0.0</v>
      </c>
      <c r="N875" s="70">
        <v>0.0</v>
      </c>
      <c r="O875" s="64">
        <v>0.25</v>
      </c>
      <c r="P875" s="67">
        <v>0.25</v>
      </c>
      <c r="Q875" s="70">
        <v>0.25</v>
      </c>
      <c r="R875" s="3"/>
    </row>
    <row r="876">
      <c r="A876" s="46">
        <v>12184.0</v>
      </c>
      <c r="B876" s="51" t="str">
        <f t="shared" si="1"/>
        <v>ElektronikaOfis texnikasiAksessuarlar va ofis jihozlari parvarishiQattiq siyoh</v>
      </c>
      <c r="C876" s="55" t="s">
        <v>929</v>
      </c>
      <c r="D876" s="55" t="s">
        <v>1395</v>
      </c>
      <c r="E876" s="55" t="s">
        <v>1396</v>
      </c>
      <c r="F876" s="85" t="s">
        <v>2801</v>
      </c>
      <c r="G876" s="3"/>
      <c r="H876" s="3"/>
      <c r="I876" s="64">
        <v>0.2</v>
      </c>
      <c r="J876" s="67">
        <v>0.2</v>
      </c>
      <c r="K876" s="70">
        <v>0.2</v>
      </c>
      <c r="L876" s="64">
        <v>0.0</v>
      </c>
      <c r="M876" s="67">
        <v>0.0</v>
      </c>
      <c r="N876" s="70">
        <v>0.0</v>
      </c>
      <c r="O876" s="64">
        <v>0.2</v>
      </c>
      <c r="P876" s="67">
        <v>0.2</v>
      </c>
      <c r="Q876" s="70">
        <v>0.2</v>
      </c>
      <c r="R876" s="3"/>
    </row>
    <row r="877">
      <c r="A877" s="46">
        <v>12185.0</v>
      </c>
      <c r="B877" s="51" t="str">
        <f t="shared" si="1"/>
        <v>Maishiy texnikaGoʻzallik uchun texnikaSoch turmaklashSoch toʻgʻrilash vositalari</v>
      </c>
      <c r="C877" s="55" t="s">
        <v>74</v>
      </c>
      <c r="D877" s="55" t="s">
        <v>1379</v>
      </c>
      <c r="E877" s="55" t="s">
        <v>1380</v>
      </c>
      <c r="F877" s="55" t="s">
        <v>2804</v>
      </c>
      <c r="G877" s="55"/>
      <c r="H877" s="3"/>
      <c r="I877" s="64">
        <v>0.17</v>
      </c>
      <c r="J877" s="67">
        <v>0.17</v>
      </c>
      <c r="K877" s="70">
        <v>0.17</v>
      </c>
      <c r="L877" s="64">
        <v>0.0</v>
      </c>
      <c r="M877" s="67">
        <v>0.0</v>
      </c>
      <c r="N877" s="70">
        <v>0.0</v>
      </c>
      <c r="O877" s="64">
        <v>0.17</v>
      </c>
      <c r="P877" s="67">
        <v>0.17</v>
      </c>
      <c r="Q877" s="70">
        <v>0.17</v>
      </c>
      <c r="R877" s="3"/>
    </row>
    <row r="878">
      <c r="A878" s="46">
        <v>12186.0</v>
      </c>
      <c r="B878" s="51" t="str">
        <f t="shared" si="1"/>
        <v>Kanselyariya tovarlariQogʻoz mahsulotlariChizish uchun albomlar</v>
      </c>
      <c r="C878" s="55" t="s">
        <v>142</v>
      </c>
      <c r="D878" s="55" t="s">
        <v>1212</v>
      </c>
      <c r="E878" s="55" t="s">
        <v>2805</v>
      </c>
      <c r="F878" s="55"/>
      <c r="G878" s="3"/>
      <c r="H878" s="3"/>
      <c r="I878" s="64">
        <v>0.2</v>
      </c>
      <c r="J878" s="67">
        <v>0.2</v>
      </c>
      <c r="K878" s="70">
        <v>0.2</v>
      </c>
      <c r="L878" s="64">
        <v>0.09</v>
      </c>
      <c r="M878" s="67">
        <v>0.09</v>
      </c>
      <c r="N878" s="70">
        <v>0.09</v>
      </c>
      <c r="O878" s="64">
        <v>0.11</v>
      </c>
      <c r="P878" s="67">
        <v>0.11</v>
      </c>
      <c r="Q878" s="70">
        <v>0.11</v>
      </c>
      <c r="R878" s="3"/>
    </row>
    <row r="879">
      <c r="A879" s="46">
        <v>12187.0</v>
      </c>
      <c r="B879" s="51" t="str">
        <f t="shared" si="1"/>
        <v>Bolalar tovarlariAravachalar va avtomobil uchun oʻrindiqlarBolalar uchun savatchalar</v>
      </c>
      <c r="C879" s="55" t="s">
        <v>346</v>
      </c>
      <c r="D879" s="55" t="s">
        <v>347</v>
      </c>
      <c r="E879" s="55" t="s">
        <v>2807</v>
      </c>
      <c r="F879" s="55"/>
      <c r="G879" s="3"/>
      <c r="H879" s="3"/>
      <c r="I879" s="64">
        <v>0.15</v>
      </c>
      <c r="J879" s="67">
        <v>0.15</v>
      </c>
      <c r="K879" s="70">
        <v>0.15</v>
      </c>
      <c r="L879" s="64">
        <v>0.01999999999999999</v>
      </c>
      <c r="M879" s="67">
        <v>0.01999999999999999</v>
      </c>
      <c r="N879" s="70">
        <v>0.01999999999999999</v>
      </c>
      <c r="O879" s="64">
        <v>0.13</v>
      </c>
      <c r="P879" s="67">
        <v>0.13</v>
      </c>
      <c r="Q879" s="70">
        <v>0.13</v>
      </c>
      <c r="R879" s="3"/>
    </row>
    <row r="880">
      <c r="A880" s="46">
        <v>12189.0</v>
      </c>
      <c r="B880" s="51" t="str">
        <f t="shared" si="1"/>
        <v>KitoblarBadiiy adabiyotSentimental nasr</v>
      </c>
      <c r="C880" s="55" t="s">
        <v>84</v>
      </c>
      <c r="D880" s="55" t="s">
        <v>1226</v>
      </c>
      <c r="E880" s="55" t="s">
        <v>2810</v>
      </c>
      <c r="F880" s="55"/>
      <c r="G880" s="3"/>
      <c r="H880" s="4"/>
      <c r="I880" s="64">
        <v>0.22</v>
      </c>
      <c r="J880" s="67">
        <v>0.22</v>
      </c>
      <c r="K880" s="70">
        <v>0.22</v>
      </c>
      <c r="L880" s="64">
        <v>0.0</v>
      </c>
      <c r="M880" s="67">
        <v>0.0</v>
      </c>
      <c r="N880" s="70">
        <v>0.0</v>
      </c>
      <c r="O880" s="64">
        <v>0.22</v>
      </c>
      <c r="P880" s="67">
        <v>0.22</v>
      </c>
      <c r="Q880" s="70">
        <v>0.22</v>
      </c>
      <c r="R880" s="3"/>
    </row>
    <row r="881">
      <c r="A881" s="46">
        <v>12190.0</v>
      </c>
      <c r="B881" s="51" t="str">
        <f t="shared" si="1"/>
        <v>Dacha, bogʻ va tomorqaBogʻ texnikasiYuqori bosimli moykalar va aksessuarlarYuqori bosimli moykalar uchun aksessuarlarKo'pikli nozullar</v>
      </c>
      <c r="C881" s="55" t="s">
        <v>734</v>
      </c>
      <c r="D881" s="55" t="s">
        <v>2819</v>
      </c>
      <c r="E881" s="55" t="s">
        <v>2820</v>
      </c>
      <c r="F881" s="55" t="s">
        <v>2821</v>
      </c>
      <c r="G881" s="55" t="s">
        <v>2822</v>
      </c>
      <c r="H881" s="55"/>
      <c r="I881" s="64">
        <v>0.15</v>
      </c>
      <c r="J881" s="67">
        <v>0.15</v>
      </c>
      <c r="K881" s="70">
        <v>0.15</v>
      </c>
      <c r="L881" s="64">
        <v>0.0</v>
      </c>
      <c r="M881" s="67">
        <v>0.0</v>
      </c>
      <c r="N881" s="70">
        <v>0.0</v>
      </c>
      <c r="O881" s="64">
        <v>0.15</v>
      </c>
      <c r="P881" s="67">
        <v>0.15</v>
      </c>
      <c r="Q881" s="70">
        <v>0.15</v>
      </c>
      <c r="R881" s="3"/>
    </row>
    <row r="882">
      <c r="A882" s="46">
        <v>12191.0</v>
      </c>
      <c r="B882" s="51" t="str">
        <f t="shared" si="1"/>
        <v>Maishiy kimyoviy moddalarIdish yuvish mashinalari uchun vositalarIYuM uchun gellar va suyuqliklar</v>
      </c>
      <c r="C882" s="55" t="s">
        <v>582</v>
      </c>
      <c r="D882" s="55" t="s">
        <v>2707</v>
      </c>
      <c r="E882" s="55" t="s">
        <v>2824</v>
      </c>
      <c r="F882" s="55"/>
      <c r="G882" s="55"/>
      <c r="H882" s="3"/>
      <c r="I882" s="64">
        <v>0.17</v>
      </c>
      <c r="J882" s="67">
        <v>0.17</v>
      </c>
      <c r="K882" s="70">
        <v>0.17</v>
      </c>
      <c r="L882" s="64">
        <v>0.01</v>
      </c>
      <c r="M882" s="67">
        <v>0.01</v>
      </c>
      <c r="N882" s="70">
        <v>0.01</v>
      </c>
      <c r="O882" s="64">
        <v>0.16</v>
      </c>
      <c r="P882" s="67">
        <v>0.16</v>
      </c>
      <c r="Q882" s="70">
        <v>0.16</v>
      </c>
      <c r="R882" s="3"/>
    </row>
    <row r="883">
      <c r="A883" s="46">
        <v>12192.0</v>
      </c>
      <c r="B883" s="51" t="str">
        <f t="shared" si="1"/>
        <v>KiyimOʻgʻil bolalar uchun kiyimlarFutbolkalar va maykalarLongslivlar</v>
      </c>
      <c r="C883" s="55" t="s">
        <v>417</v>
      </c>
      <c r="D883" s="55" t="s">
        <v>438</v>
      </c>
      <c r="E883" s="55" t="s">
        <v>2360</v>
      </c>
      <c r="F883" s="55" t="s">
        <v>2196</v>
      </c>
      <c r="G883" s="3"/>
      <c r="H883" s="3"/>
      <c r="I883" s="64">
        <v>0.25</v>
      </c>
      <c r="J883" s="67">
        <v>0.25</v>
      </c>
      <c r="K883" s="70">
        <v>0.25</v>
      </c>
      <c r="L883" s="64">
        <v>0.0</v>
      </c>
      <c r="M883" s="67">
        <v>0.0</v>
      </c>
      <c r="N883" s="70">
        <v>0.0</v>
      </c>
      <c r="O883" s="64">
        <v>0.25</v>
      </c>
      <c r="P883" s="67">
        <v>0.25</v>
      </c>
      <c r="Q883" s="70">
        <v>0.25</v>
      </c>
      <c r="R883" s="3"/>
    </row>
    <row r="884">
      <c r="A884" s="46">
        <v>12194.0</v>
      </c>
      <c r="B884" s="51" t="str">
        <f t="shared" si="1"/>
        <v>Maishiy texnikaUy uchun texnikaNamlab tozalash apparatlariOld oyna tozalagichlar</v>
      </c>
      <c r="C884" s="55" t="s">
        <v>74</v>
      </c>
      <c r="D884" s="55" t="s">
        <v>1430</v>
      </c>
      <c r="E884" s="55" t="s">
        <v>2828</v>
      </c>
      <c r="F884" s="55" t="s">
        <v>2664</v>
      </c>
      <c r="G884" s="55"/>
      <c r="H884" s="3"/>
      <c r="I884" s="64">
        <v>0.1</v>
      </c>
      <c r="J884" s="67">
        <v>0.1</v>
      </c>
      <c r="K884" s="70">
        <v>0.1</v>
      </c>
      <c r="L884" s="64">
        <v>0.0</v>
      </c>
      <c r="M884" s="67">
        <v>0.0</v>
      </c>
      <c r="N884" s="70">
        <v>0.0</v>
      </c>
      <c r="O884" s="64">
        <v>0.1</v>
      </c>
      <c r="P884" s="67">
        <v>0.1</v>
      </c>
      <c r="Q884" s="70">
        <v>0.1</v>
      </c>
      <c r="R884" s="3"/>
    </row>
    <row r="885">
      <c r="A885" s="46">
        <v>12196.0</v>
      </c>
      <c r="B885" s="51" t="str">
        <f t="shared" si="1"/>
        <v>Kanselyariya tovarlariOfis buyumlariQogʻoz uchun tutqichlar</v>
      </c>
      <c r="C885" s="55" t="s">
        <v>142</v>
      </c>
      <c r="D885" s="55" t="s">
        <v>1774</v>
      </c>
      <c r="E885" s="55" t="s">
        <v>2830</v>
      </c>
      <c r="F885" s="55"/>
      <c r="G885" s="3"/>
      <c r="H885" s="3"/>
      <c r="I885" s="64">
        <v>0.2</v>
      </c>
      <c r="J885" s="67">
        <v>0.2</v>
      </c>
      <c r="K885" s="70">
        <v>0.2</v>
      </c>
      <c r="L885" s="64">
        <v>0.04</v>
      </c>
      <c r="M885" s="67">
        <v>0.04</v>
      </c>
      <c r="N885" s="70">
        <v>0.04</v>
      </c>
      <c r="O885" s="64">
        <v>0.16</v>
      </c>
      <c r="P885" s="67">
        <v>0.16</v>
      </c>
      <c r="Q885" s="70">
        <v>0.16</v>
      </c>
      <c r="R885" s="3"/>
    </row>
    <row r="886">
      <c r="A886" s="46">
        <v>12197.0</v>
      </c>
      <c r="B886" s="51" t="str">
        <f t="shared" si="1"/>
        <v>KiyimYangi tugʻilgan chaqaloqlar uchun kiyimlarShimlar va ishtonlar</v>
      </c>
      <c r="C886" s="55" t="s">
        <v>417</v>
      </c>
      <c r="D886" s="55" t="s">
        <v>1024</v>
      </c>
      <c r="E886" s="55" t="s">
        <v>2832</v>
      </c>
      <c r="F886" s="55"/>
      <c r="G886" s="3"/>
      <c r="H886" s="3"/>
      <c r="I886" s="64">
        <v>0.1</v>
      </c>
      <c r="J886" s="67">
        <v>0.1</v>
      </c>
      <c r="K886" s="70">
        <v>0.1</v>
      </c>
      <c r="L886" s="64">
        <v>0.0</v>
      </c>
      <c r="M886" s="67">
        <v>0.0</v>
      </c>
      <c r="N886" s="70">
        <v>0.0</v>
      </c>
      <c r="O886" s="64">
        <v>0.1</v>
      </c>
      <c r="P886" s="67">
        <v>0.1</v>
      </c>
      <c r="Q886" s="70">
        <v>0.1</v>
      </c>
      <c r="R886" s="3"/>
    </row>
    <row r="887">
      <c r="A887" s="46">
        <v>12198.0</v>
      </c>
      <c r="B887" s="51" t="str">
        <f t="shared" si="1"/>
        <v>Uy-roʻzgʻor buyumlariOshxona buyumlariOshxona anjomlariSut koʻpirtirgichlar</v>
      </c>
      <c r="C887" s="55" t="s">
        <v>758</v>
      </c>
      <c r="D887" s="55" t="s">
        <v>760</v>
      </c>
      <c r="E887" s="55" t="s">
        <v>789</v>
      </c>
      <c r="F887" s="55" t="s">
        <v>2833</v>
      </c>
      <c r="G887" s="55"/>
      <c r="H887" s="3"/>
      <c r="I887" s="64">
        <v>0.25</v>
      </c>
      <c r="J887" s="67">
        <v>0.25</v>
      </c>
      <c r="K887" s="70">
        <v>0.25</v>
      </c>
      <c r="L887" s="64">
        <v>0.0</v>
      </c>
      <c r="M887" s="67">
        <v>0.0</v>
      </c>
      <c r="N887" s="70">
        <v>0.0</v>
      </c>
      <c r="O887" s="64">
        <v>0.25</v>
      </c>
      <c r="P887" s="67">
        <v>0.25</v>
      </c>
      <c r="Q887" s="70">
        <v>0.25</v>
      </c>
      <c r="R887" s="3"/>
    </row>
    <row r="888">
      <c r="A888" s="46">
        <v>12199.0</v>
      </c>
      <c r="B888" s="51" t="str">
        <f t="shared" si="1"/>
        <v>KiyimQizlar uchun kiyimlarKoʻylaklar va sarafanlarSarafanlar</v>
      </c>
      <c r="C888" s="55" t="s">
        <v>417</v>
      </c>
      <c r="D888" s="55" t="s">
        <v>1033</v>
      </c>
      <c r="E888" s="55" t="s">
        <v>2835</v>
      </c>
      <c r="F888" s="55" t="s">
        <v>2836</v>
      </c>
      <c r="G888" s="3"/>
      <c r="H888" s="3"/>
      <c r="I888" s="64">
        <v>0.25</v>
      </c>
      <c r="J888" s="67">
        <v>0.25</v>
      </c>
      <c r="K888" s="70">
        <v>0.25</v>
      </c>
      <c r="L888" s="64">
        <v>0.0</v>
      </c>
      <c r="M888" s="67">
        <v>0.0</v>
      </c>
      <c r="N888" s="70">
        <v>0.0</v>
      </c>
      <c r="O888" s="64">
        <v>0.25</v>
      </c>
      <c r="P888" s="67">
        <v>0.25</v>
      </c>
      <c r="Q888" s="70">
        <v>0.25</v>
      </c>
      <c r="R888" s="3"/>
    </row>
    <row r="889">
      <c r="A889" s="46">
        <v>12200.0</v>
      </c>
      <c r="B889" s="51" t="str">
        <f t="shared" si="1"/>
        <v>Maishiy kimyoviy moddalarPoyabzallarni parvarish qilish uchun vositalarRang yorqinligini kuchaytirgichlar</v>
      </c>
      <c r="C889" s="55" t="s">
        <v>582</v>
      </c>
      <c r="D889" s="55" t="s">
        <v>1123</v>
      </c>
      <c r="E889" s="55" t="s">
        <v>2838</v>
      </c>
      <c r="F889" s="55"/>
      <c r="G889" s="55"/>
      <c r="H889" s="3"/>
      <c r="I889" s="64">
        <v>0.2</v>
      </c>
      <c r="J889" s="67">
        <v>0.2</v>
      </c>
      <c r="K889" s="70">
        <v>0.2</v>
      </c>
      <c r="L889" s="64">
        <v>0.0</v>
      </c>
      <c r="M889" s="67">
        <v>0.0</v>
      </c>
      <c r="N889" s="70">
        <v>0.0</v>
      </c>
      <c r="O889" s="64">
        <v>0.2</v>
      </c>
      <c r="P889" s="67">
        <v>0.2</v>
      </c>
      <c r="Q889" s="70">
        <v>0.2</v>
      </c>
      <c r="R889" s="3"/>
    </row>
    <row r="890">
      <c r="A890" s="46">
        <v>12201.0</v>
      </c>
      <c r="B890" s="51" t="str">
        <f t="shared" si="1"/>
        <v>AvtotovarlarGaraj va avtoservisSlesarlik ishlari uchun maxsus asboblar</v>
      </c>
      <c r="C890" s="55" t="s">
        <v>167</v>
      </c>
      <c r="D890" s="55" t="s">
        <v>1446</v>
      </c>
      <c r="E890" s="55" t="s">
        <v>2839</v>
      </c>
      <c r="F890" s="55"/>
      <c r="G890" s="55"/>
      <c r="H890" s="3"/>
      <c r="I890" s="64">
        <v>0.17</v>
      </c>
      <c r="J890" s="67">
        <v>0.17</v>
      </c>
      <c r="K890" s="70">
        <v>0.17</v>
      </c>
      <c r="L890" s="64">
        <v>0.0</v>
      </c>
      <c r="M890" s="67">
        <v>0.0</v>
      </c>
      <c r="N890" s="70">
        <v>0.0</v>
      </c>
      <c r="O890" s="64">
        <v>0.17</v>
      </c>
      <c r="P890" s="67">
        <v>0.17</v>
      </c>
      <c r="Q890" s="70">
        <v>0.17</v>
      </c>
      <c r="R890" s="3"/>
    </row>
    <row r="891">
      <c r="A891" s="46">
        <v>12202.0</v>
      </c>
      <c r="B891" s="51" t="str">
        <f t="shared" si="1"/>
        <v>Hayvonlar uchun tovarlarMushuklar uchunIdishlarMushukchalarni ovqatlantirish uchun aksessuarlar</v>
      </c>
      <c r="C891" s="55" t="s">
        <v>1198</v>
      </c>
      <c r="D891" s="55" t="s">
        <v>1202</v>
      </c>
      <c r="E891" s="55" t="s">
        <v>2279</v>
      </c>
      <c r="F891" s="55" t="s">
        <v>2841</v>
      </c>
      <c r="G891" s="55"/>
      <c r="H891" s="55"/>
      <c r="I891" s="64">
        <v>0.12</v>
      </c>
      <c r="J891" s="67">
        <v>0.12</v>
      </c>
      <c r="K891" s="70">
        <v>0.12</v>
      </c>
      <c r="L891" s="64">
        <v>0.025</v>
      </c>
      <c r="M891" s="67">
        <v>0.025</v>
      </c>
      <c r="N891" s="70">
        <v>0.025</v>
      </c>
      <c r="O891" s="64">
        <v>0.095</v>
      </c>
      <c r="P891" s="67">
        <v>0.095</v>
      </c>
      <c r="Q891" s="70">
        <v>0.095</v>
      </c>
      <c r="R891" s="3"/>
    </row>
    <row r="892">
      <c r="A892" s="46">
        <v>12203.0</v>
      </c>
      <c r="B892" s="51" t="str">
        <f t="shared" si="1"/>
        <v>AvtotovarlarAksessuarlar va jihozlarYuk tashishTirkamalar uchun aksessuarlari</v>
      </c>
      <c r="C892" s="55" t="s">
        <v>167</v>
      </c>
      <c r="D892" s="55" t="s">
        <v>468</v>
      </c>
      <c r="E892" s="55" t="s">
        <v>1827</v>
      </c>
      <c r="F892" s="85" t="s">
        <v>2845</v>
      </c>
      <c r="G892" s="85"/>
      <c r="H892" s="3"/>
      <c r="I892" s="64">
        <v>0.25</v>
      </c>
      <c r="J892" s="67">
        <v>0.25</v>
      </c>
      <c r="K892" s="70">
        <v>0.25</v>
      </c>
      <c r="L892" s="64">
        <v>0.0</v>
      </c>
      <c r="M892" s="67">
        <v>0.0</v>
      </c>
      <c r="N892" s="70">
        <v>0.0</v>
      </c>
      <c r="O892" s="64">
        <v>0.25</v>
      </c>
      <c r="P892" s="67">
        <v>0.25</v>
      </c>
      <c r="Q892" s="70">
        <v>0.25</v>
      </c>
      <c r="R892" s="3"/>
    </row>
    <row r="893">
      <c r="A893" s="46">
        <v>12204.0</v>
      </c>
      <c r="B893" s="51" t="str">
        <f t="shared" si="1"/>
        <v>Maishiy texnikaOshxona texnikalariBoshqa oshxona texnikalariIsitiladigan lanchbokslar</v>
      </c>
      <c r="C893" s="55" t="s">
        <v>74</v>
      </c>
      <c r="D893" s="55" t="s">
        <v>1400</v>
      </c>
      <c r="E893" s="55" t="s">
        <v>1401</v>
      </c>
      <c r="F893" s="55" t="s">
        <v>2847</v>
      </c>
      <c r="G893" s="55"/>
      <c r="H893" s="3"/>
      <c r="I893" s="64">
        <v>0.3</v>
      </c>
      <c r="J893" s="67">
        <v>0.3</v>
      </c>
      <c r="K893" s="70">
        <v>0.3</v>
      </c>
      <c r="L893" s="64">
        <v>0.0</v>
      </c>
      <c r="M893" s="67">
        <v>0.0</v>
      </c>
      <c r="N893" s="70">
        <v>0.0</v>
      </c>
      <c r="O893" s="64">
        <v>0.3</v>
      </c>
      <c r="P893" s="67">
        <v>0.3</v>
      </c>
      <c r="Q893" s="70">
        <v>0.3</v>
      </c>
      <c r="R893" s="3"/>
    </row>
    <row r="894">
      <c r="A894" s="46">
        <v>12205.0</v>
      </c>
      <c r="B894" s="51" t="str">
        <f t="shared" si="1"/>
        <v>AvtotovarlarAksessuarlar va jihozlarTyuning va tashqi bezakAvtomobilni oʻgʻirlab ketilishidan himoya qurilmalari</v>
      </c>
      <c r="C894" s="55" t="s">
        <v>167</v>
      </c>
      <c r="D894" s="55" t="s">
        <v>468</v>
      </c>
      <c r="E894" s="55" t="s">
        <v>1610</v>
      </c>
      <c r="F894" s="55" t="s">
        <v>2848</v>
      </c>
      <c r="G894" s="55"/>
      <c r="H894" s="55"/>
      <c r="I894" s="64">
        <v>0.2</v>
      </c>
      <c r="J894" s="67">
        <v>0.2</v>
      </c>
      <c r="K894" s="70">
        <v>0.2</v>
      </c>
      <c r="L894" s="64">
        <v>0.0</v>
      </c>
      <c r="M894" s="67">
        <v>0.0</v>
      </c>
      <c r="N894" s="70">
        <v>0.0</v>
      </c>
      <c r="O894" s="64">
        <v>0.2</v>
      </c>
      <c r="P894" s="67">
        <v>0.2</v>
      </c>
      <c r="Q894" s="70">
        <v>0.2</v>
      </c>
      <c r="R894" s="3"/>
    </row>
    <row r="895">
      <c r="A895" s="46">
        <v>12206.0</v>
      </c>
      <c r="B895" s="51" t="str">
        <f t="shared" si="1"/>
        <v>KiyimAyollar kiyimiIchki kiyimOchiq ichki kiyimlar va kostyumlarOchiq ichki kiyim</v>
      </c>
      <c r="C895" s="55" t="s">
        <v>417</v>
      </c>
      <c r="D895" s="55" t="s">
        <v>418</v>
      </c>
      <c r="E895" s="55" t="s">
        <v>427</v>
      </c>
      <c r="F895" s="55" t="s">
        <v>536</v>
      </c>
      <c r="G895" s="85" t="s">
        <v>2850</v>
      </c>
      <c r="H895" s="85"/>
      <c r="I895" s="64">
        <v>0.25</v>
      </c>
      <c r="J895" s="67">
        <v>0.25</v>
      </c>
      <c r="K895" s="70">
        <v>0.25</v>
      </c>
      <c r="L895" s="64">
        <v>0.0</v>
      </c>
      <c r="M895" s="67">
        <v>0.0</v>
      </c>
      <c r="N895" s="70">
        <v>0.0</v>
      </c>
      <c r="O895" s="64">
        <v>0.25</v>
      </c>
      <c r="P895" s="67">
        <v>0.25</v>
      </c>
      <c r="Q895" s="70">
        <v>0.25</v>
      </c>
      <c r="R895" s="3"/>
    </row>
    <row r="896">
      <c r="A896" s="46">
        <v>12207.0</v>
      </c>
      <c r="B896" s="51" t="str">
        <f t="shared" si="1"/>
        <v>Hayvonlar uchun tovarlarBaliqlar va repitiliylar uchunTashish moslamalari baliq va sudralib yuruvchilar uchun</v>
      </c>
      <c r="C896" s="55" t="s">
        <v>1198</v>
      </c>
      <c r="D896" s="55" t="s">
        <v>1203</v>
      </c>
      <c r="E896" s="55" t="s">
        <v>2851</v>
      </c>
      <c r="F896" s="55"/>
      <c r="G896" s="55"/>
      <c r="H896" s="55"/>
      <c r="I896" s="64">
        <v>0.22</v>
      </c>
      <c r="J896" s="67">
        <v>0.22</v>
      </c>
      <c r="K896" s="70">
        <v>0.22</v>
      </c>
      <c r="L896" s="64">
        <v>0.0</v>
      </c>
      <c r="M896" s="67">
        <v>0.0</v>
      </c>
      <c r="N896" s="70">
        <v>0.0</v>
      </c>
      <c r="O896" s="64">
        <v>0.22</v>
      </c>
      <c r="P896" s="67">
        <v>0.22</v>
      </c>
      <c r="Q896" s="70">
        <v>0.22</v>
      </c>
      <c r="R896" s="3"/>
    </row>
    <row r="897">
      <c r="A897" s="46">
        <v>12208.0</v>
      </c>
      <c r="B897" s="51" t="str">
        <f t="shared" si="1"/>
        <v>KiyimQizlar uchun kiyimlarUstki kiyimUstki kiyimlar toʻplamlari</v>
      </c>
      <c r="C897" s="55" t="s">
        <v>417</v>
      </c>
      <c r="D897" s="55" t="s">
        <v>1033</v>
      </c>
      <c r="E897" s="55" t="s">
        <v>1137</v>
      </c>
      <c r="F897" s="55" t="s">
        <v>2417</v>
      </c>
      <c r="G897" s="55"/>
      <c r="H897" s="3"/>
      <c r="I897" s="64">
        <v>0.25</v>
      </c>
      <c r="J897" s="67">
        <v>0.25</v>
      </c>
      <c r="K897" s="70">
        <v>0.25</v>
      </c>
      <c r="L897" s="64">
        <v>0.0</v>
      </c>
      <c r="M897" s="67">
        <v>0.0</v>
      </c>
      <c r="N897" s="70">
        <v>0.0</v>
      </c>
      <c r="O897" s="64">
        <v>0.25</v>
      </c>
      <c r="P897" s="67">
        <v>0.25</v>
      </c>
      <c r="Q897" s="70">
        <v>0.25</v>
      </c>
      <c r="R897" s="3"/>
    </row>
    <row r="898">
      <c r="A898" s="46">
        <v>12209.0</v>
      </c>
      <c r="B898" s="51" t="str">
        <f t="shared" si="1"/>
        <v>Bolalar tovarlariGigiyena va tagliklarBolalar kosmetikasiChoʻmilish uchun vositalar</v>
      </c>
      <c r="C898" s="55" t="s">
        <v>346</v>
      </c>
      <c r="D898" s="55" t="s">
        <v>360</v>
      </c>
      <c r="E898" s="55" t="s">
        <v>668</v>
      </c>
      <c r="F898" s="85" t="s">
        <v>2853</v>
      </c>
      <c r="G898" s="85"/>
      <c r="H898" s="3"/>
      <c r="I898" s="64">
        <v>0.2</v>
      </c>
      <c r="J898" s="67">
        <v>0.2</v>
      </c>
      <c r="K898" s="70">
        <v>0.2</v>
      </c>
      <c r="L898" s="64">
        <v>0.02</v>
      </c>
      <c r="M898" s="67">
        <v>0.02</v>
      </c>
      <c r="N898" s="70">
        <v>0.02</v>
      </c>
      <c r="O898" s="64">
        <v>0.18</v>
      </c>
      <c r="P898" s="67">
        <v>0.18</v>
      </c>
      <c r="Q898" s="70">
        <v>0.18</v>
      </c>
      <c r="R898" s="3"/>
    </row>
    <row r="899">
      <c r="A899" s="46">
        <v>12210.0</v>
      </c>
      <c r="B899" s="51" t="str">
        <f t="shared" si="1"/>
        <v>Uy-roʻzgʻor buyumlariBayramlar uchun tovarlarSovgʻa oʻramlari, otkritkalarOʻrash qogʻozi, birkalar va lentalar</v>
      </c>
      <c r="C899" s="55" t="s">
        <v>758</v>
      </c>
      <c r="D899" s="55" t="s">
        <v>852</v>
      </c>
      <c r="E899" s="55" t="s">
        <v>1979</v>
      </c>
      <c r="F899" s="55" t="s">
        <v>2855</v>
      </c>
      <c r="G899" s="55"/>
      <c r="H899" s="55"/>
      <c r="I899" s="64">
        <v>0.3</v>
      </c>
      <c r="J899" s="67">
        <v>0.3</v>
      </c>
      <c r="K899" s="70">
        <v>0.3</v>
      </c>
      <c r="L899" s="64">
        <v>0.0</v>
      </c>
      <c r="M899" s="67">
        <v>0.0</v>
      </c>
      <c r="N899" s="70">
        <v>0.0</v>
      </c>
      <c r="O899" s="64">
        <v>0.3</v>
      </c>
      <c r="P899" s="67">
        <v>0.3</v>
      </c>
      <c r="Q899" s="70">
        <v>0.3</v>
      </c>
      <c r="R899" s="3"/>
    </row>
    <row r="900">
      <c r="A900" s="46">
        <v>12211.0</v>
      </c>
      <c r="B900" s="51" t="str">
        <f t="shared" si="1"/>
        <v>Hayvonlar uchun tovarlarGigiyenaHayvonlar uchun kosmetikaLosyonlar</v>
      </c>
      <c r="C900" s="55" t="s">
        <v>1198</v>
      </c>
      <c r="D900" s="55" t="s">
        <v>1205</v>
      </c>
      <c r="E900" s="55" t="s">
        <v>2503</v>
      </c>
      <c r="F900" s="55" t="s">
        <v>2857</v>
      </c>
      <c r="G900" s="3"/>
      <c r="H900" s="3"/>
      <c r="I900" s="64">
        <v>0.3</v>
      </c>
      <c r="J900" s="67">
        <v>0.3</v>
      </c>
      <c r="K900" s="70">
        <v>0.3</v>
      </c>
      <c r="L900" s="64">
        <v>0.01</v>
      </c>
      <c r="M900" s="67">
        <v>0.01</v>
      </c>
      <c r="N900" s="70">
        <v>0.01</v>
      </c>
      <c r="O900" s="64">
        <v>0.29</v>
      </c>
      <c r="P900" s="67">
        <v>0.29</v>
      </c>
      <c r="Q900" s="70">
        <v>0.29</v>
      </c>
      <c r="R900" s="3"/>
    </row>
    <row r="901">
      <c r="A901" s="46">
        <v>12215.0</v>
      </c>
      <c r="B901" s="51" t="str">
        <f t="shared" si="1"/>
        <v>Maishiy kimyoviy moddalarYuvish uchun vositalarKir yuvish uchun gel va suyuqliklar</v>
      </c>
      <c r="C901" s="55" t="s">
        <v>582</v>
      </c>
      <c r="D901" s="55" t="s">
        <v>1180</v>
      </c>
      <c r="E901" s="55" t="s">
        <v>2858</v>
      </c>
      <c r="F901" s="55"/>
      <c r="G901" s="55"/>
      <c r="H901" s="3"/>
      <c r="I901" s="64">
        <v>0.17</v>
      </c>
      <c r="J901" s="67">
        <v>0.17</v>
      </c>
      <c r="K901" s="70">
        <v>0.17</v>
      </c>
      <c r="L901" s="64">
        <v>0.02</v>
      </c>
      <c r="M901" s="67">
        <v>0.02</v>
      </c>
      <c r="N901" s="70">
        <v>0.02</v>
      </c>
      <c r="O901" s="64">
        <v>0.15</v>
      </c>
      <c r="P901" s="67">
        <v>0.15</v>
      </c>
      <c r="Q901" s="70">
        <v>0.15</v>
      </c>
      <c r="R901" s="3"/>
    </row>
    <row r="902">
      <c r="A902" s="46">
        <v>12216.0</v>
      </c>
      <c r="B902" s="51" t="str">
        <f t="shared" si="1"/>
        <v>Dacha, bogʻ va tomorqaPiknik, barbekyu, grillPiknik uchun koʻrpa va yopinchiqlar</v>
      </c>
      <c r="C902" s="55" t="s">
        <v>734</v>
      </c>
      <c r="D902" s="55" t="s">
        <v>1525</v>
      </c>
      <c r="E902" s="55" t="s">
        <v>2861</v>
      </c>
      <c r="F902" s="55"/>
      <c r="G902" s="55"/>
      <c r="H902" s="3"/>
      <c r="I902" s="64">
        <v>0.25</v>
      </c>
      <c r="J902" s="67">
        <v>0.25</v>
      </c>
      <c r="K902" s="70">
        <v>0.25</v>
      </c>
      <c r="L902" s="64">
        <v>0.0</v>
      </c>
      <c r="M902" s="67">
        <v>0.0</v>
      </c>
      <c r="N902" s="70">
        <v>0.0</v>
      </c>
      <c r="O902" s="64">
        <v>0.25</v>
      </c>
      <c r="P902" s="67">
        <v>0.25</v>
      </c>
      <c r="Q902" s="70">
        <v>0.25</v>
      </c>
      <c r="R902" s="3"/>
    </row>
    <row r="903">
      <c r="A903" s="46">
        <v>12217.0</v>
      </c>
      <c r="B903" s="51" t="str">
        <f t="shared" si="1"/>
        <v>Goʻzallik va parvarishManikyur va pedikyurManikyur anjomlariFrezalar va kutikula trimmerlari</v>
      </c>
      <c r="C903" s="55" t="s">
        <v>314</v>
      </c>
      <c r="D903" s="55" t="s">
        <v>672</v>
      </c>
      <c r="E903" s="55" t="s">
        <v>677</v>
      </c>
      <c r="F903" s="55" t="s">
        <v>2862</v>
      </c>
      <c r="G903" s="55"/>
      <c r="H903" s="55"/>
      <c r="I903" s="64">
        <v>0.2</v>
      </c>
      <c r="J903" s="67">
        <v>0.2</v>
      </c>
      <c r="K903" s="70">
        <v>0.2</v>
      </c>
      <c r="L903" s="64">
        <v>0.02</v>
      </c>
      <c r="M903" s="67">
        <v>0.02</v>
      </c>
      <c r="N903" s="70">
        <v>0.02</v>
      </c>
      <c r="O903" s="64">
        <v>0.18</v>
      </c>
      <c r="P903" s="67">
        <v>0.18</v>
      </c>
      <c r="Q903" s="70">
        <v>0.18</v>
      </c>
      <c r="R903" s="3"/>
    </row>
    <row r="904">
      <c r="A904" s="46">
        <v>12218.0</v>
      </c>
      <c r="B904" s="51" t="str">
        <f t="shared" si="1"/>
        <v>Goʻzallik va parvarishSochlar parvarishiSartarosh uchun professional asboblarTermo himoya gilamchalari</v>
      </c>
      <c r="C904" s="55" t="s">
        <v>314</v>
      </c>
      <c r="D904" s="55" t="s">
        <v>1239</v>
      </c>
      <c r="E904" s="55" t="s">
        <v>1937</v>
      </c>
      <c r="F904" s="55" t="s">
        <v>2864</v>
      </c>
      <c r="G904" s="55"/>
      <c r="H904" s="3"/>
      <c r="I904" s="64">
        <v>0.22</v>
      </c>
      <c r="J904" s="67">
        <v>0.22</v>
      </c>
      <c r="K904" s="70">
        <v>0.22</v>
      </c>
      <c r="L904" s="64">
        <v>0.015000000000000013</v>
      </c>
      <c r="M904" s="67">
        <v>0.015000000000000013</v>
      </c>
      <c r="N904" s="70">
        <v>0.015000000000000013</v>
      </c>
      <c r="O904" s="64">
        <v>0.205</v>
      </c>
      <c r="P904" s="67">
        <v>0.205</v>
      </c>
      <c r="Q904" s="70">
        <v>0.205</v>
      </c>
      <c r="R904" s="3"/>
    </row>
    <row r="905">
      <c r="A905" s="46">
        <v>12219.0</v>
      </c>
      <c r="B905" s="51" t="str">
        <f t="shared" si="1"/>
        <v>Uy-roʻzgʻor buyumlariToʻqimachilikElektr bilan isitiladigan toʻqimachilikElektr choyshablar</v>
      </c>
      <c r="C905" s="55" t="s">
        <v>758</v>
      </c>
      <c r="D905" s="55" t="s">
        <v>1041</v>
      </c>
      <c r="E905" s="55" t="s">
        <v>2117</v>
      </c>
      <c r="F905" s="85" t="s">
        <v>2866</v>
      </c>
      <c r="G905" s="85"/>
      <c r="H905" s="3"/>
      <c r="I905" s="64">
        <v>0.25</v>
      </c>
      <c r="J905" s="67">
        <v>0.25</v>
      </c>
      <c r="K905" s="70">
        <v>0.25</v>
      </c>
      <c r="L905" s="64">
        <v>0.0</v>
      </c>
      <c r="M905" s="67">
        <v>0.0</v>
      </c>
      <c r="N905" s="70">
        <v>0.0</v>
      </c>
      <c r="O905" s="64">
        <v>0.25</v>
      </c>
      <c r="P905" s="67">
        <v>0.25</v>
      </c>
      <c r="Q905" s="70">
        <v>0.25</v>
      </c>
      <c r="R905" s="3"/>
    </row>
    <row r="906">
      <c r="A906" s="46">
        <v>12220.0</v>
      </c>
      <c r="B906" s="51" t="str">
        <f t="shared" si="1"/>
        <v>AvtotovarlarAksessuarlar va jihozlarJildlar va organayzerlarOʻrindiqlar uchun jildlar va qoplamalar</v>
      </c>
      <c r="C906" s="55" t="s">
        <v>167</v>
      </c>
      <c r="D906" s="55" t="s">
        <v>468</v>
      </c>
      <c r="E906" s="55" t="s">
        <v>2749</v>
      </c>
      <c r="F906" s="55" t="s">
        <v>2868</v>
      </c>
      <c r="G906" s="55"/>
      <c r="H906" s="55"/>
      <c r="I906" s="64">
        <v>0.2</v>
      </c>
      <c r="J906" s="67">
        <v>0.2</v>
      </c>
      <c r="K906" s="70">
        <v>0.2</v>
      </c>
      <c r="L906" s="64">
        <v>0.0</v>
      </c>
      <c r="M906" s="67">
        <v>0.0</v>
      </c>
      <c r="N906" s="70">
        <v>0.0</v>
      </c>
      <c r="O906" s="64">
        <v>0.2</v>
      </c>
      <c r="P906" s="67">
        <v>0.2</v>
      </c>
      <c r="Q906" s="70">
        <v>0.2</v>
      </c>
      <c r="R906" s="3"/>
    </row>
    <row r="907">
      <c r="A907" s="46">
        <v>12221.0</v>
      </c>
      <c r="B907" s="51" t="str">
        <f t="shared" si="1"/>
        <v>KiyimAyollar kiyimiJemperlar, sviterlar va kardiganlarPoncho</v>
      </c>
      <c r="C907" s="55" t="s">
        <v>417</v>
      </c>
      <c r="D907" s="55" t="s">
        <v>418</v>
      </c>
      <c r="E907" s="55" t="s">
        <v>1839</v>
      </c>
      <c r="F907" s="85" t="s">
        <v>2869</v>
      </c>
      <c r="G907" s="3"/>
      <c r="H907" s="3"/>
      <c r="I907" s="64">
        <v>0.25</v>
      </c>
      <c r="J907" s="67">
        <v>0.25</v>
      </c>
      <c r="K907" s="70">
        <v>0.25</v>
      </c>
      <c r="L907" s="64">
        <v>0.0</v>
      </c>
      <c r="M907" s="67">
        <v>0.0</v>
      </c>
      <c r="N907" s="70">
        <v>0.0</v>
      </c>
      <c r="O907" s="64">
        <v>0.25</v>
      </c>
      <c r="P907" s="67">
        <v>0.25</v>
      </c>
      <c r="Q907" s="70">
        <v>0.25</v>
      </c>
      <c r="R907" s="3"/>
    </row>
    <row r="908">
      <c r="A908" s="46">
        <v>12222.0</v>
      </c>
      <c r="B908" s="51" t="str">
        <f t="shared" si="1"/>
        <v>Qurilish va taʼmirlashElektrikaBatareyalar</v>
      </c>
      <c r="C908" s="55" t="s">
        <v>95</v>
      </c>
      <c r="D908" s="55" t="s">
        <v>1319</v>
      </c>
      <c r="E908" s="55" t="s">
        <v>2871</v>
      </c>
      <c r="F908" s="3"/>
      <c r="G908" s="3"/>
      <c r="H908" s="3"/>
      <c r="I908" s="64">
        <v>0.15</v>
      </c>
      <c r="J908" s="67">
        <v>0.15</v>
      </c>
      <c r="K908" s="70">
        <v>0.15</v>
      </c>
      <c r="L908" s="64">
        <v>0.0</v>
      </c>
      <c r="M908" s="67">
        <v>0.0</v>
      </c>
      <c r="N908" s="70">
        <v>0.0</v>
      </c>
      <c r="O908" s="64">
        <v>0.15</v>
      </c>
      <c r="P908" s="67">
        <v>0.15</v>
      </c>
      <c r="Q908" s="70">
        <v>0.15</v>
      </c>
      <c r="R908" s="3"/>
    </row>
    <row r="909">
      <c r="A909" s="46">
        <v>12223.0</v>
      </c>
      <c r="B909" s="51" t="str">
        <f t="shared" si="1"/>
        <v>Uy-roʻzgʻor buyumlariOshxona buyumlariVino aksessuarlariVino uchun toʻplamlar</v>
      </c>
      <c r="C909" s="55" t="s">
        <v>758</v>
      </c>
      <c r="D909" s="55" t="s">
        <v>760</v>
      </c>
      <c r="E909" s="55" t="s">
        <v>2873</v>
      </c>
      <c r="F909" s="55" t="s">
        <v>2874</v>
      </c>
      <c r="G909" s="55"/>
      <c r="H909" s="3"/>
      <c r="I909" s="64">
        <v>0.25</v>
      </c>
      <c r="J909" s="67">
        <v>0.25</v>
      </c>
      <c r="K909" s="70">
        <v>0.25</v>
      </c>
      <c r="L909" s="64">
        <v>0.0</v>
      </c>
      <c r="M909" s="67">
        <v>0.0</v>
      </c>
      <c r="N909" s="70">
        <v>0.0</v>
      </c>
      <c r="O909" s="64">
        <v>0.25</v>
      </c>
      <c r="P909" s="67">
        <v>0.25</v>
      </c>
      <c r="Q909" s="70">
        <v>0.25</v>
      </c>
      <c r="R909" s="3"/>
    </row>
    <row r="910">
      <c r="A910" s="46">
        <v>12224.0</v>
      </c>
      <c r="B910" s="51" t="str">
        <f t="shared" si="1"/>
        <v>Maishiy texnikaOshxona texnikalariBoshqa oshxona texnikalariVakuumli qadoqlagichlar</v>
      </c>
      <c r="C910" s="55" t="s">
        <v>74</v>
      </c>
      <c r="D910" s="55" t="s">
        <v>1400</v>
      </c>
      <c r="E910" s="55" t="s">
        <v>1401</v>
      </c>
      <c r="F910" s="55" t="s">
        <v>2876</v>
      </c>
      <c r="G910" s="55"/>
      <c r="H910" s="3"/>
      <c r="I910" s="64">
        <v>0.15</v>
      </c>
      <c r="J910" s="67">
        <v>0.15</v>
      </c>
      <c r="K910" s="70">
        <v>0.15</v>
      </c>
      <c r="L910" s="64">
        <v>0.0</v>
      </c>
      <c r="M910" s="67">
        <v>0.0</v>
      </c>
      <c r="N910" s="70">
        <v>0.0</v>
      </c>
      <c r="O910" s="64">
        <v>0.15</v>
      </c>
      <c r="P910" s="67">
        <v>0.15</v>
      </c>
      <c r="Q910" s="70">
        <v>0.15</v>
      </c>
      <c r="R910" s="3"/>
    </row>
    <row r="911">
      <c r="A911" s="46">
        <v>12225.0</v>
      </c>
      <c r="B911" s="51" t="str">
        <f t="shared" si="1"/>
        <v>AvtotovarlarAksessuarlar va jihozlarYuk tashishMahkamlagichlar va toʻrlar</v>
      </c>
      <c r="C911" s="55" t="s">
        <v>167</v>
      </c>
      <c r="D911" s="55" t="s">
        <v>468</v>
      </c>
      <c r="E911" s="55" t="s">
        <v>1827</v>
      </c>
      <c r="F911" s="85" t="s">
        <v>2877</v>
      </c>
      <c r="G911" s="85"/>
      <c r="H911" s="3"/>
      <c r="I911" s="64">
        <v>0.25</v>
      </c>
      <c r="J911" s="67">
        <v>0.25</v>
      </c>
      <c r="K911" s="70">
        <v>0.25</v>
      </c>
      <c r="L911" s="64">
        <v>0.0</v>
      </c>
      <c r="M911" s="67">
        <v>0.0</v>
      </c>
      <c r="N911" s="70">
        <v>0.0</v>
      </c>
      <c r="O911" s="64">
        <v>0.25</v>
      </c>
      <c r="P911" s="67">
        <v>0.25</v>
      </c>
      <c r="Q911" s="70">
        <v>0.25</v>
      </c>
      <c r="R911" s="3"/>
    </row>
    <row r="912">
      <c r="A912" s="46">
        <v>12226.0</v>
      </c>
      <c r="B912" s="51" t="str">
        <f t="shared" si="1"/>
        <v>ElektronikaAqlli uy va xavfsizlikAqlli uyAqlli uy uchun aksessuarlar</v>
      </c>
      <c r="C912" s="55" t="s">
        <v>929</v>
      </c>
      <c r="D912" s="55" t="s">
        <v>1896</v>
      </c>
      <c r="E912" s="55" t="s">
        <v>2885</v>
      </c>
      <c r="F912" s="55" t="s">
        <v>2886</v>
      </c>
      <c r="G912" s="55"/>
      <c r="H912" s="3"/>
      <c r="I912" s="64">
        <v>0.2</v>
      </c>
      <c r="J912" s="67">
        <v>0.2</v>
      </c>
      <c r="K912" s="70">
        <v>0.2</v>
      </c>
      <c r="L912" s="64">
        <v>0.0</v>
      </c>
      <c r="M912" s="67">
        <v>0.0</v>
      </c>
      <c r="N912" s="70">
        <v>0.0</v>
      </c>
      <c r="O912" s="64">
        <v>0.2</v>
      </c>
      <c r="P912" s="67">
        <v>0.2</v>
      </c>
      <c r="Q912" s="70">
        <v>0.2</v>
      </c>
      <c r="R912" s="3"/>
    </row>
    <row r="913">
      <c r="A913" s="46">
        <v>12227.0</v>
      </c>
      <c r="B913" s="51" t="str">
        <f t="shared" si="1"/>
        <v>Kanselyariya tovarlariYozuv qurollariBoʻrlar va pastellar</v>
      </c>
      <c r="C913" s="55" t="s">
        <v>142</v>
      </c>
      <c r="D913" s="55" t="s">
        <v>143</v>
      </c>
      <c r="E913" s="55" t="s">
        <v>2888</v>
      </c>
      <c r="F913" s="55"/>
      <c r="G913" s="3"/>
      <c r="H913" s="3"/>
      <c r="I913" s="64">
        <v>0.2</v>
      </c>
      <c r="J913" s="67">
        <v>0.2</v>
      </c>
      <c r="K913" s="70">
        <v>0.2</v>
      </c>
      <c r="L913" s="64">
        <v>0.105</v>
      </c>
      <c r="M913" s="67">
        <v>0.105</v>
      </c>
      <c r="N913" s="70">
        <v>0.105</v>
      </c>
      <c r="O913" s="64">
        <v>0.095</v>
      </c>
      <c r="P913" s="67">
        <v>0.095</v>
      </c>
      <c r="Q913" s="70">
        <v>0.095</v>
      </c>
      <c r="R913" s="3"/>
    </row>
    <row r="914">
      <c r="A914" s="46">
        <v>12228.0</v>
      </c>
      <c r="B914" s="51" t="str">
        <f t="shared" si="1"/>
        <v>AksessuarlarAyollar aksessuarlariKlatchlar va kosmetika sumkalarKosmetika sumkalar</v>
      </c>
      <c r="C914" s="55" t="s">
        <v>442</v>
      </c>
      <c r="D914" s="55" t="s">
        <v>443</v>
      </c>
      <c r="E914" s="55" t="s">
        <v>1416</v>
      </c>
      <c r="F914" s="55" t="s">
        <v>2891</v>
      </c>
      <c r="G914" s="55"/>
      <c r="H914" s="3"/>
      <c r="I914" s="64">
        <v>0.3</v>
      </c>
      <c r="J914" s="67">
        <v>0.3</v>
      </c>
      <c r="K914" s="70">
        <v>0.3</v>
      </c>
      <c r="L914" s="64">
        <v>0.0</v>
      </c>
      <c r="M914" s="67">
        <v>0.0</v>
      </c>
      <c r="N914" s="70">
        <v>0.0</v>
      </c>
      <c r="O914" s="64">
        <v>0.3</v>
      </c>
      <c r="P914" s="67">
        <v>0.3</v>
      </c>
      <c r="Q914" s="70">
        <v>0.3</v>
      </c>
      <c r="R914" s="3"/>
    </row>
    <row r="915">
      <c r="A915" s="46">
        <v>12229.0</v>
      </c>
      <c r="B915" s="51" t="str">
        <f t="shared" si="1"/>
        <v>KiyimErkaklar kiyimiUstki kiyimTeridan bo'lgan matodan kurtkalar</v>
      </c>
      <c r="C915" s="55" t="s">
        <v>417</v>
      </c>
      <c r="D915" s="55" t="s">
        <v>432</v>
      </c>
      <c r="E915" s="55" t="s">
        <v>1137</v>
      </c>
      <c r="F915" s="55" t="s">
        <v>2894</v>
      </c>
      <c r="G915" s="55"/>
      <c r="H915" s="55"/>
      <c r="I915" s="64">
        <v>0.25</v>
      </c>
      <c r="J915" s="67">
        <v>0.25</v>
      </c>
      <c r="K915" s="70">
        <v>0.25</v>
      </c>
      <c r="L915" s="64">
        <v>0.0</v>
      </c>
      <c r="M915" s="67">
        <v>0.0</v>
      </c>
      <c r="N915" s="70">
        <v>0.0</v>
      </c>
      <c r="O915" s="64">
        <v>0.25</v>
      </c>
      <c r="P915" s="67">
        <v>0.25</v>
      </c>
      <c r="Q915" s="70">
        <v>0.25</v>
      </c>
      <c r="R915" s="3"/>
    </row>
    <row r="916">
      <c r="A916" s="46">
        <v>12230.0</v>
      </c>
      <c r="B916" s="51" t="str">
        <f t="shared" si="1"/>
        <v>Uy-roʻzgʻor buyumlariBuyumlarni saqlashIlgichlarDevor ilgichlari va ilgaklar</v>
      </c>
      <c r="C916" s="55" t="s">
        <v>758</v>
      </c>
      <c r="D916" s="55" t="s">
        <v>2896</v>
      </c>
      <c r="E916" s="55" t="s">
        <v>2897</v>
      </c>
      <c r="F916" s="55" t="s">
        <v>2898</v>
      </c>
      <c r="G916" s="55"/>
      <c r="H916" s="3"/>
      <c r="I916" s="64">
        <v>0.27</v>
      </c>
      <c r="J916" s="67">
        <v>0.27</v>
      </c>
      <c r="K916" s="70">
        <v>0.27</v>
      </c>
      <c r="L916" s="64">
        <v>0.0</v>
      </c>
      <c r="M916" s="67">
        <v>0.0</v>
      </c>
      <c r="N916" s="70">
        <v>0.0</v>
      </c>
      <c r="O916" s="64">
        <v>0.27</v>
      </c>
      <c r="P916" s="67">
        <v>0.27</v>
      </c>
      <c r="Q916" s="70">
        <v>0.27</v>
      </c>
      <c r="R916" s="3"/>
    </row>
    <row r="917">
      <c r="A917" s="46">
        <v>12232.0</v>
      </c>
      <c r="B917" s="51" t="str">
        <f t="shared" si="1"/>
        <v>Qurilish va taʼmirlashMateriallar va jihozlarUskunalarAkkumulyatorlar</v>
      </c>
      <c r="C917" s="55" t="s">
        <v>95</v>
      </c>
      <c r="D917" s="55" t="s">
        <v>458</v>
      </c>
      <c r="E917" s="55" t="s">
        <v>459</v>
      </c>
      <c r="F917" s="85" t="s">
        <v>1433</v>
      </c>
      <c r="G917" s="85"/>
      <c r="H917" s="3"/>
      <c r="I917" s="64">
        <v>0.15</v>
      </c>
      <c r="J917" s="67">
        <v>0.15</v>
      </c>
      <c r="K917" s="70">
        <v>0.15</v>
      </c>
      <c r="L917" s="64">
        <v>0.0</v>
      </c>
      <c r="M917" s="67">
        <v>0.0</v>
      </c>
      <c r="N917" s="70">
        <v>0.0</v>
      </c>
      <c r="O917" s="64">
        <v>0.15</v>
      </c>
      <c r="P917" s="67">
        <v>0.15</v>
      </c>
      <c r="Q917" s="70">
        <v>0.15</v>
      </c>
      <c r="R917" s="3"/>
    </row>
    <row r="918">
      <c r="A918" s="46">
        <v>12233.0</v>
      </c>
      <c r="B918" s="51" t="str">
        <f t="shared" si="1"/>
        <v>Maishiy texnikaUy uchun texnikaTikuv mashinalari va aksessuarlariRasposhivalkalar</v>
      </c>
      <c r="C918" s="55" t="s">
        <v>74</v>
      </c>
      <c r="D918" s="55" t="s">
        <v>1430</v>
      </c>
      <c r="E918" s="55" t="s">
        <v>1730</v>
      </c>
      <c r="F918" s="55" t="s">
        <v>2902</v>
      </c>
      <c r="G918" s="55"/>
      <c r="H918" s="3"/>
      <c r="I918" s="64">
        <v>0.1</v>
      </c>
      <c r="J918" s="67">
        <v>0.1</v>
      </c>
      <c r="K918" s="70">
        <v>0.1</v>
      </c>
      <c r="L918" s="64">
        <v>0.0</v>
      </c>
      <c r="M918" s="67">
        <v>0.0</v>
      </c>
      <c r="N918" s="70">
        <v>0.0</v>
      </c>
      <c r="O918" s="64">
        <v>0.1</v>
      </c>
      <c r="P918" s="67">
        <v>0.1</v>
      </c>
      <c r="Q918" s="70">
        <v>0.1</v>
      </c>
      <c r="R918" s="3"/>
    </row>
    <row r="919">
      <c r="A919" s="46">
        <v>12234.0</v>
      </c>
      <c r="B919" s="51" t="str">
        <f t="shared" si="1"/>
        <v>AksessuarlarAyollar aksessuarlariSumkalar va ryukzaklarSport sumkalari</v>
      </c>
      <c r="C919" s="55" t="s">
        <v>442</v>
      </c>
      <c r="D919" s="55" t="s">
        <v>443</v>
      </c>
      <c r="E919" s="55" t="s">
        <v>1956</v>
      </c>
      <c r="F919" s="55" t="s">
        <v>2799</v>
      </c>
      <c r="G919" s="55"/>
      <c r="H919" s="3"/>
      <c r="I919" s="64">
        <v>0.25</v>
      </c>
      <c r="J919" s="67">
        <v>0.25</v>
      </c>
      <c r="K919" s="70">
        <v>0.25</v>
      </c>
      <c r="L919" s="64">
        <v>0.0</v>
      </c>
      <c r="M919" s="67">
        <v>0.0</v>
      </c>
      <c r="N919" s="70">
        <v>0.0</v>
      </c>
      <c r="O919" s="64">
        <v>0.25</v>
      </c>
      <c r="P919" s="67">
        <v>0.25</v>
      </c>
      <c r="Q919" s="70">
        <v>0.25</v>
      </c>
      <c r="R919" s="3"/>
    </row>
    <row r="920">
      <c r="A920" s="46">
        <v>12235.0</v>
      </c>
      <c r="B920" s="51" t="str">
        <f t="shared" si="1"/>
        <v>AvtotovarlarAvtotovushAvtotovush uchun aksessuarlar</v>
      </c>
      <c r="C920" s="55" t="s">
        <v>167</v>
      </c>
      <c r="D920" s="55" t="s">
        <v>2904</v>
      </c>
      <c r="E920" s="55" t="s">
        <v>2905</v>
      </c>
      <c r="F920" s="55"/>
      <c r="G920" s="55"/>
      <c r="H920" s="3"/>
      <c r="I920" s="64">
        <v>0.2</v>
      </c>
      <c r="J920" s="67">
        <v>0.2</v>
      </c>
      <c r="K920" s="70">
        <v>0.2</v>
      </c>
      <c r="L920" s="64">
        <v>0.0</v>
      </c>
      <c r="M920" s="67">
        <v>0.0</v>
      </c>
      <c r="N920" s="70">
        <v>0.0</v>
      </c>
      <c r="O920" s="64">
        <v>0.2</v>
      </c>
      <c r="P920" s="67">
        <v>0.2</v>
      </c>
      <c r="Q920" s="70">
        <v>0.2</v>
      </c>
      <c r="R920" s="3"/>
    </row>
    <row r="921">
      <c r="A921" s="46">
        <v>12236.0</v>
      </c>
      <c r="B921" s="51" t="str">
        <f t="shared" si="1"/>
        <v>Maishiy texnikaUy uchun texnikaDazmollar va bugʻlagichlarDazmollar</v>
      </c>
      <c r="C921" s="55" t="s">
        <v>74</v>
      </c>
      <c r="D921" s="55" t="s">
        <v>1430</v>
      </c>
      <c r="E921" s="55" t="s">
        <v>2908</v>
      </c>
      <c r="F921" s="85" t="s">
        <v>2909</v>
      </c>
      <c r="G921" s="3"/>
      <c r="H921" s="3"/>
      <c r="I921" s="64">
        <v>0.17</v>
      </c>
      <c r="J921" s="67">
        <v>0.17</v>
      </c>
      <c r="K921" s="70">
        <v>0.17</v>
      </c>
      <c r="L921" s="64">
        <v>0.0</v>
      </c>
      <c r="M921" s="67">
        <v>0.0</v>
      </c>
      <c r="N921" s="70">
        <v>0.0</v>
      </c>
      <c r="O921" s="64">
        <v>0.17</v>
      </c>
      <c r="P921" s="67">
        <v>0.17</v>
      </c>
      <c r="Q921" s="70">
        <v>0.17</v>
      </c>
      <c r="R921" s="3"/>
    </row>
    <row r="922">
      <c r="A922" s="46">
        <v>12237.0</v>
      </c>
      <c r="B922" s="51" t="str">
        <f t="shared" si="1"/>
        <v>KiyimQizlar uchun kiyimlarUy kiyimiXalatlar</v>
      </c>
      <c r="C922" s="55" t="s">
        <v>417</v>
      </c>
      <c r="D922" s="55" t="s">
        <v>1033</v>
      </c>
      <c r="E922" s="55" t="s">
        <v>433</v>
      </c>
      <c r="F922" s="85" t="s">
        <v>2911</v>
      </c>
      <c r="G922" s="3"/>
      <c r="H922" s="3"/>
      <c r="I922" s="64">
        <v>0.25</v>
      </c>
      <c r="J922" s="67">
        <v>0.25</v>
      </c>
      <c r="K922" s="70">
        <v>0.25</v>
      </c>
      <c r="L922" s="64">
        <v>0.0</v>
      </c>
      <c r="M922" s="67">
        <v>0.0</v>
      </c>
      <c r="N922" s="70">
        <v>0.0</v>
      </c>
      <c r="O922" s="64">
        <v>0.25</v>
      </c>
      <c r="P922" s="67">
        <v>0.25</v>
      </c>
      <c r="Q922" s="70">
        <v>0.25</v>
      </c>
      <c r="R922" s="3"/>
    </row>
    <row r="923">
      <c r="A923" s="46">
        <v>12238.0</v>
      </c>
      <c r="B923" s="51" t="str">
        <f t="shared" si="1"/>
        <v>Uy-roʻzgʻor buyumlariBuyumlarni saqlashKiyim uchun qoplamalar</v>
      </c>
      <c r="C923" s="55" t="s">
        <v>758</v>
      </c>
      <c r="D923" s="55" t="s">
        <v>2896</v>
      </c>
      <c r="E923" s="55" t="s">
        <v>2913</v>
      </c>
      <c r="F923" s="55"/>
      <c r="G923" s="3"/>
      <c r="H923" s="3"/>
      <c r="I923" s="64">
        <v>0.27</v>
      </c>
      <c r="J923" s="67">
        <v>0.27</v>
      </c>
      <c r="K923" s="70">
        <v>0.27</v>
      </c>
      <c r="L923" s="64">
        <v>0.0</v>
      </c>
      <c r="M923" s="67">
        <v>0.0</v>
      </c>
      <c r="N923" s="70">
        <v>0.0</v>
      </c>
      <c r="O923" s="64">
        <v>0.27</v>
      </c>
      <c r="P923" s="67">
        <v>0.27</v>
      </c>
      <c r="Q923" s="70">
        <v>0.27</v>
      </c>
      <c r="R923" s="3"/>
    </row>
    <row r="924">
      <c r="A924" s="46">
        <v>12239.0</v>
      </c>
      <c r="B924" s="51" t="str">
        <f t="shared" si="1"/>
        <v>Kanselyariya tovarlariNamoyish doskalariMagnit doskalar</v>
      </c>
      <c r="C924" s="55" t="s">
        <v>142</v>
      </c>
      <c r="D924" s="55" t="s">
        <v>1220</v>
      </c>
      <c r="E924" s="55" t="s">
        <v>2916</v>
      </c>
      <c r="F924" s="55"/>
      <c r="G924" s="3"/>
      <c r="H924" s="3"/>
      <c r="I924" s="64">
        <v>0.2</v>
      </c>
      <c r="J924" s="67">
        <v>0.2</v>
      </c>
      <c r="K924" s="70">
        <v>0.2</v>
      </c>
      <c r="L924" s="64">
        <v>0.0</v>
      </c>
      <c r="M924" s="67">
        <v>0.0</v>
      </c>
      <c r="N924" s="70">
        <v>0.0</v>
      </c>
      <c r="O924" s="64">
        <v>0.2</v>
      </c>
      <c r="P924" s="67">
        <v>0.2</v>
      </c>
      <c r="Q924" s="70">
        <v>0.2</v>
      </c>
      <c r="R924" s="3"/>
    </row>
    <row r="925">
      <c r="A925" s="46">
        <v>12240.0</v>
      </c>
      <c r="B925" s="51" t="str">
        <f t="shared" si="1"/>
        <v>KiyimErkaklar kiyimiMaxsus kiyimlarForma kiyimlar</v>
      </c>
      <c r="C925" s="55" t="s">
        <v>417</v>
      </c>
      <c r="D925" s="55" t="s">
        <v>432</v>
      </c>
      <c r="E925" s="55" t="s">
        <v>2918</v>
      </c>
      <c r="F925" s="55" t="s">
        <v>2919</v>
      </c>
      <c r="G925" s="55"/>
      <c r="H925" s="3"/>
      <c r="I925" s="64">
        <v>0.25</v>
      </c>
      <c r="J925" s="67">
        <v>0.25</v>
      </c>
      <c r="K925" s="70">
        <v>0.25</v>
      </c>
      <c r="L925" s="64">
        <v>0.0</v>
      </c>
      <c r="M925" s="67">
        <v>0.0</v>
      </c>
      <c r="N925" s="70">
        <v>0.0</v>
      </c>
      <c r="O925" s="64">
        <v>0.25</v>
      </c>
      <c r="P925" s="67">
        <v>0.25</v>
      </c>
      <c r="Q925" s="70">
        <v>0.25</v>
      </c>
      <c r="R925" s="3"/>
    </row>
    <row r="926">
      <c r="A926" s="46">
        <v>12241.0</v>
      </c>
      <c r="B926" s="51" t="str">
        <f t="shared" si="1"/>
        <v>PoyabzallarOʻgʻil bolalar uchun poyabzalEtiklar va uggiValenkalar</v>
      </c>
      <c r="C926" s="55" t="s">
        <v>951</v>
      </c>
      <c r="D926" s="55" t="s">
        <v>1025</v>
      </c>
      <c r="E926" s="55" t="s">
        <v>1315</v>
      </c>
      <c r="F926" s="55" t="s">
        <v>1697</v>
      </c>
      <c r="G926" s="85"/>
      <c r="H926" s="3"/>
      <c r="I926" s="64">
        <v>0.2</v>
      </c>
      <c r="J926" s="67">
        <v>0.2</v>
      </c>
      <c r="K926" s="70">
        <v>0.2</v>
      </c>
      <c r="L926" s="64">
        <v>0.0</v>
      </c>
      <c r="M926" s="67">
        <v>0.0</v>
      </c>
      <c r="N926" s="70">
        <v>0.0</v>
      </c>
      <c r="O926" s="64">
        <v>0.2</v>
      </c>
      <c r="P926" s="67">
        <v>0.2</v>
      </c>
      <c r="Q926" s="70">
        <v>0.2</v>
      </c>
      <c r="R926" s="3"/>
    </row>
    <row r="927">
      <c r="A927" s="46">
        <v>12242.0</v>
      </c>
      <c r="B927" s="51" t="str">
        <f t="shared" si="1"/>
        <v>AvtotovarlarAksessuarlar va jihozlarTyuning va tashqi bezakHaydovchilar uchun sovgʻalar toʻplami</v>
      </c>
      <c r="C927" s="55" t="s">
        <v>167</v>
      </c>
      <c r="D927" s="55" t="s">
        <v>468</v>
      </c>
      <c r="E927" s="55" t="s">
        <v>1610</v>
      </c>
      <c r="F927" s="55" t="s">
        <v>2929</v>
      </c>
      <c r="G927" s="55"/>
      <c r="H927" s="55"/>
      <c r="I927" s="64">
        <v>0.2</v>
      </c>
      <c r="J927" s="67">
        <v>0.2</v>
      </c>
      <c r="K927" s="70">
        <v>0.2</v>
      </c>
      <c r="L927" s="64">
        <v>0.0</v>
      </c>
      <c r="M927" s="67">
        <v>0.0</v>
      </c>
      <c r="N927" s="70">
        <v>0.0</v>
      </c>
      <c r="O927" s="64">
        <v>0.2</v>
      </c>
      <c r="P927" s="67">
        <v>0.2</v>
      </c>
      <c r="Q927" s="70">
        <v>0.2</v>
      </c>
      <c r="R927" s="3"/>
    </row>
    <row r="928">
      <c r="A928" s="46">
        <v>12243.0</v>
      </c>
      <c r="B928" s="51" t="str">
        <f t="shared" si="1"/>
        <v>ElektronikaElektronikalar uchun aksessuarlarDok-stansiyalar</v>
      </c>
      <c r="C928" s="55" t="s">
        <v>929</v>
      </c>
      <c r="D928" s="55" t="s">
        <v>1044</v>
      </c>
      <c r="E928" s="55" t="s">
        <v>2930</v>
      </c>
      <c r="F928" s="55"/>
      <c r="G928" s="4"/>
      <c r="H928" s="3"/>
      <c r="I928" s="64">
        <v>0.3</v>
      </c>
      <c r="J928" s="67">
        <v>0.3</v>
      </c>
      <c r="K928" s="70">
        <v>0.3</v>
      </c>
      <c r="L928" s="64">
        <v>0.0</v>
      </c>
      <c r="M928" s="67">
        <v>0.0</v>
      </c>
      <c r="N928" s="70">
        <v>0.0</v>
      </c>
      <c r="O928" s="64">
        <v>0.3</v>
      </c>
      <c r="P928" s="67">
        <v>0.3</v>
      </c>
      <c r="Q928" s="70">
        <v>0.3</v>
      </c>
      <c r="R928" s="3"/>
    </row>
    <row r="929">
      <c r="A929" s="46">
        <v>12244.0</v>
      </c>
      <c r="B929" s="51" t="str">
        <f t="shared" si="1"/>
        <v>Uy-roʻzgʻor buyumlariOshxona buyumlariOvqat pishirish uchun idishlarSharbat pishirgichlar va murabbo pishirgichlar</v>
      </c>
      <c r="C929" s="55" t="s">
        <v>758</v>
      </c>
      <c r="D929" s="55" t="s">
        <v>760</v>
      </c>
      <c r="E929" s="55" t="s">
        <v>2382</v>
      </c>
      <c r="F929" s="85" t="s">
        <v>2932</v>
      </c>
      <c r="G929" s="85"/>
      <c r="H929" s="85"/>
      <c r="I929" s="64">
        <v>0.22</v>
      </c>
      <c r="J929" s="67">
        <v>0.22</v>
      </c>
      <c r="K929" s="70">
        <v>0.22</v>
      </c>
      <c r="L929" s="64">
        <v>0.0</v>
      </c>
      <c r="M929" s="67">
        <v>0.0</v>
      </c>
      <c r="N929" s="70">
        <v>0.0</v>
      </c>
      <c r="O929" s="64">
        <v>0.22</v>
      </c>
      <c r="P929" s="67">
        <v>0.22</v>
      </c>
      <c r="Q929" s="70">
        <v>0.22</v>
      </c>
      <c r="R929" s="3"/>
    </row>
    <row r="930">
      <c r="A930" s="46">
        <v>12245.0</v>
      </c>
      <c r="B930" s="51" t="str">
        <f t="shared" si="1"/>
        <v>ElektronikaQuloqchinlar va audio texnikalarPeriferiya va aksessuarlarVibratsiyaga qarshi tagliklar</v>
      </c>
      <c r="C930" s="55" t="s">
        <v>929</v>
      </c>
      <c r="D930" s="55" t="s">
        <v>938</v>
      </c>
      <c r="E930" s="55" t="s">
        <v>1472</v>
      </c>
      <c r="F930" s="55" t="s">
        <v>2933</v>
      </c>
      <c r="G930" s="55"/>
      <c r="H930" s="3"/>
      <c r="I930" s="64">
        <v>0.3</v>
      </c>
      <c r="J930" s="67">
        <v>0.3</v>
      </c>
      <c r="K930" s="70">
        <v>0.3</v>
      </c>
      <c r="L930" s="64">
        <v>0.0</v>
      </c>
      <c r="M930" s="67">
        <v>0.0</v>
      </c>
      <c r="N930" s="70">
        <v>0.0</v>
      </c>
      <c r="O930" s="64">
        <v>0.3</v>
      </c>
      <c r="P930" s="67">
        <v>0.3</v>
      </c>
      <c r="Q930" s="70">
        <v>0.3</v>
      </c>
      <c r="R930" s="3"/>
    </row>
    <row r="931">
      <c r="A931" s="46">
        <v>12246.0</v>
      </c>
      <c r="B931" s="51" t="str">
        <f t="shared" si="1"/>
        <v>Uy-roʻzgʻor buyumlariOshxona buyumlariMaydalagichlar va sharbat chiqargichlarQirgʻichlar</v>
      </c>
      <c r="C931" s="55" t="s">
        <v>758</v>
      </c>
      <c r="D931" s="55" t="s">
        <v>760</v>
      </c>
      <c r="E931" s="55" t="s">
        <v>1709</v>
      </c>
      <c r="F931" s="85" t="s">
        <v>2934</v>
      </c>
      <c r="G931" s="3"/>
      <c r="H931" s="3"/>
      <c r="I931" s="64">
        <v>0.25</v>
      </c>
      <c r="J931" s="67">
        <v>0.25</v>
      </c>
      <c r="K931" s="70">
        <v>0.25</v>
      </c>
      <c r="L931" s="64">
        <v>0.0</v>
      </c>
      <c r="M931" s="67">
        <v>0.0</v>
      </c>
      <c r="N931" s="70">
        <v>0.0</v>
      </c>
      <c r="O931" s="64">
        <v>0.25</v>
      </c>
      <c r="P931" s="67">
        <v>0.25</v>
      </c>
      <c r="Q931" s="70">
        <v>0.25</v>
      </c>
      <c r="R931" s="3"/>
    </row>
    <row r="932">
      <c r="A932" s="46">
        <v>12247.0</v>
      </c>
      <c r="B932" s="51" t="str">
        <f t="shared" si="1"/>
        <v>Goʻzallik va parvarishTatuirovka saloni uchun uskunalar va materiallarTatuirovka mashinalari va aksessuarlari</v>
      </c>
      <c r="C932" s="55" t="s">
        <v>314</v>
      </c>
      <c r="D932" s="55" t="s">
        <v>2206</v>
      </c>
      <c r="E932" s="55" t="s">
        <v>2936</v>
      </c>
      <c r="F932" s="55"/>
      <c r="G932" s="55"/>
      <c r="H932" s="3"/>
      <c r="I932" s="64">
        <v>0.25</v>
      </c>
      <c r="J932" s="67">
        <v>0.25</v>
      </c>
      <c r="K932" s="70">
        <v>0.25</v>
      </c>
      <c r="L932" s="64">
        <v>0.0050000000000000044</v>
      </c>
      <c r="M932" s="67">
        <v>0.0050000000000000044</v>
      </c>
      <c r="N932" s="70">
        <v>0.0050000000000000044</v>
      </c>
      <c r="O932" s="64">
        <v>0.245</v>
      </c>
      <c r="P932" s="67">
        <v>0.245</v>
      </c>
      <c r="Q932" s="70">
        <v>0.245</v>
      </c>
      <c r="R932" s="3"/>
    </row>
    <row r="933">
      <c r="A933" s="46">
        <v>12248.0</v>
      </c>
      <c r="B933" s="51" t="str">
        <f t="shared" si="1"/>
        <v>Maishiy kimyoviy moddalarHavoni musaffolashtirgichlar va neytralizatorlarHavo tozalagichlar</v>
      </c>
      <c r="C933" s="55" t="s">
        <v>582</v>
      </c>
      <c r="D933" s="55" t="s">
        <v>2938</v>
      </c>
      <c r="E933" s="55" t="s">
        <v>2939</v>
      </c>
      <c r="F933" s="55"/>
      <c r="G933" s="3"/>
      <c r="H933" s="3"/>
      <c r="I933" s="64">
        <v>0.2</v>
      </c>
      <c r="J933" s="67">
        <v>0.2</v>
      </c>
      <c r="K933" s="70">
        <v>0.2</v>
      </c>
      <c r="L933" s="64">
        <v>0.010000000000000009</v>
      </c>
      <c r="M933" s="67">
        <v>0.010000000000000009</v>
      </c>
      <c r="N933" s="70">
        <v>0.010000000000000009</v>
      </c>
      <c r="O933" s="64">
        <v>0.19</v>
      </c>
      <c r="P933" s="67">
        <v>0.19</v>
      </c>
      <c r="Q933" s="70">
        <v>0.19</v>
      </c>
      <c r="R933" s="3"/>
    </row>
    <row r="934">
      <c r="A934" s="46">
        <v>12249.0</v>
      </c>
      <c r="B934" s="51" t="str">
        <f t="shared" si="1"/>
        <v>ElektronikaGeymerlar uchun mahsulotlarOʻyinlar</v>
      </c>
      <c r="C934" s="55" t="s">
        <v>929</v>
      </c>
      <c r="D934" s="55" t="s">
        <v>2129</v>
      </c>
      <c r="E934" s="55" t="s">
        <v>2941</v>
      </c>
      <c r="F934" s="3"/>
      <c r="G934" s="3"/>
      <c r="H934" s="3"/>
      <c r="I934" s="64">
        <v>0.05</v>
      </c>
      <c r="J934" s="67">
        <v>0.05</v>
      </c>
      <c r="K934" s="70">
        <v>0.05</v>
      </c>
      <c r="L934" s="64">
        <v>0.0</v>
      </c>
      <c r="M934" s="67">
        <v>0.0</v>
      </c>
      <c r="N934" s="70">
        <v>0.0</v>
      </c>
      <c r="O934" s="64">
        <v>0.05</v>
      </c>
      <c r="P934" s="67">
        <v>0.05</v>
      </c>
      <c r="Q934" s="70">
        <v>0.05</v>
      </c>
      <c r="R934" s="3"/>
    </row>
    <row r="935">
      <c r="A935" s="46">
        <v>12250.0</v>
      </c>
      <c r="B935" s="51" t="str">
        <f t="shared" si="1"/>
        <v>KiyimAyollar kiyimiBluzkalar va ko'ylaklarKo'ylaklar</v>
      </c>
      <c r="C935" s="55" t="s">
        <v>417</v>
      </c>
      <c r="D935" s="55" t="s">
        <v>418</v>
      </c>
      <c r="E935" s="55" t="s">
        <v>2583</v>
      </c>
      <c r="F935" s="55" t="s">
        <v>2948</v>
      </c>
      <c r="G935" s="85"/>
      <c r="H935" s="3"/>
      <c r="I935" s="64">
        <v>0.25</v>
      </c>
      <c r="J935" s="67">
        <v>0.25</v>
      </c>
      <c r="K935" s="70">
        <v>0.25</v>
      </c>
      <c r="L935" s="64">
        <v>0.0</v>
      </c>
      <c r="M935" s="67">
        <v>0.0</v>
      </c>
      <c r="N935" s="70">
        <v>0.0</v>
      </c>
      <c r="O935" s="64">
        <v>0.25</v>
      </c>
      <c r="P935" s="67">
        <v>0.25</v>
      </c>
      <c r="Q935" s="70">
        <v>0.25</v>
      </c>
      <c r="R935" s="3"/>
    </row>
    <row r="936">
      <c r="A936" s="46">
        <v>12251.0</v>
      </c>
      <c r="B936" s="51" t="str">
        <f t="shared" si="1"/>
        <v>Uy-roʻzgʻor buyumlariHammom va sauna uchun tovarlarHammom uchun toʻqimachilik buyumlari</v>
      </c>
      <c r="C936" s="55" t="s">
        <v>758</v>
      </c>
      <c r="D936" s="55" t="s">
        <v>2510</v>
      </c>
      <c r="E936" s="55" t="s">
        <v>2950</v>
      </c>
      <c r="F936" s="55"/>
      <c r="G936" s="55"/>
      <c r="H936" s="3"/>
      <c r="I936" s="64">
        <v>0.22</v>
      </c>
      <c r="J936" s="67">
        <v>0.22</v>
      </c>
      <c r="K936" s="70">
        <v>0.22</v>
      </c>
      <c r="L936" s="64">
        <v>0.0</v>
      </c>
      <c r="M936" s="67">
        <v>0.0</v>
      </c>
      <c r="N936" s="70">
        <v>0.0</v>
      </c>
      <c r="O936" s="64">
        <v>0.22</v>
      </c>
      <c r="P936" s="67">
        <v>0.22</v>
      </c>
      <c r="Q936" s="70">
        <v>0.22</v>
      </c>
      <c r="R936" s="3"/>
    </row>
    <row r="937">
      <c r="A937" s="46">
        <v>12252.0</v>
      </c>
      <c r="B937" s="51" t="str">
        <f t="shared" si="1"/>
        <v>Kanselyariya tovarlariKartrijlarLazerli printerlar uchun kartridjlar</v>
      </c>
      <c r="C937" s="55" t="s">
        <v>142</v>
      </c>
      <c r="D937" s="55" t="s">
        <v>2952</v>
      </c>
      <c r="E937" s="55" t="s">
        <v>2953</v>
      </c>
      <c r="F937" s="55"/>
      <c r="G937" s="55"/>
      <c r="H937" s="3"/>
      <c r="I937" s="64">
        <v>0.2</v>
      </c>
      <c r="J937" s="67">
        <v>0.2</v>
      </c>
      <c r="K937" s="70">
        <v>0.2</v>
      </c>
      <c r="L937" s="64">
        <v>0.0</v>
      </c>
      <c r="M937" s="67">
        <v>0.0</v>
      </c>
      <c r="N937" s="70">
        <v>0.0</v>
      </c>
      <c r="O937" s="64">
        <v>0.2</v>
      </c>
      <c r="P937" s="67">
        <v>0.2</v>
      </c>
      <c r="Q937" s="70">
        <v>0.2</v>
      </c>
      <c r="R937" s="3"/>
    </row>
    <row r="938">
      <c r="A938" s="46">
        <v>12253.0</v>
      </c>
      <c r="B938" s="51" t="str">
        <f t="shared" si="1"/>
        <v>PoyabzallarAyollar poyabzaliEtiklar va uggiKazak etiklar</v>
      </c>
      <c r="C938" s="55" t="s">
        <v>951</v>
      </c>
      <c r="D938" s="55" t="s">
        <v>952</v>
      </c>
      <c r="E938" s="55" t="s">
        <v>1315</v>
      </c>
      <c r="F938" s="55" t="s">
        <v>2956</v>
      </c>
      <c r="G938" s="85"/>
      <c r="H938" s="3"/>
      <c r="I938" s="64">
        <v>0.2</v>
      </c>
      <c r="J938" s="67">
        <v>0.2</v>
      </c>
      <c r="K938" s="70">
        <v>0.2</v>
      </c>
      <c r="L938" s="64">
        <v>0.0</v>
      </c>
      <c r="M938" s="67">
        <v>0.0</v>
      </c>
      <c r="N938" s="70">
        <v>0.0</v>
      </c>
      <c r="O938" s="64">
        <v>0.2</v>
      </c>
      <c r="P938" s="67">
        <v>0.2</v>
      </c>
      <c r="Q938" s="70">
        <v>0.2</v>
      </c>
      <c r="R938" s="3"/>
    </row>
    <row r="939">
      <c r="A939" s="46">
        <v>12254.0</v>
      </c>
      <c r="B939" s="51" t="str">
        <f t="shared" si="1"/>
        <v>AksessuarlarOʻgʻil bolalar uchun aksessuarlarBoʻyinbogʻlar va kapalakchalar, roʻmolchalarBoʻyinbogʻlar va kapalalakchalar</v>
      </c>
      <c r="C939" s="55" t="s">
        <v>442</v>
      </c>
      <c r="D939" s="55" t="s">
        <v>1022</v>
      </c>
      <c r="E939" s="55" t="s">
        <v>2695</v>
      </c>
      <c r="F939" s="55" t="s">
        <v>2958</v>
      </c>
      <c r="G939" s="55"/>
      <c r="H939" s="55"/>
      <c r="I939" s="64">
        <v>0.3</v>
      </c>
      <c r="J939" s="67">
        <v>0.3</v>
      </c>
      <c r="K939" s="70">
        <v>0.3</v>
      </c>
      <c r="L939" s="64">
        <v>0.0</v>
      </c>
      <c r="M939" s="67">
        <v>0.0</v>
      </c>
      <c r="N939" s="70">
        <v>0.0</v>
      </c>
      <c r="O939" s="64">
        <v>0.3</v>
      </c>
      <c r="P939" s="67">
        <v>0.3</v>
      </c>
      <c r="Q939" s="70">
        <v>0.3</v>
      </c>
      <c r="R939" s="3"/>
    </row>
    <row r="940">
      <c r="A940" s="46">
        <v>12255.0</v>
      </c>
      <c r="B940" s="51" t="str">
        <f t="shared" si="1"/>
        <v>ElektronikaTelevizorlar va videotexnikalarTyuner va resiverlarDVB-T2 tyunerlar</v>
      </c>
      <c r="C940" s="55" t="s">
        <v>929</v>
      </c>
      <c r="D940" s="55" t="s">
        <v>1383</v>
      </c>
      <c r="E940" s="55" t="s">
        <v>2960</v>
      </c>
      <c r="F940" s="55" t="s">
        <v>2961</v>
      </c>
      <c r="G940" s="55"/>
      <c r="H940" s="3"/>
      <c r="I940" s="64">
        <v>0.2</v>
      </c>
      <c r="J940" s="67">
        <v>0.2</v>
      </c>
      <c r="K940" s="70">
        <v>0.2</v>
      </c>
      <c r="L940" s="64">
        <v>0.0</v>
      </c>
      <c r="M940" s="67">
        <v>0.0</v>
      </c>
      <c r="N940" s="70">
        <v>0.0</v>
      </c>
      <c r="O940" s="64">
        <v>0.2</v>
      </c>
      <c r="P940" s="67">
        <v>0.2</v>
      </c>
      <c r="Q940" s="70">
        <v>0.2</v>
      </c>
      <c r="R940" s="3"/>
    </row>
    <row r="941">
      <c r="A941" s="46">
        <v>12256.0</v>
      </c>
      <c r="B941" s="51" t="str">
        <f t="shared" si="1"/>
        <v>AksessuarlarAyollar aksessuarlariToʻy aksessuarlariQoʻlqoplar</v>
      </c>
      <c r="C941" s="55" t="s">
        <v>442</v>
      </c>
      <c r="D941" s="55" t="s">
        <v>443</v>
      </c>
      <c r="E941" s="55" t="s">
        <v>2795</v>
      </c>
      <c r="F941" s="55" t="s">
        <v>1955</v>
      </c>
      <c r="G941" s="3"/>
      <c r="H941" s="3"/>
      <c r="I941" s="64">
        <v>0.3</v>
      </c>
      <c r="J941" s="67">
        <v>0.3</v>
      </c>
      <c r="K941" s="70">
        <v>0.3</v>
      </c>
      <c r="L941" s="64">
        <v>0.0</v>
      </c>
      <c r="M941" s="67">
        <v>0.0</v>
      </c>
      <c r="N941" s="70">
        <v>0.0</v>
      </c>
      <c r="O941" s="64">
        <v>0.3</v>
      </c>
      <c r="P941" s="67">
        <v>0.3</v>
      </c>
      <c r="Q941" s="70">
        <v>0.3</v>
      </c>
      <c r="R941" s="3"/>
    </row>
    <row r="942">
      <c r="A942" s="46">
        <v>12257.0</v>
      </c>
      <c r="B942" s="51" t="str">
        <f t="shared" si="1"/>
        <v>Goʻzallik va parvarishMakiyajMakiyaj uchun aksessuarlarQoshlar uchun qaychi va trimmerlar</v>
      </c>
      <c r="C942" s="55" t="s">
        <v>314</v>
      </c>
      <c r="D942" s="55" t="s">
        <v>492</v>
      </c>
      <c r="E942" s="55" t="s">
        <v>493</v>
      </c>
      <c r="F942" s="55" t="s">
        <v>2964</v>
      </c>
      <c r="G942" s="55"/>
      <c r="H942" s="55"/>
      <c r="I942" s="64">
        <v>0.3</v>
      </c>
      <c r="J942" s="67">
        <v>0.3</v>
      </c>
      <c r="K942" s="70">
        <v>0.3</v>
      </c>
      <c r="L942" s="64">
        <v>0.03</v>
      </c>
      <c r="M942" s="67">
        <v>0.03</v>
      </c>
      <c r="N942" s="70">
        <v>0.03</v>
      </c>
      <c r="O942" s="64">
        <v>0.27</v>
      </c>
      <c r="P942" s="67">
        <v>0.27</v>
      </c>
      <c r="Q942" s="70">
        <v>0.27</v>
      </c>
      <c r="R942" s="3"/>
    </row>
    <row r="943">
      <c r="A943" s="46">
        <v>12258.0</v>
      </c>
      <c r="B943" s="51" t="str">
        <f t="shared" si="1"/>
        <v>KitoblarBolalarga va ota-onalargaBolalarning rivojlanishiUmumiy qobiliyatlarni rivojlantirish</v>
      </c>
      <c r="C943" s="55" t="s">
        <v>84</v>
      </c>
      <c r="D943" s="55" t="s">
        <v>1230</v>
      </c>
      <c r="E943" s="55" t="s">
        <v>2966</v>
      </c>
      <c r="F943" s="55" t="s">
        <v>2967</v>
      </c>
      <c r="G943" s="55"/>
      <c r="H943" s="55"/>
      <c r="I943" s="64">
        <v>0.2</v>
      </c>
      <c r="J943" s="67">
        <v>0.2</v>
      </c>
      <c r="K943" s="70">
        <v>0.2</v>
      </c>
      <c r="L943" s="64">
        <v>0.025</v>
      </c>
      <c r="M943" s="67">
        <v>0.025</v>
      </c>
      <c r="N943" s="70">
        <v>0.025</v>
      </c>
      <c r="O943" s="64">
        <v>0.175</v>
      </c>
      <c r="P943" s="67">
        <v>0.175</v>
      </c>
      <c r="Q943" s="70">
        <v>0.175</v>
      </c>
      <c r="R943" s="3"/>
    </row>
    <row r="944">
      <c r="A944" s="46">
        <v>12259.0</v>
      </c>
      <c r="B944" s="51" t="str">
        <f t="shared" si="1"/>
        <v>Dacha, bogʻ va tomorqaBogʻ asboblariAksessuarlar va sarflov materiallariQoplar va sumkalar</v>
      </c>
      <c r="C944" s="55" t="s">
        <v>734</v>
      </c>
      <c r="D944" s="55" t="s">
        <v>1356</v>
      </c>
      <c r="E944" s="55" t="s">
        <v>1797</v>
      </c>
      <c r="F944" s="55" t="s">
        <v>2969</v>
      </c>
      <c r="G944" s="55"/>
      <c r="H944" s="3"/>
      <c r="I944" s="64">
        <v>0.2</v>
      </c>
      <c r="J944" s="67">
        <v>0.2</v>
      </c>
      <c r="K944" s="70">
        <v>0.2</v>
      </c>
      <c r="L944" s="64">
        <v>0.0</v>
      </c>
      <c r="M944" s="67">
        <v>0.0</v>
      </c>
      <c r="N944" s="70">
        <v>0.0</v>
      </c>
      <c r="O944" s="64">
        <v>0.2</v>
      </c>
      <c r="P944" s="67">
        <v>0.2</v>
      </c>
      <c r="Q944" s="70">
        <v>0.2</v>
      </c>
      <c r="R944" s="3"/>
    </row>
    <row r="945">
      <c r="A945" s="46">
        <v>12261.0</v>
      </c>
      <c r="B945" s="51" t="str">
        <f t="shared" si="1"/>
        <v>Qurilish va taʼmirlashAsboblarElektr asboblarOʻymakorlik asbobi</v>
      </c>
      <c r="C945" s="55" t="s">
        <v>95</v>
      </c>
      <c r="D945" s="55" t="s">
        <v>106</v>
      </c>
      <c r="E945" s="55" t="s">
        <v>108</v>
      </c>
      <c r="F945" s="55" t="s">
        <v>2970</v>
      </c>
      <c r="G945" s="55"/>
      <c r="H945" s="4"/>
      <c r="I945" s="64">
        <v>0.15</v>
      </c>
      <c r="J945" s="67">
        <v>0.15</v>
      </c>
      <c r="K945" s="70">
        <v>0.15</v>
      </c>
      <c r="L945" s="64">
        <v>0.0</v>
      </c>
      <c r="M945" s="67">
        <v>0.0</v>
      </c>
      <c r="N945" s="70">
        <v>0.0</v>
      </c>
      <c r="O945" s="64">
        <v>0.15</v>
      </c>
      <c r="P945" s="67">
        <v>0.15</v>
      </c>
      <c r="Q945" s="70">
        <v>0.15</v>
      </c>
      <c r="R945" s="3"/>
    </row>
    <row r="946">
      <c r="A946" s="46">
        <v>12262.0</v>
      </c>
      <c r="B946" s="51" t="str">
        <f t="shared" si="1"/>
        <v>ElektronikaQuloqchinlar va audio texnikalarAudiotexnikaRadiotoʻlqin tutuvchi qurilmalar</v>
      </c>
      <c r="C946" s="55" t="s">
        <v>929</v>
      </c>
      <c r="D946" s="55" t="s">
        <v>938</v>
      </c>
      <c r="E946" s="55" t="s">
        <v>1373</v>
      </c>
      <c r="F946" s="55" t="s">
        <v>2972</v>
      </c>
      <c r="G946" s="55"/>
      <c r="H946" s="55"/>
      <c r="I946" s="64">
        <v>0.2</v>
      </c>
      <c r="J946" s="67">
        <v>0.2</v>
      </c>
      <c r="K946" s="70">
        <v>0.2</v>
      </c>
      <c r="L946" s="64">
        <v>0.0</v>
      </c>
      <c r="M946" s="67">
        <v>0.0</v>
      </c>
      <c r="N946" s="70">
        <v>0.0</v>
      </c>
      <c r="O946" s="64">
        <v>0.2</v>
      </c>
      <c r="P946" s="67">
        <v>0.2</v>
      </c>
      <c r="Q946" s="70">
        <v>0.2</v>
      </c>
      <c r="R946" s="3"/>
    </row>
    <row r="947">
      <c r="A947" s="46">
        <v>12263.0</v>
      </c>
      <c r="B947" s="51" t="str">
        <f t="shared" si="1"/>
        <v>Kanselyariya tovarlariChizmachilik qurollariSirkullar</v>
      </c>
      <c r="C947" s="55" t="s">
        <v>142</v>
      </c>
      <c r="D947" s="55" t="s">
        <v>1216</v>
      </c>
      <c r="E947" s="55" t="s">
        <v>2973</v>
      </c>
      <c r="F947" s="3"/>
      <c r="G947" s="3"/>
      <c r="H947" s="3"/>
      <c r="I947" s="64">
        <v>0.2</v>
      </c>
      <c r="J947" s="67">
        <v>0.2</v>
      </c>
      <c r="K947" s="70">
        <v>0.2</v>
      </c>
      <c r="L947" s="64">
        <v>0.0</v>
      </c>
      <c r="M947" s="67">
        <v>0.0</v>
      </c>
      <c r="N947" s="70">
        <v>0.0</v>
      </c>
      <c r="O947" s="64">
        <v>0.2</v>
      </c>
      <c r="P947" s="67">
        <v>0.2</v>
      </c>
      <c r="Q947" s="70">
        <v>0.2</v>
      </c>
      <c r="R947" s="3"/>
    </row>
    <row r="948">
      <c r="A948" s="46">
        <v>12264.0</v>
      </c>
      <c r="B948" s="51" t="str">
        <f t="shared" si="1"/>
        <v>Hayvonlar uchun tovarlarKemiruvchilar uchunKemiruvchilar uchun ozuqa va shirinliklarOzuqa</v>
      </c>
      <c r="C948" s="55" t="s">
        <v>1198</v>
      </c>
      <c r="D948" s="55" t="s">
        <v>1199</v>
      </c>
      <c r="E948" s="55" t="s">
        <v>2975</v>
      </c>
      <c r="F948" s="55" t="s">
        <v>2256</v>
      </c>
      <c r="G948" s="3"/>
      <c r="H948" s="3"/>
      <c r="I948" s="64">
        <v>0.12</v>
      </c>
      <c r="J948" s="67">
        <v>0.12</v>
      </c>
      <c r="K948" s="70">
        <v>0.12</v>
      </c>
      <c r="L948" s="64">
        <v>0.025</v>
      </c>
      <c r="M948" s="67">
        <v>0.025</v>
      </c>
      <c r="N948" s="70">
        <v>0.025</v>
      </c>
      <c r="O948" s="64">
        <v>0.095</v>
      </c>
      <c r="P948" s="67">
        <v>0.095</v>
      </c>
      <c r="Q948" s="70">
        <v>0.095</v>
      </c>
      <c r="R948" s="3"/>
    </row>
    <row r="949">
      <c r="A949" s="46">
        <v>12266.0</v>
      </c>
      <c r="B949" s="51" t="str">
        <f t="shared" si="1"/>
        <v>Xobbi va ijodRasmlar, foto ramkalar, otkritkalar yasashMavzuli rasmlarPeyzajlar va tabiat</v>
      </c>
      <c r="C949" s="55" t="s">
        <v>199</v>
      </c>
      <c r="D949" s="55" t="s">
        <v>1259</v>
      </c>
      <c r="E949" s="55" t="s">
        <v>1490</v>
      </c>
      <c r="F949" s="55" t="s">
        <v>2977</v>
      </c>
      <c r="G949" s="55"/>
      <c r="H949" s="3"/>
      <c r="I949" s="64">
        <v>0.22</v>
      </c>
      <c r="J949" s="67">
        <v>0.22</v>
      </c>
      <c r="K949" s="70">
        <v>0.22</v>
      </c>
      <c r="L949" s="64">
        <v>0.005</v>
      </c>
      <c r="M949" s="67">
        <v>0.005</v>
      </c>
      <c r="N949" s="70">
        <v>0.005</v>
      </c>
      <c r="O949" s="64">
        <v>0.215</v>
      </c>
      <c r="P949" s="67">
        <v>0.215</v>
      </c>
      <c r="Q949" s="70">
        <v>0.215</v>
      </c>
      <c r="R949" s="3"/>
    </row>
    <row r="950">
      <c r="A950" s="46">
        <v>12267.0</v>
      </c>
      <c r="B950" s="51" t="str">
        <f t="shared" si="1"/>
        <v>Uy-roʻzgʻor buyumlariOshxona buyumlariOvqat pishirish uchun idishlarKostryulkalar, choʻmichlar</v>
      </c>
      <c r="C950" s="55" t="s">
        <v>758</v>
      </c>
      <c r="D950" s="55" t="s">
        <v>760</v>
      </c>
      <c r="E950" s="55" t="s">
        <v>2382</v>
      </c>
      <c r="F950" s="85" t="s">
        <v>2979</v>
      </c>
      <c r="G950" s="85"/>
      <c r="H950" s="3"/>
      <c r="I950" s="64">
        <v>0.22</v>
      </c>
      <c r="J950" s="67">
        <v>0.22</v>
      </c>
      <c r="K950" s="70">
        <v>0.22</v>
      </c>
      <c r="L950" s="64">
        <v>0.0</v>
      </c>
      <c r="M950" s="67">
        <v>0.0</v>
      </c>
      <c r="N950" s="70">
        <v>0.0</v>
      </c>
      <c r="O950" s="64">
        <v>0.22</v>
      </c>
      <c r="P950" s="67">
        <v>0.22</v>
      </c>
      <c r="Q950" s="70">
        <v>0.22</v>
      </c>
      <c r="R950" s="3"/>
    </row>
    <row r="951">
      <c r="A951" s="46">
        <v>12268.0</v>
      </c>
      <c r="B951" s="51" t="str">
        <f t="shared" si="1"/>
        <v>ElektronikaElektronikalar uchun aksessuarlarKabellar uchun tutqichlar</v>
      </c>
      <c r="C951" s="55" t="s">
        <v>929</v>
      </c>
      <c r="D951" s="55" t="s">
        <v>1044</v>
      </c>
      <c r="E951" s="55" t="s">
        <v>2981</v>
      </c>
      <c r="F951" s="55"/>
      <c r="G951" s="3"/>
      <c r="H951" s="3"/>
      <c r="I951" s="64">
        <v>0.3</v>
      </c>
      <c r="J951" s="67">
        <v>0.3</v>
      </c>
      <c r="K951" s="70">
        <v>0.3</v>
      </c>
      <c r="L951" s="64">
        <v>0.0</v>
      </c>
      <c r="M951" s="67">
        <v>0.0</v>
      </c>
      <c r="N951" s="70">
        <v>0.0</v>
      </c>
      <c r="O951" s="64">
        <v>0.3</v>
      </c>
      <c r="P951" s="67">
        <v>0.3</v>
      </c>
      <c r="Q951" s="70">
        <v>0.3</v>
      </c>
      <c r="R951" s="3"/>
    </row>
    <row r="952">
      <c r="A952" s="46">
        <v>12269.0</v>
      </c>
      <c r="B952" s="51" t="str">
        <f t="shared" si="1"/>
        <v>Sport va hordiqElektr transportiElektr transport uchun aksessuarlar va ehtiyot qismlar</v>
      </c>
      <c r="C952" s="55" t="s">
        <v>391</v>
      </c>
      <c r="D952" s="55" t="s">
        <v>1245</v>
      </c>
      <c r="E952" s="55" t="s">
        <v>2983</v>
      </c>
      <c r="F952" s="55"/>
      <c r="G952" s="55"/>
      <c r="H952" s="55"/>
      <c r="I952" s="64">
        <v>0.2</v>
      </c>
      <c r="J952" s="67">
        <v>0.2</v>
      </c>
      <c r="K952" s="70">
        <v>0.2</v>
      </c>
      <c r="L952" s="64">
        <v>0.005</v>
      </c>
      <c r="M952" s="67">
        <v>0.005</v>
      </c>
      <c r="N952" s="70">
        <v>0.005</v>
      </c>
      <c r="O952" s="64">
        <v>0.195</v>
      </c>
      <c r="P952" s="67">
        <v>0.195</v>
      </c>
      <c r="Q952" s="70">
        <v>0.195</v>
      </c>
      <c r="R952" s="3"/>
    </row>
    <row r="953">
      <c r="A953" s="46">
        <v>12270.0</v>
      </c>
      <c r="B953" s="51" t="str">
        <f t="shared" si="1"/>
        <v>ElektronikaGeymerlar uchun mahsulotlarOʻyin sichqonchalari</v>
      </c>
      <c r="C953" s="55" t="s">
        <v>929</v>
      </c>
      <c r="D953" s="55" t="s">
        <v>2129</v>
      </c>
      <c r="E953" s="55" t="s">
        <v>2984</v>
      </c>
      <c r="F953" s="55"/>
      <c r="G953" s="4"/>
      <c r="H953" s="3"/>
      <c r="I953" s="64">
        <v>0.05</v>
      </c>
      <c r="J953" s="67">
        <v>0.05</v>
      </c>
      <c r="K953" s="70">
        <v>0.05</v>
      </c>
      <c r="L953" s="64">
        <v>0.0</v>
      </c>
      <c r="M953" s="67">
        <v>0.0</v>
      </c>
      <c r="N953" s="70">
        <v>0.0</v>
      </c>
      <c r="O953" s="64">
        <v>0.05</v>
      </c>
      <c r="P953" s="67">
        <v>0.05</v>
      </c>
      <c r="Q953" s="70">
        <v>0.05</v>
      </c>
      <c r="R953" s="3"/>
    </row>
    <row r="954">
      <c r="A954" s="46">
        <v>12271.0</v>
      </c>
      <c r="B954" s="51" t="str">
        <f t="shared" si="1"/>
        <v>PoyabzallarAyollar poyabzaliBosonojkalar</v>
      </c>
      <c r="C954" s="55" t="s">
        <v>951</v>
      </c>
      <c r="D954" s="55" t="s">
        <v>952</v>
      </c>
      <c r="E954" s="55" t="s">
        <v>2986</v>
      </c>
      <c r="F954" s="3"/>
      <c r="G954" s="3"/>
      <c r="H954" s="3"/>
      <c r="I954" s="64">
        <v>0.2</v>
      </c>
      <c r="J954" s="67">
        <v>0.2</v>
      </c>
      <c r="K954" s="70">
        <v>0.2</v>
      </c>
      <c r="L954" s="64">
        <v>0.0</v>
      </c>
      <c r="M954" s="67">
        <v>0.0</v>
      </c>
      <c r="N954" s="70">
        <v>0.0</v>
      </c>
      <c r="O954" s="64">
        <v>0.2</v>
      </c>
      <c r="P954" s="67">
        <v>0.2</v>
      </c>
      <c r="Q954" s="70">
        <v>0.2</v>
      </c>
      <c r="R954" s="3"/>
    </row>
    <row r="955">
      <c r="A955" s="46">
        <v>12272.0</v>
      </c>
      <c r="B955" s="51" t="str">
        <f t="shared" si="1"/>
        <v>KiyimErkaklar kiyimiIchki kiyimlarTrusiklar</v>
      </c>
      <c r="C955" s="55" t="s">
        <v>417</v>
      </c>
      <c r="D955" s="55" t="s">
        <v>432</v>
      </c>
      <c r="E955" s="55" t="s">
        <v>2988</v>
      </c>
      <c r="F955" s="85" t="s">
        <v>2989</v>
      </c>
      <c r="G955" s="3"/>
      <c r="H955" s="3"/>
      <c r="I955" s="64">
        <v>0.25</v>
      </c>
      <c r="J955" s="67">
        <v>0.25</v>
      </c>
      <c r="K955" s="70">
        <v>0.25</v>
      </c>
      <c r="L955" s="64">
        <v>0.0</v>
      </c>
      <c r="M955" s="67">
        <v>0.0</v>
      </c>
      <c r="N955" s="70">
        <v>0.0</v>
      </c>
      <c r="O955" s="64">
        <v>0.25</v>
      </c>
      <c r="P955" s="67">
        <v>0.25</v>
      </c>
      <c r="Q955" s="70">
        <v>0.25</v>
      </c>
      <c r="R955" s="3"/>
    </row>
    <row r="956">
      <c r="A956" s="46">
        <v>12273.0</v>
      </c>
      <c r="B956" s="51" t="str">
        <f t="shared" si="1"/>
        <v>ElektronikaSoatlar va elektron budilniklarElektron budilniklar</v>
      </c>
      <c r="C956" s="55" t="s">
        <v>929</v>
      </c>
      <c r="D956" s="55" t="s">
        <v>2336</v>
      </c>
      <c r="E956" s="55" t="s">
        <v>2990</v>
      </c>
      <c r="F956" s="55"/>
      <c r="G956" s="4"/>
      <c r="H956" s="3"/>
      <c r="I956" s="64">
        <v>0.25</v>
      </c>
      <c r="J956" s="67">
        <v>0.25</v>
      </c>
      <c r="K956" s="70">
        <v>0.25</v>
      </c>
      <c r="L956" s="64">
        <v>0.0</v>
      </c>
      <c r="M956" s="67">
        <v>0.0</v>
      </c>
      <c r="N956" s="70">
        <v>0.0</v>
      </c>
      <c r="O956" s="64">
        <v>0.25</v>
      </c>
      <c r="P956" s="67">
        <v>0.25</v>
      </c>
      <c r="Q956" s="70">
        <v>0.25</v>
      </c>
      <c r="R956" s="3"/>
    </row>
    <row r="957">
      <c r="A957" s="46">
        <v>12274.0</v>
      </c>
      <c r="B957" s="51" t="str">
        <f t="shared" si="1"/>
        <v>Goʻzallik va parvarishSochlar parvarishiTurmaklash uchun vositalarVosk</v>
      </c>
      <c r="C957" s="55" t="s">
        <v>314</v>
      </c>
      <c r="D957" s="55" t="s">
        <v>1239</v>
      </c>
      <c r="E957" s="55" t="s">
        <v>2728</v>
      </c>
      <c r="F957" s="55" t="s">
        <v>2992</v>
      </c>
      <c r="G957" s="85"/>
      <c r="H957" s="3"/>
      <c r="I957" s="64">
        <v>0.2</v>
      </c>
      <c r="J957" s="67">
        <v>0.2</v>
      </c>
      <c r="K957" s="70">
        <v>0.2</v>
      </c>
      <c r="L957" s="64">
        <v>0.015000000000000013</v>
      </c>
      <c r="M957" s="67">
        <v>0.015000000000000013</v>
      </c>
      <c r="N957" s="70">
        <v>0.015000000000000013</v>
      </c>
      <c r="O957" s="64">
        <v>0.185</v>
      </c>
      <c r="P957" s="67">
        <v>0.185</v>
      </c>
      <c r="Q957" s="70">
        <v>0.185</v>
      </c>
      <c r="R957" s="3"/>
    </row>
    <row r="958">
      <c r="A958" s="46">
        <v>12275.0</v>
      </c>
      <c r="B958" s="51" t="str">
        <f t="shared" si="1"/>
        <v>Uy-roʻzgʻor buyumlariToʻqimachilikPardalar va karnizlarJalyuzi va plisse</v>
      </c>
      <c r="C958" s="55" t="s">
        <v>758</v>
      </c>
      <c r="D958" s="55" t="s">
        <v>1041</v>
      </c>
      <c r="E958" s="55" t="s">
        <v>845</v>
      </c>
      <c r="F958" s="55" t="s">
        <v>2994</v>
      </c>
      <c r="G958" s="55"/>
      <c r="H958" s="3"/>
      <c r="I958" s="64">
        <v>0.22</v>
      </c>
      <c r="J958" s="67">
        <v>0.22</v>
      </c>
      <c r="K958" s="70">
        <v>0.22</v>
      </c>
      <c r="L958" s="64">
        <v>0.0</v>
      </c>
      <c r="M958" s="67">
        <v>0.0</v>
      </c>
      <c r="N958" s="70">
        <v>0.0</v>
      </c>
      <c r="O958" s="64">
        <v>0.22</v>
      </c>
      <c r="P958" s="67">
        <v>0.22</v>
      </c>
      <c r="Q958" s="70">
        <v>0.22</v>
      </c>
      <c r="R958" s="3"/>
    </row>
    <row r="959">
      <c r="A959" s="46">
        <v>12276.0</v>
      </c>
      <c r="B959" s="51" t="str">
        <f t="shared" si="1"/>
        <v>Goʻzallik va parvarishTana parvarishiSellyulitga va choʻzilishga qarshi vositalarTeri parvarishi uchun kremi</v>
      </c>
      <c r="C959" s="55" t="s">
        <v>314</v>
      </c>
      <c r="D959" s="55" t="s">
        <v>612</v>
      </c>
      <c r="E959" s="55" t="s">
        <v>2304</v>
      </c>
      <c r="F959" s="55" t="s">
        <v>2996</v>
      </c>
      <c r="G959" s="55"/>
      <c r="H959" s="3"/>
      <c r="I959" s="64">
        <v>0.2</v>
      </c>
      <c r="J959" s="67">
        <v>0.2</v>
      </c>
      <c r="K959" s="70">
        <v>0.2</v>
      </c>
      <c r="L959" s="64">
        <v>0.0</v>
      </c>
      <c r="M959" s="67">
        <v>0.0</v>
      </c>
      <c r="N959" s="70">
        <v>0.0</v>
      </c>
      <c r="O959" s="64">
        <v>0.2</v>
      </c>
      <c r="P959" s="67">
        <v>0.2</v>
      </c>
      <c r="Q959" s="70">
        <v>0.2</v>
      </c>
      <c r="R959" s="3"/>
    </row>
    <row r="960">
      <c r="A960" s="46">
        <v>12277.0</v>
      </c>
      <c r="B960" s="51" t="str">
        <f t="shared" si="1"/>
        <v>AvtotovarlarAksessuarlar va jihozlarTyuning va tashqi bezakOrqa bamper yostiqchalari</v>
      </c>
      <c r="C960" s="55" t="s">
        <v>167</v>
      </c>
      <c r="D960" s="55" t="s">
        <v>468</v>
      </c>
      <c r="E960" s="55" t="s">
        <v>1610</v>
      </c>
      <c r="F960" s="85" t="s">
        <v>2998</v>
      </c>
      <c r="G960" s="85"/>
      <c r="H960" s="3"/>
      <c r="I960" s="64">
        <v>0.25</v>
      </c>
      <c r="J960" s="67">
        <v>0.25</v>
      </c>
      <c r="K960" s="70">
        <v>0.25</v>
      </c>
      <c r="L960" s="64">
        <v>0.0</v>
      </c>
      <c r="M960" s="67">
        <v>0.0</v>
      </c>
      <c r="N960" s="70">
        <v>0.0</v>
      </c>
      <c r="O960" s="64">
        <v>0.25</v>
      </c>
      <c r="P960" s="67">
        <v>0.25</v>
      </c>
      <c r="Q960" s="70">
        <v>0.25</v>
      </c>
      <c r="R960" s="3"/>
    </row>
    <row r="961">
      <c r="A961" s="46">
        <v>12278.0</v>
      </c>
      <c r="B961" s="51" t="str">
        <f t="shared" si="1"/>
        <v>Kanselyariya tovarlariChizmachilik qurollariGotovalnyalar</v>
      </c>
      <c r="C961" s="55" t="s">
        <v>142</v>
      </c>
      <c r="D961" s="55" t="s">
        <v>1216</v>
      </c>
      <c r="E961" s="55" t="s">
        <v>2999</v>
      </c>
      <c r="F961" s="85"/>
      <c r="G961" s="3"/>
      <c r="H961" s="3"/>
      <c r="I961" s="64">
        <v>0.2</v>
      </c>
      <c r="J961" s="67">
        <v>0.2</v>
      </c>
      <c r="K961" s="70">
        <v>0.2</v>
      </c>
      <c r="L961" s="64">
        <v>0.03</v>
      </c>
      <c r="M961" s="67">
        <v>0.03</v>
      </c>
      <c r="N961" s="70">
        <v>0.03</v>
      </c>
      <c r="O961" s="64">
        <v>0.17</v>
      </c>
      <c r="P961" s="67">
        <v>0.17</v>
      </c>
      <c r="Q961" s="70">
        <v>0.17</v>
      </c>
      <c r="R961" s="3"/>
    </row>
    <row r="962">
      <c r="A962" s="46">
        <v>12279.0</v>
      </c>
      <c r="B962" s="51" t="str">
        <f t="shared" si="1"/>
        <v>KiyimAyollar kiyimiShortilarVelosipedkalar</v>
      </c>
      <c r="C962" s="55" t="s">
        <v>417</v>
      </c>
      <c r="D962" s="55" t="s">
        <v>418</v>
      </c>
      <c r="E962" s="55" t="s">
        <v>2700</v>
      </c>
      <c r="F962" s="85" t="s">
        <v>3001</v>
      </c>
      <c r="G962" s="3"/>
      <c r="H962" s="3"/>
      <c r="I962" s="64">
        <v>0.25</v>
      </c>
      <c r="J962" s="67">
        <v>0.25</v>
      </c>
      <c r="K962" s="70">
        <v>0.25</v>
      </c>
      <c r="L962" s="64">
        <v>0.0</v>
      </c>
      <c r="M962" s="67">
        <v>0.0</v>
      </c>
      <c r="N962" s="70">
        <v>0.0</v>
      </c>
      <c r="O962" s="64">
        <v>0.25</v>
      </c>
      <c r="P962" s="67">
        <v>0.25</v>
      </c>
      <c r="Q962" s="70">
        <v>0.25</v>
      </c>
      <c r="R962" s="3"/>
    </row>
    <row r="963">
      <c r="A963" s="46">
        <v>12280.0</v>
      </c>
      <c r="B963" s="51" t="str">
        <f t="shared" si="1"/>
        <v>AksessuarlarErkaklar aksessuarlariRoʻmolchalar va sharflarSharflar</v>
      </c>
      <c r="C963" s="55" t="s">
        <v>442</v>
      </c>
      <c r="D963" s="55" t="s">
        <v>456</v>
      </c>
      <c r="E963" s="55" t="s">
        <v>3003</v>
      </c>
      <c r="F963" s="55" t="s">
        <v>1507</v>
      </c>
      <c r="G963" s="3"/>
      <c r="H963" s="3"/>
      <c r="I963" s="64">
        <v>0.3</v>
      </c>
      <c r="J963" s="67">
        <v>0.3</v>
      </c>
      <c r="K963" s="70">
        <v>0.3</v>
      </c>
      <c r="L963" s="64">
        <v>0.0</v>
      </c>
      <c r="M963" s="67">
        <v>0.0</v>
      </c>
      <c r="N963" s="70">
        <v>0.0</v>
      </c>
      <c r="O963" s="64">
        <v>0.3</v>
      </c>
      <c r="P963" s="67">
        <v>0.3</v>
      </c>
      <c r="Q963" s="70">
        <v>0.3</v>
      </c>
      <c r="R963" s="3"/>
    </row>
    <row r="964">
      <c r="A964" s="46">
        <v>12281.0</v>
      </c>
      <c r="B964" s="51" t="str">
        <f t="shared" si="1"/>
        <v>Dacha, bogʻ va tomorqaPiknik, barbekyu, grillBarbekyu uchun anjomlar</v>
      </c>
      <c r="C964" s="55" t="s">
        <v>734</v>
      </c>
      <c r="D964" s="55" t="s">
        <v>1525</v>
      </c>
      <c r="E964" s="55" t="s">
        <v>3005</v>
      </c>
      <c r="F964" s="55"/>
      <c r="G964" s="3"/>
      <c r="H964" s="3"/>
      <c r="I964" s="64">
        <v>0.25</v>
      </c>
      <c r="J964" s="67">
        <v>0.25</v>
      </c>
      <c r="K964" s="70">
        <v>0.25</v>
      </c>
      <c r="L964" s="64">
        <v>0.0</v>
      </c>
      <c r="M964" s="67">
        <v>0.0</v>
      </c>
      <c r="N964" s="70">
        <v>0.0</v>
      </c>
      <c r="O964" s="64">
        <v>0.25</v>
      </c>
      <c r="P964" s="67">
        <v>0.25</v>
      </c>
      <c r="Q964" s="70">
        <v>0.25</v>
      </c>
      <c r="R964" s="3"/>
    </row>
    <row r="965">
      <c r="A965" s="46">
        <v>12282.0</v>
      </c>
      <c r="B965" s="51" t="str">
        <f t="shared" si="1"/>
        <v>KiyimErkaklar kiyimiSport kiyimlariSport futbolkalari va longslivlar</v>
      </c>
      <c r="C965" s="55" t="s">
        <v>417</v>
      </c>
      <c r="D965" s="55" t="s">
        <v>432</v>
      </c>
      <c r="E965" s="55" t="s">
        <v>1018</v>
      </c>
      <c r="F965" s="55" t="s">
        <v>1036</v>
      </c>
      <c r="G965" s="55"/>
      <c r="H965" s="55"/>
      <c r="I965" s="64">
        <v>0.25</v>
      </c>
      <c r="J965" s="67">
        <v>0.25</v>
      </c>
      <c r="K965" s="70">
        <v>0.25</v>
      </c>
      <c r="L965" s="64">
        <v>0.0</v>
      </c>
      <c r="M965" s="67">
        <v>0.0</v>
      </c>
      <c r="N965" s="70">
        <v>0.0</v>
      </c>
      <c r="O965" s="64">
        <v>0.25</v>
      </c>
      <c r="P965" s="67">
        <v>0.25</v>
      </c>
      <c r="Q965" s="70">
        <v>0.25</v>
      </c>
      <c r="R965" s="3"/>
    </row>
    <row r="966">
      <c r="A966" s="46">
        <v>12283.0</v>
      </c>
      <c r="B966" s="51" t="str">
        <f t="shared" si="1"/>
        <v>Goʻzallik va parvarishParfyumeriyaOdekolonlar</v>
      </c>
      <c r="C966" s="55" t="s">
        <v>314</v>
      </c>
      <c r="D966" s="55" t="s">
        <v>1241</v>
      </c>
      <c r="E966" s="55" t="s">
        <v>657</v>
      </c>
      <c r="F966" s="3"/>
      <c r="G966" s="3"/>
      <c r="H966" s="3"/>
      <c r="I966" s="64">
        <v>0.2</v>
      </c>
      <c r="J966" s="67">
        <v>0.2</v>
      </c>
      <c r="K966" s="70">
        <v>0.2</v>
      </c>
      <c r="L966" s="64">
        <v>0.01</v>
      </c>
      <c r="M966" s="67">
        <v>0.01</v>
      </c>
      <c r="N966" s="70">
        <v>0.01</v>
      </c>
      <c r="O966" s="64">
        <v>0.19</v>
      </c>
      <c r="P966" s="67">
        <v>0.19</v>
      </c>
      <c r="Q966" s="70">
        <v>0.19</v>
      </c>
      <c r="R966" s="3"/>
    </row>
    <row r="967">
      <c r="A967" s="46">
        <v>12284.0</v>
      </c>
      <c r="B967" s="51" t="str">
        <f t="shared" si="1"/>
        <v>AvtotovarlarAksessuarlar va jihozlarAvariya holatlari uchun zarur anjomlarAvtomobil dori qutilari</v>
      </c>
      <c r="C967" s="55" t="s">
        <v>167</v>
      </c>
      <c r="D967" s="55" t="s">
        <v>468</v>
      </c>
      <c r="E967" s="55" t="s">
        <v>1900</v>
      </c>
      <c r="F967" s="55" t="s">
        <v>3010</v>
      </c>
      <c r="G967" s="55"/>
      <c r="H967" s="3"/>
      <c r="I967" s="64">
        <v>0.25</v>
      </c>
      <c r="J967" s="67">
        <v>0.25</v>
      </c>
      <c r="K967" s="70">
        <v>0.25</v>
      </c>
      <c r="L967" s="64">
        <v>0.0</v>
      </c>
      <c r="M967" s="67">
        <v>0.0</v>
      </c>
      <c r="N967" s="70">
        <v>0.0</v>
      </c>
      <c r="O967" s="64">
        <v>0.25</v>
      </c>
      <c r="P967" s="67">
        <v>0.25</v>
      </c>
      <c r="Q967" s="70">
        <v>0.25</v>
      </c>
      <c r="R967" s="3"/>
    </row>
    <row r="968">
      <c r="A968" s="46">
        <v>12285.0</v>
      </c>
      <c r="B968" s="51" t="str">
        <f t="shared" si="1"/>
        <v>ElektronikaSmartfonlar va telefonlarSmartfonlar uchun aksessuarlarSensor ekranlar uchun qoʻlqoplar</v>
      </c>
      <c r="C968" s="55" t="s">
        <v>929</v>
      </c>
      <c r="D968" s="55" t="s">
        <v>1601</v>
      </c>
      <c r="E968" s="55" t="s">
        <v>1602</v>
      </c>
      <c r="F968" s="55" t="s">
        <v>3011</v>
      </c>
      <c r="G968" s="55"/>
      <c r="H968" s="55"/>
      <c r="I968" s="64">
        <v>0.3</v>
      </c>
      <c r="J968" s="67">
        <v>0.3</v>
      </c>
      <c r="K968" s="70">
        <v>0.3</v>
      </c>
      <c r="L968" s="64">
        <v>0.0</v>
      </c>
      <c r="M968" s="67">
        <v>0.0</v>
      </c>
      <c r="N968" s="70">
        <v>0.0</v>
      </c>
      <c r="O968" s="64">
        <v>0.3</v>
      </c>
      <c r="P968" s="67">
        <v>0.3</v>
      </c>
      <c r="Q968" s="70">
        <v>0.3</v>
      </c>
      <c r="R968" s="3"/>
    </row>
    <row r="969">
      <c r="A969" s="46">
        <v>12286.0</v>
      </c>
      <c r="B969" s="51" t="str">
        <f t="shared" si="1"/>
        <v>Uy-roʻzgʻor buyumlariToʻqimachilikYostiqlarBolalar yostiqlari</v>
      </c>
      <c r="C969" s="55" t="s">
        <v>758</v>
      </c>
      <c r="D969" s="55" t="s">
        <v>1041</v>
      </c>
      <c r="E969" s="55" t="s">
        <v>1684</v>
      </c>
      <c r="F969" s="55" t="s">
        <v>3013</v>
      </c>
      <c r="G969" s="55"/>
      <c r="H969" s="3"/>
      <c r="I969" s="64">
        <v>0.22</v>
      </c>
      <c r="J969" s="67">
        <v>0.22</v>
      </c>
      <c r="K969" s="70">
        <v>0.22</v>
      </c>
      <c r="L969" s="64">
        <v>0.0</v>
      </c>
      <c r="M969" s="67">
        <v>0.0</v>
      </c>
      <c r="N969" s="70">
        <v>0.0</v>
      </c>
      <c r="O969" s="64">
        <v>0.22</v>
      </c>
      <c r="P969" s="67">
        <v>0.22</v>
      </c>
      <c r="Q969" s="70">
        <v>0.22</v>
      </c>
      <c r="R969" s="3"/>
    </row>
    <row r="970">
      <c r="A970" s="46">
        <v>12287.0</v>
      </c>
      <c r="B970" s="51" t="str">
        <f t="shared" si="1"/>
        <v>Uy-roʻzgʻor buyumlariOshxona buyumlariBir martali ishlatiladigan idishlar va qadoqlashBir martalik stol anjomlari</v>
      </c>
      <c r="C970" s="55" t="s">
        <v>758</v>
      </c>
      <c r="D970" s="55" t="s">
        <v>760</v>
      </c>
      <c r="E970" s="55" t="s">
        <v>761</v>
      </c>
      <c r="F970" s="85" t="s">
        <v>3014</v>
      </c>
      <c r="G970" s="85"/>
      <c r="H970" s="3"/>
      <c r="I970" s="64">
        <v>0.3</v>
      </c>
      <c r="J970" s="67">
        <v>0.3</v>
      </c>
      <c r="K970" s="70">
        <v>0.3</v>
      </c>
      <c r="L970" s="64">
        <v>0.0</v>
      </c>
      <c r="M970" s="67">
        <v>0.0</v>
      </c>
      <c r="N970" s="70">
        <v>0.0</v>
      </c>
      <c r="O970" s="64">
        <v>0.3</v>
      </c>
      <c r="P970" s="67">
        <v>0.3</v>
      </c>
      <c r="Q970" s="70">
        <v>0.3</v>
      </c>
      <c r="R970" s="3"/>
    </row>
    <row r="971">
      <c r="A971" s="46">
        <v>12288.0</v>
      </c>
      <c r="B971" s="51" t="str">
        <f t="shared" si="1"/>
        <v>Kanselyariya tovarlariQogʻoz mahsulotlariStiker va qaydlar uchun qogʻozlarQaydlar uchun qogʻoz</v>
      </c>
      <c r="C971" s="55" t="s">
        <v>142</v>
      </c>
      <c r="D971" s="55" t="s">
        <v>1212</v>
      </c>
      <c r="E971" s="55" t="s">
        <v>3016</v>
      </c>
      <c r="F971" s="55" t="s">
        <v>3017</v>
      </c>
      <c r="G971" s="55"/>
      <c r="H971" s="85"/>
      <c r="I971" s="64">
        <v>0.2</v>
      </c>
      <c r="J971" s="67">
        <v>0.2</v>
      </c>
      <c r="K971" s="70">
        <v>0.2</v>
      </c>
      <c r="L971" s="64">
        <v>0.09</v>
      </c>
      <c r="M971" s="67">
        <v>0.09</v>
      </c>
      <c r="N971" s="70">
        <v>0.09</v>
      </c>
      <c r="O971" s="64">
        <v>0.11</v>
      </c>
      <c r="P971" s="67">
        <v>0.11</v>
      </c>
      <c r="Q971" s="70">
        <v>0.11</v>
      </c>
      <c r="R971" s="3"/>
    </row>
    <row r="972">
      <c r="A972" s="46">
        <v>12289.0</v>
      </c>
      <c r="B972" s="51" t="str">
        <f t="shared" si="1"/>
        <v>Xobbi va ijodFol ochish va ezoterikaRunalar</v>
      </c>
      <c r="C972" s="55" t="s">
        <v>199</v>
      </c>
      <c r="D972" s="55" t="s">
        <v>3020</v>
      </c>
      <c r="E972" s="55" t="s">
        <v>3021</v>
      </c>
      <c r="F972" s="85"/>
      <c r="G972" s="3"/>
      <c r="H972" s="3"/>
      <c r="I972" s="64">
        <v>0.22</v>
      </c>
      <c r="J972" s="67">
        <v>0.22</v>
      </c>
      <c r="K972" s="70">
        <v>0.22</v>
      </c>
      <c r="L972" s="64">
        <v>0.0</v>
      </c>
      <c r="M972" s="67">
        <v>0.0</v>
      </c>
      <c r="N972" s="70">
        <v>0.0</v>
      </c>
      <c r="O972" s="64">
        <v>0.22</v>
      </c>
      <c r="P972" s="67">
        <v>0.22</v>
      </c>
      <c r="Q972" s="70">
        <v>0.22</v>
      </c>
      <c r="R972" s="3"/>
    </row>
    <row r="973">
      <c r="A973" s="46">
        <v>12290.0</v>
      </c>
      <c r="B973" s="51" t="str">
        <f t="shared" si="1"/>
        <v>Turizm, baliq ovi va ovchilikTurizm va ochiq havoda dam olishPichoqlar, belkuraklar, sayyohlik arralariPichoqlar va koʻp asboblar</v>
      </c>
      <c r="C973" s="55" t="s">
        <v>477</v>
      </c>
      <c r="D973" s="55" t="s">
        <v>478</v>
      </c>
      <c r="E973" s="55" t="s">
        <v>3022</v>
      </c>
      <c r="F973" s="55" t="s">
        <v>3023</v>
      </c>
      <c r="G973" s="55"/>
      <c r="H973" s="3"/>
      <c r="I973" s="64">
        <v>0.25</v>
      </c>
      <c r="J973" s="67">
        <v>0.25</v>
      </c>
      <c r="K973" s="70">
        <v>0.25</v>
      </c>
      <c r="L973" s="64">
        <v>0.0</v>
      </c>
      <c r="M973" s="67">
        <v>0.0</v>
      </c>
      <c r="N973" s="70">
        <v>0.0</v>
      </c>
      <c r="O973" s="64">
        <v>0.25</v>
      </c>
      <c r="P973" s="67">
        <v>0.25</v>
      </c>
      <c r="Q973" s="70">
        <v>0.25</v>
      </c>
      <c r="R973" s="3"/>
    </row>
    <row r="974">
      <c r="A974" s="46">
        <v>12292.0</v>
      </c>
      <c r="B974" s="51" t="str">
        <f t="shared" si="1"/>
        <v>KiyimErkaklar kiyimiUstki kiyimPlashlar va trenchlar</v>
      </c>
      <c r="C974" s="55" t="s">
        <v>417</v>
      </c>
      <c r="D974" s="55" t="s">
        <v>432</v>
      </c>
      <c r="E974" s="55" t="s">
        <v>1137</v>
      </c>
      <c r="F974" s="55" t="s">
        <v>3025</v>
      </c>
      <c r="G974" s="55"/>
      <c r="H974" s="3"/>
      <c r="I974" s="64">
        <v>0.25</v>
      </c>
      <c r="J974" s="67">
        <v>0.25</v>
      </c>
      <c r="K974" s="70">
        <v>0.25</v>
      </c>
      <c r="L974" s="64">
        <v>0.0</v>
      </c>
      <c r="M974" s="67">
        <v>0.0</v>
      </c>
      <c r="N974" s="70">
        <v>0.0</v>
      </c>
      <c r="O974" s="64">
        <v>0.25</v>
      </c>
      <c r="P974" s="67">
        <v>0.25</v>
      </c>
      <c r="Q974" s="70">
        <v>0.25</v>
      </c>
      <c r="R974" s="3"/>
    </row>
    <row r="975">
      <c r="A975" s="46">
        <v>12293.0</v>
      </c>
      <c r="B975" s="51" t="str">
        <f t="shared" si="1"/>
        <v>KitoblarBadiiy adabiyotHazil-mutoyiba</v>
      </c>
      <c r="C975" s="55" t="s">
        <v>84</v>
      </c>
      <c r="D975" s="55" t="s">
        <v>1226</v>
      </c>
      <c r="E975" s="55" t="s">
        <v>2581</v>
      </c>
      <c r="F975" s="55"/>
      <c r="G975" s="3"/>
      <c r="H975" s="3"/>
      <c r="I975" s="64">
        <v>0.2</v>
      </c>
      <c r="J975" s="67">
        <v>0.2</v>
      </c>
      <c r="K975" s="70">
        <v>0.2</v>
      </c>
      <c r="L975" s="64">
        <v>0.0</v>
      </c>
      <c r="M975" s="67">
        <v>0.0</v>
      </c>
      <c r="N975" s="70">
        <v>0.0</v>
      </c>
      <c r="O975" s="64">
        <v>0.2</v>
      </c>
      <c r="P975" s="67">
        <v>0.2</v>
      </c>
      <c r="Q975" s="70">
        <v>0.2</v>
      </c>
      <c r="R975" s="3"/>
    </row>
    <row r="976">
      <c r="A976" s="46">
        <v>12295.0</v>
      </c>
      <c r="B976" s="51" t="str">
        <f t="shared" si="1"/>
        <v>Maishiy kimyoviy moddalarPoyabzallarni parvarish qilish uchun vositalarPoyabzal uchun boʻyoq</v>
      </c>
      <c r="C976" s="55" t="s">
        <v>582</v>
      </c>
      <c r="D976" s="55" t="s">
        <v>1123</v>
      </c>
      <c r="E976" s="55" t="s">
        <v>3027</v>
      </c>
      <c r="F976" s="55"/>
      <c r="G976" s="4"/>
      <c r="H976" s="3"/>
      <c r="I976" s="64">
        <v>0.2</v>
      </c>
      <c r="J976" s="67">
        <v>0.2</v>
      </c>
      <c r="K976" s="70">
        <v>0.2</v>
      </c>
      <c r="L976" s="64">
        <v>0.015</v>
      </c>
      <c r="M976" s="67">
        <v>0.015</v>
      </c>
      <c r="N976" s="70">
        <v>0.015</v>
      </c>
      <c r="O976" s="64">
        <v>0.185</v>
      </c>
      <c r="P976" s="67">
        <v>0.185</v>
      </c>
      <c r="Q976" s="70">
        <v>0.185</v>
      </c>
      <c r="R976" s="3"/>
    </row>
    <row r="977">
      <c r="A977" s="46">
        <v>12296.0</v>
      </c>
      <c r="B977" s="51" t="str">
        <f t="shared" si="1"/>
        <v>KitoblarJurnallar, gazetalar</v>
      </c>
      <c r="C977" s="55" t="s">
        <v>84</v>
      </c>
      <c r="D977" s="55" t="s">
        <v>3028</v>
      </c>
      <c r="E977" s="55"/>
      <c r="F977" s="4"/>
      <c r="G977" s="3"/>
      <c r="H977" s="3"/>
      <c r="I977" s="64">
        <v>0.2</v>
      </c>
      <c r="J977" s="67">
        <v>0.2</v>
      </c>
      <c r="K977" s="70">
        <v>0.2</v>
      </c>
      <c r="L977" s="64">
        <v>0.0</v>
      </c>
      <c r="M977" s="67">
        <v>0.0</v>
      </c>
      <c r="N977" s="70">
        <v>0.0</v>
      </c>
      <c r="O977" s="64">
        <v>0.2</v>
      </c>
      <c r="P977" s="67">
        <v>0.2</v>
      </c>
      <c r="Q977" s="70">
        <v>0.2</v>
      </c>
      <c r="R977" s="3"/>
    </row>
    <row r="978">
      <c r="A978" s="46">
        <v>12297.0</v>
      </c>
      <c r="B978" s="51" t="str">
        <f t="shared" si="1"/>
        <v>AksessuarlarOʻgʻil bolalar uchun aksessuarlarBosh kiyimlarQalpoqlar</v>
      </c>
      <c r="C978" s="55" t="s">
        <v>442</v>
      </c>
      <c r="D978" s="55" t="s">
        <v>1022</v>
      </c>
      <c r="E978" s="55" t="s">
        <v>1559</v>
      </c>
      <c r="F978" s="85" t="s">
        <v>1560</v>
      </c>
      <c r="G978" s="3"/>
      <c r="H978" s="3"/>
      <c r="I978" s="64">
        <v>0.3</v>
      </c>
      <c r="J978" s="67">
        <v>0.3</v>
      </c>
      <c r="K978" s="70">
        <v>0.3</v>
      </c>
      <c r="L978" s="64">
        <v>0.0</v>
      </c>
      <c r="M978" s="67">
        <v>0.0</v>
      </c>
      <c r="N978" s="70">
        <v>0.0</v>
      </c>
      <c r="O978" s="64">
        <v>0.3</v>
      </c>
      <c r="P978" s="67">
        <v>0.3</v>
      </c>
      <c r="Q978" s="70">
        <v>0.3</v>
      </c>
      <c r="R978" s="3"/>
    </row>
    <row r="979">
      <c r="A979" s="46">
        <v>12298.0</v>
      </c>
      <c r="B979" s="51" t="str">
        <f t="shared" si="1"/>
        <v>KitoblarNobadiiy adabiyotKompyuter texnologiyalariOperatsion tizimlar</v>
      </c>
      <c r="C979" s="55" t="s">
        <v>84</v>
      </c>
      <c r="D979" s="55" t="s">
        <v>924</v>
      </c>
      <c r="E979" s="55" t="s">
        <v>1451</v>
      </c>
      <c r="F979" s="55" t="s">
        <v>3031</v>
      </c>
      <c r="G979" s="55"/>
      <c r="H979" s="3"/>
      <c r="I979" s="64">
        <v>0.2</v>
      </c>
      <c r="J979" s="67">
        <v>0.2</v>
      </c>
      <c r="K979" s="70">
        <v>0.2</v>
      </c>
      <c r="L979" s="64">
        <v>0.0</v>
      </c>
      <c r="M979" s="67">
        <v>0.0</v>
      </c>
      <c r="N979" s="70">
        <v>0.0</v>
      </c>
      <c r="O979" s="64">
        <v>0.2</v>
      </c>
      <c r="P979" s="67">
        <v>0.2</v>
      </c>
      <c r="Q979" s="70">
        <v>0.2</v>
      </c>
      <c r="R979" s="3"/>
    </row>
    <row r="980">
      <c r="A980" s="46">
        <v>12299.0</v>
      </c>
      <c r="B980" s="51" t="str">
        <f t="shared" si="1"/>
        <v>Sport va hordiqErkin og'irliklarShtangalar</v>
      </c>
      <c r="C980" s="55" t="s">
        <v>391</v>
      </c>
      <c r="D980" s="55" t="s">
        <v>1246</v>
      </c>
      <c r="E980" s="55" t="s">
        <v>3032</v>
      </c>
      <c r="F980" s="3"/>
      <c r="G980" s="3"/>
      <c r="H980" s="3"/>
      <c r="I980" s="64">
        <v>0.2</v>
      </c>
      <c r="J980" s="67">
        <v>0.2</v>
      </c>
      <c r="K980" s="70">
        <v>0.2</v>
      </c>
      <c r="L980" s="64">
        <v>0.0</v>
      </c>
      <c r="M980" s="67">
        <v>0.0</v>
      </c>
      <c r="N980" s="70">
        <v>0.0</v>
      </c>
      <c r="O980" s="64">
        <v>0.2</v>
      </c>
      <c r="P980" s="67">
        <v>0.2</v>
      </c>
      <c r="Q980" s="70">
        <v>0.2</v>
      </c>
      <c r="R980" s="3"/>
    </row>
    <row r="981">
      <c r="A981" s="46">
        <v>12300.0</v>
      </c>
      <c r="B981" s="51" t="str">
        <f t="shared" si="1"/>
        <v>Bolalar tovarlariOʻyinchoqlar va oʻyinlarOʻrgatuvchi va rivojlantiruvchi oʻyinchoqlarTajribalar va eksperimentlar uchun toʻplamlar</v>
      </c>
      <c r="C981" s="55" t="s">
        <v>346</v>
      </c>
      <c r="D981" s="55" t="s">
        <v>351</v>
      </c>
      <c r="E981" s="55" t="s">
        <v>388</v>
      </c>
      <c r="F981" s="85" t="s">
        <v>3035</v>
      </c>
      <c r="G981" s="85"/>
      <c r="H981" s="85"/>
      <c r="I981" s="64">
        <v>0.2</v>
      </c>
      <c r="J981" s="67">
        <v>0.2</v>
      </c>
      <c r="K981" s="70">
        <v>0.2</v>
      </c>
      <c r="L981" s="64">
        <v>0.03</v>
      </c>
      <c r="M981" s="67">
        <v>0.03</v>
      </c>
      <c r="N981" s="70">
        <v>0.03</v>
      </c>
      <c r="O981" s="64">
        <v>0.17</v>
      </c>
      <c r="P981" s="67">
        <v>0.17</v>
      </c>
      <c r="Q981" s="70">
        <v>0.17</v>
      </c>
      <c r="R981" s="3"/>
    </row>
    <row r="982">
      <c r="A982" s="46">
        <v>12301.0</v>
      </c>
      <c r="B982" s="51" t="str">
        <f t="shared" si="1"/>
        <v>Uy-roʻzgʻor buyumlariOshxona buyumlariKrujkalar, stakanlar va bokallarKrujkalar va finjonlar</v>
      </c>
      <c r="C982" s="55" t="s">
        <v>758</v>
      </c>
      <c r="D982" s="55" t="s">
        <v>760</v>
      </c>
      <c r="E982" s="55" t="s">
        <v>2498</v>
      </c>
      <c r="F982" s="55" t="s">
        <v>3036</v>
      </c>
      <c r="G982" s="55"/>
      <c r="H982" s="3"/>
      <c r="I982" s="64">
        <v>0.25</v>
      </c>
      <c r="J982" s="67">
        <v>0.25</v>
      </c>
      <c r="K982" s="70">
        <v>0.25</v>
      </c>
      <c r="L982" s="64">
        <v>0.0</v>
      </c>
      <c r="M982" s="67">
        <v>0.0</v>
      </c>
      <c r="N982" s="70">
        <v>0.0</v>
      </c>
      <c r="O982" s="64">
        <v>0.25</v>
      </c>
      <c r="P982" s="67">
        <v>0.25</v>
      </c>
      <c r="Q982" s="70">
        <v>0.25</v>
      </c>
      <c r="R982" s="3"/>
    </row>
    <row r="983">
      <c r="A983" s="46">
        <v>12302.0</v>
      </c>
      <c r="B983" s="51" t="str">
        <f t="shared" si="1"/>
        <v>AksessuarlarErkaklar aksessuarlariHamyonlar, kalit solgichlar va tashrif qogʻozi uchun karmonchalarHujjatlar uchun jildlar</v>
      </c>
      <c r="C983" s="55" t="s">
        <v>442</v>
      </c>
      <c r="D983" s="55" t="s">
        <v>456</v>
      </c>
      <c r="E983" s="55" t="s">
        <v>1987</v>
      </c>
      <c r="F983" s="55" t="s">
        <v>3038</v>
      </c>
      <c r="G983" s="55"/>
      <c r="H983" s="3"/>
      <c r="I983" s="64">
        <v>0.3</v>
      </c>
      <c r="J983" s="67">
        <v>0.3</v>
      </c>
      <c r="K983" s="70">
        <v>0.3</v>
      </c>
      <c r="L983" s="64">
        <v>0.0</v>
      </c>
      <c r="M983" s="67">
        <v>0.0</v>
      </c>
      <c r="N983" s="70">
        <v>0.0</v>
      </c>
      <c r="O983" s="64">
        <v>0.3</v>
      </c>
      <c r="P983" s="67">
        <v>0.3</v>
      </c>
      <c r="Q983" s="70">
        <v>0.3</v>
      </c>
      <c r="R983" s="3"/>
    </row>
    <row r="984">
      <c r="A984" s="46">
        <v>12303.0</v>
      </c>
      <c r="B984" s="51" t="str">
        <f t="shared" si="1"/>
        <v>ElektronikaAqlli uy va xavfsizlikUy xavfsizligiMahkamlagich plankalar</v>
      </c>
      <c r="C984" s="55" t="s">
        <v>929</v>
      </c>
      <c r="D984" s="55" t="s">
        <v>1896</v>
      </c>
      <c r="E984" s="55" t="s">
        <v>1897</v>
      </c>
      <c r="F984" s="55" t="s">
        <v>3040</v>
      </c>
      <c r="G984" s="55"/>
      <c r="H984" s="3"/>
      <c r="I984" s="64">
        <v>0.22</v>
      </c>
      <c r="J984" s="67">
        <v>0.22</v>
      </c>
      <c r="K984" s="70">
        <v>0.22</v>
      </c>
      <c r="L984" s="64">
        <v>0.0</v>
      </c>
      <c r="M984" s="67">
        <v>0.0</v>
      </c>
      <c r="N984" s="70">
        <v>0.0</v>
      </c>
      <c r="O984" s="64">
        <v>0.22</v>
      </c>
      <c r="P984" s="67">
        <v>0.22</v>
      </c>
      <c r="Q984" s="70">
        <v>0.22</v>
      </c>
      <c r="R984" s="3"/>
    </row>
    <row r="985">
      <c r="A985" s="46">
        <v>12304.0</v>
      </c>
      <c r="B985" s="51" t="str">
        <f t="shared" si="1"/>
        <v>Uy-roʻzgʻor buyumlariOshxona buyumlariChoynaklar va qahva idishlariQahva qaynatgichlar va qahva maydalagichlar</v>
      </c>
      <c r="C985" s="55" t="s">
        <v>758</v>
      </c>
      <c r="D985" s="55" t="s">
        <v>760</v>
      </c>
      <c r="E985" s="55" t="s">
        <v>3048</v>
      </c>
      <c r="F985" s="55" t="s">
        <v>3049</v>
      </c>
      <c r="G985" s="55"/>
      <c r="H985" s="55"/>
      <c r="I985" s="64">
        <v>0.25</v>
      </c>
      <c r="J985" s="67">
        <v>0.25</v>
      </c>
      <c r="K985" s="70">
        <v>0.25</v>
      </c>
      <c r="L985" s="64">
        <v>0.0</v>
      </c>
      <c r="M985" s="67">
        <v>0.0</v>
      </c>
      <c r="N985" s="70">
        <v>0.0</v>
      </c>
      <c r="O985" s="64">
        <v>0.25</v>
      </c>
      <c r="P985" s="67">
        <v>0.25</v>
      </c>
      <c r="Q985" s="70">
        <v>0.25</v>
      </c>
      <c r="R985" s="3"/>
    </row>
    <row r="986">
      <c r="A986" s="46">
        <v>12307.0</v>
      </c>
      <c r="B986" s="51" t="str">
        <f t="shared" si="1"/>
        <v>AvtotovarlarMototexnikalar, motoekipirovka uchun tovarlarQorda yuradigan avtomashina</v>
      </c>
      <c r="C986" s="55" t="s">
        <v>167</v>
      </c>
      <c r="D986" s="55" t="s">
        <v>2722</v>
      </c>
      <c r="E986" s="55" t="s">
        <v>3051</v>
      </c>
      <c r="F986" s="55"/>
      <c r="G986" s="55"/>
      <c r="H986" s="3"/>
      <c r="I986" s="64">
        <v>0.2</v>
      </c>
      <c r="J986" s="67">
        <v>0.2</v>
      </c>
      <c r="K986" s="70">
        <v>0.2</v>
      </c>
      <c r="L986" s="64">
        <v>0.0</v>
      </c>
      <c r="M986" s="67">
        <v>0.0</v>
      </c>
      <c r="N986" s="70">
        <v>0.0</v>
      </c>
      <c r="O986" s="64">
        <v>0.2</v>
      </c>
      <c r="P986" s="67">
        <v>0.2</v>
      </c>
      <c r="Q986" s="70">
        <v>0.2</v>
      </c>
      <c r="R986" s="3"/>
    </row>
    <row r="987">
      <c r="A987" s="46">
        <v>12308.0</v>
      </c>
      <c r="B987" s="51" t="str">
        <f t="shared" si="1"/>
        <v>Goʻzallik va parvarishSochlar parvarishiSartarosh uchun professional asboblarSartaroshlik anjomlari</v>
      </c>
      <c r="C987" s="55" t="s">
        <v>314</v>
      </c>
      <c r="D987" s="55" t="s">
        <v>1239</v>
      </c>
      <c r="E987" s="55" t="s">
        <v>1937</v>
      </c>
      <c r="F987" s="55" t="s">
        <v>3053</v>
      </c>
      <c r="G987" s="55"/>
      <c r="H987" s="3"/>
      <c r="I987" s="64">
        <v>0.2</v>
      </c>
      <c r="J987" s="67">
        <v>0.2</v>
      </c>
      <c r="K987" s="70">
        <v>0.2</v>
      </c>
      <c r="L987" s="64">
        <v>0.015000000000000013</v>
      </c>
      <c r="M987" s="67">
        <v>0.015000000000000013</v>
      </c>
      <c r="N987" s="70">
        <v>0.015000000000000013</v>
      </c>
      <c r="O987" s="64">
        <v>0.185</v>
      </c>
      <c r="P987" s="67">
        <v>0.185</v>
      </c>
      <c r="Q987" s="70">
        <v>0.185</v>
      </c>
      <c r="R987" s="3"/>
    </row>
    <row r="988">
      <c r="A988" s="46">
        <v>12309.0</v>
      </c>
      <c r="B988" s="51" t="str">
        <f t="shared" si="1"/>
        <v>Uy-roʻzgʻor buyumlariToʻqimachilikMatras qoplamalari va giʻloflarMatraslar uchun qoplamalari va jildlar</v>
      </c>
      <c r="C988" s="55" t="s">
        <v>758</v>
      </c>
      <c r="D988" s="55" t="s">
        <v>1041</v>
      </c>
      <c r="E988" s="55" t="s">
        <v>3055</v>
      </c>
      <c r="F988" s="55" t="s">
        <v>3056</v>
      </c>
      <c r="G988" s="55"/>
      <c r="H988" s="55"/>
      <c r="I988" s="64">
        <v>0.22</v>
      </c>
      <c r="J988" s="67">
        <v>0.22</v>
      </c>
      <c r="K988" s="70">
        <v>0.22</v>
      </c>
      <c r="L988" s="64">
        <v>0.0</v>
      </c>
      <c r="M988" s="67">
        <v>0.0</v>
      </c>
      <c r="N988" s="70">
        <v>0.0</v>
      </c>
      <c r="O988" s="64">
        <v>0.22</v>
      </c>
      <c r="P988" s="67">
        <v>0.22</v>
      </c>
      <c r="Q988" s="70">
        <v>0.22</v>
      </c>
      <c r="R988" s="3"/>
    </row>
    <row r="989">
      <c r="A989" s="46">
        <v>12310.0</v>
      </c>
      <c r="B989" s="51" t="str">
        <f t="shared" si="1"/>
        <v>KiyimErkaklar kiyimiMaxsus kiyimlarOziq-ovqat sanoati uchun kiyim</v>
      </c>
      <c r="C989" s="55" t="s">
        <v>417</v>
      </c>
      <c r="D989" s="55" t="s">
        <v>432</v>
      </c>
      <c r="E989" s="55" t="s">
        <v>2918</v>
      </c>
      <c r="F989" s="55" t="s">
        <v>3058</v>
      </c>
      <c r="G989" s="55"/>
      <c r="H989" s="55"/>
      <c r="I989" s="64">
        <v>0.25</v>
      </c>
      <c r="J989" s="67">
        <v>0.25</v>
      </c>
      <c r="K989" s="70">
        <v>0.25</v>
      </c>
      <c r="L989" s="64">
        <v>0.0</v>
      </c>
      <c r="M989" s="67">
        <v>0.0</v>
      </c>
      <c r="N989" s="70">
        <v>0.0</v>
      </c>
      <c r="O989" s="64">
        <v>0.25</v>
      </c>
      <c r="P989" s="67">
        <v>0.25</v>
      </c>
      <c r="Q989" s="70">
        <v>0.25</v>
      </c>
      <c r="R989" s="3"/>
    </row>
    <row r="990">
      <c r="A990" s="46">
        <v>12312.0</v>
      </c>
      <c r="B990" s="51" t="str">
        <f t="shared" si="1"/>
        <v>PoyabzallarOʻgʻil bolalar uchun poyabzalEtiklar va uggiQoʻnji kalta etiklar</v>
      </c>
      <c r="C990" s="55" t="s">
        <v>951</v>
      </c>
      <c r="D990" s="55" t="s">
        <v>1025</v>
      </c>
      <c r="E990" s="55" t="s">
        <v>1315</v>
      </c>
      <c r="F990" s="55" t="s">
        <v>2198</v>
      </c>
      <c r="G990" s="55"/>
      <c r="H990" s="3"/>
      <c r="I990" s="64">
        <v>0.2</v>
      </c>
      <c r="J990" s="67">
        <v>0.2</v>
      </c>
      <c r="K990" s="70">
        <v>0.2</v>
      </c>
      <c r="L990" s="64">
        <v>0.0</v>
      </c>
      <c r="M990" s="67">
        <v>0.0</v>
      </c>
      <c r="N990" s="70">
        <v>0.0</v>
      </c>
      <c r="O990" s="64">
        <v>0.2</v>
      </c>
      <c r="P990" s="67">
        <v>0.2</v>
      </c>
      <c r="Q990" s="70">
        <v>0.2</v>
      </c>
      <c r="R990" s="3"/>
    </row>
    <row r="991">
      <c r="A991" s="46">
        <v>12313.0</v>
      </c>
      <c r="B991" s="51" t="str">
        <f t="shared" si="1"/>
        <v>Goʻzallik va parvarishSochlar parvarishiTurmaklash uchun vositalarLosyonlar</v>
      </c>
      <c r="C991" s="55" t="s">
        <v>314</v>
      </c>
      <c r="D991" s="55" t="s">
        <v>1239</v>
      </c>
      <c r="E991" s="55" t="s">
        <v>2728</v>
      </c>
      <c r="F991" s="55" t="s">
        <v>2857</v>
      </c>
      <c r="G991" s="3"/>
      <c r="H991" s="3"/>
      <c r="I991" s="64">
        <v>0.2</v>
      </c>
      <c r="J991" s="67">
        <v>0.2</v>
      </c>
      <c r="K991" s="70">
        <v>0.2</v>
      </c>
      <c r="L991" s="64">
        <v>0.025</v>
      </c>
      <c r="M991" s="67">
        <v>0.025</v>
      </c>
      <c r="N991" s="70">
        <v>0.025</v>
      </c>
      <c r="O991" s="64">
        <v>0.175</v>
      </c>
      <c r="P991" s="67">
        <v>0.175</v>
      </c>
      <c r="Q991" s="70">
        <v>0.175</v>
      </c>
      <c r="R991" s="3"/>
    </row>
    <row r="992">
      <c r="A992" s="46">
        <v>12314.0</v>
      </c>
      <c r="B992" s="51" t="str">
        <f t="shared" si="1"/>
        <v>ElektronikaKompyuter texnikasiMaʼlumotlarni saqlashOptika tovarlari va aksessuarlari</v>
      </c>
      <c r="C992" s="55" t="s">
        <v>929</v>
      </c>
      <c r="D992" s="55" t="s">
        <v>942</v>
      </c>
      <c r="E992" s="55" t="s">
        <v>946</v>
      </c>
      <c r="F992" s="55" t="s">
        <v>3066</v>
      </c>
      <c r="G992" s="55"/>
      <c r="H992" s="55"/>
      <c r="I992" s="64">
        <v>0.3</v>
      </c>
      <c r="J992" s="67">
        <v>0.3</v>
      </c>
      <c r="K992" s="70">
        <v>0.3</v>
      </c>
      <c r="L992" s="64">
        <v>0.0</v>
      </c>
      <c r="M992" s="67">
        <v>0.0</v>
      </c>
      <c r="N992" s="70">
        <v>0.0</v>
      </c>
      <c r="O992" s="64">
        <v>0.3</v>
      </c>
      <c r="P992" s="67">
        <v>0.3</v>
      </c>
      <c r="Q992" s="70">
        <v>0.3</v>
      </c>
      <c r="R992" s="3"/>
    </row>
    <row r="993">
      <c r="A993" s="46">
        <v>12315.0</v>
      </c>
      <c r="B993" s="51" t="str">
        <f t="shared" si="1"/>
        <v>Goʻzallik va parvarishMakiyajMakiyaj uchun aksessuarlarKipriklar va qoshlar uchun qisqichlar va taroqlar</v>
      </c>
      <c r="C993" s="55" t="s">
        <v>314</v>
      </c>
      <c r="D993" s="55" t="s">
        <v>492</v>
      </c>
      <c r="E993" s="55" t="s">
        <v>493</v>
      </c>
      <c r="F993" s="55" t="s">
        <v>3068</v>
      </c>
      <c r="G993" s="55"/>
      <c r="H993" s="55"/>
      <c r="I993" s="64">
        <v>0.3</v>
      </c>
      <c r="J993" s="67">
        <v>0.3</v>
      </c>
      <c r="K993" s="70">
        <v>0.3</v>
      </c>
      <c r="L993" s="64">
        <v>0.03</v>
      </c>
      <c r="M993" s="67">
        <v>0.03</v>
      </c>
      <c r="N993" s="70">
        <v>0.03</v>
      </c>
      <c r="O993" s="64">
        <v>0.27</v>
      </c>
      <c r="P993" s="67">
        <v>0.27</v>
      </c>
      <c r="Q993" s="70">
        <v>0.27</v>
      </c>
      <c r="R993" s="3"/>
    </row>
    <row r="994">
      <c r="A994" s="46">
        <v>12316.0</v>
      </c>
      <c r="B994" s="51" t="str">
        <f t="shared" si="1"/>
        <v>PoyabzallarAyollar poyabzaliMyuli</v>
      </c>
      <c r="C994" s="55" t="s">
        <v>951</v>
      </c>
      <c r="D994" s="55" t="s">
        <v>952</v>
      </c>
      <c r="E994" s="55" t="s">
        <v>3070</v>
      </c>
      <c r="F994" s="3"/>
      <c r="G994" s="3"/>
      <c r="H994" s="3"/>
      <c r="I994" s="64">
        <v>0.2</v>
      </c>
      <c r="J994" s="67">
        <v>0.2</v>
      </c>
      <c r="K994" s="70">
        <v>0.2</v>
      </c>
      <c r="L994" s="64">
        <v>0.0</v>
      </c>
      <c r="M994" s="67">
        <v>0.0</v>
      </c>
      <c r="N994" s="70">
        <v>0.0</v>
      </c>
      <c r="O994" s="64">
        <v>0.2</v>
      </c>
      <c r="P994" s="67">
        <v>0.2</v>
      </c>
      <c r="Q994" s="70">
        <v>0.2</v>
      </c>
      <c r="R994" s="3"/>
    </row>
    <row r="995">
      <c r="A995" s="46">
        <v>12317.0</v>
      </c>
      <c r="B995" s="51" t="str">
        <f t="shared" si="1"/>
        <v>Uy-roʻzgʻor buyumlariToʻqimachilikOshxona uchun tekstil mahsulotlariSalfetkalar</v>
      </c>
      <c r="C995" s="55" t="s">
        <v>758</v>
      </c>
      <c r="D995" s="55" t="s">
        <v>1041</v>
      </c>
      <c r="E995" s="55" t="s">
        <v>3074</v>
      </c>
      <c r="F995" s="85" t="s">
        <v>3075</v>
      </c>
      <c r="G995" s="3"/>
      <c r="H995" s="3"/>
      <c r="I995" s="64">
        <v>0.22</v>
      </c>
      <c r="J995" s="67">
        <v>0.22</v>
      </c>
      <c r="K995" s="70">
        <v>0.22</v>
      </c>
      <c r="L995" s="64">
        <v>0.0</v>
      </c>
      <c r="M995" s="67">
        <v>0.0</v>
      </c>
      <c r="N995" s="70">
        <v>0.0</v>
      </c>
      <c r="O995" s="64">
        <v>0.22</v>
      </c>
      <c r="P995" s="67">
        <v>0.22</v>
      </c>
      <c r="Q995" s="70">
        <v>0.22</v>
      </c>
      <c r="R995" s="3"/>
    </row>
    <row r="996">
      <c r="A996" s="46">
        <v>12318.0</v>
      </c>
      <c r="B996" s="51" t="str">
        <f t="shared" si="1"/>
        <v>ElektronikaAqlli uy va xavfsizlikUy xavfsizligiXavfsizlik tizimlari uchun datchiklar</v>
      </c>
      <c r="C996" s="55" t="s">
        <v>929</v>
      </c>
      <c r="D996" s="55" t="s">
        <v>1896</v>
      </c>
      <c r="E996" s="55" t="s">
        <v>1897</v>
      </c>
      <c r="F996" s="55" t="s">
        <v>3077</v>
      </c>
      <c r="G996" s="55"/>
      <c r="H996" s="55"/>
      <c r="I996" s="64">
        <v>0.2</v>
      </c>
      <c r="J996" s="67">
        <v>0.2</v>
      </c>
      <c r="K996" s="70">
        <v>0.2</v>
      </c>
      <c r="L996" s="64">
        <v>0.0</v>
      </c>
      <c r="M996" s="67">
        <v>0.0</v>
      </c>
      <c r="N996" s="70">
        <v>0.0</v>
      </c>
      <c r="O996" s="64">
        <v>0.2</v>
      </c>
      <c r="P996" s="67">
        <v>0.2</v>
      </c>
      <c r="Q996" s="70">
        <v>0.2</v>
      </c>
      <c r="R996" s="3"/>
    </row>
    <row r="997">
      <c r="A997" s="46">
        <v>12319.0</v>
      </c>
      <c r="B997" s="51" t="str">
        <f t="shared" si="1"/>
        <v>KiyimQizlar uchun kiyimlarKombinezonlar va yarim kombinezonlarYarim kombinezonlar</v>
      </c>
      <c r="C997" s="55" t="s">
        <v>417</v>
      </c>
      <c r="D997" s="55" t="s">
        <v>1033</v>
      </c>
      <c r="E997" s="55" t="s">
        <v>2391</v>
      </c>
      <c r="F997" s="55" t="s">
        <v>2392</v>
      </c>
      <c r="G997" s="55"/>
      <c r="H997" s="4"/>
      <c r="I997" s="64">
        <v>0.25</v>
      </c>
      <c r="J997" s="67">
        <v>0.25</v>
      </c>
      <c r="K997" s="70">
        <v>0.25</v>
      </c>
      <c r="L997" s="64">
        <v>0.0</v>
      </c>
      <c r="M997" s="67">
        <v>0.0</v>
      </c>
      <c r="N997" s="70">
        <v>0.0</v>
      </c>
      <c r="O997" s="64">
        <v>0.25</v>
      </c>
      <c r="P997" s="67">
        <v>0.25</v>
      </c>
      <c r="Q997" s="70">
        <v>0.25</v>
      </c>
      <c r="R997" s="3"/>
    </row>
    <row r="998">
      <c r="A998" s="46">
        <v>12320.0</v>
      </c>
      <c r="B998" s="51" t="str">
        <f t="shared" si="1"/>
        <v>AksessuarlarAyollar aksessuarlariRoʻmolar va sharflarRoʻmol uchun muftalar va halqalar</v>
      </c>
      <c r="C998" s="55" t="s">
        <v>442</v>
      </c>
      <c r="D998" s="55" t="s">
        <v>443</v>
      </c>
      <c r="E998" s="55" t="s">
        <v>1505</v>
      </c>
      <c r="F998" s="55" t="s">
        <v>3081</v>
      </c>
      <c r="G998" s="55"/>
      <c r="H998" s="55"/>
      <c r="I998" s="64">
        <v>0.3</v>
      </c>
      <c r="J998" s="67">
        <v>0.3</v>
      </c>
      <c r="K998" s="70">
        <v>0.3</v>
      </c>
      <c r="L998" s="64">
        <v>0.0</v>
      </c>
      <c r="M998" s="67">
        <v>0.0</v>
      </c>
      <c r="N998" s="70">
        <v>0.0</v>
      </c>
      <c r="O998" s="64">
        <v>0.3</v>
      </c>
      <c r="P998" s="67">
        <v>0.3</v>
      </c>
      <c r="Q998" s="70">
        <v>0.3</v>
      </c>
      <c r="R998" s="3"/>
    </row>
    <row r="999">
      <c r="A999" s="46">
        <v>12321.0</v>
      </c>
      <c r="B999" s="51" t="str">
        <f t="shared" si="1"/>
        <v>KiyimQizlar uchun kiyimlarIchki kiyim va termal ichki kiyimTermal ichki kiyim</v>
      </c>
      <c r="C999" s="55" t="s">
        <v>417</v>
      </c>
      <c r="D999" s="55" t="s">
        <v>1033</v>
      </c>
      <c r="E999" s="55" t="s">
        <v>3083</v>
      </c>
      <c r="F999" s="85" t="s">
        <v>3084</v>
      </c>
      <c r="G999" s="85"/>
      <c r="H999" s="3"/>
      <c r="I999" s="64">
        <v>0.25</v>
      </c>
      <c r="J999" s="67">
        <v>0.25</v>
      </c>
      <c r="K999" s="70">
        <v>0.25</v>
      </c>
      <c r="L999" s="64">
        <v>0.0</v>
      </c>
      <c r="M999" s="67">
        <v>0.0</v>
      </c>
      <c r="N999" s="70">
        <v>0.0</v>
      </c>
      <c r="O999" s="64">
        <v>0.25</v>
      </c>
      <c r="P999" s="67">
        <v>0.25</v>
      </c>
      <c r="Q999" s="70">
        <v>0.25</v>
      </c>
      <c r="R999" s="3"/>
    </row>
    <row r="1000">
      <c r="A1000" s="46">
        <v>12322.0</v>
      </c>
      <c r="B1000" s="51" t="str">
        <f t="shared" si="1"/>
        <v>Sport va hordiqFitnes va yogaFitnesArgʻamchilar</v>
      </c>
      <c r="C1000" s="55" t="s">
        <v>391</v>
      </c>
      <c r="D1000" s="55" t="s">
        <v>1434</v>
      </c>
      <c r="E1000" s="55" t="s">
        <v>1435</v>
      </c>
      <c r="F1000" s="55" t="s">
        <v>3086</v>
      </c>
      <c r="G1000" s="3"/>
      <c r="H1000" s="3"/>
      <c r="I1000" s="64">
        <v>0.22</v>
      </c>
      <c r="J1000" s="67">
        <v>0.22</v>
      </c>
      <c r="K1000" s="70">
        <v>0.22</v>
      </c>
      <c r="L1000" s="64">
        <v>0.005</v>
      </c>
      <c r="M1000" s="67">
        <v>0.005</v>
      </c>
      <c r="N1000" s="70">
        <v>0.005</v>
      </c>
      <c r="O1000" s="64">
        <v>0.215</v>
      </c>
      <c r="P1000" s="67">
        <v>0.215</v>
      </c>
      <c r="Q1000" s="70">
        <v>0.215</v>
      </c>
      <c r="R1000" s="3"/>
    </row>
    <row r="1001">
      <c r="A1001" s="46">
        <v>12323.0</v>
      </c>
      <c r="B1001" s="51" t="str">
        <f t="shared" si="1"/>
        <v>AvtotovarlarAvtomobil ehtiyot qismlariSalon detallariZichlagichlar va to‘siqlar</v>
      </c>
      <c r="C1001" s="55" t="s">
        <v>167</v>
      </c>
      <c r="D1001" s="55" t="s">
        <v>2202</v>
      </c>
      <c r="E1001" s="55" t="s">
        <v>2518</v>
      </c>
      <c r="F1001" s="55" t="s">
        <v>3088</v>
      </c>
      <c r="G1001" s="55"/>
      <c r="H1001" s="3"/>
      <c r="I1001" s="64">
        <v>0.25</v>
      </c>
      <c r="J1001" s="67">
        <v>0.25</v>
      </c>
      <c r="K1001" s="70">
        <v>0.25</v>
      </c>
      <c r="L1001" s="64">
        <v>0.0</v>
      </c>
      <c r="M1001" s="67">
        <v>0.0</v>
      </c>
      <c r="N1001" s="70">
        <v>0.0</v>
      </c>
      <c r="O1001" s="64">
        <v>0.25</v>
      </c>
      <c r="P1001" s="67">
        <v>0.25</v>
      </c>
      <c r="Q1001" s="70">
        <v>0.25</v>
      </c>
      <c r="R1001" s="3"/>
    </row>
    <row r="1002">
      <c r="A1002" s="46">
        <v>12324.0</v>
      </c>
      <c r="B1002" s="51" t="str">
        <f t="shared" si="1"/>
        <v>ElektronikaKompyuter texnikasiKompyuter texnikalari uchun butlovchi qismlarOperativ xotira</v>
      </c>
      <c r="C1002" s="55" t="s">
        <v>929</v>
      </c>
      <c r="D1002" s="55" t="s">
        <v>942</v>
      </c>
      <c r="E1002" s="55" t="s">
        <v>943</v>
      </c>
      <c r="F1002" s="55" t="s">
        <v>3090</v>
      </c>
      <c r="G1002" s="55"/>
      <c r="H1002" s="3"/>
      <c r="I1002" s="64">
        <v>0.05</v>
      </c>
      <c r="J1002" s="67">
        <v>0.05</v>
      </c>
      <c r="K1002" s="70">
        <v>0.05</v>
      </c>
      <c r="L1002" s="64">
        <v>0.0</v>
      </c>
      <c r="M1002" s="67">
        <v>0.0</v>
      </c>
      <c r="N1002" s="70">
        <v>0.0</v>
      </c>
      <c r="O1002" s="64">
        <v>0.05</v>
      </c>
      <c r="P1002" s="67">
        <v>0.05</v>
      </c>
      <c r="Q1002" s="70">
        <v>0.05</v>
      </c>
      <c r="R1002" s="3"/>
    </row>
    <row r="1003">
      <c r="A1003" s="46">
        <v>12325.0</v>
      </c>
      <c r="B1003" s="51" t="str">
        <f t="shared" si="1"/>
        <v>Hayvonlar uchun tovarlarMushuklar uchunTirnash ustunlari va oʻyin komplekslariOʻyin komplekslari</v>
      </c>
      <c r="C1003" s="55" t="s">
        <v>1198</v>
      </c>
      <c r="D1003" s="55" t="s">
        <v>1202</v>
      </c>
      <c r="E1003" s="55" t="s">
        <v>3092</v>
      </c>
      <c r="F1003" s="85" t="s">
        <v>3093</v>
      </c>
      <c r="G1003" s="85"/>
      <c r="H1003" s="3"/>
      <c r="I1003" s="64">
        <v>0.2</v>
      </c>
      <c r="J1003" s="67">
        <v>0.2</v>
      </c>
      <c r="K1003" s="70">
        <v>0.2</v>
      </c>
      <c r="L1003" s="64">
        <v>0.025</v>
      </c>
      <c r="M1003" s="67">
        <v>0.025</v>
      </c>
      <c r="N1003" s="70">
        <v>0.025</v>
      </c>
      <c r="O1003" s="64">
        <v>0.175</v>
      </c>
      <c r="P1003" s="67">
        <v>0.175</v>
      </c>
      <c r="Q1003" s="70">
        <v>0.175</v>
      </c>
      <c r="R1003" s="3"/>
    </row>
    <row r="1004">
      <c r="A1004" s="46">
        <v>12326.0</v>
      </c>
      <c r="B1004" s="51" t="str">
        <f t="shared" si="1"/>
        <v>Uy-roʻzgʻor buyumlariOshxona buyumlariOvqat pishirish uchun idishlarTezpishirgichlar</v>
      </c>
      <c r="C1004" s="55" t="s">
        <v>758</v>
      </c>
      <c r="D1004" s="55" t="s">
        <v>760</v>
      </c>
      <c r="E1004" s="55" t="s">
        <v>2382</v>
      </c>
      <c r="F1004" s="55" t="s">
        <v>3095</v>
      </c>
      <c r="G1004" s="55"/>
      <c r="H1004" s="3"/>
      <c r="I1004" s="64">
        <v>0.22</v>
      </c>
      <c r="J1004" s="67">
        <v>0.22</v>
      </c>
      <c r="K1004" s="70">
        <v>0.22</v>
      </c>
      <c r="L1004" s="64">
        <v>0.0</v>
      </c>
      <c r="M1004" s="67">
        <v>0.0</v>
      </c>
      <c r="N1004" s="70">
        <v>0.0</v>
      </c>
      <c r="O1004" s="64">
        <v>0.22</v>
      </c>
      <c r="P1004" s="67">
        <v>0.22</v>
      </c>
      <c r="Q1004" s="70">
        <v>0.22</v>
      </c>
      <c r="R1004" s="3"/>
    </row>
    <row r="1005">
      <c r="A1005" s="46">
        <v>12327.0</v>
      </c>
      <c r="B1005" s="51" t="str">
        <f t="shared" si="1"/>
        <v>ElektronikaGeymerlar uchun mahsulotlarOʻyin klaviaturalari</v>
      </c>
      <c r="C1005" s="55" t="s">
        <v>929</v>
      </c>
      <c r="D1005" s="55" t="s">
        <v>2129</v>
      </c>
      <c r="E1005" s="55" t="s">
        <v>3097</v>
      </c>
      <c r="F1005" s="55"/>
      <c r="G1005" s="3"/>
      <c r="H1005" s="3"/>
      <c r="I1005" s="64">
        <v>0.05</v>
      </c>
      <c r="J1005" s="67">
        <v>0.05</v>
      </c>
      <c r="K1005" s="70">
        <v>0.05</v>
      </c>
      <c r="L1005" s="64">
        <v>0.0</v>
      </c>
      <c r="M1005" s="67">
        <v>0.0</v>
      </c>
      <c r="N1005" s="70">
        <v>0.0</v>
      </c>
      <c r="O1005" s="64">
        <v>0.05</v>
      </c>
      <c r="P1005" s="67">
        <v>0.05</v>
      </c>
      <c r="Q1005" s="70">
        <v>0.05</v>
      </c>
      <c r="R1005" s="3"/>
    </row>
    <row r="1006">
      <c r="A1006" s="46">
        <v>12328.0</v>
      </c>
      <c r="B1006" s="51" t="str">
        <f t="shared" si="1"/>
        <v>ElektronikaSmartfonlar va telefonlarSmartfonlar uchun aksessuarlarTelefon nakleykalari</v>
      </c>
      <c r="C1006" s="55" t="s">
        <v>929</v>
      </c>
      <c r="D1006" s="55" t="s">
        <v>1601</v>
      </c>
      <c r="E1006" s="55" t="s">
        <v>1602</v>
      </c>
      <c r="F1006" s="55" t="s">
        <v>3101</v>
      </c>
      <c r="G1006" s="55"/>
      <c r="H1006" s="3"/>
      <c r="I1006" s="64">
        <v>0.3</v>
      </c>
      <c r="J1006" s="67">
        <v>0.3</v>
      </c>
      <c r="K1006" s="70">
        <v>0.3</v>
      </c>
      <c r="L1006" s="64">
        <v>0.0</v>
      </c>
      <c r="M1006" s="67">
        <v>0.0</v>
      </c>
      <c r="N1006" s="70">
        <v>0.0</v>
      </c>
      <c r="O1006" s="64">
        <v>0.3</v>
      </c>
      <c r="P1006" s="67">
        <v>0.3</v>
      </c>
      <c r="Q1006" s="70">
        <v>0.3</v>
      </c>
      <c r="R1006" s="3"/>
    </row>
    <row r="1007">
      <c r="A1007" s="46">
        <v>12329.0</v>
      </c>
      <c r="B1007" s="51" t="str">
        <f t="shared" si="1"/>
        <v>Uy-roʻzgʻor buyumlariToʻqimachilikOshxona uchun tekstil mahsulotlariOshxona uchun ushlagichlar</v>
      </c>
      <c r="C1007" s="55" t="s">
        <v>758</v>
      </c>
      <c r="D1007" s="55" t="s">
        <v>1041</v>
      </c>
      <c r="E1007" s="55" t="s">
        <v>3074</v>
      </c>
      <c r="F1007" s="55" t="s">
        <v>3105</v>
      </c>
      <c r="G1007" s="55"/>
      <c r="H1007" s="3"/>
      <c r="I1007" s="64">
        <v>0.22</v>
      </c>
      <c r="J1007" s="67">
        <v>0.22</v>
      </c>
      <c r="K1007" s="70">
        <v>0.22</v>
      </c>
      <c r="L1007" s="64">
        <v>0.0</v>
      </c>
      <c r="M1007" s="67">
        <v>0.0</v>
      </c>
      <c r="N1007" s="70">
        <v>0.0</v>
      </c>
      <c r="O1007" s="64">
        <v>0.22</v>
      </c>
      <c r="P1007" s="67">
        <v>0.22</v>
      </c>
      <c r="Q1007" s="70">
        <v>0.22</v>
      </c>
      <c r="R1007" s="3"/>
    </row>
    <row r="1008">
      <c r="A1008" s="46">
        <v>12330.0</v>
      </c>
      <c r="B1008" s="51" t="str">
        <f t="shared" si="1"/>
        <v>Goʻzallik va parvarishTana parvarishiDush va vanna uchun vositalarSkrablar va pilinglar</v>
      </c>
      <c r="C1008" s="55" t="s">
        <v>314</v>
      </c>
      <c r="D1008" s="55" t="s">
        <v>612</v>
      </c>
      <c r="E1008" s="55" t="s">
        <v>2522</v>
      </c>
      <c r="F1008" s="55" t="s">
        <v>664</v>
      </c>
      <c r="G1008" s="55"/>
      <c r="H1008" s="3"/>
      <c r="I1008" s="64">
        <v>0.2</v>
      </c>
      <c r="J1008" s="67">
        <v>0.2</v>
      </c>
      <c r="K1008" s="70">
        <v>0.2</v>
      </c>
      <c r="L1008" s="64">
        <v>0.01</v>
      </c>
      <c r="M1008" s="67">
        <v>0.01</v>
      </c>
      <c r="N1008" s="70">
        <v>0.01</v>
      </c>
      <c r="O1008" s="64">
        <v>0.19</v>
      </c>
      <c r="P1008" s="67">
        <v>0.19</v>
      </c>
      <c r="Q1008" s="70">
        <v>0.19</v>
      </c>
      <c r="R1008" s="3"/>
    </row>
    <row r="1009">
      <c r="A1009" s="46">
        <v>12331.0</v>
      </c>
      <c r="B1009" s="51" t="str">
        <f t="shared" si="1"/>
        <v>AvtotovarlarAsboblar va uskunalarMahkamlagichlar</v>
      </c>
      <c r="C1009" s="55" t="s">
        <v>167</v>
      </c>
      <c r="D1009" s="55" t="s">
        <v>1846</v>
      </c>
      <c r="E1009" s="55" t="s">
        <v>3108</v>
      </c>
      <c r="F1009" s="55"/>
      <c r="G1009" s="3"/>
      <c r="H1009" s="3"/>
      <c r="I1009" s="64">
        <v>0.2</v>
      </c>
      <c r="J1009" s="67">
        <v>0.2</v>
      </c>
      <c r="K1009" s="70">
        <v>0.2</v>
      </c>
      <c r="L1009" s="64">
        <v>0.0</v>
      </c>
      <c r="M1009" s="67">
        <v>0.0</v>
      </c>
      <c r="N1009" s="70">
        <v>0.0</v>
      </c>
      <c r="O1009" s="64">
        <v>0.2</v>
      </c>
      <c r="P1009" s="67">
        <v>0.2</v>
      </c>
      <c r="Q1009" s="70">
        <v>0.2</v>
      </c>
      <c r="R1009" s="3"/>
    </row>
    <row r="1010">
      <c r="A1010" s="46">
        <v>12332.0</v>
      </c>
      <c r="B1010" s="51" t="str">
        <f t="shared" si="1"/>
        <v>Maishiy texnikaOshxona texnikalariQovurish va pishirish uskunalariQovurish va qaynatish uchun boshqa texnikalarOmlet idishlari</v>
      </c>
      <c r="C1010" s="55" t="s">
        <v>74</v>
      </c>
      <c r="D1010" s="55" t="s">
        <v>1400</v>
      </c>
      <c r="E1010" s="55" t="s">
        <v>1420</v>
      </c>
      <c r="F1010" s="55" t="s">
        <v>1421</v>
      </c>
      <c r="G1010" s="55" t="s">
        <v>3111</v>
      </c>
      <c r="H1010" s="55"/>
      <c r="I1010" s="64">
        <v>0.17</v>
      </c>
      <c r="J1010" s="67">
        <v>0.17</v>
      </c>
      <c r="K1010" s="70">
        <v>0.17</v>
      </c>
      <c r="L1010" s="64">
        <v>0.0</v>
      </c>
      <c r="M1010" s="67">
        <v>0.0</v>
      </c>
      <c r="N1010" s="70">
        <v>0.0</v>
      </c>
      <c r="O1010" s="64">
        <v>0.17</v>
      </c>
      <c r="P1010" s="67">
        <v>0.17</v>
      </c>
      <c r="Q1010" s="70">
        <v>0.17</v>
      </c>
      <c r="R1010" s="3"/>
    </row>
    <row r="1011">
      <c r="A1011" s="46">
        <v>12335.0</v>
      </c>
      <c r="B1011" s="51" t="str">
        <f t="shared" si="1"/>
        <v>KitoblarNobadiiy adabiyotYuridik adabiyotHuquq</v>
      </c>
      <c r="C1011" s="55" t="s">
        <v>84</v>
      </c>
      <c r="D1011" s="55" t="s">
        <v>924</v>
      </c>
      <c r="E1011" s="55" t="s">
        <v>3113</v>
      </c>
      <c r="F1011" s="85" t="s">
        <v>3114</v>
      </c>
      <c r="G1011" s="3"/>
      <c r="H1011" s="3"/>
      <c r="I1011" s="64">
        <v>0.2</v>
      </c>
      <c r="J1011" s="67">
        <v>0.2</v>
      </c>
      <c r="K1011" s="70">
        <v>0.2</v>
      </c>
      <c r="L1011" s="64">
        <v>0.02</v>
      </c>
      <c r="M1011" s="67">
        <v>0.02</v>
      </c>
      <c r="N1011" s="70">
        <v>0.02</v>
      </c>
      <c r="O1011" s="64">
        <v>0.18</v>
      </c>
      <c r="P1011" s="67">
        <v>0.18</v>
      </c>
      <c r="Q1011" s="70">
        <v>0.18</v>
      </c>
      <c r="R1011" s="3"/>
    </row>
    <row r="1012">
      <c r="A1012" s="46">
        <v>12336.0</v>
      </c>
      <c r="B1012" s="51" t="str">
        <f t="shared" si="1"/>
        <v>Bolalar tovarlariOʻyinchoqlar va oʻyinlarYumshoq oʻyinchoqlar</v>
      </c>
      <c r="C1012" s="55" t="s">
        <v>346</v>
      </c>
      <c r="D1012" s="55" t="s">
        <v>351</v>
      </c>
      <c r="E1012" s="55" t="s">
        <v>3116</v>
      </c>
      <c r="F1012" s="55"/>
      <c r="G1012" s="3"/>
      <c r="H1012" s="3"/>
      <c r="I1012" s="64">
        <v>0.2</v>
      </c>
      <c r="J1012" s="67">
        <v>0.2</v>
      </c>
      <c r="K1012" s="70">
        <v>0.2</v>
      </c>
      <c r="L1012" s="64">
        <v>0.03</v>
      </c>
      <c r="M1012" s="67">
        <v>0.03</v>
      </c>
      <c r="N1012" s="70">
        <v>0.03</v>
      </c>
      <c r="O1012" s="64">
        <v>0.17</v>
      </c>
      <c r="P1012" s="67">
        <v>0.17</v>
      </c>
      <c r="Q1012" s="70">
        <v>0.17</v>
      </c>
      <c r="R1012" s="3"/>
    </row>
    <row r="1013">
      <c r="A1013" s="46">
        <v>12337.0</v>
      </c>
      <c r="B1013" s="51" t="str">
        <f t="shared" si="1"/>
        <v>ElektronikaElektronikalar uchun aksessuarlarUSB hablar</v>
      </c>
      <c r="C1013" s="55" t="s">
        <v>929</v>
      </c>
      <c r="D1013" s="55" t="s">
        <v>1044</v>
      </c>
      <c r="E1013" s="55" t="s">
        <v>3118</v>
      </c>
      <c r="F1013" s="3"/>
      <c r="G1013" s="4"/>
      <c r="H1013" s="3"/>
      <c r="I1013" s="64">
        <v>0.3</v>
      </c>
      <c r="J1013" s="67">
        <v>0.3</v>
      </c>
      <c r="K1013" s="70">
        <v>0.3</v>
      </c>
      <c r="L1013" s="64">
        <v>0.0</v>
      </c>
      <c r="M1013" s="67">
        <v>0.0</v>
      </c>
      <c r="N1013" s="70">
        <v>0.0</v>
      </c>
      <c r="O1013" s="64">
        <v>0.3</v>
      </c>
      <c r="P1013" s="67">
        <v>0.3</v>
      </c>
      <c r="Q1013" s="70">
        <v>0.3</v>
      </c>
      <c r="R1013" s="3"/>
    </row>
    <row r="1014">
      <c r="A1014" s="46">
        <v>12338.0</v>
      </c>
      <c r="B1014" s="51" t="str">
        <f t="shared" si="1"/>
        <v>Uy-roʻzgʻor buyumlariOshxona buyumlariOvqat pishirish uchun shakllarMuz qoliplari</v>
      </c>
      <c r="C1014" s="55" t="s">
        <v>758</v>
      </c>
      <c r="D1014" s="55" t="s">
        <v>760</v>
      </c>
      <c r="E1014" s="55" t="s">
        <v>1634</v>
      </c>
      <c r="F1014" s="55" t="s">
        <v>3119</v>
      </c>
      <c r="G1014" s="3"/>
      <c r="H1014" s="3"/>
      <c r="I1014" s="64">
        <v>0.25</v>
      </c>
      <c r="J1014" s="67">
        <v>0.25</v>
      </c>
      <c r="K1014" s="70">
        <v>0.25</v>
      </c>
      <c r="L1014" s="64">
        <v>0.0</v>
      </c>
      <c r="M1014" s="67">
        <v>0.0</v>
      </c>
      <c r="N1014" s="70">
        <v>0.0</v>
      </c>
      <c r="O1014" s="64">
        <v>0.25</v>
      </c>
      <c r="P1014" s="67">
        <v>0.25</v>
      </c>
      <c r="Q1014" s="70">
        <v>0.25</v>
      </c>
      <c r="R1014" s="3"/>
    </row>
    <row r="1015">
      <c r="A1015" s="46">
        <v>12339.0</v>
      </c>
      <c r="B1015" s="51" t="str">
        <f t="shared" si="1"/>
        <v>ElektronikaAqlli uy va xavfsizlikAqlli uyShinam uy uchun toʻplamlar</v>
      </c>
      <c r="C1015" s="55" t="s">
        <v>929</v>
      </c>
      <c r="D1015" s="55" t="s">
        <v>1896</v>
      </c>
      <c r="E1015" s="55" t="s">
        <v>2885</v>
      </c>
      <c r="F1015" s="55" t="s">
        <v>3120</v>
      </c>
      <c r="G1015" s="55"/>
      <c r="H1015" s="3"/>
      <c r="I1015" s="64">
        <v>0.2</v>
      </c>
      <c r="J1015" s="67">
        <v>0.2</v>
      </c>
      <c r="K1015" s="70">
        <v>0.2</v>
      </c>
      <c r="L1015" s="64">
        <v>0.0</v>
      </c>
      <c r="M1015" s="67">
        <v>0.0</v>
      </c>
      <c r="N1015" s="70">
        <v>0.0</v>
      </c>
      <c r="O1015" s="64">
        <v>0.2</v>
      </c>
      <c r="P1015" s="67">
        <v>0.2</v>
      </c>
      <c r="Q1015" s="70">
        <v>0.2</v>
      </c>
      <c r="R1015" s="3"/>
    </row>
    <row r="1016">
      <c r="A1016" s="46">
        <v>12340.0</v>
      </c>
      <c r="B1016" s="51" t="str">
        <f t="shared" si="1"/>
        <v>Goʻzallik va parvarishMakiyajMakiyaj uchun aksessuarlarFutlyar va penallar</v>
      </c>
      <c r="C1016" s="55" t="s">
        <v>314</v>
      </c>
      <c r="D1016" s="55" t="s">
        <v>492</v>
      </c>
      <c r="E1016" s="55" t="s">
        <v>493</v>
      </c>
      <c r="F1016" s="85" t="s">
        <v>3125</v>
      </c>
      <c r="G1016" s="85"/>
      <c r="H1016" s="3"/>
      <c r="I1016" s="64">
        <v>0.3</v>
      </c>
      <c r="J1016" s="67">
        <v>0.3</v>
      </c>
      <c r="K1016" s="70">
        <v>0.3</v>
      </c>
      <c r="L1016" s="64">
        <v>0.03</v>
      </c>
      <c r="M1016" s="67">
        <v>0.03</v>
      </c>
      <c r="N1016" s="70">
        <v>0.03</v>
      </c>
      <c r="O1016" s="64">
        <v>0.27</v>
      </c>
      <c r="P1016" s="67">
        <v>0.27</v>
      </c>
      <c r="Q1016" s="70">
        <v>0.27</v>
      </c>
      <c r="R1016" s="3"/>
    </row>
    <row r="1017">
      <c r="A1017" s="46">
        <v>12341.0</v>
      </c>
      <c r="B1017" s="51" t="str">
        <f t="shared" si="1"/>
        <v>Goʻzallik va parvarishYuz parvarishiTozalash va yuvishKosmetika jihozlari</v>
      </c>
      <c r="C1017" s="55" t="s">
        <v>314</v>
      </c>
      <c r="D1017" s="55" t="s">
        <v>503</v>
      </c>
      <c r="E1017" s="55" t="s">
        <v>1706</v>
      </c>
      <c r="F1017" s="55" t="s">
        <v>3127</v>
      </c>
      <c r="G1017" s="55"/>
      <c r="H1017" s="3"/>
      <c r="I1017" s="64">
        <v>0.2</v>
      </c>
      <c r="J1017" s="67">
        <v>0.2</v>
      </c>
      <c r="K1017" s="70">
        <v>0.2</v>
      </c>
      <c r="L1017" s="64">
        <v>0.015</v>
      </c>
      <c r="M1017" s="67">
        <v>0.015</v>
      </c>
      <c r="N1017" s="70">
        <v>0.015</v>
      </c>
      <c r="O1017" s="64">
        <v>0.185</v>
      </c>
      <c r="P1017" s="67">
        <v>0.185</v>
      </c>
      <c r="Q1017" s="70">
        <v>0.185</v>
      </c>
      <c r="R1017" s="3"/>
    </row>
    <row r="1018">
      <c r="A1018" s="46">
        <v>12343.0</v>
      </c>
      <c r="B1018" s="51" t="str">
        <f t="shared" si="1"/>
        <v>AvtotovarlarAksessuarlar va jihozlarAvariya holatlari uchun zarur anjomlarDomkratlar</v>
      </c>
      <c r="C1018" s="55" t="s">
        <v>167</v>
      </c>
      <c r="D1018" s="55" t="s">
        <v>468</v>
      </c>
      <c r="E1018" s="55" t="s">
        <v>1900</v>
      </c>
      <c r="F1018" s="55" t="s">
        <v>1847</v>
      </c>
      <c r="G1018" s="3"/>
      <c r="H1018" s="3"/>
      <c r="I1018" s="64">
        <v>0.22</v>
      </c>
      <c r="J1018" s="67">
        <v>0.22</v>
      </c>
      <c r="K1018" s="70">
        <v>0.22</v>
      </c>
      <c r="L1018" s="64">
        <v>0.0</v>
      </c>
      <c r="M1018" s="67">
        <v>0.0</v>
      </c>
      <c r="N1018" s="70">
        <v>0.0</v>
      </c>
      <c r="O1018" s="64">
        <v>0.22</v>
      </c>
      <c r="P1018" s="67">
        <v>0.22</v>
      </c>
      <c r="Q1018" s="70">
        <v>0.22</v>
      </c>
      <c r="R1018" s="3"/>
    </row>
    <row r="1019">
      <c r="A1019" s="46">
        <v>12344.0</v>
      </c>
      <c r="B1019" s="51" t="str">
        <f t="shared" si="1"/>
        <v>KitoblarNobadiiy adabiyotBiznes-adabiyotInvestitsiyalar va koʻchmas mulk</v>
      </c>
      <c r="C1019" s="55" t="s">
        <v>84</v>
      </c>
      <c r="D1019" s="55" t="s">
        <v>924</v>
      </c>
      <c r="E1019" s="55" t="s">
        <v>1499</v>
      </c>
      <c r="F1019" s="85" t="s">
        <v>3131</v>
      </c>
      <c r="G1019" s="85"/>
      <c r="H1019" s="85"/>
      <c r="I1019" s="64">
        <v>0.2</v>
      </c>
      <c r="J1019" s="67">
        <v>0.2</v>
      </c>
      <c r="K1019" s="70">
        <v>0.2</v>
      </c>
      <c r="L1019" s="64">
        <v>0.02</v>
      </c>
      <c r="M1019" s="67">
        <v>0.02</v>
      </c>
      <c r="N1019" s="70">
        <v>0.02</v>
      </c>
      <c r="O1019" s="64">
        <v>0.18</v>
      </c>
      <c r="P1019" s="67">
        <v>0.18</v>
      </c>
      <c r="Q1019" s="70">
        <v>0.18</v>
      </c>
      <c r="R1019" s="3"/>
    </row>
    <row r="1020">
      <c r="A1020" s="46">
        <v>12345.0</v>
      </c>
      <c r="B1020" s="51" t="str">
        <f t="shared" si="1"/>
        <v>PoyabzallarAyollar poyabzaliLoferlar</v>
      </c>
      <c r="C1020" s="55" t="s">
        <v>951</v>
      </c>
      <c r="D1020" s="55" t="s">
        <v>952</v>
      </c>
      <c r="E1020" s="55" t="s">
        <v>3133</v>
      </c>
      <c r="F1020" s="3"/>
      <c r="G1020" s="3"/>
      <c r="H1020" s="3"/>
      <c r="I1020" s="64">
        <v>0.2</v>
      </c>
      <c r="J1020" s="67">
        <v>0.2</v>
      </c>
      <c r="K1020" s="70">
        <v>0.2</v>
      </c>
      <c r="L1020" s="64">
        <v>0.0</v>
      </c>
      <c r="M1020" s="67">
        <v>0.0</v>
      </c>
      <c r="N1020" s="70">
        <v>0.0</v>
      </c>
      <c r="O1020" s="64">
        <v>0.2</v>
      </c>
      <c r="P1020" s="67">
        <v>0.2</v>
      </c>
      <c r="Q1020" s="70">
        <v>0.2</v>
      </c>
      <c r="R1020" s="3"/>
    </row>
    <row r="1021">
      <c r="A1021" s="46">
        <v>12347.0</v>
      </c>
      <c r="B1021" s="51" t="str">
        <f t="shared" si="1"/>
        <v>Kanselyariya tovarlariOfis buyumlariKanselyariya qaychilari va pichoqlar</v>
      </c>
      <c r="C1021" s="55" t="s">
        <v>142</v>
      </c>
      <c r="D1021" s="55" t="s">
        <v>1774</v>
      </c>
      <c r="E1021" s="55" t="s">
        <v>3134</v>
      </c>
      <c r="F1021" s="55"/>
      <c r="G1021" s="55"/>
      <c r="H1021" s="3"/>
      <c r="I1021" s="64">
        <v>0.2</v>
      </c>
      <c r="J1021" s="67">
        <v>0.2</v>
      </c>
      <c r="K1021" s="70">
        <v>0.2</v>
      </c>
      <c r="L1021" s="64">
        <v>0.04</v>
      </c>
      <c r="M1021" s="67">
        <v>0.04</v>
      </c>
      <c r="N1021" s="70">
        <v>0.04</v>
      </c>
      <c r="O1021" s="64">
        <v>0.16</v>
      </c>
      <c r="P1021" s="67">
        <v>0.16</v>
      </c>
      <c r="Q1021" s="70">
        <v>0.16</v>
      </c>
      <c r="R1021" s="3"/>
    </row>
    <row r="1022">
      <c r="A1022" s="46">
        <v>12348.0</v>
      </c>
      <c r="B1022" s="51" t="str">
        <f t="shared" si="1"/>
        <v>Hayvonlar uchun tovarlarItlar uchunOzuqa va shirinliklarNam ovqatlar</v>
      </c>
      <c r="C1022" s="55" t="s">
        <v>1198</v>
      </c>
      <c r="D1022" s="55" t="s">
        <v>1209</v>
      </c>
      <c r="E1022" s="55" t="s">
        <v>3136</v>
      </c>
      <c r="F1022" s="55" t="s">
        <v>3137</v>
      </c>
      <c r="G1022" s="85"/>
      <c r="H1022" s="3"/>
      <c r="I1022" s="64">
        <v>0.12</v>
      </c>
      <c r="J1022" s="67">
        <v>0.12</v>
      </c>
      <c r="K1022" s="70">
        <v>0.12</v>
      </c>
      <c r="L1022" s="64">
        <v>0.01</v>
      </c>
      <c r="M1022" s="67">
        <v>0.01</v>
      </c>
      <c r="N1022" s="70">
        <v>0.01</v>
      </c>
      <c r="O1022" s="64">
        <v>0.11</v>
      </c>
      <c r="P1022" s="67">
        <v>0.11</v>
      </c>
      <c r="Q1022" s="70">
        <v>0.11</v>
      </c>
      <c r="R1022" s="3"/>
    </row>
    <row r="1023">
      <c r="A1023" s="46">
        <v>12349.0</v>
      </c>
      <c r="B1023" s="51" t="str">
        <f t="shared" si="1"/>
        <v>ElektronikaOfis texnikasiOfis jihozlari uchun butlovchi qismlarKartrijlar</v>
      </c>
      <c r="C1023" s="55" t="s">
        <v>929</v>
      </c>
      <c r="D1023" s="55" t="s">
        <v>1395</v>
      </c>
      <c r="E1023" s="55" t="s">
        <v>1637</v>
      </c>
      <c r="F1023" s="55" t="s">
        <v>2952</v>
      </c>
      <c r="G1023" s="3"/>
      <c r="H1023" s="3"/>
      <c r="I1023" s="64">
        <v>0.3</v>
      </c>
      <c r="J1023" s="67">
        <v>0.3</v>
      </c>
      <c r="K1023" s="70">
        <v>0.3</v>
      </c>
      <c r="L1023" s="64">
        <v>0.0</v>
      </c>
      <c r="M1023" s="67">
        <v>0.0</v>
      </c>
      <c r="N1023" s="70">
        <v>0.0</v>
      </c>
      <c r="O1023" s="64">
        <v>0.3</v>
      </c>
      <c r="P1023" s="67">
        <v>0.3</v>
      </c>
      <c r="Q1023" s="70">
        <v>0.3</v>
      </c>
      <c r="R1023" s="3"/>
    </row>
    <row r="1024">
      <c r="A1024" s="46">
        <v>12350.0</v>
      </c>
      <c r="B1024" s="51" t="str">
        <f t="shared" si="1"/>
        <v>Goʻzallik va parvarishSochlar parvarishiTozalash va parvarish uchun vositalarNiqoblar va zardoblar</v>
      </c>
      <c r="C1024" s="55" t="s">
        <v>314</v>
      </c>
      <c r="D1024" s="55" t="s">
        <v>1239</v>
      </c>
      <c r="E1024" s="55" t="s">
        <v>1806</v>
      </c>
      <c r="F1024" s="85" t="s">
        <v>3139</v>
      </c>
      <c r="G1024" s="85"/>
      <c r="H1024" s="3"/>
      <c r="I1024" s="64">
        <v>0.2</v>
      </c>
      <c r="J1024" s="67">
        <v>0.2</v>
      </c>
      <c r="K1024" s="70">
        <v>0.2</v>
      </c>
      <c r="L1024" s="64">
        <v>0.025</v>
      </c>
      <c r="M1024" s="67">
        <v>0.025</v>
      </c>
      <c r="N1024" s="70">
        <v>0.025</v>
      </c>
      <c r="O1024" s="64">
        <v>0.175</v>
      </c>
      <c r="P1024" s="67">
        <v>0.175</v>
      </c>
      <c r="Q1024" s="70">
        <v>0.175</v>
      </c>
      <c r="R1024" s="3"/>
    </row>
    <row r="1025">
      <c r="A1025" s="46">
        <v>12351.0</v>
      </c>
      <c r="B1025" s="51" t="str">
        <f t="shared" si="1"/>
        <v>AksessuarlarQizlar uchun aksessuarlarSharflar va roʻmollarBo'yin bogʻichlari</v>
      </c>
      <c r="C1025" s="55" t="s">
        <v>442</v>
      </c>
      <c r="D1025" s="55" t="s">
        <v>1028</v>
      </c>
      <c r="E1025" s="55" t="s">
        <v>3143</v>
      </c>
      <c r="F1025" s="55" t="s">
        <v>3144</v>
      </c>
      <c r="G1025" s="55"/>
      <c r="H1025" s="3"/>
      <c r="I1025" s="64">
        <v>0.3</v>
      </c>
      <c r="J1025" s="67">
        <v>0.3</v>
      </c>
      <c r="K1025" s="70">
        <v>0.3</v>
      </c>
      <c r="L1025" s="64">
        <v>0.0</v>
      </c>
      <c r="M1025" s="67">
        <v>0.0</v>
      </c>
      <c r="N1025" s="70">
        <v>0.0</v>
      </c>
      <c r="O1025" s="64">
        <v>0.3</v>
      </c>
      <c r="P1025" s="67">
        <v>0.3</v>
      </c>
      <c r="Q1025" s="70">
        <v>0.3</v>
      </c>
      <c r="R1025" s="3"/>
    </row>
    <row r="1026">
      <c r="A1026" s="46">
        <v>12352.0</v>
      </c>
      <c r="B1026" s="51" t="str">
        <f t="shared" si="1"/>
        <v>Uy-roʻzgʻor buyumlariOshxona buyumlariOshxona anjomlariQoshiqlar</v>
      </c>
      <c r="C1026" s="55" t="s">
        <v>758</v>
      </c>
      <c r="D1026" s="55" t="s">
        <v>760</v>
      </c>
      <c r="E1026" s="55" t="s">
        <v>789</v>
      </c>
      <c r="F1026" s="55" t="s">
        <v>3146</v>
      </c>
      <c r="G1026" s="85"/>
      <c r="H1026" s="3"/>
      <c r="I1026" s="64">
        <v>0.22</v>
      </c>
      <c r="J1026" s="67">
        <v>0.22</v>
      </c>
      <c r="K1026" s="70">
        <v>0.22</v>
      </c>
      <c r="L1026" s="64">
        <v>0.0</v>
      </c>
      <c r="M1026" s="67">
        <v>0.0</v>
      </c>
      <c r="N1026" s="70">
        <v>0.0</v>
      </c>
      <c r="O1026" s="64">
        <v>0.22</v>
      </c>
      <c r="P1026" s="67">
        <v>0.22</v>
      </c>
      <c r="Q1026" s="70">
        <v>0.22</v>
      </c>
      <c r="R1026" s="3"/>
    </row>
    <row r="1027">
      <c r="A1027" s="46">
        <v>12353.0</v>
      </c>
      <c r="B1027" s="51" t="str">
        <f t="shared" si="1"/>
        <v>AvtotovarlarGaraj va avtoservisShina oʻrnatish uskunalari</v>
      </c>
      <c r="C1027" s="55" t="s">
        <v>167</v>
      </c>
      <c r="D1027" s="55" t="s">
        <v>1446</v>
      </c>
      <c r="E1027" s="55" t="s">
        <v>3149</v>
      </c>
      <c r="F1027" s="55"/>
      <c r="G1027" s="3"/>
      <c r="H1027" s="3"/>
      <c r="I1027" s="64">
        <v>0.17</v>
      </c>
      <c r="J1027" s="67">
        <v>0.17</v>
      </c>
      <c r="K1027" s="70">
        <v>0.17</v>
      </c>
      <c r="L1027" s="64">
        <v>0.0</v>
      </c>
      <c r="M1027" s="67">
        <v>0.0</v>
      </c>
      <c r="N1027" s="70">
        <v>0.0</v>
      </c>
      <c r="O1027" s="64">
        <v>0.17</v>
      </c>
      <c r="P1027" s="67">
        <v>0.17</v>
      </c>
      <c r="Q1027" s="70">
        <v>0.17</v>
      </c>
      <c r="R1027" s="3"/>
    </row>
    <row r="1028">
      <c r="A1028" s="46">
        <v>12354.0</v>
      </c>
      <c r="B1028" s="51" t="str">
        <f t="shared" si="1"/>
        <v>AksessuarlarErkaklar aksessuarlariBijuteriyalarBreloklar</v>
      </c>
      <c r="C1028" s="55" t="s">
        <v>442</v>
      </c>
      <c r="D1028" s="55" t="s">
        <v>456</v>
      </c>
      <c r="E1028" s="55" t="s">
        <v>1461</v>
      </c>
      <c r="F1028" s="55" t="s">
        <v>3151</v>
      </c>
      <c r="G1028" s="3"/>
      <c r="H1028" s="3"/>
      <c r="I1028" s="64">
        <v>0.25</v>
      </c>
      <c r="J1028" s="67">
        <v>0.25</v>
      </c>
      <c r="K1028" s="70">
        <v>0.25</v>
      </c>
      <c r="L1028" s="64">
        <v>0.0</v>
      </c>
      <c r="M1028" s="67">
        <v>0.0</v>
      </c>
      <c r="N1028" s="70">
        <v>0.0</v>
      </c>
      <c r="O1028" s="64">
        <v>0.25</v>
      </c>
      <c r="P1028" s="67">
        <v>0.25</v>
      </c>
      <c r="Q1028" s="70">
        <v>0.25</v>
      </c>
      <c r="R1028" s="3"/>
    </row>
    <row r="1029">
      <c r="A1029" s="46">
        <v>12355.0</v>
      </c>
      <c r="B1029" s="51" t="str">
        <f t="shared" si="1"/>
        <v>Sport va hordiqFitnes va yogaFitnesOtjimaniya uchun tirgaklar va step platformalariStep platformalari</v>
      </c>
      <c r="C1029" s="55" t="s">
        <v>391</v>
      </c>
      <c r="D1029" s="55" t="s">
        <v>1434</v>
      </c>
      <c r="E1029" s="55" t="s">
        <v>1435</v>
      </c>
      <c r="F1029" s="55" t="s">
        <v>3153</v>
      </c>
      <c r="G1029" s="55" t="s">
        <v>3154</v>
      </c>
      <c r="H1029" s="55"/>
      <c r="I1029" s="64">
        <v>0.22</v>
      </c>
      <c r="J1029" s="67">
        <v>0.22</v>
      </c>
      <c r="K1029" s="70">
        <v>0.22</v>
      </c>
      <c r="L1029" s="64">
        <v>0.005</v>
      </c>
      <c r="M1029" s="67">
        <v>0.005</v>
      </c>
      <c r="N1029" s="70">
        <v>0.005</v>
      </c>
      <c r="O1029" s="64">
        <v>0.215</v>
      </c>
      <c r="P1029" s="67">
        <v>0.215</v>
      </c>
      <c r="Q1029" s="70">
        <v>0.215</v>
      </c>
      <c r="R1029" s="3"/>
    </row>
    <row r="1030">
      <c r="A1030" s="46">
        <v>12356.0</v>
      </c>
      <c r="B1030" s="51" t="str">
        <f t="shared" si="1"/>
        <v>PoyabzallarErkaklar poyabzaliEtiklar va uggiQoʻnji kalta etiklar</v>
      </c>
      <c r="C1030" s="55" t="s">
        <v>951</v>
      </c>
      <c r="D1030" s="55" t="s">
        <v>1037</v>
      </c>
      <c r="E1030" s="55" t="s">
        <v>1315</v>
      </c>
      <c r="F1030" s="55" t="s">
        <v>2198</v>
      </c>
      <c r="G1030" s="55"/>
      <c r="H1030" s="3"/>
      <c r="I1030" s="64">
        <v>0.2</v>
      </c>
      <c r="J1030" s="67">
        <v>0.2</v>
      </c>
      <c r="K1030" s="70">
        <v>0.2</v>
      </c>
      <c r="L1030" s="64">
        <v>0.0</v>
      </c>
      <c r="M1030" s="67">
        <v>0.0</v>
      </c>
      <c r="N1030" s="70">
        <v>0.0</v>
      </c>
      <c r="O1030" s="64">
        <v>0.2</v>
      </c>
      <c r="P1030" s="67">
        <v>0.2</v>
      </c>
      <c r="Q1030" s="70">
        <v>0.2</v>
      </c>
      <c r="R1030" s="3"/>
    </row>
    <row r="1031">
      <c r="A1031" s="46">
        <v>12357.0</v>
      </c>
      <c r="B1031" s="51" t="str">
        <f t="shared" si="1"/>
        <v>Xobbi va ijodFol ochish va ezoterikaAmuletlar, tumorlar va talismanlar</v>
      </c>
      <c r="C1031" s="55" t="s">
        <v>199</v>
      </c>
      <c r="D1031" s="55" t="s">
        <v>3020</v>
      </c>
      <c r="E1031" s="55" t="s">
        <v>3156</v>
      </c>
      <c r="F1031" s="55"/>
      <c r="G1031" s="55"/>
      <c r="H1031" s="3"/>
      <c r="I1031" s="64">
        <v>0.22</v>
      </c>
      <c r="J1031" s="67">
        <v>0.22</v>
      </c>
      <c r="K1031" s="70">
        <v>0.22</v>
      </c>
      <c r="L1031" s="64">
        <v>0.0</v>
      </c>
      <c r="M1031" s="67">
        <v>0.0</v>
      </c>
      <c r="N1031" s="70">
        <v>0.0</v>
      </c>
      <c r="O1031" s="64">
        <v>0.22</v>
      </c>
      <c r="P1031" s="67">
        <v>0.22</v>
      </c>
      <c r="Q1031" s="70">
        <v>0.22</v>
      </c>
      <c r="R1031" s="3"/>
    </row>
    <row r="1032">
      <c r="A1032" s="46">
        <v>12358.0</v>
      </c>
      <c r="B1032" s="51" t="str">
        <f t="shared" si="1"/>
        <v>Uy-roʻzgʻor buyumlariOshxona buyumlariChoynaklar va qahva idishlariSamovarlar</v>
      </c>
      <c r="C1032" s="55" t="s">
        <v>758</v>
      </c>
      <c r="D1032" s="55" t="s">
        <v>760</v>
      </c>
      <c r="E1032" s="55" t="s">
        <v>3048</v>
      </c>
      <c r="F1032" s="55" t="s">
        <v>3157</v>
      </c>
      <c r="G1032" s="3"/>
      <c r="H1032" s="3"/>
      <c r="I1032" s="64">
        <v>0.25</v>
      </c>
      <c r="J1032" s="67">
        <v>0.25</v>
      </c>
      <c r="K1032" s="70">
        <v>0.25</v>
      </c>
      <c r="L1032" s="64">
        <v>0.0</v>
      </c>
      <c r="M1032" s="67">
        <v>0.0</v>
      </c>
      <c r="N1032" s="70">
        <v>0.0</v>
      </c>
      <c r="O1032" s="64">
        <v>0.25</v>
      </c>
      <c r="P1032" s="67">
        <v>0.25</v>
      </c>
      <c r="Q1032" s="70">
        <v>0.25</v>
      </c>
      <c r="R1032" s="3"/>
    </row>
    <row r="1033">
      <c r="A1033" s="46">
        <v>12359.0</v>
      </c>
      <c r="B1033" s="51" t="str">
        <f t="shared" si="1"/>
        <v>Maishiy texnikaUy uchun texnikaChangyutgichlar va aksessuarlarChangyutgichlar uchun ehtiyot qism va aksessuarlarHarakat cheklagichlari</v>
      </c>
      <c r="C1033" s="55" t="s">
        <v>74</v>
      </c>
      <c r="D1033" s="55" t="s">
        <v>1430</v>
      </c>
      <c r="E1033" s="55" t="s">
        <v>1431</v>
      </c>
      <c r="F1033" s="85" t="s">
        <v>1432</v>
      </c>
      <c r="G1033" s="55" t="s">
        <v>3159</v>
      </c>
      <c r="H1033" s="55"/>
      <c r="I1033" s="64">
        <v>0.18</v>
      </c>
      <c r="J1033" s="67">
        <v>0.18</v>
      </c>
      <c r="K1033" s="70">
        <v>0.18</v>
      </c>
      <c r="L1033" s="64">
        <v>0.0</v>
      </c>
      <c r="M1033" s="67">
        <v>0.0</v>
      </c>
      <c r="N1033" s="70">
        <v>0.0</v>
      </c>
      <c r="O1033" s="64">
        <v>0.18</v>
      </c>
      <c r="P1033" s="67">
        <v>0.18</v>
      </c>
      <c r="Q1033" s="70">
        <v>0.18</v>
      </c>
      <c r="R1033" s="3"/>
    </row>
    <row r="1034">
      <c r="A1034" s="46">
        <v>12360.0</v>
      </c>
      <c r="B1034" s="51" t="str">
        <f t="shared" si="1"/>
        <v>Maishiy texnikaKatta maishiy texnikaKatta maishiy texnika uchun aksessuarlarGaz plitalari uchun</v>
      </c>
      <c r="C1034" s="55" t="s">
        <v>74</v>
      </c>
      <c r="D1034" s="55" t="s">
        <v>76</v>
      </c>
      <c r="E1034" s="55" t="s">
        <v>3162</v>
      </c>
      <c r="F1034" s="55" t="s">
        <v>3163</v>
      </c>
      <c r="G1034" s="55"/>
      <c r="H1034" s="3"/>
      <c r="I1034" s="64">
        <v>0.3</v>
      </c>
      <c r="J1034" s="67">
        <v>0.3</v>
      </c>
      <c r="K1034" s="70">
        <v>0.3</v>
      </c>
      <c r="L1034" s="64">
        <v>0.0</v>
      </c>
      <c r="M1034" s="67">
        <v>0.0</v>
      </c>
      <c r="N1034" s="70">
        <v>0.0</v>
      </c>
      <c r="O1034" s="64">
        <v>0.3</v>
      </c>
      <c r="P1034" s="67">
        <v>0.3</v>
      </c>
      <c r="Q1034" s="70">
        <v>0.3</v>
      </c>
      <c r="R1034" s="3"/>
    </row>
    <row r="1035">
      <c r="A1035" s="46">
        <v>12361.0</v>
      </c>
      <c r="B1035" s="51" t="str">
        <f t="shared" si="1"/>
        <v>KitoblarOʻquv adabiyoti8-sinf</v>
      </c>
      <c r="C1035" s="55" t="s">
        <v>84</v>
      </c>
      <c r="D1035" s="55" t="s">
        <v>1228</v>
      </c>
      <c r="E1035" s="55" t="s">
        <v>3165</v>
      </c>
      <c r="F1035" s="3"/>
      <c r="G1035" s="3"/>
      <c r="H1035" s="3"/>
      <c r="I1035" s="64">
        <v>0.2</v>
      </c>
      <c r="J1035" s="67">
        <v>0.2</v>
      </c>
      <c r="K1035" s="70">
        <v>0.2</v>
      </c>
      <c r="L1035" s="64">
        <v>0.02</v>
      </c>
      <c r="M1035" s="67">
        <v>0.02</v>
      </c>
      <c r="N1035" s="70">
        <v>0.02</v>
      </c>
      <c r="O1035" s="64">
        <v>0.18</v>
      </c>
      <c r="P1035" s="67">
        <v>0.18</v>
      </c>
      <c r="Q1035" s="70">
        <v>0.18</v>
      </c>
      <c r="R1035" s="3"/>
    </row>
    <row r="1036">
      <c r="A1036" s="46">
        <v>12362.0</v>
      </c>
      <c r="B1036" s="51" t="str">
        <f t="shared" si="1"/>
        <v>ElektronikaTelevizorlar va videotexnikalarProyektorlar va aksessuarlarMahkamlagichlar</v>
      </c>
      <c r="C1036" s="55" t="s">
        <v>929</v>
      </c>
      <c r="D1036" s="55" t="s">
        <v>1383</v>
      </c>
      <c r="E1036" s="55" t="s">
        <v>1384</v>
      </c>
      <c r="F1036" s="55" t="s">
        <v>3108</v>
      </c>
      <c r="G1036" s="55"/>
      <c r="H1036" s="3"/>
      <c r="I1036" s="64">
        <v>0.3</v>
      </c>
      <c r="J1036" s="67">
        <v>0.3</v>
      </c>
      <c r="K1036" s="70">
        <v>0.3</v>
      </c>
      <c r="L1036" s="64">
        <v>0.0</v>
      </c>
      <c r="M1036" s="67">
        <v>0.0</v>
      </c>
      <c r="N1036" s="70">
        <v>0.0</v>
      </c>
      <c r="O1036" s="64">
        <v>0.3</v>
      </c>
      <c r="P1036" s="67">
        <v>0.3</v>
      </c>
      <c r="Q1036" s="70">
        <v>0.3</v>
      </c>
      <c r="R1036" s="3"/>
    </row>
    <row r="1037">
      <c r="A1037" s="46">
        <v>12363.0</v>
      </c>
      <c r="B1037" s="51" t="str">
        <f t="shared" si="1"/>
        <v>Maishiy texnikaKatta maishiy texnikaKatta maishiy texnika uchun aksessuarlarKulerlar uchun ehtiyot qismlar</v>
      </c>
      <c r="C1037" s="55" t="s">
        <v>74</v>
      </c>
      <c r="D1037" s="55" t="s">
        <v>76</v>
      </c>
      <c r="E1037" s="55" t="s">
        <v>3162</v>
      </c>
      <c r="F1037" s="55" t="s">
        <v>3169</v>
      </c>
      <c r="G1037" s="55"/>
      <c r="H1037" s="55"/>
      <c r="I1037" s="64">
        <v>0.22</v>
      </c>
      <c r="J1037" s="67">
        <v>0.22</v>
      </c>
      <c r="K1037" s="70">
        <v>0.22</v>
      </c>
      <c r="L1037" s="64">
        <v>0.0</v>
      </c>
      <c r="M1037" s="67">
        <v>0.0</v>
      </c>
      <c r="N1037" s="70">
        <v>0.0</v>
      </c>
      <c r="O1037" s="64">
        <v>0.22</v>
      </c>
      <c r="P1037" s="67">
        <v>0.22</v>
      </c>
      <c r="Q1037" s="70">
        <v>0.22</v>
      </c>
      <c r="R1037" s="3"/>
    </row>
    <row r="1038">
      <c r="A1038" s="46">
        <v>12364.0</v>
      </c>
      <c r="B1038" s="51" t="str">
        <f t="shared" si="1"/>
        <v>KiyimQizlar uchun kiyimlarKoʻylaklar va sarafanlarTunikalar</v>
      </c>
      <c r="C1038" s="55" t="s">
        <v>417</v>
      </c>
      <c r="D1038" s="55" t="s">
        <v>1033</v>
      </c>
      <c r="E1038" s="55" t="s">
        <v>2835</v>
      </c>
      <c r="F1038" s="55" t="s">
        <v>2528</v>
      </c>
      <c r="G1038" s="85"/>
      <c r="H1038" s="3"/>
      <c r="I1038" s="64">
        <v>0.25</v>
      </c>
      <c r="J1038" s="67">
        <v>0.25</v>
      </c>
      <c r="K1038" s="70">
        <v>0.25</v>
      </c>
      <c r="L1038" s="64">
        <v>0.0</v>
      </c>
      <c r="M1038" s="67">
        <v>0.0</v>
      </c>
      <c r="N1038" s="70">
        <v>0.0</v>
      </c>
      <c r="O1038" s="64">
        <v>0.25</v>
      </c>
      <c r="P1038" s="67">
        <v>0.25</v>
      </c>
      <c r="Q1038" s="70">
        <v>0.25</v>
      </c>
      <c r="R1038" s="3"/>
    </row>
    <row r="1039">
      <c r="A1039" s="46">
        <v>12365.0</v>
      </c>
      <c r="B1039" s="51" t="str">
        <f t="shared" si="1"/>
        <v>ElektronikaQuloqchinlar va audio texnikalarAudiotexnikaAkustik tizimlar</v>
      </c>
      <c r="C1039" s="55" t="s">
        <v>929</v>
      </c>
      <c r="D1039" s="55" t="s">
        <v>938</v>
      </c>
      <c r="E1039" s="55" t="s">
        <v>1373</v>
      </c>
      <c r="F1039" s="55" t="s">
        <v>3172</v>
      </c>
      <c r="G1039" s="55"/>
      <c r="H1039" s="3"/>
      <c r="I1039" s="64">
        <v>0.15</v>
      </c>
      <c r="J1039" s="67">
        <v>0.15</v>
      </c>
      <c r="K1039" s="70">
        <v>0.15</v>
      </c>
      <c r="L1039" s="64">
        <v>0.0</v>
      </c>
      <c r="M1039" s="67">
        <v>0.0</v>
      </c>
      <c r="N1039" s="70">
        <v>0.0</v>
      </c>
      <c r="O1039" s="64">
        <v>0.15</v>
      </c>
      <c r="P1039" s="67">
        <v>0.15</v>
      </c>
      <c r="Q1039" s="70">
        <v>0.15</v>
      </c>
      <c r="R1039" s="3"/>
    </row>
    <row r="1040">
      <c r="A1040" s="46">
        <v>12367.0</v>
      </c>
      <c r="B1040" s="51" t="str">
        <f t="shared" si="1"/>
        <v>Goʻzallik va parvarishMakiyajYuzMakiyaj qotirgichlari</v>
      </c>
      <c r="C1040" s="55" t="s">
        <v>314</v>
      </c>
      <c r="D1040" s="55" t="s">
        <v>492</v>
      </c>
      <c r="E1040" s="55" t="s">
        <v>500</v>
      </c>
      <c r="F1040" s="55" t="s">
        <v>3174</v>
      </c>
      <c r="G1040" s="55"/>
      <c r="H1040" s="3"/>
      <c r="I1040" s="64">
        <v>0.2</v>
      </c>
      <c r="J1040" s="67">
        <v>0.2</v>
      </c>
      <c r="K1040" s="70">
        <v>0.2</v>
      </c>
      <c r="L1040" s="64">
        <v>0.020000000000000018</v>
      </c>
      <c r="M1040" s="67">
        <v>0.020000000000000018</v>
      </c>
      <c r="N1040" s="70">
        <v>0.020000000000000018</v>
      </c>
      <c r="O1040" s="64">
        <v>0.18</v>
      </c>
      <c r="P1040" s="67">
        <v>0.18</v>
      </c>
      <c r="Q1040" s="70">
        <v>0.18</v>
      </c>
      <c r="R1040" s="3"/>
    </row>
    <row r="1041">
      <c r="A1041" s="46">
        <v>12368.0</v>
      </c>
      <c r="B1041" s="51" t="str">
        <f t="shared" si="1"/>
        <v>AvtotovarlarAksessuarlar va jihozlarSalon uchun jihozlarTorpedo uchun gilamchalar</v>
      </c>
      <c r="C1041" s="55" t="s">
        <v>167</v>
      </c>
      <c r="D1041" s="55" t="s">
        <v>468</v>
      </c>
      <c r="E1041" s="55" t="s">
        <v>1405</v>
      </c>
      <c r="F1041" s="55" t="s">
        <v>3176</v>
      </c>
      <c r="G1041" s="55"/>
      <c r="H1041" s="3"/>
      <c r="I1041" s="64">
        <v>0.25</v>
      </c>
      <c r="J1041" s="67">
        <v>0.25</v>
      </c>
      <c r="K1041" s="70">
        <v>0.25</v>
      </c>
      <c r="L1041" s="64">
        <v>0.0</v>
      </c>
      <c r="M1041" s="67">
        <v>0.0</v>
      </c>
      <c r="N1041" s="70">
        <v>0.0</v>
      </c>
      <c r="O1041" s="64">
        <v>0.25</v>
      </c>
      <c r="P1041" s="67">
        <v>0.25</v>
      </c>
      <c r="Q1041" s="70">
        <v>0.25</v>
      </c>
      <c r="R1041" s="3"/>
    </row>
    <row r="1042">
      <c r="A1042" s="46">
        <v>12369.0</v>
      </c>
      <c r="B1042" s="51" t="str">
        <f t="shared" si="1"/>
        <v>AvtotovarlarShinalar va disklarShina va disk aksessuarlariNippellar, ventillar va sekretkalar</v>
      </c>
      <c r="C1042" s="55" t="s">
        <v>167</v>
      </c>
      <c r="D1042" s="55" t="s">
        <v>1244</v>
      </c>
      <c r="E1042" s="55" t="s">
        <v>3178</v>
      </c>
      <c r="F1042" s="55" t="s">
        <v>3179</v>
      </c>
      <c r="G1042" s="55"/>
      <c r="H1042" s="55"/>
      <c r="I1042" s="64">
        <v>0.3</v>
      </c>
      <c r="J1042" s="67">
        <v>0.3</v>
      </c>
      <c r="K1042" s="70">
        <v>0.3</v>
      </c>
      <c r="L1042" s="64">
        <v>0.0</v>
      </c>
      <c r="M1042" s="67">
        <v>0.0</v>
      </c>
      <c r="N1042" s="70">
        <v>0.0</v>
      </c>
      <c r="O1042" s="64">
        <v>0.3</v>
      </c>
      <c r="P1042" s="67">
        <v>0.3</v>
      </c>
      <c r="Q1042" s="70">
        <v>0.3</v>
      </c>
      <c r="R1042" s="3"/>
    </row>
    <row r="1043">
      <c r="A1043" s="46">
        <v>12370.0</v>
      </c>
      <c r="B1043" s="51" t="str">
        <f t="shared" si="1"/>
        <v>AksessuarlarOʻgʻil bolalar uchun aksessuarlarBosh kiyimlarMexli quloqchinlar</v>
      </c>
      <c r="C1043" s="55" t="s">
        <v>442</v>
      </c>
      <c r="D1043" s="55" t="s">
        <v>1022</v>
      </c>
      <c r="E1043" s="55" t="s">
        <v>1559</v>
      </c>
      <c r="F1043" s="85" t="s">
        <v>3181</v>
      </c>
      <c r="G1043" s="85"/>
      <c r="H1043" s="3"/>
      <c r="I1043" s="64">
        <v>0.3</v>
      </c>
      <c r="J1043" s="67">
        <v>0.3</v>
      </c>
      <c r="K1043" s="70">
        <v>0.3</v>
      </c>
      <c r="L1043" s="64">
        <v>0.0</v>
      </c>
      <c r="M1043" s="67">
        <v>0.0</v>
      </c>
      <c r="N1043" s="70">
        <v>0.0</v>
      </c>
      <c r="O1043" s="64">
        <v>0.3</v>
      </c>
      <c r="P1043" s="67">
        <v>0.3</v>
      </c>
      <c r="Q1043" s="70">
        <v>0.3</v>
      </c>
      <c r="R1043" s="3"/>
    </row>
    <row r="1044">
      <c r="A1044" s="46">
        <v>12371.0</v>
      </c>
      <c r="B1044" s="51" t="str">
        <f t="shared" si="1"/>
        <v>Dacha, bogʻ va tomorqaBogʻ texnikasiMaydalagichlar</v>
      </c>
      <c r="C1044" s="55" t="s">
        <v>734</v>
      </c>
      <c r="D1044" s="55" t="s">
        <v>2819</v>
      </c>
      <c r="E1044" s="55" t="s">
        <v>3184</v>
      </c>
      <c r="F1044" s="55"/>
      <c r="G1044" s="4"/>
      <c r="H1044" s="3"/>
      <c r="I1044" s="64">
        <v>0.2</v>
      </c>
      <c r="J1044" s="67">
        <v>0.2</v>
      </c>
      <c r="K1044" s="70">
        <v>0.2</v>
      </c>
      <c r="L1044" s="64">
        <v>0.0</v>
      </c>
      <c r="M1044" s="67">
        <v>0.0</v>
      </c>
      <c r="N1044" s="70">
        <v>0.0</v>
      </c>
      <c r="O1044" s="64">
        <v>0.2</v>
      </c>
      <c r="P1044" s="67">
        <v>0.2</v>
      </c>
      <c r="Q1044" s="70">
        <v>0.2</v>
      </c>
      <c r="R1044" s="3"/>
    </row>
    <row r="1045">
      <c r="A1045" s="46">
        <v>12372.0</v>
      </c>
      <c r="B1045" s="51" t="str">
        <f t="shared" si="1"/>
        <v>AksessuarlarDiniy aksessuarlarDiniy to'plamlar</v>
      </c>
      <c r="C1045" s="55" t="s">
        <v>442</v>
      </c>
      <c r="D1045" s="55" t="s">
        <v>1013</v>
      </c>
      <c r="E1045" s="55" t="s">
        <v>3190</v>
      </c>
      <c r="F1045" s="55"/>
      <c r="G1045" s="3"/>
      <c r="H1045" s="3"/>
      <c r="I1045" s="64">
        <v>0.3</v>
      </c>
      <c r="J1045" s="67">
        <v>0.3</v>
      </c>
      <c r="K1045" s="70">
        <v>0.3</v>
      </c>
      <c r="L1045" s="64">
        <v>0.0</v>
      </c>
      <c r="M1045" s="67">
        <v>0.0</v>
      </c>
      <c r="N1045" s="70">
        <v>0.0</v>
      </c>
      <c r="O1045" s="64">
        <v>0.3</v>
      </c>
      <c r="P1045" s="67">
        <v>0.3</v>
      </c>
      <c r="Q1045" s="70">
        <v>0.3</v>
      </c>
      <c r="R1045" s="3"/>
    </row>
    <row r="1046">
      <c r="A1046" s="46">
        <v>12373.0</v>
      </c>
      <c r="B1046" s="51" t="str">
        <f t="shared" si="1"/>
        <v>KiyimOʻgʻil bolalar uchun kiyimlarKostyumlar va pidjaklarPidjak va jaketlar</v>
      </c>
      <c r="C1046" s="55" t="s">
        <v>417</v>
      </c>
      <c r="D1046" s="55" t="s">
        <v>438</v>
      </c>
      <c r="E1046" s="55" t="s">
        <v>3192</v>
      </c>
      <c r="F1046" s="55" t="s">
        <v>3193</v>
      </c>
      <c r="G1046" s="55"/>
      <c r="H1046" s="3"/>
      <c r="I1046" s="64">
        <v>0.25</v>
      </c>
      <c r="J1046" s="67">
        <v>0.25</v>
      </c>
      <c r="K1046" s="70">
        <v>0.25</v>
      </c>
      <c r="L1046" s="64">
        <v>0.0</v>
      </c>
      <c r="M1046" s="67">
        <v>0.0</v>
      </c>
      <c r="N1046" s="70">
        <v>0.0</v>
      </c>
      <c r="O1046" s="64">
        <v>0.25</v>
      </c>
      <c r="P1046" s="67">
        <v>0.25</v>
      </c>
      <c r="Q1046" s="70">
        <v>0.25</v>
      </c>
      <c r="R1046" s="3"/>
    </row>
    <row r="1047">
      <c r="A1047" s="46">
        <v>12374.0</v>
      </c>
      <c r="B1047" s="51" t="str">
        <f t="shared" si="1"/>
        <v>Xobbi va ijodRasm chizishBoʻyash uchun rasmlar, naqshlar uchun toʻplamlar</v>
      </c>
      <c r="C1047" s="55" t="s">
        <v>199</v>
      </c>
      <c r="D1047" s="55" t="s">
        <v>1258</v>
      </c>
      <c r="E1047" s="55" t="s">
        <v>3195</v>
      </c>
      <c r="F1047" s="55"/>
      <c r="G1047" s="55"/>
      <c r="H1047" s="55"/>
      <c r="I1047" s="64">
        <v>0.22</v>
      </c>
      <c r="J1047" s="67">
        <v>0.22</v>
      </c>
      <c r="K1047" s="70">
        <v>0.22</v>
      </c>
      <c r="L1047" s="64">
        <v>0.0</v>
      </c>
      <c r="M1047" s="67">
        <v>0.0</v>
      </c>
      <c r="N1047" s="70">
        <v>0.0</v>
      </c>
      <c r="O1047" s="64">
        <v>0.22</v>
      </c>
      <c r="P1047" s="67">
        <v>0.22</v>
      </c>
      <c r="Q1047" s="70">
        <v>0.22</v>
      </c>
      <c r="R1047" s="3"/>
    </row>
    <row r="1048">
      <c r="A1048" s="46">
        <v>12375.0</v>
      </c>
      <c r="B1048" s="51" t="str">
        <f t="shared" si="1"/>
        <v>Hayvonlar uchun tovarlarMushuklar uchunMushuklar uchun uylar va toʻshaklarLejaklar va krovatlar</v>
      </c>
      <c r="C1048" s="55" t="s">
        <v>1198</v>
      </c>
      <c r="D1048" s="55" t="s">
        <v>1202</v>
      </c>
      <c r="E1048" s="55" t="s">
        <v>1741</v>
      </c>
      <c r="F1048" s="55" t="s">
        <v>3197</v>
      </c>
      <c r="G1048" s="55"/>
      <c r="H1048" s="3"/>
      <c r="I1048" s="64">
        <v>0.2</v>
      </c>
      <c r="J1048" s="67">
        <v>0.2</v>
      </c>
      <c r="K1048" s="70">
        <v>0.2</v>
      </c>
      <c r="L1048" s="64">
        <v>0.025000000000000022</v>
      </c>
      <c r="M1048" s="67">
        <v>0.025000000000000022</v>
      </c>
      <c r="N1048" s="70">
        <v>0.025000000000000022</v>
      </c>
      <c r="O1048" s="64">
        <v>0.175</v>
      </c>
      <c r="P1048" s="67">
        <v>0.175</v>
      </c>
      <c r="Q1048" s="70">
        <v>0.175</v>
      </c>
      <c r="R1048" s="3"/>
    </row>
    <row r="1049">
      <c r="A1049" s="46">
        <v>12376.0</v>
      </c>
      <c r="B1049" s="51" t="str">
        <f t="shared" si="1"/>
        <v>Uy-roʻzgʻor buyumlariXoʻjalik buyumlariQadoqlash va tashish</v>
      </c>
      <c r="C1049" s="55" t="s">
        <v>758</v>
      </c>
      <c r="D1049" s="55" t="s">
        <v>806</v>
      </c>
      <c r="E1049" s="55" t="s">
        <v>3198</v>
      </c>
      <c r="F1049" s="55"/>
      <c r="G1049" s="4"/>
      <c r="H1049" s="3"/>
      <c r="I1049" s="64">
        <v>0.2</v>
      </c>
      <c r="J1049" s="67">
        <v>0.2</v>
      </c>
      <c r="K1049" s="70">
        <v>0.2</v>
      </c>
      <c r="L1049" s="64">
        <v>0.0</v>
      </c>
      <c r="M1049" s="67">
        <v>0.0</v>
      </c>
      <c r="N1049" s="70">
        <v>0.0</v>
      </c>
      <c r="O1049" s="64">
        <v>0.2</v>
      </c>
      <c r="P1049" s="67">
        <v>0.2</v>
      </c>
      <c r="Q1049" s="70">
        <v>0.2</v>
      </c>
      <c r="R1049" s="3"/>
    </row>
    <row r="1050">
      <c r="A1050" s="46">
        <v>12377.0</v>
      </c>
      <c r="B1050" s="51" t="str">
        <f t="shared" si="1"/>
        <v>Qurilish va taʼmirlashYoritishYoritish uchun aksessuarlarAbajurlar va plafonlar</v>
      </c>
      <c r="C1050" s="55" t="s">
        <v>95</v>
      </c>
      <c r="D1050" s="55" t="s">
        <v>474</v>
      </c>
      <c r="E1050" s="55" t="s">
        <v>3199</v>
      </c>
      <c r="F1050" s="55" t="s">
        <v>3200</v>
      </c>
      <c r="G1050" s="55"/>
      <c r="H1050" s="3"/>
      <c r="I1050" s="64">
        <v>0.22</v>
      </c>
      <c r="J1050" s="67">
        <v>0.22</v>
      </c>
      <c r="K1050" s="70">
        <v>0.22</v>
      </c>
      <c r="L1050" s="64">
        <v>0.0</v>
      </c>
      <c r="M1050" s="67">
        <v>0.0</v>
      </c>
      <c r="N1050" s="70">
        <v>0.0</v>
      </c>
      <c r="O1050" s="64">
        <v>0.22</v>
      </c>
      <c r="P1050" s="67">
        <v>0.22</v>
      </c>
      <c r="Q1050" s="70">
        <v>0.22</v>
      </c>
      <c r="R1050" s="3"/>
    </row>
    <row r="1051">
      <c r="A1051" s="46">
        <v>12378.0</v>
      </c>
      <c r="B1051" s="51" t="str">
        <f t="shared" si="1"/>
        <v>AksessuarlarQizlar uchun aksessuarlarSoch uchun aksessuarlarTaroqlar</v>
      </c>
      <c r="C1051" s="55" t="s">
        <v>442</v>
      </c>
      <c r="D1051" s="55" t="s">
        <v>1028</v>
      </c>
      <c r="E1051" s="55" t="s">
        <v>2097</v>
      </c>
      <c r="F1051" s="85" t="s">
        <v>3201</v>
      </c>
      <c r="G1051" s="3"/>
      <c r="H1051" s="3"/>
      <c r="I1051" s="64">
        <v>0.3</v>
      </c>
      <c r="J1051" s="67">
        <v>0.3</v>
      </c>
      <c r="K1051" s="70">
        <v>0.3</v>
      </c>
      <c r="L1051" s="64">
        <v>0.0</v>
      </c>
      <c r="M1051" s="67">
        <v>0.0</v>
      </c>
      <c r="N1051" s="70">
        <v>0.0</v>
      </c>
      <c r="O1051" s="64">
        <v>0.3</v>
      </c>
      <c r="P1051" s="67">
        <v>0.3</v>
      </c>
      <c r="Q1051" s="70">
        <v>0.3</v>
      </c>
      <c r="R1051" s="3"/>
    </row>
    <row r="1052">
      <c r="A1052" s="46">
        <v>12379.0</v>
      </c>
      <c r="B1052" s="51" t="str">
        <f t="shared" si="1"/>
        <v>Uy-roʻzgʻor buyumlariOshxona buyumlariOshxona aksessuarlariOshxona taymerlari</v>
      </c>
      <c r="C1052" s="55" t="s">
        <v>758</v>
      </c>
      <c r="D1052" s="55" t="s">
        <v>760</v>
      </c>
      <c r="E1052" s="55" t="s">
        <v>2170</v>
      </c>
      <c r="F1052" s="55" t="s">
        <v>3203</v>
      </c>
      <c r="G1052" s="55"/>
      <c r="H1052" s="3"/>
      <c r="I1052" s="64">
        <v>0.25</v>
      </c>
      <c r="J1052" s="67">
        <v>0.25</v>
      </c>
      <c r="K1052" s="70">
        <v>0.25</v>
      </c>
      <c r="L1052" s="64">
        <v>0.0</v>
      </c>
      <c r="M1052" s="67">
        <v>0.0</v>
      </c>
      <c r="N1052" s="70">
        <v>0.0</v>
      </c>
      <c r="O1052" s="64">
        <v>0.25</v>
      </c>
      <c r="P1052" s="67">
        <v>0.25</v>
      </c>
      <c r="Q1052" s="70">
        <v>0.25</v>
      </c>
      <c r="R1052" s="3"/>
    </row>
    <row r="1053">
      <c r="A1053" s="46">
        <v>12380.0</v>
      </c>
      <c r="B1053" s="51" t="str">
        <f t="shared" si="1"/>
        <v>Maishiy texnikaOshxona texnikalariQovurish va pishirish uskunalariPech listlari va panjaralari</v>
      </c>
      <c r="C1053" s="55" t="s">
        <v>74</v>
      </c>
      <c r="D1053" s="55" t="s">
        <v>1400</v>
      </c>
      <c r="E1053" s="55" t="s">
        <v>1420</v>
      </c>
      <c r="F1053" s="55" t="s">
        <v>3205</v>
      </c>
      <c r="G1053" s="55"/>
      <c r="H1053" s="3"/>
      <c r="I1053" s="64">
        <v>0.2</v>
      </c>
      <c r="J1053" s="67">
        <v>0.2</v>
      </c>
      <c r="K1053" s="70">
        <v>0.2</v>
      </c>
      <c r="L1053" s="64">
        <v>0.0</v>
      </c>
      <c r="M1053" s="67">
        <v>0.0</v>
      </c>
      <c r="N1053" s="70">
        <v>0.0</v>
      </c>
      <c r="O1053" s="64">
        <v>0.2</v>
      </c>
      <c r="P1053" s="67">
        <v>0.2</v>
      </c>
      <c r="Q1053" s="70">
        <v>0.2</v>
      </c>
      <c r="R1053" s="3"/>
    </row>
    <row r="1054">
      <c r="A1054" s="46">
        <v>12381.0</v>
      </c>
      <c r="B1054" s="51" t="str">
        <f t="shared" si="1"/>
        <v>ElektronikaTelevizorlar va videotexnikalarKabellar va adapterlarVideo kabellar</v>
      </c>
      <c r="C1054" s="55" t="s">
        <v>929</v>
      </c>
      <c r="D1054" s="55" t="s">
        <v>1383</v>
      </c>
      <c r="E1054" s="55" t="s">
        <v>2565</v>
      </c>
      <c r="F1054" s="55" t="s">
        <v>3206</v>
      </c>
      <c r="G1054" s="85"/>
      <c r="H1054" s="3"/>
      <c r="I1054" s="64">
        <v>0.3</v>
      </c>
      <c r="J1054" s="67">
        <v>0.3</v>
      </c>
      <c r="K1054" s="70">
        <v>0.3</v>
      </c>
      <c r="L1054" s="64">
        <v>0.0</v>
      </c>
      <c r="M1054" s="67">
        <v>0.0</v>
      </c>
      <c r="N1054" s="70">
        <v>0.0</v>
      </c>
      <c r="O1054" s="64">
        <v>0.3</v>
      </c>
      <c r="P1054" s="67">
        <v>0.3</v>
      </c>
      <c r="Q1054" s="70">
        <v>0.3</v>
      </c>
      <c r="R1054" s="3"/>
    </row>
    <row r="1055">
      <c r="A1055" s="46">
        <v>12383.0</v>
      </c>
      <c r="B1055" s="51" t="str">
        <f t="shared" si="1"/>
        <v>Maishiy texnikaUy uchun texnikaChangyutgichlar va aksessuarlarChangyutgichlar uchun ehtiyot qism va aksessuarlarChang yutgich filtrlari</v>
      </c>
      <c r="C1055" s="55" t="s">
        <v>74</v>
      </c>
      <c r="D1055" s="55" t="s">
        <v>1430</v>
      </c>
      <c r="E1055" s="55" t="s">
        <v>1431</v>
      </c>
      <c r="F1055" s="55" t="s">
        <v>1432</v>
      </c>
      <c r="G1055" s="55" t="s">
        <v>3207</v>
      </c>
      <c r="H1055" s="55"/>
      <c r="I1055" s="64">
        <v>0.18</v>
      </c>
      <c r="J1055" s="67">
        <v>0.18</v>
      </c>
      <c r="K1055" s="70">
        <v>0.18</v>
      </c>
      <c r="L1055" s="64">
        <v>0.0</v>
      </c>
      <c r="M1055" s="67">
        <v>0.0</v>
      </c>
      <c r="N1055" s="70">
        <v>0.0</v>
      </c>
      <c r="O1055" s="64">
        <v>0.18</v>
      </c>
      <c r="P1055" s="67">
        <v>0.18</v>
      </c>
      <c r="Q1055" s="70">
        <v>0.18</v>
      </c>
      <c r="R1055" s="3"/>
    </row>
    <row r="1056">
      <c r="A1056" s="46">
        <v>12384.0</v>
      </c>
      <c r="B1056" s="51" t="str">
        <f t="shared" si="1"/>
        <v>KiyimAyollar kiyimiUstki kiyimPlashlar va trenchlar</v>
      </c>
      <c r="C1056" s="55" t="s">
        <v>417</v>
      </c>
      <c r="D1056" s="55" t="s">
        <v>418</v>
      </c>
      <c r="E1056" s="55" t="s">
        <v>1137</v>
      </c>
      <c r="F1056" s="55" t="s">
        <v>3025</v>
      </c>
      <c r="G1056" s="55"/>
      <c r="H1056" s="3"/>
      <c r="I1056" s="64">
        <v>0.25</v>
      </c>
      <c r="J1056" s="67">
        <v>0.25</v>
      </c>
      <c r="K1056" s="70">
        <v>0.25</v>
      </c>
      <c r="L1056" s="64">
        <v>0.0</v>
      </c>
      <c r="M1056" s="67">
        <v>0.0</v>
      </c>
      <c r="N1056" s="70">
        <v>0.0</v>
      </c>
      <c r="O1056" s="64">
        <v>0.25</v>
      </c>
      <c r="P1056" s="67">
        <v>0.25</v>
      </c>
      <c r="Q1056" s="70">
        <v>0.25</v>
      </c>
      <c r="R1056" s="3"/>
    </row>
    <row r="1057">
      <c r="A1057" s="46">
        <v>12385.0</v>
      </c>
      <c r="B1057" s="51" t="str">
        <f t="shared" si="1"/>
        <v>KiyimErkaklar kiyimiUstki kiyimJiletlar</v>
      </c>
      <c r="C1057" s="55" t="s">
        <v>417</v>
      </c>
      <c r="D1057" s="55" t="s">
        <v>432</v>
      </c>
      <c r="E1057" s="55" t="s">
        <v>1137</v>
      </c>
      <c r="F1057" s="85" t="s">
        <v>2380</v>
      </c>
      <c r="G1057" s="3"/>
      <c r="H1057" s="3"/>
      <c r="I1057" s="64">
        <v>0.25</v>
      </c>
      <c r="J1057" s="67">
        <v>0.25</v>
      </c>
      <c r="K1057" s="70">
        <v>0.25</v>
      </c>
      <c r="L1057" s="64">
        <v>0.0</v>
      </c>
      <c r="M1057" s="67">
        <v>0.0</v>
      </c>
      <c r="N1057" s="70">
        <v>0.0</v>
      </c>
      <c r="O1057" s="64">
        <v>0.25</v>
      </c>
      <c r="P1057" s="67">
        <v>0.25</v>
      </c>
      <c r="Q1057" s="70">
        <v>0.25</v>
      </c>
      <c r="R1057" s="3"/>
    </row>
    <row r="1058">
      <c r="A1058" s="46">
        <v>12388.0</v>
      </c>
      <c r="B1058" s="51" t="str">
        <f t="shared" si="1"/>
        <v>AvtotovarlarAvtotovushBosh qurilma</v>
      </c>
      <c r="C1058" s="55" t="s">
        <v>167</v>
      </c>
      <c r="D1058" s="55" t="s">
        <v>2904</v>
      </c>
      <c r="E1058" s="55" t="s">
        <v>3210</v>
      </c>
      <c r="F1058" s="3"/>
      <c r="G1058" s="3"/>
      <c r="H1058" s="3"/>
      <c r="I1058" s="64">
        <v>0.1</v>
      </c>
      <c r="J1058" s="67">
        <v>0.1</v>
      </c>
      <c r="K1058" s="70">
        <v>0.1</v>
      </c>
      <c r="L1058" s="64">
        <v>0.0</v>
      </c>
      <c r="M1058" s="67">
        <v>0.0</v>
      </c>
      <c r="N1058" s="70">
        <v>0.0</v>
      </c>
      <c r="O1058" s="64">
        <v>0.1</v>
      </c>
      <c r="P1058" s="67">
        <v>0.1</v>
      </c>
      <c r="Q1058" s="70">
        <v>0.1</v>
      </c>
      <c r="R1058" s="3"/>
    </row>
    <row r="1059">
      <c r="A1059" s="46">
        <v>12389.0</v>
      </c>
      <c r="B1059" s="51" t="str">
        <f t="shared" si="1"/>
        <v>SalomatlikMassaj uskunalariMassaj qalpoqlari</v>
      </c>
      <c r="C1059" s="55" t="s">
        <v>120</v>
      </c>
      <c r="D1059" s="55" t="s">
        <v>1195</v>
      </c>
      <c r="E1059" s="55" t="s">
        <v>3211</v>
      </c>
      <c r="F1059" s="55"/>
      <c r="G1059" s="4"/>
      <c r="H1059" s="3"/>
      <c r="I1059" s="64">
        <v>0.2</v>
      </c>
      <c r="J1059" s="67">
        <v>0.2</v>
      </c>
      <c r="K1059" s="70">
        <v>0.2</v>
      </c>
      <c r="L1059" s="64">
        <v>0.0</v>
      </c>
      <c r="M1059" s="67">
        <v>0.0</v>
      </c>
      <c r="N1059" s="70">
        <v>0.0</v>
      </c>
      <c r="O1059" s="64">
        <v>0.2</v>
      </c>
      <c r="P1059" s="67">
        <v>0.2</v>
      </c>
      <c r="Q1059" s="70">
        <v>0.2</v>
      </c>
      <c r="R1059" s="3"/>
    </row>
    <row r="1060">
      <c r="A1060" s="46">
        <v>12390.0</v>
      </c>
      <c r="B1060" s="51" t="str">
        <f t="shared" si="1"/>
        <v>PoyabzallarAyollar poyabzaliEspadrillar</v>
      </c>
      <c r="C1060" s="55" t="s">
        <v>951</v>
      </c>
      <c r="D1060" s="55" t="s">
        <v>952</v>
      </c>
      <c r="E1060" s="55" t="s">
        <v>3219</v>
      </c>
      <c r="F1060" s="3"/>
      <c r="G1060" s="4"/>
      <c r="H1060" s="3"/>
      <c r="I1060" s="64">
        <v>0.2</v>
      </c>
      <c r="J1060" s="67">
        <v>0.2</v>
      </c>
      <c r="K1060" s="70">
        <v>0.2</v>
      </c>
      <c r="L1060" s="64">
        <v>0.0</v>
      </c>
      <c r="M1060" s="67">
        <v>0.0</v>
      </c>
      <c r="N1060" s="70">
        <v>0.0</v>
      </c>
      <c r="O1060" s="64">
        <v>0.2</v>
      </c>
      <c r="P1060" s="67">
        <v>0.2</v>
      </c>
      <c r="Q1060" s="70">
        <v>0.2</v>
      </c>
      <c r="R1060" s="3"/>
    </row>
    <row r="1061">
      <c r="A1061" s="46">
        <v>12391.0</v>
      </c>
      <c r="B1061" s="51" t="str">
        <f t="shared" si="1"/>
        <v>AksessuarlarAyollar aksessuarlariBosh kiyimlarKosinkalar</v>
      </c>
      <c r="C1061" s="55" t="s">
        <v>442</v>
      </c>
      <c r="D1061" s="55" t="s">
        <v>443</v>
      </c>
      <c r="E1061" s="55" t="s">
        <v>1559</v>
      </c>
      <c r="F1061" s="55" t="s">
        <v>3221</v>
      </c>
      <c r="G1061" s="85"/>
      <c r="H1061" s="3"/>
      <c r="I1061" s="64">
        <v>0.3</v>
      </c>
      <c r="J1061" s="67">
        <v>0.3</v>
      </c>
      <c r="K1061" s="70">
        <v>0.3</v>
      </c>
      <c r="L1061" s="64">
        <v>0.0</v>
      </c>
      <c r="M1061" s="67">
        <v>0.0</v>
      </c>
      <c r="N1061" s="70">
        <v>0.0</v>
      </c>
      <c r="O1061" s="64">
        <v>0.3</v>
      </c>
      <c r="P1061" s="67">
        <v>0.3</v>
      </c>
      <c r="Q1061" s="70">
        <v>0.3</v>
      </c>
      <c r="R1061" s="3"/>
    </row>
    <row r="1062">
      <c r="A1062" s="46">
        <v>12392.0</v>
      </c>
      <c r="B1062" s="51" t="str">
        <f t="shared" si="1"/>
        <v>KiyimQizlar uchun kiyimlarKiyim to'plamlari</v>
      </c>
      <c r="C1062" s="55" t="s">
        <v>417</v>
      </c>
      <c r="D1062" s="55" t="s">
        <v>1033</v>
      </c>
      <c r="E1062" s="55" t="s">
        <v>1293</v>
      </c>
      <c r="F1062" s="55"/>
      <c r="G1062" s="3"/>
      <c r="H1062" s="3"/>
      <c r="I1062" s="64">
        <v>0.25</v>
      </c>
      <c r="J1062" s="67">
        <v>0.25</v>
      </c>
      <c r="K1062" s="70">
        <v>0.25</v>
      </c>
      <c r="L1062" s="64">
        <v>0.0</v>
      </c>
      <c r="M1062" s="67">
        <v>0.0</v>
      </c>
      <c r="N1062" s="70">
        <v>0.0</v>
      </c>
      <c r="O1062" s="64">
        <v>0.25</v>
      </c>
      <c r="P1062" s="67">
        <v>0.25</v>
      </c>
      <c r="Q1062" s="70">
        <v>0.25</v>
      </c>
      <c r="R1062" s="3"/>
    </row>
    <row r="1063">
      <c r="A1063" s="46">
        <v>12393.0</v>
      </c>
      <c r="B1063" s="51" t="str">
        <f t="shared" si="1"/>
        <v>KitoblarSovgʻa nashrlari</v>
      </c>
      <c r="C1063" s="55" t="s">
        <v>84</v>
      </c>
      <c r="D1063" s="55" t="s">
        <v>3223</v>
      </c>
      <c r="E1063" s="55"/>
      <c r="F1063" s="3"/>
      <c r="G1063" s="3"/>
      <c r="H1063" s="3"/>
      <c r="I1063" s="64">
        <v>0.2</v>
      </c>
      <c r="J1063" s="67">
        <v>0.2</v>
      </c>
      <c r="K1063" s="70">
        <v>0.2</v>
      </c>
      <c r="L1063" s="64">
        <v>0.005</v>
      </c>
      <c r="M1063" s="67">
        <v>0.005</v>
      </c>
      <c r="N1063" s="70">
        <v>0.005</v>
      </c>
      <c r="O1063" s="64">
        <v>0.195</v>
      </c>
      <c r="P1063" s="67">
        <v>0.195</v>
      </c>
      <c r="Q1063" s="70">
        <v>0.195</v>
      </c>
      <c r="R1063" s="3"/>
    </row>
    <row r="1064">
      <c r="A1064" s="46">
        <v>12394.0</v>
      </c>
      <c r="B1064" s="51" t="str">
        <f t="shared" si="1"/>
        <v>Goʻzallik va parvarishMakiyajMakiyaj uchun aksessuarlarCho'tkalar va silikon сho'tk-shpatellar</v>
      </c>
      <c r="C1064" s="55" t="s">
        <v>314</v>
      </c>
      <c r="D1064" s="55" t="s">
        <v>492</v>
      </c>
      <c r="E1064" s="55" t="s">
        <v>493</v>
      </c>
      <c r="F1064" s="55" t="s">
        <v>3225</v>
      </c>
      <c r="G1064" s="55"/>
      <c r="H1064" s="55"/>
      <c r="I1064" s="64">
        <v>0.3</v>
      </c>
      <c r="J1064" s="67">
        <v>0.3</v>
      </c>
      <c r="K1064" s="70">
        <v>0.3</v>
      </c>
      <c r="L1064" s="64">
        <v>0.03</v>
      </c>
      <c r="M1064" s="67">
        <v>0.03</v>
      </c>
      <c r="N1064" s="70">
        <v>0.03</v>
      </c>
      <c r="O1064" s="64">
        <v>0.27</v>
      </c>
      <c r="P1064" s="67">
        <v>0.27</v>
      </c>
      <c r="Q1064" s="70">
        <v>0.27</v>
      </c>
      <c r="R1064" s="3"/>
    </row>
    <row r="1065">
      <c r="A1065" s="46">
        <v>12395.0</v>
      </c>
      <c r="B1065" s="51" t="str">
        <f t="shared" si="1"/>
        <v>Goʻzallik va parvarishMakiyajYuzXaylayterlar</v>
      </c>
      <c r="C1065" s="55" t="s">
        <v>314</v>
      </c>
      <c r="D1065" s="55" t="s">
        <v>492</v>
      </c>
      <c r="E1065" s="55" t="s">
        <v>500</v>
      </c>
      <c r="F1065" s="55" t="s">
        <v>3228</v>
      </c>
      <c r="G1065" s="85"/>
      <c r="H1065" s="3"/>
      <c r="I1065" s="64">
        <v>0.2</v>
      </c>
      <c r="J1065" s="67">
        <v>0.2</v>
      </c>
      <c r="K1065" s="70">
        <v>0.2</v>
      </c>
      <c r="L1065" s="64">
        <v>0.03</v>
      </c>
      <c r="M1065" s="67">
        <v>0.03</v>
      </c>
      <c r="N1065" s="70">
        <v>0.03</v>
      </c>
      <c r="O1065" s="64">
        <v>0.17</v>
      </c>
      <c r="P1065" s="67">
        <v>0.17</v>
      </c>
      <c r="Q1065" s="70">
        <v>0.17</v>
      </c>
      <c r="R1065" s="3"/>
    </row>
    <row r="1066">
      <c r="A1066" s="46">
        <v>12396.0</v>
      </c>
      <c r="B1066" s="51" t="str">
        <f t="shared" si="1"/>
        <v>ElektronikaTelevizorlar va videotexnikalarRaqamli va sun'iy yo'ldosh TVIQ-qabul qiluvchilar</v>
      </c>
      <c r="C1066" s="55" t="s">
        <v>929</v>
      </c>
      <c r="D1066" s="55" t="s">
        <v>1383</v>
      </c>
      <c r="E1066" s="55" t="s">
        <v>1496</v>
      </c>
      <c r="F1066" s="55" t="s">
        <v>3230</v>
      </c>
      <c r="G1066" s="55"/>
      <c r="H1066" s="3"/>
      <c r="I1066" s="64">
        <v>0.2</v>
      </c>
      <c r="J1066" s="67">
        <v>0.2</v>
      </c>
      <c r="K1066" s="70">
        <v>0.2</v>
      </c>
      <c r="L1066" s="64">
        <v>0.0</v>
      </c>
      <c r="M1066" s="67">
        <v>0.0</v>
      </c>
      <c r="N1066" s="70">
        <v>0.0</v>
      </c>
      <c r="O1066" s="64">
        <v>0.2</v>
      </c>
      <c r="P1066" s="67">
        <v>0.2</v>
      </c>
      <c r="Q1066" s="70">
        <v>0.2</v>
      </c>
      <c r="R1066" s="3"/>
    </row>
    <row r="1067">
      <c r="A1067" s="46">
        <v>12397.0</v>
      </c>
      <c r="B1067" s="51" t="str">
        <f t="shared" si="1"/>
        <v>PoyabzallarOʻgʻil bolalar uchun poyabzalShlepanslar va slanslarSlanslar</v>
      </c>
      <c r="C1067" s="55" t="s">
        <v>951</v>
      </c>
      <c r="D1067" s="55" t="s">
        <v>1025</v>
      </c>
      <c r="E1067" s="55" t="s">
        <v>3235</v>
      </c>
      <c r="F1067" s="55" t="s">
        <v>3236</v>
      </c>
      <c r="G1067" s="3"/>
      <c r="H1067" s="3"/>
      <c r="I1067" s="64">
        <v>0.2</v>
      </c>
      <c r="J1067" s="67">
        <v>0.2</v>
      </c>
      <c r="K1067" s="70">
        <v>0.2</v>
      </c>
      <c r="L1067" s="64">
        <v>0.0</v>
      </c>
      <c r="M1067" s="67">
        <v>0.0</v>
      </c>
      <c r="N1067" s="70">
        <v>0.0</v>
      </c>
      <c r="O1067" s="64">
        <v>0.2</v>
      </c>
      <c r="P1067" s="67">
        <v>0.2</v>
      </c>
      <c r="Q1067" s="70">
        <v>0.2</v>
      </c>
      <c r="R1067" s="3"/>
    </row>
    <row r="1068">
      <c r="A1068" s="46">
        <v>12398.0</v>
      </c>
      <c r="B1068" s="51" t="str">
        <f t="shared" si="1"/>
        <v>Maishiy texnikaGoʻzallik uchun texnikaSoch turmaklashMultistylerlar</v>
      </c>
      <c r="C1068" s="55" t="s">
        <v>74</v>
      </c>
      <c r="D1068" s="55" t="s">
        <v>1379</v>
      </c>
      <c r="E1068" s="55" t="s">
        <v>1380</v>
      </c>
      <c r="F1068" s="55" t="s">
        <v>3238</v>
      </c>
      <c r="G1068" s="3"/>
      <c r="H1068" s="3"/>
      <c r="I1068" s="64">
        <v>0.17</v>
      </c>
      <c r="J1068" s="67">
        <v>0.17</v>
      </c>
      <c r="K1068" s="70">
        <v>0.17</v>
      </c>
      <c r="L1068" s="64">
        <v>0.0</v>
      </c>
      <c r="M1068" s="67">
        <v>0.0</v>
      </c>
      <c r="N1068" s="70">
        <v>0.0</v>
      </c>
      <c r="O1068" s="64">
        <v>0.17</v>
      </c>
      <c r="P1068" s="67">
        <v>0.17</v>
      </c>
      <c r="Q1068" s="70">
        <v>0.17</v>
      </c>
      <c r="R1068" s="3"/>
    </row>
    <row r="1069">
      <c r="A1069" s="46">
        <v>12399.0</v>
      </c>
      <c r="B1069" s="51" t="str">
        <f t="shared" si="1"/>
        <v>Bolalar tovarlariDam olish va oʻyin-kulgiLepkaModellashtirish asboblari va to'plamlari</v>
      </c>
      <c r="C1069" s="55" t="s">
        <v>346</v>
      </c>
      <c r="D1069" s="55" t="s">
        <v>2037</v>
      </c>
      <c r="E1069" s="55" t="s">
        <v>1146</v>
      </c>
      <c r="F1069" s="85" t="s">
        <v>3240</v>
      </c>
      <c r="G1069" s="85"/>
      <c r="H1069" s="85"/>
      <c r="I1069" s="64">
        <v>0.2</v>
      </c>
      <c r="J1069" s="67">
        <v>0.2</v>
      </c>
      <c r="K1069" s="70">
        <v>0.2</v>
      </c>
      <c r="L1069" s="64">
        <v>0.0</v>
      </c>
      <c r="M1069" s="67">
        <v>0.0</v>
      </c>
      <c r="N1069" s="70">
        <v>0.0</v>
      </c>
      <c r="O1069" s="64">
        <v>0.2</v>
      </c>
      <c r="P1069" s="67">
        <v>0.2</v>
      </c>
      <c r="Q1069" s="70">
        <v>0.2</v>
      </c>
      <c r="R1069" s="3"/>
    </row>
    <row r="1070">
      <c r="A1070" s="46">
        <v>12400.0</v>
      </c>
      <c r="B1070" s="51" t="str">
        <f t="shared" si="1"/>
        <v>Xobbi va ijodBoshqa xobbilarModellashtirish</v>
      </c>
      <c r="C1070" s="55" t="s">
        <v>199</v>
      </c>
      <c r="D1070" s="55" t="s">
        <v>901</v>
      </c>
      <c r="E1070" s="55" t="s">
        <v>3242</v>
      </c>
      <c r="F1070" s="55"/>
      <c r="G1070" s="3"/>
      <c r="H1070" s="3"/>
      <c r="I1070" s="64">
        <v>0.22</v>
      </c>
      <c r="J1070" s="67">
        <v>0.22</v>
      </c>
      <c r="K1070" s="70">
        <v>0.22</v>
      </c>
      <c r="L1070" s="64">
        <v>0.01</v>
      </c>
      <c r="M1070" s="67">
        <v>0.01</v>
      </c>
      <c r="N1070" s="70">
        <v>0.01</v>
      </c>
      <c r="O1070" s="64">
        <v>0.21</v>
      </c>
      <c r="P1070" s="67">
        <v>0.21</v>
      </c>
      <c r="Q1070" s="70">
        <v>0.21</v>
      </c>
      <c r="R1070" s="3"/>
    </row>
    <row r="1071">
      <c r="A1071" s="46">
        <v>12402.0</v>
      </c>
      <c r="B1071" s="51" t="str">
        <f t="shared" si="1"/>
        <v>Qurilish va taʼmirlashMahkamlagichlar va armaturaZaklyopkalar</v>
      </c>
      <c r="C1071" s="55" t="s">
        <v>95</v>
      </c>
      <c r="D1071" s="55" t="s">
        <v>1782</v>
      </c>
      <c r="E1071" s="55" t="s">
        <v>3243</v>
      </c>
      <c r="F1071" s="3"/>
      <c r="G1071" s="3"/>
      <c r="H1071" s="4"/>
      <c r="I1071" s="64">
        <v>0.2</v>
      </c>
      <c r="J1071" s="67">
        <v>0.2</v>
      </c>
      <c r="K1071" s="70">
        <v>0.2</v>
      </c>
      <c r="L1071" s="64">
        <v>0.0</v>
      </c>
      <c r="M1071" s="67">
        <v>0.0</v>
      </c>
      <c r="N1071" s="70">
        <v>0.0</v>
      </c>
      <c r="O1071" s="64">
        <v>0.2</v>
      </c>
      <c r="P1071" s="67">
        <v>0.2</v>
      </c>
      <c r="Q1071" s="70">
        <v>0.2</v>
      </c>
      <c r="R1071" s="3"/>
    </row>
    <row r="1072">
      <c r="A1072" s="46">
        <v>12403.0</v>
      </c>
      <c r="B1072" s="51" t="str">
        <f t="shared" si="1"/>
        <v>Sport va hordiqSuv sporti va suvda dam olishSuzishSuzish uchun aksessuarlar</v>
      </c>
      <c r="C1072" s="55" t="s">
        <v>391</v>
      </c>
      <c r="D1072" s="55" t="s">
        <v>392</v>
      </c>
      <c r="E1072" s="55" t="s">
        <v>393</v>
      </c>
      <c r="F1072" s="55" t="s">
        <v>3244</v>
      </c>
      <c r="G1072" s="55"/>
      <c r="H1072" s="3"/>
      <c r="I1072" s="64">
        <v>0.25</v>
      </c>
      <c r="J1072" s="67">
        <v>0.25</v>
      </c>
      <c r="K1072" s="70">
        <v>0.25</v>
      </c>
      <c r="L1072" s="64">
        <v>0.0</v>
      </c>
      <c r="M1072" s="67">
        <v>0.0</v>
      </c>
      <c r="N1072" s="70">
        <v>0.0</v>
      </c>
      <c r="O1072" s="64">
        <v>0.25</v>
      </c>
      <c r="P1072" s="67">
        <v>0.25</v>
      </c>
      <c r="Q1072" s="70">
        <v>0.25</v>
      </c>
      <c r="R1072" s="3"/>
    </row>
    <row r="1073">
      <c r="A1073" s="46">
        <v>12404.0</v>
      </c>
      <c r="B1073" s="51" t="str">
        <f t="shared" si="1"/>
        <v>AvtotovarlarAksessuarlar va jihozlarAvariya holatlari uchun zarur anjomlarAvariyali toʻxtash belgilari</v>
      </c>
      <c r="C1073" s="55" t="s">
        <v>167</v>
      </c>
      <c r="D1073" s="55" t="s">
        <v>468</v>
      </c>
      <c r="E1073" s="55" t="s">
        <v>1900</v>
      </c>
      <c r="F1073" s="55" t="s">
        <v>3245</v>
      </c>
      <c r="G1073" s="55"/>
      <c r="H1073" s="3"/>
      <c r="I1073" s="64">
        <v>0.25</v>
      </c>
      <c r="J1073" s="67">
        <v>0.25</v>
      </c>
      <c r="K1073" s="70">
        <v>0.25</v>
      </c>
      <c r="L1073" s="64">
        <v>0.0</v>
      </c>
      <c r="M1073" s="67">
        <v>0.0</v>
      </c>
      <c r="N1073" s="70">
        <v>0.0</v>
      </c>
      <c r="O1073" s="64">
        <v>0.25</v>
      </c>
      <c r="P1073" s="67">
        <v>0.25</v>
      </c>
      <c r="Q1073" s="70">
        <v>0.25</v>
      </c>
      <c r="R1073" s="3"/>
    </row>
    <row r="1074">
      <c r="A1074" s="46">
        <v>12405.0</v>
      </c>
      <c r="B1074" s="51" t="str">
        <f t="shared" si="1"/>
        <v>Goʻzallik va parvarishYuz parvarishiNamlash va oziqlantirishZardoblar</v>
      </c>
      <c r="C1074" s="55" t="s">
        <v>314</v>
      </c>
      <c r="D1074" s="55" t="s">
        <v>503</v>
      </c>
      <c r="E1074" s="55" t="s">
        <v>504</v>
      </c>
      <c r="F1074" s="55" t="s">
        <v>661</v>
      </c>
      <c r="G1074" s="3"/>
      <c r="H1074" s="3"/>
      <c r="I1074" s="64">
        <v>0.2</v>
      </c>
      <c r="J1074" s="67">
        <v>0.2</v>
      </c>
      <c r="K1074" s="70">
        <v>0.2</v>
      </c>
      <c r="L1074" s="64">
        <v>0.015</v>
      </c>
      <c r="M1074" s="67">
        <v>0.015</v>
      </c>
      <c r="N1074" s="70">
        <v>0.015</v>
      </c>
      <c r="O1074" s="64">
        <v>0.185</v>
      </c>
      <c r="P1074" s="67">
        <v>0.185</v>
      </c>
      <c r="Q1074" s="70">
        <v>0.185</v>
      </c>
      <c r="R1074" s="3"/>
    </row>
    <row r="1075">
      <c r="A1075" s="46">
        <v>12406.0</v>
      </c>
      <c r="B1075" s="51" t="str">
        <f t="shared" si="1"/>
        <v>ElektronikaTelevizorlar va videotexnikalarRaqamli va sun'iy yo'ldosh TVSunʼiy yoʻldosh bilan ishlaydigan televizorlar uchun toʻplamlar</v>
      </c>
      <c r="C1075" s="55" t="s">
        <v>929</v>
      </c>
      <c r="D1075" s="55" t="s">
        <v>1383</v>
      </c>
      <c r="E1075" s="55" t="s">
        <v>1496</v>
      </c>
      <c r="F1075" s="55" t="s">
        <v>3246</v>
      </c>
      <c r="G1075" s="55"/>
      <c r="H1075" s="55"/>
      <c r="I1075" s="64">
        <v>0.2</v>
      </c>
      <c r="J1075" s="67">
        <v>0.2</v>
      </c>
      <c r="K1075" s="70">
        <v>0.2</v>
      </c>
      <c r="L1075" s="64">
        <v>0.0</v>
      </c>
      <c r="M1075" s="67">
        <v>0.0</v>
      </c>
      <c r="N1075" s="70">
        <v>0.0</v>
      </c>
      <c r="O1075" s="64">
        <v>0.2</v>
      </c>
      <c r="P1075" s="67">
        <v>0.2</v>
      </c>
      <c r="Q1075" s="70">
        <v>0.2</v>
      </c>
      <c r="R1075" s="3"/>
    </row>
    <row r="1076">
      <c r="A1076" s="46">
        <v>12407.0</v>
      </c>
      <c r="B1076" s="51" t="str">
        <f t="shared" si="1"/>
        <v>Uy-roʻzgʻor buyumlariOshxona buyumlariTermoslar va termo krujkalarTermo krujkalar</v>
      </c>
      <c r="C1076" s="55" t="s">
        <v>758</v>
      </c>
      <c r="D1076" s="55" t="s">
        <v>760</v>
      </c>
      <c r="E1076" s="55" t="s">
        <v>2350</v>
      </c>
      <c r="F1076" s="55" t="s">
        <v>3248</v>
      </c>
      <c r="G1076" s="55"/>
      <c r="H1076" s="3"/>
      <c r="I1076" s="64">
        <v>0.25</v>
      </c>
      <c r="J1076" s="67">
        <v>0.25</v>
      </c>
      <c r="K1076" s="70">
        <v>0.25</v>
      </c>
      <c r="L1076" s="64">
        <v>0.0</v>
      </c>
      <c r="M1076" s="67">
        <v>0.0</v>
      </c>
      <c r="N1076" s="70">
        <v>0.0</v>
      </c>
      <c r="O1076" s="64">
        <v>0.25</v>
      </c>
      <c r="P1076" s="67">
        <v>0.25</v>
      </c>
      <c r="Q1076" s="70">
        <v>0.25</v>
      </c>
      <c r="R1076" s="3"/>
    </row>
    <row r="1077">
      <c r="A1077" s="46">
        <v>12408.0</v>
      </c>
      <c r="B1077" s="51" t="str">
        <f t="shared" si="1"/>
        <v>Hayvonlar uchun tovarlarQushlar uchunQushlar uylari va inlari</v>
      </c>
      <c r="C1077" s="55" t="s">
        <v>1198</v>
      </c>
      <c r="D1077" s="55" t="s">
        <v>1211</v>
      </c>
      <c r="E1077" s="55" t="s">
        <v>3249</v>
      </c>
      <c r="F1077" s="55"/>
      <c r="G1077" s="3"/>
      <c r="H1077" s="3"/>
      <c r="I1077" s="64">
        <v>0.12</v>
      </c>
      <c r="J1077" s="67">
        <v>0.12</v>
      </c>
      <c r="K1077" s="70">
        <v>0.12</v>
      </c>
      <c r="L1077" s="64">
        <v>0.01</v>
      </c>
      <c r="M1077" s="67">
        <v>0.01</v>
      </c>
      <c r="N1077" s="70">
        <v>0.01</v>
      </c>
      <c r="O1077" s="64">
        <v>0.11</v>
      </c>
      <c r="P1077" s="67">
        <v>0.11</v>
      </c>
      <c r="Q1077" s="70">
        <v>0.11</v>
      </c>
      <c r="R1077" s="3"/>
    </row>
    <row r="1078">
      <c r="A1078" s="46">
        <v>12409.0</v>
      </c>
      <c r="B1078" s="51" t="str">
        <f t="shared" si="1"/>
        <v>Goʻzallik va parvarishYuz parvarishiNamlash va oziqlantirishTonikalar</v>
      </c>
      <c r="C1078" s="55" t="s">
        <v>314</v>
      </c>
      <c r="D1078" s="55" t="s">
        <v>503</v>
      </c>
      <c r="E1078" s="55" t="s">
        <v>504</v>
      </c>
      <c r="F1078" s="55" t="s">
        <v>1410</v>
      </c>
      <c r="G1078" s="3"/>
      <c r="H1078" s="3"/>
      <c r="I1078" s="64">
        <v>0.2</v>
      </c>
      <c r="J1078" s="67">
        <v>0.2</v>
      </c>
      <c r="K1078" s="70">
        <v>0.2</v>
      </c>
      <c r="L1078" s="64">
        <v>0.015</v>
      </c>
      <c r="M1078" s="67">
        <v>0.015</v>
      </c>
      <c r="N1078" s="70">
        <v>0.015</v>
      </c>
      <c r="O1078" s="64">
        <v>0.185</v>
      </c>
      <c r="P1078" s="67">
        <v>0.185</v>
      </c>
      <c r="Q1078" s="70">
        <v>0.185</v>
      </c>
      <c r="R1078" s="3"/>
    </row>
    <row r="1079">
      <c r="A1079" s="46">
        <v>12410.0</v>
      </c>
      <c r="B1079" s="51" t="str">
        <f t="shared" si="1"/>
        <v>AvtotovarlarAvtomobil uchun elektronikaVideoregistratorlar uchun aksessuarlar</v>
      </c>
      <c r="C1079" s="55" t="s">
        <v>167</v>
      </c>
      <c r="D1079" s="55" t="s">
        <v>174</v>
      </c>
      <c r="E1079" s="55" t="s">
        <v>3251</v>
      </c>
      <c r="F1079" s="55"/>
      <c r="G1079" s="55"/>
      <c r="H1079" s="3"/>
      <c r="I1079" s="64">
        <v>0.2</v>
      </c>
      <c r="J1079" s="67">
        <v>0.2</v>
      </c>
      <c r="K1079" s="70">
        <v>0.2</v>
      </c>
      <c r="L1079" s="64">
        <v>0.0</v>
      </c>
      <c r="M1079" s="67">
        <v>0.0</v>
      </c>
      <c r="N1079" s="70">
        <v>0.0</v>
      </c>
      <c r="O1079" s="64">
        <v>0.2</v>
      </c>
      <c r="P1079" s="67">
        <v>0.2</v>
      </c>
      <c r="Q1079" s="70">
        <v>0.2</v>
      </c>
      <c r="R1079" s="3"/>
    </row>
    <row r="1080">
      <c r="A1080" s="46">
        <v>12412.0</v>
      </c>
      <c r="B1080" s="51" t="str">
        <f t="shared" si="1"/>
        <v>Sport va hordiqFitnes va yogaFitnesFitnes to'plamlari</v>
      </c>
      <c r="C1080" s="55" t="s">
        <v>391</v>
      </c>
      <c r="D1080" s="55" t="s">
        <v>1434</v>
      </c>
      <c r="E1080" s="55" t="s">
        <v>1435</v>
      </c>
      <c r="F1080" s="55" t="s">
        <v>3254</v>
      </c>
      <c r="G1080" s="55"/>
      <c r="H1080" s="4"/>
      <c r="I1080" s="64">
        <v>0.22</v>
      </c>
      <c r="J1080" s="67">
        <v>0.22</v>
      </c>
      <c r="K1080" s="70">
        <v>0.22</v>
      </c>
      <c r="L1080" s="64">
        <v>0.0</v>
      </c>
      <c r="M1080" s="67">
        <v>0.0</v>
      </c>
      <c r="N1080" s="70">
        <v>0.0</v>
      </c>
      <c r="O1080" s="64">
        <v>0.22</v>
      </c>
      <c r="P1080" s="67">
        <v>0.22</v>
      </c>
      <c r="Q1080" s="70">
        <v>0.22</v>
      </c>
      <c r="R1080" s="3"/>
    </row>
    <row r="1081">
      <c r="A1081" s="46">
        <v>12414.0</v>
      </c>
      <c r="B1081" s="51" t="str">
        <f t="shared" si="1"/>
        <v>AvtotovarlarAksessuarlar va jihozlarAvtomobil uchun suvenirlarYorugʻlik qaytargichlar</v>
      </c>
      <c r="C1081" s="55" t="s">
        <v>167</v>
      </c>
      <c r="D1081" s="55" t="s">
        <v>468</v>
      </c>
      <c r="E1081" s="55" t="s">
        <v>2471</v>
      </c>
      <c r="F1081" s="55" t="s">
        <v>3255</v>
      </c>
      <c r="G1081" s="55"/>
      <c r="H1081" s="3"/>
      <c r="I1081" s="64">
        <v>0.25</v>
      </c>
      <c r="J1081" s="67">
        <v>0.25</v>
      </c>
      <c r="K1081" s="70">
        <v>0.25</v>
      </c>
      <c r="L1081" s="64">
        <v>0.0</v>
      </c>
      <c r="M1081" s="67">
        <v>0.0</v>
      </c>
      <c r="N1081" s="70">
        <v>0.0</v>
      </c>
      <c r="O1081" s="64">
        <v>0.25</v>
      </c>
      <c r="P1081" s="67">
        <v>0.25</v>
      </c>
      <c r="Q1081" s="70">
        <v>0.25</v>
      </c>
      <c r="R1081" s="3"/>
    </row>
    <row r="1082">
      <c r="A1082" s="46">
        <v>12415.0</v>
      </c>
      <c r="B1082" s="51" t="str">
        <f t="shared" si="1"/>
        <v>KiyimYangi tugʻilgan chaqaloqlar uchun kiyimlarBodi va kombinezonlar</v>
      </c>
      <c r="C1082" s="55" t="s">
        <v>417</v>
      </c>
      <c r="D1082" s="55" t="s">
        <v>1024</v>
      </c>
      <c r="E1082" s="55" t="s">
        <v>3257</v>
      </c>
      <c r="F1082" s="55"/>
      <c r="G1082" s="3"/>
      <c r="H1082" s="3"/>
      <c r="I1082" s="64">
        <v>0.1</v>
      </c>
      <c r="J1082" s="67">
        <v>0.1</v>
      </c>
      <c r="K1082" s="70">
        <v>0.1</v>
      </c>
      <c r="L1082" s="64">
        <v>0.0</v>
      </c>
      <c r="M1082" s="67">
        <v>0.0</v>
      </c>
      <c r="N1082" s="70">
        <v>0.0</v>
      </c>
      <c r="O1082" s="64">
        <v>0.1</v>
      </c>
      <c r="P1082" s="67">
        <v>0.1</v>
      </c>
      <c r="Q1082" s="70">
        <v>0.1</v>
      </c>
      <c r="R1082" s="3"/>
    </row>
    <row r="1083">
      <c r="A1083" s="46">
        <v>12416.0</v>
      </c>
      <c r="B1083" s="51" t="str">
        <f t="shared" si="1"/>
        <v>Qurilish va taʼmirlashYoritishSvetodiod tasmasi</v>
      </c>
      <c r="C1083" s="55" t="s">
        <v>95</v>
      </c>
      <c r="D1083" s="55" t="s">
        <v>474</v>
      </c>
      <c r="E1083" s="55" t="s">
        <v>3259</v>
      </c>
      <c r="F1083" s="55"/>
      <c r="G1083" s="3"/>
      <c r="H1083" s="4"/>
      <c r="I1083" s="64">
        <v>0.25</v>
      </c>
      <c r="J1083" s="67">
        <v>0.25</v>
      </c>
      <c r="K1083" s="70">
        <v>0.25</v>
      </c>
      <c r="L1083" s="64">
        <v>0.0</v>
      </c>
      <c r="M1083" s="67">
        <v>0.0</v>
      </c>
      <c r="N1083" s="70">
        <v>0.0</v>
      </c>
      <c r="O1083" s="64">
        <v>0.25</v>
      </c>
      <c r="P1083" s="67">
        <v>0.25</v>
      </c>
      <c r="Q1083" s="70">
        <v>0.25</v>
      </c>
      <c r="R1083" s="3"/>
    </row>
    <row r="1084">
      <c r="A1084" s="46">
        <v>12417.0</v>
      </c>
      <c r="B1084" s="51" t="str">
        <f t="shared" si="1"/>
        <v>Sport va hordiqFitnes va yogaYoga va pilatesFitbollar</v>
      </c>
      <c r="C1084" s="55" t="s">
        <v>391</v>
      </c>
      <c r="D1084" s="55" t="s">
        <v>1434</v>
      </c>
      <c r="E1084" s="55" t="s">
        <v>1618</v>
      </c>
      <c r="F1084" s="55" t="s">
        <v>3260</v>
      </c>
      <c r="G1084" s="3"/>
      <c r="H1084" s="4"/>
      <c r="I1084" s="64">
        <v>0.22</v>
      </c>
      <c r="J1084" s="67">
        <v>0.22</v>
      </c>
      <c r="K1084" s="70">
        <v>0.22</v>
      </c>
      <c r="L1084" s="64">
        <v>0.005</v>
      </c>
      <c r="M1084" s="67">
        <v>0.005</v>
      </c>
      <c r="N1084" s="70">
        <v>0.005</v>
      </c>
      <c r="O1084" s="64">
        <v>0.215</v>
      </c>
      <c r="P1084" s="67">
        <v>0.215</v>
      </c>
      <c r="Q1084" s="70">
        <v>0.215</v>
      </c>
      <c r="R1084" s="3"/>
    </row>
    <row r="1085">
      <c r="A1085" s="46">
        <v>12418.0</v>
      </c>
      <c r="B1085" s="51" t="str">
        <f t="shared" si="1"/>
        <v>ElektronikaNoutbuklar, planshetlar va elektron kitoblarPlanshetlar va elektron kitoblarElektron kitoblar</v>
      </c>
      <c r="C1085" s="55" t="s">
        <v>929</v>
      </c>
      <c r="D1085" s="55" t="s">
        <v>930</v>
      </c>
      <c r="E1085" s="55" t="s">
        <v>931</v>
      </c>
      <c r="F1085" s="55" t="s">
        <v>3262</v>
      </c>
      <c r="G1085" s="55"/>
      <c r="H1085" s="3"/>
      <c r="I1085" s="64">
        <v>0.05</v>
      </c>
      <c r="J1085" s="67">
        <v>0.05</v>
      </c>
      <c r="K1085" s="70">
        <v>0.05</v>
      </c>
      <c r="L1085" s="64">
        <v>0.0</v>
      </c>
      <c r="M1085" s="67">
        <v>0.0</v>
      </c>
      <c r="N1085" s="70">
        <v>0.0</v>
      </c>
      <c r="O1085" s="64">
        <v>0.05</v>
      </c>
      <c r="P1085" s="67">
        <v>0.05</v>
      </c>
      <c r="Q1085" s="70">
        <v>0.05</v>
      </c>
      <c r="R1085" s="3"/>
    </row>
    <row r="1086">
      <c r="A1086" s="46">
        <v>12419.0</v>
      </c>
      <c r="B1086" s="51" t="str">
        <f t="shared" si="1"/>
        <v>Oziq-ovqat mahsulotlariSut va sut mahsulotlariSutli kokteyllar</v>
      </c>
      <c r="C1086" s="55" t="s">
        <v>131</v>
      </c>
      <c r="D1086" s="55" t="s">
        <v>3264</v>
      </c>
      <c r="E1086" s="55" t="s">
        <v>3265</v>
      </c>
      <c r="F1086" s="55"/>
      <c r="G1086" s="3"/>
      <c r="H1086" s="3"/>
      <c r="I1086" s="64">
        <v>0.15</v>
      </c>
      <c r="J1086" s="67">
        <v>0.15</v>
      </c>
      <c r="K1086" s="70">
        <v>0.15</v>
      </c>
      <c r="L1086" s="64">
        <v>0.0</v>
      </c>
      <c r="M1086" s="67">
        <v>0.0</v>
      </c>
      <c r="N1086" s="70">
        <v>0.0</v>
      </c>
      <c r="O1086" s="64">
        <v>0.15</v>
      </c>
      <c r="P1086" s="67">
        <v>0.15</v>
      </c>
      <c r="Q1086" s="70">
        <v>0.15</v>
      </c>
      <c r="R1086" s="3"/>
    </row>
    <row r="1087">
      <c r="A1087" s="46">
        <v>12420.0</v>
      </c>
      <c r="B1087" s="51" t="str">
        <f t="shared" si="1"/>
        <v>Maishiy kimyoviy moddalarYuvish uchun vositalarKir yuvish kapsulalari</v>
      </c>
      <c r="C1087" s="55" t="s">
        <v>582</v>
      </c>
      <c r="D1087" s="55" t="s">
        <v>1180</v>
      </c>
      <c r="E1087" s="55" t="s">
        <v>3267</v>
      </c>
      <c r="F1087" s="55"/>
      <c r="G1087" s="4"/>
      <c r="H1087" s="3"/>
      <c r="I1087" s="64">
        <v>0.17</v>
      </c>
      <c r="J1087" s="67">
        <v>0.17</v>
      </c>
      <c r="K1087" s="70">
        <v>0.17</v>
      </c>
      <c r="L1087" s="64">
        <v>0.02</v>
      </c>
      <c r="M1087" s="67">
        <v>0.02</v>
      </c>
      <c r="N1087" s="70">
        <v>0.02</v>
      </c>
      <c r="O1087" s="64">
        <v>0.15</v>
      </c>
      <c r="P1087" s="67">
        <v>0.15</v>
      </c>
      <c r="Q1087" s="70">
        <v>0.15</v>
      </c>
      <c r="R1087" s="3"/>
    </row>
    <row r="1088">
      <c r="A1088" s="46">
        <v>12421.0</v>
      </c>
      <c r="B1088" s="51" t="str">
        <f t="shared" si="1"/>
        <v>KitoblarBadiiy adabiyotNasrZamonaviy nasr</v>
      </c>
      <c r="C1088" s="55" t="s">
        <v>84</v>
      </c>
      <c r="D1088" s="55" t="s">
        <v>1226</v>
      </c>
      <c r="E1088" s="55" t="s">
        <v>3268</v>
      </c>
      <c r="F1088" s="55" t="s">
        <v>3269</v>
      </c>
      <c r="G1088" s="55"/>
      <c r="H1088" s="3"/>
      <c r="I1088" s="64">
        <v>0.2</v>
      </c>
      <c r="J1088" s="67">
        <v>0.2</v>
      </c>
      <c r="K1088" s="70">
        <v>0.2</v>
      </c>
      <c r="L1088" s="64">
        <v>0.0</v>
      </c>
      <c r="M1088" s="67">
        <v>0.0</v>
      </c>
      <c r="N1088" s="70">
        <v>0.0</v>
      </c>
      <c r="O1088" s="64">
        <v>0.2</v>
      </c>
      <c r="P1088" s="67">
        <v>0.2</v>
      </c>
      <c r="Q1088" s="70">
        <v>0.2</v>
      </c>
      <c r="R1088" s="3"/>
    </row>
    <row r="1089">
      <c r="A1089" s="46">
        <v>12422.0</v>
      </c>
      <c r="B1089" s="51" t="str">
        <f t="shared" si="1"/>
        <v>Uy-roʻzgʻor buyumlariDekor va interyerSoatlar va ob-havo stansiyalari</v>
      </c>
      <c r="C1089" s="55" t="s">
        <v>758</v>
      </c>
      <c r="D1089" s="55" t="s">
        <v>798</v>
      </c>
      <c r="E1089" s="55" t="s">
        <v>3270</v>
      </c>
      <c r="F1089" s="55"/>
      <c r="G1089" s="55"/>
      <c r="H1089" s="3"/>
      <c r="I1089" s="64">
        <v>0.27</v>
      </c>
      <c r="J1089" s="67">
        <v>0.27</v>
      </c>
      <c r="K1089" s="70">
        <v>0.27</v>
      </c>
      <c r="L1089" s="64">
        <v>0.0</v>
      </c>
      <c r="M1089" s="67">
        <v>0.0</v>
      </c>
      <c r="N1089" s="70">
        <v>0.0</v>
      </c>
      <c r="O1089" s="64">
        <v>0.27</v>
      </c>
      <c r="P1089" s="67">
        <v>0.27</v>
      </c>
      <c r="Q1089" s="70">
        <v>0.27</v>
      </c>
      <c r="R1089" s="3"/>
    </row>
    <row r="1090">
      <c r="A1090" s="46">
        <v>12423.0</v>
      </c>
      <c r="B1090" s="51" t="str">
        <f t="shared" si="1"/>
        <v>Bolalar tovarlariOʻyinchoqlar va oʻyinlarOʻrgatuvchi va rivojlantiruvchi oʻyinchoqlarBolalar piramidalari</v>
      </c>
      <c r="C1090" s="55" t="s">
        <v>346</v>
      </c>
      <c r="D1090" s="55" t="s">
        <v>351</v>
      </c>
      <c r="E1090" s="55" t="s">
        <v>388</v>
      </c>
      <c r="F1090" s="55" t="s">
        <v>3272</v>
      </c>
      <c r="G1090" s="55"/>
      <c r="H1090" s="4"/>
      <c r="I1090" s="64">
        <v>0.2</v>
      </c>
      <c r="J1090" s="67">
        <v>0.2</v>
      </c>
      <c r="K1090" s="70">
        <v>0.2</v>
      </c>
      <c r="L1090" s="64">
        <v>0.03</v>
      </c>
      <c r="M1090" s="67">
        <v>0.03</v>
      </c>
      <c r="N1090" s="70">
        <v>0.03</v>
      </c>
      <c r="O1090" s="64">
        <v>0.17</v>
      </c>
      <c r="P1090" s="67">
        <v>0.17</v>
      </c>
      <c r="Q1090" s="70">
        <v>0.17</v>
      </c>
      <c r="R1090" s="3"/>
    </row>
    <row r="1091">
      <c r="A1091" s="46">
        <v>12425.0</v>
      </c>
      <c r="B1091" s="51" t="str">
        <f t="shared" si="1"/>
        <v>Qurilish va taʼmirlashMateriallar va jihozlarUskunalarFrezer uchun uskunalarFrezalar</v>
      </c>
      <c r="C1091" s="55" t="s">
        <v>95</v>
      </c>
      <c r="D1091" s="55" t="s">
        <v>458</v>
      </c>
      <c r="E1091" s="55" t="s">
        <v>459</v>
      </c>
      <c r="F1091" s="55" t="s">
        <v>3274</v>
      </c>
      <c r="G1091" s="55" t="s">
        <v>3275</v>
      </c>
      <c r="H1091" s="3"/>
      <c r="I1091" s="64">
        <v>0.25</v>
      </c>
      <c r="J1091" s="67">
        <v>0.25</v>
      </c>
      <c r="K1091" s="70">
        <v>0.25</v>
      </c>
      <c r="L1091" s="64">
        <v>0.0</v>
      </c>
      <c r="M1091" s="67">
        <v>0.0</v>
      </c>
      <c r="N1091" s="70">
        <v>0.0</v>
      </c>
      <c r="O1091" s="64">
        <v>0.25</v>
      </c>
      <c r="P1091" s="67">
        <v>0.25</v>
      </c>
      <c r="Q1091" s="70">
        <v>0.25</v>
      </c>
      <c r="R1091" s="3"/>
    </row>
    <row r="1092">
      <c r="A1092" s="46">
        <v>12426.0</v>
      </c>
      <c r="B1092" s="51" t="str">
        <f t="shared" si="1"/>
        <v>Maishiy texnikaOshxona texnikalariQovurish va pishirish uskunalariQovurish va qaynatish uchun boshqa texnikalarPitsa-meykerlar</v>
      </c>
      <c r="C1092" s="55" t="s">
        <v>74</v>
      </c>
      <c r="D1092" s="55" t="s">
        <v>1400</v>
      </c>
      <c r="E1092" s="55" t="s">
        <v>1420</v>
      </c>
      <c r="F1092" s="55" t="s">
        <v>1421</v>
      </c>
      <c r="G1092" s="85" t="s">
        <v>3277</v>
      </c>
      <c r="H1092" s="85"/>
      <c r="I1092" s="64">
        <v>0.17</v>
      </c>
      <c r="J1092" s="67">
        <v>0.17</v>
      </c>
      <c r="K1092" s="70">
        <v>0.17</v>
      </c>
      <c r="L1092" s="64">
        <v>0.0</v>
      </c>
      <c r="M1092" s="67">
        <v>0.0</v>
      </c>
      <c r="N1092" s="70">
        <v>0.0</v>
      </c>
      <c r="O1092" s="64">
        <v>0.17</v>
      </c>
      <c r="P1092" s="67">
        <v>0.17</v>
      </c>
      <c r="Q1092" s="70">
        <v>0.17</v>
      </c>
      <c r="R1092" s="3"/>
    </row>
    <row r="1093">
      <c r="A1093" s="46">
        <v>12427.0</v>
      </c>
      <c r="B1093" s="51" t="str">
        <f t="shared" si="1"/>
        <v>Goʻzallik va parvarishTana parvarishiDush va vanna uchun vositalarVanna uchun koʻpik</v>
      </c>
      <c r="C1093" s="55" t="s">
        <v>314</v>
      </c>
      <c r="D1093" s="55" t="s">
        <v>612</v>
      </c>
      <c r="E1093" s="55" t="s">
        <v>2522</v>
      </c>
      <c r="F1093" s="55" t="s">
        <v>3283</v>
      </c>
      <c r="G1093" s="55"/>
      <c r="H1093" s="3"/>
      <c r="I1093" s="64">
        <v>0.2</v>
      </c>
      <c r="J1093" s="67">
        <v>0.2</v>
      </c>
      <c r="K1093" s="70">
        <v>0.2</v>
      </c>
      <c r="L1093" s="64">
        <v>0.0</v>
      </c>
      <c r="M1093" s="67">
        <v>0.0</v>
      </c>
      <c r="N1093" s="70">
        <v>0.0</v>
      </c>
      <c r="O1093" s="64">
        <v>0.2</v>
      </c>
      <c r="P1093" s="67">
        <v>0.2</v>
      </c>
      <c r="Q1093" s="70">
        <v>0.2</v>
      </c>
      <c r="R1093" s="3"/>
    </row>
    <row r="1094">
      <c r="A1094" s="46">
        <v>12428.0</v>
      </c>
      <c r="B1094" s="51" t="str">
        <f t="shared" si="1"/>
        <v>KiyimOʻgʻil bolalar uchun kiyimlarFutbolkalar va maykalarMaykalar</v>
      </c>
      <c r="C1094" s="55" t="s">
        <v>417</v>
      </c>
      <c r="D1094" s="55" t="s">
        <v>438</v>
      </c>
      <c r="E1094" s="55" t="s">
        <v>2360</v>
      </c>
      <c r="F1094" s="85" t="s">
        <v>2082</v>
      </c>
      <c r="G1094" s="3"/>
      <c r="H1094" s="3"/>
      <c r="I1094" s="64">
        <v>0.25</v>
      </c>
      <c r="J1094" s="67">
        <v>0.25</v>
      </c>
      <c r="K1094" s="70">
        <v>0.25</v>
      </c>
      <c r="L1094" s="64">
        <v>0.0</v>
      </c>
      <c r="M1094" s="67">
        <v>0.0</v>
      </c>
      <c r="N1094" s="70">
        <v>0.0</v>
      </c>
      <c r="O1094" s="64">
        <v>0.25</v>
      </c>
      <c r="P1094" s="67">
        <v>0.25</v>
      </c>
      <c r="Q1094" s="70">
        <v>0.25</v>
      </c>
      <c r="R1094" s="3"/>
    </row>
    <row r="1095">
      <c r="A1095" s="46">
        <v>12429.0</v>
      </c>
      <c r="B1095" s="51" t="str">
        <f t="shared" si="1"/>
        <v>Maishiy kimyoviy moddalarHasharotlar va kemiruvchilarga qarshi vositalarRatisidlar</v>
      </c>
      <c r="C1095" s="55" t="s">
        <v>582</v>
      </c>
      <c r="D1095" s="55" t="s">
        <v>3290</v>
      </c>
      <c r="E1095" s="55" t="s">
        <v>3291</v>
      </c>
      <c r="F1095" s="3"/>
      <c r="G1095" s="3"/>
      <c r="H1095" s="3"/>
      <c r="I1095" s="64">
        <v>0.2</v>
      </c>
      <c r="J1095" s="67">
        <v>0.2</v>
      </c>
      <c r="K1095" s="70">
        <v>0.2</v>
      </c>
      <c r="L1095" s="64">
        <v>0.03</v>
      </c>
      <c r="M1095" s="67">
        <v>0.03</v>
      </c>
      <c r="N1095" s="70">
        <v>0.03</v>
      </c>
      <c r="O1095" s="64">
        <v>0.17</v>
      </c>
      <c r="P1095" s="67">
        <v>0.17</v>
      </c>
      <c r="Q1095" s="70">
        <v>0.17</v>
      </c>
      <c r="R1095" s="3"/>
    </row>
    <row r="1096">
      <c r="A1096" s="46">
        <v>12430.0</v>
      </c>
      <c r="B1096" s="51" t="str">
        <f t="shared" si="1"/>
        <v>ElektronikaQuloqchinlar va audio texnikalarAudiotexnikaDiktofonlar</v>
      </c>
      <c r="C1096" s="55" t="s">
        <v>929</v>
      </c>
      <c r="D1096" s="55" t="s">
        <v>938</v>
      </c>
      <c r="E1096" s="55" t="s">
        <v>1373</v>
      </c>
      <c r="F1096" s="85" t="s">
        <v>3293</v>
      </c>
      <c r="G1096" s="3"/>
      <c r="H1096" s="3"/>
      <c r="I1096" s="64">
        <v>0.2</v>
      </c>
      <c r="J1096" s="67">
        <v>0.2</v>
      </c>
      <c r="K1096" s="70">
        <v>0.2</v>
      </c>
      <c r="L1096" s="64">
        <v>0.0</v>
      </c>
      <c r="M1096" s="67">
        <v>0.0</v>
      </c>
      <c r="N1096" s="70">
        <v>0.0</v>
      </c>
      <c r="O1096" s="64">
        <v>0.2</v>
      </c>
      <c r="P1096" s="67">
        <v>0.2</v>
      </c>
      <c r="Q1096" s="70">
        <v>0.2</v>
      </c>
      <c r="R1096" s="3"/>
    </row>
    <row r="1097">
      <c r="A1097" s="46">
        <v>12432.0</v>
      </c>
      <c r="B1097" s="51" t="str">
        <f t="shared" si="1"/>
        <v>Turizm, baliq ovi va ovchilikTurizm va ochiq havoda dam olishOlovli pechlar, lager pechlari va gaz isitgichlariZajigalkalar</v>
      </c>
      <c r="C1097" s="55" t="s">
        <v>477</v>
      </c>
      <c r="D1097" s="55" t="s">
        <v>478</v>
      </c>
      <c r="E1097" s="55" t="s">
        <v>3295</v>
      </c>
      <c r="F1097" s="55" t="s">
        <v>3296</v>
      </c>
      <c r="G1097" s="85"/>
      <c r="H1097" s="3"/>
      <c r="I1097" s="64" t="s">
        <v>225</v>
      </c>
      <c r="J1097" s="67" t="s">
        <v>225</v>
      </c>
      <c r="K1097" s="70">
        <v>0.25</v>
      </c>
      <c r="L1097" s="64">
        <v>0.0</v>
      </c>
      <c r="M1097" s="67">
        <v>0.0</v>
      </c>
      <c r="N1097" s="70">
        <v>0.0</v>
      </c>
      <c r="O1097" s="64" t="s">
        <v>225</v>
      </c>
      <c r="P1097" s="67" t="s">
        <v>225</v>
      </c>
      <c r="Q1097" s="70">
        <v>0.25</v>
      </c>
      <c r="R1097" s="3"/>
    </row>
    <row r="1098">
      <c r="A1098" s="46">
        <v>12433.0</v>
      </c>
      <c r="B1098" s="51" t="str">
        <f t="shared" si="1"/>
        <v>Uy-roʻzgʻor buyumlariToʻqimachilikGilamlar va yoʻlak gilamlariGilamlar</v>
      </c>
      <c r="C1098" s="55" t="s">
        <v>758</v>
      </c>
      <c r="D1098" s="55" t="s">
        <v>1041</v>
      </c>
      <c r="E1098" s="55" t="s">
        <v>1748</v>
      </c>
      <c r="F1098" s="55" t="s">
        <v>3300</v>
      </c>
      <c r="G1098" s="3"/>
      <c r="H1098" s="3"/>
      <c r="I1098" s="64">
        <v>0.22</v>
      </c>
      <c r="J1098" s="67">
        <v>0.22</v>
      </c>
      <c r="K1098" s="70">
        <v>0.22</v>
      </c>
      <c r="L1098" s="64">
        <v>0.0</v>
      </c>
      <c r="M1098" s="67">
        <v>0.0</v>
      </c>
      <c r="N1098" s="70">
        <v>0.0</v>
      </c>
      <c r="O1098" s="64">
        <v>0.22</v>
      </c>
      <c r="P1098" s="67">
        <v>0.22</v>
      </c>
      <c r="Q1098" s="70">
        <v>0.22</v>
      </c>
      <c r="R1098" s="3"/>
    </row>
    <row r="1099">
      <c r="A1099" s="46">
        <v>12434.0</v>
      </c>
      <c r="B1099" s="51" t="str">
        <f t="shared" si="1"/>
        <v>AksessuarlarQizlar uchun aksessuarlarBijuteriyalarBilaguzuklar</v>
      </c>
      <c r="C1099" s="55" t="s">
        <v>442</v>
      </c>
      <c r="D1099" s="55" t="s">
        <v>1028</v>
      </c>
      <c r="E1099" s="55" t="s">
        <v>1461</v>
      </c>
      <c r="F1099" s="85" t="s">
        <v>1488</v>
      </c>
      <c r="G1099" s="3"/>
      <c r="H1099" s="3"/>
      <c r="I1099" s="64">
        <v>0.25</v>
      </c>
      <c r="J1099" s="67">
        <v>0.25</v>
      </c>
      <c r="K1099" s="70">
        <v>0.25</v>
      </c>
      <c r="L1099" s="64">
        <v>0.0</v>
      </c>
      <c r="M1099" s="67">
        <v>0.0</v>
      </c>
      <c r="N1099" s="70">
        <v>0.0</v>
      </c>
      <c r="O1099" s="64">
        <v>0.25</v>
      </c>
      <c r="P1099" s="67">
        <v>0.25</v>
      </c>
      <c r="Q1099" s="70">
        <v>0.25</v>
      </c>
      <c r="R1099" s="3"/>
    </row>
    <row r="1100">
      <c r="A1100" s="46">
        <v>12435.0</v>
      </c>
      <c r="B1100" s="51" t="str">
        <f t="shared" si="1"/>
        <v>Xobbi va ijodBoshqa xobbilarKosmetika va duxilar tayyorlash</v>
      </c>
      <c r="C1100" s="55" t="s">
        <v>199</v>
      </c>
      <c r="D1100" s="55" t="s">
        <v>901</v>
      </c>
      <c r="E1100" s="55" t="s">
        <v>3304</v>
      </c>
      <c r="F1100" s="55"/>
      <c r="G1100" s="55"/>
      <c r="H1100" s="3"/>
      <c r="I1100" s="64">
        <v>0.22</v>
      </c>
      <c r="J1100" s="67">
        <v>0.22</v>
      </c>
      <c r="K1100" s="70">
        <v>0.22</v>
      </c>
      <c r="L1100" s="64">
        <v>0.01</v>
      </c>
      <c r="M1100" s="67">
        <v>0.01</v>
      </c>
      <c r="N1100" s="70">
        <v>0.01</v>
      </c>
      <c r="O1100" s="64">
        <v>0.21</v>
      </c>
      <c r="P1100" s="67">
        <v>0.21</v>
      </c>
      <c r="Q1100" s="70">
        <v>0.21</v>
      </c>
      <c r="R1100" s="3"/>
    </row>
    <row r="1101">
      <c r="A1101" s="46">
        <v>12436.0</v>
      </c>
      <c r="B1101" s="51" t="str">
        <f t="shared" si="1"/>
        <v>Uy-roʻzgʻor buyumlariOshxona buyumlariMaydalagichlar va sharbat chiqargichlarYongʻoq chaqqichlar</v>
      </c>
      <c r="C1101" s="55" t="s">
        <v>758</v>
      </c>
      <c r="D1101" s="55" t="s">
        <v>760</v>
      </c>
      <c r="E1101" s="55" t="s">
        <v>1709</v>
      </c>
      <c r="F1101" s="55" t="s">
        <v>3306</v>
      </c>
      <c r="G1101" s="55"/>
      <c r="H1101" s="3"/>
      <c r="I1101" s="64">
        <v>0.25</v>
      </c>
      <c r="J1101" s="67">
        <v>0.25</v>
      </c>
      <c r="K1101" s="70">
        <v>0.25</v>
      </c>
      <c r="L1101" s="64">
        <v>0.0</v>
      </c>
      <c r="M1101" s="67">
        <v>0.0</v>
      </c>
      <c r="N1101" s="70">
        <v>0.0</v>
      </c>
      <c r="O1101" s="64">
        <v>0.25</v>
      </c>
      <c r="P1101" s="67">
        <v>0.25</v>
      </c>
      <c r="Q1101" s="70">
        <v>0.25</v>
      </c>
      <c r="R1101" s="3"/>
    </row>
    <row r="1102">
      <c r="A1102" s="46">
        <v>12438.0</v>
      </c>
      <c r="B1102" s="51" t="str">
        <f t="shared" si="1"/>
        <v>Goʻzallik va parvarishTana parvarishiQuyoshda toblanish va quyoshdan himoyaQuyoshda toblangandan keyin suriladigan vositalar</v>
      </c>
      <c r="C1102" s="55" t="s">
        <v>314</v>
      </c>
      <c r="D1102" s="55" t="s">
        <v>612</v>
      </c>
      <c r="E1102" s="55" t="s">
        <v>3309</v>
      </c>
      <c r="F1102" s="55" t="s">
        <v>3310</v>
      </c>
      <c r="G1102" s="55"/>
      <c r="H1102" s="55"/>
      <c r="I1102" s="64">
        <v>0.2</v>
      </c>
      <c r="J1102" s="67">
        <v>0.2</v>
      </c>
      <c r="K1102" s="70">
        <v>0.2</v>
      </c>
      <c r="L1102" s="64">
        <v>0.01</v>
      </c>
      <c r="M1102" s="67">
        <v>0.01</v>
      </c>
      <c r="N1102" s="70">
        <v>0.01</v>
      </c>
      <c r="O1102" s="64">
        <v>0.19</v>
      </c>
      <c r="P1102" s="67">
        <v>0.19</v>
      </c>
      <c r="Q1102" s="70">
        <v>0.19</v>
      </c>
      <c r="R1102" s="3"/>
    </row>
    <row r="1103">
      <c r="A1103" s="46">
        <v>12439.0</v>
      </c>
      <c r="B1103" s="51" t="str">
        <f t="shared" si="1"/>
        <v>Goʻzallik va parvarishMakiyajYuzTonal kremlar</v>
      </c>
      <c r="C1103" s="55" t="s">
        <v>314</v>
      </c>
      <c r="D1103" s="55" t="s">
        <v>492</v>
      </c>
      <c r="E1103" s="55" t="s">
        <v>500</v>
      </c>
      <c r="F1103" s="55" t="s">
        <v>3312</v>
      </c>
      <c r="G1103" s="85"/>
      <c r="H1103" s="3"/>
      <c r="I1103" s="64">
        <v>0.2</v>
      </c>
      <c r="J1103" s="67">
        <v>0.2</v>
      </c>
      <c r="K1103" s="70">
        <v>0.2</v>
      </c>
      <c r="L1103" s="64">
        <v>0.020000000000000018</v>
      </c>
      <c r="M1103" s="67">
        <v>0.020000000000000018</v>
      </c>
      <c r="N1103" s="70">
        <v>0.020000000000000018</v>
      </c>
      <c r="O1103" s="64">
        <v>0.18</v>
      </c>
      <c r="P1103" s="67">
        <v>0.18</v>
      </c>
      <c r="Q1103" s="70">
        <v>0.18</v>
      </c>
      <c r="R1103" s="3"/>
    </row>
    <row r="1104">
      <c r="A1104" s="46">
        <v>12441.0</v>
      </c>
      <c r="B1104" s="51" t="str">
        <f t="shared" si="1"/>
        <v>AvtotovarlarAksessuarlar va jihozlarTyuning va tashqi bezakIzolyatsiya materiallari</v>
      </c>
      <c r="C1104" s="55" t="s">
        <v>167</v>
      </c>
      <c r="D1104" s="55" t="s">
        <v>468</v>
      </c>
      <c r="E1104" s="55" t="s">
        <v>1610</v>
      </c>
      <c r="F1104" s="85" t="s">
        <v>3315</v>
      </c>
      <c r="G1104" s="85"/>
      <c r="H1104" s="3"/>
      <c r="I1104" s="64">
        <v>0.25</v>
      </c>
      <c r="J1104" s="67">
        <v>0.25</v>
      </c>
      <c r="K1104" s="70">
        <v>0.25</v>
      </c>
      <c r="L1104" s="64">
        <v>0.0</v>
      </c>
      <c r="M1104" s="67">
        <v>0.0</v>
      </c>
      <c r="N1104" s="70">
        <v>0.0</v>
      </c>
      <c r="O1104" s="64">
        <v>0.25</v>
      </c>
      <c r="P1104" s="67">
        <v>0.25</v>
      </c>
      <c r="Q1104" s="70">
        <v>0.25</v>
      </c>
      <c r="R1104" s="3"/>
    </row>
    <row r="1105">
      <c r="A1105" s="46">
        <v>12442.0</v>
      </c>
      <c r="B1105" s="51" t="str">
        <f t="shared" si="1"/>
        <v>AksessuarlarErkaklar aksessuarlariBosh kiyimlarPanama</v>
      </c>
      <c r="C1105" s="55" t="s">
        <v>442</v>
      </c>
      <c r="D1105" s="55" t="s">
        <v>456</v>
      </c>
      <c r="E1105" s="55" t="s">
        <v>1559</v>
      </c>
      <c r="F1105" s="55" t="s">
        <v>3323</v>
      </c>
      <c r="G1105" s="85"/>
      <c r="H1105" s="3"/>
      <c r="I1105" s="64">
        <v>0.3</v>
      </c>
      <c r="J1105" s="67">
        <v>0.3</v>
      </c>
      <c r="K1105" s="70">
        <v>0.3</v>
      </c>
      <c r="L1105" s="64">
        <v>0.0</v>
      </c>
      <c r="M1105" s="67">
        <v>0.0</v>
      </c>
      <c r="N1105" s="70">
        <v>0.0</v>
      </c>
      <c r="O1105" s="64">
        <v>0.3</v>
      </c>
      <c r="P1105" s="67">
        <v>0.3</v>
      </c>
      <c r="Q1105" s="70">
        <v>0.3</v>
      </c>
      <c r="R1105" s="3"/>
    </row>
    <row r="1106">
      <c r="A1106" s="46">
        <v>12443.0</v>
      </c>
      <c r="B1106" s="51" t="str">
        <f t="shared" si="1"/>
        <v>Hayvonlar uchun tovarlarBaliqlar va repitiliylar uchunOzuqa</v>
      </c>
      <c r="C1106" s="55" t="s">
        <v>1198</v>
      </c>
      <c r="D1106" s="55" t="s">
        <v>1203</v>
      </c>
      <c r="E1106" s="55" t="s">
        <v>2256</v>
      </c>
      <c r="F1106" s="3"/>
      <c r="G1106" s="3"/>
      <c r="H1106" s="3"/>
      <c r="I1106" s="64">
        <v>0.12</v>
      </c>
      <c r="J1106" s="67">
        <v>0.12</v>
      </c>
      <c r="K1106" s="70">
        <v>0.12</v>
      </c>
      <c r="L1106" s="64">
        <v>0.009999999999999995</v>
      </c>
      <c r="M1106" s="67">
        <v>0.009999999999999995</v>
      </c>
      <c r="N1106" s="70">
        <v>0.009999999999999995</v>
      </c>
      <c r="O1106" s="64">
        <v>0.11</v>
      </c>
      <c r="P1106" s="67">
        <v>0.11</v>
      </c>
      <c r="Q1106" s="70">
        <v>0.11</v>
      </c>
      <c r="R1106" s="3"/>
    </row>
    <row r="1107">
      <c r="A1107" s="46">
        <v>12444.0</v>
      </c>
      <c r="B1107" s="51" t="str">
        <f t="shared" si="1"/>
        <v>KiyimQizlar uchun kiyimlarKombinezonlar va yarim kombinezonlarKombinezonlar</v>
      </c>
      <c r="C1107" s="55" t="s">
        <v>417</v>
      </c>
      <c r="D1107" s="55" t="s">
        <v>1033</v>
      </c>
      <c r="E1107" s="55" t="s">
        <v>2391</v>
      </c>
      <c r="F1107" s="55" t="s">
        <v>2103</v>
      </c>
      <c r="G1107" s="55"/>
      <c r="H1107" s="3"/>
      <c r="I1107" s="64">
        <v>0.25</v>
      </c>
      <c r="J1107" s="67">
        <v>0.25</v>
      </c>
      <c r="K1107" s="70">
        <v>0.25</v>
      </c>
      <c r="L1107" s="64">
        <v>0.0</v>
      </c>
      <c r="M1107" s="67">
        <v>0.0</v>
      </c>
      <c r="N1107" s="70">
        <v>0.0</v>
      </c>
      <c r="O1107" s="64">
        <v>0.25</v>
      </c>
      <c r="P1107" s="67">
        <v>0.25</v>
      </c>
      <c r="Q1107" s="70">
        <v>0.25</v>
      </c>
      <c r="R1107" s="3"/>
    </row>
    <row r="1108">
      <c r="A1108" s="46">
        <v>12445.0</v>
      </c>
      <c r="B1108" s="51" t="str">
        <f t="shared" si="1"/>
        <v>Maishiy texnikaOshxona texnikalariKofe tayyorlashQahva mashinalarini tozalash vositalari</v>
      </c>
      <c r="C1108" s="55" t="s">
        <v>74</v>
      </c>
      <c r="D1108" s="55" t="s">
        <v>1400</v>
      </c>
      <c r="E1108" s="55" t="s">
        <v>1754</v>
      </c>
      <c r="F1108" s="55" t="s">
        <v>3326</v>
      </c>
      <c r="G1108" s="55"/>
      <c r="H1108" s="55"/>
      <c r="I1108" s="64">
        <v>0.25</v>
      </c>
      <c r="J1108" s="67">
        <v>0.25</v>
      </c>
      <c r="K1108" s="70">
        <v>0.25</v>
      </c>
      <c r="L1108" s="64">
        <v>0.0</v>
      </c>
      <c r="M1108" s="67">
        <v>0.0</v>
      </c>
      <c r="N1108" s="70">
        <v>0.0</v>
      </c>
      <c r="O1108" s="64">
        <v>0.25</v>
      </c>
      <c r="P1108" s="67">
        <v>0.25</v>
      </c>
      <c r="Q1108" s="70">
        <v>0.25</v>
      </c>
      <c r="R1108" s="3"/>
    </row>
    <row r="1109">
      <c r="A1109" s="46">
        <v>12446.0</v>
      </c>
      <c r="B1109" s="51" t="str">
        <f t="shared" si="1"/>
        <v>Kanselyariya tovarlariQogʻoz mahsulotlariKonvertlar</v>
      </c>
      <c r="C1109" s="55" t="s">
        <v>142</v>
      </c>
      <c r="D1109" s="55" t="s">
        <v>1212</v>
      </c>
      <c r="E1109" s="55" t="s">
        <v>2046</v>
      </c>
      <c r="F1109" s="3"/>
      <c r="G1109" s="3"/>
      <c r="H1109" s="3"/>
      <c r="I1109" s="64">
        <v>0.2</v>
      </c>
      <c r="J1109" s="67">
        <v>0.2</v>
      </c>
      <c r="K1109" s="70">
        <v>0.2</v>
      </c>
      <c r="L1109" s="64">
        <v>0.09</v>
      </c>
      <c r="M1109" s="67">
        <v>0.09</v>
      </c>
      <c r="N1109" s="70">
        <v>0.09</v>
      </c>
      <c r="O1109" s="64">
        <v>0.11</v>
      </c>
      <c r="P1109" s="67">
        <v>0.11</v>
      </c>
      <c r="Q1109" s="70">
        <v>0.11</v>
      </c>
      <c r="R1109" s="3"/>
    </row>
    <row r="1110">
      <c r="A1110" s="46">
        <v>12447.0</v>
      </c>
      <c r="B1110" s="51" t="str">
        <f t="shared" si="1"/>
        <v>AvtotovarlarAvtomobilni parvarishiVosklar va polirollar</v>
      </c>
      <c r="C1110" s="55" t="s">
        <v>167</v>
      </c>
      <c r="D1110" s="55" t="s">
        <v>1667</v>
      </c>
      <c r="E1110" s="55" t="s">
        <v>3330</v>
      </c>
      <c r="F1110" s="55"/>
      <c r="G1110" s="3"/>
      <c r="H1110" s="3"/>
      <c r="I1110" s="64">
        <v>0.25</v>
      </c>
      <c r="J1110" s="67">
        <v>0.25</v>
      </c>
      <c r="K1110" s="70">
        <v>0.25</v>
      </c>
      <c r="L1110" s="64">
        <v>0.0</v>
      </c>
      <c r="M1110" s="67">
        <v>0.0</v>
      </c>
      <c r="N1110" s="70">
        <v>0.0</v>
      </c>
      <c r="O1110" s="64">
        <v>0.25</v>
      </c>
      <c r="P1110" s="67">
        <v>0.25</v>
      </c>
      <c r="Q1110" s="70">
        <v>0.25</v>
      </c>
      <c r="R1110" s="3"/>
    </row>
    <row r="1111">
      <c r="A1111" s="46">
        <v>12449.0</v>
      </c>
      <c r="B1111" s="51" t="str">
        <f t="shared" si="1"/>
        <v>Sport va hordiqSuv sporti va suvda dam olishSuzishQalpoqchalar</v>
      </c>
      <c r="C1111" s="55" t="s">
        <v>391</v>
      </c>
      <c r="D1111" s="55" t="s">
        <v>392</v>
      </c>
      <c r="E1111" s="55" t="s">
        <v>393</v>
      </c>
      <c r="F1111" s="55" t="s">
        <v>3331</v>
      </c>
      <c r="G1111" s="3"/>
      <c r="H1111" s="3"/>
      <c r="I1111" s="64">
        <v>0.25</v>
      </c>
      <c r="J1111" s="67">
        <v>0.25</v>
      </c>
      <c r="K1111" s="70">
        <v>0.25</v>
      </c>
      <c r="L1111" s="64">
        <v>0.01</v>
      </c>
      <c r="M1111" s="67">
        <v>0.01</v>
      </c>
      <c r="N1111" s="70">
        <v>0.01</v>
      </c>
      <c r="O1111" s="64">
        <v>0.24</v>
      </c>
      <c r="P1111" s="67">
        <v>0.24</v>
      </c>
      <c r="Q1111" s="70">
        <v>0.24</v>
      </c>
      <c r="R1111" s="3"/>
    </row>
    <row r="1112">
      <c r="A1112" s="46">
        <v>12450.0</v>
      </c>
      <c r="B1112" s="51" t="str">
        <f t="shared" si="1"/>
        <v>AvtotovarlarAvtomobil uchun elektronikaOʻt oldirish viklyuchatellari</v>
      </c>
      <c r="C1112" s="55" t="s">
        <v>167</v>
      </c>
      <c r="D1112" s="55" t="s">
        <v>174</v>
      </c>
      <c r="E1112" s="55" t="s">
        <v>3333</v>
      </c>
      <c r="F1112" s="55"/>
      <c r="G1112" s="3"/>
      <c r="H1112" s="3"/>
      <c r="I1112" s="64">
        <v>0.2</v>
      </c>
      <c r="J1112" s="67">
        <v>0.2</v>
      </c>
      <c r="K1112" s="70">
        <v>0.2</v>
      </c>
      <c r="L1112" s="64">
        <v>0.0</v>
      </c>
      <c r="M1112" s="67">
        <v>0.0</v>
      </c>
      <c r="N1112" s="70">
        <v>0.0</v>
      </c>
      <c r="O1112" s="64">
        <v>0.2</v>
      </c>
      <c r="P1112" s="67">
        <v>0.2</v>
      </c>
      <c r="Q1112" s="70">
        <v>0.2</v>
      </c>
      <c r="R1112" s="3"/>
    </row>
    <row r="1113">
      <c r="A1113" s="46">
        <v>12451.0</v>
      </c>
      <c r="B1113" s="51" t="str">
        <f t="shared" si="1"/>
        <v>AksessuarlarAyollar aksessuarlariBijuteriyalarTaqinchoqlar toʻplami</v>
      </c>
      <c r="C1113" s="55" t="s">
        <v>442</v>
      </c>
      <c r="D1113" s="55" t="s">
        <v>443</v>
      </c>
      <c r="E1113" s="55" t="s">
        <v>1461</v>
      </c>
      <c r="F1113" s="85" t="s">
        <v>2445</v>
      </c>
      <c r="G1113" s="85"/>
      <c r="H1113" s="3"/>
      <c r="I1113" s="64">
        <v>0.25</v>
      </c>
      <c r="J1113" s="67">
        <v>0.25</v>
      </c>
      <c r="K1113" s="70">
        <v>0.25</v>
      </c>
      <c r="L1113" s="64">
        <v>0.0</v>
      </c>
      <c r="M1113" s="67">
        <v>0.0</v>
      </c>
      <c r="N1113" s="70">
        <v>0.0</v>
      </c>
      <c r="O1113" s="64">
        <v>0.25</v>
      </c>
      <c r="P1113" s="67">
        <v>0.25</v>
      </c>
      <c r="Q1113" s="70">
        <v>0.25</v>
      </c>
      <c r="R1113" s="3"/>
    </row>
    <row r="1114">
      <c r="A1114" s="46">
        <v>12452.0</v>
      </c>
      <c r="B1114" s="51" t="str">
        <f t="shared" si="1"/>
        <v>Hayvonlar uchun tovarlarQishloq xoʻjaligi hayvonlari uchunChoʻchqalar uchun</v>
      </c>
      <c r="C1114" s="55" t="s">
        <v>1198</v>
      </c>
      <c r="D1114" s="55" t="s">
        <v>1210</v>
      </c>
      <c r="E1114" s="55" t="s">
        <v>3335</v>
      </c>
      <c r="F1114" s="55"/>
      <c r="G1114" s="3"/>
      <c r="H1114" s="3"/>
      <c r="I1114" s="64">
        <v>0.22</v>
      </c>
      <c r="J1114" s="67">
        <v>0.22</v>
      </c>
      <c r="K1114" s="70">
        <v>0.22</v>
      </c>
      <c r="L1114" s="64">
        <v>0.005</v>
      </c>
      <c r="M1114" s="67">
        <v>0.005</v>
      </c>
      <c r="N1114" s="70">
        <v>0.005</v>
      </c>
      <c r="O1114" s="64">
        <v>0.215</v>
      </c>
      <c r="P1114" s="67">
        <v>0.215</v>
      </c>
      <c r="Q1114" s="70">
        <v>0.215</v>
      </c>
      <c r="R1114" s="3"/>
    </row>
    <row r="1115">
      <c r="A1115" s="46">
        <v>12453.0</v>
      </c>
      <c r="B1115" s="51" t="str">
        <f t="shared" si="1"/>
        <v>Hayvonlar uchun tovarlarItlar uchunVolyer va budkalar</v>
      </c>
      <c r="C1115" s="55" t="s">
        <v>1198</v>
      </c>
      <c r="D1115" s="55" t="s">
        <v>1209</v>
      </c>
      <c r="E1115" s="55" t="s">
        <v>3337</v>
      </c>
      <c r="F1115" s="55"/>
      <c r="G1115" s="3"/>
      <c r="H1115" s="3"/>
      <c r="I1115" s="64">
        <v>0.22</v>
      </c>
      <c r="J1115" s="67">
        <v>0.22</v>
      </c>
      <c r="K1115" s="70">
        <v>0.22</v>
      </c>
      <c r="L1115" s="64">
        <v>0.01</v>
      </c>
      <c r="M1115" s="67">
        <v>0.01</v>
      </c>
      <c r="N1115" s="70">
        <v>0.01</v>
      </c>
      <c r="O1115" s="64">
        <v>0.21</v>
      </c>
      <c r="P1115" s="67">
        <v>0.21</v>
      </c>
      <c r="Q1115" s="70">
        <v>0.21</v>
      </c>
      <c r="R1115" s="3"/>
    </row>
    <row r="1116">
      <c r="A1116" s="46">
        <v>12456.0</v>
      </c>
      <c r="B1116" s="51" t="str">
        <f t="shared" si="1"/>
        <v>KiyimAyollar kiyimiUy kiyimiTungi kiyimlar</v>
      </c>
      <c r="C1116" s="55" t="s">
        <v>417</v>
      </c>
      <c r="D1116" s="55" t="s">
        <v>418</v>
      </c>
      <c r="E1116" s="55" t="s">
        <v>433</v>
      </c>
      <c r="F1116" s="55" t="s">
        <v>3339</v>
      </c>
      <c r="G1116" s="3"/>
      <c r="H1116" s="3"/>
      <c r="I1116" s="64">
        <v>0.25</v>
      </c>
      <c r="J1116" s="67">
        <v>0.25</v>
      </c>
      <c r="K1116" s="70">
        <v>0.25</v>
      </c>
      <c r="L1116" s="64">
        <v>0.0</v>
      </c>
      <c r="M1116" s="67">
        <v>0.0</v>
      </c>
      <c r="N1116" s="70">
        <v>0.0</v>
      </c>
      <c r="O1116" s="64">
        <v>0.25</v>
      </c>
      <c r="P1116" s="67">
        <v>0.25</v>
      </c>
      <c r="Q1116" s="70">
        <v>0.25</v>
      </c>
      <c r="R1116" s="3"/>
    </row>
    <row r="1117">
      <c r="A1117" s="46">
        <v>12457.0</v>
      </c>
      <c r="B1117" s="51" t="str">
        <f t="shared" si="1"/>
        <v>ElektronikaTelevizorlar va videotexnikalarTV-pristavkalar va media pleerlarSmart-TV pristavkalar</v>
      </c>
      <c r="C1117" s="55" t="s">
        <v>929</v>
      </c>
      <c r="D1117" s="55" t="s">
        <v>1383</v>
      </c>
      <c r="E1117" s="55" t="s">
        <v>3340</v>
      </c>
      <c r="F1117" s="55" t="s">
        <v>3341</v>
      </c>
      <c r="G1117" s="55"/>
      <c r="H1117" s="3"/>
      <c r="I1117" s="64">
        <v>0.2</v>
      </c>
      <c r="J1117" s="67">
        <v>0.2</v>
      </c>
      <c r="K1117" s="70">
        <v>0.2</v>
      </c>
      <c r="L1117" s="64">
        <v>0.0</v>
      </c>
      <c r="M1117" s="67">
        <v>0.0</v>
      </c>
      <c r="N1117" s="70">
        <v>0.0</v>
      </c>
      <c r="O1117" s="64">
        <v>0.2</v>
      </c>
      <c r="P1117" s="67">
        <v>0.2</v>
      </c>
      <c r="Q1117" s="70">
        <v>0.2</v>
      </c>
      <c r="R1117" s="3"/>
    </row>
    <row r="1118">
      <c r="A1118" s="46">
        <v>12458.0</v>
      </c>
      <c r="B1118" s="51" t="str">
        <f t="shared" si="1"/>
        <v>Kanselyariya tovarlariNamoyish doskalariBoʻr bilan yozish uchun doskalar</v>
      </c>
      <c r="C1118" s="55" t="s">
        <v>142</v>
      </c>
      <c r="D1118" s="55" t="s">
        <v>1220</v>
      </c>
      <c r="E1118" s="55" t="s">
        <v>3342</v>
      </c>
      <c r="F1118" s="55"/>
      <c r="G1118" s="55"/>
      <c r="H1118" s="3"/>
      <c r="I1118" s="64">
        <v>0.2</v>
      </c>
      <c r="J1118" s="67">
        <v>0.2</v>
      </c>
      <c r="K1118" s="70">
        <v>0.2</v>
      </c>
      <c r="L1118" s="64">
        <v>0.04000000000000001</v>
      </c>
      <c r="M1118" s="67">
        <v>0.04000000000000001</v>
      </c>
      <c r="N1118" s="70">
        <v>0.04000000000000001</v>
      </c>
      <c r="O1118" s="64">
        <v>0.16</v>
      </c>
      <c r="P1118" s="67">
        <v>0.16</v>
      </c>
      <c r="Q1118" s="70">
        <v>0.16</v>
      </c>
      <c r="R1118" s="3"/>
    </row>
    <row r="1119">
      <c r="A1119" s="46">
        <v>12459.0</v>
      </c>
      <c r="B1119" s="51" t="str">
        <f t="shared" si="1"/>
        <v>AvtotovarlarAvtomobil uchun moylar va kimyoviy moddalarAvtokimyo toʻplamlari</v>
      </c>
      <c r="C1119" s="55" t="s">
        <v>167</v>
      </c>
      <c r="D1119" s="55" t="s">
        <v>1693</v>
      </c>
      <c r="E1119" s="55" t="s">
        <v>3343</v>
      </c>
      <c r="F1119" s="55"/>
      <c r="G1119" s="3"/>
      <c r="H1119" s="3"/>
      <c r="I1119" s="64">
        <v>0.25</v>
      </c>
      <c r="J1119" s="67">
        <v>0.25</v>
      </c>
      <c r="K1119" s="70">
        <v>0.25</v>
      </c>
      <c r="L1119" s="64">
        <v>0.0</v>
      </c>
      <c r="M1119" s="67">
        <v>0.0</v>
      </c>
      <c r="N1119" s="70">
        <v>0.0</v>
      </c>
      <c r="O1119" s="64">
        <v>0.25</v>
      </c>
      <c r="P1119" s="67">
        <v>0.25</v>
      </c>
      <c r="Q1119" s="70">
        <v>0.25</v>
      </c>
      <c r="R1119" s="3"/>
    </row>
    <row r="1120">
      <c r="A1120" s="46">
        <v>12461.0</v>
      </c>
      <c r="B1120" s="51" t="str">
        <f t="shared" si="1"/>
        <v>KiyimOʻgʻil bolalar uchun kiyimlarKostyumlar va pidjaklarKlassik kostyumlar</v>
      </c>
      <c r="C1120" s="55" t="s">
        <v>417</v>
      </c>
      <c r="D1120" s="55" t="s">
        <v>438</v>
      </c>
      <c r="E1120" s="55" t="s">
        <v>3192</v>
      </c>
      <c r="F1120" s="55" t="s">
        <v>3345</v>
      </c>
      <c r="G1120" s="55"/>
      <c r="H1120" s="3"/>
      <c r="I1120" s="64">
        <v>0.25</v>
      </c>
      <c r="J1120" s="67">
        <v>0.25</v>
      </c>
      <c r="K1120" s="70">
        <v>0.25</v>
      </c>
      <c r="L1120" s="64">
        <v>0.0</v>
      </c>
      <c r="M1120" s="67">
        <v>0.0</v>
      </c>
      <c r="N1120" s="70">
        <v>0.0</v>
      </c>
      <c r="O1120" s="64">
        <v>0.25</v>
      </c>
      <c r="P1120" s="67">
        <v>0.25</v>
      </c>
      <c r="Q1120" s="70">
        <v>0.25</v>
      </c>
      <c r="R1120" s="3"/>
    </row>
    <row r="1121">
      <c r="A1121" s="46">
        <v>12462.0</v>
      </c>
      <c r="B1121" s="51" t="str">
        <f t="shared" si="1"/>
        <v>Bolalar tovarlariGigiyena va tagliklarBolalar kosmetikasiBolalar uchun prisipkalar</v>
      </c>
      <c r="C1121" s="55" t="s">
        <v>346</v>
      </c>
      <c r="D1121" s="55" t="s">
        <v>360</v>
      </c>
      <c r="E1121" s="55" t="s">
        <v>668</v>
      </c>
      <c r="F1121" s="55" t="s">
        <v>3347</v>
      </c>
      <c r="G1121" s="55"/>
      <c r="H1121" s="3"/>
      <c r="I1121" s="64">
        <v>0.2</v>
      </c>
      <c r="J1121" s="67">
        <v>0.2</v>
      </c>
      <c r="K1121" s="70">
        <v>0.2</v>
      </c>
      <c r="L1121" s="64">
        <v>0.02</v>
      </c>
      <c r="M1121" s="67">
        <v>0.02</v>
      </c>
      <c r="N1121" s="70">
        <v>0.02</v>
      </c>
      <c r="O1121" s="64">
        <v>0.18</v>
      </c>
      <c r="P1121" s="67">
        <v>0.18</v>
      </c>
      <c r="Q1121" s="70">
        <v>0.18</v>
      </c>
      <c r="R1121" s="3"/>
    </row>
    <row r="1122">
      <c r="A1122" s="46">
        <v>12464.0</v>
      </c>
      <c r="B1122" s="51" t="str">
        <f t="shared" si="1"/>
        <v>AksessuarlarQizlar uchun aksessuarlarSoyabonlar</v>
      </c>
      <c r="C1122" s="55" t="s">
        <v>442</v>
      </c>
      <c r="D1122" s="55" t="s">
        <v>1028</v>
      </c>
      <c r="E1122" s="55" t="s">
        <v>3349</v>
      </c>
      <c r="F1122" s="3"/>
      <c r="G1122" s="3"/>
      <c r="H1122" s="3"/>
      <c r="I1122" s="64">
        <v>0.3</v>
      </c>
      <c r="J1122" s="67">
        <v>0.3</v>
      </c>
      <c r="K1122" s="70">
        <v>0.3</v>
      </c>
      <c r="L1122" s="64">
        <v>0.0</v>
      </c>
      <c r="M1122" s="67">
        <v>0.0</v>
      </c>
      <c r="N1122" s="70">
        <v>0.0</v>
      </c>
      <c r="O1122" s="64">
        <v>0.3</v>
      </c>
      <c r="P1122" s="67">
        <v>0.3</v>
      </c>
      <c r="Q1122" s="70">
        <v>0.3</v>
      </c>
      <c r="R1122" s="3"/>
    </row>
    <row r="1123">
      <c r="A1123" s="46">
        <v>12465.0</v>
      </c>
      <c r="B1123" s="51" t="str">
        <f t="shared" si="1"/>
        <v>Maishiy texnikaUy uchun texnikaChangyutgichlar va aksessuarlarVertikal changyutgichlar</v>
      </c>
      <c r="C1123" s="55" t="s">
        <v>74</v>
      </c>
      <c r="D1123" s="55" t="s">
        <v>1430</v>
      </c>
      <c r="E1123" s="55" t="s">
        <v>1431</v>
      </c>
      <c r="F1123" s="85" t="s">
        <v>3351</v>
      </c>
      <c r="G1123" s="85"/>
      <c r="H1123" s="3"/>
      <c r="I1123" s="64">
        <v>0.12</v>
      </c>
      <c r="J1123" s="67">
        <v>0.12</v>
      </c>
      <c r="K1123" s="70">
        <v>0.12</v>
      </c>
      <c r="L1123" s="64">
        <v>0.0</v>
      </c>
      <c r="M1123" s="67">
        <v>0.0</v>
      </c>
      <c r="N1123" s="70">
        <v>0.0</v>
      </c>
      <c r="O1123" s="64">
        <v>0.12</v>
      </c>
      <c r="P1123" s="67">
        <v>0.12</v>
      </c>
      <c r="Q1123" s="70">
        <v>0.12</v>
      </c>
      <c r="R1123" s="3"/>
    </row>
    <row r="1124">
      <c r="A1124" s="46">
        <v>12466.0</v>
      </c>
      <c r="B1124" s="51" t="str">
        <f t="shared" si="1"/>
        <v>Goʻzallik va parvarishMakiyajYuzBB va DD kremlari</v>
      </c>
      <c r="C1124" s="55" t="s">
        <v>314</v>
      </c>
      <c r="D1124" s="55" t="s">
        <v>492</v>
      </c>
      <c r="E1124" s="55" t="s">
        <v>500</v>
      </c>
      <c r="F1124" s="55" t="s">
        <v>3352</v>
      </c>
      <c r="G1124" s="55"/>
      <c r="H1124" s="3"/>
      <c r="I1124" s="64">
        <v>0.2</v>
      </c>
      <c r="J1124" s="67">
        <v>0.2</v>
      </c>
      <c r="K1124" s="70">
        <v>0.2</v>
      </c>
      <c r="L1124" s="64">
        <v>0.03</v>
      </c>
      <c r="M1124" s="67">
        <v>0.03</v>
      </c>
      <c r="N1124" s="70">
        <v>0.03</v>
      </c>
      <c r="O1124" s="64">
        <v>0.17</v>
      </c>
      <c r="P1124" s="67">
        <v>0.17</v>
      </c>
      <c r="Q1124" s="70">
        <v>0.17</v>
      </c>
      <c r="R1124" s="3"/>
    </row>
    <row r="1125">
      <c r="A1125" s="46">
        <v>12468.0</v>
      </c>
      <c r="B1125" s="51" t="str">
        <f t="shared" si="1"/>
        <v>Goʻzallik va parvarishYuz parvarishiNamlash va oziqlantirishKonsentratlar</v>
      </c>
      <c r="C1125" s="55" t="s">
        <v>314</v>
      </c>
      <c r="D1125" s="55" t="s">
        <v>503</v>
      </c>
      <c r="E1125" s="55" t="s">
        <v>504</v>
      </c>
      <c r="F1125" s="85" t="s">
        <v>3354</v>
      </c>
      <c r="G1125" s="3"/>
      <c r="H1125" s="3"/>
      <c r="I1125" s="64">
        <v>0.2</v>
      </c>
      <c r="J1125" s="67">
        <v>0.2</v>
      </c>
      <c r="K1125" s="70">
        <v>0.2</v>
      </c>
      <c r="L1125" s="64">
        <v>0.010000000000000009</v>
      </c>
      <c r="M1125" s="67">
        <v>0.010000000000000009</v>
      </c>
      <c r="N1125" s="70">
        <v>0.010000000000000009</v>
      </c>
      <c r="O1125" s="64">
        <v>0.19</v>
      </c>
      <c r="P1125" s="67">
        <v>0.19</v>
      </c>
      <c r="Q1125" s="70">
        <v>0.19</v>
      </c>
      <c r="R1125" s="3"/>
    </row>
    <row r="1126">
      <c r="A1126" s="46">
        <v>12469.0</v>
      </c>
      <c r="B1126" s="51" t="str">
        <f t="shared" si="1"/>
        <v>Xobbi va ijodRasm chizishGrafikaMarkerlar</v>
      </c>
      <c r="C1126" s="55" t="s">
        <v>199</v>
      </c>
      <c r="D1126" s="55" t="s">
        <v>1258</v>
      </c>
      <c r="E1126" s="55" t="s">
        <v>1537</v>
      </c>
      <c r="F1126" s="55" t="s">
        <v>3355</v>
      </c>
      <c r="G1126" s="3"/>
      <c r="H1126" s="3"/>
      <c r="I1126" s="64">
        <v>0.22</v>
      </c>
      <c r="J1126" s="67">
        <v>0.22</v>
      </c>
      <c r="K1126" s="70">
        <v>0.22</v>
      </c>
      <c r="L1126" s="64">
        <v>0.03</v>
      </c>
      <c r="M1126" s="67">
        <v>0.03</v>
      </c>
      <c r="N1126" s="70">
        <v>0.03</v>
      </c>
      <c r="O1126" s="64">
        <v>0.19</v>
      </c>
      <c r="P1126" s="67">
        <v>0.19</v>
      </c>
      <c r="Q1126" s="70">
        <v>0.19</v>
      </c>
      <c r="R1126" s="3"/>
    </row>
    <row r="1127">
      <c r="A1127" s="46">
        <v>12470.0</v>
      </c>
      <c r="B1127" s="51" t="str">
        <f t="shared" si="1"/>
        <v>PoyabzallarErkaklar poyabzaliEtiklar va uggiDutiklar va lunoxodlar</v>
      </c>
      <c r="C1127" s="55" t="s">
        <v>951</v>
      </c>
      <c r="D1127" s="55" t="s">
        <v>1037</v>
      </c>
      <c r="E1127" s="55" t="s">
        <v>1315</v>
      </c>
      <c r="F1127" s="55" t="s">
        <v>1608</v>
      </c>
      <c r="G1127" s="55"/>
      <c r="H1127" s="3"/>
      <c r="I1127" s="64">
        <v>0.2</v>
      </c>
      <c r="J1127" s="67">
        <v>0.2</v>
      </c>
      <c r="K1127" s="70">
        <v>0.2</v>
      </c>
      <c r="L1127" s="64">
        <v>0.0</v>
      </c>
      <c r="M1127" s="67">
        <v>0.0</v>
      </c>
      <c r="N1127" s="70">
        <v>0.0</v>
      </c>
      <c r="O1127" s="64">
        <v>0.2</v>
      </c>
      <c r="P1127" s="67">
        <v>0.2</v>
      </c>
      <c r="Q1127" s="70">
        <v>0.2</v>
      </c>
      <c r="R1127" s="3"/>
    </row>
    <row r="1128">
      <c r="A1128" s="46">
        <v>12471.0</v>
      </c>
      <c r="B1128" s="51" t="str">
        <f t="shared" si="1"/>
        <v>Hayvonlar uchun tovarlarBaliqlar va repitiliylar uchunOvqat beradigan idishlar</v>
      </c>
      <c r="C1128" s="55" t="s">
        <v>1198</v>
      </c>
      <c r="D1128" s="55" t="s">
        <v>1203</v>
      </c>
      <c r="E1128" s="55" t="s">
        <v>3363</v>
      </c>
      <c r="F1128" s="55"/>
      <c r="G1128" s="4"/>
      <c r="H1128" s="3"/>
      <c r="I1128" s="64">
        <v>0.12</v>
      </c>
      <c r="J1128" s="67">
        <v>0.12</v>
      </c>
      <c r="K1128" s="70">
        <v>0.12</v>
      </c>
      <c r="L1128" s="64">
        <v>0.0</v>
      </c>
      <c r="M1128" s="67">
        <v>0.0</v>
      </c>
      <c r="N1128" s="70">
        <v>0.0</v>
      </c>
      <c r="O1128" s="64">
        <v>0.12</v>
      </c>
      <c r="P1128" s="67">
        <v>0.12</v>
      </c>
      <c r="Q1128" s="70">
        <v>0.12</v>
      </c>
      <c r="R1128" s="3"/>
    </row>
    <row r="1129">
      <c r="A1129" s="46">
        <v>12472.0</v>
      </c>
      <c r="B1129" s="51" t="str">
        <f t="shared" si="1"/>
        <v>Bolalar tovarlariBolalar xonasiUyqu uchun barcha narsalarYostiqlar</v>
      </c>
      <c r="C1129" s="55" t="s">
        <v>346</v>
      </c>
      <c r="D1129" s="55" t="s">
        <v>1186</v>
      </c>
      <c r="E1129" s="55" t="s">
        <v>2768</v>
      </c>
      <c r="F1129" s="55" t="s">
        <v>1684</v>
      </c>
      <c r="G1129" s="3"/>
      <c r="H1129" s="3"/>
      <c r="I1129" s="64">
        <v>0.2</v>
      </c>
      <c r="J1129" s="67">
        <v>0.2</v>
      </c>
      <c r="K1129" s="70">
        <v>0.2</v>
      </c>
      <c r="L1129" s="64">
        <v>0.020000000000000018</v>
      </c>
      <c r="M1129" s="67">
        <v>0.020000000000000018</v>
      </c>
      <c r="N1129" s="70">
        <v>0.020000000000000018</v>
      </c>
      <c r="O1129" s="64">
        <v>0.18</v>
      </c>
      <c r="P1129" s="67">
        <v>0.18</v>
      </c>
      <c r="Q1129" s="70">
        <v>0.18</v>
      </c>
      <c r="R1129" s="3"/>
    </row>
    <row r="1130">
      <c r="A1130" s="46">
        <v>12473.0</v>
      </c>
      <c r="B1130" s="51" t="str">
        <f t="shared" si="1"/>
        <v>Qurilish va taʼmirlashMateriallar va jihozlarIzolyatsiya lentalari</v>
      </c>
      <c r="C1130" s="55" t="s">
        <v>95</v>
      </c>
      <c r="D1130" s="55" t="s">
        <v>458</v>
      </c>
      <c r="E1130" s="55" t="s">
        <v>3366</v>
      </c>
      <c r="F1130" s="55"/>
      <c r="G1130" s="4"/>
      <c r="H1130" s="3"/>
      <c r="I1130" s="64">
        <v>0.25</v>
      </c>
      <c r="J1130" s="67">
        <v>0.25</v>
      </c>
      <c r="K1130" s="70">
        <v>0.25</v>
      </c>
      <c r="L1130" s="64">
        <v>0.0</v>
      </c>
      <c r="M1130" s="67">
        <v>0.0</v>
      </c>
      <c r="N1130" s="70">
        <v>0.0</v>
      </c>
      <c r="O1130" s="64">
        <v>0.25</v>
      </c>
      <c r="P1130" s="67">
        <v>0.25</v>
      </c>
      <c r="Q1130" s="70">
        <v>0.25</v>
      </c>
      <c r="R1130" s="3"/>
    </row>
    <row r="1131">
      <c r="A1131" s="46">
        <v>12475.0</v>
      </c>
      <c r="B1131" s="51" t="str">
        <f t="shared" si="1"/>
        <v>PoyabzallarQizlar uchun poyabzalTuflilar va cheshkalarCheshkalar</v>
      </c>
      <c r="C1131" s="55" t="s">
        <v>951</v>
      </c>
      <c r="D1131" s="55" t="s">
        <v>1030</v>
      </c>
      <c r="E1131" s="55" t="s">
        <v>1728</v>
      </c>
      <c r="F1131" s="55" t="s">
        <v>3368</v>
      </c>
      <c r="G1131" s="3"/>
      <c r="H1131" s="3"/>
      <c r="I1131" s="64">
        <v>0.2</v>
      </c>
      <c r="J1131" s="67">
        <v>0.2</v>
      </c>
      <c r="K1131" s="70">
        <v>0.2</v>
      </c>
      <c r="L1131" s="64">
        <v>0.0</v>
      </c>
      <c r="M1131" s="67">
        <v>0.0</v>
      </c>
      <c r="N1131" s="70">
        <v>0.0</v>
      </c>
      <c r="O1131" s="64">
        <v>0.2</v>
      </c>
      <c r="P1131" s="67">
        <v>0.2</v>
      </c>
      <c r="Q1131" s="70">
        <v>0.2</v>
      </c>
      <c r="R1131" s="3"/>
    </row>
    <row r="1132">
      <c r="A1132" s="46">
        <v>12476.0</v>
      </c>
      <c r="B1132" s="51" t="str">
        <f t="shared" si="1"/>
        <v>AksessuarlarAyollar aksessuarlariBijuteriyalarBoʻyinga taqiladigan taqinchoqlarZanjirlar</v>
      </c>
      <c r="C1132" s="55" t="s">
        <v>442</v>
      </c>
      <c r="D1132" s="55" t="s">
        <v>443</v>
      </c>
      <c r="E1132" s="55" t="s">
        <v>1461</v>
      </c>
      <c r="F1132" s="55" t="s">
        <v>1463</v>
      </c>
      <c r="G1132" s="55" t="s">
        <v>1656</v>
      </c>
      <c r="H1132" s="3"/>
      <c r="I1132" s="64">
        <v>0.25</v>
      </c>
      <c r="J1132" s="67">
        <v>0.25</v>
      </c>
      <c r="K1132" s="70">
        <v>0.25</v>
      </c>
      <c r="L1132" s="64">
        <v>0.0</v>
      </c>
      <c r="M1132" s="67">
        <v>0.0</v>
      </c>
      <c r="N1132" s="70">
        <v>0.0</v>
      </c>
      <c r="O1132" s="64">
        <v>0.25</v>
      </c>
      <c r="P1132" s="67">
        <v>0.25</v>
      </c>
      <c r="Q1132" s="70">
        <v>0.25</v>
      </c>
      <c r="R1132" s="3"/>
    </row>
    <row r="1133">
      <c r="A1133" s="46">
        <v>12477.0</v>
      </c>
      <c r="B1133" s="51" t="str">
        <f t="shared" si="1"/>
        <v>Goʻzallik va parvarishMakiyajKoʻzlarKoʻz uchun podvodkalar va konturlar</v>
      </c>
      <c r="C1133" s="55" t="s">
        <v>314</v>
      </c>
      <c r="D1133" s="55" t="s">
        <v>492</v>
      </c>
      <c r="E1133" s="55" t="s">
        <v>2066</v>
      </c>
      <c r="F1133" s="55" t="s">
        <v>3372</v>
      </c>
      <c r="G1133" s="55"/>
      <c r="H1133" s="55"/>
      <c r="I1133" s="64">
        <v>0.2</v>
      </c>
      <c r="J1133" s="67">
        <v>0.2</v>
      </c>
      <c r="K1133" s="70">
        <v>0.2</v>
      </c>
      <c r="L1133" s="64">
        <v>0.03</v>
      </c>
      <c r="M1133" s="67">
        <v>0.03</v>
      </c>
      <c r="N1133" s="70">
        <v>0.03</v>
      </c>
      <c r="O1133" s="64">
        <v>0.17</v>
      </c>
      <c r="P1133" s="67">
        <v>0.17</v>
      </c>
      <c r="Q1133" s="70">
        <v>0.17</v>
      </c>
      <c r="R1133" s="3"/>
    </row>
    <row r="1134">
      <c r="A1134" s="46">
        <v>12478.0</v>
      </c>
      <c r="B1134" s="51" t="str">
        <f t="shared" si="1"/>
        <v>Uy-roʻzgʻor buyumlariHammom va sauna uchun tovarlarHammom uchun interyer buyumlari</v>
      </c>
      <c r="C1134" s="55" t="s">
        <v>758</v>
      </c>
      <c r="D1134" s="55" t="s">
        <v>2510</v>
      </c>
      <c r="E1134" s="55" t="s">
        <v>3374</v>
      </c>
      <c r="F1134" s="55"/>
      <c r="G1134" s="55"/>
      <c r="H1134" s="3"/>
      <c r="I1134" s="64">
        <v>0.27</v>
      </c>
      <c r="J1134" s="67">
        <v>0.27</v>
      </c>
      <c r="K1134" s="70">
        <v>0.27</v>
      </c>
      <c r="L1134" s="64">
        <v>0.0</v>
      </c>
      <c r="M1134" s="67">
        <v>0.0</v>
      </c>
      <c r="N1134" s="70">
        <v>0.0</v>
      </c>
      <c r="O1134" s="64">
        <v>0.27</v>
      </c>
      <c r="P1134" s="67">
        <v>0.27</v>
      </c>
      <c r="Q1134" s="70">
        <v>0.27</v>
      </c>
      <c r="R1134" s="3"/>
    </row>
    <row r="1135">
      <c r="A1135" s="46">
        <v>12479.0</v>
      </c>
      <c r="B1135" s="51" t="str">
        <f t="shared" si="1"/>
        <v>Uy-roʻzgʻor buyumlariXoʻjalik buyumlariXoʻjalik sumkalari</v>
      </c>
      <c r="C1135" s="55" t="s">
        <v>758</v>
      </c>
      <c r="D1135" s="55" t="s">
        <v>806</v>
      </c>
      <c r="E1135" s="55" t="s">
        <v>3376</v>
      </c>
      <c r="F1135" s="55"/>
      <c r="G1135" s="4"/>
      <c r="H1135" s="3"/>
      <c r="I1135" s="64">
        <v>0.2</v>
      </c>
      <c r="J1135" s="67">
        <v>0.2</v>
      </c>
      <c r="K1135" s="70">
        <v>0.2</v>
      </c>
      <c r="L1135" s="64">
        <v>0.0</v>
      </c>
      <c r="M1135" s="67">
        <v>0.0</v>
      </c>
      <c r="N1135" s="70">
        <v>0.0</v>
      </c>
      <c r="O1135" s="64">
        <v>0.2</v>
      </c>
      <c r="P1135" s="67">
        <v>0.2</v>
      </c>
      <c r="Q1135" s="70">
        <v>0.2</v>
      </c>
      <c r="R1135" s="3"/>
    </row>
    <row r="1136">
      <c r="A1136" s="46">
        <v>12480.0</v>
      </c>
      <c r="B1136" s="51" t="str">
        <f t="shared" si="1"/>
        <v>Uy-roʻzgʻor buyumlariToʻqimachilikElektr bilan isitiladigan toʻqimachilikElektr etiklar</v>
      </c>
      <c r="C1136" s="55" t="s">
        <v>758</v>
      </c>
      <c r="D1136" s="55" t="s">
        <v>1041</v>
      </c>
      <c r="E1136" s="55" t="s">
        <v>2117</v>
      </c>
      <c r="F1136" s="55" t="s">
        <v>3377</v>
      </c>
      <c r="G1136" s="3"/>
      <c r="H1136" s="3"/>
      <c r="I1136" s="64">
        <v>0.22</v>
      </c>
      <c r="J1136" s="67">
        <v>0.22</v>
      </c>
      <c r="K1136" s="70">
        <v>0.22</v>
      </c>
      <c r="L1136" s="64">
        <v>0.0</v>
      </c>
      <c r="M1136" s="67">
        <v>0.0</v>
      </c>
      <c r="N1136" s="70">
        <v>0.0</v>
      </c>
      <c r="O1136" s="64">
        <v>0.22</v>
      </c>
      <c r="P1136" s="67">
        <v>0.22</v>
      </c>
      <c r="Q1136" s="70">
        <v>0.22</v>
      </c>
      <c r="R1136" s="3"/>
    </row>
    <row r="1137">
      <c r="A1137" s="46">
        <v>12481.0</v>
      </c>
      <c r="B1137" s="51" t="str">
        <f t="shared" si="1"/>
        <v>Uy-roʻzgʻor buyumlariToʻqimachilikChoyshablarChoyshablar</v>
      </c>
      <c r="C1137" s="55" t="s">
        <v>758</v>
      </c>
      <c r="D1137" s="55" t="s">
        <v>1041</v>
      </c>
      <c r="E1137" s="55" t="s">
        <v>2626</v>
      </c>
      <c r="F1137" s="55" t="s">
        <v>2626</v>
      </c>
      <c r="G1137" s="3"/>
      <c r="H1137" s="3"/>
      <c r="I1137" s="64">
        <v>0.22</v>
      </c>
      <c r="J1137" s="67">
        <v>0.22</v>
      </c>
      <c r="K1137" s="70">
        <v>0.22</v>
      </c>
      <c r="L1137" s="64">
        <v>0.0</v>
      </c>
      <c r="M1137" s="67">
        <v>0.0</v>
      </c>
      <c r="N1137" s="70">
        <v>0.0</v>
      </c>
      <c r="O1137" s="64">
        <v>0.22</v>
      </c>
      <c r="P1137" s="67">
        <v>0.22</v>
      </c>
      <c r="Q1137" s="70">
        <v>0.22</v>
      </c>
      <c r="R1137" s="3"/>
    </row>
    <row r="1138">
      <c r="A1138" s="46">
        <v>12482.0</v>
      </c>
      <c r="B1138" s="51" t="str">
        <f t="shared" si="1"/>
        <v>KiyimAyollar kiyimiUy kiyimiUy uchun xalatlar</v>
      </c>
      <c r="C1138" s="55" t="s">
        <v>417</v>
      </c>
      <c r="D1138" s="55" t="s">
        <v>418</v>
      </c>
      <c r="E1138" s="55" t="s">
        <v>433</v>
      </c>
      <c r="F1138" s="55" t="s">
        <v>2611</v>
      </c>
      <c r="G1138" s="55"/>
      <c r="H1138" s="3"/>
      <c r="I1138" s="64">
        <v>0.25</v>
      </c>
      <c r="J1138" s="67">
        <v>0.25</v>
      </c>
      <c r="K1138" s="70">
        <v>0.25</v>
      </c>
      <c r="L1138" s="64">
        <v>0.0</v>
      </c>
      <c r="M1138" s="67">
        <v>0.0</v>
      </c>
      <c r="N1138" s="70">
        <v>0.0</v>
      </c>
      <c r="O1138" s="64">
        <v>0.25</v>
      </c>
      <c r="P1138" s="67">
        <v>0.25</v>
      </c>
      <c r="Q1138" s="70">
        <v>0.25</v>
      </c>
      <c r="R1138" s="3"/>
    </row>
    <row r="1139">
      <c r="A1139" s="46">
        <v>12483.0</v>
      </c>
      <c r="B1139" s="51" t="str">
        <f t="shared" si="1"/>
        <v>Uy-roʻzgʻor buyumlariToʻqimachilikAdyollar</v>
      </c>
      <c r="C1139" s="55" t="s">
        <v>758</v>
      </c>
      <c r="D1139" s="55" t="s">
        <v>1041</v>
      </c>
      <c r="E1139" s="55" t="s">
        <v>3381</v>
      </c>
      <c r="F1139" s="3"/>
      <c r="G1139" s="3"/>
      <c r="H1139" s="3"/>
      <c r="I1139" s="64">
        <v>0.22</v>
      </c>
      <c r="J1139" s="67">
        <v>0.22</v>
      </c>
      <c r="K1139" s="70">
        <v>0.22</v>
      </c>
      <c r="L1139" s="64">
        <v>0.0</v>
      </c>
      <c r="M1139" s="67">
        <v>0.0</v>
      </c>
      <c r="N1139" s="70">
        <v>0.0</v>
      </c>
      <c r="O1139" s="64">
        <v>0.22</v>
      </c>
      <c r="P1139" s="67">
        <v>0.22</v>
      </c>
      <c r="Q1139" s="70">
        <v>0.22</v>
      </c>
      <c r="R1139" s="3"/>
    </row>
    <row r="1140">
      <c r="A1140" s="46">
        <v>12484.0</v>
      </c>
      <c r="B1140" s="51" t="str">
        <f t="shared" si="1"/>
        <v>SalomatlikOptikaKo'rish uchun ko'zoynaklar</v>
      </c>
      <c r="C1140" s="55" t="s">
        <v>120</v>
      </c>
      <c r="D1140" s="55" t="s">
        <v>540</v>
      </c>
      <c r="E1140" s="55" t="s">
        <v>3383</v>
      </c>
      <c r="F1140" s="55"/>
      <c r="G1140" s="3"/>
      <c r="H1140" s="3"/>
      <c r="I1140" s="64">
        <v>0.25</v>
      </c>
      <c r="J1140" s="67">
        <v>0.25</v>
      </c>
      <c r="K1140" s="70">
        <v>0.25</v>
      </c>
      <c r="L1140" s="64">
        <v>0.025</v>
      </c>
      <c r="M1140" s="67">
        <v>0.025</v>
      </c>
      <c r="N1140" s="70">
        <v>0.025</v>
      </c>
      <c r="O1140" s="64">
        <v>0.225</v>
      </c>
      <c r="P1140" s="67">
        <v>0.225</v>
      </c>
      <c r="Q1140" s="70">
        <v>0.225</v>
      </c>
      <c r="R1140" s="3"/>
    </row>
    <row r="1141">
      <c r="A1141" s="46">
        <v>12485.0</v>
      </c>
      <c r="B1141" s="51" t="str">
        <f t="shared" si="1"/>
        <v>AvtotovarlarAksessuarlar va jihozlarTyuning va tashqi bezakRadiatorlarning panjaralari va toʻrlari</v>
      </c>
      <c r="C1141" s="55" t="s">
        <v>167</v>
      </c>
      <c r="D1141" s="55" t="s">
        <v>468</v>
      </c>
      <c r="E1141" s="55" t="s">
        <v>1610</v>
      </c>
      <c r="F1141" s="55" t="s">
        <v>3386</v>
      </c>
      <c r="G1141" s="55"/>
      <c r="H1141" s="55"/>
      <c r="I1141" s="64">
        <v>0.25</v>
      </c>
      <c r="J1141" s="67">
        <v>0.25</v>
      </c>
      <c r="K1141" s="70">
        <v>0.25</v>
      </c>
      <c r="L1141" s="64">
        <v>0.0</v>
      </c>
      <c r="M1141" s="67">
        <v>0.0</v>
      </c>
      <c r="N1141" s="70">
        <v>0.0</v>
      </c>
      <c r="O1141" s="64">
        <v>0.25</v>
      </c>
      <c r="P1141" s="67">
        <v>0.25</v>
      </c>
      <c r="Q1141" s="70">
        <v>0.25</v>
      </c>
      <c r="R1141" s="3"/>
    </row>
    <row r="1142">
      <c r="A1142" s="46">
        <v>12486.0</v>
      </c>
      <c r="B1142" s="51" t="str">
        <f t="shared" si="1"/>
        <v>Uy-roʻzgʻor buyumlariToʻqimachilikYostiqlarGiyohli</v>
      </c>
      <c r="C1142" s="55" t="s">
        <v>758</v>
      </c>
      <c r="D1142" s="55" t="s">
        <v>1041</v>
      </c>
      <c r="E1142" s="55" t="s">
        <v>1684</v>
      </c>
      <c r="F1142" s="85" t="s">
        <v>3388</v>
      </c>
      <c r="G1142" s="3"/>
      <c r="H1142" s="3"/>
      <c r="I1142" s="64">
        <v>0.22</v>
      </c>
      <c r="J1142" s="67">
        <v>0.22</v>
      </c>
      <c r="K1142" s="70">
        <v>0.22</v>
      </c>
      <c r="L1142" s="64">
        <v>0.0</v>
      </c>
      <c r="M1142" s="67">
        <v>0.0</v>
      </c>
      <c r="N1142" s="70">
        <v>0.0</v>
      </c>
      <c r="O1142" s="64">
        <v>0.22</v>
      </c>
      <c r="P1142" s="67">
        <v>0.22</v>
      </c>
      <c r="Q1142" s="70">
        <v>0.22</v>
      </c>
      <c r="R1142" s="3"/>
    </row>
    <row r="1143">
      <c r="A1143" s="46">
        <v>12487.0</v>
      </c>
      <c r="B1143" s="51" t="str">
        <f t="shared" si="1"/>
        <v>Maishiy texnikaOshxona texnikalariMaydalash va aralashtirishMaydalagichlar</v>
      </c>
      <c r="C1143" s="55" t="s">
        <v>74</v>
      </c>
      <c r="D1143" s="55" t="s">
        <v>1400</v>
      </c>
      <c r="E1143" s="55" t="s">
        <v>3390</v>
      </c>
      <c r="F1143" s="55" t="s">
        <v>3184</v>
      </c>
      <c r="G1143" s="55"/>
      <c r="H1143" s="3"/>
      <c r="I1143" s="64">
        <v>0.17</v>
      </c>
      <c r="J1143" s="67">
        <v>0.17</v>
      </c>
      <c r="K1143" s="70">
        <v>0.17</v>
      </c>
      <c r="L1143" s="64">
        <v>0.0</v>
      </c>
      <c r="M1143" s="67">
        <v>0.0</v>
      </c>
      <c r="N1143" s="70">
        <v>0.0</v>
      </c>
      <c r="O1143" s="64">
        <v>0.17</v>
      </c>
      <c r="P1143" s="67">
        <v>0.17</v>
      </c>
      <c r="Q1143" s="70">
        <v>0.17</v>
      </c>
      <c r="R1143" s="3"/>
    </row>
    <row r="1144">
      <c r="A1144" s="46">
        <v>12488.0</v>
      </c>
      <c r="B1144" s="51" t="str">
        <f t="shared" si="1"/>
        <v>Uy-roʻzgʻor buyumlariToʻqimachilikChoyshablarBolalar choyshablari</v>
      </c>
      <c r="C1144" s="55" t="s">
        <v>758</v>
      </c>
      <c r="D1144" s="55" t="s">
        <v>1041</v>
      </c>
      <c r="E1144" s="55" t="s">
        <v>2626</v>
      </c>
      <c r="F1144" s="55" t="s">
        <v>3393</v>
      </c>
      <c r="G1144" s="55"/>
      <c r="H1144" s="3"/>
      <c r="I1144" s="64">
        <v>0.22</v>
      </c>
      <c r="J1144" s="67">
        <v>0.22</v>
      </c>
      <c r="K1144" s="70">
        <v>0.22</v>
      </c>
      <c r="L1144" s="64">
        <v>0.0</v>
      </c>
      <c r="M1144" s="67">
        <v>0.0</v>
      </c>
      <c r="N1144" s="70">
        <v>0.0</v>
      </c>
      <c r="O1144" s="64">
        <v>0.22</v>
      </c>
      <c r="P1144" s="67">
        <v>0.22</v>
      </c>
      <c r="Q1144" s="70">
        <v>0.22</v>
      </c>
      <c r="R1144" s="3"/>
    </row>
    <row r="1145">
      <c r="A1145" s="46">
        <v>12489.0</v>
      </c>
      <c r="B1145" s="51" t="str">
        <f t="shared" si="1"/>
        <v>Goʻzallik va parvarishShaxsiy gigiyenaSoqol olish uchun tovarlarAyollar uchun britvalar, ustaralar va almashtiriladigan kassetalar</v>
      </c>
      <c r="C1145" s="55" t="s">
        <v>314</v>
      </c>
      <c r="D1145" s="55" t="s">
        <v>315</v>
      </c>
      <c r="E1145" s="55" t="s">
        <v>3395</v>
      </c>
      <c r="F1145" s="55" t="s">
        <v>3396</v>
      </c>
      <c r="G1145" s="55"/>
      <c r="H1145" s="55"/>
      <c r="I1145" s="64">
        <v>0.2</v>
      </c>
      <c r="J1145" s="67">
        <v>0.2</v>
      </c>
      <c r="K1145" s="70">
        <v>0.2</v>
      </c>
      <c r="L1145" s="64">
        <v>0.010000000000000009</v>
      </c>
      <c r="M1145" s="67">
        <v>0.010000000000000009</v>
      </c>
      <c r="N1145" s="70">
        <v>0.010000000000000009</v>
      </c>
      <c r="O1145" s="64">
        <v>0.19</v>
      </c>
      <c r="P1145" s="67">
        <v>0.19</v>
      </c>
      <c r="Q1145" s="70">
        <v>0.19</v>
      </c>
      <c r="R1145" s="3"/>
    </row>
    <row r="1146">
      <c r="A1146" s="46">
        <v>12490.0</v>
      </c>
      <c r="B1146" s="51" t="str">
        <f t="shared" si="1"/>
        <v>Xobbi va ijodStol va karta oʻyinlariOʻyin kartalari</v>
      </c>
      <c r="C1146" s="55" t="s">
        <v>199</v>
      </c>
      <c r="D1146" s="55" t="s">
        <v>1942</v>
      </c>
      <c r="E1146" s="55" t="s">
        <v>3398</v>
      </c>
      <c r="F1146" s="3"/>
      <c r="G1146" s="3"/>
      <c r="H1146" s="3"/>
      <c r="I1146" s="64">
        <v>0.2</v>
      </c>
      <c r="J1146" s="67">
        <v>0.2</v>
      </c>
      <c r="K1146" s="70">
        <v>0.2</v>
      </c>
      <c r="L1146" s="64">
        <v>0.010000000000000009</v>
      </c>
      <c r="M1146" s="67">
        <v>0.010000000000000009</v>
      </c>
      <c r="N1146" s="70">
        <v>0.010000000000000009</v>
      </c>
      <c r="O1146" s="64">
        <v>0.19</v>
      </c>
      <c r="P1146" s="67">
        <v>0.19</v>
      </c>
      <c r="Q1146" s="70">
        <v>0.19</v>
      </c>
      <c r="R1146" s="3"/>
    </row>
    <row r="1147">
      <c r="A1147" s="46">
        <v>12491.0</v>
      </c>
      <c r="B1147" s="51" t="str">
        <f t="shared" si="1"/>
        <v>KiyimQizlar uchun kiyimlarUy kiyimiShimlar va shortilar</v>
      </c>
      <c r="C1147" s="55" t="s">
        <v>417</v>
      </c>
      <c r="D1147" s="55" t="s">
        <v>1033</v>
      </c>
      <c r="E1147" s="55" t="s">
        <v>433</v>
      </c>
      <c r="F1147" s="55" t="s">
        <v>1415</v>
      </c>
      <c r="G1147" s="55"/>
      <c r="H1147" s="3"/>
      <c r="I1147" s="64">
        <v>0.25</v>
      </c>
      <c r="J1147" s="67">
        <v>0.25</v>
      </c>
      <c r="K1147" s="70">
        <v>0.25</v>
      </c>
      <c r="L1147" s="64">
        <v>0.0</v>
      </c>
      <c r="M1147" s="67">
        <v>0.0</v>
      </c>
      <c r="N1147" s="70">
        <v>0.0</v>
      </c>
      <c r="O1147" s="64">
        <v>0.25</v>
      </c>
      <c r="P1147" s="67">
        <v>0.25</v>
      </c>
      <c r="Q1147" s="70">
        <v>0.25</v>
      </c>
      <c r="R1147" s="3"/>
    </row>
    <row r="1148">
      <c r="A1148" s="46">
        <v>12492.0</v>
      </c>
      <c r="B1148" s="51" t="str">
        <f t="shared" si="1"/>
        <v>ElektronikaAqlli uy va xavfsizlikVideokuzatuvKuzatuv kameralari uchun kojuxalar</v>
      </c>
      <c r="C1148" s="55" t="s">
        <v>929</v>
      </c>
      <c r="D1148" s="55" t="s">
        <v>1896</v>
      </c>
      <c r="E1148" s="55" t="s">
        <v>2407</v>
      </c>
      <c r="F1148" s="55" t="s">
        <v>3402</v>
      </c>
      <c r="G1148" s="55"/>
      <c r="H1148" s="55"/>
      <c r="I1148" s="64">
        <v>0.22</v>
      </c>
      <c r="J1148" s="67">
        <v>0.22</v>
      </c>
      <c r="K1148" s="70">
        <v>0.22</v>
      </c>
      <c r="L1148" s="64">
        <v>0.0</v>
      </c>
      <c r="M1148" s="67">
        <v>0.0</v>
      </c>
      <c r="N1148" s="70">
        <v>0.0</v>
      </c>
      <c r="O1148" s="64">
        <v>0.22</v>
      </c>
      <c r="P1148" s="67">
        <v>0.22</v>
      </c>
      <c r="Q1148" s="70">
        <v>0.22</v>
      </c>
      <c r="R1148" s="3"/>
    </row>
    <row r="1149">
      <c r="A1149" s="46">
        <v>12493.0</v>
      </c>
      <c r="B1149" s="51" t="str">
        <f t="shared" si="1"/>
        <v>KiyimQizlar uchun kiyimlarFutbolkalar va poloFutbolkalar</v>
      </c>
      <c r="C1149" s="55" t="s">
        <v>417</v>
      </c>
      <c r="D1149" s="55" t="s">
        <v>1033</v>
      </c>
      <c r="E1149" s="55" t="s">
        <v>2195</v>
      </c>
      <c r="F1149" s="85" t="s">
        <v>2412</v>
      </c>
      <c r="G1149" s="3"/>
      <c r="H1149" s="3"/>
      <c r="I1149" s="64">
        <v>0.25</v>
      </c>
      <c r="J1149" s="67">
        <v>0.25</v>
      </c>
      <c r="K1149" s="70">
        <v>0.25</v>
      </c>
      <c r="L1149" s="64">
        <v>0.0</v>
      </c>
      <c r="M1149" s="67">
        <v>0.0</v>
      </c>
      <c r="N1149" s="70">
        <v>0.0</v>
      </c>
      <c r="O1149" s="64">
        <v>0.25</v>
      </c>
      <c r="P1149" s="67">
        <v>0.25</v>
      </c>
      <c r="Q1149" s="70">
        <v>0.25</v>
      </c>
      <c r="R1149" s="3"/>
    </row>
    <row r="1150">
      <c r="A1150" s="46">
        <v>12494.0</v>
      </c>
      <c r="B1150" s="51" t="str">
        <f t="shared" si="1"/>
        <v>ElektronikaOfis texnikasiAksessuarlar va ofis jihozlari parvarishiTozalash vositalari</v>
      </c>
      <c r="C1150" s="55" t="s">
        <v>929</v>
      </c>
      <c r="D1150" s="55" t="s">
        <v>1395</v>
      </c>
      <c r="E1150" s="55" t="s">
        <v>1396</v>
      </c>
      <c r="F1150" s="55" t="s">
        <v>3404</v>
      </c>
      <c r="G1150" s="55"/>
      <c r="H1150" s="3"/>
      <c r="I1150" s="64">
        <v>0.3</v>
      </c>
      <c r="J1150" s="67">
        <v>0.3</v>
      </c>
      <c r="K1150" s="70">
        <v>0.3</v>
      </c>
      <c r="L1150" s="64">
        <v>0.0</v>
      </c>
      <c r="M1150" s="67">
        <v>0.0</v>
      </c>
      <c r="N1150" s="70">
        <v>0.0</v>
      </c>
      <c r="O1150" s="64">
        <v>0.3</v>
      </c>
      <c r="P1150" s="67">
        <v>0.3</v>
      </c>
      <c r="Q1150" s="70">
        <v>0.3</v>
      </c>
      <c r="R1150" s="3"/>
    </row>
    <row r="1151">
      <c r="A1151" s="46">
        <v>12495.0</v>
      </c>
      <c r="B1151" s="51" t="str">
        <f t="shared" si="1"/>
        <v>KitoblarNobadiiy adabiyotKompyuter texnologiyalariMaʼlumotlarni tahlil qilish</v>
      </c>
      <c r="C1151" s="55" t="s">
        <v>84</v>
      </c>
      <c r="D1151" s="55" t="s">
        <v>924</v>
      </c>
      <c r="E1151" s="55" t="s">
        <v>1451</v>
      </c>
      <c r="F1151" s="55" t="s">
        <v>3406</v>
      </c>
      <c r="G1151" s="55"/>
      <c r="H1151" s="3"/>
      <c r="I1151" s="64">
        <v>0.2</v>
      </c>
      <c r="J1151" s="67">
        <v>0.2</v>
      </c>
      <c r="K1151" s="70">
        <v>0.2</v>
      </c>
      <c r="L1151" s="64">
        <v>0.0</v>
      </c>
      <c r="M1151" s="67">
        <v>0.0</v>
      </c>
      <c r="N1151" s="70">
        <v>0.0</v>
      </c>
      <c r="O1151" s="64">
        <v>0.2</v>
      </c>
      <c r="P1151" s="67">
        <v>0.2</v>
      </c>
      <c r="Q1151" s="70">
        <v>0.2</v>
      </c>
      <c r="R1151" s="3"/>
    </row>
    <row r="1152">
      <c r="A1152" s="46">
        <v>12496.0</v>
      </c>
      <c r="B1152" s="51" t="str">
        <f t="shared" si="1"/>
        <v>Goʻzallik va parvarishErkaklar uchunSoqol olish uchunSoqol olish uchun vositalarSoqol olish uchun ko'piklar</v>
      </c>
      <c r="C1152" s="55" t="s">
        <v>314</v>
      </c>
      <c r="D1152" s="55" t="s">
        <v>619</v>
      </c>
      <c r="E1152" s="55" t="s">
        <v>632</v>
      </c>
      <c r="F1152" s="55" t="s">
        <v>3409</v>
      </c>
      <c r="G1152" s="85" t="s">
        <v>3410</v>
      </c>
      <c r="H1152" s="85"/>
      <c r="I1152" s="64">
        <v>0.2</v>
      </c>
      <c r="J1152" s="67">
        <v>0.2</v>
      </c>
      <c r="K1152" s="70">
        <v>0.2</v>
      </c>
      <c r="L1152" s="64">
        <v>0.005</v>
      </c>
      <c r="M1152" s="67">
        <v>0.005</v>
      </c>
      <c r="N1152" s="70">
        <v>0.005</v>
      </c>
      <c r="O1152" s="64">
        <v>0.195</v>
      </c>
      <c r="P1152" s="67">
        <v>0.195</v>
      </c>
      <c r="Q1152" s="70">
        <v>0.195</v>
      </c>
      <c r="R1152" s="3"/>
    </row>
    <row r="1153">
      <c r="A1153" s="46">
        <v>12497.0</v>
      </c>
      <c r="B1153" s="51" t="str">
        <f t="shared" si="1"/>
        <v>KitoblarOʻquv adabiyoti7-sinf</v>
      </c>
      <c r="C1153" s="55" t="s">
        <v>84</v>
      </c>
      <c r="D1153" s="55" t="s">
        <v>1228</v>
      </c>
      <c r="E1153" s="55" t="s">
        <v>3412</v>
      </c>
      <c r="F1153" s="3"/>
      <c r="G1153" s="3"/>
      <c r="H1153" s="3"/>
      <c r="I1153" s="64">
        <v>0.2</v>
      </c>
      <c r="J1153" s="67">
        <v>0.2</v>
      </c>
      <c r="K1153" s="70">
        <v>0.2</v>
      </c>
      <c r="L1153" s="64">
        <v>0.02</v>
      </c>
      <c r="M1153" s="67">
        <v>0.02</v>
      </c>
      <c r="N1153" s="70">
        <v>0.02</v>
      </c>
      <c r="O1153" s="64">
        <v>0.18</v>
      </c>
      <c r="P1153" s="67">
        <v>0.18</v>
      </c>
      <c r="Q1153" s="70">
        <v>0.18</v>
      </c>
      <c r="R1153" s="3"/>
    </row>
    <row r="1154">
      <c r="A1154" s="46">
        <v>12498.0</v>
      </c>
      <c r="B1154" s="51" t="str">
        <f t="shared" si="1"/>
        <v>Maishiy texnikaOshxona texnikalariQovurish va pishirish uskunalariQovurish va qaynatish uchun boshqa texnikalarNon uchun tovarlar</v>
      </c>
      <c r="C1154" s="55" t="s">
        <v>74</v>
      </c>
      <c r="D1154" s="55" t="s">
        <v>1400</v>
      </c>
      <c r="E1154" s="55" t="s">
        <v>1420</v>
      </c>
      <c r="F1154" s="55" t="s">
        <v>1421</v>
      </c>
      <c r="G1154" s="55" t="s">
        <v>3415</v>
      </c>
      <c r="H1154" s="55"/>
      <c r="I1154" s="64">
        <v>0.17</v>
      </c>
      <c r="J1154" s="67">
        <v>0.17</v>
      </c>
      <c r="K1154" s="70">
        <v>0.17</v>
      </c>
      <c r="L1154" s="64">
        <v>0.0</v>
      </c>
      <c r="M1154" s="67">
        <v>0.0</v>
      </c>
      <c r="N1154" s="70">
        <v>0.0</v>
      </c>
      <c r="O1154" s="64">
        <v>0.17</v>
      </c>
      <c r="P1154" s="67">
        <v>0.17</v>
      </c>
      <c r="Q1154" s="70">
        <v>0.17</v>
      </c>
      <c r="R1154" s="3"/>
    </row>
    <row r="1155">
      <c r="A1155" s="46">
        <v>12499.0</v>
      </c>
      <c r="B1155" s="51" t="str">
        <f t="shared" si="1"/>
        <v>SalomatlikMassaj uskunalariMassaj stoli</v>
      </c>
      <c r="C1155" s="55" t="s">
        <v>120</v>
      </c>
      <c r="D1155" s="55" t="s">
        <v>1195</v>
      </c>
      <c r="E1155" s="55" t="s">
        <v>3417</v>
      </c>
      <c r="F1155" s="3"/>
      <c r="G1155" s="4"/>
      <c r="H1155" s="3"/>
      <c r="I1155" s="64">
        <v>0.2</v>
      </c>
      <c r="J1155" s="67">
        <v>0.2</v>
      </c>
      <c r="K1155" s="70">
        <v>0.2</v>
      </c>
      <c r="L1155" s="64">
        <v>0.010000000000000009</v>
      </c>
      <c r="M1155" s="67">
        <v>0.010000000000000009</v>
      </c>
      <c r="N1155" s="70">
        <v>0.010000000000000009</v>
      </c>
      <c r="O1155" s="64">
        <v>0.19</v>
      </c>
      <c r="P1155" s="67">
        <v>0.19</v>
      </c>
      <c r="Q1155" s="70">
        <v>0.19</v>
      </c>
      <c r="R1155" s="3"/>
    </row>
    <row r="1156">
      <c r="A1156" s="46">
        <v>12500.0</v>
      </c>
      <c r="B1156" s="51" t="str">
        <f t="shared" si="1"/>
        <v>AksessuarlarSayohat uchun aksessuarlarChamadonlar uchun aksessuarlarChemodanlar uchun qayishlar</v>
      </c>
      <c r="C1156" s="55" t="s">
        <v>442</v>
      </c>
      <c r="D1156" s="55" t="s">
        <v>1021</v>
      </c>
      <c r="E1156" s="55" t="s">
        <v>2309</v>
      </c>
      <c r="F1156" s="55" t="s">
        <v>3419</v>
      </c>
      <c r="G1156" s="55"/>
      <c r="H1156" s="55"/>
      <c r="I1156" s="64">
        <v>0.3</v>
      </c>
      <c r="J1156" s="67">
        <v>0.3</v>
      </c>
      <c r="K1156" s="70">
        <v>0.3</v>
      </c>
      <c r="L1156" s="64">
        <v>0.0</v>
      </c>
      <c r="M1156" s="67">
        <v>0.0</v>
      </c>
      <c r="N1156" s="70">
        <v>0.0</v>
      </c>
      <c r="O1156" s="64">
        <v>0.3</v>
      </c>
      <c r="P1156" s="67">
        <v>0.3</v>
      </c>
      <c r="Q1156" s="70">
        <v>0.3</v>
      </c>
      <c r="R1156" s="3"/>
    </row>
    <row r="1157">
      <c r="A1157" s="46">
        <v>12501.0</v>
      </c>
      <c r="B1157" s="51" t="str">
        <f t="shared" si="1"/>
        <v>Qurilish va taʼmirlashSantexnikaSantexnika armatura va aksessuarlar</v>
      </c>
      <c r="C1157" s="55" t="s">
        <v>95</v>
      </c>
      <c r="D1157" s="55" t="s">
        <v>115</v>
      </c>
      <c r="E1157" s="55" t="s">
        <v>116</v>
      </c>
      <c r="F1157" s="55"/>
      <c r="G1157" s="55"/>
      <c r="H1157" s="3"/>
      <c r="I1157" s="64">
        <v>0.25</v>
      </c>
      <c r="J1157" s="67">
        <v>0.25</v>
      </c>
      <c r="K1157" s="70">
        <v>0.25</v>
      </c>
      <c r="L1157" s="64">
        <v>0.0</v>
      </c>
      <c r="M1157" s="67">
        <v>0.0</v>
      </c>
      <c r="N1157" s="70">
        <v>0.0</v>
      </c>
      <c r="O1157" s="64">
        <v>0.25</v>
      </c>
      <c r="P1157" s="67">
        <v>0.25</v>
      </c>
      <c r="Q1157" s="70">
        <v>0.25</v>
      </c>
      <c r="R1157" s="3"/>
    </row>
    <row r="1158">
      <c r="A1158" s="46">
        <v>12503.0</v>
      </c>
      <c r="B1158" s="51" t="str">
        <f t="shared" si="1"/>
        <v>Sport va hordiqBoks va yakka kurashYakkakurash himoyasi</v>
      </c>
      <c r="C1158" s="55" t="s">
        <v>391</v>
      </c>
      <c r="D1158" s="55" t="s">
        <v>3422</v>
      </c>
      <c r="E1158" s="55" t="s">
        <v>3423</v>
      </c>
      <c r="F1158" s="55"/>
      <c r="G1158" s="3"/>
      <c r="H1158" s="3"/>
      <c r="I1158" s="64">
        <v>0.25</v>
      </c>
      <c r="J1158" s="67">
        <v>0.25</v>
      </c>
      <c r="K1158" s="70">
        <v>0.25</v>
      </c>
      <c r="L1158" s="64">
        <v>0.0</v>
      </c>
      <c r="M1158" s="67">
        <v>0.0</v>
      </c>
      <c r="N1158" s="70">
        <v>0.0</v>
      </c>
      <c r="O1158" s="64">
        <v>0.25</v>
      </c>
      <c r="P1158" s="67">
        <v>0.25</v>
      </c>
      <c r="Q1158" s="70">
        <v>0.25</v>
      </c>
      <c r="R1158" s="3"/>
    </row>
    <row r="1159">
      <c r="A1159" s="46">
        <v>12504.0</v>
      </c>
      <c r="B1159" s="51" t="str">
        <f t="shared" si="1"/>
        <v>Qurilish va taʼmirlashAsboblarElektr asboblarPerforatorlar</v>
      </c>
      <c r="C1159" s="55" t="s">
        <v>95</v>
      </c>
      <c r="D1159" s="55" t="s">
        <v>106</v>
      </c>
      <c r="E1159" s="55" t="s">
        <v>108</v>
      </c>
      <c r="F1159" s="55" t="s">
        <v>3425</v>
      </c>
      <c r="G1159" s="3"/>
      <c r="H1159" s="3"/>
      <c r="I1159" s="64">
        <v>0.12</v>
      </c>
      <c r="J1159" s="67">
        <v>0.12</v>
      </c>
      <c r="K1159" s="70">
        <v>0.12</v>
      </c>
      <c r="L1159" s="64">
        <v>0.0</v>
      </c>
      <c r="M1159" s="67">
        <v>0.0</v>
      </c>
      <c r="N1159" s="70">
        <v>0.0</v>
      </c>
      <c r="O1159" s="64">
        <v>0.12</v>
      </c>
      <c r="P1159" s="67">
        <v>0.12</v>
      </c>
      <c r="Q1159" s="70">
        <v>0.12</v>
      </c>
      <c r="R1159" s="3"/>
    </row>
    <row r="1160">
      <c r="A1160" s="46">
        <v>12505.0</v>
      </c>
      <c r="B1160" s="51" t="str">
        <f t="shared" si="1"/>
        <v>ElektronikaNavigatorlarNavigatorlar uchun aksessuarlar</v>
      </c>
      <c r="C1160" s="55" t="s">
        <v>929</v>
      </c>
      <c r="D1160" s="55" t="s">
        <v>1982</v>
      </c>
      <c r="E1160" s="55" t="s">
        <v>3427</v>
      </c>
      <c r="F1160" s="55"/>
      <c r="G1160" s="55"/>
      <c r="H1160" s="3"/>
      <c r="I1160" s="64">
        <v>0.3</v>
      </c>
      <c r="J1160" s="67">
        <v>0.3</v>
      </c>
      <c r="K1160" s="70">
        <v>0.3</v>
      </c>
      <c r="L1160" s="64">
        <v>0.0</v>
      </c>
      <c r="M1160" s="67">
        <v>0.0</v>
      </c>
      <c r="N1160" s="70">
        <v>0.0</v>
      </c>
      <c r="O1160" s="64">
        <v>0.3</v>
      </c>
      <c r="P1160" s="67">
        <v>0.3</v>
      </c>
      <c r="Q1160" s="70">
        <v>0.3</v>
      </c>
      <c r="R1160" s="3"/>
    </row>
    <row r="1161">
      <c r="A1161" s="46">
        <v>12506.0</v>
      </c>
      <c r="B1161" s="51" t="str">
        <f t="shared" si="1"/>
        <v>ElektronikaFoto va video texnikaFotosuratchilar uchun uskunalarQarov va himoya</v>
      </c>
      <c r="C1161" s="55" t="s">
        <v>929</v>
      </c>
      <c r="D1161" s="55" t="s">
        <v>1173</v>
      </c>
      <c r="E1161" s="55" t="s">
        <v>1175</v>
      </c>
      <c r="F1161" s="55" t="s">
        <v>3430</v>
      </c>
      <c r="G1161" s="55"/>
      <c r="H1161" s="3"/>
      <c r="I1161" s="64">
        <v>0.2</v>
      </c>
      <c r="J1161" s="67">
        <v>0.2</v>
      </c>
      <c r="K1161" s="70">
        <v>0.2</v>
      </c>
      <c r="L1161" s="64">
        <v>0.0</v>
      </c>
      <c r="M1161" s="67">
        <v>0.0</v>
      </c>
      <c r="N1161" s="70">
        <v>0.0</v>
      </c>
      <c r="O1161" s="64">
        <v>0.2</v>
      </c>
      <c r="P1161" s="67">
        <v>0.2</v>
      </c>
      <c r="Q1161" s="70">
        <v>0.2</v>
      </c>
      <c r="R1161" s="3"/>
    </row>
    <row r="1162">
      <c r="A1162" s="46">
        <v>12507.0</v>
      </c>
      <c r="B1162" s="51" t="str">
        <f t="shared" si="1"/>
        <v>Sport va hordiqJamoa sportiGandbolGandbol aksessuarlari</v>
      </c>
      <c r="C1162" s="55" t="s">
        <v>391</v>
      </c>
      <c r="D1162" s="55" t="s">
        <v>1164</v>
      </c>
      <c r="E1162" s="55" t="s">
        <v>3432</v>
      </c>
      <c r="F1162" s="55" t="s">
        <v>3433</v>
      </c>
      <c r="G1162" s="55"/>
      <c r="H1162" s="3"/>
      <c r="I1162" s="64">
        <v>0.25</v>
      </c>
      <c r="J1162" s="67">
        <v>0.25</v>
      </c>
      <c r="K1162" s="70">
        <v>0.25</v>
      </c>
      <c r="L1162" s="64">
        <v>0.0</v>
      </c>
      <c r="M1162" s="67">
        <v>0.0</v>
      </c>
      <c r="N1162" s="70">
        <v>0.0</v>
      </c>
      <c r="O1162" s="64">
        <v>0.25</v>
      </c>
      <c r="P1162" s="67">
        <v>0.25</v>
      </c>
      <c r="Q1162" s="70">
        <v>0.25</v>
      </c>
      <c r="R1162" s="3"/>
    </row>
    <row r="1163">
      <c r="A1163" s="46">
        <v>12508.0</v>
      </c>
      <c r="B1163" s="51" t="str">
        <f t="shared" si="1"/>
        <v>Qurilish va taʼmirlashAsboblarMontaj va mahkamlash asboblariParchinlagichlarParchinlagichlar</v>
      </c>
      <c r="C1163" s="55" t="s">
        <v>95</v>
      </c>
      <c r="D1163" s="55" t="s">
        <v>106</v>
      </c>
      <c r="E1163" s="55" t="s">
        <v>3435</v>
      </c>
      <c r="F1163" s="85" t="s">
        <v>3436</v>
      </c>
      <c r="G1163" s="55" t="s">
        <v>3436</v>
      </c>
      <c r="H1163" s="55"/>
      <c r="I1163" s="64">
        <v>0.22</v>
      </c>
      <c r="J1163" s="67">
        <v>0.22</v>
      </c>
      <c r="K1163" s="70">
        <v>0.22</v>
      </c>
      <c r="L1163" s="64">
        <v>0.0</v>
      </c>
      <c r="M1163" s="67">
        <v>0.0</v>
      </c>
      <c r="N1163" s="70">
        <v>0.0</v>
      </c>
      <c r="O1163" s="64">
        <v>0.22</v>
      </c>
      <c r="P1163" s="67">
        <v>0.22</v>
      </c>
      <c r="Q1163" s="70">
        <v>0.22</v>
      </c>
      <c r="R1163" s="3"/>
    </row>
    <row r="1164">
      <c r="A1164" s="46">
        <v>12509.0</v>
      </c>
      <c r="B1164" s="51" t="str">
        <f t="shared" si="1"/>
        <v>Goʻzallik va parvarishParfyumeriyaXushbo'ylangan suv</v>
      </c>
      <c r="C1164" s="55" t="s">
        <v>314</v>
      </c>
      <c r="D1164" s="55" t="s">
        <v>1241</v>
      </c>
      <c r="E1164" s="55" t="s">
        <v>3437</v>
      </c>
      <c r="F1164" s="55"/>
      <c r="G1164" s="3"/>
      <c r="H1164" s="3"/>
      <c r="I1164" s="64">
        <v>0.2</v>
      </c>
      <c r="J1164" s="67">
        <v>0.2</v>
      </c>
      <c r="K1164" s="70">
        <v>0.2</v>
      </c>
      <c r="L1164" s="64">
        <v>0.010000000000000009</v>
      </c>
      <c r="M1164" s="67">
        <v>0.010000000000000009</v>
      </c>
      <c r="N1164" s="70">
        <v>0.010000000000000009</v>
      </c>
      <c r="O1164" s="64">
        <v>0.19</v>
      </c>
      <c r="P1164" s="67">
        <v>0.19</v>
      </c>
      <c r="Q1164" s="70">
        <v>0.19</v>
      </c>
      <c r="R1164" s="3"/>
    </row>
    <row r="1165">
      <c r="A1165" s="46">
        <v>12510.0</v>
      </c>
      <c r="B1165" s="51" t="str">
        <f t="shared" si="1"/>
        <v>Goʻzallik va parvarishTana parvarishiTana parvarishi uchun aksessuarlarQuruq massaj uchun choʻtkalar</v>
      </c>
      <c r="C1165" s="55" t="s">
        <v>314</v>
      </c>
      <c r="D1165" s="55" t="s">
        <v>612</v>
      </c>
      <c r="E1165" s="55" t="s">
        <v>1386</v>
      </c>
      <c r="F1165" s="55" t="s">
        <v>3440</v>
      </c>
      <c r="G1165" s="55"/>
      <c r="H1165" s="55"/>
      <c r="I1165" s="64">
        <v>0.25</v>
      </c>
      <c r="J1165" s="67">
        <v>0.25</v>
      </c>
      <c r="K1165" s="70">
        <v>0.25</v>
      </c>
      <c r="L1165" s="64">
        <v>0.01</v>
      </c>
      <c r="M1165" s="67">
        <v>0.01</v>
      </c>
      <c r="N1165" s="70">
        <v>0.01</v>
      </c>
      <c r="O1165" s="64">
        <v>0.24</v>
      </c>
      <c r="P1165" s="67">
        <v>0.24</v>
      </c>
      <c r="Q1165" s="70">
        <v>0.24</v>
      </c>
      <c r="R1165" s="3"/>
    </row>
    <row r="1166">
      <c r="A1166" s="46">
        <v>12512.0</v>
      </c>
      <c r="B1166" s="51" t="str">
        <f t="shared" si="1"/>
        <v>AksessuarlarAyollar aksessuarlariBosh kiyimlarBogʻichlar</v>
      </c>
      <c r="C1166" s="55" t="s">
        <v>442</v>
      </c>
      <c r="D1166" s="55" t="s">
        <v>443</v>
      </c>
      <c r="E1166" s="55" t="s">
        <v>1559</v>
      </c>
      <c r="F1166" s="55" t="s">
        <v>3443</v>
      </c>
      <c r="G1166" s="85"/>
      <c r="H1166" s="3"/>
      <c r="I1166" s="64">
        <v>0.3</v>
      </c>
      <c r="J1166" s="67">
        <v>0.3</v>
      </c>
      <c r="K1166" s="70">
        <v>0.3</v>
      </c>
      <c r="L1166" s="64">
        <v>0.0</v>
      </c>
      <c r="M1166" s="67">
        <v>0.0</v>
      </c>
      <c r="N1166" s="70">
        <v>0.0</v>
      </c>
      <c r="O1166" s="64">
        <v>0.3</v>
      </c>
      <c r="P1166" s="67">
        <v>0.3</v>
      </c>
      <c r="Q1166" s="70">
        <v>0.3</v>
      </c>
      <c r="R1166" s="3"/>
    </row>
    <row r="1167">
      <c r="A1167" s="46">
        <v>12513.0</v>
      </c>
      <c r="B1167" s="51" t="str">
        <f t="shared" si="1"/>
        <v>KitoblarNobadiiy adabiyotBiznes-adabiyotIqtisodiyot</v>
      </c>
      <c r="C1167" s="55" t="s">
        <v>84</v>
      </c>
      <c r="D1167" s="55" t="s">
        <v>924</v>
      </c>
      <c r="E1167" s="55" t="s">
        <v>1499</v>
      </c>
      <c r="F1167" s="55" t="s">
        <v>3445</v>
      </c>
      <c r="G1167" s="85"/>
      <c r="H1167" s="3"/>
      <c r="I1167" s="64">
        <v>0.2</v>
      </c>
      <c r="J1167" s="67">
        <v>0.2</v>
      </c>
      <c r="K1167" s="70">
        <v>0.2</v>
      </c>
      <c r="L1167" s="64">
        <v>0.0</v>
      </c>
      <c r="M1167" s="67">
        <v>0.0</v>
      </c>
      <c r="N1167" s="70">
        <v>0.0</v>
      </c>
      <c r="O1167" s="64">
        <v>0.2</v>
      </c>
      <c r="P1167" s="67">
        <v>0.2</v>
      </c>
      <c r="Q1167" s="70">
        <v>0.2</v>
      </c>
      <c r="R1167" s="3"/>
    </row>
    <row r="1168">
      <c r="A1168" s="46">
        <v>12514.0</v>
      </c>
      <c r="B1168" s="51" t="str">
        <f t="shared" si="1"/>
        <v>ElektronikaQuloqchinlar va audio texnikalarQuloqchinlarQuloqchinlar uchun gʻiloflar</v>
      </c>
      <c r="C1168" s="55" t="s">
        <v>929</v>
      </c>
      <c r="D1168" s="55" t="s">
        <v>938</v>
      </c>
      <c r="E1168" s="55" t="s">
        <v>939</v>
      </c>
      <c r="F1168" s="55" t="s">
        <v>3448</v>
      </c>
      <c r="G1168" s="55"/>
      <c r="H1168" s="3"/>
      <c r="I1168" s="64">
        <v>0.3</v>
      </c>
      <c r="J1168" s="67">
        <v>0.3</v>
      </c>
      <c r="K1168" s="70">
        <v>0.3</v>
      </c>
      <c r="L1168" s="64">
        <v>0.0</v>
      </c>
      <c r="M1168" s="67">
        <v>0.0</v>
      </c>
      <c r="N1168" s="70">
        <v>0.0</v>
      </c>
      <c r="O1168" s="64">
        <v>0.3</v>
      </c>
      <c r="P1168" s="67">
        <v>0.3</v>
      </c>
      <c r="Q1168" s="70">
        <v>0.3</v>
      </c>
      <c r="R1168" s="3"/>
    </row>
    <row r="1169">
      <c r="A1169" s="46">
        <v>12515.0</v>
      </c>
      <c r="B1169" s="51" t="str">
        <f t="shared" si="1"/>
        <v>KiyimOʻgʻil bolalar uchun kiyimlarUstki kiyimKurtkalar va puxli ustki kiyimlar</v>
      </c>
      <c r="C1169" s="55" t="s">
        <v>417</v>
      </c>
      <c r="D1169" s="55" t="s">
        <v>438</v>
      </c>
      <c r="E1169" s="55" t="s">
        <v>1137</v>
      </c>
      <c r="F1169" s="55" t="s">
        <v>3455</v>
      </c>
      <c r="G1169" s="55"/>
      <c r="H1169" s="55"/>
      <c r="I1169" s="64">
        <v>0.25</v>
      </c>
      <c r="J1169" s="67">
        <v>0.25</v>
      </c>
      <c r="K1169" s="70">
        <v>0.25</v>
      </c>
      <c r="L1169" s="64">
        <v>0.0</v>
      </c>
      <c r="M1169" s="67">
        <v>0.0</v>
      </c>
      <c r="N1169" s="70">
        <v>0.0</v>
      </c>
      <c r="O1169" s="64">
        <v>0.25</v>
      </c>
      <c r="P1169" s="67">
        <v>0.25</v>
      </c>
      <c r="Q1169" s="70">
        <v>0.25</v>
      </c>
      <c r="R1169" s="3"/>
    </row>
    <row r="1170">
      <c r="A1170" s="46">
        <v>12516.0</v>
      </c>
      <c r="B1170" s="51" t="str">
        <f t="shared" si="1"/>
        <v>Qurilish va taʼmirlashMahkamlagichlar va armaturaQurilish shpilkalari</v>
      </c>
      <c r="C1170" s="55" t="s">
        <v>95</v>
      </c>
      <c r="D1170" s="55" t="s">
        <v>1782</v>
      </c>
      <c r="E1170" s="55" t="s">
        <v>3456</v>
      </c>
      <c r="F1170" s="55"/>
      <c r="G1170" s="3"/>
      <c r="H1170" s="3"/>
      <c r="I1170" s="64">
        <v>0.22</v>
      </c>
      <c r="J1170" s="67">
        <v>0.22</v>
      </c>
      <c r="K1170" s="70">
        <v>0.22</v>
      </c>
      <c r="L1170" s="64">
        <v>0.0</v>
      </c>
      <c r="M1170" s="67">
        <v>0.0</v>
      </c>
      <c r="N1170" s="70">
        <v>0.0</v>
      </c>
      <c r="O1170" s="64">
        <v>0.22</v>
      </c>
      <c r="P1170" s="67">
        <v>0.22</v>
      </c>
      <c r="Q1170" s="70">
        <v>0.22</v>
      </c>
      <c r="R1170" s="3"/>
    </row>
    <row r="1171">
      <c r="A1171" s="46">
        <v>12518.0</v>
      </c>
      <c r="B1171" s="51" t="str">
        <f t="shared" si="1"/>
        <v>Sport va hordiqYugurish va yurishYugurish uchun aksessuarlar</v>
      </c>
      <c r="C1171" s="55" t="s">
        <v>391</v>
      </c>
      <c r="D1171" s="55" t="s">
        <v>1469</v>
      </c>
      <c r="E1171" s="55" t="s">
        <v>3458</v>
      </c>
      <c r="F1171" s="55"/>
      <c r="G1171" s="4"/>
      <c r="H1171" s="3"/>
      <c r="I1171" s="64">
        <v>0.25</v>
      </c>
      <c r="J1171" s="67">
        <v>0.25</v>
      </c>
      <c r="K1171" s="70">
        <v>0.25</v>
      </c>
      <c r="L1171" s="64">
        <v>0.0</v>
      </c>
      <c r="M1171" s="67">
        <v>0.0</v>
      </c>
      <c r="N1171" s="70">
        <v>0.0</v>
      </c>
      <c r="O1171" s="64">
        <v>0.25</v>
      </c>
      <c r="P1171" s="67">
        <v>0.25</v>
      </c>
      <c r="Q1171" s="70">
        <v>0.25</v>
      </c>
      <c r="R1171" s="3"/>
    </row>
    <row r="1172">
      <c r="A1172" s="46">
        <v>12519.0</v>
      </c>
      <c r="B1172" s="51" t="str">
        <f t="shared" si="1"/>
        <v>PoyabzallarOʻgʻil bolalar uchun poyabzalBotinkalar va qoʻnjsiz botinkalarBotinkalar</v>
      </c>
      <c r="C1172" s="55" t="s">
        <v>951</v>
      </c>
      <c r="D1172" s="55" t="s">
        <v>1025</v>
      </c>
      <c r="E1172" s="55" t="s">
        <v>1951</v>
      </c>
      <c r="F1172" s="55" t="s">
        <v>1056</v>
      </c>
      <c r="G1172" s="3"/>
      <c r="H1172" s="3"/>
      <c r="I1172" s="64">
        <v>0.2</v>
      </c>
      <c r="J1172" s="67">
        <v>0.2</v>
      </c>
      <c r="K1172" s="70">
        <v>0.2</v>
      </c>
      <c r="L1172" s="64">
        <v>0.0</v>
      </c>
      <c r="M1172" s="67">
        <v>0.0</v>
      </c>
      <c r="N1172" s="70">
        <v>0.0</v>
      </c>
      <c r="O1172" s="64">
        <v>0.2</v>
      </c>
      <c r="P1172" s="67">
        <v>0.2</v>
      </c>
      <c r="Q1172" s="70">
        <v>0.2</v>
      </c>
      <c r="R1172" s="3"/>
    </row>
    <row r="1173">
      <c r="A1173" s="46">
        <v>12520.0</v>
      </c>
      <c r="B1173" s="51" t="str">
        <f t="shared" si="1"/>
        <v>ElektronikaNoutbuklar, planshetlar va elektron kitoblarNoutbuklarNoutbuklar</v>
      </c>
      <c r="C1173" s="55" t="s">
        <v>929</v>
      </c>
      <c r="D1173" s="55" t="s">
        <v>930</v>
      </c>
      <c r="E1173" s="55" t="s">
        <v>3461</v>
      </c>
      <c r="F1173" s="55" t="s">
        <v>3461</v>
      </c>
      <c r="G1173" s="3"/>
      <c r="H1173" s="3"/>
      <c r="I1173" s="64">
        <v>0.05</v>
      </c>
      <c r="J1173" s="67">
        <v>0.05</v>
      </c>
      <c r="K1173" s="70">
        <v>0.05</v>
      </c>
      <c r="L1173" s="64">
        <v>0.0</v>
      </c>
      <c r="M1173" s="67">
        <v>0.0</v>
      </c>
      <c r="N1173" s="70">
        <v>0.0</v>
      </c>
      <c r="O1173" s="64">
        <v>0.05</v>
      </c>
      <c r="P1173" s="67">
        <v>0.05</v>
      </c>
      <c r="Q1173" s="70">
        <v>0.05</v>
      </c>
      <c r="R1173" s="3"/>
    </row>
    <row r="1174">
      <c r="A1174" s="46">
        <v>12521.0</v>
      </c>
      <c r="B1174" s="51" t="str">
        <f t="shared" si="1"/>
        <v>Goʻzallik va parvarishMakiyajYuzMakiyaj ostidan suriladigan vositalar</v>
      </c>
      <c r="C1174" s="55" t="s">
        <v>314</v>
      </c>
      <c r="D1174" s="55" t="s">
        <v>492</v>
      </c>
      <c r="E1174" s="55" t="s">
        <v>500</v>
      </c>
      <c r="F1174" s="55" t="s">
        <v>3464</v>
      </c>
      <c r="G1174" s="55"/>
      <c r="H1174" s="55"/>
      <c r="I1174" s="64">
        <v>0.2</v>
      </c>
      <c r="J1174" s="67">
        <v>0.2</v>
      </c>
      <c r="K1174" s="70">
        <v>0.2</v>
      </c>
      <c r="L1174" s="64">
        <v>0.03</v>
      </c>
      <c r="M1174" s="67">
        <v>0.03</v>
      </c>
      <c r="N1174" s="70">
        <v>0.03</v>
      </c>
      <c r="O1174" s="64">
        <v>0.17</v>
      </c>
      <c r="P1174" s="67">
        <v>0.17</v>
      </c>
      <c r="Q1174" s="70">
        <v>0.17</v>
      </c>
      <c r="R1174" s="3"/>
    </row>
    <row r="1175">
      <c r="A1175" s="46">
        <v>12522.0</v>
      </c>
      <c r="B1175" s="51" t="str">
        <f t="shared" si="1"/>
        <v>Qurilish va taʼmirlashShaxsiy himoya vositalariBosh va quloq himoyasiKaskalar</v>
      </c>
      <c r="C1175" s="55" t="s">
        <v>95</v>
      </c>
      <c r="D1175" s="55" t="s">
        <v>3467</v>
      </c>
      <c r="E1175" s="55" t="s">
        <v>3468</v>
      </c>
      <c r="F1175" s="85" t="s">
        <v>3469</v>
      </c>
      <c r="G1175" s="3"/>
      <c r="H1175" s="3"/>
      <c r="I1175" s="64">
        <v>0.25</v>
      </c>
      <c r="J1175" s="67">
        <v>0.25</v>
      </c>
      <c r="K1175" s="70">
        <v>0.25</v>
      </c>
      <c r="L1175" s="64">
        <v>0.0</v>
      </c>
      <c r="M1175" s="67">
        <v>0.0</v>
      </c>
      <c r="N1175" s="70">
        <v>0.0</v>
      </c>
      <c r="O1175" s="64">
        <v>0.25</v>
      </c>
      <c r="P1175" s="67">
        <v>0.25</v>
      </c>
      <c r="Q1175" s="70">
        <v>0.25</v>
      </c>
      <c r="R1175" s="3"/>
    </row>
    <row r="1176">
      <c r="A1176" s="46">
        <v>12523.0</v>
      </c>
      <c r="B1176" s="51" t="str">
        <f t="shared" si="1"/>
        <v>KiyimErkaklar kiyimiKo'ylaklarUzun yengli ko'ylaklar</v>
      </c>
      <c r="C1176" s="55" t="s">
        <v>417</v>
      </c>
      <c r="D1176" s="55" t="s">
        <v>432</v>
      </c>
      <c r="E1176" s="55" t="s">
        <v>2948</v>
      </c>
      <c r="F1176" s="55" t="s">
        <v>3472</v>
      </c>
      <c r="G1176" s="55"/>
      <c r="H1176" s="3"/>
      <c r="I1176" s="64">
        <v>0.25</v>
      </c>
      <c r="J1176" s="67">
        <v>0.25</v>
      </c>
      <c r="K1176" s="70">
        <v>0.25</v>
      </c>
      <c r="L1176" s="64">
        <v>0.0</v>
      </c>
      <c r="M1176" s="67">
        <v>0.0</v>
      </c>
      <c r="N1176" s="70">
        <v>0.0</v>
      </c>
      <c r="O1176" s="64">
        <v>0.25</v>
      </c>
      <c r="P1176" s="67">
        <v>0.25</v>
      </c>
      <c r="Q1176" s="70">
        <v>0.25</v>
      </c>
      <c r="R1176" s="3"/>
    </row>
    <row r="1177">
      <c r="A1177" s="46">
        <v>12524.0</v>
      </c>
      <c r="B1177" s="51" t="str">
        <f t="shared" si="1"/>
        <v>Uy-roʻzgʻor buyumlariOshxona buyumlariOshxona aksessuarlariStol toʻshamalari va issiq idishlar uchun tagliklar</v>
      </c>
      <c r="C1177" s="55" t="s">
        <v>758</v>
      </c>
      <c r="D1177" s="55" t="s">
        <v>760</v>
      </c>
      <c r="E1177" s="55" t="s">
        <v>2170</v>
      </c>
      <c r="F1177" s="55" t="s">
        <v>3474</v>
      </c>
      <c r="G1177" s="55"/>
      <c r="H1177" s="55"/>
      <c r="I1177" s="64">
        <v>0.25</v>
      </c>
      <c r="J1177" s="67">
        <v>0.25</v>
      </c>
      <c r="K1177" s="70">
        <v>0.25</v>
      </c>
      <c r="L1177" s="64">
        <v>0.0</v>
      </c>
      <c r="M1177" s="67">
        <v>0.0</v>
      </c>
      <c r="N1177" s="70">
        <v>0.0</v>
      </c>
      <c r="O1177" s="64">
        <v>0.25</v>
      </c>
      <c r="P1177" s="67">
        <v>0.25</v>
      </c>
      <c r="Q1177" s="70">
        <v>0.25</v>
      </c>
      <c r="R1177" s="3"/>
    </row>
    <row r="1178">
      <c r="A1178" s="46">
        <v>12525.0</v>
      </c>
      <c r="B1178" s="51" t="str">
        <f t="shared" si="1"/>
        <v>ElektronikaQuloqchinlar va audio texnikalarAudiotexnikaMusiqa markazlari</v>
      </c>
      <c r="C1178" s="55" t="s">
        <v>929</v>
      </c>
      <c r="D1178" s="55" t="s">
        <v>938</v>
      </c>
      <c r="E1178" s="55" t="s">
        <v>1373</v>
      </c>
      <c r="F1178" s="55" t="s">
        <v>3476</v>
      </c>
      <c r="G1178" s="55"/>
      <c r="H1178" s="3"/>
      <c r="I1178" s="64">
        <v>0.1</v>
      </c>
      <c r="J1178" s="67">
        <v>0.1</v>
      </c>
      <c r="K1178" s="70">
        <v>0.1</v>
      </c>
      <c r="L1178" s="64">
        <v>0.0</v>
      </c>
      <c r="M1178" s="67">
        <v>0.0</v>
      </c>
      <c r="N1178" s="70">
        <v>0.0</v>
      </c>
      <c r="O1178" s="64">
        <v>0.1</v>
      </c>
      <c r="P1178" s="67">
        <v>0.1</v>
      </c>
      <c r="Q1178" s="70">
        <v>0.1</v>
      </c>
      <c r="R1178" s="3"/>
    </row>
    <row r="1179">
      <c r="A1179" s="46">
        <v>12526.0</v>
      </c>
      <c r="B1179" s="51" t="str">
        <f t="shared" si="1"/>
        <v>Maishiy texnikaGoʻzallik uchun texnikaApparatli kosmetologiyaKosmetologiya asboblar</v>
      </c>
      <c r="C1179" s="55" t="s">
        <v>74</v>
      </c>
      <c r="D1179" s="55" t="s">
        <v>1379</v>
      </c>
      <c r="E1179" s="55" t="s">
        <v>3478</v>
      </c>
      <c r="F1179" s="55" t="s">
        <v>3479</v>
      </c>
      <c r="G1179" s="55"/>
      <c r="H1179" s="3"/>
      <c r="I1179" s="64">
        <v>0.2</v>
      </c>
      <c r="J1179" s="67">
        <v>0.2</v>
      </c>
      <c r="K1179" s="70">
        <v>0.2</v>
      </c>
      <c r="L1179" s="64">
        <v>0.0</v>
      </c>
      <c r="M1179" s="67">
        <v>0.0</v>
      </c>
      <c r="N1179" s="70">
        <v>0.0</v>
      </c>
      <c r="O1179" s="64">
        <v>0.2</v>
      </c>
      <c r="P1179" s="67">
        <v>0.2</v>
      </c>
      <c r="Q1179" s="70">
        <v>0.2</v>
      </c>
      <c r="R1179" s="3"/>
    </row>
    <row r="1180">
      <c r="A1180" s="46">
        <v>12527.0</v>
      </c>
      <c r="B1180" s="51" t="str">
        <f t="shared" si="1"/>
        <v>Hayvonlar uchun tovarlarQushlar uchunQushlar uchun ozuqalar va shirinliklarShirinliklar</v>
      </c>
      <c r="C1180" s="55" t="s">
        <v>1198</v>
      </c>
      <c r="D1180" s="55" t="s">
        <v>1211</v>
      </c>
      <c r="E1180" s="55" t="s">
        <v>2058</v>
      </c>
      <c r="F1180" s="55" t="s">
        <v>3480</v>
      </c>
      <c r="G1180" s="85"/>
      <c r="H1180" s="3"/>
      <c r="I1180" s="64">
        <v>0.12</v>
      </c>
      <c r="J1180" s="67">
        <v>0.12</v>
      </c>
      <c r="K1180" s="70">
        <v>0.12</v>
      </c>
      <c r="L1180" s="64">
        <v>0.01</v>
      </c>
      <c r="M1180" s="67">
        <v>0.01</v>
      </c>
      <c r="N1180" s="70">
        <v>0.01</v>
      </c>
      <c r="O1180" s="64">
        <v>0.11</v>
      </c>
      <c r="P1180" s="67">
        <v>0.11</v>
      </c>
      <c r="Q1180" s="70">
        <v>0.11</v>
      </c>
      <c r="R1180" s="3"/>
    </row>
    <row r="1181">
      <c r="A1181" s="46">
        <v>12529.0</v>
      </c>
      <c r="B1181" s="51" t="str">
        <f t="shared" si="1"/>
        <v>Dacha, bogʻ va tomorqaBogʻ asboblariLeykalar va purkagichlar</v>
      </c>
      <c r="C1181" s="55" t="s">
        <v>734</v>
      </c>
      <c r="D1181" s="55" t="s">
        <v>1356</v>
      </c>
      <c r="E1181" s="55" t="s">
        <v>3481</v>
      </c>
      <c r="F1181" s="55"/>
      <c r="G1181" s="3"/>
      <c r="H1181" s="3"/>
      <c r="I1181" s="64">
        <v>0.3</v>
      </c>
      <c r="J1181" s="67">
        <v>0.3</v>
      </c>
      <c r="K1181" s="70">
        <v>0.3</v>
      </c>
      <c r="L1181" s="64">
        <v>0.0</v>
      </c>
      <c r="M1181" s="67">
        <v>0.0</v>
      </c>
      <c r="N1181" s="70">
        <v>0.0</v>
      </c>
      <c r="O1181" s="64">
        <v>0.3</v>
      </c>
      <c r="P1181" s="67">
        <v>0.3</v>
      </c>
      <c r="Q1181" s="70">
        <v>0.3</v>
      </c>
      <c r="R1181" s="3"/>
    </row>
    <row r="1182">
      <c r="A1182" s="46">
        <v>12530.0</v>
      </c>
      <c r="B1182" s="51" t="str">
        <f t="shared" si="1"/>
        <v>KiyimAyollar kiyimiUstki kiyimYengil kurtka va vetrovkalar</v>
      </c>
      <c r="C1182" s="55" t="s">
        <v>417</v>
      </c>
      <c r="D1182" s="55" t="s">
        <v>418</v>
      </c>
      <c r="E1182" s="55" t="s">
        <v>1137</v>
      </c>
      <c r="F1182" s="55" t="s">
        <v>3483</v>
      </c>
      <c r="G1182" s="55"/>
      <c r="H1182" s="3"/>
      <c r="I1182" s="64">
        <v>0.25</v>
      </c>
      <c r="J1182" s="67">
        <v>0.25</v>
      </c>
      <c r="K1182" s="70">
        <v>0.25</v>
      </c>
      <c r="L1182" s="64">
        <v>0.0</v>
      </c>
      <c r="M1182" s="67">
        <v>0.0</v>
      </c>
      <c r="N1182" s="70">
        <v>0.0</v>
      </c>
      <c r="O1182" s="64">
        <v>0.25</v>
      </c>
      <c r="P1182" s="67">
        <v>0.25</v>
      </c>
      <c r="Q1182" s="70">
        <v>0.25</v>
      </c>
      <c r="R1182" s="3"/>
    </row>
    <row r="1183">
      <c r="A1183" s="46">
        <v>12531.0</v>
      </c>
      <c r="B1183" s="51" t="str">
        <f t="shared" si="1"/>
        <v>ElektronikaKompyuter texnikasiKompyuterning tashqi qurilmalariSunʼiy yoʻldosh interneti</v>
      </c>
      <c r="C1183" s="55" t="s">
        <v>929</v>
      </c>
      <c r="D1183" s="55" t="s">
        <v>942</v>
      </c>
      <c r="E1183" s="55" t="s">
        <v>1393</v>
      </c>
      <c r="F1183" s="55" t="s">
        <v>3485</v>
      </c>
      <c r="G1183" s="55"/>
      <c r="H1183" s="3"/>
      <c r="I1183" s="64">
        <v>0.22</v>
      </c>
      <c r="J1183" s="67">
        <v>0.22</v>
      </c>
      <c r="K1183" s="70">
        <v>0.22</v>
      </c>
      <c r="L1183" s="64">
        <v>0.0</v>
      </c>
      <c r="M1183" s="67">
        <v>0.0</v>
      </c>
      <c r="N1183" s="70">
        <v>0.0</v>
      </c>
      <c r="O1183" s="64">
        <v>0.22</v>
      </c>
      <c r="P1183" s="67">
        <v>0.22</v>
      </c>
      <c r="Q1183" s="70">
        <v>0.22</v>
      </c>
      <c r="R1183" s="3"/>
    </row>
    <row r="1184">
      <c r="A1184" s="46">
        <v>12532.0</v>
      </c>
      <c r="B1184" s="51" t="str">
        <f t="shared" si="1"/>
        <v>Sport va hordiqFitnes va yogaFitnesSport massaj apparatlari</v>
      </c>
      <c r="C1184" s="55" t="s">
        <v>391</v>
      </c>
      <c r="D1184" s="55" t="s">
        <v>1434</v>
      </c>
      <c r="E1184" s="55" t="s">
        <v>1435</v>
      </c>
      <c r="F1184" s="55" t="s">
        <v>3486</v>
      </c>
      <c r="G1184" s="55"/>
      <c r="H1184" s="3"/>
      <c r="I1184" s="64">
        <v>0.22</v>
      </c>
      <c r="J1184" s="67">
        <v>0.22</v>
      </c>
      <c r="K1184" s="70">
        <v>0.22</v>
      </c>
      <c r="L1184" s="64">
        <v>0.0</v>
      </c>
      <c r="M1184" s="67">
        <v>0.0</v>
      </c>
      <c r="N1184" s="70">
        <v>0.0</v>
      </c>
      <c r="O1184" s="64">
        <v>0.22</v>
      </c>
      <c r="P1184" s="67">
        <v>0.22</v>
      </c>
      <c r="Q1184" s="70">
        <v>0.22</v>
      </c>
      <c r="R1184" s="3"/>
    </row>
    <row r="1185">
      <c r="A1185" s="46">
        <v>12533.0</v>
      </c>
      <c r="B1185" s="51" t="str">
        <f t="shared" si="1"/>
        <v>Xobbi va ijodRasmlar, foto ramkalar, otkritkalar yasashPayetkalardan qilingan rasmlar</v>
      </c>
      <c r="C1185" s="55" t="s">
        <v>199</v>
      </c>
      <c r="D1185" s="55" t="s">
        <v>1259</v>
      </c>
      <c r="E1185" s="55" t="s">
        <v>3488</v>
      </c>
      <c r="F1185" s="55"/>
      <c r="G1185" s="55"/>
      <c r="H1185" s="3"/>
      <c r="I1185" s="64">
        <v>0.22</v>
      </c>
      <c r="J1185" s="67">
        <v>0.22</v>
      </c>
      <c r="K1185" s="70">
        <v>0.22</v>
      </c>
      <c r="L1185" s="64">
        <v>0.0</v>
      </c>
      <c r="M1185" s="67">
        <v>0.0</v>
      </c>
      <c r="N1185" s="70">
        <v>0.0</v>
      </c>
      <c r="O1185" s="64">
        <v>0.22</v>
      </c>
      <c r="P1185" s="67">
        <v>0.22</v>
      </c>
      <c r="Q1185" s="70">
        <v>0.22</v>
      </c>
      <c r="R1185" s="3"/>
    </row>
    <row r="1186">
      <c r="A1186" s="46">
        <v>12534.0</v>
      </c>
      <c r="B1186" s="51" t="str">
        <f t="shared" si="1"/>
        <v>AksessuarlarDiniy aksessuarlarHijob va tyurbanlar</v>
      </c>
      <c r="C1186" s="55" t="s">
        <v>442</v>
      </c>
      <c r="D1186" s="55" t="s">
        <v>1013</v>
      </c>
      <c r="E1186" s="55" t="s">
        <v>3491</v>
      </c>
      <c r="F1186" s="55"/>
      <c r="G1186" s="4"/>
      <c r="H1186" s="3"/>
      <c r="I1186" s="64">
        <v>0.3</v>
      </c>
      <c r="J1186" s="67">
        <v>0.3</v>
      </c>
      <c r="K1186" s="70">
        <v>0.3</v>
      </c>
      <c r="L1186" s="64">
        <v>0.0</v>
      </c>
      <c r="M1186" s="67">
        <v>0.0</v>
      </c>
      <c r="N1186" s="70">
        <v>0.0</v>
      </c>
      <c r="O1186" s="64">
        <v>0.3</v>
      </c>
      <c r="P1186" s="67">
        <v>0.3</v>
      </c>
      <c r="Q1186" s="70">
        <v>0.3</v>
      </c>
      <c r="R1186" s="3"/>
    </row>
    <row r="1187">
      <c r="A1187" s="46">
        <v>12536.0</v>
      </c>
      <c r="B1187" s="51" t="str">
        <f t="shared" si="1"/>
        <v>Kanselyariya tovarlariPapkalar va fayllarPortfolio</v>
      </c>
      <c r="C1187" s="55" t="s">
        <v>142</v>
      </c>
      <c r="D1187" s="55" t="s">
        <v>1218</v>
      </c>
      <c r="E1187" s="55" t="s">
        <v>3493</v>
      </c>
      <c r="F1187" s="85"/>
      <c r="G1187" s="3"/>
      <c r="H1187" s="3"/>
      <c r="I1187" s="64">
        <v>0.2</v>
      </c>
      <c r="J1187" s="67">
        <v>0.2</v>
      </c>
      <c r="K1187" s="70">
        <v>0.2</v>
      </c>
      <c r="L1187" s="64">
        <v>0.03</v>
      </c>
      <c r="M1187" s="67">
        <v>0.03</v>
      </c>
      <c r="N1187" s="70">
        <v>0.03</v>
      </c>
      <c r="O1187" s="64">
        <v>0.17</v>
      </c>
      <c r="P1187" s="67">
        <v>0.17</v>
      </c>
      <c r="Q1187" s="70">
        <v>0.17</v>
      </c>
      <c r="R1187" s="3"/>
    </row>
    <row r="1188">
      <c r="A1188" s="46">
        <v>12537.0</v>
      </c>
      <c r="B1188" s="51" t="str">
        <f t="shared" si="1"/>
        <v>Hayvonlar uchun tovarlarItlar uchunTashish uchun tashuvchilar va aksessuarlarTashish moslamalari itlar uchun</v>
      </c>
      <c r="C1188" s="55" t="s">
        <v>1198</v>
      </c>
      <c r="D1188" s="55" t="s">
        <v>1209</v>
      </c>
      <c r="E1188" s="55" t="s">
        <v>1278</v>
      </c>
      <c r="F1188" s="55" t="s">
        <v>3495</v>
      </c>
      <c r="G1188" s="55"/>
      <c r="H1188" s="55"/>
      <c r="I1188" s="64">
        <v>0.18</v>
      </c>
      <c r="J1188" s="67">
        <v>0.18</v>
      </c>
      <c r="K1188" s="70">
        <v>0.18</v>
      </c>
      <c r="L1188" s="64">
        <v>0.01</v>
      </c>
      <c r="M1188" s="67">
        <v>0.01</v>
      </c>
      <c r="N1188" s="70">
        <v>0.01</v>
      </c>
      <c r="O1188" s="64">
        <v>0.17</v>
      </c>
      <c r="P1188" s="67">
        <v>0.17</v>
      </c>
      <c r="Q1188" s="70">
        <v>0.17</v>
      </c>
      <c r="R1188" s="3"/>
    </row>
    <row r="1189">
      <c r="A1189" s="46">
        <v>12538.0</v>
      </c>
      <c r="B1189" s="51" t="str">
        <f t="shared" si="1"/>
        <v>Qurilish va taʼmirlashAsboblarElektr asboblarShurup buragichlar</v>
      </c>
      <c r="C1189" s="55" t="s">
        <v>95</v>
      </c>
      <c r="D1189" s="55" t="s">
        <v>106</v>
      </c>
      <c r="E1189" s="55" t="s">
        <v>108</v>
      </c>
      <c r="F1189" s="55" t="s">
        <v>3500</v>
      </c>
      <c r="G1189" s="55"/>
      <c r="H1189" s="3"/>
      <c r="I1189" s="64">
        <v>0.15</v>
      </c>
      <c r="J1189" s="67">
        <v>0.15</v>
      </c>
      <c r="K1189" s="70">
        <v>0.15</v>
      </c>
      <c r="L1189" s="64">
        <v>0.0</v>
      </c>
      <c r="M1189" s="67">
        <v>0.0</v>
      </c>
      <c r="N1189" s="70">
        <v>0.0</v>
      </c>
      <c r="O1189" s="64">
        <v>0.15</v>
      </c>
      <c r="P1189" s="67">
        <v>0.15</v>
      </c>
      <c r="Q1189" s="70">
        <v>0.15</v>
      </c>
      <c r="R1189" s="3"/>
    </row>
    <row r="1190">
      <c r="A1190" s="46">
        <v>12539.0</v>
      </c>
      <c r="B1190" s="51" t="str">
        <f t="shared" si="1"/>
        <v>Uy-roʻzgʻor buyumlariOshxona buyumlariOshxona anjomlariPazandachilik qoshiqlari</v>
      </c>
      <c r="C1190" s="55" t="s">
        <v>758</v>
      </c>
      <c r="D1190" s="55" t="s">
        <v>760</v>
      </c>
      <c r="E1190" s="55" t="s">
        <v>789</v>
      </c>
      <c r="F1190" s="55" t="s">
        <v>3502</v>
      </c>
      <c r="G1190" s="55"/>
      <c r="H1190" s="3"/>
      <c r="I1190" s="64">
        <v>0.25</v>
      </c>
      <c r="J1190" s="67">
        <v>0.25</v>
      </c>
      <c r="K1190" s="70">
        <v>0.25</v>
      </c>
      <c r="L1190" s="64">
        <v>0.0</v>
      </c>
      <c r="M1190" s="67">
        <v>0.0</v>
      </c>
      <c r="N1190" s="70">
        <v>0.0</v>
      </c>
      <c r="O1190" s="64">
        <v>0.25</v>
      </c>
      <c r="P1190" s="67">
        <v>0.25</v>
      </c>
      <c r="Q1190" s="70">
        <v>0.25</v>
      </c>
      <c r="R1190" s="3"/>
    </row>
    <row r="1191">
      <c r="A1191" s="46">
        <v>12540.0</v>
      </c>
      <c r="B1191" s="51" t="str">
        <f t="shared" si="1"/>
        <v>KitoblarNobadiiy adabiyotKompyuter texnologiyalariMaʼlumotlar bazasi</v>
      </c>
      <c r="C1191" s="55" t="s">
        <v>84</v>
      </c>
      <c r="D1191" s="55" t="s">
        <v>924</v>
      </c>
      <c r="E1191" s="55" t="s">
        <v>1451</v>
      </c>
      <c r="F1191" s="55" t="s">
        <v>3503</v>
      </c>
      <c r="G1191" s="55"/>
      <c r="H1191" s="3"/>
      <c r="I1191" s="64">
        <v>0.2</v>
      </c>
      <c r="J1191" s="67">
        <v>0.2</v>
      </c>
      <c r="K1191" s="70">
        <v>0.2</v>
      </c>
      <c r="L1191" s="64">
        <v>0.02</v>
      </c>
      <c r="M1191" s="67">
        <v>0.02</v>
      </c>
      <c r="N1191" s="70">
        <v>0.02</v>
      </c>
      <c r="O1191" s="64">
        <v>0.18</v>
      </c>
      <c r="P1191" s="67">
        <v>0.18</v>
      </c>
      <c r="Q1191" s="70">
        <v>0.18</v>
      </c>
      <c r="R1191" s="3"/>
    </row>
    <row r="1192">
      <c r="A1192" s="46">
        <v>12541.0</v>
      </c>
      <c r="B1192" s="51" t="str">
        <f t="shared" si="1"/>
        <v>Goʻzallik va parvarishGo‘zallik salonlari uchun mebel va jihozlarManikyur va pedikyur kabinetlari uchunManikyur va pedikyur uchun asboblar</v>
      </c>
      <c r="C1192" s="55" t="s">
        <v>314</v>
      </c>
      <c r="D1192" s="55" t="s">
        <v>1237</v>
      </c>
      <c r="E1192" s="55" t="s">
        <v>3505</v>
      </c>
      <c r="F1192" s="55" t="s">
        <v>3506</v>
      </c>
      <c r="G1192" s="55"/>
      <c r="H1192" s="55"/>
      <c r="I1192" s="64">
        <v>0.2</v>
      </c>
      <c r="J1192" s="67">
        <v>0.2</v>
      </c>
      <c r="K1192" s="70">
        <v>0.2</v>
      </c>
      <c r="L1192" s="64">
        <v>0.015</v>
      </c>
      <c r="M1192" s="67">
        <v>0.015</v>
      </c>
      <c r="N1192" s="70">
        <v>0.015</v>
      </c>
      <c r="O1192" s="64">
        <v>0.185</v>
      </c>
      <c r="P1192" s="67">
        <v>0.185</v>
      </c>
      <c r="Q1192" s="70">
        <v>0.185</v>
      </c>
      <c r="R1192" s="3"/>
    </row>
    <row r="1193">
      <c r="A1193" s="46">
        <v>12542.0</v>
      </c>
      <c r="B1193" s="51" t="str">
        <f t="shared" si="1"/>
        <v>ElektronikaAqlli uy va xavfsizlikUy xavfsizligiQoʻriqlash tizimlari uchun modullar</v>
      </c>
      <c r="C1193" s="55" t="s">
        <v>929</v>
      </c>
      <c r="D1193" s="55" t="s">
        <v>1896</v>
      </c>
      <c r="E1193" s="55" t="s">
        <v>1897</v>
      </c>
      <c r="F1193" s="55" t="s">
        <v>3507</v>
      </c>
      <c r="G1193" s="55"/>
      <c r="H1193" s="55"/>
      <c r="I1193" s="64">
        <v>0.2</v>
      </c>
      <c r="J1193" s="67">
        <v>0.2</v>
      </c>
      <c r="K1193" s="70">
        <v>0.2</v>
      </c>
      <c r="L1193" s="64">
        <v>0.0</v>
      </c>
      <c r="M1193" s="67">
        <v>0.0</v>
      </c>
      <c r="N1193" s="70">
        <v>0.0</v>
      </c>
      <c r="O1193" s="64">
        <v>0.2</v>
      </c>
      <c r="P1193" s="67">
        <v>0.2</v>
      </c>
      <c r="Q1193" s="70">
        <v>0.2</v>
      </c>
      <c r="R1193" s="3"/>
    </row>
    <row r="1194">
      <c r="A1194" s="46">
        <v>12543.0</v>
      </c>
      <c r="B1194" s="51" t="str">
        <f t="shared" si="1"/>
        <v>ElektronikaAqlli uy va xavfsizlikUy xavfsizligiObyekt haqida maʼlumot oʻqish qurilmalari</v>
      </c>
      <c r="C1194" s="55" t="s">
        <v>929</v>
      </c>
      <c r="D1194" s="55" t="s">
        <v>1896</v>
      </c>
      <c r="E1194" s="55" t="s">
        <v>1897</v>
      </c>
      <c r="F1194" s="55" t="s">
        <v>3509</v>
      </c>
      <c r="G1194" s="55"/>
      <c r="H1194" s="55"/>
      <c r="I1194" s="64">
        <v>0.2</v>
      </c>
      <c r="J1194" s="67">
        <v>0.2</v>
      </c>
      <c r="K1194" s="70">
        <v>0.2</v>
      </c>
      <c r="L1194" s="64">
        <v>0.0</v>
      </c>
      <c r="M1194" s="67">
        <v>0.0</v>
      </c>
      <c r="N1194" s="70">
        <v>0.0</v>
      </c>
      <c r="O1194" s="64">
        <v>0.2</v>
      </c>
      <c r="P1194" s="67">
        <v>0.2</v>
      </c>
      <c r="Q1194" s="70">
        <v>0.2</v>
      </c>
      <c r="R1194" s="3"/>
    </row>
    <row r="1195">
      <c r="A1195" s="46">
        <v>12544.0</v>
      </c>
      <c r="B1195" s="51" t="str">
        <f t="shared" si="1"/>
        <v>ElektronikaAqlli uy va xavfsizlikUy xavfsizligiXabar berish moslamalari</v>
      </c>
      <c r="C1195" s="55" t="s">
        <v>929</v>
      </c>
      <c r="D1195" s="55" t="s">
        <v>1896</v>
      </c>
      <c r="E1195" s="55" t="s">
        <v>1897</v>
      </c>
      <c r="F1195" s="55" t="s">
        <v>3511</v>
      </c>
      <c r="G1195" s="55"/>
      <c r="H1195" s="3"/>
      <c r="I1195" s="64">
        <v>0.2</v>
      </c>
      <c r="J1195" s="67">
        <v>0.2</v>
      </c>
      <c r="K1195" s="70">
        <v>0.2</v>
      </c>
      <c r="L1195" s="64">
        <v>0.0</v>
      </c>
      <c r="M1195" s="67">
        <v>0.0</v>
      </c>
      <c r="N1195" s="70">
        <v>0.0</v>
      </c>
      <c r="O1195" s="64">
        <v>0.2</v>
      </c>
      <c r="P1195" s="67">
        <v>0.2</v>
      </c>
      <c r="Q1195" s="70">
        <v>0.2</v>
      </c>
      <c r="R1195" s="3"/>
    </row>
    <row r="1196">
      <c r="A1196" s="46">
        <v>12545.0</v>
      </c>
      <c r="B1196" s="51" t="str">
        <f t="shared" si="1"/>
        <v>Uy-roʻzgʻor buyumlariDekor va interyerFoto ramkalar va foto albomlar</v>
      </c>
      <c r="C1196" s="55" t="s">
        <v>758</v>
      </c>
      <c r="D1196" s="55" t="s">
        <v>798</v>
      </c>
      <c r="E1196" s="55" t="s">
        <v>3512</v>
      </c>
      <c r="F1196" s="55"/>
      <c r="G1196" s="55"/>
      <c r="H1196" s="3"/>
      <c r="I1196" s="64">
        <v>0.27</v>
      </c>
      <c r="J1196" s="67">
        <v>0.27</v>
      </c>
      <c r="K1196" s="70">
        <v>0.27</v>
      </c>
      <c r="L1196" s="64">
        <v>0.0</v>
      </c>
      <c r="M1196" s="67">
        <v>0.0</v>
      </c>
      <c r="N1196" s="70">
        <v>0.0</v>
      </c>
      <c r="O1196" s="64">
        <v>0.27</v>
      </c>
      <c r="P1196" s="67">
        <v>0.27</v>
      </c>
      <c r="Q1196" s="70">
        <v>0.27</v>
      </c>
      <c r="R1196" s="3"/>
    </row>
    <row r="1197">
      <c r="A1197" s="46">
        <v>12546.0</v>
      </c>
      <c r="B1197" s="51" t="str">
        <f t="shared" si="1"/>
        <v>Maishiy texnikaOshxona texnikalariQovurish va pishirish uskunalariQovurish va qaynatish uchun boshqa texnikalarElektrofondyu</v>
      </c>
      <c r="C1197" s="55" t="s">
        <v>74</v>
      </c>
      <c r="D1197" s="55" t="s">
        <v>1400</v>
      </c>
      <c r="E1197" s="55" t="s">
        <v>1420</v>
      </c>
      <c r="F1197" s="55" t="s">
        <v>1421</v>
      </c>
      <c r="G1197" s="55" t="s">
        <v>3513</v>
      </c>
      <c r="H1197" s="3"/>
      <c r="I1197" s="64">
        <v>0.17</v>
      </c>
      <c r="J1197" s="67">
        <v>0.17</v>
      </c>
      <c r="K1197" s="70">
        <v>0.17</v>
      </c>
      <c r="L1197" s="64">
        <v>0.0</v>
      </c>
      <c r="M1197" s="67">
        <v>0.0</v>
      </c>
      <c r="N1197" s="70">
        <v>0.0</v>
      </c>
      <c r="O1197" s="64">
        <v>0.17</v>
      </c>
      <c r="P1197" s="67">
        <v>0.17</v>
      </c>
      <c r="Q1197" s="70">
        <v>0.17</v>
      </c>
      <c r="R1197" s="3"/>
    </row>
    <row r="1198">
      <c r="A1198" s="46">
        <v>12547.0</v>
      </c>
      <c r="B1198" s="51" t="str">
        <f t="shared" si="1"/>
        <v>Maishiy texnikaOshxona texnikalariElektr choynaklar va termopotlarTermopotlar</v>
      </c>
      <c r="C1198" s="55" t="s">
        <v>74</v>
      </c>
      <c r="D1198" s="55" t="s">
        <v>1400</v>
      </c>
      <c r="E1198" s="55" t="s">
        <v>3517</v>
      </c>
      <c r="F1198" s="55" t="s">
        <v>3518</v>
      </c>
      <c r="G1198" s="3"/>
      <c r="H1198" s="3"/>
      <c r="I1198" s="64">
        <v>0.17</v>
      </c>
      <c r="J1198" s="67">
        <v>0.17</v>
      </c>
      <c r="K1198" s="70">
        <v>0.17</v>
      </c>
      <c r="L1198" s="64">
        <v>0.0</v>
      </c>
      <c r="M1198" s="67">
        <v>0.0</v>
      </c>
      <c r="N1198" s="70">
        <v>0.0</v>
      </c>
      <c r="O1198" s="64">
        <v>0.17</v>
      </c>
      <c r="P1198" s="67">
        <v>0.17</v>
      </c>
      <c r="Q1198" s="70">
        <v>0.17</v>
      </c>
      <c r="R1198" s="3"/>
    </row>
    <row r="1199">
      <c r="A1199" s="46">
        <v>12548.0</v>
      </c>
      <c r="B1199" s="51" t="str">
        <f t="shared" si="1"/>
        <v>KiyimQizlar uchun kiyimlarKoʻylaklar va sarafanlarKoʻylaklar</v>
      </c>
      <c r="C1199" s="55" t="s">
        <v>417</v>
      </c>
      <c r="D1199" s="55" t="s">
        <v>1033</v>
      </c>
      <c r="E1199" s="55" t="s">
        <v>2835</v>
      </c>
      <c r="F1199" s="55" t="s">
        <v>3520</v>
      </c>
      <c r="G1199" s="3"/>
      <c r="H1199" s="3"/>
      <c r="I1199" s="64">
        <v>0.25</v>
      </c>
      <c r="J1199" s="67">
        <v>0.25</v>
      </c>
      <c r="K1199" s="70">
        <v>0.25</v>
      </c>
      <c r="L1199" s="64">
        <v>0.0</v>
      </c>
      <c r="M1199" s="67">
        <v>0.0</v>
      </c>
      <c r="N1199" s="70">
        <v>0.0</v>
      </c>
      <c r="O1199" s="64">
        <v>0.25</v>
      </c>
      <c r="P1199" s="67">
        <v>0.25</v>
      </c>
      <c r="Q1199" s="70">
        <v>0.25</v>
      </c>
      <c r="R1199" s="3"/>
    </row>
    <row r="1200">
      <c r="A1200" s="46">
        <v>12549.0</v>
      </c>
      <c r="B1200" s="51" t="str">
        <f t="shared" si="1"/>
        <v>Goʻzallik va parvarishSochlar parvarishiBoʻyash va kimyoviy jingalak qilishBo'yash uchun cho'tkalar va aksessuarlar</v>
      </c>
      <c r="C1200" s="55" t="s">
        <v>314</v>
      </c>
      <c r="D1200" s="55" t="s">
        <v>1239</v>
      </c>
      <c r="E1200" s="55" t="s">
        <v>1835</v>
      </c>
      <c r="F1200" s="55" t="s">
        <v>3521</v>
      </c>
      <c r="G1200" s="55"/>
      <c r="H1200" s="55"/>
      <c r="I1200" s="64">
        <v>0.2</v>
      </c>
      <c r="J1200" s="67">
        <v>0.2</v>
      </c>
      <c r="K1200" s="70">
        <v>0.2</v>
      </c>
      <c r="L1200" s="64">
        <v>0.025</v>
      </c>
      <c r="M1200" s="67">
        <v>0.025</v>
      </c>
      <c r="N1200" s="70">
        <v>0.025</v>
      </c>
      <c r="O1200" s="64">
        <v>0.175</v>
      </c>
      <c r="P1200" s="67">
        <v>0.175</v>
      </c>
      <c r="Q1200" s="70">
        <v>0.175</v>
      </c>
      <c r="R1200" s="3"/>
    </row>
    <row r="1201">
      <c r="A1201" s="46">
        <v>12551.0</v>
      </c>
      <c r="B1201" s="51" t="str">
        <f t="shared" si="1"/>
        <v>Hayvonlar uchun tovarlarItlar uchunAmunitsiya</v>
      </c>
      <c r="C1201" s="55" t="s">
        <v>1198</v>
      </c>
      <c r="D1201" s="55" t="s">
        <v>1209</v>
      </c>
      <c r="E1201" s="55" t="s">
        <v>3523</v>
      </c>
      <c r="F1201" s="3"/>
      <c r="G1201" s="4"/>
      <c r="H1201" s="3"/>
      <c r="I1201" s="64">
        <v>0.3</v>
      </c>
      <c r="J1201" s="67">
        <v>0.3</v>
      </c>
      <c r="K1201" s="70">
        <v>0.3</v>
      </c>
      <c r="L1201" s="64">
        <v>0.010000000000000009</v>
      </c>
      <c r="M1201" s="67">
        <v>0.010000000000000009</v>
      </c>
      <c r="N1201" s="70">
        <v>0.010000000000000009</v>
      </c>
      <c r="O1201" s="64">
        <v>0.29</v>
      </c>
      <c r="P1201" s="67">
        <v>0.29</v>
      </c>
      <c r="Q1201" s="70">
        <v>0.29</v>
      </c>
      <c r="R1201" s="3"/>
    </row>
    <row r="1202">
      <c r="A1202" s="46">
        <v>12552.0</v>
      </c>
      <c r="B1202" s="51" t="str">
        <f t="shared" si="1"/>
        <v>PoyabzallarOʻgʻil bolalar uchun poyabzalShlepanslar va slanslarShlepanslar</v>
      </c>
      <c r="C1202" s="55" t="s">
        <v>951</v>
      </c>
      <c r="D1202" s="55" t="s">
        <v>1025</v>
      </c>
      <c r="E1202" s="55" t="s">
        <v>3235</v>
      </c>
      <c r="F1202" s="85" t="s">
        <v>2035</v>
      </c>
      <c r="G1202" s="85"/>
      <c r="H1202" s="3"/>
      <c r="I1202" s="64">
        <v>0.2</v>
      </c>
      <c r="J1202" s="67">
        <v>0.2</v>
      </c>
      <c r="K1202" s="70">
        <v>0.2</v>
      </c>
      <c r="L1202" s="64">
        <v>0.0</v>
      </c>
      <c r="M1202" s="67">
        <v>0.0</v>
      </c>
      <c r="N1202" s="70">
        <v>0.0</v>
      </c>
      <c r="O1202" s="64">
        <v>0.2</v>
      </c>
      <c r="P1202" s="67">
        <v>0.2</v>
      </c>
      <c r="Q1202" s="70">
        <v>0.2</v>
      </c>
      <c r="R1202" s="3"/>
    </row>
    <row r="1203">
      <c r="A1203" s="46">
        <v>12553.0</v>
      </c>
      <c r="B1203" s="51" t="str">
        <f t="shared" si="1"/>
        <v>KiyimErkaklar kiyimiFutbolkalar va poloPolo</v>
      </c>
      <c r="C1203" s="55" t="s">
        <v>417</v>
      </c>
      <c r="D1203" s="55" t="s">
        <v>432</v>
      </c>
      <c r="E1203" s="55" t="s">
        <v>2195</v>
      </c>
      <c r="F1203" s="55" t="s">
        <v>2319</v>
      </c>
      <c r="G1203" s="3"/>
      <c r="H1203" s="3"/>
      <c r="I1203" s="64">
        <v>0.25</v>
      </c>
      <c r="J1203" s="67">
        <v>0.25</v>
      </c>
      <c r="K1203" s="70">
        <v>0.25</v>
      </c>
      <c r="L1203" s="64">
        <v>0.0</v>
      </c>
      <c r="M1203" s="67">
        <v>0.0</v>
      </c>
      <c r="N1203" s="70">
        <v>0.0</v>
      </c>
      <c r="O1203" s="64">
        <v>0.25</v>
      </c>
      <c r="P1203" s="67">
        <v>0.25</v>
      </c>
      <c r="Q1203" s="70">
        <v>0.25</v>
      </c>
      <c r="R1203" s="3"/>
    </row>
    <row r="1204">
      <c r="A1204" s="46">
        <v>12554.0</v>
      </c>
      <c r="B1204" s="51" t="str">
        <f t="shared" si="1"/>
        <v>KiyimErkaklar kiyimiFutbolkalar va poloLongslivlar</v>
      </c>
      <c r="C1204" s="55" t="s">
        <v>417</v>
      </c>
      <c r="D1204" s="55" t="s">
        <v>432</v>
      </c>
      <c r="E1204" s="55" t="s">
        <v>2195</v>
      </c>
      <c r="F1204" s="55" t="s">
        <v>2196</v>
      </c>
      <c r="G1204" s="85"/>
      <c r="H1204" s="3"/>
      <c r="I1204" s="64">
        <v>0.25</v>
      </c>
      <c r="J1204" s="67">
        <v>0.25</v>
      </c>
      <c r="K1204" s="70">
        <v>0.25</v>
      </c>
      <c r="L1204" s="64">
        <v>0.0</v>
      </c>
      <c r="M1204" s="67">
        <v>0.0</v>
      </c>
      <c r="N1204" s="70">
        <v>0.0</v>
      </c>
      <c r="O1204" s="64">
        <v>0.25</v>
      </c>
      <c r="P1204" s="67">
        <v>0.25</v>
      </c>
      <c r="Q1204" s="70">
        <v>0.25</v>
      </c>
      <c r="R1204" s="3"/>
    </row>
    <row r="1205">
      <c r="A1205" s="46">
        <v>12555.0</v>
      </c>
      <c r="B1205" s="51" t="str">
        <f t="shared" si="1"/>
        <v>AvtotovarlarGaraj va avtoservisKuzov ishlari uchun uskunalar</v>
      </c>
      <c r="C1205" s="55" t="s">
        <v>167</v>
      </c>
      <c r="D1205" s="55" t="s">
        <v>1446</v>
      </c>
      <c r="E1205" s="55" t="s">
        <v>3526</v>
      </c>
      <c r="F1205" s="55"/>
      <c r="G1205" s="4"/>
      <c r="H1205" s="3"/>
      <c r="I1205" s="64">
        <v>0.17</v>
      </c>
      <c r="J1205" s="67">
        <v>0.17</v>
      </c>
      <c r="K1205" s="70">
        <v>0.17</v>
      </c>
      <c r="L1205" s="64">
        <v>0.0</v>
      </c>
      <c r="M1205" s="67">
        <v>0.0</v>
      </c>
      <c r="N1205" s="70">
        <v>0.0</v>
      </c>
      <c r="O1205" s="64">
        <v>0.17</v>
      </c>
      <c r="P1205" s="67">
        <v>0.17</v>
      </c>
      <c r="Q1205" s="70">
        <v>0.17</v>
      </c>
      <c r="R1205" s="3"/>
    </row>
    <row r="1206">
      <c r="A1206" s="46">
        <v>12556.0</v>
      </c>
      <c r="B1206" s="51" t="str">
        <f t="shared" si="1"/>
        <v>AksessuarlarErkaklar aksessuarlariSumkalar va ryukzaklarSumkalar</v>
      </c>
      <c r="C1206" s="55" t="s">
        <v>442</v>
      </c>
      <c r="D1206" s="55" t="s">
        <v>456</v>
      </c>
      <c r="E1206" s="55" t="s">
        <v>1956</v>
      </c>
      <c r="F1206" s="55" t="s">
        <v>2007</v>
      </c>
      <c r="G1206" s="3"/>
      <c r="H1206" s="3"/>
      <c r="I1206" s="64">
        <v>0.25</v>
      </c>
      <c r="J1206" s="67">
        <v>0.25</v>
      </c>
      <c r="K1206" s="70">
        <v>0.25</v>
      </c>
      <c r="L1206" s="64">
        <v>0.0</v>
      </c>
      <c r="M1206" s="67">
        <v>0.0</v>
      </c>
      <c r="N1206" s="70">
        <v>0.0</v>
      </c>
      <c r="O1206" s="64">
        <v>0.25</v>
      </c>
      <c r="P1206" s="67">
        <v>0.25</v>
      </c>
      <c r="Q1206" s="70">
        <v>0.25</v>
      </c>
      <c r="R1206" s="3"/>
    </row>
    <row r="1207">
      <c r="A1207" s="46">
        <v>12558.0</v>
      </c>
      <c r="B1207" s="51" t="str">
        <f t="shared" si="1"/>
        <v>Goʻzallik va parvarishMakiyajKoʻzlarKipriklar parvarishi uchun zardoblar va moylar</v>
      </c>
      <c r="C1207" s="55" t="s">
        <v>314</v>
      </c>
      <c r="D1207" s="55" t="s">
        <v>492</v>
      </c>
      <c r="E1207" s="55" t="s">
        <v>2066</v>
      </c>
      <c r="F1207" s="55" t="s">
        <v>3528</v>
      </c>
      <c r="G1207" s="55"/>
      <c r="H1207" s="55"/>
      <c r="I1207" s="64">
        <v>0.2</v>
      </c>
      <c r="J1207" s="67">
        <v>0.2</v>
      </c>
      <c r="K1207" s="70">
        <v>0.2</v>
      </c>
      <c r="L1207" s="64">
        <v>0.020000000000000018</v>
      </c>
      <c r="M1207" s="67">
        <v>0.020000000000000018</v>
      </c>
      <c r="N1207" s="70">
        <v>0.020000000000000018</v>
      </c>
      <c r="O1207" s="64">
        <v>0.18</v>
      </c>
      <c r="P1207" s="67">
        <v>0.18</v>
      </c>
      <c r="Q1207" s="70">
        <v>0.18</v>
      </c>
      <c r="R1207" s="3"/>
    </row>
    <row r="1208">
      <c r="A1208" s="46">
        <v>12559.0</v>
      </c>
      <c r="B1208" s="51" t="str">
        <f t="shared" si="1"/>
        <v>AvtotovarlarMototexnikalar, motoekipirovka uchun tovarlarQorda yuradigan avtomashinalar uchun ekipirovka</v>
      </c>
      <c r="C1208" s="55" t="s">
        <v>167</v>
      </c>
      <c r="D1208" s="55" t="s">
        <v>2722</v>
      </c>
      <c r="E1208" s="55" t="s">
        <v>3529</v>
      </c>
      <c r="F1208" s="55"/>
      <c r="G1208" s="55"/>
      <c r="H1208" s="55"/>
      <c r="I1208" s="64">
        <v>0.22</v>
      </c>
      <c r="J1208" s="67">
        <v>0.22</v>
      </c>
      <c r="K1208" s="70">
        <v>0.22</v>
      </c>
      <c r="L1208" s="64">
        <v>0.0</v>
      </c>
      <c r="M1208" s="67">
        <v>0.0</v>
      </c>
      <c r="N1208" s="70">
        <v>0.0</v>
      </c>
      <c r="O1208" s="64">
        <v>0.22</v>
      </c>
      <c r="P1208" s="67">
        <v>0.22</v>
      </c>
      <c r="Q1208" s="70">
        <v>0.22</v>
      </c>
      <c r="R1208" s="3"/>
    </row>
    <row r="1209">
      <c r="A1209" s="46">
        <v>12560.0</v>
      </c>
      <c r="B1209" s="51" t="str">
        <f t="shared" si="1"/>
        <v>KitoblarBolalarga va ota-onalargaOʻrgatuvchi adabiyotlarOdob</v>
      </c>
      <c r="C1209" s="55" t="s">
        <v>84</v>
      </c>
      <c r="D1209" s="55" t="s">
        <v>1230</v>
      </c>
      <c r="E1209" s="55" t="s">
        <v>3531</v>
      </c>
      <c r="F1209" s="55" t="s">
        <v>3532</v>
      </c>
      <c r="G1209" s="3"/>
      <c r="H1209" s="3"/>
      <c r="I1209" s="64">
        <v>0.2</v>
      </c>
      <c r="J1209" s="67">
        <v>0.2</v>
      </c>
      <c r="K1209" s="70">
        <v>0.2</v>
      </c>
      <c r="L1209" s="64">
        <v>0.025</v>
      </c>
      <c r="M1209" s="67">
        <v>0.025</v>
      </c>
      <c r="N1209" s="70">
        <v>0.025</v>
      </c>
      <c r="O1209" s="64">
        <v>0.175</v>
      </c>
      <c r="P1209" s="67">
        <v>0.175</v>
      </c>
      <c r="Q1209" s="70">
        <v>0.175</v>
      </c>
      <c r="R1209" s="3"/>
    </row>
    <row r="1210">
      <c r="A1210" s="46">
        <v>12561.0</v>
      </c>
      <c r="B1210" s="51" t="str">
        <f t="shared" si="1"/>
        <v>PoyabzallarErkaklar poyabzaliTufli va loferlarBroglar</v>
      </c>
      <c r="C1210" s="55" t="s">
        <v>951</v>
      </c>
      <c r="D1210" s="55" t="s">
        <v>1037</v>
      </c>
      <c r="E1210" s="55" t="s">
        <v>3533</v>
      </c>
      <c r="F1210" s="55" t="s">
        <v>3534</v>
      </c>
      <c r="G1210" s="3"/>
      <c r="H1210" s="3"/>
      <c r="I1210" s="64">
        <v>0.2</v>
      </c>
      <c r="J1210" s="67">
        <v>0.2</v>
      </c>
      <c r="K1210" s="70">
        <v>0.2</v>
      </c>
      <c r="L1210" s="64">
        <v>0.0</v>
      </c>
      <c r="M1210" s="67">
        <v>0.0</v>
      </c>
      <c r="N1210" s="70">
        <v>0.0</v>
      </c>
      <c r="O1210" s="64">
        <v>0.2</v>
      </c>
      <c r="P1210" s="67">
        <v>0.2</v>
      </c>
      <c r="Q1210" s="70">
        <v>0.2</v>
      </c>
      <c r="R1210" s="3"/>
    </row>
    <row r="1211">
      <c r="A1211" s="46">
        <v>12562.0</v>
      </c>
      <c r="B1211" s="51" t="str">
        <f t="shared" si="1"/>
        <v>Maishiy texnikaOshxona texnikalariQovurish va pishirish uskunalariQovurish va qaynatish uchun boshqa texnikalarPishloq pishirgich</v>
      </c>
      <c r="C1211" s="55" t="s">
        <v>74</v>
      </c>
      <c r="D1211" s="55" t="s">
        <v>1400</v>
      </c>
      <c r="E1211" s="55" t="s">
        <v>1420</v>
      </c>
      <c r="F1211" s="55" t="s">
        <v>1421</v>
      </c>
      <c r="G1211" s="85" t="s">
        <v>3535</v>
      </c>
      <c r="H1211" s="85"/>
      <c r="I1211" s="64">
        <v>0.17</v>
      </c>
      <c r="J1211" s="67">
        <v>0.17</v>
      </c>
      <c r="K1211" s="70">
        <v>0.17</v>
      </c>
      <c r="L1211" s="64">
        <v>0.0</v>
      </c>
      <c r="M1211" s="67">
        <v>0.0</v>
      </c>
      <c r="N1211" s="70">
        <v>0.0</v>
      </c>
      <c r="O1211" s="64">
        <v>0.17</v>
      </c>
      <c r="P1211" s="67">
        <v>0.17</v>
      </c>
      <c r="Q1211" s="70">
        <v>0.17</v>
      </c>
      <c r="R1211" s="3"/>
    </row>
    <row r="1212">
      <c r="A1212" s="46">
        <v>12564.0</v>
      </c>
      <c r="B1212" s="51" t="str">
        <f t="shared" si="1"/>
        <v>AvtotovarlarAksessuarlar va jihozlarSalon uchun jihozlarHimoya shishalari</v>
      </c>
      <c r="C1212" s="55" t="s">
        <v>167</v>
      </c>
      <c r="D1212" s="55" t="s">
        <v>468</v>
      </c>
      <c r="E1212" s="55" t="s">
        <v>1405</v>
      </c>
      <c r="F1212" s="55" t="s">
        <v>3537</v>
      </c>
      <c r="G1212" s="55"/>
      <c r="H1212" s="3"/>
      <c r="I1212" s="64">
        <v>0.25</v>
      </c>
      <c r="J1212" s="67">
        <v>0.25</v>
      </c>
      <c r="K1212" s="70">
        <v>0.25</v>
      </c>
      <c r="L1212" s="64">
        <v>0.0</v>
      </c>
      <c r="M1212" s="67">
        <v>0.0</v>
      </c>
      <c r="N1212" s="70">
        <v>0.0</v>
      </c>
      <c r="O1212" s="64">
        <v>0.25</v>
      </c>
      <c r="P1212" s="67">
        <v>0.25</v>
      </c>
      <c r="Q1212" s="70">
        <v>0.25</v>
      </c>
      <c r="R1212" s="3"/>
    </row>
    <row r="1213">
      <c r="A1213" s="46">
        <v>12566.0</v>
      </c>
      <c r="B1213" s="51" t="str">
        <f t="shared" si="1"/>
        <v>Qurilish va taʼmirlashAsboblarMontaj va mahkamlash asboblariStrubsinalar</v>
      </c>
      <c r="C1213" s="55" t="s">
        <v>95</v>
      </c>
      <c r="D1213" s="55" t="s">
        <v>106</v>
      </c>
      <c r="E1213" s="55" t="s">
        <v>3435</v>
      </c>
      <c r="F1213" s="85" t="s">
        <v>3538</v>
      </c>
      <c r="G1213" s="3"/>
      <c r="H1213" s="3"/>
      <c r="I1213" s="64">
        <v>0.25</v>
      </c>
      <c r="J1213" s="67">
        <v>0.25</v>
      </c>
      <c r="K1213" s="70">
        <v>0.25</v>
      </c>
      <c r="L1213" s="64">
        <v>0.0</v>
      </c>
      <c r="M1213" s="67">
        <v>0.0</v>
      </c>
      <c r="N1213" s="70">
        <v>0.0</v>
      </c>
      <c r="O1213" s="64">
        <v>0.25</v>
      </c>
      <c r="P1213" s="67">
        <v>0.25</v>
      </c>
      <c r="Q1213" s="70">
        <v>0.25</v>
      </c>
      <c r="R1213" s="3"/>
    </row>
    <row r="1214">
      <c r="A1214" s="46">
        <v>12567.0</v>
      </c>
      <c r="B1214" s="51" t="str">
        <f t="shared" si="1"/>
        <v>KiyimOʻgʻil bolalar uchun kiyimlarKo'ylaklar</v>
      </c>
      <c r="C1214" s="55" t="s">
        <v>417</v>
      </c>
      <c r="D1214" s="55" t="s">
        <v>438</v>
      </c>
      <c r="E1214" s="55" t="s">
        <v>2948</v>
      </c>
      <c r="F1214" s="3"/>
      <c r="G1214" s="4"/>
      <c r="H1214" s="3"/>
      <c r="I1214" s="64">
        <v>0.25</v>
      </c>
      <c r="J1214" s="67">
        <v>0.25</v>
      </c>
      <c r="K1214" s="70">
        <v>0.25</v>
      </c>
      <c r="L1214" s="64">
        <v>0.0</v>
      </c>
      <c r="M1214" s="67">
        <v>0.0</v>
      </c>
      <c r="N1214" s="70">
        <v>0.0</v>
      </c>
      <c r="O1214" s="64">
        <v>0.25</v>
      </c>
      <c r="P1214" s="67">
        <v>0.25</v>
      </c>
      <c r="Q1214" s="70">
        <v>0.25</v>
      </c>
      <c r="R1214" s="3"/>
    </row>
    <row r="1215">
      <c r="A1215" s="46">
        <v>12568.0</v>
      </c>
      <c r="B1215" s="51" t="str">
        <f t="shared" si="1"/>
        <v>ElektronikaTelevizorlar va videotexnikalarTelevizor aksessuarlariQuvvat injektorlari</v>
      </c>
      <c r="C1215" s="55" t="s">
        <v>929</v>
      </c>
      <c r="D1215" s="55" t="s">
        <v>1383</v>
      </c>
      <c r="E1215" s="55" t="s">
        <v>2226</v>
      </c>
      <c r="F1215" s="55" t="s">
        <v>3541</v>
      </c>
      <c r="G1215" s="55"/>
      <c r="H1215" s="3"/>
      <c r="I1215" s="64">
        <v>0.22</v>
      </c>
      <c r="J1215" s="67">
        <v>0.22</v>
      </c>
      <c r="K1215" s="70">
        <v>0.22</v>
      </c>
      <c r="L1215" s="64">
        <v>0.0</v>
      </c>
      <c r="M1215" s="67">
        <v>0.0</v>
      </c>
      <c r="N1215" s="70">
        <v>0.0</v>
      </c>
      <c r="O1215" s="64">
        <v>0.22</v>
      </c>
      <c r="P1215" s="67">
        <v>0.22</v>
      </c>
      <c r="Q1215" s="70">
        <v>0.22</v>
      </c>
      <c r="R1215" s="3"/>
    </row>
    <row r="1216">
      <c r="A1216" s="46">
        <v>12569.0</v>
      </c>
      <c r="B1216" s="51" t="str">
        <f t="shared" si="1"/>
        <v>Uy-roʻzgʻor buyumlariOshxona buyumlariOshxona anjomlariOshxona qaychilari</v>
      </c>
      <c r="C1216" s="55" t="s">
        <v>758</v>
      </c>
      <c r="D1216" s="55" t="s">
        <v>760</v>
      </c>
      <c r="E1216" s="55" t="s">
        <v>789</v>
      </c>
      <c r="F1216" s="55" t="s">
        <v>3543</v>
      </c>
      <c r="G1216" s="55"/>
      <c r="H1216" s="3"/>
      <c r="I1216" s="64">
        <v>0.25</v>
      </c>
      <c r="J1216" s="67">
        <v>0.25</v>
      </c>
      <c r="K1216" s="70">
        <v>0.25</v>
      </c>
      <c r="L1216" s="64">
        <v>0.0</v>
      </c>
      <c r="M1216" s="67">
        <v>0.0</v>
      </c>
      <c r="N1216" s="70">
        <v>0.0</v>
      </c>
      <c r="O1216" s="64">
        <v>0.25</v>
      </c>
      <c r="P1216" s="67">
        <v>0.25</v>
      </c>
      <c r="Q1216" s="70">
        <v>0.25</v>
      </c>
      <c r="R1216" s="3"/>
    </row>
    <row r="1217">
      <c r="A1217" s="46">
        <v>12570.0</v>
      </c>
      <c r="B1217" s="51" t="str">
        <f t="shared" si="1"/>
        <v>KitoblarNobadiiy adabiyotPublitsistikaSurishtiruv jurnalistikasi</v>
      </c>
      <c r="C1217" s="55" t="s">
        <v>84</v>
      </c>
      <c r="D1217" s="55" t="s">
        <v>924</v>
      </c>
      <c r="E1217" s="55" t="s">
        <v>3545</v>
      </c>
      <c r="F1217" s="55" t="s">
        <v>3546</v>
      </c>
      <c r="G1217" s="55"/>
      <c r="H1217" s="3"/>
      <c r="I1217" s="64">
        <v>0.2</v>
      </c>
      <c r="J1217" s="67">
        <v>0.2</v>
      </c>
      <c r="K1217" s="70">
        <v>0.2</v>
      </c>
      <c r="L1217" s="64">
        <v>0.02</v>
      </c>
      <c r="M1217" s="67">
        <v>0.02</v>
      </c>
      <c r="N1217" s="70">
        <v>0.02</v>
      </c>
      <c r="O1217" s="64">
        <v>0.18</v>
      </c>
      <c r="P1217" s="67">
        <v>0.18</v>
      </c>
      <c r="Q1217" s="70">
        <v>0.18</v>
      </c>
      <c r="R1217" s="3"/>
    </row>
    <row r="1218">
      <c r="A1218" s="46">
        <v>12572.0</v>
      </c>
      <c r="B1218" s="51" t="str">
        <f t="shared" si="1"/>
        <v>Kanselyariya tovarlariNamoyish doskalariDoska toʻplamlar va flipchartlar</v>
      </c>
      <c r="C1218" s="55" t="s">
        <v>142</v>
      </c>
      <c r="D1218" s="55" t="s">
        <v>1220</v>
      </c>
      <c r="E1218" s="55" t="s">
        <v>3548</v>
      </c>
      <c r="F1218" s="55"/>
      <c r="G1218" s="55"/>
      <c r="H1218" s="3"/>
      <c r="I1218" s="64">
        <v>0.2</v>
      </c>
      <c r="J1218" s="67">
        <v>0.2</v>
      </c>
      <c r="K1218" s="70">
        <v>0.2</v>
      </c>
      <c r="L1218" s="64">
        <v>0.0</v>
      </c>
      <c r="M1218" s="67">
        <v>0.0</v>
      </c>
      <c r="N1218" s="70">
        <v>0.0</v>
      </c>
      <c r="O1218" s="64">
        <v>0.2</v>
      </c>
      <c r="P1218" s="67">
        <v>0.2</v>
      </c>
      <c r="Q1218" s="70">
        <v>0.2</v>
      </c>
      <c r="R1218" s="3"/>
    </row>
    <row r="1219">
      <c r="A1219" s="46">
        <v>12573.0</v>
      </c>
      <c r="B1219" s="51" t="str">
        <f t="shared" si="1"/>
        <v>Maishiy texnikaOshxona texnikalariElektr choynaklar va termopotlarKipyatilniklar</v>
      </c>
      <c r="C1219" s="55" t="s">
        <v>74</v>
      </c>
      <c r="D1219" s="55" t="s">
        <v>1400</v>
      </c>
      <c r="E1219" s="55" t="s">
        <v>3517</v>
      </c>
      <c r="F1219" s="55" t="s">
        <v>3549</v>
      </c>
      <c r="G1219" s="3"/>
      <c r="H1219" s="3"/>
      <c r="I1219" s="64">
        <v>0.17</v>
      </c>
      <c r="J1219" s="67">
        <v>0.17</v>
      </c>
      <c r="K1219" s="70">
        <v>0.17</v>
      </c>
      <c r="L1219" s="64">
        <v>0.0</v>
      </c>
      <c r="M1219" s="67">
        <v>0.0</v>
      </c>
      <c r="N1219" s="70">
        <v>0.0</v>
      </c>
      <c r="O1219" s="64">
        <v>0.17</v>
      </c>
      <c r="P1219" s="67">
        <v>0.17</v>
      </c>
      <c r="Q1219" s="70">
        <v>0.17</v>
      </c>
      <c r="R1219" s="3"/>
    </row>
    <row r="1220">
      <c r="A1220" s="46">
        <v>12574.0</v>
      </c>
      <c r="B1220" s="51" t="str">
        <f t="shared" si="1"/>
        <v>ElektronikaAqlli uy va xavfsizlikVideokuzatuvOʻrnatish platformalari</v>
      </c>
      <c r="C1220" s="55" t="s">
        <v>929</v>
      </c>
      <c r="D1220" s="55" t="s">
        <v>1896</v>
      </c>
      <c r="E1220" s="55" t="s">
        <v>2407</v>
      </c>
      <c r="F1220" s="55" t="s">
        <v>3551</v>
      </c>
      <c r="G1220" s="55"/>
      <c r="H1220" s="4"/>
      <c r="I1220" s="64">
        <v>0.22</v>
      </c>
      <c r="J1220" s="67">
        <v>0.22</v>
      </c>
      <c r="K1220" s="70">
        <v>0.22</v>
      </c>
      <c r="L1220" s="64">
        <v>0.0</v>
      </c>
      <c r="M1220" s="67">
        <v>0.0</v>
      </c>
      <c r="N1220" s="70">
        <v>0.0</v>
      </c>
      <c r="O1220" s="64">
        <v>0.22</v>
      </c>
      <c r="P1220" s="67">
        <v>0.22</v>
      </c>
      <c r="Q1220" s="70">
        <v>0.22</v>
      </c>
      <c r="R1220" s="3"/>
    </row>
    <row r="1221">
      <c r="A1221" s="46">
        <v>12575.0</v>
      </c>
      <c r="B1221" s="51" t="str">
        <f t="shared" si="1"/>
        <v>KitoblarOʻquv adabiyotiXorijiy tillarini oʻrganish</v>
      </c>
      <c r="C1221" s="55" t="s">
        <v>84</v>
      </c>
      <c r="D1221" s="55" t="s">
        <v>1228</v>
      </c>
      <c r="E1221" s="55" t="s">
        <v>3552</v>
      </c>
      <c r="F1221" s="55"/>
      <c r="G1221" s="3"/>
      <c r="H1221" s="3"/>
      <c r="I1221" s="64">
        <v>0.2</v>
      </c>
      <c r="J1221" s="67">
        <v>0.2</v>
      </c>
      <c r="K1221" s="70">
        <v>0.2</v>
      </c>
      <c r="L1221" s="64">
        <v>0.0</v>
      </c>
      <c r="M1221" s="67">
        <v>0.0</v>
      </c>
      <c r="N1221" s="70">
        <v>0.0</v>
      </c>
      <c r="O1221" s="64">
        <v>0.2</v>
      </c>
      <c r="P1221" s="67">
        <v>0.2</v>
      </c>
      <c r="Q1221" s="70">
        <v>0.2</v>
      </c>
      <c r="R1221" s="3"/>
    </row>
    <row r="1222">
      <c r="A1222" s="46">
        <v>12576.0</v>
      </c>
      <c r="B1222" s="51" t="str">
        <f t="shared" si="1"/>
        <v>AvtotovarlarAvtomobil ehtiyot qismlariSalon detallariOrqani koʻrish oynalari</v>
      </c>
      <c r="C1222" s="55" t="s">
        <v>167</v>
      </c>
      <c r="D1222" s="55" t="s">
        <v>2202</v>
      </c>
      <c r="E1222" s="55" t="s">
        <v>2518</v>
      </c>
      <c r="F1222" s="55" t="s">
        <v>3555</v>
      </c>
      <c r="G1222" s="55"/>
      <c r="H1222" s="3"/>
      <c r="I1222" s="64">
        <v>0.25</v>
      </c>
      <c r="J1222" s="67">
        <v>0.25</v>
      </c>
      <c r="K1222" s="70">
        <v>0.25</v>
      </c>
      <c r="L1222" s="64">
        <v>0.0</v>
      </c>
      <c r="M1222" s="67">
        <v>0.0</v>
      </c>
      <c r="N1222" s="70">
        <v>0.0</v>
      </c>
      <c r="O1222" s="64">
        <v>0.25</v>
      </c>
      <c r="P1222" s="67">
        <v>0.25</v>
      </c>
      <c r="Q1222" s="70">
        <v>0.25</v>
      </c>
      <c r="R1222" s="3"/>
    </row>
    <row r="1223">
      <c r="A1223" s="46">
        <v>12577.0</v>
      </c>
      <c r="B1223" s="51" t="str">
        <f t="shared" si="1"/>
        <v>AksessuarlarOʻgʻil bolalar uchun aksessuarlarSharflar va roʻmollarSharflar</v>
      </c>
      <c r="C1223" s="55" t="s">
        <v>442</v>
      </c>
      <c r="D1223" s="55" t="s">
        <v>1022</v>
      </c>
      <c r="E1223" s="55" t="s">
        <v>3143</v>
      </c>
      <c r="F1223" s="55" t="s">
        <v>1507</v>
      </c>
      <c r="G1223" s="3"/>
      <c r="H1223" s="3"/>
      <c r="I1223" s="64">
        <v>0.3</v>
      </c>
      <c r="J1223" s="67">
        <v>0.3</v>
      </c>
      <c r="K1223" s="70">
        <v>0.3</v>
      </c>
      <c r="L1223" s="64">
        <v>0.0</v>
      </c>
      <c r="M1223" s="67">
        <v>0.0</v>
      </c>
      <c r="N1223" s="70">
        <v>0.0</v>
      </c>
      <c r="O1223" s="64">
        <v>0.3</v>
      </c>
      <c r="P1223" s="67">
        <v>0.3</v>
      </c>
      <c r="Q1223" s="70">
        <v>0.3</v>
      </c>
      <c r="R1223" s="3"/>
    </row>
    <row r="1224">
      <c r="A1224" s="46">
        <v>12578.0</v>
      </c>
      <c r="B1224" s="51" t="str">
        <f t="shared" si="1"/>
        <v>AksessuarlarOʻgʻil bolalar uchun aksessuarlarBijuteriyalarBilaguzuklar</v>
      </c>
      <c r="C1224" s="55" t="s">
        <v>442</v>
      </c>
      <c r="D1224" s="55" t="s">
        <v>1022</v>
      </c>
      <c r="E1224" s="55" t="s">
        <v>1461</v>
      </c>
      <c r="F1224" s="55" t="s">
        <v>1488</v>
      </c>
      <c r="G1224" s="3"/>
      <c r="H1224" s="3"/>
      <c r="I1224" s="64">
        <v>0.25</v>
      </c>
      <c r="J1224" s="67">
        <v>0.25</v>
      </c>
      <c r="K1224" s="70">
        <v>0.25</v>
      </c>
      <c r="L1224" s="64">
        <v>0.0</v>
      </c>
      <c r="M1224" s="67">
        <v>0.0</v>
      </c>
      <c r="N1224" s="70">
        <v>0.0</v>
      </c>
      <c r="O1224" s="64">
        <v>0.25</v>
      </c>
      <c r="P1224" s="67">
        <v>0.25</v>
      </c>
      <c r="Q1224" s="70">
        <v>0.25</v>
      </c>
      <c r="R1224" s="3"/>
    </row>
    <row r="1225">
      <c r="A1225" s="46">
        <v>12579.0</v>
      </c>
      <c r="B1225" s="51" t="str">
        <f t="shared" si="1"/>
        <v>AksessuarlarAyollar aksessuarlariBijuteriyalarBoʻyinga taqiladigan taqinchoqlarMarjonlar va kulonlar</v>
      </c>
      <c r="C1225" s="55" t="s">
        <v>442</v>
      </c>
      <c r="D1225" s="55" t="s">
        <v>443</v>
      </c>
      <c r="E1225" s="55" t="s">
        <v>1461</v>
      </c>
      <c r="F1225" s="55" t="s">
        <v>1463</v>
      </c>
      <c r="G1225" s="55" t="s">
        <v>3563</v>
      </c>
      <c r="H1225" s="55"/>
      <c r="I1225" s="64">
        <v>0.25</v>
      </c>
      <c r="J1225" s="67">
        <v>0.25</v>
      </c>
      <c r="K1225" s="70">
        <v>0.25</v>
      </c>
      <c r="L1225" s="64">
        <v>0.0</v>
      </c>
      <c r="M1225" s="67">
        <v>0.0</v>
      </c>
      <c r="N1225" s="70">
        <v>0.0</v>
      </c>
      <c r="O1225" s="64">
        <v>0.25</v>
      </c>
      <c r="P1225" s="67">
        <v>0.25</v>
      </c>
      <c r="Q1225" s="70">
        <v>0.25</v>
      </c>
      <c r="R1225" s="3"/>
    </row>
    <row r="1226">
      <c r="A1226" s="46">
        <v>12580.0</v>
      </c>
      <c r="B1226" s="51" t="str">
        <f t="shared" si="1"/>
        <v>Goʻzallik va parvarishSochlar parvarishiSartarosh uchun professional asboblarBosh manekenlari</v>
      </c>
      <c r="C1226" s="55" t="s">
        <v>314</v>
      </c>
      <c r="D1226" s="55" t="s">
        <v>1239</v>
      </c>
      <c r="E1226" s="55" t="s">
        <v>1937</v>
      </c>
      <c r="F1226" s="55" t="s">
        <v>3564</v>
      </c>
      <c r="G1226" s="55"/>
      <c r="H1226" s="3"/>
      <c r="I1226" s="64">
        <v>0.2</v>
      </c>
      <c r="J1226" s="67">
        <v>0.2</v>
      </c>
      <c r="K1226" s="70">
        <v>0.2</v>
      </c>
      <c r="L1226" s="64">
        <v>0.025</v>
      </c>
      <c r="M1226" s="67">
        <v>0.025</v>
      </c>
      <c r="N1226" s="70">
        <v>0.025</v>
      </c>
      <c r="O1226" s="64">
        <v>0.175</v>
      </c>
      <c r="P1226" s="67">
        <v>0.175</v>
      </c>
      <c r="Q1226" s="70">
        <v>0.175</v>
      </c>
      <c r="R1226" s="3"/>
    </row>
    <row r="1227">
      <c r="A1227" s="46">
        <v>12581.0</v>
      </c>
      <c r="B1227" s="51" t="str">
        <f t="shared" si="1"/>
        <v>Hayvonlar uchun tovarlarKemiruvchilar uchunKemiruvchilar uchun tovoqchalar, suv idishlari va ovqatlantirish idishlariTovoqchalar, suv idishlari</v>
      </c>
      <c r="C1227" s="55" t="s">
        <v>1198</v>
      </c>
      <c r="D1227" s="55" t="s">
        <v>1199</v>
      </c>
      <c r="E1227" s="55" t="s">
        <v>3567</v>
      </c>
      <c r="F1227" s="55" t="s">
        <v>3568</v>
      </c>
      <c r="G1227" s="55"/>
      <c r="H1227" s="3"/>
      <c r="I1227" s="64">
        <v>0.12</v>
      </c>
      <c r="J1227" s="67">
        <v>0.12</v>
      </c>
      <c r="K1227" s="70">
        <v>0.12</v>
      </c>
      <c r="L1227" s="64">
        <v>0.025</v>
      </c>
      <c r="M1227" s="67">
        <v>0.025</v>
      </c>
      <c r="N1227" s="70">
        <v>0.025</v>
      </c>
      <c r="O1227" s="64">
        <v>0.095</v>
      </c>
      <c r="P1227" s="67">
        <v>0.095</v>
      </c>
      <c r="Q1227" s="70">
        <v>0.095</v>
      </c>
      <c r="R1227" s="3"/>
    </row>
    <row r="1228">
      <c r="A1228" s="46">
        <v>12582.0</v>
      </c>
      <c r="B1228" s="51" t="str">
        <f t="shared" si="1"/>
        <v>Maishiy texnikaOshxona texnikalariBoshqa oshxona texnikalariElektr pichoq oʻtkirlagichlar</v>
      </c>
      <c r="C1228" s="55" t="s">
        <v>74</v>
      </c>
      <c r="D1228" s="55" t="s">
        <v>1400</v>
      </c>
      <c r="E1228" s="55" t="s">
        <v>1401</v>
      </c>
      <c r="F1228" s="55" t="s">
        <v>3569</v>
      </c>
      <c r="G1228" s="55"/>
      <c r="H1228" s="3"/>
      <c r="I1228" s="64">
        <v>0.2</v>
      </c>
      <c r="J1228" s="67">
        <v>0.2</v>
      </c>
      <c r="K1228" s="70">
        <v>0.2</v>
      </c>
      <c r="L1228" s="64">
        <v>0.0</v>
      </c>
      <c r="M1228" s="67">
        <v>0.0</v>
      </c>
      <c r="N1228" s="70">
        <v>0.0</v>
      </c>
      <c r="O1228" s="64">
        <v>0.2</v>
      </c>
      <c r="P1228" s="67">
        <v>0.2</v>
      </c>
      <c r="Q1228" s="70">
        <v>0.2</v>
      </c>
      <c r="R1228" s="3"/>
    </row>
    <row r="1229">
      <c r="A1229" s="46">
        <v>12583.0</v>
      </c>
      <c r="B1229" s="51" t="str">
        <f t="shared" si="1"/>
        <v>AksessuarlarQizlar uchun aksessuarlarSharflar va roʻmollarRoʻmolchalar</v>
      </c>
      <c r="C1229" s="55" t="s">
        <v>442</v>
      </c>
      <c r="D1229" s="55" t="s">
        <v>1028</v>
      </c>
      <c r="E1229" s="55" t="s">
        <v>3143</v>
      </c>
      <c r="F1229" s="55" t="s">
        <v>2696</v>
      </c>
      <c r="G1229" s="3"/>
      <c r="H1229" s="3"/>
      <c r="I1229" s="64">
        <v>0.3</v>
      </c>
      <c r="J1229" s="67">
        <v>0.3</v>
      </c>
      <c r="K1229" s="70">
        <v>0.3</v>
      </c>
      <c r="L1229" s="64">
        <v>0.0</v>
      </c>
      <c r="M1229" s="67">
        <v>0.0</v>
      </c>
      <c r="N1229" s="70">
        <v>0.0</v>
      </c>
      <c r="O1229" s="64">
        <v>0.3</v>
      </c>
      <c r="P1229" s="67">
        <v>0.3</v>
      </c>
      <c r="Q1229" s="70">
        <v>0.3</v>
      </c>
      <c r="R1229" s="3"/>
    </row>
    <row r="1230">
      <c r="A1230" s="46">
        <v>12584.0</v>
      </c>
      <c r="B1230" s="51" t="str">
        <f t="shared" si="1"/>
        <v>KiyimAyollar kiyimiHomiladorlar uchun kiyimlarYubkalar</v>
      </c>
      <c r="C1230" s="55" t="s">
        <v>417</v>
      </c>
      <c r="D1230" s="55" t="s">
        <v>418</v>
      </c>
      <c r="E1230" s="55" t="s">
        <v>1412</v>
      </c>
      <c r="F1230" s="55" t="s">
        <v>3572</v>
      </c>
      <c r="G1230" s="3"/>
      <c r="H1230" s="3"/>
      <c r="I1230" s="64">
        <v>0.25</v>
      </c>
      <c r="J1230" s="67">
        <v>0.25</v>
      </c>
      <c r="K1230" s="70">
        <v>0.25</v>
      </c>
      <c r="L1230" s="64">
        <v>0.0</v>
      </c>
      <c r="M1230" s="67">
        <v>0.0</v>
      </c>
      <c r="N1230" s="70">
        <v>0.0</v>
      </c>
      <c r="O1230" s="64">
        <v>0.25</v>
      </c>
      <c r="P1230" s="67">
        <v>0.25</v>
      </c>
      <c r="Q1230" s="70">
        <v>0.25</v>
      </c>
      <c r="R1230" s="3"/>
    </row>
    <row r="1231">
      <c r="A1231" s="46">
        <v>12585.0</v>
      </c>
      <c r="B1231" s="51" t="str">
        <f t="shared" si="1"/>
        <v>Maishiy texnikaIqlim texnikasiIsitgichlar</v>
      </c>
      <c r="C1231" s="55" t="s">
        <v>74</v>
      </c>
      <c r="D1231" s="55" t="s">
        <v>1887</v>
      </c>
      <c r="E1231" s="55" t="s">
        <v>3573</v>
      </c>
      <c r="F1231" s="85"/>
      <c r="G1231" s="3"/>
      <c r="H1231" s="3"/>
      <c r="I1231" s="64">
        <v>0.15</v>
      </c>
      <c r="J1231" s="67">
        <v>0.15</v>
      </c>
      <c r="K1231" s="70">
        <v>0.15</v>
      </c>
      <c r="L1231" s="64">
        <v>0.0</v>
      </c>
      <c r="M1231" s="67">
        <v>0.0</v>
      </c>
      <c r="N1231" s="70">
        <v>0.0</v>
      </c>
      <c r="O1231" s="64">
        <v>0.15</v>
      </c>
      <c r="P1231" s="67">
        <v>0.15</v>
      </c>
      <c r="Q1231" s="70">
        <v>0.15</v>
      </c>
      <c r="R1231" s="3"/>
    </row>
    <row r="1232">
      <c r="A1232" s="46">
        <v>12587.0</v>
      </c>
      <c r="B1232" s="51" t="str">
        <f t="shared" si="1"/>
        <v>Maishiy texnikaOshxona texnikalariElektr choynaklar va termopotlarElektr choynaklar</v>
      </c>
      <c r="C1232" s="55" t="s">
        <v>74</v>
      </c>
      <c r="D1232" s="55" t="s">
        <v>1400</v>
      </c>
      <c r="E1232" s="55" t="s">
        <v>3517</v>
      </c>
      <c r="F1232" s="85" t="s">
        <v>3575</v>
      </c>
      <c r="G1232" s="85"/>
      <c r="H1232" s="3"/>
      <c r="I1232" s="64">
        <v>0.17</v>
      </c>
      <c r="J1232" s="67">
        <v>0.17</v>
      </c>
      <c r="K1232" s="70">
        <v>0.17</v>
      </c>
      <c r="L1232" s="64">
        <v>0.0</v>
      </c>
      <c r="M1232" s="67">
        <v>0.0</v>
      </c>
      <c r="N1232" s="70">
        <v>0.0</v>
      </c>
      <c r="O1232" s="64">
        <v>0.17</v>
      </c>
      <c r="P1232" s="67">
        <v>0.17</v>
      </c>
      <c r="Q1232" s="70">
        <v>0.17</v>
      </c>
      <c r="R1232" s="3"/>
    </row>
    <row r="1233">
      <c r="A1233" s="46">
        <v>12588.0</v>
      </c>
      <c r="B1233" s="51" t="str">
        <f t="shared" si="1"/>
        <v>Uy-roʻzgʻor buyumlariOshxona buyumlariChoynaklar va qahva idishlariChoy uchun elakchalar</v>
      </c>
      <c r="C1233" s="55" t="s">
        <v>758</v>
      </c>
      <c r="D1233" s="55" t="s">
        <v>760</v>
      </c>
      <c r="E1233" s="55" t="s">
        <v>3048</v>
      </c>
      <c r="F1233" s="55" t="s">
        <v>3577</v>
      </c>
      <c r="G1233" s="55"/>
      <c r="H1233" s="3"/>
      <c r="I1233" s="64">
        <v>0.25</v>
      </c>
      <c r="J1233" s="67">
        <v>0.25</v>
      </c>
      <c r="K1233" s="70">
        <v>0.25</v>
      </c>
      <c r="L1233" s="64">
        <v>0.0</v>
      </c>
      <c r="M1233" s="67">
        <v>0.0</v>
      </c>
      <c r="N1233" s="70">
        <v>0.0</v>
      </c>
      <c r="O1233" s="64">
        <v>0.25</v>
      </c>
      <c r="P1233" s="67">
        <v>0.25</v>
      </c>
      <c r="Q1233" s="70">
        <v>0.25</v>
      </c>
      <c r="R1233" s="3"/>
    </row>
    <row r="1234">
      <c r="A1234" s="46">
        <v>12589.0</v>
      </c>
      <c r="B1234" s="51" t="str">
        <f t="shared" si="1"/>
        <v>Maishiy texnikaGoʻzallik uchun texnikaSoch kesishSoch uchun trimmerlar</v>
      </c>
      <c r="C1234" s="55" t="s">
        <v>74</v>
      </c>
      <c r="D1234" s="55" t="s">
        <v>1379</v>
      </c>
      <c r="E1234" s="55" t="s">
        <v>1580</v>
      </c>
      <c r="F1234" s="55" t="s">
        <v>3579</v>
      </c>
      <c r="G1234" s="55"/>
      <c r="H1234" s="3"/>
      <c r="I1234" s="64">
        <v>0.2</v>
      </c>
      <c r="J1234" s="67">
        <v>0.2</v>
      </c>
      <c r="K1234" s="70">
        <v>0.2</v>
      </c>
      <c r="L1234" s="64">
        <v>0.0</v>
      </c>
      <c r="M1234" s="67">
        <v>0.0</v>
      </c>
      <c r="N1234" s="70">
        <v>0.0</v>
      </c>
      <c r="O1234" s="64">
        <v>0.2</v>
      </c>
      <c r="P1234" s="67">
        <v>0.2</v>
      </c>
      <c r="Q1234" s="70">
        <v>0.2</v>
      </c>
      <c r="R1234" s="3"/>
    </row>
    <row r="1235">
      <c r="A1235" s="46">
        <v>12590.0</v>
      </c>
      <c r="B1235" s="51" t="str">
        <f t="shared" si="1"/>
        <v>Hayvonlar uchun tovarlarGigiyenaGigiyena vositalariGigiyenik paketlar</v>
      </c>
      <c r="C1235" s="55" t="s">
        <v>1198</v>
      </c>
      <c r="D1235" s="55" t="s">
        <v>1205</v>
      </c>
      <c r="E1235" s="55" t="s">
        <v>1583</v>
      </c>
      <c r="F1235" s="55" t="s">
        <v>3581</v>
      </c>
      <c r="G1235" s="55"/>
      <c r="H1235" s="3"/>
      <c r="I1235" s="64">
        <v>0.3</v>
      </c>
      <c r="J1235" s="67">
        <v>0.3</v>
      </c>
      <c r="K1235" s="70">
        <v>0.3</v>
      </c>
      <c r="L1235" s="64">
        <v>0.01</v>
      </c>
      <c r="M1235" s="67">
        <v>0.01</v>
      </c>
      <c r="N1235" s="70">
        <v>0.01</v>
      </c>
      <c r="O1235" s="64">
        <v>0.29</v>
      </c>
      <c r="P1235" s="67">
        <v>0.29</v>
      </c>
      <c r="Q1235" s="70">
        <v>0.29</v>
      </c>
      <c r="R1235" s="3"/>
    </row>
    <row r="1236">
      <c r="A1236" s="46">
        <v>12591.0</v>
      </c>
      <c r="B1236" s="51" t="str">
        <f t="shared" si="1"/>
        <v>KitoblarOʻquv adabiyoti5-sinf</v>
      </c>
      <c r="C1236" s="55" t="s">
        <v>84</v>
      </c>
      <c r="D1236" s="55" t="s">
        <v>1228</v>
      </c>
      <c r="E1236" s="55" t="s">
        <v>3583</v>
      </c>
      <c r="F1236" s="3"/>
      <c r="G1236" s="3"/>
      <c r="H1236" s="3"/>
      <c r="I1236" s="64">
        <v>0.2</v>
      </c>
      <c r="J1236" s="67">
        <v>0.2</v>
      </c>
      <c r="K1236" s="70">
        <v>0.2</v>
      </c>
      <c r="L1236" s="64">
        <v>0.02</v>
      </c>
      <c r="M1236" s="67">
        <v>0.02</v>
      </c>
      <c r="N1236" s="70">
        <v>0.02</v>
      </c>
      <c r="O1236" s="64">
        <v>0.18</v>
      </c>
      <c r="P1236" s="67">
        <v>0.18</v>
      </c>
      <c r="Q1236" s="70">
        <v>0.18</v>
      </c>
      <c r="R1236" s="3"/>
    </row>
    <row r="1237">
      <c r="A1237" s="46">
        <v>12592.0</v>
      </c>
      <c r="B1237" s="51" t="str">
        <f t="shared" si="1"/>
        <v>AvtotovarlarShinalar va disklarKameralar</v>
      </c>
      <c r="C1237" s="55" t="s">
        <v>167</v>
      </c>
      <c r="D1237" s="55" t="s">
        <v>1244</v>
      </c>
      <c r="E1237" s="55" t="s">
        <v>3584</v>
      </c>
      <c r="F1237" s="3"/>
      <c r="G1237" s="3"/>
      <c r="H1237" s="3"/>
      <c r="I1237" s="64">
        <v>0.2</v>
      </c>
      <c r="J1237" s="67">
        <v>0.2</v>
      </c>
      <c r="K1237" s="70">
        <v>0.2</v>
      </c>
      <c r="L1237" s="64">
        <v>0.0</v>
      </c>
      <c r="M1237" s="67">
        <v>0.0</v>
      </c>
      <c r="N1237" s="70">
        <v>0.0</v>
      </c>
      <c r="O1237" s="64">
        <v>0.2</v>
      </c>
      <c r="P1237" s="67">
        <v>0.2</v>
      </c>
      <c r="Q1237" s="70">
        <v>0.2</v>
      </c>
      <c r="R1237" s="3"/>
    </row>
    <row r="1238">
      <c r="A1238" s="46">
        <v>12593.0</v>
      </c>
      <c r="B1238" s="51" t="str">
        <f t="shared" si="1"/>
        <v>Maishiy kimyoviy moddalarHavoni musaffolashtirgichlar va neytralizatorlarHidlarni neytrallash vositalari</v>
      </c>
      <c r="C1238" s="55" t="s">
        <v>582</v>
      </c>
      <c r="D1238" s="55" t="s">
        <v>2938</v>
      </c>
      <c r="E1238" s="55" t="s">
        <v>3586</v>
      </c>
      <c r="F1238" s="55"/>
      <c r="G1238" s="3"/>
      <c r="H1238" s="3"/>
      <c r="I1238" s="64">
        <v>0.2</v>
      </c>
      <c r="J1238" s="67">
        <v>0.2</v>
      </c>
      <c r="K1238" s="70">
        <v>0.2</v>
      </c>
      <c r="L1238" s="64">
        <v>0.015</v>
      </c>
      <c r="M1238" s="67">
        <v>0.015</v>
      </c>
      <c r="N1238" s="70">
        <v>0.015</v>
      </c>
      <c r="O1238" s="64">
        <v>0.185</v>
      </c>
      <c r="P1238" s="67">
        <v>0.185</v>
      </c>
      <c r="Q1238" s="70">
        <v>0.185</v>
      </c>
      <c r="R1238" s="3"/>
    </row>
    <row r="1239">
      <c r="A1239" s="46">
        <v>12594.0</v>
      </c>
      <c r="B1239" s="51" t="str">
        <f t="shared" si="1"/>
        <v>Kanselyariya tovarlariMuhr va shtamplarShtamplar</v>
      </c>
      <c r="C1239" s="55" t="s">
        <v>142</v>
      </c>
      <c r="D1239" s="55" t="s">
        <v>1794</v>
      </c>
      <c r="E1239" s="55" t="s">
        <v>3589</v>
      </c>
      <c r="F1239" s="3"/>
      <c r="G1239" s="3"/>
      <c r="H1239" s="3"/>
      <c r="I1239" s="64">
        <v>0.2</v>
      </c>
      <c r="J1239" s="67">
        <v>0.2</v>
      </c>
      <c r="K1239" s="70">
        <v>0.2</v>
      </c>
      <c r="L1239" s="64">
        <v>0.02</v>
      </c>
      <c r="M1239" s="67">
        <v>0.02</v>
      </c>
      <c r="N1239" s="70">
        <v>0.02</v>
      </c>
      <c r="O1239" s="64">
        <v>0.18</v>
      </c>
      <c r="P1239" s="67">
        <v>0.18</v>
      </c>
      <c r="Q1239" s="70">
        <v>0.18</v>
      </c>
      <c r="R1239" s="3"/>
    </row>
    <row r="1240">
      <c r="A1240" s="46">
        <v>12595.0</v>
      </c>
      <c r="B1240" s="51" t="str">
        <f t="shared" si="1"/>
        <v>AksessuarlarAyollar aksessuarlariRoʻmolar va sharflarRoʻmollar va palantinlar</v>
      </c>
      <c r="C1240" s="55" t="s">
        <v>442</v>
      </c>
      <c r="D1240" s="55" t="s">
        <v>443</v>
      </c>
      <c r="E1240" s="55" t="s">
        <v>1505</v>
      </c>
      <c r="F1240" s="55" t="s">
        <v>3591</v>
      </c>
      <c r="G1240" s="55"/>
      <c r="H1240" s="3"/>
      <c r="I1240" s="64">
        <v>0.3</v>
      </c>
      <c r="J1240" s="67">
        <v>0.3</v>
      </c>
      <c r="K1240" s="70">
        <v>0.3</v>
      </c>
      <c r="L1240" s="64">
        <v>0.0</v>
      </c>
      <c r="M1240" s="67">
        <v>0.0</v>
      </c>
      <c r="N1240" s="70">
        <v>0.0</v>
      </c>
      <c r="O1240" s="64">
        <v>0.3</v>
      </c>
      <c r="P1240" s="67">
        <v>0.3</v>
      </c>
      <c r="Q1240" s="70">
        <v>0.3</v>
      </c>
      <c r="R1240" s="3"/>
    </row>
    <row r="1241">
      <c r="A1241" s="46">
        <v>12596.0</v>
      </c>
      <c r="B1241" s="51" t="str">
        <f t="shared" si="1"/>
        <v>ElektronikaGeymerlar uchun mahsulotlarOʻyin pristavkalariBoshqa pristavkalar</v>
      </c>
      <c r="C1241" s="55" t="s">
        <v>929</v>
      </c>
      <c r="D1241" s="55" t="s">
        <v>2129</v>
      </c>
      <c r="E1241" s="55" t="s">
        <v>2130</v>
      </c>
      <c r="F1241" s="55" t="s">
        <v>3592</v>
      </c>
      <c r="G1241" s="55"/>
      <c r="H1241" s="3"/>
      <c r="I1241" s="64">
        <v>0.15</v>
      </c>
      <c r="J1241" s="67">
        <v>0.15</v>
      </c>
      <c r="K1241" s="70">
        <v>0.15</v>
      </c>
      <c r="L1241" s="64">
        <v>0.0</v>
      </c>
      <c r="M1241" s="67">
        <v>0.0</v>
      </c>
      <c r="N1241" s="70">
        <v>0.0</v>
      </c>
      <c r="O1241" s="64">
        <v>0.15</v>
      </c>
      <c r="P1241" s="67">
        <v>0.15</v>
      </c>
      <c r="Q1241" s="70">
        <v>0.15</v>
      </c>
      <c r="R1241" s="3"/>
    </row>
    <row r="1242">
      <c r="A1242" s="46">
        <v>12597.0</v>
      </c>
      <c r="B1242" s="51" t="str">
        <f t="shared" si="1"/>
        <v>Sport va hordiqFitnes va yogaOgʻirlashtiruvchilar</v>
      </c>
      <c r="C1242" s="55" t="s">
        <v>391</v>
      </c>
      <c r="D1242" s="55" t="s">
        <v>1434</v>
      </c>
      <c r="E1242" s="55" t="s">
        <v>3594</v>
      </c>
      <c r="F1242" s="55"/>
      <c r="G1242" s="3"/>
      <c r="H1242" s="3"/>
      <c r="I1242" s="64">
        <v>0.22</v>
      </c>
      <c r="J1242" s="67">
        <v>0.22</v>
      </c>
      <c r="K1242" s="70">
        <v>0.22</v>
      </c>
      <c r="L1242" s="64">
        <v>0.0</v>
      </c>
      <c r="M1242" s="67">
        <v>0.0</v>
      </c>
      <c r="N1242" s="70">
        <v>0.0</v>
      </c>
      <c r="O1242" s="64">
        <v>0.22</v>
      </c>
      <c r="P1242" s="67">
        <v>0.22</v>
      </c>
      <c r="Q1242" s="70">
        <v>0.22</v>
      </c>
      <c r="R1242" s="3"/>
    </row>
    <row r="1243">
      <c r="A1243" s="46">
        <v>12598.0</v>
      </c>
      <c r="B1243" s="51" t="str">
        <f t="shared" si="1"/>
        <v>Qurilish va taʼmirlashShaxsiy himoya vositalariHimoya qoʻlqoplari</v>
      </c>
      <c r="C1243" s="55" t="s">
        <v>95</v>
      </c>
      <c r="D1243" s="55" t="s">
        <v>3467</v>
      </c>
      <c r="E1243" s="55" t="s">
        <v>3596</v>
      </c>
      <c r="F1243" s="55"/>
      <c r="G1243" s="4"/>
      <c r="H1243" s="3"/>
      <c r="I1243" s="64">
        <v>0.25</v>
      </c>
      <c r="J1243" s="67">
        <v>0.25</v>
      </c>
      <c r="K1243" s="70">
        <v>0.25</v>
      </c>
      <c r="L1243" s="64">
        <v>0.0</v>
      </c>
      <c r="M1243" s="67">
        <v>0.0</v>
      </c>
      <c r="N1243" s="70">
        <v>0.0</v>
      </c>
      <c r="O1243" s="64">
        <v>0.25</v>
      </c>
      <c r="P1243" s="67">
        <v>0.25</v>
      </c>
      <c r="Q1243" s="70">
        <v>0.25</v>
      </c>
      <c r="R1243" s="3"/>
    </row>
    <row r="1244">
      <c r="A1244" s="46">
        <v>12601.0</v>
      </c>
      <c r="B1244" s="51" t="str">
        <f t="shared" si="1"/>
        <v>ElektronikaTelevizorlar va videotexnikalarTelevizorlar</v>
      </c>
      <c r="C1244" s="55" t="s">
        <v>929</v>
      </c>
      <c r="D1244" s="55" t="s">
        <v>1383</v>
      </c>
      <c r="E1244" s="55" t="s">
        <v>3597</v>
      </c>
      <c r="F1244" s="3"/>
      <c r="G1244" s="4"/>
      <c r="H1244" s="3"/>
      <c r="I1244" s="64">
        <v>0.08</v>
      </c>
      <c r="J1244" s="67">
        <v>0.08</v>
      </c>
      <c r="K1244" s="70">
        <v>0.08</v>
      </c>
      <c r="L1244" s="64">
        <v>0.0</v>
      </c>
      <c r="M1244" s="67">
        <v>0.0</v>
      </c>
      <c r="N1244" s="70">
        <v>0.0</v>
      </c>
      <c r="O1244" s="64">
        <v>0.08</v>
      </c>
      <c r="P1244" s="67">
        <v>0.08</v>
      </c>
      <c r="Q1244" s="70">
        <v>0.08</v>
      </c>
      <c r="R1244" s="3"/>
    </row>
    <row r="1245">
      <c r="A1245" s="46">
        <v>12602.0</v>
      </c>
      <c r="B1245" s="51" t="str">
        <f t="shared" si="1"/>
        <v>ElektronikaElektronikalar uchun aksessuarlarTarmoqlagichlar</v>
      </c>
      <c r="C1245" s="55" t="s">
        <v>929</v>
      </c>
      <c r="D1245" s="55" t="s">
        <v>1044</v>
      </c>
      <c r="E1245" s="55" t="s">
        <v>3599</v>
      </c>
      <c r="F1245" s="55"/>
      <c r="G1245" s="3"/>
      <c r="H1245" s="3"/>
      <c r="I1245" s="64">
        <v>0.3</v>
      </c>
      <c r="J1245" s="67">
        <v>0.3</v>
      </c>
      <c r="K1245" s="70">
        <v>0.3</v>
      </c>
      <c r="L1245" s="64">
        <v>0.0</v>
      </c>
      <c r="M1245" s="67">
        <v>0.0</v>
      </c>
      <c r="N1245" s="70">
        <v>0.0</v>
      </c>
      <c r="O1245" s="64">
        <v>0.3</v>
      </c>
      <c r="P1245" s="67">
        <v>0.3</v>
      </c>
      <c r="Q1245" s="70">
        <v>0.3</v>
      </c>
      <c r="R1245" s="3"/>
    </row>
    <row r="1246">
      <c r="A1246" s="46">
        <v>12603.0</v>
      </c>
      <c r="B1246" s="51" t="str">
        <f t="shared" si="1"/>
        <v>AksessuarlarAyollar aksessuarlariBosh kiyimlarBeretlar va pilotkalar</v>
      </c>
      <c r="C1246" s="55" t="s">
        <v>442</v>
      </c>
      <c r="D1246" s="55" t="s">
        <v>443</v>
      </c>
      <c r="E1246" s="55" t="s">
        <v>1559</v>
      </c>
      <c r="F1246" s="55" t="s">
        <v>3602</v>
      </c>
      <c r="G1246" s="55"/>
      <c r="H1246" s="3"/>
      <c r="I1246" s="64">
        <v>0.3</v>
      </c>
      <c r="J1246" s="67">
        <v>0.3</v>
      </c>
      <c r="K1246" s="70">
        <v>0.3</v>
      </c>
      <c r="L1246" s="64">
        <v>0.0</v>
      </c>
      <c r="M1246" s="67">
        <v>0.0</v>
      </c>
      <c r="N1246" s="70">
        <v>0.0</v>
      </c>
      <c r="O1246" s="64">
        <v>0.3</v>
      </c>
      <c r="P1246" s="67">
        <v>0.3</v>
      </c>
      <c r="Q1246" s="70">
        <v>0.3</v>
      </c>
      <c r="R1246" s="3"/>
    </row>
    <row r="1247">
      <c r="A1247" s="46">
        <v>12604.0</v>
      </c>
      <c r="B1247" s="51" t="str">
        <f t="shared" si="1"/>
        <v>Uy-roʻzgʻor buyumlariBayramlar uchun tovarlarBayramni bezatishHavo sharlari va aksessuarlar</v>
      </c>
      <c r="C1247" s="55" t="s">
        <v>758</v>
      </c>
      <c r="D1247" s="55" t="s">
        <v>852</v>
      </c>
      <c r="E1247" s="55" t="s">
        <v>1993</v>
      </c>
      <c r="F1247" s="55" t="s">
        <v>3603</v>
      </c>
      <c r="G1247" s="55"/>
      <c r="H1247" s="3"/>
      <c r="I1247" s="64">
        <v>0.3</v>
      </c>
      <c r="J1247" s="67">
        <v>0.3</v>
      </c>
      <c r="K1247" s="70">
        <v>0.3</v>
      </c>
      <c r="L1247" s="64">
        <v>0.0</v>
      </c>
      <c r="M1247" s="67">
        <v>0.0</v>
      </c>
      <c r="N1247" s="70">
        <v>0.0</v>
      </c>
      <c r="O1247" s="64">
        <v>0.3</v>
      </c>
      <c r="P1247" s="67">
        <v>0.3</v>
      </c>
      <c r="Q1247" s="70">
        <v>0.3</v>
      </c>
      <c r="R1247" s="3"/>
    </row>
    <row r="1248">
      <c r="A1248" s="46">
        <v>12605.0</v>
      </c>
      <c r="B1248" s="51" t="str">
        <f t="shared" si="1"/>
        <v>PoyabzallarOʻgʻil bolalar uchun poyabzalEtiklar va uggiEtiklar</v>
      </c>
      <c r="C1248" s="55" t="s">
        <v>951</v>
      </c>
      <c r="D1248" s="55" t="s">
        <v>1025</v>
      </c>
      <c r="E1248" s="55" t="s">
        <v>1315</v>
      </c>
      <c r="F1248" s="55" t="s">
        <v>1520</v>
      </c>
      <c r="G1248" s="3"/>
      <c r="H1248" s="3"/>
      <c r="I1248" s="64">
        <v>0.2</v>
      </c>
      <c r="J1248" s="67">
        <v>0.2</v>
      </c>
      <c r="K1248" s="70">
        <v>0.2</v>
      </c>
      <c r="L1248" s="64">
        <v>0.0</v>
      </c>
      <c r="M1248" s="67">
        <v>0.0</v>
      </c>
      <c r="N1248" s="70">
        <v>0.0</v>
      </c>
      <c r="O1248" s="64">
        <v>0.2</v>
      </c>
      <c r="P1248" s="67">
        <v>0.2</v>
      </c>
      <c r="Q1248" s="70">
        <v>0.2</v>
      </c>
      <c r="R1248" s="3"/>
    </row>
    <row r="1249">
      <c r="A1249" s="46">
        <v>12606.0</v>
      </c>
      <c r="B1249" s="51" t="str">
        <f t="shared" si="1"/>
        <v>PoyabzallarQizlar uchun poyabzalShlepanslar va slanslarSlanslar</v>
      </c>
      <c r="C1249" s="55" t="s">
        <v>951</v>
      </c>
      <c r="D1249" s="55" t="s">
        <v>1030</v>
      </c>
      <c r="E1249" s="55" t="s">
        <v>3235</v>
      </c>
      <c r="F1249" s="55" t="s">
        <v>3236</v>
      </c>
      <c r="G1249" s="3"/>
      <c r="H1249" s="3"/>
      <c r="I1249" s="64">
        <v>0.2</v>
      </c>
      <c r="J1249" s="67">
        <v>0.2</v>
      </c>
      <c r="K1249" s="70">
        <v>0.2</v>
      </c>
      <c r="L1249" s="64">
        <v>0.0</v>
      </c>
      <c r="M1249" s="67">
        <v>0.0</v>
      </c>
      <c r="N1249" s="70">
        <v>0.0</v>
      </c>
      <c r="O1249" s="64">
        <v>0.2</v>
      </c>
      <c r="P1249" s="67">
        <v>0.2</v>
      </c>
      <c r="Q1249" s="70">
        <v>0.2</v>
      </c>
      <c r="R1249" s="3"/>
    </row>
    <row r="1250">
      <c r="A1250" s="46">
        <v>12607.0</v>
      </c>
      <c r="B1250" s="51" t="str">
        <f t="shared" si="1"/>
        <v>AvtotovarlarAksessuarlar va jihozlarSalon uchun jihozlarAvtomobil uchun kiyim ilgichlar</v>
      </c>
      <c r="C1250" s="55" t="s">
        <v>167</v>
      </c>
      <c r="D1250" s="55" t="s">
        <v>468</v>
      </c>
      <c r="E1250" s="55" t="s">
        <v>1405</v>
      </c>
      <c r="F1250" s="55" t="s">
        <v>3607</v>
      </c>
      <c r="G1250" s="55"/>
      <c r="H1250" s="55"/>
      <c r="I1250" s="64">
        <v>0.25</v>
      </c>
      <c r="J1250" s="67">
        <v>0.25</v>
      </c>
      <c r="K1250" s="70">
        <v>0.25</v>
      </c>
      <c r="L1250" s="64">
        <v>0.0</v>
      </c>
      <c r="M1250" s="67">
        <v>0.0</v>
      </c>
      <c r="N1250" s="70">
        <v>0.0</v>
      </c>
      <c r="O1250" s="64">
        <v>0.25</v>
      </c>
      <c r="P1250" s="67">
        <v>0.25</v>
      </c>
      <c r="Q1250" s="70">
        <v>0.25</v>
      </c>
      <c r="R1250" s="3"/>
    </row>
    <row r="1251">
      <c r="A1251" s="46">
        <v>12608.0</v>
      </c>
      <c r="B1251" s="51" t="str">
        <f t="shared" si="1"/>
        <v>Maishiy texnikaIqlim texnikasiHavoni tozalash va namlantirishHavo namlagichlar</v>
      </c>
      <c r="C1251" s="55" t="s">
        <v>74</v>
      </c>
      <c r="D1251" s="55" t="s">
        <v>1887</v>
      </c>
      <c r="E1251" s="55" t="s">
        <v>2192</v>
      </c>
      <c r="F1251" s="55" t="s">
        <v>3609</v>
      </c>
      <c r="G1251" s="55"/>
      <c r="H1251" s="3"/>
      <c r="I1251" s="64">
        <v>0.15</v>
      </c>
      <c r="J1251" s="67">
        <v>0.15</v>
      </c>
      <c r="K1251" s="70">
        <v>0.15</v>
      </c>
      <c r="L1251" s="64">
        <v>0.0</v>
      </c>
      <c r="M1251" s="67">
        <v>0.0</v>
      </c>
      <c r="N1251" s="70">
        <v>0.0</v>
      </c>
      <c r="O1251" s="64">
        <v>0.15</v>
      </c>
      <c r="P1251" s="67">
        <v>0.15</v>
      </c>
      <c r="Q1251" s="70">
        <v>0.15</v>
      </c>
      <c r="R1251" s="3"/>
    </row>
    <row r="1252">
      <c r="A1252" s="46">
        <v>12610.0</v>
      </c>
      <c r="B1252" s="51" t="str">
        <f t="shared" si="1"/>
        <v>PoyabzallarQizlar uchun poyabzalMokasinlar va sliponlarSliponlar</v>
      </c>
      <c r="C1252" s="55" t="s">
        <v>951</v>
      </c>
      <c r="D1252" s="55" t="s">
        <v>1030</v>
      </c>
      <c r="E1252" s="55" t="s">
        <v>2183</v>
      </c>
      <c r="F1252" s="55" t="s">
        <v>2446</v>
      </c>
      <c r="G1252" s="85"/>
      <c r="H1252" s="3"/>
      <c r="I1252" s="64">
        <v>0.2</v>
      </c>
      <c r="J1252" s="67">
        <v>0.2</v>
      </c>
      <c r="K1252" s="70">
        <v>0.2</v>
      </c>
      <c r="L1252" s="64">
        <v>0.0</v>
      </c>
      <c r="M1252" s="67">
        <v>0.0</v>
      </c>
      <c r="N1252" s="70">
        <v>0.0</v>
      </c>
      <c r="O1252" s="64">
        <v>0.2</v>
      </c>
      <c r="P1252" s="67">
        <v>0.2</v>
      </c>
      <c r="Q1252" s="70">
        <v>0.2</v>
      </c>
      <c r="R1252" s="3"/>
    </row>
    <row r="1253">
      <c r="A1253" s="46">
        <v>12611.0</v>
      </c>
      <c r="B1253" s="51" t="str">
        <f t="shared" si="1"/>
        <v>KiyimOʻgʻil bolalar uchun kiyimlarShimlar va jinsilarJinsilar</v>
      </c>
      <c r="C1253" s="55" t="s">
        <v>417</v>
      </c>
      <c r="D1253" s="55" t="s">
        <v>438</v>
      </c>
      <c r="E1253" s="55" t="s">
        <v>1576</v>
      </c>
      <c r="F1253" s="55" t="s">
        <v>1933</v>
      </c>
      <c r="G1253" s="3"/>
      <c r="H1253" s="3"/>
      <c r="I1253" s="64">
        <v>0.25</v>
      </c>
      <c r="J1253" s="67">
        <v>0.25</v>
      </c>
      <c r="K1253" s="70">
        <v>0.25</v>
      </c>
      <c r="L1253" s="64">
        <v>0.0</v>
      </c>
      <c r="M1253" s="67">
        <v>0.0</v>
      </c>
      <c r="N1253" s="70">
        <v>0.0</v>
      </c>
      <c r="O1253" s="64">
        <v>0.25</v>
      </c>
      <c r="P1253" s="67">
        <v>0.25</v>
      </c>
      <c r="Q1253" s="70">
        <v>0.25</v>
      </c>
      <c r="R1253" s="3"/>
    </row>
    <row r="1254">
      <c r="A1254" s="46">
        <v>12612.0</v>
      </c>
      <c r="B1254" s="51" t="str">
        <f t="shared" si="1"/>
        <v>KiyimErkaklar kiyimiIchki kiyimlarKalsonlar</v>
      </c>
      <c r="C1254" s="55" t="s">
        <v>417</v>
      </c>
      <c r="D1254" s="55" t="s">
        <v>432</v>
      </c>
      <c r="E1254" s="55" t="s">
        <v>2988</v>
      </c>
      <c r="F1254" s="55" t="s">
        <v>3612</v>
      </c>
      <c r="G1254" s="85"/>
      <c r="H1254" s="3"/>
      <c r="I1254" s="64">
        <v>0.25</v>
      </c>
      <c r="J1254" s="67">
        <v>0.25</v>
      </c>
      <c r="K1254" s="70">
        <v>0.25</v>
      </c>
      <c r="L1254" s="64">
        <v>0.0</v>
      </c>
      <c r="M1254" s="67">
        <v>0.0</v>
      </c>
      <c r="N1254" s="70">
        <v>0.0</v>
      </c>
      <c r="O1254" s="64">
        <v>0.25</v>
      </c>
      <c r="P1254" s="67">
        <v>0.25</v>
      </c>
      <c r="Q1254" s="70">
        <v>0.25</v>
      </c>
      <c r="R1254" s="3"/>
    </row>
    <row r="1255">
      <c r="A1255" s="46">
        <v>12613.0</v>
      </c>
      <c r="B1255" s="51" t="str">
        <f t="shared" si="1"/>
        <v>Kanselyariya tovarlariYozuv qurollariQalamlar</v>
      </c>
      <c r="C1255" s="55" t="s">
        <v>142</v>
      </c>
      <c r="D1255" s="55" t="s">
        <v>143</v>
      </c>
      <c r="E1255" s="55" t="s">
        <v>3613</v>
      </c>
      <c r="F1255" s="3"/>
      <c r="G1255" s="3"/>
      <c r="H1255" s="3"/>
      <c r="I1255" s="64">
        <v>0.2</v>
      </c>
      <c r="J1255" s="67">
        <v>0.2</v>
      </c>
      <c r="K1255" s="70">
        <v>0.2</v>
      </c>
      <c r="L1255" s="64">
        <v>0.105</v>
      </c>
      <c r="M1255" s="67">
        <v>0.105</v>
      </c>
      <c r="N1255" s="70">
        <v>0.105</v>
      </c>
      <c r="O1255" s="64">
        <v>0.095</v>
      </c>
      <c r="P1255" s="67">
        <v>0.095</v>
      </c>
      <c r="Q1255" s="70">
        <v>0.095</v>
      </c>
      <c r="R1255" s="3"/>
    </row>
    <row r="1256">
      <c r="A1256" s="46">
        <v>12614.0</v>
      </c>
      <c r="B1256" s="51" t="str">
        <f t="shared" si="1"/>
        <v>AksessuarlarErkaklar aksessuarlariBosh kiyimlarBosh kiyimlar toʻplamlari</v>
      </c>
      <c r="C1256" s="55" t="s">
        <v>442</v>
      </c>
      <c r="D1256" s="55" t="s">
        <v>456</v>
      </c>
      <c r="E1256" s="55" t="s">
        <v>1559</v>
      </c>
      <c r="F1256" s="55" t="s">
        <v>2352</v>
      </c>
      <c r="G1256" s="55"/>
      <c r="H1256" s="3"/>
      <c r="I1256" s="64">
        <v>0.3</v>
      </c>
      <c r="J1256" s="67">
        <v>0.3</v>
      </c>
      <c r="K1256" s="70">
        <v>0.3</v>
      </c>
      <c r="L1256" s="64">
        <v>0.0</v>
      </c>
      <c r="M1256" s="67">
        <v>0.0</v>
      </c>
      <c r="N1256" s="70">
        <v>0.0</v>
      </c>
      <c r="O1256" s="64">
        <v>0.3</v>
      </c>
      <c r="P1256" s="67">
        <v>0.3</v>
      </c>
      <c r="Q1256" s="70">
        <v>0.3</v>
      </c>
      <c r="R1256" s="3"/>
    </row>
    <row r="1257">
      <c r="A1257" s="46">
        <v>12615.0</v>
      </c>
      <c r="B1257" s="51" t="str">
        <f t="shared" si="1"/>
        <v>ElektronikaSmartfonlar va telefonlarSmartfonlar uchun aksessuarlarZaryadlash qurilmalariUniversal zaryadlash qurilmalari</v>
      </c>
      <c r="C1257" s="55" t="s">
        <v>929</v>
      </c>
      <c r="D1257" s="55" t="s">
        <v>1601</v>
      </c>
      <c r="E1257" s="55" t="s">
        <v>1602</v>
      </c>
      <c r="F1257" s="55" t="s">
        <v>3621</v>
      </c>
      <c r="G1257" s="85" t="s">
        <v>3622</v>
      </c>
      <c r="H1257" s="85"/>
      <c r="I1257" s="64">
        <v>0.28</v>
      </c>
      <c r="J1257" s="67">
        <v>0.28</v>
      </c>
      <c r="K1257" s="70">
        <v>0.28</v>
      </c>
      <c r="L1257" s="64">
        <v>0.0</v>
      </c>
      <c r="M1257" s="67">
        <v>0.0</v>
      </c>
      <c r="N1257" s="70">
        <v>0.0</v>
      </c>
      <c r="O1257" s="64">
        <v>0.28</v>
      </c>
      <c r="P1257" s="67">
        <v>0.28</v>
      </c>
      <c r="Q1257" s="70">
        <v>0.28</v>
      </c>
      <c r="R1257" s="3"/>
    </row>
    <row r="1258">
      <c r="A1258" s="46">
        <v>12616.0</v>
      </c>
      <c r="B1258" s="51" t="str">
        <f t="shared" si="1"/>
        <v>Goʻzallik va parvarishSochlar parvarishiBoʻyash va kimyoviy jingalak qilishRang berish va boʻyash vositalari</v>
      </c>
      <c r="C1258" s="55" t="s">
        <v>314</v>
      </c>
      <c r="D1258" s="55" t="s">
        <v>1239</v>
      </c>
      <c r="E1258" s="55" t="s">
        <v>1835</v>
      </c>
      <c r="F1258" s="55" t="s">
        <v>3625</v>
      </c>
      <c r="G1258" s="55"/>
      <c r="H1258" s="55"/>
      <c r="I1258" s="64">
        <v>0.2</v>
      </c>
      <c r="J1258" s="67">
        <v>0.2</v>
      </c>
      <c r="K1258" s="70">
        <v>0.2</v>
      </c>
      <c r="L1258" s="64">
        <v>0.025</v>
      </c>
      <c r="M1258" s="67">
        <v>0.025</v>
      </c>
      <c r="N1258" s="70">
        <v>0.025</v>
      </c>
      <c r="O1258" s="64">
        <v>0.175</v>
      </c>
      <c r="P1258" s="67">
        <v>0.175</v>
      </c>
      <c r="Q1258" s="70">
        <v>0.175</v>
      </c>
      <c r="R1258" s="3"/>
    </row>
    <row r="1259">
      <c r="A1259" s="63">
        <v>12617.0</v>
      </c>
      <c r="B1259" s="65" t="str">
        <f t="shared" si="1"/>
        <v>Qurilish va taʼmirlashUy va bogʻ uchun suv taʼminotiTruboprovodPND quvurlar va fitinglar</v>
      </c>
      <c r="C1259" s="68" t="s">
        <v>95</v>
      </c>
      <c r="D1259" s="68" t="s">
        <v>96</v>
      </c>
      <c r="E1259" s="68" t="s">
        <v>3626</v>
      </c>
      <c r="F1259" s="68" t="s">
        <v>3627</v>
      </c>
      <c r="G1259" s="2"/>
      <c r="H1259" s="2"/>
      <c r="I1259" s="64">
        <v>0.15</v>
      </c>
      <c r="J1259" s="67">
        <v>0.15</v>
      </c>
      <c r="K1259" s="70">
        <v>0.15</v>
      </c>
      <c r="L1259" s="76">
        <v>0.0</v>
      </c>
      <c r="M1259" s="77">
        <v>0.0</v>
      </c>
      <c r="N1259" s="78">
        <v>0.0</v>
      </c>
      <c r="O1259" s="64">
        <v>0.15</v>
      </c>
      <c r="P1259" s="67">
        <v>0.15</v>
      </c>
      <c r="Q1259" s="70">
        <v>0.15</v>
      </c>
      <c r="R1259" s="2"/>
      <c r="S1259" s="2"/>
      <c r="T1259" s="79"/>
      <c r="U1259" s="2"/>
      <c r="V1259" s="2"/>
      <c r="W1259" s="80"/>
      <c r="X1259" s="80"/>
      <c r="Y1259" s="80"/>
      <c r="Z1259" s="80"/>
      <c r="AA1259" s="80"/>
      <c r="AB1259" s="80"/>
      <c r="AC1259" s="80"/>
      <c r="AD1259" s="80"/>
    </row>
    <row r="1260">
      <c r="A1260" s="46">
        <v>12618.0</v>
      </c>
      <c r="B1260" s="51" t="str">
        <f t="shared" si="1"/>
        <v>AksessuarlarErkaklar aksessuarlariQayishlar va osma kamarlarKamarlar</v>
      </c>
      <c r="C1260" s="55" t="s">
        <v>442</v>
      </c>
      <c r="D1260" s="55" t="s">
        <v>456</v>
      </c>
      <c r="E1260" s="55" t="s">
        <v>3631</v>
      </c>
      <c r="F1260" s="55" t="s">
        <v>3632</v>
      </c>
      <c r="G1260" s="85"/>
      <c r="H1260" s="3"/>
      <c r="I1260" s="64">
        <v>0.3</v>
      </c>
      <c r="J1260" s="67">
        <v>0.3</v>
      </c>
      <c r="K1260" s="70">
        <v>0.3</v>
      </c>
      <c r="L1260" s="64">
        <v>0.0</v>
      </c>
      <c r="M1260" s="67">
        <v>0.0</v>
      </c>
      <c r="N1260" s="70">
        <v>0.0</v>
      </c>
      <c r="O1260" s="64">
        <v>0.3</v>
      </c>
      <c r="P1260" s="67">
        <v>0.3</v>
      </c>
      <c r="Q1260" s="70">
        <v>0.3</v>
      </c>
      <c r="R1260" s="3"/>
    </row>
    <row r="1261">
      <c r="A1261" s="46">
        <v>12619.0</v>
      </c>
      <c r="B1261" s="51" t="str">
        <f t="shared" si="1"/>
        <v>Hayvonlar uchun tovarlarKemiruvchilar uchunQafaslar va uylarQafaslar</v>
      </c>
      <c r="C1261" s="55" t="s">
        <v>1198</v>
      </c>
      <c r="D1261" s="55" t="s">
        <v>1199</v>
      </c>
      <c r="E1261" s="55" t="s">
        <v>2365</v>
      </c>
      <c r="F1261" s="55" t="s">
        <v>2507</v>
      </c>
      <c r="G1261" s="3"/>
      <c r="H1261" s="3"/>
      <c r="I1261" s="64">
        <v>0.25</v>
      </c>
      <c r="J1261" s="67">
        <v>0.25</v>
      </c>
      <c r="K1261" s="70">
        <v>0.25</v>
      </c>
      <c r="L1261" s="64">
        <v>0.024999999999999994</v>
      </c>
      <c r="M1261" s="67">
        <v>0.024999999999999994</v>
      </c>
      <c r="N1261" s="70">
        <v>0.024999999999999994</v>
      </c>
      <c r="O1261" s="64">
        <v>0.225</v>
      </c>
      <c r="P1261" s="67">
        <v>0.225</v>
      </c>
      <c r="Q1261" s="70">
        <v>0.225</v>
      </c>
      <c r="R1261" s="3"/>
    </row>
    <row r="1262">
      <c r="A1262" s="46">
        <v>12620.0</v>
      </c>
      <c r="B1262" s="51" t="str">
        <f t="shared" si="1"/>
        <v>Sport va hordiqJamoa sportiBeysbolBeysbol bitalar</v>
      </c>
      <c r="C1262" s="55" t="s">
        <v>391</v>
      </c>
      <c r="D1262" s="55" t="s">
        <v>1164</v>
      </c>
      <c r="E1262" s="55" t="s">
        <v>2459</v>
      </c>
      <c r="F1262" s="55" t="s">
        <v>3636</v>
      </c>
      <c r="G1262" s="55"/>
      <c r="H1262" s="3"/>
      <c r="I1262" s="64">
        <v>0.25</v>
      </c>
      <c r="J1262" s="67">
        <v>0.25</v>
      </c>
      <c r="K1262" s="70">
        <v>0.25</v>
      </c>
      <c r="L1262" s="64">
        <v>0.0</v>
      </c>
      <c r="M1262" s="67">
        <v>0.0</v>
      </c>
      <c r="N1262" s="70">
        <v>0.0</v>
      </c>
      <c r="O1262" s="64">
        <v>0.25</v>
      </c>
      <c r="P1262" s="67">
        <v>0.25</v>
      </c>
      <c r="Q1262" s="70">
        <v>0.25</v>
      </c>
      <c r="R1262" s="3"/>
    </row>
    <row r="1263">
      <c r="A1263" s="46">
        <v>12621.0</v>
      </c>
      <c r="B1263" s="51" t="str">
        <f t="shared" si="1"/>
        <v>AvtotovarlarGaraj va avtoservisKantovatellar va ushlagichlar</v>
      </c>
      <c r="C1263" s="55" t="s">
        <v>167</v>
      </c>
      <c r="D1263" s="55" t="s">
        <v>1446</v>
      </c>
      <c r="E1263" s="55" t="s">
        <v>3638</v>
      </c>
      <c r="F1263" s="55"/>
      <c r="G1263" s="4"/>
      <c r="H1263" s="3"/>
      <c r="I1263" s="64">
        <v>0.17</v>
      </c>
      <c r="J1263" s="67">
        <v>0.17</v>
      </c>
      <c r="K1263" s="70">
        <v>0.17</v>
      </c>
      <c r="L1263" s="64">
        <v>0.0</v>
      </c>
      <c r="M1263" s="67">
        <v>0.0</v>
      </c>
      <c r="N1263" s="70">
        <v>0.0</v>
      </c>
      <c r="O1263" s="64">
        <v>0.17</v>
      </c>
      <c r="P1263" s="67">
        <v>0.17</v>
      </c>
      <c r="Q1263" s="70">
        <v>0.17</v>
      </c>
      <c r="R1263" s="3"/>
    </row>
    <row r="1264">
      <c r="A1264" s="46">
        <v>12622.0</v>
      </c>
      <c r="B1264" s="51" t="str">
        <f t="shared" si="1"/>
        <v>ElektronikaElektronikalar uchun aksessuarlarKabellar uchun organayzerlar</v>
      </c>
      <c r="C1264" s="55" t="s">
        <v>929</v>
      </c>
      <c r="D1264" s="55" t="s">
        <v>1044</v>
      </c>
      <c r="E1264" s="55" t="s">
        <v>3640</v>
      </c>
      <c r="F1264" s="55"/>
      <c r="G1264" s="3"/>
      <c r="H1264" s="3"/>
      <c r="I1264" s="64">
        <v>0.3</v>
      </c>
      <c r="J1264" s="67">
        <v>0.3</v>
      </c>
      <c r="K1264" s="70">
        <v>0.3</v>
      </c>
      <c r="L1264" s="64">
        <v>0.0</v>
      </c>
      <c r="M1264" s="67">
        <v>0.0</v>
      </c>
      <c r="N1264" s="70">
        <v>0.0</v>
      </c>
      <c r="O1264" s="64">
        <v>0.3</v>
      </c>
      <c r="P1264" s="67">
        <v>0.3</v>
      </c>
      <c r="Q1264" s="70">
        <v>0.3</v>
      </c>
      <c r="R1264" s="3"/>
    </row>
    <row r="1265">
      <c r="A1265" s="46">
        <v>12623.0</v>
      </c>
      <c r="B1265" s="51" t="str">
        <f t="shared" si="1"/>
        <v>Bolalar tovarlariBolalar xonasiHimoya va xavfsizlikKrovat toʻsiqlari</v>
      </c>
      <c r="C1265" s="55" t="s">
        <v>346</v>
      </c>
      <c r="D1265" s="55" t="s">
        <v>1186</v>
      </c>
      <c r="E1265" s="55" t="s">
        <v>3643</v>
      </c>
      <c r="F1265" s="55" t="s">
        <v>3644</v>
      </c>
      <c r="G1265" s="55"/>
      <c r="H1265" s="3"/>
      <c r="I1265" s="64">
        <v>0.25</v>
      </c>
      <c r="J1265" s="67">
        <v>0.25</v>
      </c>
      <c r="K1265" s="70">
        <v>0.25</v>
      </c>
      <c r="L1265" s="64">
        <v>0.01999999999999999</v>
      </c>
      <c r="M1265" s="67">
        <v>0.01999999999999999</v>
      </c>
      <c r="N1265" s="70">
        <v>0.01999999999999999</v>
      </c>
      <c r="O1265" s="64">
        <v>0.23</v>
      </c>
      <c r="P1265" s="67">
        <v>0.23</v>
      </c>
      <c r="Q1265" s="70">
        <v>0.23</v>
      </c>
      <c r="R1265" s="3"/>
    </row>
    <row r="1266">
      <c r="A1266" s="46">
        <v>12624.0</v>
      </c>
      <c r="B1266" s="51" t="str">
        <f t="shared" si="1"/>
        <v>KiyimQizlar uchun kiyimlarJemperlar, sviterlar va kardiganlarJemperlar</v>
      </c>
      <c r="C1266" s="55" t="s">
        <v>417</v>
      </c>
      <c r="D1266" s="55" t="s">
        <v>1033</v>
      </c>
      <c r="E1266" s="55" t="s">
        <v>1839</v>
      </c>
      <c r="F1266" s="55" t="s">
        <v>3647</v>
      </c>
      <c r="G1266" s="3"/>
      <c r="H1266" s="3"/>
      <c r="I1266" s="64">
        <v>0.25</v>
      </c>
      <c r="J1266" s="67">
        <v>0.25</v>
      </c>
      <c r="K1266" s="70">
        <v>0.25</v>
      </c>
      <c r="L1266" s="64">
        <v>0.0</v>
      </c>
      <c r="M1266" s="67">
        <v>0.0</v>
      </c>
      <c r="N1266" s="70">
        <v>0.0</v>
      </c>
      <c r="O1266" s="64">
        <v>0.25</v>
      </c>
      <c r="P1266" s="67">
        <v>0.25</v>
      </c>
      <c r="Q1266" s="70">
        <v>0.25</v>
      </c>
      <c r="R1266" s="3"/>
    </row>
    <row r="1267">
      <c r="A1267" s="46">
        <v>12626.0</v>
      </c>
      <c r="B1267" s="51" t="str">
        <f t="shared" si="1"/>
        <v>Hayvonlar uchun tovarlarItlar uchunOzuqa va shirinliklarShirinliklar</v>
      </c>
      <c r="C1267" s="55" t="s">
        <v>1198</v>
      </c>
      <c r="D1267" s="55" t="s">
        <v>1209</v>
      </c>
      <c r="E1267" s="55" t="s">
        <v>3136</v>
      </c>
      <c r="F1267" s="55" t="s">
        <v>3480</v>
      </c>
      <c r="G1267" s="3"/>
      <c r="H1267" s="3"/>
      <c r="I1267" s="64">
        <v>0.2</v>
      </c>
      <c r="J1267" s="67">
        <v>0.2</v>
      </c>
      <c r="K1267" s="70">
        <v>0.2</v>
      </c>
      <c r="L1267" s="64">
        <v>0.020000000000000018</v>
      </c>
      <c r="M1267" s="67">
        <v>0.020000000000000018</v>
      </c>
      <c r="N1267" s="70">
        <v>0.020000000000000018</v>
      </c>
      <c r="O1267" s="64">
        <v>0.18</v>
      </c>
      <c r="P1267" s="67">
        <v>0.18</v>
      </c>
      <c r="Q1267" s="70">
        <v>0.18</v>
      </c>
      <c r="R1267" s="3"/>
    </row>
    <row r="1268">
      <c r="A1268" s="46">
        <v>12627.0</v>
      </c>
      <c r="B1268" s="51" t="str">
        <f t="shared" si="1"/>
        <v>AvtotovarlarAksessuarlar va jihozlarAvtomobil kuzovi himoyasiKuzov dugalari</v>
      </c>
      <c r="C1268" s="55" t="s">
        <v>167</v>
      </c>
      <c r="D1268" s="55" t="s">
        <v>468</v>
      </c>
      <c r="E1268" s="55" t="s">
        <v>2043</v>
      </c>
      <c r="F1268" s="55" t="s">
        <v>3650</v>
      </c>
      <c r="G1268" s="55"/>
      <c r="H1268" s="3"/>
      <c r="I1268" s="64">
        <v>0.25</v>
      </c>
      <c r="J1268" s="67">
        <v>0.25</v>
      </c>
      <c r="K1268" s="70">
        <v>0.25</v>
      </c>
      <c r="L1268" s="64">
        <v>0.0</v>
      </c>
      <c r="M1268" s="67">
        <v>0.0</v>
      </c>
      <c r="N1268" s="70">
        <v>0.0</v>
      </c>
      <c r="O1268" s="64">
        <v>0.25</v>
      </c>
      <c r="P1268" s="67">
        <v>0.25</v>
      </c>
      <c r="Q1268" s="70">
        <v>0.25</v>
      </c>
      <c r="R1268" s="3"/>
    </row>
    <row r="1269">
      <c r="A1269" s="46">
        <v>12628.0</v>
      </c>
      <c r="B1269" s="51" t="str">
        <f t="shared" si="1"/>
        <v>Bolalar tovarlariOʻyinchoqlar va oʻyinlar3 yoshgacha boʻlgan bolalar uchun</v>
      </c>
      <c r="C1269" s="55" t="s">
        <v>346</v>
      </c>
      <c r="D1269" s="55" t="s">
        <v>351</v>
      </c>
      <c r="E1269" s="55" t="s">
        <v>3652</v>
      </c>
      <c r="F1269" s="55"/>
      <c r="G1269" s="55"/>
      <c r="H1269" s="3"/>
      <c r="I1269" s="64">
        <v>0.2</v>
      </c>
      <c r="J1269" s="67">
        <v>0.2</v>
      </c>
      <c r="K1269" s="70">
        <v>0.2</v>
      </c>
      <c r="L1269" s="64">
        <v>0.03</v>
      </c>
      <c r="M1269" s="67">
        <v>0.03</v>
      </c>
      <c r="N1269" s="70">
        <v>0.03</v>
      </c>
      <c r="O1269" s="64">
        <v>0.17</v>
      </c>
      <c r="P1269" s="67">
        <v>0.17</v>
      </c>
      <c r="Q1269" s="70">
        <v>0.17</v>
      </c>
      <c r="R1269" s="3"/>
    </row>
    <row r="1270">
      <c r="A1270" s="46">
        <v>12630.0</v>
      </c>
      <c r="B1270" s="51" t="str">
        <f t="shared" si="1"/>
        <v>Uy-roʻzgʻor buyumlariBayramlar uchun tovarlarSovgʻa oʻramlari, otkritkalarPaketlar va qopchalar</v>
      </c>
      <c r="C1270" s="55" t="s">
        <v>758</v>
      </c>
      <c r="D1270" s="55" t="s">
        <v>852</v>
      </c>
      <c r="E1270" s="55" t="s">
        <v>1979</v>
      </c>
      <c r="F1270" s="55" t="s">
        <v>3654</v>
      </c>
      <c r="G1270" s="55"/>
      <c r="H1270" s="3"/>
      <c r="I1270" s="64">
        <v>0.3</v>
      </c>
      <c r="J1270" s="67">
        <v>0.3</v>
      </c>
      <c r="K1270" s="70">
        <v>0.3</v>
      </c>
      <c r="L1270" s="64">
        <v>0.0</v>
      </c>
      <c r="M1270" s="67">
        <v>0.0</v>
      </c>
      <c r="N1270" s="70">
        <v>0.0</v>
      </c>
      <c r="O1270" s="64">
        <v>0.3</v>
      </c>
      <c r="P1270" s="67">
        <v>0.3</v>
      </c>
      <c r="Q1270" s="70">
        <v>0.3</v>
      </c>
      <c r="R1270" s="3"/>
    </row>
    <row r="1271">
      <c r="A1271" s="46">
        <v>12631.0</v>
      </c>
      <c r="B1271" s="51" t="str">
        <f t="shared" si="1"/>
        <v>Uy-roʻzgʻor buyumlariOshxona buyumlariChoynaklar va qahva idishlariQahva idishlari</v>
      </c>
      <c r="C1271" s="55" t="s">
        <v>758</v>
      </c>
      <c r="D1271" s="55" t="s">
        <v>760</v>
      </c>
      <c r="E1271" s="55" t="s">
        <v>3048</v>
      </c>
      <c r="F1271" s="85" t="s">
        <v>3655</v>
      </c>
      <c r="G1271" s="3"/>
      <c r="H1271" s="3"/>
      <c r="I1271" s="64">
        <v>0.25</v>
      </c>
      <c r="J1271" s="67">
        <v>0.25</v>
      </c>
      <c r="K1271" s="70">
        <v>0.25</v>
      </c>
      <c r="L1271" s="64">
        <v>0.0</v>
      </c>
      <c r="M1271" s="67">
        <v>0.0</v>
      </c>
      <c r="N1271" s="70">
        <v>0.0</v>
      </c>
      <c r="O1271" s="64">
        <v>0.25</v>
      </c>
      <c r="P1271" s="67">
        <v>0.25</v>
      </c>
      <c r="Q1271" s="70">
        <v>0.25</v>
      </c>
      <c r="R1271" s="3"/>
    </row>
    <row r="1272">
      <c r="A1272" s="46">
        <v>12632.0</v>
      </c>
      <c r="B1272" s="51" t="str">
        <f t="shared" si="1"/>
        <v>ElektronikaQuloqchinlar va audio texnikalarProigrivatel uchun aksessuarlarOvoz uzatuvchilar boshchalari</v>
      </c>
      <c r="C1272" s="55" t="s">
        <v>929</v>
      </c>
      <c r="D1272" s="55" t="s">
        <v>938</v>
      </c>
      <c r="E1272" s="55" t="s">
        <v>1453</v>
      </c>
      <c r="F1272" s="55" t="s">
        <v>3658</v>
      </c>
      <c r="G1272" s="55"/>
      <c r="H1272" s="55"/>
      <c r="I1272" s="64">
        <v>0.2</v>
      </c>
      <c r="J1272" s="67">
        <v>0.2</v>
      </c>
      <c r="K1272" s="70">
        <v>0.2</v>
      </c>
      <c r="L1272" s="64">
        <v>0.0</v>
      </c>
      <c r="M1272" s="67">
        <v>0.0</v>
      </c>
      <c r="N1272" s="70">
        <v>0.0</v>
      </c>
      <c r="O1272" s="64">
        <v>0.2</v>
      </c>
      <c r="P1272" s="67">
        <v>0.2</v>
      </c>
      <c r="Q1272" s="70">
        <v>0.2</v>
      </c>
      <c r="R1272" s="3"/>
    </row>
    <row r="1273">
      <c r="A1273" s="46">
        <v>12633.0</v>
      </c>
      <c r="B1273" s="51" t="str">
        <f t="shared" si="1"/>
        <v>Turizm, baliq ovi va ovchilikChodirlar, tentlar va shatyorlarChodirlar</v>
      </c>
      <c r="C1273" s="55" t="s">
        <v>477</v>
      </c>
      <c r="D1273" s="55" t="s">
        <v>1257</v>
      </c>
      <c r="E1273" s="55" t="s">
        <v>3667</v>
      </c>
      <c r="F1273" s="3"/>
      <c r="G1273" s="4"/>
      <c r="H1273" s="3"/>
      <c r="I1273" s="64">
        <v>0.25</v>
      </c>
      <c r="J1273" s="67">
        <v>0.25</v>
      </c>
      <c r="K1273" s="70">
        <v>0.25</v>
      </c>
      <c r="L1273" s="64">
        <v>0.0</v>
      </c>
      <c r="M1273" s="67">
        <v>0.0</v>
      </c>
      <c r="N1273" s="70">
        <v>0.0</v>
      </c>
      <c r="O1273" s="64">
        <v>0.25</v>
      </c>
      <c r="P1273" s="67">
        <v>0.25</v>
      </c>
      <c r="Q1273" s="70">
        <v>0.25</v>
      </c>
      <c r="R1273" s="3"/>
    </row>
    <row r="1274">
      <c r="A1274" s="46">
        <v>12634.0</v>
      </c>
      <c r="B1274" s="51" t="str">
        <f t="shared" si="1"/>
        <v>AvtotovarlarAkkumulyatorlar va aksessuarlarElektrmobillar uchun zaryadlash stantsiyalari</v>
      </c>
      <c r="C1274" s="55" t="s">
        <v>167</v>
      </c>
      <c r="D1274" s="55" t="s">
        <v>1261</v>
      </c>
      <c r="E1274" s="55" t="s">
        <v>3670</v>
      </c>
      <c r="F1274" s="55"/>
      <c r="G1274" s="55"/>
      <c r="H1274" s="3"/>
      <c r="I1274" s="64">
        <v>0.15</v>
      </c>
      <c r="J1274" s="67">
        <v>0.15</v>
      </c>
      <c r="K1274" s="70">
        <v>0.15</v>
      </c>
      <c r="L1274" s="64">
        <v>0.0</v>
      </c>
      <c r="M1274" s="67">
        <v>0.0</v>
      </c>
      <c r="N1274" s="70">
        <v>0.0</v>
      </c>
      <c r="O1274" s="64">
        <v>0.15</v>
      </c>
      <c r="P1274" s="67">
        <v>0.15</v>
      </c>
      <c r="Q1274" s="70">
        <v>0.15</v>
      </c>
      <c r="R1274" s="3"/>
    </row>
    <row r="1275">
      <c r="A1275" s="46">
        <v>12635.0</v>
      </c>
      <c r="B1275" s="51" t="str">
        <f t="shared" si="1"/>
        <v>ElektronikaFoto va video texnikaFoto va video kameralar uchun aksessuarlarAkkumulyatorlar</v>
      </c>
      <c r="C1275" s="55" t="s">
        <v>929</v>
      </c>
      <c r="D1275" s="55" t="s">
        <v>1173</v>
      </c>
      <c r="E1275" s="55" t="s">
        <v>1456</v>
      </c>
      <c r="F1275" s="55" t="s">
        <v>1433</v>
      </c>
      <c r="G1275" s="55"/>
      <c r="H1275" s="4"/>
      <c r="I1275" s="64">
        <v>0.2</v>
      </c>
      <c r="J1275" s="67">
        <v>0.2</v>
      </c>
      <c r="K1275" s="70">
        <v>0.2</v>
      </c>
      <c r="L1275" s="64">
        <v>0.0</v>
      </c>
      <c r="M1275" s="67">
        <v>0.0</v>
      </c>
      <c r="N1275" s="70">
        <v>0.0</v>
      </c>
      <c r="O1275" s="64">
        <v>0.2</v>
      </c>
      <c r="P1275" s="67">
        <v>0.2</v>
      </c>
      <c r="Q1275" s="70">
        <v>0.2</v>
      </c>
      <c r="R1275" s="3"/>
    </row>
    <row r="1276">
      <c r="A1276" s="46">
        <v>12636.0</v>
      </c>
      <c r="B1276" s="51" t="str">
        <f t="shared" si="1"/>
        <v>Hayvonlar uchun tovarlarMushuklar uchunOzuqalar va shirinliklarShirinliklar</v>
      </c>
      <c r="C1276" s="55" t="s">
        <v>1198</v>
      </c>
      <c r="D1276" s="55" t="s">
        <v>1202</v>
      </c>
      <c r="E1276" s="55" t="s">
        <v>3675</v>
      </c>
      <c r="F1276" s="55" t="s">
        <v>3480</v>
      </c>
      <c r="G1276" s="85"/>
      <c r="H1276" s="3"/>
      <c r="I1276" s="64">
        <v>0.2</v>
      </c>
      <c r="J1276" s="67">
        <v>0.2</v>
      </c>
      <c r="K1276" s="70">
        <v>0.2</v>
      </c>
      <c r="L1276" s="64">
        <v>0.025000000000000022</v>
      </c>
      <c r="M1276" s="67">
        <v>0.025000000000000022</v>
      </c>
      <c r="N1276" s="70">
        <v>0.025000000000000022</v>
      </c>
      <c r="O1276" s="64">
        <v>0.175</v>
      </c>
      <c r="P1276" s="67">
        <v>0.175</v>
      </c>
      <c r="Q1276" s="70">
        <v>0.175</v>
      </c>
      <c r="R1276" s="3"/>
    </row>
    <row r="1277">
      <c r="A1277" s="46">
        <v>12637.0</v>
      </c>
      <c r="B1277" s="51" t="str">
        <f t="shared" si="1"/>
        <v>PoyabzallarAyollar poyabzaliEtiklar va uggiEtiklar</v>
      </c>
      <c r="C1277" s="55" t="s">
        <v>951</v>
      </c>
      <c r="D1277" s="55" t="s">
        <v>952</v>
      </c>
      <c r="E1277" s="55" t="s">
        <v>1315</v>
      </c>
      <c r="F1277" s="85" t="s">
        <v>1520</v>
      </c>
      <c r="G1277" s="3"/>
      <c r="H1277" s="3"/>
      <c r="I1277" s="64">
        <v>0.2</v>
      </c>
      <c r="J1277" s="67">
        <v>0.2</v>
      </c>
      <c r="K1277" s="70">
        <v>0.2</v>
      </c>
      <c r="L1277" s="64">
        <v>0.0</v>
      </c>
      <c r="M1277" s="67">
        <v>0.0</v>
      </c>
      <c r="N1277" s="70">
        <v>0.0</v>
      </c>
      <c r="O1277" s="64">
        <v>0.2</v>
      </c>
      <c r="P1277" s="67">
        <v>0.2</v>
      </c>
      <c r="Q1277" s="70">
        <v>0.2</v>
      </c>
      <c r="R1277" s="3"/>
    </row>
    <row r="1278">
      <c r="A1278" s="46">
        <v>12638.0</v>
      </c>
      <c r="B1278" s="51" t="str">
        <f t="shared" si="1"/>
        <v>Uy-roʻzgʻor buyumlariToʻqimachilikChoyshablarKoʻrpajildlar</v>
      </c>
      <c r="C1278" s="55" t="s">
        <v>758</v>
      </c>
      <c r="D1278" s="55" t="s">
        <v>1041</v>
      </c>
      <c r="E1278" s="55" t="s">
        <v>2626</v>
      </c>
      <c r="F1278" s="55" t="s">
        <v>3678</v>
      </c>
      <c r="G1278" s="3"/>
      <c r="H1278" s="3"/>
      <c r="I1278" s="64">
        <v>0.22</v>
      </c>
      <c r="J1278" s="67">
        <v>0.22</v>
      </c>
      <c r="K1278" s="70">
        <v>0.22</v>
      </c>
      <c r="L1278" s="64">
        <v>0.0</v>
      </c>
      <c r="M1278" s="67">
        <v>0.0</v>
      </c>
      <c r="N1278" s="70">
        <v>0.0</v>
      </c>
      <c r="O1278" s="64">
        <v>0.22</v>
      </c>
      <c r="P1278" s="67">
        <v>0.22</v>
      </c>
      <c r="Q1278" s="70">
        <v>0.22</v>
      </c>
      <c r="R1278" s="3"/>
    </row>
    <row r="1279">
      <c r="A1279" s="46">
        <v>12639.0</v>
      </c>
      <c r="B1279" s="51" t="str">
        <f t="shared" si="1"/>
        <v>Hayvonlar uchun tovarlarKemiruvchilar uchunKemiruvchilar uchun ozuqa va shirinliklarShirinliklar</v>
      </c>
      <c r="C1279" s="55" t="s">
        <v>1198</v>
      </c>
      <c r="D1279" s="55" t="s">
        <v>1199</v>
      </c>
      <c r="E1279" s="55" t="s">
        <v>2975</v>
      </c>
      <c r="F1279" s="55" t="s">
        <v>3480</v>
      </c>
      <c r="G1279" s="85"/>
      <c r="H1279" s="3"/>
      <c r="I1279" s="64">
        <v>0.12</v>
      </c>
      <c r="J1279" s="67">
        <v>0.12</v>
      </c>
      <c r="K1279" s="70">
        <v>0.12</v>
      </c>
      <c r="L1279" s="64">
        <v>0.03</v>
      </c>
      <c r="M1279" s="67">
        <v>0.03</v>
      </c>
      <c r="N1279" s="70">
        <v>0.03</v>
      </c>
      <c r="O1279" s="64">
        <v>0.09</v>
      </c>
      <c r="P1279" s="67">
        <v>0.09</v>
      </c>
      <c r="Q1279" s="70">
        <v>0.09</v>
      </c>
      <c r="R1279" s="3"/>
    </row>
    <row r="1280">
      <c r="A1280" s="46">
        <v>12640.0</v>
      </c>
      <c r="B1280" s="51" t="str">
        <f t="shared" si="1"/>
        <v>Xobbi va ijodRasmlar, foto ramkalar, otkritkalar yasashMavzuli rasmlarHayvonlar va qushlar</v>
      </c>
      <c r="C1280" s="55" t="s">
        <v>199</v>
      </c>
      <c r="D1280" s="55" t="s">
        <v>1259</v>
      </c>
      <c r="E1280" s="55" t="s">
        <v>1490</v>
      </c>
      <c r="F1280" s="55" t="s">
        <v>3685</v>
      </c>
      <c r="G1280" s="55"/>
      <c r="H1280" s="3"/>
      <c r="I1280" s="64">
        <v>0.22</v>
      </c>
      <c r="J1280" s="67">
        <v>0.22</v>
      </c>
      <c r="K1280" s="70">
        <v>0.22</v>
      </c>
      <c r="L1280" s="64">
        <v>0.0</v>
      </c>
      <c r="M1280" s="67">
        <v>0.0</v>
      </c>
      <c r="N1280" s="70">
        <v>0.0</v>
      </c>
      <c r="O1280" s="64">
        <v>0.22</v>
      </c>
      <c r="P1280" s="67">
        <v>0.22</v>
      </c>
      <c r="Q1280" s="70">
        <v>0.22</v>
      </c>
      <c r="R1280" s="3"/>
    </row>
    <row r="1281">
      <c r="A1281" s="46">
        <v>12641.0</v>
      </c>
      <c r="B1281" s="51" t="str">
        <f t="shared" si="1"/>
        <v>Uy-roʻzgʻor buyumlariBayramlar uchun tovarlarYangi yil tovarlariYangi yil ramzlariKonfettii va serpantin</v>
      </c>
      <c r="C1281" s="55" t="s">
        <v>758</v>
      </c>
      <c r="D1281" s="55" t="s">
        <v>852</v>
      </c>
      <c r="E1281" s="55" t="s">
        <v>853</v>
      </c>
      <c r="F1281" s="55" t="s">
        <v>3689</v>
      </c>
      <c r="G1281" s="55" t="s">
        <v>3690</v>
      </c>
      <c r="H1281" s="55"/>
      <c r="I1281" s="64">
        <v>0.27</v>
      </c>
      <c r="J1281" s="67">
        <v>0.27</v>
      </c>
      <c r="K1281" s="70">
        <v>0.27</v>
      </c>
      <c r="L1281" s="64">
        <v>0.0</v>
      </c>
      <c r="M1281" s="67">
        <v>0.0</v>
      </c>
      <c r="N1281" s="70">
        <v>0.0</v>
      </c>
      <c r="O1281" s="64">
        <v>0.27</v>
      </c>
      <c r="P1281" s="67">
        <v>0.27</v>
      </c>
      <c r="Q1281" s="70">
        <v>0.27</v>
      </c>
      <c r="R1281" s="3"/>
    </row>
    <row r="1282">
      <c r="A1282" s="46">
        <v>12642.0</v>
      </c>
      <c r="B1282" s="51" t="str">
        <f t="shared" si="1"/>
        <v>Goʻzallik va parvarishMakiyajYuzUpalar</v>
      </c>
      <c r="C1282" s="55" t="s">
        <v>314</v>
      </c>
      <c r="D1282" s="55" t="s">
        <v>492</v>
      </c>
      <c r="E1282" s="55" t="s">
        <v>500</v>
      </c>
      <c r="F1282" s="55" t="s">
        <v>3692</v>
      </c>
      <c r="G1282" s="3"/>
      <c r="H1282" s="3"/>
      <c r="I1282" s="64">
        <v>0.2</v>
      </c>
      <c r="J1282" s="67">
        <v>0.2</v>
      </c>
      <c r="K1282" s="70">
        <v>0.2</v>
      </c>
      <c r="L1282" s="64">
        <v>0.03</v>
      </c>
      <c r="M1282" s="67">
        <v>0.03</v>
      </c>
      <c r="N1282" s="70">
        <v>0.03</v>
      </c>
      <c r="O1282" s="64">
        <v>0.17</v>
      </c>
      <c r="P1282" s="67">
        <v>0.17</v>
      </c>
      <c r="Q1282" s="70">
        <v>0.17</v>
      </c>
      <c r="R1282" s="3"/>
    </row>
    <row r="1283">
      <c r="A1283" s="46">
        <v>12643.0</v>
      </c>
      <c r="B1283" s="51" t="str">
        <f t="shared" si="1"/>
        <v>Bolalar tovarlariDam olish va oʻyin-kulgiLepkaLepka uchun xamir</v>
      </c>
      <c r="C1283" s="55" t="s">
        <v>346</v>
      </c>
      <c r="D1283" s="55" t="s">
        <v>2037</v>
      </c>
      <c r="E1283" s="55" t="s">
        <v>1146</v>
      </c>
      <c r="F1283" s="55" t="s">
        <v>3694</v>
      </c>
      <c r="G1283" s="55"/>
      <c r="H1283" s="3"/>
      <c r="I1283" s="64">
        <v>0.3</v>
      </c>
      <c r="J1283" s="67">
        <v>0.3</v>
      </c>
      <c r="K1283" s="70">
        <v>0.3</v>
      </c>
      <c r="L1283" s="64">
        <v>0.0</v>
      </c>
      <c r="M1283" s="67">
        <v>0.0</v>
      </c>
      <c r="N1283" s="70">
        <v>0.0</v>
      </c>
      <c r="O1283" s="64">
        <v>0.3</v>
      </c>
      <c r="P1283" s="67">
        <v>0.3</v>
      </c>
      <c r="Q1283" s="70">
        <v>0.3</v>
      </c>
      <c r="R1283" s="3"/>
    </row>
    <row r="1284">
      <c r="A1284" s="46">
        <v>12644.0</v>
      </c>
      <c r="B1284" s="51" t="str">
        <f t="shared" si="1"/>
        <v>Qurilish va taʼmirlashAsboblarOʻlchov asboblariDozimetrlar</v>
      </c>
      <c r="C1284" s="55" t="s">
        <v>95</v>
      </c>
      <c r="D1284" s="55" t="s">
        <v>106</v>
      </c>
      <c r="E1284" s="55" t="s">
        <v>1514</v>
      </c>
      <c r="F1284" s="55" t="s">
        <v>3697</v>
      </c>
      <c r="G1284" s="3"/>
      <c r="H1284" s="3"/>
      <c r="I1284" s="64">
        <v>0.2</v>
      </c>
      <c r="J1284" s="67">
        <v>0.2</v>
      </c>
      <c r="K1284" s="70">
        <v>0.2</v>
      </c>
      <c r="L1284" s="64">
        <v>0.0</v>
      </c>
      <c r="M1284" s="67">
        <v>0.0</v>
      </c>
      <c r="N1284" s="70">
        <v>0.0</v>
      </c>
      <c r="O1284" s="64">
        <v>0.2</v>
      </c>
      <c r="P1284" s="67">
        <v>0.2</v>
      </c>
      <c r="Q1284" s="70">
        <v>0.2</v>
      </c>
      <c r="R1284" s="3"/>
    </row>
    <row r="1285">
      <c r="A1285" s="46">
        <v>12645.0</v>
      </c>
      <c r="B1285" s="51" t="str">
        <f t="shared" si="1"/>
        <v>AksessuarlarAyollar aksessuarlariRoʻmolar va sharflarPareo</v>
      </c>
      <c r="C1285" s="55" t="s">
        <v>442</v>
      </c>
      <c r="D1285" s="55" t="s">
        <v>443</v>
      </c>
      <c r="E1285" s="55" t="s">
        <v>1505</v>
      </c>
      <c r="F1285" s="55" t="s">
        <v>3699</v>
      </c>
      <c r="G1285" s="3"/>
      <c r="H1285" s="3"/>
      <c r="I1285" s="64">
        <v>0.22</v>
      </c>
      <c r="J1285" s="67">
        <v>0.22</v>
      </c>
      <c r="K1285" s="70">
        <v>0.22</v>
      </c>
      <c r="L1285" s="64">
        <v>0.0</v>
      </c>
      <c r="M1285" s="67">
        <v>0.0</v>
      </c>
      <c r="N1285" s="70">
        <v>0.0</v>
      </c>
      <c r="O1285" s="64">
        <v>0.22</v>
      </c>
      <c r="P1285" s="67">
        <v>0.22</v>
      </c>
      <c r="Q1285" s="70">
        <v>0.22</v>
      </c>
      <c r="R1285" s="3"/>
    </row>
    <row r="1286">
      <c r="A1286" s="46">
        <v>12646.0</v>
      </c>
      <c r="B1286" s="51" t="str">
        <f t="shared" si="1"/>
        <v>Uy-roʻzgʻor buyumlariOshxona buyumlariOshxonada tartibTish tozalagichlar uchun idishlar</v>
      </c>
      <c r="C1286" s="55" t="s">
        <v>758</v>
      </c>
      <c r="D1286" s="55" t="s">
        <v>760</v>
      </c>
      <c r="E1286" s="55" t="s">
        <v>2165</v>
      </c>
      <c r="F1286" s="85" t="s">
        <v>3701</v>
      </c>
      <c r="G1286" s="85"/>
      <c r="H1286" s="85"/>
      <c r="I1286" s="64">
        <v>0.25</v>
      </c>
      <c r="J1286" s="67">
        <v>0.25</v>
      </c>
      <c r="K1286" s="70">
        <v>0.25</v>
      </c>
      <c r="L1286" s="64">
        <v>0.0</v>
      </c>
      <c r="M1286" s="67">
        <v>0.0</v>
      </c>
      <c r="N1286" s="70">
        <v>0.0</v>
      </c>
      <c r="O1286" s="64">
        <v>0.25</v>
      </c>
      <c r="P1286" s="67">
        <v>0.25</v>
      </c>
      <c r="Q1286" s="70">
        <v>0.25</v>
      </c>
      <c r="R1286" s="3"/>
    </row>
    <row r="1287">
      <c r="A1287" s="46">
        <v>12647.0</v>
      </c>
      <c r="B1287" s="51" t="str">
        <f t="shared" si="1"/>
        <v>ElektronikaFoto va video texnikaFoto va video kameralar uchun aksessuarlarMahkamlagichlar</v>
      </c>
      <c r="C1287" s="55" t="s">
        <v>929</v>
      </c>
      <c r="D1287" s="55" t="s">
        <v>1173</v>
      </c>
      <c r="E1287" s="55" t="s">
        <v>1456</v>
      </c>
      <c r="F1287" s="85" t="s">
        <v>3108</v>
      </c>
      <c r="G1287" s="85"/>
      <c r="H1287" s="3"/>
      <c r="I1287" s="64">
        <v>0.25</v>
      </c>
      <c r="J1287" s="67">
        <v>0.25</v>
      </c>
      <c r="K1287" s="70">
        <v>0.25</v>
      </c>
      <c r="L1287" s="64">
        <v>0.0</v>
      </c>
      <c r="M1287" s="67">
        <v>0.0</v>
      </c>
      <c r="N1287" s="70">
        <v>0.0</v>
      </c>
      <c r="O1287" s="64">
        <v>0.25</v>
      </c>
      <c r="P1287" s="67">
        <v>0.25</v>
      </c>
      <c r="Q1287" s="70">
        <v>0.25</v>
      </c>
      <c r="R1287" s="3"/>
    </row>
    <row r="1288">
      <c r="A1288" s="46">
        <v>12648.0</v>
      </c>
      <c r="B1288" s="51" t="str">
        <f t="shared" si="1"/>
        <v>Goʻzallik va parvarishParfyumeriyaParfyumlangan suv</v>
      </c>
      <c r="C1288" s="55" t="s">
        <v>314</v>
      </c>
      <c r="D1288" s="55" t="s">
        <v>1241</v>
      </c>
      <c r="E1288" s="55" t="s">
        <v>3703</v>
      </c>
      <c r="F1288" s="55"/>
      <c r="G1288" s="4"/>
      <c r="H1288" s="3"/>
      <c r="I1288" s="64">
        <v>0.2</v>
      </c>
      <c r="J1288" s="67">
        <v>0.2</v>
      </c>
      <c r="K1288" s="70">
        <v>0.2</v>
      </c>
      <c r="L1288" s="64">
        <v>0.010000000000000009</v>
      </c>
      <c r="M1288" s="67">
        <v>0.010000000000000009</v>
      </c>
      <c r="N1288" s="70">
        <v>0.010000000000000009</v>
      </c>
      <c r="O1288" s="64">
        <v>0.19</v>
      </c>
      <c r="P1288" s="67">
        <v>0.19</v>
      </c>
      <c r="Q1288" s="70">
        <v>0.19</v>
      </c>
      <c r="R1288" s="3"/>
    </row>
    <row r="1289">
      <c r="A1289" s="46">
        <v>12649.0</v>
      </c>
      <c r="B1289" s="51" t="str">
        <f t="shared" si="1"/>
        <v>Uy-roʻzgʻor buyumlariOshxona buyumlariPazandachilik aksessuarlariPishirish qogʻozi</v>
      </c>
      <c r="C1289" s="55" t="s">
        <v>758</v>
      </c>
      <c r="D1289" s="55" t="s">
        <v>760</v>
      </c>
      <c r="E1289" s="55" t="s">
        <v>2125</v>
      </c>
      <c r="F1289" s="55" t="s">
        <v>3705</v>
      </c>
      <c r="G1289" s="55"/>
      <c r="H1289" s="3"/>
      <c r="I1289" s="64">
        <v>0.25</v>
      </c>
      <c r="J1289" s="67">
        <v>0.25</v>
      </c>
      <c r="K1289" s="70">
        <v>0.25</v>
      </c>
      <c r="L1289" s="64">
        <v>0.0</v>
      </c>
      <c r="M1289" s="67">
        <v>0.0</v>
      </c>
      <c r="N1289" s="70">
        <v>0.0</v>
      </c>
      <c r="O1289" s="64">
        <v>0.25</v>
      </c>
      <c r="P1289" s="67">
        <v>0.25</v>
      </c>
      <c r="Q1289" s="70">
        <v>0.25</v>
      </c>
      <c r="R1289" s="3"/>
    </row>
    <row r="1290">
      <c r="A1290" s="46">
        <v>12650.0</v>
      </c>
      <c r="B1290" s="51" t="str">
        <f t="shared" si="1"/>
        <v>Qurilish va taʼmirlashElektrikaRozetkalar, vilkalar va o'chirgichlarO'chirgichlar</v>
      </c>
      <c r="C1290" s="55" t="s">
        <v>95</v>
      </c>
      <c r="D1290" s="55" t="s">
        <v>1319</v>
      </c>
      <c r="E1290" s="55" t="s">
        <v>1328</v>
      </c>
      <c r="F1290" s="55" t="s">
        <v>3707</v>
      </c>
      <c r="G1290" s="3"/>
      <c r="H1290" s="3"/>
      <c r="I1290" s="64">
        <v>0.15</v>
      </c>
      <c r="J1290" s="67">
        <v>0.15</v>
      </c>
      <c r="K1290" s="70">
        <v>0.15</v>
      </c>
      <c r="L1290" s="64">
        <v>0.0</v>
      </c>
      <c r="M1290" s="67">
        <v>0.0</v>
      </c>
      <c r="N1290" s="70">
        <v>0.0</v>
      </c>
      <c r="O1290" s="64">
        <v>0.15</v>
      </c>
      <c r="P1290" s="67">
        <v>0.15</v>
      </c>
      <c r="Q1290" s="70">
        <v>0.15</v>
      </c>
      <c r="R1290" s="3"/>
    </row>
    <row r="1291">
      <c r="A1291" s="46">
        <v>12653.0</v>
      </c>
      <c r="B1291" s="51" t="str">
        <f t="shared" si="1"/>
        <v>Sport va hordiqFaol hordiq turlariSkandinaviyacha yurish</v>
      </c>
      <c r="C1291" s="55" t="s">
        <v>391</v>
      </c>
      <c r="D1291" s="55" t="s">
        <v>3709</v>
      </c>
      <c r="E1291" s="55" t="s">
        <v>3710</v>
      </c>
      <c r="F1291" s="55"/>
      <c r="G1291" s="4"/>
      <c r="H1291" s="3"/>
      <c r="I1291" s="64">
        <v>0.25</v>
      </c>
      <c r="J1291" s="67">
        <v>0.25</v>
      </c>
      <c r="K1291" s="70">
        <v>0.25</v>
      </c>
      <c r="L1291" s="64">
        <v>0.03</v>
      </c>
      <c r="M1291" s="67">
        <v>0.03</v>
      </c>
      <c r="N1291" s="70">
        <v>0.03</v>
      </c>
      <c r="O1291" s="64">
        <v>0.22</v>
      </c>
      <c r="P1291" s="67">
        <v>0.22</v>
      </c>
      <c r="Q1291" s="70">
        <v>0.22</v>
      </c>
      <c r="R1291" s="3"/>
    </row>
    <row r="1292">
      <c r="A1292" s="46">
        <v>12655.0</v>
      </c>
      <c r="B1292" s="51" t="str">
        <f t="shared" si="1"/>
        <v>Maishiy texnikaUy uchun texnikaDazmollar va bugʻlagichlarDazmollar uchun ehtiyot qismlar va aksessuarlar</v>
      </c>
      <c r="C1292" s="55" t="s">
        <v>74</v>
      </c>
      <c r="D1292" s="55" t="s">
        <v>1430</v>
      </c>
      <c r="E1292" s="55" t="s">
        <v>2908</v>
      </c>
      <c r="F1292" s="55" t="s">
        <v>3712</v>
      </c>
      <c r="G1292" s="55"/>
      <c r="H1292" s="55"/>
      <c r="I1292" s="64">
        <v>0.18</v>
      </c>
      <c r="J1292" s="67">
        <v>0.18</v>
      </c>
      <c r="K1292" s="70">
        <v>0.18</v>
      </c>
      <c r="L1292" s="64">
        <v>0.0</v>
      </c>
      <c r="M1292" s="67">
        <v>0.0</v>
      </c>
      <c r="N1292" s="70">
        <v>0.0</v>
      </c>
      <c r="O1292" s="64">
        <v>0.18</v>
      </c>
      <c r="P1292" s="67">
        <v>0.18</v>
      </c>
      <c r="Q1292" s="70">
        <v>0.18</v>
      </c>
      <c r="R1292" s="3"/>
    </row>
    <row r="1293">
      <c r="A1293" s="46">
        <v>12656.0</v>
      </c>
      <c r="B1293" s="51" t="str">
        <f t="shared" si="1"/>
        <v>Uy-roʻzgʻor buyumlariOshxona buyumlariVino aksessuarlariDekantyorlar</v>
      </c>
      <c r="C1293" s="55" t="s">
        <v>758</v>
      </c>
      <c r="D1293" s="55" t="s">
        <v>760</v>
      </c>
      <c r="E1293" s="55" t="s">
        <v>2873</v>
      </c>
      <c r="F1293" s="55" t="s">
        <v>3714</v>
      </c>
      <c r="G1293" s="3"/>
      <c r="H1293" s="3"/>
      <c r="I1293" s="64">
        <v>0.25</v>
      </c>
      <c r="J1293" s="67">
        <v>0.25</v>
      </c>
      <c r="K1293" s="70">
        <v>0.25</v>
      </c>
      <c r="L1293" s="64">
        <v>0.0</v>
      </c>
      <c r="M1293" s="67">
        <v>0.0</v>
      </c>
      <c r="N1293" s="70">
        <v>0.0</v>
      </c>
      <c r="O1293" s="64">
        <v>0.25</v>
      </c>
      <c r="P1293" s="67">
        <v>0.25</v>
      </c>
      <c r="Q1293" s="70">
        <v>0.25</v>
      </c>
      <c r="R1293" s="3"/>
    </row>
    <row r="1294">
      <c r="A1294" s="46">
        <v>12657.0</v>
      </c>
      <c r="B1294" s="51" t="str">
        <f t="shared" si="1"/>
        <v>KiyimAyollar kiyimiIchki kiyimIchki kiyim toʻplamlari</v>
      </c>
      <c r="C1294" s="55" t="s">
        <v>417</v>
      </c>
      <c r="D1294" s="55" t="s">
        <v>418</v>
      </c>
      <c r="E1294" s="55" t="s">
        <v>427</v>
      </c>
      <c r="F1294" s="55" t="s">
        <v>3716</v>
      </c>
      <c r="G1294" s="55"/>
      <c r="H1294" s="3"/>
      <c r="I1294" s="64">
        <v>0.25</v>
      </c>
      <c r="J1294" s="67">
        <v>0.25</v>
      </c>
      <c r="K1294" s="70">
        <v>0.25</v>
      </c>
      <c r="L1294" s="64">
        <v>0.0</v>
      </c>
      <c r="M1294" s="67">
        <v>0.0</v>
      </c>
      <c r="N1294" s="70">
        <v>0.0</v>
      </c>
      <c r="O1294" s="64">
        <v>0.25</v>
      </c>
      <c r="P1294" s="67">
        <v>0.25</v>
      </c>
      <c r="Q1294" s="70">
        <v>0.25</v>
      </c>
      <c r="R1294" s="3"/>
    </row>
    <row r="1295">
      <c r="A1295" s="46">
        <v>12658.0</v>
      </c>
      <c r="B1295" s="51" t="str">
        <f t="shared" si="1"/>
        <v>KiyimAyollar kiyimiLiboslar va sarafanlarSarafanlar</v>
      </c>
      <c r="C1295" s="55" t="s">
        <v>417</v>
      </c>
      <c r="D1295" s="55" t="s">
        <v>418</v>
      </c>
      <c r="E1295" s="55" t="s">
        <v>3718</v>
      </c>
      <c r="F1295" s="55" t="s">
        <v>2836</v>
      </c>
      <c r="G1295" s="3"/>
      <c r="H1295" s="3"/>
      <c r="I1295" s="64">
        <v>0.25</v>
      </c>
      <c r="J1295" s="67">
        <v>0.25</v>
      </c>
      <c r="K1295" s="70">
        <v>0.25</v>
      </c>
      <c r="L1295" s="64">
        <v>0.0</v>
      </c>
      <c r="M1295" s="67">
        <v>0.0</v>
      </c>
      <c r="N1295" s="70">
        <v>0.0</v>
      </c>
      <c r="O1295" s="64">
        <v>0.25</v>
      </c>
      <c r="P1295" s="67">
        <v>0.25</v>
      </c>
      <c r="Q1295" s="70">
        <v>0.25</v>
      </c>
      <c r="R1295" s="3"/>
    </row>
    <row r="1296">
      <c r="A1296" s="46">
        <v>12660.0</v>
      </c>
      <c r="B1296" s="51" t="str">
        <f t="shared" si="1"/>
        <v>AksessuarlarAyollar aksessuarlariSoch uchun aksessuarlarShpilka va nevidimkalar</v>
      </c>
      <c r="C1296" s="55" t="s">
        <v>442</v>
      </c>
      <c r="D1296" s="55" t="s">
        <v>443</v>
      </c>
      <c r="E1296" s="55" t="s">
        <v>2097</v>
      </c>
      <c r="F1296" s="55" t="s">
        <v>3720</v>
      </c>
      <c r="G1296" s="55"/>
      <c r="H1296" s="3"/>
      <c r="I1296" s="64">
        <v>0.27</v>
      </c>
      <c r="J1296" s="67">
        <v>0.27</v>
      </c>
      <c r="K1296" s="70">
        <v>0.27</v>
      </c>
      <c r="L1296" s="64">
        <v>0.0</v>
      </c>
      <c r="M1296" s="67">
        <v>0.0</v>
      </c>
      <c r="N1296" s="70">
        <v>0.0</v>
      </c>
      <c r="O1296" s="64">
        <v>0.27</v>
      </c>
      <c r="P1296" s="67">
        <v>0.27</v>
      </c>
      <c r="Q1296" s="70">
        <v>0.27</v>
      </c>
      <c r="R1296" s="3"/>
    </row>
    <row r="1297">
      <c r="A1297" s="46">
        <v>12661.0</v>
      </c>
      <c r="B1297" s="51" t="str">
        <f t="shared" si="1"/>
        <v>KiyimErkaklar kiyimiUy kiyimiUy uchun futbolkalar va longslivlar</v>
      </c>
      <c r="C1297" s="55" t="s">
        <v>417</v>
      </c>
      <c r="D1297" s="55" t="s">
        <v>432</v>
      </c>
      <c r="E1297" s="55" t="s">
        <v>433</v>
      </c>
      <c r="F1297" s="55" t="s">
        <v>3727</v>
      </c>
      <c r="G1297" s="55"/>
      <c r="H1297" s="55"/>
      <c r="I1297" s="64">
        <v>0.25</v>
      </c>
      <c r="J1297" s="67">
        <v>0.25</v>
      </c>
      <c r="K1297" s="70">
        <v>0.25</v>
      </c>
      <c r="L1297" s="64">
        <v>0.0</v>
      </c>
      <c r="M1297" s="67">
        <v>0.0</v>
      </c>
      <c r="N1297" s="70">
        <v>0.0</v>
      </c>
      <c r="O1297" s="64">
        <v>0.25</v>
      </c>
      <c r="P1297" s="67">
        <v>0.25</v>
      </c>
      <c r="Q1297" s="70">
        <v>0.25</v>
      </c>
      <c r="R1297" s="3"/>
    </row>
    <row r="1298">
      <c r="A1298" s="46">
        <v>12662.0</v>
      </c>
      <c r="B1298" s="51" t="str">
        <f t="shared" si="1"/>
        <v>ElektronikaQuloqchinlar va audio texnikalarProigrivatel uchun aksessuarlarDJ-uskuna</v>
      </c>
      <c r="C1298" s="55" t="s">
        <v>929</v>
      </c>
      <c r="D1298" s="55" t="s">
        <v>938</v>
      </c>
      <c r="E1298" s="55" t="s">
        <v>1453</v>
      </c>
      <c r="F1298" s="55" t="s">
        <v>3729</v>
      </c>
      <c r="G1298" s="3"/>
      <c r="H1298" s="3"/>
      <c r="I1298" s="64">
        <v>0.3</v>
      </c>
      <c r="J1298" s="67">
        <v>0.3</v>
      </c>
      <c r="K1298" s="70">
        <v>0.3</v>
      </c>
      <c r="L1298" s="64">
        <v>0.0</v>
      </c>
      <c r="M1298" s="67">
        <v>0.0</v>
      </c>
      <c r="N1298" s="70">
        <v>0.0</v>
      </c>
      <c r="O1298" s="64">
        <v>0.3</v>
      </c>
      <c r="P1298" s="67">
        <v>0.3</v>
      </c>
      <c r="Q1298" s="70">
        <v>0.3</v>
      </c>
      <c r="R1298" s="3"/>
    </row>
    <row r="1299">
      <c r="A1299" s="46">
        <v>12663.0</v>
      </c>
      <c r="B1299" s="51" t="str">
        <f t="shared" si="1"/>
        <v>Kanselyariya tovarlariQogʻoz mahsulotlariStiker va qaydlar uchun qogʻozlarStikerlar</v>
      </c>
      <c r="C1299" s="55" t="s">
        <v>142</v>
      </c>
      <c r="D1299" s="55" t="s">
        <v>1212</v>
      </c>
      <c r="E1299" s="55" t="s">
        <v>3016</v>
      </c>
      <c r="F1299" s="55" t="s">
        <v>3732</v>
      </c>
      <c r="G1299" s="3"/>
      <c r="H1299" s="3"/>
      <c r="I1299" s="64">
        <v>0.22</v>
      </c>
      <c r="J1299" s="67">
        <v>0.22</v>
      </c>
      <c r="K1299" s="70">
        <v>0.22</v>
      </c>
      <c r="L1299" s="64">
        <v>0.09</v>
      </c>
      <c r="M1299" s="67">
        <v>0.09</v>
      </c>
      <c r="N1299" s="70">
        <v>0.09</v>
      </c>
      <c r="O1299" s="64">
        <v>0.13</v>
      </c>
      <c r="P1299" s="67">
        <v>0.13</v>
      </c>
      <c r="Q1299" s="70">
        <v>0.13</v>
      </c>
      <c r="R1299" s="3"/>
    </row>
    <row r="1300">
      <c r="A1300" s="46">
        <v>12664.0</v>
      </c>
      <c r="B1300" s="51" t="str">
        <f t="shared" si="1"/>
        <v>ElektronikaSmartfonlar va telefonlarSmartfonlar uchun aksessuarlarTelefon uchun stiluslar</v>
      </c>
      <c r="C1300" s="55" t="s">
        <v>929</v>
      </c>
      <c r="D1300" s="55" t="s">
        <v>1601</v>
      </c>
      <c r="E1300" s="55" t="s">
        <v>1602</v>
      </c>
      <c r="F1300" s="55" t="s">
        <v>3735</v>
      </c>
      <c r="G1300" s="55"/>
      <c r="H1300" s="3"/>
      <c r="I1300" s="64">
        <v>0.3</v>
      </c>
      <c r="J1300" s="67">
        <v>0.3</v>
      </c>
      <c r="K1300" s="70">
        <v>0.3</v>
      </c>
      <c r="L1300" s="64">
        <v>0.0</v>
      </c>
      <c r="M1300" s="67">
        <v>0.0</v>
      </c>
      <c r="N1300" s="70">
        <v>0.0</v>
      </c>
      <c r="O1300" s="64">
        <v>0.3</v>
      </c>
      <c r="P1300" s="67">
        <v>0.3</v>
      </c>
      <c r="Q1300" s="70">
        <v>0.3</v>
      </c>
      <c r="R1300" s="3"/>
    </row>
    <row r="1301">
      <c r="A1301" s="46">
        <v>12665.0</v>
      </c>
      <c r="B1301" s="51" t="str">
        <f t="shared" si="1"/>
        <v>ElektronikaFoto va video texnikaFoto va video kameralar uchun aksessuarlarGʻiloflar va keyslar</v>
      </c>
      <c r="C1301" s="55" t="s">
        <v>929</v>
      </c>
      <c r="D1301" s="55" t="s">
        <v>1173</v>
      </c>
      <c r="E1301" s="55" t="s">
        <v>1456</v>
      </c>
      <c r="F1301" s="55" t="s">
        <v>3736</v>
      </c>
      <c r="G1301" s="55"/>
      <c r="H1301" s="3"/>
      <c r="I1301" s="64">
        <v>0.3</v>
      </c>
      <c r="J1301" s="67">
        <v>0.3</v>
      </c>
      <c r="K1301" s="70">
        <v>0.3</v>
      </c>
      <c r="L1301" s="64">
        <v>0.0</v>
      </c>
      <c r="M1301" s="67">
        <v>0.0</v>
      </c>
      <c r="N1301" s="70">
        <v>0.0</v>
      </c>
      <c r="O1301" s="64">
        <v>0.3</v>
      </c>
      <c r="P1301" s="67">
        <v>0.3</v>
      </c>
      <c r="Q1301" s="70">
        <v>0.3</v>
      </c>
      <c r="R1301" s="3"/>
    </row>
    <row r="1302">
      <c r="A1302" s="46">
        <v>12667.0</v>
      </c>
      <c r="B1302" s="51" t="str">
        <f t="shared" si="1"/>
        <v>Uy-roʻzgʻor buyumlariOshxona buyumlariOziq-ovqat mahsulotlarini saqlashSochiluvchan mahsulotlar uchun idishlar</v>
      </c>
      <c r="C1302" s="55" t="s">
        <v>758</v>
      </c>
      <c r="D1302" s="55" t="s">
        <v>760</v>
      </c>
      <c r="E1302" s="55" t="s">
        <v>1352</v>
      </c>
      <c r="F1302" s="55" t="s">
        <v>3738</v>
      </c>
      <c r="G1302" s="55"/>
      <c r="H1302" s="55"/>
      <c r="I1302" s="64">
        <v>0.25</v>
      </c>
      <c r="J1302" s="67">
        <v>0.25</v>
      </c>
      <c r="K1302" s="70">
        <v>0.25</v>
      </c>
      <c r="L1302" s="64">
        <v>0.0</v>
      </c>
      <c r="M1302" s="67">
        <v>0.0</v>
      </c>
      <c r="N1302" s="70">
        <v>0.0</v>
      </c>
      <c r="O1302" s="64">
        <v>0.25</v>
      </c>
      <c r="P1302" s="67">
        <v>0.25</v>
      </c>
      <c r="Q1302" s="70">
        <v>0.25</v>
      </c>
      <c r="R1302" s="3"/>
    </row>
    <row r="1303">
      <c r="A1303" s="46">
        <v>12668.0</v>
      </c>
      <c r="B1303" s="51" t="str">
        <f t="shared" si="1"/>
        <v>Sport va hordiqElektr transportiElektr samokatlar</v>
      </c>
      <c r="C1303" s="55" t="s">
        <v>391</v>
      </c>
      <c r="D1303" s="55" t="s">
        <v>1245</v>
      </c>
      <c r="E1303" s="55" t="s">
        <v>3740</v>
      </c>
      <c r="F1303" s="55"/>
      <c r="G1303" s="3"/>
      <c r="H1303" s="3"/>
      <c r="I1303" s="64">
        <v>0.1</v>
      </c>
      <c r="J1303" s="67">
        <v>0.1</v>
      </c>
      <c r="K1303" s="70">
        <v>0.1</v>
      </c>
      <c r="L1303" s="64">
        <v>0.0050000000000000044</v>
      </c>
      <c r="M1303" s="67">
        <v>0.0050000000000000044</v>
      </c>
      <c r="N1303" s="70">
        <v>0.0050000000000000044</v>
      </c>
      <c r="O1303" s="64">
        <v>0.095</v>
      </c>
      <c r="P1303" s="67">
        <v>0.095</v>
      </c>
      <c r="Q1303" s="70">
        <v>0.095</v>
      </c>
      <c r="R1303" s="3"/>
    </row>
    <row r="1304">
      <c r="A1304" s="46">
        <v>12669.0</v>
      </c>
      <c r="B1304" s="51" t="str">
        <f t="shared" si="1"/>
        <v>Uy-roʻzgʻor buyumlariDekor va interyerGʻaladonlar</v>
      </c>
      <c r="C1304" s="55" t="s">
        <v>758</v>
      </c>
      <c r="D1304" s="55" t="s">
        <v>798</v>
      </c>
      <c r="E1304" s="55" t="s">
        <v>3742</v>
      </c>
      <c r="F1304" s="3"/>
      <c r="G1304" s="3"/>
      <c r="H1304" s="3"/>
      <c r="I1304" s="64">
        <v>0.27</v>
      </c>
      <c r="J1304" s="67">
        <v>0.27</v>
      </c>
      <c r="K1304" s="70">
        <v>0.27</v>
      </c>
      <c r="L1304" s="64">
        <v>0.0</v>
      </c>
      <c r="M1304" s="67">
        <v>0.0</v>
      </c>
      <c r="N1304" s="70">
        <v>0.0</v>
      </c>
      <c r="O1304" s="64">
        <v>0.27</v>
      </c>
      <c r="P1304" s="67">
        <v>0.27</v>
      </c>
      <c r="Q1304" s="70">
        <v>0.27</v>
      </c>
      <c r="R1304" s="3"/>
    </row>
    <row r="1305">
      <c r="A1305" s="46">
        <v>12670.0</v>
      </c>
      <c r="B1305" s="51" t="str">
        <f t="shared" si="1"/>
        <v>KitoblarBolalarga va ota-onalargaBolalar uchun boʻsh vaqtlarni foydali oʻtkazish va ijodInteraktiv kitoblar</v>
      </c>
      <c r="C1305" s="55" t="s">
        <v>84</v>
      </c>
      <c r="D1305" s="55" t="s">
        <v>1230</v>
      </c>
      <c r="E1305" s="55" t="s">
        <v>3744</v>
      </c>
      <c r="F1305" s="85" t="s">
        <v>3745</v>
      </c>
      <c r="G1305" s="85"/>
      <c r="H1305" s="3"/>
      <c r="I1305" s="64">
        <v>0.2</v>
      </c>
      <c r="J1305" s="67">
        <v>0.2</v>
      </c>
      <c r="K1305" s="70">
        <v>0.2</v>
      </c>
      <c r="L1305" s="64">
        <v>0.025</v>
      </c>
      <c r="M1305" s="67">
        <v>0.025</v>
      </c>
      <c r="N1305" s="70">
        <v>0.025</v>
      </c>
      <c r="O1305" s="64">
        <v>0.175</v>
      </c>
      <c r="P1305" s="67">
        <v>0.175</v>
      </c>
      <c r="Q1305" s="70">
        <v>0.175</v>
      </c>
      <c r="R1305" s="3"/>
    </row>
    <row r="1306">
      <c r="A1306" s="46">
        <v>12671.0</v>
      </c>
      <c r="B1306" s="51" t="str">
        <f t="shared" si="1"/>
        <v>Maishiy texnikaUy uchun texnikaTikuv mashinalari va aksessuarlariTikuv mashinalari uchun aksessuarlarLapkalar va adapterlar</v>
      </c>
      <c r="C1306" s="55" t="s">
        <v>74</v>
      </c>
      <c r="D1306" s="55" t="s">
        <v>1430</v>
      </c>
      <c r="E1306" s="55" t="s">
        <v>1730</v>
      </c>
      <c r="F1306" s="55" t="s">
        <v>3747</v>
      </c>
      <c r="G1306" s="85" t="s">
        <v>3748</v>
      </c>
      <c r="H1306" s="85"/>
      <c r="I1306" s="64">
        <v>0.3</v>
      </c>
      <c r="J1306" s="67">
        <v>0.3</v>
      </c>
      <c r="K1306" s="70">
        <v>0.3</v>
      </c>
      <c r="L1306" s="64">
        <v>0.0</v>
      </c>
      <c r="M1306" s="67">
        <v>0.0</v>
      </c>
      <c r="N1306" s="70">
        <v>0.0</v>
      </c>
      <c r="O1306" s="64">
        <v>0.3</v>
      </c>
      <c r="P1306" s="67">
        <v>0.3</v>
      </c>
      <c r="Q1306" s="70">
        <v>0.3</v>
      </c>
      <c r="R1306" s="3"/>
    </row>
    <row r="1307">
      <c r="A1307" s="46">
        <v>12673.0</v>
      </c>
      <c r="B1307" s="51" t="str">
        <f t="shared" si="1"/>
        <v>ElektronikaQuloqchinlar va audio texnikalarAudiotexnikaSabvufer uchun kuchaytirgichlar</v>
      </c>
      <c r="C1307" s="55" t="s">
        <v>929</v>
      </c>
      <c r="D1307" s="55" t="s">
        <v>938</v>
      </c>
      <c r="E1307" s="55" t="s">
        <v>1373</v>
      </c>
      <c r="F1307" s="55" t="s">
        <v>3751</v>
      </c>
      <c r="G1307" s="55"/>
      <c r="H1307" s="55"/>
      <c r="I1307" s="64">
        <v>0.1</v>
      </c>
      <c r="J1307" s="67">
        <v>0.1</v>
      </c>
      <c r="K1307" s="70">
        <v>0.1</v>
      </c>
      <c r="L1307" s="64">
        <v>0.0</v>
      </c>
      <c r="M1307" s="67">
        <v>0.0</v>
      </c>
      <c r="N1307" s="70">
        <v>0.0</v>
      </c>
      <c r="O1307" s="64">
        <v>0.1</v>
      </c>
      <c r="P1307" s="67">
        <v>0.1</v>
      </c>
      <c r="Q1307" s="70">
        <v>0.1</v>
      </c>
      <c r="R1307" s="3"/>
    </row>
    <row r="1308">
      <c r="A1308" s="46">
        <v>12674.0</v>
      </c>
      <c r="B1308" s="51" t="str">
        <f t="shared" si="1"/>
        <v>Uy-roʻzgʻor buyumlariToʻqimachilikOshxona uchun tekstil mahsulotlariOshxona sochiqlari</v>
      </c>
      <c r="C1308" s="55" t="s">
        <v>758</v>
      </c>
      <c r="D1308" s="55" t="s">
        <v>1041</v>
      </c>
      <c r="E1308" s="55" t="s">
        <v>3074</v>
      </c>
      <c r="F1308" s="55" t="s">
        <v>3753</v>
      </c>
      <c r="G1308" s="55"/>
      <c r="H1308" s="3"/>
      <c r="I1308" s="64">
        <v>0.22</v>
      </c>
      <c r="J1308" s="67">
        <v>0.22</v>
      </c>
      <c r="K1308" s="70">
        <v>0.22</v>
      </c>
      <c r="L1308" s="64">
        <v>0.0</v>
      </c>
      <c r="M1308" s="67">
        <v>0.0</v>
      </c>
      <c r="N1308" s="70">
        <v>0.0</v>
      </c>
      <c r="O1308" s="64">
        <v>0.22</v>
      </c>
      <c r="P1308" s="67">
        <v>0.22</v>
      </c>
      <c r="Q1308" s="70">
        <v>0.22</v>
      </c>
      <c r="R1308" s="3"/>
    </row>
    <row r="1309">
      <c r="A1309" s="46">
        <v>12675.0</v>
      </c>
      <c r="B1309" s="51" t="str">
        <f t="shared" si="1"/>
        <v>Uy-roʻzgʻor buyumlariOshxona buyumlariOvqat pishirish uchun idishlarFondyu uchun toʻplamlar</v>
      </c>
      <c r="C1309" s="55" t="s">
        <v>758</v>
      </c>
      <c r="D1309" s="55" t="s">
        <v>760</v>
      </c>
      <c r="E1309" s="55" t="s">
        <v>2382</v>
      </c>
      <c r="F1309" s="55" t="s">
        <v>3755</v>
      </c>
      <c r="G1309" s="55"/>
      <c r="H1309" s="3"/>
      <c r="I1309" s="64">
        <v>0.22</v>
      </c>
      <c r="J1309" s="67">
        <v>0.22</v>
      </c>
      <c r="K1309" s="70">
        <v>0.22</v>
      </c>
      <c r="L1309" s="64">
        <v>0.0</v>
      </c>
      <c r="M1309" s="67">
        <v>0.0</v>
      </c>
      <c r="N1309" s="70">
        <v>0.0</v>
      </c>
      <c r="O1309" s="64">
        <v>0.22</v>
      </c>
      <c r="P1309" s="67">
        <v>0.22</v>
      </c>
      <c r="Q1309" s="70">
        <v>0.22</v>
      </c>
      <c r="R1309" s="3"/>
    </row>
    <row r="1310">
      <c r="A1310" s="46">
        <v>12676.0</v>
      </c>
      <c r="B1310" s="51" t="str">
        <f t="shared" si="1"/>
        <v>Goʻzallik va parvarishErkaklar uchunSoqol olish uchunSoqol olish uchun vositalarSoqol olish uchun kremlar</v>
      </c>
      <c r="C1310" s="55" t="s">
        <v>314</v>
      </c>
      <c r="D1310" s="55" t="s">
        <v>619</v>
      </c>
      <c r="E1310" s="55" t="s">
        <v>632</v>
      </c>
      <c r="F1310" s="55" t="s">
        <v>3409</v>
      </c>
      <c r="G1310" s="55" t="s">
        <v>3757</v>
      </c>
      <c r="H1310" s="55"/>
      <c r="I1310" s="64">
        <v>0.2</v>
      </c>
      <c r="J1310" s="67">
        <v>0.2</v>
      </c>
      <c r="K1310" s="70">
        <v>0.2</v>
      </c>
      <c r="L1310" s="64">
        <v>0.005</v>
      </c>
      <c r="M1310" s="67">
        <v>0.005</v>
      </c>
      <c r="N1310" s="70">
        <v>0.005</v>
      </c>
      <c r="O1310" s="64">
        <v>0.195</v>
      </c>
      <c r="P1310" s="67">
        <v>0.195</v>
      </c>
      <c r="Q1310" s="70">
        <v>0.195</v>
      </c>
      <c r="R1310" s="3"/>
    </row>
    <row r="1311">
      <c r="A1311" s="46">
        <v>12677.0</v>
      </c>
      <c r="B1311" s="51" t="str">
        <f t="shared" si="1"/>
        <v>ElektronikaAqlli uy va xavfsizlikUy xavfsizligiElektron kalitlar va pultlar</v>
      </c>
      <c r="C1311" s="55" t="s">
        <v>929</v>
      </c>
      <c r="D1311" s="55" t="s">
        <v>1896</v>
      </c>
      <c r="E1311" s="55" t="s">
        <v>1897</v>
      </c>
      <c r="F1311" s="55" t="s">
        <v>3759</v>
      </c>
      <c r="G1311" s="55"/>
      <c r="H1311" s="3"/>
      <c r="I1311" s="64">
        <v>0.2</v>
      </c>
      <c r="J1311" s="67">
        <v>0.2</v>
      </c>
      <c r="K1311" s="70">
        <v>0.2</v>
      </c>
      <c r="L1311" s="64">
        <v>0.0</v>
      </c>
      <c r="M1311" s="67">
        <v>0.0</v>
      </c>
      <c r="N1311" s="70">
        <v>0.0</v>
      </c>
      <c r="O1311" s="64">
        <v>0.2</v>
      </c>
      <c r="P1311" s="67">
        <v>0.2</v>
      </c>
      <c r="Q1311" s="70">
        <v>0.2</v>
      </c>
      <c r="R1311" s="3"/>
    </row>
    <row r="1312">
      <c r="A1312" s="46">
        <v>12678.0</v>
      </c>
      <c r="B1312" s="51" t="str">
        <f t="shared" si="1"/>
        <v>Kanselyariya tovarlariSavdo uchun uskunalarEtiket-pistoletlar</v>
      </c>
      <c r="C1312" s="55" t="s">
        <v>142</v>
      </c>
      <c r="D1312" s="55" t="s">
        <v>3761</v>
      </c>
      <c r="E1312" s="55" t="s">
        <v>3763</v>
      </c>
      <c r="F1312" s="55"/>
      <c r="G1312" s="3"/>
      <c r="H1312" s="3"/>
      <c r="I1312" s="64">
        <v>0.2</v>
      </c>
      <c r="J1312" s="67">
        <v>0.2</v>
      </c>
      <c r="K1312" s="70">
        <v>0.2</v>
      </c>
      <c r="L1312" s="64">
        <v>0.010000000000000009</v>
      </c>
      <c r="M1312" s="67">
        <v>0.010000000000000009</v>
      </c>
      <c r="N1312" s="70">
        <v>0.010000000000000009</v>
      </c>
      <c r="O1312" s="64">
        <v>0.19</v>
      </c>
      <c r="P1312" s="67">
        <v>0.19</v>
      </c>
      <c r="Q1312" s="70">
        <v>0.19</v>
      </c>
      <c r="R1312" s="3"/>
    </row>
    <row r="1313">
      <c r="A1313" s="46">
        <v>12679.0</v>
      </c>
      <c r="B1313" s="51" t="str">
        <f t="shared" si="1"/>
        <v>Qurilish va taʼmirlashAsboblarKavsharlash uskunalariKavsharlash uchun kimyo vositalariKavsharlash uchun flyus</v>
      </c>
      <c r="C1313" s="55" t="s">
        <v>95</v>
      </c>
      <c r="D1313" s="55" t="s">
        <v>106</v>
      </c>
      <c r="E1313" s="55" t="s">
        <v>2590</v>
      </c>
      <c r="F1313" s="55" t="s">
        <v>3765</v>
      </c>
      <c r="G1313" s="55" t="s">
        <v>3766</v>
      </c>
      <c r="H1313" s="55"/>
      <c r="I1313" s="64">
        <v>0.17</v>
      </c>
      <c r="J1313" s="67">
        <v>0.17</v>
      </c>
      <c r="K1313" s="70">
        <v>0.17</v>
      </c>
      <c r="L1313" s="64">
        <v>0.0</v>
      </c>
      <c r="M1313" s="67">
        <v>0.0</v>
      </c>
      <c r="N1313" s="70">
        <v>0.0</v>
      </c>
      <c r="O1313" s="64">
        <v>0.17</v>
      </c>
      <c r="P1313" s="67">
        <v>0.17</v>
      </c>
      <c r="Q1313" s="70">
        <v>0.17</v>
      </c>
      <c r="R1313" s="3"/>
    </row>
    <row r="1314">
      <c r="A1314" s="46">
        <v>12681.0</v>
      </c>
      <c r="B1314" s="51" t="str">
        <f t="shared" si="1"/>
        <v>AksessuarlarQizlar uchun aksessuarlarSharflar va roʻmollarManishkalar</v>
      </c>
      <c r="C1314" s="55" t="s">
        <v>442</v>
      </c>
      <c r="D1314" s="55" t="s">
        <v>1028</v>
      </c>
      <c r="E1314" s="55" t="s">
        <v>3143</v>
      </c>
      <c r="F1314" s="85" t="s">
        <v>3767</v>
      </c>
      <c r="G1314" s="3"/>
      <c r="H1314" s="3"/>
      <c r="I1314" s="64">
        <v>0.3</v>
      </c>
      <c r="J1314" s="67">
        <v>0.3</v>
      </c>
      <c r="K1314" s="70">
        <v>0.3</v>
      </c>
      <c r="L1314" s="64">
        <v>0.0</v>
      </c>
      <c r="M1314" s="67">
        <v>0.0</v>
      </c>
      <c r="N1314" s="70">
        <v>0.0</v>
      </c>
      <c r="O1314" s="64">
        <v>0.3</v>
      </c>
      <c r="P1314" s="67">
        <v>0.3</v>
      </c>
      <c r="Q1314" s="70">
        <v>0.3</v>
      </c>
      <c r="R1314" s="3"/>
    </row>
    <row r="1315">
      <c r="A1315" s="46">
        <v>12682.0</v>
      </c>
      <c r="B1315" s="51" t="str">
        <f t="shared" si="1"/>
        <v>Goʻzallik va parvarishManikyur va pedikyurDavolovchi va parvarishlovchi tovarlarTirnoqlar uchun yog'lar va zardoblar</v>
      </c>
      <c r="C1315" s="55" t="s">
        <v>314</v>
      </c>
      <c r="D1315" s="55" t="s">
        <v>672</v>
      </c>
      <c r="E1315" s="55" t="s">
        <v>3769</v>
      </c>
      <c r="F1315" s="55" t="s">
        <v>3770</v>
      </c>
      <c r="G1315" s="55"/>
      <c r="H1315" s="55"/>
      <c r="I1315" s="64">
        <v>0.2</v>
      </c>
      <c r="J1315" s="67">
        <v>0.2</v>
      </c>
      <c r="K1315" s="70">
        <v>0.2</v>
      </c>
      <c r="L1315" s="64">
        <v>0.010000000000000009</v>
      </c>
      <c r="M1315" s="67">
        <v>0.010000000000000009</v>
      </c>
      <c r="N1315" s="70">
        <v>0.010000000000000009</v>
      </c>
      <c r="O1315" s="64">
        <v>0.19</v>
      </c>
      <c r="P1315" s="67">
        <v>0.19</v>
      </c>
      <c r="Q1315" s="70">
        <v>0.19</v>
      </c>
      <c r="R1315" s="3"/>
    </row>
    <row r="1316">
      <c r="A1316" s="46">
        <v>12684.0</v>
      </c>
      <c r="B1316" s="51" t="str">
        <f t="shared" si="1"/>
        <v>Maishiy texnikaUy uchun texnikaChangyutgichlar va aksessuarlarRobot changyutgichlar</v>
      </c>
      <c r="C1316" s="55" t="s">
        <v>74</v>
      </c>
      <c r="D1316" s="55" t="s">
        <v>1430</v>
      </c>
      <c r="E1316" s="55" t="s">
        <v>1431</v>
      </c>
      <c r="F1316" s="55" t="s">
        <v>3772</v>
      </c>
      <c r="G1316" s="55"/>
      <c r="H1316" s="3"/>
      <c r="I1316" s="64">
        <v>0.1</v>
      </c>
      <c r="J1316" s="67">
        <v>0.1</v>
      </c>
      <c r="K1316" s="70">
        <v>0.1</v>
      </c>
      <c r="L1316" s="64">
        <v>0.0</v>
      </c>
      <c r="M1316" s="67">
        <v>0.0</v>
      </c>
      <c r="N1316" s="70">
        <v>0.0</v>
      </c>
      <c r="O1316" s="64">
        <v>0.1</v>
      </c>
      <c r="P1316" s="67">
        <v>0.1</v>
      </c>
      <c r="Q1316" s="70">
        <v>0.1</v>
      </c>
      <c r="R1316" s="3"/>
    </row>
    <row r="1317">
      <c r="A1317" s="46">
        <v>12685.0</v>
      </c>
      <c r="B1317" s="51" t="str">
        <f t="shared" si="1"/>
        <v>Sport va hordiqSuv sporti va suvda dam olishSuzishPuflanama toʻplar</v>
      </c>
      <c r="C1317" s="55" t="s">
        <v>391</v>
      </c>
      <c r="D1317" s="55" t="s">
        <v>392</v>
      </c>
      <c r="E1317" s="55" t="s">
        <v>393</v>
      </c>
      <c r="F1317" s="85" t="s">
        <v>3774</v>
      </c>
      <c r="G1317" s="85"/>
      <c r="H1317" s="3"/>
      <c r="I1317" s="64">
        <v>0.25</v>
      </c>
      <c r="J1317" s="67">
        <v>0.25</v>
      </c>
      <c r="K1317" s="70">
        <v>0.25</v>
      </c>
      <c r="L1317" s="64">
        <v>0.01</v>
      </c>
      <c r="M1317" s="67">
        <v>0.01</v>
      </c>
      <c r="N1317" s="70">
        <v>0.01</v>
      </c>
      <c r="O1317" s="64">
        <v>0.24</v>
      </c>
      <c r="P1317" s="67">
        <v>0.24</v>
      </c>
      <c r="Q1317" s="70">
        <v>0.24</v>
      </c>
      <c r="R1317" s="3"/>
    </row>
    <row r="1318">
      <c r="A1318" s="46">
        <v>12686.0</v>
      </c>
      <c r="B1318" s="51" t="str">
        <f t="shared" si="1"/>
        <v>Uy-roʻzgʻor buyumlariOshxona buyumlariTamaddixona idishlariRozetkalar va kremankalar</v>
      </c>
      <c r="C1318" s="55" t="s">
        <v>758</v>
      </c>
      <c r="D1318" s="55" t="s">
        <v>760</v>
      </c>
      <c r="E1318" s="55" t="s">
        <v>1643</v>
      </c>
      <c r="F1318" s="55" t="s">
        <v>3777</v>
      </c>
      <c r="G1318" s="55"/>
      <c r="H1318" s="3"/>
      <c r="I1318" s="64">
        <v>0.2</v>
      </c>
      <c r="J1318" s="67">
        <v>0.2</v>
      </c>
      <c r="K1318" s="70">
        <v>0.2</v>
      </c>
      <c r="L1318" s="64">
        <v>0.0</v>
      </c>
      <c r="M1318" s="67">
        <v>0.0</v>
      </c>
      <c r="N1318" s="70">
        <v>0.0</v>
      </c>
      <c r="O1318" s="64">
        <v>0.2</v>
      </c>
      <c r="P1318" s="67">
        <v>0.2</v>
      </c>
      <c r="Q1318" s="70">
        <v>0.2</v>
      </c>
      <c r="R1318" s="3"/>
    </row>
    <row r="1319">
      <c r="A1319" s="46">
        <v>12687.0</v>
      </c>
      <c r="B1319" s="51" t="str">
        <f t="shared" si="1"/>
        <v>ElektronikaQuloqchinlar va audio texnikalarPeriferiya va aksessuarlarQuvvat kuchaytirgichlar</v>
      </c>
      <c r="C1319" s="55" t="s">
        <v>929</v>
      </c>
      <c r="D1319" s="55" t="s">
        <v>938</v>
      </c>
      <c r="E1319" s="55" t="s">
        <v>1472</v>
      </c>
      <c r="F1319" s="85" t="s">
        <v>3780</v>
      </c>
      <c r="G1319" s="85"/>
      <c r="H1319" s="3"/>
      <c r="I1319" s="64">
        <v>0.2</v>
      </c>
      <c r="J1319" s="67">
        <v>0.2</v>
      </c>
      <c r="K1319" s="70">
        <v>0.2</v>
      </c>
      <c r="L1319" s="64">
        <v>0.0</v>
      </c>
      <c r="M1319" s="67">
        <v>0.0</v>
      </c>
      <c r="N1319" s="70">
        <v>0.0</v>
      </c>
      <c r="O1319" s="64">
        <v>0.2</v>
      </c>
      <c r="P1319" s="67">
        <v>0.2</v>
      </c>
      <c r="Q1319" s="70">
        <v>0.2</v>
      </c>
      <c r="R1319" s="3"/>
    </row>
    <row r="1320">
      <c r="A1320" s="46">
        <v>12689.0</v>
      </c>
      <c r="B1320" s="51" t="str">
        <f t="shared" si="1"/>
        <v>KitoblarNobadiiy adabiyotKompyuter texnologiyalariMashinali o'qitish</v>
      </c>
      <c r="C1320" s="55" t="s">
        <v>84</v>
      </c>
      <c r="D1320" s="55" t="s">
        <v>924</v>
      </c>
      <c r="E1320" s="55" t="s">
        <v>1451</v>
      </c>
      <c r="F1320" s="55" t="s">
        <v>3784</v>
      </c>
      <c r="G1320" s="55"/>
      <c r="H1320" s="3"/>
      <c r="I1320" s="64">
        <v>0.2</v>
      </c>
      <c r="J1320" s="67">
        <v>0.2</v>
      </c>
      <c r="K1320" s="70">
        <v>0.2</v>
      </c>
      <c r="L1320" s="64">
        <v>0.0</v>
      </c>
      <c r="M1320" s="67">
        <v>0.0</v>
      </c>
      <c r="N1320" s="70">
        <v>0.0</v>
      </c>
      <c r="O1320" s="64">
        <v>0.2</v>
      </c>
      <c r="P1320" s="67">
        <v>0.2</v>
      </c>
      <c r="Q1320" s="70">
        <v>0.2</v>
      </c>
      <c r="R1320" s="3"/>
    </row>
    <row r="1321">
      <c r="A1321" s="46">
        <v>12691.0</v>
      </c>
      <c r="B1321" s="51" t="str">
        <f t="shared" si="1"/>
        <v>Dacha, bogʻ va tomorqaBogʻ texnikasiMaysa o'rish qurilmalariBenzinli maysazor</v>
      </c>
      <c r="C1321" s="55" t="s">
        <v>734</v>
      </c>
      <c r="D1321" s="55" t="s">
        <v>2819</v>
      </c>
      <c r="E1321" s="55" t="s">
        <v>3786</v>
      </c>
      <c r="F1321" s="55" t="s">
        <v>3787</v>
      </c>
      <c r="G1321" s="55"/>
      <c r="H1321" s="3"/>
      <c r="I1321" s="64">
        <v>0.1</v>
      </c>
      <c r="J1321" s="67">
        <v>0.1</v>
      </c>
      <c r="K1321" s="70">
        <v>0.1</v>
      </c>
      <c r="L1321" s="64">
        <v>0.0</v>
      </c>
      <c r="M1321" s="67">
        <v>0.0</v>
      </c>
      <c r="N1321" s="70">
        <v>0.0</v>
      </c>
      <c r="O1321" s="64">
        <v>0.1</v>
      </c>
      <c r="P1321" s="67">
        <v>0.1</v>
      </c>
      <c r="Q1321" s="70">
        <v>0.1</v>
      </c>
      <c r="R1321" s="3"/>
    </row>
    <row r="1322">
      <c r="A1322" s="46">
        <v>12693.0</v>
      </c>
      <c r="B1322" s="51" t="str">
        <f t="shared" si="1"/>
        <v>ElektronikaKompyuter texnikasiKompyuterning tashqi qurilmalariModemlar va koʻpriklar</v>
      </c>
      <c r="C1322" s="55" t="s">
        <v>929</v>
      </c>
      <c r="D1322" s="55" t="s">
        <v>942</v>
      </c>
      <c r="E1322" s="55" t="s">
        <v>1393</v>
      </c>
      <c r="F1322" s="55" t="s">
        <v>3791</v>
      </c>
      <c r="G1322" s="55"/>
      <c r="H1322" s="3"/>
      <c r="I1322" s="64">
        <v>0.1</v>
      </c>
      <c r="J1322" s="67">
        <v>0.1</v>
      </c>
      <c r="K1322" s="70">
        <v>0.1</v>
      </c>
      <c r="L1322" s="64">
        <v>0.0</v>
      </c>
      <c r="M1322" s="67">
        <v>0.0</v>
      </c>
      <c r="N1322" s="70">
        <v>0.0</v>
      </c>
      <c r="O1322" s="64">
        <v>0.1</v>
      </c>
      <c r="P1322" s="67">
        <v>0.1</v>
      </c>
      <c r="Q1322" s="70">
        <v>0.1</v>
      </c>
      <c r="R1322" s="3"/>
    </row>
    <row r="1323">
      <c r="A1323" s="46">
        <v>12694.0</v>
      </c>
      <c r="B1323" s="51" t="str">
        <f t="shared" si="1"/>
        <v>AksessuarlarQizlar uchun aksessuarlarQoʻlqoplar va varejkalarVarejkalar</v>
      </c>
      <c r="C1323" s="55" t="s">
        <v>442</v>
      </c>
      <c r="D1323" s="55" t="s">
        <v>1028</v>
      </c>
      <c r="E1323" s="55" t="s">
        <v>1716</v>
      </c>
      <c r="F1323" s="55" t="s">
        <v>1891</v>
      </c>
      <c r="G1323" s="85"/>
      <c r="H1323" s="3"/>
      <c r="I1323" s="64">
        <v>0.3</v>
      </c>
      <c r="J1323" s="67">
        <v>0.3</v>
      </c>
      <c r="K1323" s="70">
        <v>0.3</v>
      </c>
      <c r="L1323" s="64">
        <v>0.0</v>
      </c>
      <c r="M1323" s="67">
        <v>0.0</v>
      </c>
      <c r="N1323" s="70">
        <v>0.0</v>
      </c>
      <c r="O1323" s="64">
        <v>0.3</v>
      </c>
      <c r="P1323" s="67">
        <v>0.3</v>
      </c>
      <c r="Q1323" s="70">
        <v>0.3</v>
      </c>
      <c r="R1323" s="3"/>
    </row>
    <row r="1324">
      <c r="A1324" s="46">
        <v>12696.0</v>
      </c>
      <c r="B1324" s="51" t="str">
        <f t="shared" si="1"/>
        <v>ElektronikaNoutbuklar, planshetlar va elektron kitoblarPlanshetlar va elektron kitoblarPlanshetlar</v>
      </c>
      <c r="C1324" s="55" t="s">
        <v>929</v>
      </c>
      <c r="D1324" s="55" t="s">
        <v>930</v>
      </c>
      <c r="E1324" s="55" t="s">
        <v>931</v>
      </c>
      <c r="F1324" s="55" t="s">
        <v>3794</v>
      </c>
      <c r="G1324" s="3"/>
      <c r="H1324" s="3"/>
      <c r="I1324" s="64">
        <v>0.07</v>
      </c>
      <c r="J1324" s="67">
        <v>0.07</v>
      </c>
      <c r="K1324" s="70">
        <v>0.07</v>
      </c>
      <c r="L1324" s="64">
        <v>0.0</v>
      </c>
      <c r="M1324" s="67">
        <v>0.0</v>
      </c>
      <c r="N1324" s="70">
        <v>0.0</v>
      </c>
      <c r="O1324" s="64">
        <v>0.07</v>
      </c>
      <c r="P1324" s="67">
        <v>0.07</v>
      </c>
      <c r="Q1324" s="70">
        <v>0.07</v>
      </c>
      <c r="R1324" s="3"/>
    </row>
    <row r="1325">
      <c r="A1325" s="46">
        <v>12697.0</v>
      </c>
      <c r="B1325" s="51" t="str">
        <f t="shared" si="1"/>
        <v>Uy-roʻzgʻor buyumlariOshxona buyumlariOshxona anjomlariGoʻsht uchun bolgʻachalar</v>
      </c>
      <c r="C1325" s="55" t="s">
        <v>758</v>
      </c>
      <c r="D1325" s="55" t="s">
        <v>760</v>
      </c>
      <c r="E1325" s="55" t="s">
        <v>789</v>
      </c>
      <c r="F1325" s="55" t="s">
        <v>3796</v>
      </c>
      <c r="G1325" s="55"/>
      <c r="H1325" s="3"/>
      <c r="I1325" s="64">
        <v>0.25</v>
      </c>
      <c r="J1325" s="67">
        <v>0.25</v>
      </c>
      <c r="K1325" s="70">
        <v>0.25</v>
      </c>
      <c r="L1325" s="64">
        <v>0.0</v>
      </c>
      <c r="M1325" s="67">
        <v>0.0</v>
      </c>
      <c r="N1325" s="70">
        <v>0.0</v>
      </c>
      <c r="O1325" s="64">
        <v>0.25</v>
      </c>
      <c r="P1325" s="67">
        <v>0.25</v>
      </c>
      <c r="Q1325" s="70">
        <v>0.25</v>
      </c>
      <c r="R1325" s="3"/>
    </row>
    <row r="1326">
      <c r="A1326" s="46">
        <v>12698.0</v>
      </c>
      <c r="B1326" s="51" t="str">
        <f t="shared" si="1"/>
        <v>AvtotovarlarAksessuarlar va jihozlarYuk tashishKamarlar va rezinkalar</v>
      </c>
      <c r="C1326" s="55" t="s">
        <v>167</v>
      </c>
      <c r="D1326" s="55" t="s">
        <v>468</v>
      </c>
      <c r="E1326" s="55" t="s">
        <v>1827</v>
      </c>
      <c r="F1326" s="55" t="s">
        <v>3799</v>
      </c>
      <c r="G1326" s="55"/>
      <c r="H1326" s="3"/>
      <c r="I1326" s="64">
        <v>0.25</v>
      </c>
      <c r="J1326" s="67">
        <v>0.25</v>
      </c>
      <c r="K1326" s="70">
        <v>0.25</v>
      </c>
      <c r="L1326" s="64">
        <v>0.0</v>
      </c>
      <c r="M1326" s="67">
        <v>0.0</v>
      </c>
      <c r="N1326" s="70">
        <v>0.0</v>
      </c>
      <c r="O1326" s="64">
        <v>0.25</v>
      </c>
      <c r="P1326" s="67">
        <v>0.25</v>
      </c>
      <c r="Q1326" s="70">
        <v>0.25</v>
      </c>
      <c r="R1326" s="3"/>
    </row>
    <row r="1327">
      <c r="A1327" s="46">
        <v>12699.0</v>
      </c>
      <c r="B1327" s="51" t="str">
        <f t="shared" si="1"/>
        <v>AksessuarlarErkaklar aksessuarlariBijuteriyalarUzuklar</v>
      </c>
      <c r="C1327" s="55" t="s">
        <v>442</v>
      </c>
      <c r="D1327" s="55" t="s">
        <v>456</v>
      </c>
      <c r="E1327" s="55" t="s">
        <v>1461</v>
      </c>
      <c r="F1327" s="55" t="s">
        <v>1615</v>
      </c>
      <c r="G1327" s="3"/>
      <c r="H1327" s="3"/>
      <c r="I1327" s="64">
        <v>0.25</v>
      </c>
      <c r="J1327" s="67">
        <v>0.25</v>
      </c>
      <c r="K1327" s="70">
        <v>0.25</v>
      </c>
      <c r="L1327" s="64">
        <v>0.0</v>
      </c>
      <c r="M1327" s="67">
        <v>0.0</v>
      </c>
      <c r="N1327" s="70">
        <v>0.0</v>
      </c>
      <c r="O1327" s="64">
        <v>0.25</v>
      </c>
      <c r="P1327" s="67">
        <v>0.25</v>
      </c>
      <c r="Q1327" s="70">
        <v>0.25</v>
      </c>
      <c r="R1327" s="3"/>
    </row>
    <row r="1328">
      <c r="A1328" s="46">
        <v>12700.0</v>
      </c>
      <c r="B1328" s="51" t="str">
        <f t="shared" si="1"/>
        <v>PoyabzallarAyollar poyabzaliBotinkalarTimberlandlar</v>
      </c>
      <c r="C1328" s="55" t="s">
        <v>951</v>
      </c>
      <c r="D1328" s="55" t="s">
        <v>952</v>
      </c>
      <c r="E1328" s="55" t="s">
        <v>1056</v>
      </c>
      <c r="F1328" s="55" t="s">
        <v>1304</v>
      </c>
      <c r="G1328" s="3"/>
      <c r="H1328" s="3"/>
      <c r="I1328" s="64">
        <v>0.2</v>
      </c>
      <c r="J1328" s="67">
        <v>0.2</v>
      </c>
      <c r="K1328" s="70">
        <v>0.2</v>
      </c>
      <c r="L1328" s="64">
        <v>0.0</v>
      </c>
      <c r="M1328" s="67">
        <v>0.0</v>
      </c>
      <c r="N1328" s="70">
        <v>0.0</v>
      </c>
      <c r="O1328" s="64">
        <v>0.2</v>
      </c>
      <c r="P1328" s="67">
        <v>0.2</v>
      </c>
      <c r="Q1328" s="70">
        <v>0.2</v>
      </c>
      <c r="R1328" s="3"/>
    </row>
    <row r="1329">
      <c r="A1329" s="46">
        <v>12701.0</v>
      </c>
      <c r="B1329" s="51" t="str">
        <f t="shared" si="1"/>
        <v>Xobbi va ijodBoshqa xobbilarOrigami</v>
      </c>
      <c r="C1329" s="55" t="s">
        <v>199</v>
      </c>
      <c r="D1329" s="55" t="s">
        <v>901</v>
      </c>
      <c r="E1329" s="55" t="s">
        <v>3806</v>
      </c>
      <c r="F1329" s="3"/>
      <c r="G1329" s="4"/>
      <c r="H1329" s="3"/>
      <c r="I1329" s="64">
        <v>0.22</v>
      </c>
      <c r="J1329" s="67">
        <v>0.22</v>
      </c>
      <c r="K1329" s="70">
        <v>0.22</v>
      </c>
      <c r="L1329" s="64">
        <v>0.01</v>
      </c>
      <c r="M1329" s="67">
        <v>0.01</v>
      </c>
      <c r="N1329" s="70">
        <v>0.01</v>
      </c>
      <c r="O1329" s="64">
        <v>0.21</v>
      </c>
      <c r="P1329" s="67">
        <v>0.21</v>
      </c>
      <c r="Q1329" s="70">
        <v>0.21</v>
      </c>
      <c r="R1329" s="3"/>
    </row>
    <row r="1330">
      <c r="A1330" s="46">
        <v>12702.0</v>
      </c>
      <c r="B1330" s="51" t="str">
        <f t="shared" si="1"/>
        <v>Bolalar tovarlariAravachalar va avtomobil uchun oʻrindiqlarRyukzaklar, slinglar, kenguru-sumkalar</v>
      </c>
      <c r="C1330" s="55" t="s">
        <v>346</v>
      </c>
      <c r="D1330" s="55" t="s">
        <v>347</v>
      </c>
      <c r="E1330" s="55" t="s">
        <v>3808</v>
      </c>
      <c r="F1330" s="55"/>
      <c r="G1330" s="55"/>
      <c r="H1330" s="3"/>
      <c r="I1330" s="64">
        <v>0.2</v>
      </c>
      <c r="J1330" s="67">
        <v>0.2</v>
      </c>
      <c r="K1330" s="70">
        <v>0.2</v>
      </c>
      <c r="L1330" s="64">
        <v>0.020000000000000018</v>
      </c>
      <c r="M1330" s="67">
        <v>0.020000000000000018</v>
      </c>
      <c r="N1330" s="70">
        <v>0.020000000000000018</v>
      </c>
      <c r="O1330" s="64">
        <v>0.18</v>
      </c>
      <c r="P1330" s="67">
        <v>0.18</v>
      </c>
      <c r="Q1330" s="70">
        <v>0.18</v>
      </c>
      <c r="R1330" s="3"/>
    </row>
    <row r="1331">
      <c r="A1331" s="46">
        <v>12705.0</v>
      </c>
      <c r="B1331" s="51" t="str">
        <f t="shared" si="1"/>
        <v>Maishiy texnikaOshxona texnikalariQovurish va pishirish uskunalariStol ustiga qoʻyiladigan plitalar</v>
      </c>
      <c r="C1331" s="55" t="s">
        <v>74</v>
      </c>
      <c r="D1331" s="55" t="s">
        <v>1400</v>
      </c>
      <c r="E1331" s="55" t="s">
        <v>1420</v>
      </c>
      <c r="F1331" s="55" t="s">
        <v>3811</v>
      </c>
      <c r="G1331" s="55"/>
      <c r="H1331" s="55"/>
      <c r="I1331" s="64">
        <v>0.17</v>
      </c>
      <c r="J1331" s="67">
        <v>0.17</v>
      </c>
      <c r="K1331" s="70">
        <v>0.17</v>
      </c>
      <c r="L1331" s="64">
        <v>0.0</v>
      </c>
      <c r="M1331" s="67">
        <v>0.0</v>
      </c>
      <c r="N1331" s="70">
        <v>0.0</v>
      </c>
      <c r="O1331" s="64">
        <v>0.17</v>
      </c>
      <c r="P1331" s="67">
        <v>0.17</v>
      </c>
      <c r="Q1331" s="70">
        <v>0.17</v>
      </c>
      <c r="R1331" s="3"/>
    </row>
    <row r="1332">
      <c r="A1332" s="46">
        <v>12706.0</v>
      </c>
      <c r="B1332" s="51" t="str">
        <f t="shared" si="1"/>
        <v>Maishiy texnikaOshxona texnikalariBoshqa oshxona texnikalariSamogonni tozalash uchun filtrlar</v>
      </c>
      <c r="C1332" s="55" t="s">
        <v>74</v>
      </c>
      <c r="D1332" s="55" t="s">
        <v>1400</v>
      </c>
      <c r="E1332" s="55" t="s">
        <v>1401</v>
      </c>
      <c r="F1332" s="55" t="s">
        <v>3813</v>
      </c>
      <c r="G1332" s="55"/>
      <c r="H1332" s="55"/>
      <c r="I1332" s="64">
        <v>0.22</v>
      </c>
      <c r="J1332" s="67">
        <v>0.22</v>
      </c>
      <c r="K1332" s="70">
        <v>0.22</v>
      </c>
      <c r="L1332" s="64">
        <v>0.0</v>
      </c>
      <c r="M1332" s="67">
        <v>0.0</v>
      </c>
      <c r="N1332" s="70">
        <v>0.0</v>
      </c>
      <c r="O1332" s="64">
        <v>0.22</v>
      </c>
      <c r="P1332" s="67">
        <v>0.22</v>
      </c>
      <c r="Q1332" s="70">
        <v>0.22</v>
      </c>
      <c r="R1332" s="3"/>
    </row>
    <row r="1333">
      <c r="A1333" s="46">
        <v>12707.0</v>
      </c>
      <c r="B1333" s="51" t="str">
        <f t="shared" si="1"/>
        <v>Uy-roʻzgʻor buyumlariToʻqimachilikGilamlar va yoʻlak gilamlariTerilar</v>
      </c>
      <c r="C1333" s="55" t="s">
        <v>758</v>
      </c>
      <c r="D1333" s="55" t="s">
        <v>1041</v>
      </c>
      <c r="E1333" s="55" t="s">
        <v>1748</v>
      </c>
      <c r="F1333" s="85" t="s">
        <v>3816</v>
      </c>
      <c r="G1333" s="3"/>
      <c r="H1333" s="3"/>
      <c r="I1333" s="64">
        <v>0.22</v>
      </c>
      <c r="J1333" s="67">
        <v>0.22</v>
      </c>
      <c r="K1333" s="70">
        <v>0.22</v>
      </c>
      <c r="L1333" s="64">
        <v>0.0</v>
      </c>
      <c r="M1333" s="67">
        <v>0.0</v>
      </c>
      <c r="N1333" s="70">
        <v>0.0</v>
      </c>
      <c r="O1333" s="64">
        <v>0.22</v>
      </c>
      <c r="P1333" s="67">
        <v>0.22</v>
      </c>
      <c r="Q1333" s="70">
        <v>0.22</v>
      </c>
      <c r="R1333" s="3"/>
    </row>
    <row r="1334">
      <c r="A1334" s="46">
        <v>12710.0</v>
      </c>
      <c r="B1334" s="51" t="str">
        <f t="shared" si="1"/>
        <v>AksessuarlarOʻgʻil bolalar uchun aksessuarlarSoyabonlar</v>
      </c>
      <c r="C1334" s="55" t="s">
        <v>442</v>
      </c>
      <c r="D1334" s="55" t="s">
        <v>1022</v>
      </c>
      <c r="E1334" s="55" t="s">
        <v>3349</v>
      </c>
      <c r="F1334" s="3"/>
      <c r="G1334" s="3"/>
      <c r="H1334" s="3"/>
      <c r="I1334" s="64">
        <v>0.3</v>
      </c>
      <c r="J1334" s="67">
        <v>0.3</v>
      </c>
      <c r="K1334" s="70">
        <v>0.3</v>
      </c>
      <c r="L1334" s="64">
        <v>0.0</v>
      </c>
      <c r="M1334" s="67">
        <v>0.0</v>
      </c>
      <c r="N1334" s="70">
        <v>0.0</v>
      </c>
      <c r="O1334" s="64">
        <v>0.3</v>
      </c>
      <c r="P1334" s="67">
        <v>0.3</v>
      </c>
      <c r="Q1334" s="70">
        <v>0.3</v>
      </c>
      <c r="R1334" s="3"/>
    </row>
    <row r="1335">
      <c r="A1335" s="46">
        <v>12712.0</v>
      </c>
      <c r="B1335" s="51" t="str">
        <f t="shared" si="1"/>
        <v>Bolalar tovarlariBolalar xonasiDekoratsiya va chiroqlarBolalar uchun gilamchalar</v>
      </c>
      <c r="C1335" s="55" t="s">
        <v>346</v>
      </c>
      <c r="D1335" s="55" t="s">
        <v>1186</v>
      </c>
      <c r="E1335" s="55" t="s">
        <v>3820</v>
      </c>
      <c r="F1335" s="55" t="s">
        <v>3821</v>
      </c>
      <c r="G1335" s="55"/>
      <c r="H1335" s="3"/>
      <c r="I1335" s="64">
        <v>0.25</v>
      </c>
      <c r="J1335" s="67">
        <v>0.25</v>
      </c>
      <c r="K1335" s="70">
        <v>0.25</v>
      </c>
      <c r="L1335" s="64">
        <v>0.0</v>
      </c>
      <c r="M1335" s="67">
        <v>0.0</v>
      </c>
      <c r="N1335" s="70">
        <v>0.0</v>
      </c>
      <c r="O1335" s="64">
        <v>0.25</v>
      </c>
      <c r="P1335" s="67">
        <v>0.25</v>
      </c>
      <c r="Q1335" s="70">
        <v>0.25</v>
      </c>
      <c r="R1335" s="3"/>
    </row>
    <row r="1336">
      <c r="A1336" s="46">
        <v>12713.0</v>
      </c>
      <c r="B1336" s="51" t="str">
        <f t="shared" si="1"/>
        <v>Uy-roʻzgʻor buyumlariToʻqimachilikPardalar va karnizlarPardalar va karnizlar uchun aksessuarlar</v>
      </c>
      <c r="C1336" s="55" t="s">
        <v>758</v>
      </c>
      <c r="D1336" s="55" t="s">
        <v>1041</v>
      </c>
      <c r="E1336" s="55" t="s">
        <v>845</v>
      </c>
      <c r="F1336" s="55" t="s">
        <v>3823</v>
      </c>
      <c r="G1336" s="55"/>
      <c r="H1336" s="55"/>
      <c r="I1336" s="64">
        <v>0.22</v>
      </c>
      <c r="J1336" s="67">
        <v>0.22</v>
      </c>
      <c r="K1336" s="70">
        <v>0.22</v>
      </c>
      <c r="L1336" s="64">
        <v>0.0</v>
      </c>
      <c r="M1336" s="67">
        <v>0.0</v>
      </c>
      <c r="N1336" s="70">
        <v>0.0</v>
      </c>
      <c r="O1336" s="64">
        <v>0.22</v>
      </c>
      <c r="P1336" s="67">
        <v>0.22</v>
      </c>
      <c r="Q1336" s="70">
        <v>0.22</v>
      </c>
      <c r="R1336" s="3"/>
    </row>
    <row r="1337">
      <c r="A1337" s="46">
        <v>12714.0</v>
      </c>
      <c r="B1337" s="51" t="str">
        <f t="shared" si="1"/>
        <v>SalomatlikSportchilar uchun ozuqalarSport sneklari</v>
      </c>
      <c r="C1337" s="55" t="s">
        <v>120</v>
      </c>
      <c r="D1337" s="55" t="s">
        <v>1832</v>
      </c>
      <c r="E1337" s="55" t="s">
        <v>3825</v>
      </c>
      <c r="F1337" s="3"/>
      <c r="G1337" s="3"/>
      <c r="H1337" s="3"/>
      <c r="I1337" s="64">
        <v>0.19</v>
      </c>
      <c r="J1337" s="67">
        <v>0.19</v>
      </c>
      <c r="K1337" s="70">
        <v>0.19</v>
      </c>
      <c r="L1337" s="64">
        <v>0.0</v>
      </c>
      <c r="M1337" s="67">
        <v>0.0</v>
      </c>
      <c r="N1337" s="70">
        <v>0.0</v>
      </c>
      <c r="O1337" s="64">
        <v>0.19</v>
      </c>
      <c r="P1337" s="67">
        <v>0.19</v>
      </c>
      <c r="Q1337" s="70">
        <v>0.19</v>
      </c>
      <c r="R1337" s="3"/>
    </row>
    <row r="1338">
      <c r="A1338" s="46">
        <v>12717.0</v>
      </c>
      <c r="B1338" s="51" t="str">
        <f t="shared" si="1"/>
        <v>Bolalar tovarlariOvqatlantirish uchun tovarlarOshxoʻraklar</v>
      </c>
      <c r="C1338" s="55" t="s">
        <v>346</v>
      </c>
      <c r="D1338" s="55" t="s">
        <v>356</v>
      </c>
      <c r="E1338" s="55" t="s">
        <v>3827</v>
      </c>
      <c r="F1338" s="85"/>
      <c r="G1338" s="3"/>
      <c r="H1338" s="3"/>
      <c r="I1338" s="64">
        <v>0.25</v>
      </c>
      <c r="J1338" s="67">
        <v>0.25</v>
      </c>
      <c r="K1338" s="70">
        <v>0.25</v>
      </c>
      <c r="L1338" s="64">
        <v>0.015</v>
      </c>
      <c r="M1338" s="67">
        <v>0.015</v>
      </c>
      <c r="N1338" s="70">
        <v>0.015</v>
      </c>
      <c r="O1338" s="64">
        <v>0.235</v>
      </c>
      <c r="P1338" s="67">
        <v>0.235</v>
      </c>
      <c r="Q1338" s="70">
        <v>0.235</v>
      </c>
      <c r="R1338" s="3"/>
    </row>
    <row r="1339">
      <c r="A1339" s="46">
        <v>12718.0</v>
      </c>
      <c r="B1339" s="51" t="str">
        <f t="shared" si="1"/>
        <v>Uy-roʻzgʻor buyumlariHammom va sauna uchun tovarlarBugʻlamalar va xushboʻy moddalar</v>
      </c>
      <c r="C1339" s="55" t="s">
        <v>758</v>
      </c>
      <c r="D1339" s="55" t="s">
        <v>2510</v>
      </c>
      <c r="E1339" s="55" t="s">
        <v>3831</v>
      </c>
      <c r="F1339" s="55"/>
      <c r="G1339" s="55"/>
      <c r="H1339" s="3"/>
      <c r="I1339" s="64">
        <v>0.22</v>
      </c>
      <c r="J1339" s="67">
        <v>0.22</v>
      </c>
      <c r="K1339" s="70">
        <v>0.22</v>
      </c>
      <c r="L1339" s="64">
        <v>0.0</v>
      </c>
      <c r="M1339" s="67">
        <v>0.0</v>
      </c>
      <c r="N1339" s="70">
        <v>0.0</v>
      </c>
      <c r="O1339" s="64">
        <v>0.22</v>
      </c>
      <c r="P1339" s="67">
        <v>0.22</v>
      </c>
      <c r="Q1339" s="70">
        <v>0.22</v>
      </c>
      <c r="R1339" s="3"/>
    </row>
    <row r="1340">
      <c r="A1340" s="46">
        <v>12720.0</v>
      </c>
      <c r="B1340" s="51" t="str">
        <f t="shared" si="1"/>
        <v>KiyimErkaklar kiyimiMaxsus kiyimlarSuv oʻtkazmaydigan kiyim</v>
      </c>
      <c r="C1340" s="55" t="s">
        <v>417</v>
      </c>
      <c r="D1340" s="55" t="s">
        <v>432</v>
      </c>
      <c r="E1340" s="55" t="s">
        <v>2918</v>
      </c>
      <c r="F1340" s="55" t="s">
        <v>3835</v>
      </c>
      <c r="G1340" s="55"/>
      <c r="H1340" s="3"/>
      <c r="I1340" s="64">
        <v>0.25</v>
      </c>
      <c r="J1340" s="67">
        <v>0.25</v>
      </c>
      <c r="K1340" s="70">
        <v>0.25</v>
      </c>
      <c r="L1340" s="64">
        <v>0.0</v>
      </c>
      <c r="M1340" s="67">
        <v>0.0</v>
      </c>
      <c r="N1340" s="70">
        <v>0.0</v>
      </c>
      <c r="O1340" s="64">
        <v>0.25</v>
      </c>
      <c r="P1340" s="67">
        <v>0.25</v>
      </c>
      <c r="Q1340" s="70">
        <v>0.25</v>
      </c>
      <c r="R1340" s="3"/>
    </row>
    <row r="1341">
      <c r="A1341" s="46">
        <v>12721.0</v>
      </c>
      <c r="B1341" s="51" t="str">
        <f t="shared" si="1"/>
        <v>ElektronikaQuloqchinlar va audio texnikalarQuloqchinlarOʻyin uchun quloqchinlar</v>
      </c>
      <c r="C1341" s="55" t="s">
        <v>929</v>
      </c>
      <c r="D1341" s="55" t="s">
        <v>938</v>
      </c>
      <c r="E1341" s="55" t="s">
        <v>939</v>
      </c>
      <c r="F1341" s="55" t="s">
        <v>2679</v>
      </c>
      <c r="G1341" s="55"/>
      <c r="H1341" s="3"/>
      <c r="I1341" s="64">
        <v>0.2</v>
      </c>
      <c r="J1341" s="67">
        <v>0.2</v>
      </c>
      <c r="K1341" s="70">
        <v>0.2</v>
      </c>
      <c r="L1341" s="64">
        <v>0.0</v>
      </c>
      <c r="M1341" s="67">
        <v>0.0</v>
      </c>
      <c r="N1341" s="70">
        <v>0.0</v>
      </c>
      <c r="O1341" s="64">
        <v>0.2</v>
      </c>
      <c r="P1341" s="67">
        <v>0.2</v>
      </c>
      <c r="Q1341" s="70">
        <v>0.2</v>
      </c>
      <c r="R1341" s="3"/>
    </row>
    <row r="1342">
      <c r="A1342" s="46">
        <v>12722.0</v>
      </c>
      <c r="B1342" s="51" t="str">
        <f t="shared" si="1"/>
        <v>Turizm, baliq ovi va ovchilikBaliq oviQarmoq dastasi va spininglarSpinningi</v>
      </c>
      <c r="C1342" s="55" t="s">
        <v>477</v>
      </c>
      <c r="D1342" s="55" t="s">
        <v>1252</v>
      </c>
      <c r="E1342" s="55" t="s">
        <v>1658</v>
      </c>
      <c r="F1342" s="85" t="s">
        <v>3839</v>
      </c>
      <c r="G1342" s="3"/>
      <c r="H1342" s="3"/>
      <c r="I1342" s="64">
        <v>0.22</v>
      </c>
      <c r="J1342" s="67">
        <v>0.22</v>
      </c>
      <c r="K1342" s="70">
        <v>0.22</v>
      </c>
      <c r="L1342" s="64">
        <v>0.0</v>
      </c>
      <c r="M1342" s="67">
        <v>0.0</v>
      </c>
      <c r="N1342" s="70">
        <v>0.0</v>
      </c>
      <c r="O1342" s="64">
        <v>0.22</v>
      </c>
      <c r="P1342" s="67">
        <v>0.22</v>
      </c>
      <c r="Q1342" s="70">
        <v>0.22</v>
      </c>
      <c r="R1342" s="3"/>
    </row>
    <row r="1343">
      <c r="A1343" s="46">
        <v>12724.0</v>
      </c>
      <c r="B1343" s="51" t="str">
        <f t="shared" si="1"/>
        <v>SalomatlikSportchilar uchun ozuqalarEnergetiklar va izotoniklar</v>
      </c>
      <c r="C1343" s="55" t="s">
        <v>120</v>
      </c>
      <c r="D1343" s="55" t="s">
        <v>1832</v>
      </c>
      <c r="E1343" s="55" t="s">
        <v>3841</v>
      </c>
      <c r="F1343" s="55"/>
      <c r="G1343" s="3"/>
      <c r="H1343" s="3"/>
      <c r="I1343" s="64">
        <v>0.19</v>
      </c>
      <c r="J1343" s="67">
        <v>0.19</v>
      </c>
      <c r="K1343" s="70">
        <v>0.19</v>
      </c>
      <c r="L1343" s="64">
        <v>0.0</v>
      </c>
      <c r="M1343" s="67">
        <v>0.0</v>
      </c>
      <c r="N1343" s="70">
        <v>0.0</v>
      </c>
      <c r="O1343" s="64">
        <v>0.19</v>
      </c>
      <c r="P1343" s="67">
        <v>0.19</v>
      </c>
      <c r="Q1343" s="70">
        <v>0.19</v>
      </c>
      <c r="R1343" s="3"/>
    </row>
    <row r="1344">
      <c r="A1344" s="46">
        <v>12725.0</v>
      </c>
      <c r="B1344" s="51" t="str">
        <f t="shared" si="1"/>
        <v>KiyimQizlar uchun kiyimlarUy kiyimiUyda kiyiladigan koʻylaklar va sorochkalar</v>
      </c>
      <c r="C1344" s="55" t="s">
        <v>417</v>
      </c>
      <c r="D1344" s="55" t="s">
        <v>1033</v>
      </c>
      <c r="E1344" s="55" t="s">
        <v>433</v>
      </c>
      <c r="F1344" s="55" t="s">
        <v>3844</v>
      </c>
      <c r="G1344" s="55"/>
      <c r="H1344" s="55"/>
      <c r="I1344" s="64">
        <v>0.25</v>
      </c>
      <c r="J1344" s="67">
        <v>0.25</v>
      </c>
      <c r="K1344" s="70">
        <v>0.25</v>
      </c>
      <c r="L1344" s="64">
        <v>0.0</v>
      </c>
      <c r="M1344" s="67">
        <v>0.0</v>
      </c>
      <c r="N1344" s="70">
        <v>0.0</v>
      </c>
      <c r="O1344" s="64">
        <v>0.25</v>
      </c>
      <c r="P1344" s="67">
        <v>0.25</v>
      </c>
      <c r="Q1344" s="70">
        <v>0.25</v>
      </c>
      <c r="R1344" s="3"/>
    </row>
    <row r="1345">
      <c r="A1345" s="46">
        <v>12726.0</v>
      </c>
      <c r="B1345" s="51" t="str">
        <f t="shared" si="1"/>
        <v>Uy-roʻzgʻor buyumlariBayramlar uchun tovarlarBayramni bezatishXitoy fonarlari</v>
      </c>
      <c r="C1345" s="55" t="s">
        <v>758</v>
      </c>
      <c r="D1345" s="55" t="s">
        <v>852</v>
      </c>
      <c r="E1345" s="55" t="s">
        <v>1993</v>
      </c>
      <c r="F1345" s="85" t="s">
        <v>3846</v>
      </c>
      <c r="G1345" s="3"/>
      <c r="H1345" s="3"/>
      <c r="I1345" s="64">
        <v>0.3</v>
      </c>
      <c r="J1345" s="67">
        <v>0.3</v>
      </c>
      <c r="K1345" s="70">
        <v>0.3</v>
      </c>
      <c r="L1345" s="64">
        <v>0.0</v>
      </c>
      <c r="M1345" s="67">
        <v>0.0</v>
      </c>
      <c r="N1345" s="70">
        <v>0.0</v>
      </c>
      <c r="O1345" s="64">
        <v>0.3</v>
      </c>
      <c r="P1345" s="67">
        <v>0.3</v>
      </c>
      <c r="Q1345" s="70">
        <v>0.3</v>
      </c>
      <c r="R1345" s="3"/>
    </row>
    <row r="1346">
      <c r="A1346" s="46">
        <v>12727.0</v>
      </c>
      <c r="B1346" s="51" t="str">
        <f t="shared" si="1"/>
        <v>AksessuarlarSayohat uchun aksessuarlarChamadonlar uchun aksessuarlarChamadon uchun qulflar</v>
      </c>
      <c r="C1346" s="55" t="s">
        <v>442</v>
      </c>
      <c r="D1346" s="55" t="s">
        <v>1021</v>
      </c>
      <c r="E1346" s="55" t="s">
        <v>2309</v>
      </c>
      <c r="F1346" s="85" t="s">
        <v>3847</v>
      </c>
      <c r="G1346" s="85"/>
      <c r="H1346" s="3"/>
      <c r="I1346" s="64">
        <v>0.3</v>
      </c>
      <c r="J1346" s="67">
        <v>0.3</v>
      </c>
      <c r="K1346" s="70">
        <v>0.3</v>
      </c>
      <c r="L1346" s="64">
        <v>0.0</v>
      </c>
      <c r="M1346" s="67">
        <v>0.0</v>
      </c>
      <c r="N1346" s="70">
        <v>0.0</v>
      </c>
      <c r="O1346" s="64">
        <v>0.3</v>
      </c>
      <c r="P1346" s="67">
        <v>0.3</v>
      </c>
      <c r="Q1346" s="70">
        <v>0.3</v>
      </c>
      <c r="R1346" s="3"/>
    </row>
    <row r="1347">
      <c r="A1347" s="46">
        <v>12728.0</v>
      </c>
      <c r="B1347" s="51" t="str">
        <f t="shared" si="1"/>
        <v>ElektronikaQuloqchinlar va audio texnikalarProigrivatel uchun aksessuarlarPlastinkalarni saqlash</v>
      </c>
      <c r="C1347" s="55" t="s">
        <v>929</v>
      </c>
      <c r="D1347" s="55" t="s">
        <v>938</v>
      </c>
      <c r="E1347" s="55" t="s">
        <v>1453</v>
      </c>
      <c r="F1347" s="55" t="s">
        <v>3849</v>
      </c>
      <c r="G1347" s="55"/>
      <c r="H1347" s="3"/>
      <c r="I1347" s="64">
        <v>0.22</v>
      </c>
      <c r="J1347" s="67">
        <v>0.22</v>
      </c>
      <c r="K1347" s="70">
        <v>0.22</v>
      </c>
      <c r="L1347" s="64">
        <v>0.0</v>
      </c>
      <c r="M1347" s="67">
        <v>0.0</v>
      </c>
      <c r="N1347" s="70">
        <v>0.0</v>
      </c>
      <c r="O1347" s="64">
        <v>0.22</v>
      </c>
      <c r="P1347" s="67">
        <v>0.22</v>
      </c>
      <c r="Q1347" s="70">
        <v>0.22</v>
      </c>
      <c r="R1347" s="3"/>
    </row>
    <row r="1348">
      <c r="A1348" s="46">
        <v>12729.0</v>
      </c>
      <c r="B1348" s="51" t="str">
        <f t="shared" si="1"/>
        <v>KitoblarNobadiiy adabiyotKompyuter texnologiyalariAxborot xavfsizligi</v>
      </c>
      <c r="C1348" s="55" t="s">
        <v>84</v>
      </c>
      <c r="D1348" s="55" t="s">
        <v>924</v>
      </c>
      <c r="E1348" s="55" t="s">
        <v>1451</v>
      </c>
      <c r="F1348" s="55" t="s">
        <v>3851</v>
      </c>
      <c r="G1348" s="55"/>
      <c r="H1348" s="3"/>
      <c r="I1348" s="64">
        <v>0.2</v>
      </c>
      <c r="J1348" s="67">
        <v>0.2</v>
      </c>
      <c r="K1348" s="70">
        <v>0.2</v>
      </c>
      <c r="L1348" s="64">
        <v>0.0</v>
      </c>
      <c r="M1348" s="67">
        <v>0.0</v>
      </c>
      <c r="N1348" s="70">
        <v>0.0</v>
      </c>
      <c r="O1348" s="64">
        <v>0.2</v>
      </c>
      <c r="P1348" s="67">
        <v>0.2</v>
      </c>
      <c r="Q1348" s="70">
        <v>0.2</v>
      </c>
      <c r="R1348" s="3"/>
    </row>
    <row r="1349">
      <c r="A1349" s="46">
        <v>12730.0</v>
      </c>
      <c r="B1349" s="51" t="str">
        <f t="shared" si="1"/>
        <v>Uy-roʻzgʻor buyumlariBayramlar uchun tovarlarBayramni bezatishBayramona dekor</v>
      </c>
      <c r="C1349" s="55" t="s">
        <v>758</v>
      </c>
      <c r="D1349" s="55" t="s">
        <v>852</v>
      </c>
      <c r="E1349" s="55" t="s">
        <v>1993</v>
      </c>
      <c r="F1349" s="85" t="s">
        <v>3853</v>
      </c>
      <c r="G1349" s="85"/>
      <c r="H1349" s="3"/>
      <c r="I1349" s="64">
        <v>0.3</v>
      </c>
      <c r="J1349" s="67">
        <v>0.3</v>
      </c>
      <c r="K1349" s="70">
        <v>0.3</v>
      </c>
      <c r="L1349" s="64">
        <v>0.0</v>
      </c>
      <c r="M1349" s="67">
        <v>0.0</v>
      </c>
      <c r="N1349" s="70">
        <v>0.0</v>
      </c>
      <c r="O1349" s="64">
        <v>0.3</v>
      </c>
      <c r="P1349" s="67">
        <v>0.3</v>
      </c>
      <c r="Q1349" s="70">
        <v>0.3</v>
      </c>
      <c r="R1349" s="3"/>
    </row>
    <row r="1350">
      <c r="A1350" s="46">
        <v>12731.0</v>
      </c>
      <c r="B1350" s="51" t="str">
        <f t="shared" si="1"/>
        <v>Uy-roʻzgʻor buyumlariBuyumlarni saqlashOrganayzerlar va ajratuvchilar</v>
      </c>
      <c r="C1350" s="55" t="s">
        <v>758</v>
      </c>
      <c r="D1350" s="55" t="s">
        <v>2896</v>
      </c>
      <c r="E1350" s="55" t="s">
        <v>3854</v>
      </c>
      <c r="F1350" s="55"/>
      <c r="G1350" s="55"/>
      <c r="H1350" s="3"/>
      <c r="I1350" s="64">
        <v>0.27</v>
      </c>
      <c r="J1350" s="67">
        <v>0.27</v>
      </c>
      <c r="K1350" s="70">
        <v>0.27</v>
      </c>
      <c r="L1350" s="64">
        <v>0.0</v>
      </c>
      <c r="M1350" s="67">
        <v>0.0</v>
      </c>
      <c r="N1350" s="70">
        <v>0.0</v>
      </c>
      <c r="O1350" s="64">
        <v>0.27</v>
      </c>
      <c r="P1350" s="67">
        <v>0.27</v>
      </c>
      <c r="Q1350" s="70">
        <v>0.27</v>
      </c>
      <c r="R1350" s="3"/>
    </row>
    <row r="1351">
      <c r="A1351" s="46">
        <v>12732.0</v>
      </c>
      <c r="B1351" s="51" t="str">
        <f t="shared" si="1"/>
        <v>Goʻzallik va parvarishSochlar parvarishiSartarosh uchun professional asboblarRakovinalar</v>
      </c>
      <c r="C1351" s="55" t="s">
        <v>314</v>
      </c>
      <c r="D1351" s="55" t="s">
        <v>1239</v>
      </c>
      <c r="E1351" s="55" t="s">
        <v>1937</v>
      </c>
      <c r="F1351" s="55" t="s">
        <v>3856</v>
      </c>
      <c r="G1351" s="3"/>
      <c r="H1351" s="3"/>
      <c r="I1351" s="64">
        <v>0.22</v>
      </c>
      <c r="J1351" s="67">
        <v>0.22</v>
      </c>
      <c r="K1351" s="70">
        <v>0.22</v>
      </c>
      <c r="L1351" s="64">
        <v>0.025</v>
      </c>
      <c r="M1351" s="67">
        <v>0.025</v>
      </c>
      <c r="N1351" s="70">
        <v>0.025</v>
      </c>
      <c r="O1351" s="64">
        <v>0.195</v>
      </c>
      <c r="P1351" s="67">
        <v>0.195</v>
      </c>
      <c r="Q1351" s="70">
        <v>0.195</v>
      </c>
      <c r="R1351" s="3"/>
    </row>
    <row r="1352">
      <c r="A1352" s="46">
        <v>12733.0</v>
      </c>
      <c r="B1352" s="51" t="str">
        <f t="shared" si="1"/>
        <v>KiyimAyollar kiyimiXudi va svitshotlarOlimpiykalar</v>
      </c>
      <c r="C1352" s="55" t="s">
        <v>417</v>
      </c>
      <c r="D1352" s="55" t="s">
        <v>418</v>
      </c>
      <c r="E1352" s="55" t="s">
        <v>2014</v>
      </c>
      <c r="F1352" s="55" t="s">
        <v>2245</v>
      </c>
      <c r="G1352" s="3"/>
      <c r="H1352" s="3"/>
      <c r="I1352" s="64">
        <v>0.25</v>
      </c>
      <c r="J1352" s="67">
        <v>0.25</v>
      </c>
      <c r="K1352" s="70">
        <v>0.25</v>
      </c>
      <c r="L1352" s="64">
        <v>0.0</v>
      </c>
      <c r="M1352" s="67">
        <v>0.0</v>
      </c>
      <c r="N1352" s="70">
        <v>0.0</v>
      </c>
      <c r="O1352" s="64">
        <v>0.25</v>
      </c>
      <c r="P1352" s="67">
        <v>0.25</v>
      </c>
      <c r="Q1352" s="70">
        <v>0.25</v>
      </c>
      <c r="R1352" s="3"/>
    </row>
    <row r="1353">
      <c r="A1353" s="46">
        <v>12735.0</v>
      </c>
      <c r="B1353" s="51" t="str">
        <f t="shared" si="1"/>
        <v>AvtotovarlarAvtotovushAvtomagnitolalar</v>
      </c>
      <c r="C1353" s="55" t="s">
        <v>167</v>
      </c>
      <c r="D1353" s="55" t="s">
        <v>2904</v>
      </c>
      <c r="E1353" s="55" t="s">
        <v>3857</v>
      </c>
      <c r="F1353" s="55"/>
      <c r="G1353" s="4"/>
      <c r="H1353" s="3"/>
      <c r="I1353" s="64">
        <v>0.1</v>
      </c>
      <c r="J1353" s="67">
        <v>0.1</v>
      </c>
      <c r="K1353" s="70">
        <v>0.1</v>
      </c>
      <c r="L1353" s="64">
        <v>0.0</v>
      </c>
      <c r="M1353" s="67">
        <v>0.0</v>
      </c>
      <c r="N1353" s="70">
        <v>0.0</v>
      </c>
      <c r="O1353" s="64">
        <v>0.1</v>
      </c>
      <c r="P1353" s="67">
        <v>0.1</v>
      </c>
      <c r="Q1353" s="70">
        <v>0.1</v>
      </c>
      <c r="R1353" s="3"/>
    </row>
    <row r="1354">
      <c r="A1354" s="46">
        <v>12736.0</v>
      </c>
      <c r="B1354" s="51" t="str">
        <f t="shared" si="1"/>
        <v>Goʻzallik va parvarishMakiyajLablarLab uchun qalamlar</v>
      </c>
      <c r="C1354" s="55" t="s">
        <v>314</v>
      </c>
      <c r="D1354" s="55" t="s">
        <v>492</v>
      </c>
      <c r="E1354" s="55" t="s">
        <v>2731</v>
      </c>
      <c r="F1354" s="55" t="s">
        <v>3859</v>
      </c>
      <c r="G1354" s="55"/>
      <c r="H1354" s="3"/>
      <c r="I1354" s="64">
        <v>0.2</v>
      </c>
      <c r="J1354" s="67">
        <v>0.2</v>
      </c>
      <c r="K1354" s="70">
        <v>0.2</v>
      </c>
      <c r="L1354" s="64">
        <v>0.03</v>
      </c>
      <c r="M1354" s="67">
        <v>0.03</v>
      </c>
      <c r="N1354" s="70">
        <v>0.03</v>
      </c>
      <c r="O1354" s="64">
        <v>0.17</v>
      </c>
      <c r="P1354" s="67">
        <v>0.17</v>
      </c>
      <c r="Q1354" s="70">
        <v>0.17</v>
      </c>
      <c r="R1354" s="3"/>
    </row>
    <row r="1355">
      <c r="A1355" s="46">
        <v>12737.0</v>
      </c>
      <c r="B1355" s="51" t="str">
        <f t="shared" si="1"/>
        <v>Kanselyariya tovarlariQogʻoz mahsulotlariNusxa koʻchirish qogʻozi</v>
      </c>
      <c r="C1355" s="55" t="s">
        <v>142</v>
      </c>
      <c r="D1355" s="55" t="s">
        <v>1212</v>
      </c>
      <c r="E1355" s="55" t="s">
        <v>3861</v>
      </c>
      <c r="F1355" s="55"/>
      <c r="G1355" s="3"/>
      <c r="H1355" s="3"/>
      <c r="I1355" s="64">
        <v>0.2</v>
      </c>
      <c r="J1355" s="67">
        <v>0.2</v>
      </c>
      <c r="K1355" s="70">
        <v>0.2</v>
      </c>
      <c r="L1355" s="64">
        <v>0.09</v>
      </c>
      <c r="M1355" s="67">
        <v>0.09</v>
      </c>
      <c r="N1355" s="70">
        <v>0.09</v>
      </c>
      <c r="O1355" s="64">
        <v>0.11</v>
      </c>
      <c r="P1355" s="67">
        <v>0.11</v>
      </c>
      <c r="Q1355" s="70">
        <v>0.11</v>
      </c>
      <c r="R1355" s="3"/>
    </row>
    <row r="1356">
      <c r="A1356" s="46">
        <v>12739.0</v>
      </c>
      <c r="B1356" s="51" t="str">
        <f t="shared" si="1"/>
        <v>Maishiy texnikaOshxona texnikalariQovurish va pishirish uskunalariMini pechlar</v>
      </c>
      <c r="C1356" s="55" t="s">
        <v>74</v>
      </c>
      <c r="D1356" s="55" t="s">
        <v>1400</v>
      </c>
      <c r="E1356" s="55" t="s">
        <v>1420</v>
      </c>
      <c r="F1356" s="55" t="s">
        <v>3864</v>
      </c>
      <c r="G1356" s="3"/>
      <c r="H1356" s="3"/>
      <c r="I1356" s="64">
        <v>0.17</v>
      </c>
      <c r="J1356" s="67">
        <v>0.17</v>
      </c>
      <c r="K1356" s="70">
        <v>0.17</v>
      </c>
      <c r="L1356" s="64">
        <v>0.0</v>
      </c>
      <c r="M1356" s="67">
        <v>0.0</v>
      </c>
      <c r="N1356" s="70">
        <v>0.0</v>
      </c>
      <c r="O1356" s="64">
        <v>0.17</v>
      </c>
      <c r="P1356" s="67">
        <v>0.17</v>
      </c>
      <c r="Q1356" s="70">
        <v>0.17</v>
      </c>
      <c r="R1356" s="3"/>
    </row>
    <row r="1357">
      <c r="A1357" s="46">
        <v>12740.0</v>
      </c>
      <c r="B1357" s="51" t="str">
        <f t="shared" si="1"/>
        <v>Goʻzallik va parvarishTana parvarishiNamlash va oziqlantirishGellar va musslar</v>
      </c>
      <c r="C1357" s="55" t="s">
        <v>314</v>
      </c>
      <c r="D1357" s="55" t="s">
        <v>612</v>
      </c>
      <c r="E1357" s="55" t="s">
        <v>504</v>
      </c>
      <c r="F1357" s="55" t="s">
        <v>3866</v>
      </c>
      <c r="G1357" s="55"/>
      <c r="H1357" s="3"/>
      <c r="I1357" s="64">
        <v>0.2</v>
      </c>
      <c r="J1357" s="67">
        <v>0.2</v>
      </c>
      <c r="K1357" s="70">
        <v>0.2</v>
      </c>
      <c r="L1357" s="64">
        <v>0.01</v>
      </c>
      <c r="M1357" s="67">
        <v>0.01</v>
      </c>
      <c r="N1357" s="70">
        <v>0.01</v>
      </c>
      <c r="O1357" s="64">
        <v>0.19</v>
      </c>
      <c r="P1357" s="67">
        <v>0.19</v>
      </c>
      <c r="Q1357" s="70">
        <v>0.19</v>
      </c>
      <c r="R1357" s="3"/>
    </row>
    <row r="1358">
      <c r="A1358" s="46">
        <v>12741.0</v>
      </c>
      <c r="B1358" s="51" t="str">
        <f t="shared" si="1"/>
        <v>Uy-roʻzgʻor buyumlariXoʻjalik buyumlariTozalash ishlari uchun inventarlarLattalar, salfetkalar va gubkalar</v>
      </c>
      <c r="C1358" s="55" t="s">
        <v>758</v>
      </c>
      <c r="D1358" s="55" t="s">
        <v>806</v>
      </c>
      <c r="E1358" s="55" t="s">
        <v>1745</v>
      </c>
      <c r="F1358" s="85" t="s">
        <v>3869</v>
      </c>
      <c r="G1358" s="85"/>
      <c r="H1358" s="85"/>
      <c r="I1358" s="64">
        <v>0.2</v>
      </c>
      <c r="J1358" s="67">
        <v>0.2</v>
      </c>
      <c r="K1358" s="70">
        <v>0.2</v>
      </c>
      <c r="L1358" s="64">
        <v>0.0</v>
      </c>
      <c r="M1358" s="67">
        <v>0.0</v>
      </c>
      <c r="N1358" s="70">
        <v>0.0</v>
      </c>
      <c r="O1358" s="64">
        <v>0.2</v>
      </c>
      <c r="P1358" s="67">
        <v>0.2</v>
      </c>
      <c r="Q1358" s="70">
        <v>0.2</v>
      </c>
      <c r="R1358" s="3"/>
    </row>
    <row r="1359">
      <c r="A1359" s="46">
        <v>12743.0</v>
      </c>
      <c r="B1359" s="51" t="str">
        <f t="shared" si="1"/>
        <v>Uy-roʻzgʻor buyumlariBayramlar uchun tovarlarMukofotlar, kuboklar, tasmalar</v>
      </c>
      <c r="C1359" s="55" t="s">
        <v>758</v>
      </c>
      <c r="D1359" s="55" t="s">
        <v>852</v>
      </c>
      <c r="E1359" s="55" t="s">
        <v>3872</v>
      </c>
      <c r="F1359" s="55"/>
      <c r="G1359" s="55"/>
      <c r="H1359" s="3"/>
      <c r="I1359" s="64">
        <v>0.3</v>
      </c>
      <c r="J1359" s="67">
        <v>0.3</v>
      </c>
      <c r="K1359" s="70">
        <v>0.3</v>
      </c>
      <c r="L1359" s="64">
        <v>0.0</v>
      </c>
      <c r="M1359" s="67">
        <v>0.0</v>
      </c>
      <c r="N1359" s="70">
        <v>0.0</v>
      </c>
      <c r="O1359" s="64">
        <v>0.3</v>
      </c>
      <c r="P1359" s="67">
        <v>0.3</v>
      </c>
      <c r="Q1359" s="70">
        <v>0.3</v>
      </c>
      <c r="R1359" s="3"/>
    </row>
    <row r="1360">
      <c r="A1360" s="46">
        <v>12744.0</v>
      </c>
      <c r="B1360" s="51" t="str">
        <f t="shared" si="1"/>
        <v>Uy-roʻzgʻor buyumlariToʻqimachilikPardalar va karnizlarKiseya pardalari</v>
      </c>
      <c r="C1360" s="55" t="s">
        <v>758</v>
      </c>
      <c r="D1360" s="55" t="s">
        <v>1041</v>
      </c>
      <c r="E1360" s="55" t="s">
        <v>845</v>
      </c>
      <c r="F1360" s="55" t="s">
        <v>3874</v>
      </c>
      <c r="G1360" s="55"/>
      <c r="H1360" s="3"/>
      <c r="I1360" s="64">
        <v>0.22</v>
      </c>
      <c r="J1360" s="67">
        <v>0.22</v>
      </c>
      <c r="K1360" s="70">
        <v>0.22</v>
      </c>
      <c r="L1360" s="64">
        <v>0.0</v>
      </c>
      <c r="M1360" s="67">
        <v>0.0</v>
      </c>
      <c r="N1360" s="70">
        <v>0.0</v>
      </c>
      <c r="O1360" s="64">
        <v>0.22</v>
      </c>
      <c r="P1360" s="67">
        <v>0.22</v>
      </c>
      <c r="Q1360" s="70">
        <v>0.22</v>
      </c>
      <c r="R1360" s="3"/>
    </row>
    <row r="1361">
      <c r="A1361" s="46">
        <v>12745.0</v>
      </c>
      <c r="B1361" s="51" t="str">
        <f t="shared" si="1"/>
        <v>AksessuarlarAyollar aksessuarlariZargarlik buyumlariSharmlar</v>
      </c>
      <c r="C1361" s="55" t="s">
        <v>442</v>
      </c>
      <c r="D1361" s="55" t="s">
        <v>443</v>
      </c>
      <c r="E1361" s="55" t="s">
        <v>1565</v>
      </c>
      <c r="F1361" s="55" t="s">
        <v>3876</v>
      </c>
      <c r="G1361" s="85"/>
      <c r="H1361" s="3"/>
      <c r="I1361" s="64" t="s">
        <v>225</v>
      </c>
      <c r="J1361" s="67">
        <v>0.25</v>
      </c>
      <c r="K1361" s="70">
        <v>0.25</v>
      </c>
      <c r="L1361" s="64">
        <v>0.0</v>
      </c>
      <c r="M1361" s="67">
        <v>0.1</v>
      </c>
      <c r="N1361" s="70">
        <v>0.15</v>
      </c>
      <c r="O1361" s="64" t="s">
        <v>225</v>
      </c>
      <c r="P1361" s="67">
        <v>0.15</v>
      </c>
      <c r="Q1361" s="70">
        <v>0.1</v>
      </c>
      <c r="R1361" s="3"/>
    </row>
    <row r="1362">
      <c r="A1362" s="46">
        <v>12746.0</v>
      </c>
      <c r="B1362" s="51" t="str">
        <f t="shared" si="1"/>
        <v>Uy-roʻzgʻor buyumlariXoʻjalik buyumlariNarvonlar</v>
      </c>
      <c r="C1362" s="55" t="s">
        <v>758</v>
      </c>
      <c r="D1362" s="55" t="s">
        <v>806</v>
      </c>
      <c r="E1362" s="55" t="s">
        <v>3877</v>
      </c>
      <c r="F1362" s="3"/>
      <c r="G1362" s="4"/>
      <c r="H1362" s="3"/>
      <c r="I1362" s="64" t="s">
        <v>225</v>
      </c>
      <c r="J1362" s="67" t="s">
        <v>225</v>
      </c>
      <c r="K1362" s="70">
        <v>0.2</v>
      </c>
      <c r="L1362" s="64" t="s">
        <v>225</v>
      </c>
      <c r="M1362" s="67" t="s">
        <v>225</v>
      </c>
      <c r="N1362" s="70">
        <v>0.0</v>
      </c>
      <c r="O1362" s="64" t="s">
        <v>225</v>
      </c>
      <c r="P1362" s="67" t="s">
        <v>225</v>
      </c>
      <c r="Q1362" s="70">
        <v>0.2</v>
      </c>
      <c r="R1362" s="3"/>
    </row>
    <row r="1363">
      <c r="A1363" s="46">
        <v>12747.0</v>
      </c>
      <c r="B1363" s="51" t="str">
        <f t="shared" si="1"/>
        <v>Uy-roʻzgʻor buyumlariOshxona buyumlariPazandachilik aksessuarlariPatnislar va panjaralar</v>
      </c>
      <c r="C1363" s="55" t="s">
        <v>758</v>
      </c>
      <c r="D1363" s="55" t="s">
        <v>760</v>
      </c>
      <c r="E1363" s="55" t="s">
        <v>2125</v>
      </c>
      <c r="F1363" s="55" t="s">
        <v>3879</v>
      </c>
      <c r="G1363" s="55"/>
      <c r="H1363" s="3"/>
      <c r="I1363" s="64">
        <v>0.25</v>
      </c>
      <c r="J1363" s="67">
        <v>0.25</v>
      </c>
      <c r="K1363" s="70">
        <v>0.25</v>
      </c>
      <c r="L1363" s="64">
        <v>0.0</v>
      </c>
      <c r="M1363" s="67">
        <v>0.0</v>
      </c>
      <c r="N1363" s="70">
        <v>0.0</v>
      </c>
      <c r="O1363" s="64">
        <v>0.25</v>
      </c>
      <c r="P1363" s="67">
        <v>0.25</v>
      </c>
      <c r="Q1363" s="70">
        <v>0.25</v>
      </c>
      <c r="R1363" s="3"/>
    </row>
    <row r="1364">
      <c r="A1364" s="46">
        <v>12749.0</v>
      </c>
      <c r="B1364" s="51" t="str">
        <f t="shared" si="1"/>
        <v>Maishiy texnikaKatta maishiy texnikaKatta maishiy texnika uchun aksessuarlarSovutgichlar uchun</v>
      </c>
      <c r="C1364" s="55" t="s">
        <v>74</v>
      </c>
      <c r="D1364" s="55" t="s">
        <v>76</v>
      </c>
      <c r="E1364" s="55" t="s">
        <v>3162</v>
      </c>
      <c r="F1364" s="55" t="s">
        <v>3881</v>
      </c>
      <c r="G1364" s="55"/>
      <c r="H1364" s="3"/>
      <c r="I1364" s="64">
        <v>0.3</v>
      </c>
      <c r="J1364" s="67">
        <v>0.3</v>
      </c>
      <c r="K1364" s="70">
        <v>0.3</v>
      </c>
      <c r="L1364" s="64">
        <v>0.0</v>
      </c>
      <c r="M1364" s="67">
        <v>0.0</v>
      </c>
      <c r="N1364" s="70">
        <v>0.0</v>
      </c>
      <c r="O1364" s="64">
        <v>0.3</v>
      </c>
      <c r="P1364" s="67">
        <v>0.3</v>
      </c>
      <c r="Q1364" s="70">
        <v>0.3</v>
      </c>
      <c r="R1364" s="3"/>
    </row>
    <row r="1365">
      <c r="A1365" s="46">
        <v>12750.0</v>
      </c>
      <c r="B1365" s="51" t="str">
        <f t="shared" si="1"/>
        <v>Uy-roʻzgʻor buyumlariHammom va sauna uchun tovarlarChelaklar va kadkalar</v>
      </c>
      <c r="C1365" s="55" t="s">
        <v>758</v>
      </c>
      <c r="D1365" s="55" t="s">
        <v>2510</v>
      </c>
      <c r="E1365" s="55" t="s">
        <v>3883</v>
      </c>
      <c r="F1365" s="55"/>
      <c r="G1365" s="4"/>
      <c r="H1365" s="3"/>
      <c r="I1365" s="64">
        <v>0.22</v>
      </c>
      <c r="J1365" s="67">
        <v>0.22</v>
      </c>
      <c r="K1365" s="70">
        <v>0.22</v>
      </c>
      <c r="L1365" s="64">
        <v>0.0</v>
      </c>
      <c r="M1365" s="67">
        <v>0.0</v>
      </c>
      <c r="N1365" s="70">
        <v>0.0</v>
      </c>
      <c r="O1365" s="64">
        <v>0.22</v>
      </c>
      <c r="P1365" s="67">
        <v>0.22</v>
      </c>
      <c r="Q1365" s="70">
        <v>0.22</v>
      </c>
      <c r="R1365" s="3"/>
    </row>
    <row r="1366">
      <c r="A1366" s="46">
        <v>12751.0</v>
      </c>
      <c r="B1366" s="51" t="str">
        <f t="shared" si="1"/>
        <v>AksessuarlarQizlar uchun aksessuarlarSoch uchun aksessuarlarRezinkalar</v>
      </c>
      <c r="C1366" s="55" t="s">
        <v>442</v>
      </c>
      <c r="D1366" s="55" t="s">
        <v>1028</v>
      </c>
      <c r="E1366" s="55" t="s">
        <v>2097</v>
      </c>
      <c r="F1366" s="55" t="s">
        <v>2613</v>
      </c>
      <c r="G1366" s="85"/>
      <c r="H1366" s="3"/>
      <c r="I1366" s="64">
        <v>0.3</v>
      </c>
      <c r="J1366" s="67">
        <v>0.3</v>
      </c>
      <c r="K1366" s="70">
        <v>0.3</v>
      </c>
      <c r="L1366" s="64">
        <v>0.0</v>
      </c>
      <c r="M1366" s="67">
        <v>0.0</v>
      </c>
      <c r="N1366" s="70">
        <v>0.0</v>
      </c>
      <c r="O1366" s="64">
        <v>0.3</v>
      </c>
      <c r="P1366" s="67">
        <v>0.3</v>
      </c>
      <c r="Q1366" s="70">
        <v>0.3</v>
      </c>
      <c r="R1366" s="3"/>
    </row>
    <row r="1367">
      <c r="A1367" s="46">
        <v>12752.0</v>
      </c>
      <c r="B1367" s="51" t="str">
        <f t="shared" si="1"/>
        <v>AvtotovarlarAksessuarlar va jihozlarAvtomobil uchun suvenirlarBoshqa avtomobil suvenirlari</v>
      </c>
      <c r="C1367" s="55" t="s">
        <v>167</v>
      </c>
      <c r="D1367" s="55" t="s">
        <v>468</v>
      </c>
      <c r="E1367" s="55" t="s">
        <v>2471</v>
      </c>
      <c r="F1367" s="55" t="s">
        <v>3884</v>
      </c>
      <c r="G1367" s="55"/>
      <c r="H1367" s="3"/>
      <c r="I1367" s="64">
        <v>0.25</v>
      </c>
      <c r="J1367" s="67">
        <v>0.25</v>
      </c>
      <c r="K1367" s="70">
        <v>0.25</v>
      </c>
      <c r="L1367" s="64">
        <v>0.0</v>
      </c>
      <c r="M1367" s="67">
        <v>0.0</v>
      </c>
      <c r="N1367" s="70">
        <v>0.0</v>
      </c>
      <c r="O1367" s="64">
        <v>0.25</v>
      </c>
      <c r="P1367" s="67">
        <v>0.25</v>
      </c>
      <c r="Q1367" s="70">
        <v>0.25</v>
      </c>
      <c r="R1367" s="3"/>
    </row>
    <row r="1368">
      <c r="A1368" s="46">
        <v>12753.0</v>
      </c>
      <c r="B1368" s="51" t="str">
        <f t="shared" si="1"/>
        <v>AksessuarlarErkaklar aksessuarlariBijuteriyalarYeng tugmalari</v>
      </c>
      <c r="C1368" s="55" t="s">
        <v>442</v>
      </c>
      <c r="D1368" s="55" t="s">
        <v>456</v>
      </c>
      <c r="E1368" s="55" t="s">
        <v>1461</v>
      </c>
      <c r="F1368" s="55" t="s">
        <v>1567</v>
      </c>
      <c r="G1368" s="55"/>
      <c r="H1368" s="3"/>
      <c r="I1368" s="64">
        <v>0.25</v>
      </c>
      <c r="J1368" s="67">
        <v>0.25</v>
      </c>
      <c r="K1368" s="70">
        <v>0.25</v>
      </c>
      <c r="L1368" s="64">
        <v>0.0</v>
      </c>
      <c r="M1368" s="67">
        <v>0.0</v>
      </c>
      <c r="N1368" s="70">
        <v>0.0</v>
      </c>
      <c r="O1368" s="64">
        <v>0.25</v>
      </c>
      <c r="P1368" s="67">
        <v>0.25</v>
      </c>
      <c r="Q1368" s="70">
        <v>0.25</v>
      </c>
      <c r="R1368" s="3"/>
    </row>
    <row r="1369">
      <c r="A1369" s="46">
        <v>12754.0</v>
      </c>
      <c r="B1369" s="51" t="str">
        <f t="shared" si="1"/>
        <v>AvtotovarlarAksessuarlar va jihozlarAvariya holatlari uchun zarur anjomlarShatakka olish troslari</v>
      </c>
      <c r="C1369" s="55" t="s">
        <v>167</v>
      </c>
      <c r="D1369" s="55" t="s">
        <v>468</v>
      </c>
      <c r="E1369" s="55" t="s">
        <v>1900</v>
      </c>
      <c r="F1369" s="55" t="s">
        <v>3887</v>
      </c>
      <c r="G1369" s="55"/>
      <c r="H1369" s="3"/>
      <c r="I1369" s="64">
        <v>0.25</v>
      </c>
      <c r="J1369" s="67">
        <v>0.25</v>
      </c>
      <c r="K1369" s="70">
        <v>0.25</v>
      </c>
      <c r="L1369" s="64">
        <v>0.0</v>
      </c>
      <c r="M1369" s="67">
        <v>0.0</v>
      </c>
      <c r="N1369" s="70">
        <v>0.0</v>
      </c>
      <c r="O1369" s="64">
        <v>0.25</v>
      </c>
      <c r="P1369" s="67">
        <v>0.25</v>
      </c>
      <c r="Q1369" s="70">
        <v>0.25</v>
      </c>
      <c r="R1369" s="3"/>
    </row>
    <row r="1370">
      <c r="A1370" s="46">
        <v>12755.0</v>
      </c>
      <c r="B1370" s="51" t="str">
        <f t="shared" si="1"/>
        <v>ElektronikaAqlli soatlar va fitnes bilaguzuklarQayishlar</v>
      </c>
      <c r="C1370" s="55" t="s">
        <v>929</v>
      </c>
      <c r="D1370" s="55" t="s">
        <v>935</v>
      </c>
      <c r="E1370" s="55" t="s">
        <v>3889</v>
      </c>
      <c r="F1370" s="3"/>
      <c r="G1370" s="4"/>
      <c r="H1370" s="3"/>
      <c r="I1370" s="64">
        <v>0.3</v>
      </c>
      <c r="J1370" s="67">
        <v>0.3</v>
      </c>
      <c r="K1370" s="70">
        <v>0.3</v>
      </c>
      <c r="L1370" s="64">
        <v>0.0</v>
      </c>
      <c r="M1370" s="67">
        <v>0.0</v>
      </c>
      <c r="N1370" s="70">
        <v>0.0</v>
      </c>
      <c r="O1370" s="64">
        <v>0.3</v>
      </c>
      <c r="P1370" s="67">
        <v>0.3</v>
      </c>
      <c r="Q1370" s="70">
        <v>0.3</v>
      </c>
      <c r="R1370" s="3"/>
    </row>
    <row r="1371">
      <c r="A1371" s="46">
        <v>12756.0</v>
      </c>
      <c r="B1371" s="51" t="str">
        <f t="shared" si="1"/>
        <v>Sport va hordiqElektr transportiElektr skuterlar</v>
      </c>
      <c r="C1371" s="55" t="s">
        <v>391</v>
      </c>
      <c r="D1371" s="55" t="s">
        <v>1245</v>
      </c>
      <c r="E1371" s="55" t="s">
        <v>3892</v>
      </c>
      <c r="F1371" s="55"/>
      <c r="G1371" s="3"/>
      <c r="H1371" s="3"/>
      <c r="I1371" s="64">
        <v>0.1</v>
      </c>
      <c r="J1371" s="67">
        <v>0.1</v>
      </c>
      <c r="K1371" s="70">
        <v>0.1</v>
      </c>
      <c r="L1371" s="64">
        <v>0.010000000000000009</v>
      </c>
      <c r="M1371" s="67">
        <v>0.010000000000000009</v>
      </c>
      <c r="N1371" s="70">
        <v>0.010000000000000009</v>
      </c>
      <c r="O1371" s="64">
        <v>0.09</v>
      </c>
      <c r="P1371" s="67">
        <v>0.09</v>
      </c>
      <c r="Q1371" s="70">
        <v>0.09</v>
      </c>
      <c r="R1371" s="3"/>
    </row>
    <row r="1372">
      <c r="A1372" s="46">
        <v>12759.0</v>
      </c>
      <c r="B1372" s="51" t="str">
        <f t="shared" si="1"/>
        <v>ElektronikaAqlli uy va xavfsizlikVideokuzatuvYomgʻirdan panalash visorlari</v>
      </c>
      <c r="C1372" s="55" t="s">
        <v>929</v>
      </c>
      <c r="D1372" s="55" t="s">
        <v>1896</v>
      </c>
      <c r="E1372" s="55" t="s">
        <v>2407</v>
      </c>
      <c r="F1372" s="55" t="s">
        <v>3894</v>
      </c>
      <c r="G1372" s="55"/>
      <c r="H1372" s="3"/>
      <c r="I1372" s="64">
        <v>0.22</v>
      </c>
      <c r="J1372" s="67">
        <v>0.22</v>
      </c>
      <c r="K1372" s="70">
        <v>0.22</v>
      </c>
      <c r="L1372" s="64">
        <v>0.0</v>
      </c>
      <c r="M1372" s="67">
        <v>0.0</v>
      </c>
      <c r="N1372" s="70">
        <v>0.0</v>
      </c>
      <c r="O1372" s="64">
        <v>0.22</v>
      </c>
      <c r="P1372" s="67">
        <v>0.22</v>
      </c>
      <c r="Q1372" s="70">
        <v>0.22</v>
      </c>
      <c r="R1372" s="3"/>
    </row>
    <row r="1373">
      <c r="A1373" s="46">
        <v>12760.0</v>
      </c>
      <c r="B1373" s="51" t="str">
        <f t="shared" si="1"/>
        <v>Maishiy texnikaOshxona texnikalariMaydalash va aralashtirishOshxona mashinalari va kombaynlari</v>
      </c>
      <c r="C1373" s="55" t="s">
        <v>74</v>
      </c>
      <c r="D1373" s="55" t="s">
        <v>1400</v>
      </c>
      <c r="E1373" s="55" t="s">
        <v>3390</v>
      </c>
      <c r="F1373" s="85" t="s">
        <v>3896</v>
      </c>
      <c r="G1373" s="85"/>
      <c r="H1373" s="85"/>
      <c r="I1373" s="64">
        <v>0.12</v>
      </c>
      <c r="J1373" s="67">
        <v>0.12</v>
      </c>
      <c r="K1373" s="70">
        <v>0.12</v>
      </c>
      <c r="L1373" s="64">
        <v>0.0</v>
      </c>
      <c r="M1373" s="67">
        <v>0.0</v>
      </c>
      <c r="N1373" s="70">
        <v>0.0</v>
      </c>
      <c r="O1373" s="64">
        <v>0.12</v>
      </c>
      <c r="P1373" s="67">
        <v>0.12</v>
      </c>
      <c r="Q1373" s="70">
        <v>0.12</v>
      </c>
      <c r="R1373" s="3"/>
    </row>
    <row r="1374">
      <c r="A1374" s="46">
        <v>12761.0</v>
      </c>
      <c r="B1374" s="51" t="str">
        <f t="shared" si="1"/>
        <v>Goʻzallik va parvarishSochlar parvarishiTozalash va parvarish uchun vositalarBalzamlar va konditsionerlar</v>
      </c>
      <c r="C1374" s="55" t="s">
        <v>314</v>
      </c>
      <c r="D1374" s="55" t="s">
        <v>1239</v>
      </c>
      <c r="E1374" s="55" t="s">
        <v>1806</v>
      </c>
      <c r="F1374" s="55" t="s">
        <v>3898</v>
      </c>
      <c r="G1374" s="55"/>
      <c r="H1374" s="3"/>
      <c r="I1374" s="64">
        <v>0.2</v>
      </c>
      <c r="J1374" s="67">
        <v>0.2</v>
      </c>
      <c r="K1374" s="70">
        <v>0.2</v>
      </c>
      <c r="L1374" s="64">
        <v>0.025</v>
      </c>
      <c r="M1374" s="67">
        <v>0.025</v>
      </c>
      <c r="N1374" s="70">
        <v>0.025</v>
      </c>
      <c r="O1374" s="64">
        <v>0.175</v>
      </c>
      <c r="P1374" s="67">
        <v>0.175</v>
      </c>
      <c r="Q1374" s="70">
        <v>0.175</v>
      </c>
      <c r="R1374" s="3"/>
    </row>
    <row r="1375">
      <c r="A1375" s="46">
        <v>12762.0</v>
      </c>
      <c r="B1375" s="51" t="str">
        <f t="shared" si="1"/>
        <v>ElektronikaQuloqchinlar va audio texnikalarPeriferiya va aksessuarlarOld kuchaytirgichlar</v>
      </c>
      <c r="C1375" s="55" t="s">
        <v>929</v>
      </c>
      <c r="D1375" s="55" t="s">
        <v>938</v>
      </c>
      <c r="E1375" s="55" t="s">
        <v>1472</v>
      </c>
      <c r="F1375" s="55" t="s">
        <v>3899</v>
      </c>
      <c r="G1375" s="55"/>
      <c r="H1375" s="3"/>
      <c r="I1375" s="64">
        <v>0.2</v>
      </c>
      <c r="J1375" s="67">
        <v>0.2</v>
      </c>
      <c r="K1375" s="70">
        <v>0.2</v>
      </c>
      <c r="L1375" s="64">
        <v>0.0</v>
      </c>
      <c r="M1375" s="67">
        <v>0.0</v>
      </c>
      <c r="N1375" s="70">
        <v>0.0</v>
      </c>
      <c r="O1375" s="64">
        <v>0.2</v>
      </c>
      <c r="P1375" s="67">
        <v>0.2</v>
      </c>
      <c r="Q1375" s="70">
        <v>0.2</v>
      </c>
      <c r="R1375" s="3"/>
    </row>
    <row r="1376">
      <c r="A1376" s="46">
        <v>12763.0</v>
      </c>
      <c r="B1376" s="51" t="str">
        <f t="shared" si="1"/>
        <v>Xobbi va ijodRasm chizishGrafikaPastel</v>
      </c>
      <c r="C1376" s="55" t="s">
        <v>199</v>
      </c>
      <c r="D1376" s="55" t="s">
        <v>1258</v>
      </c>
      <c r="E1376" s="55" t="s">
        <v>1537</v>
      </c>
      <c r="F1376" s="55" t="s">
        <v>3900</v>
      </c>
      <c r="G1376" s="85"/>
      <c r="H1376" s="3"/>
      <c r="I1376" s="64">
        <v>0.22</v>
      </c>
      <c r="J1376" s="67">
        <v>0.22</v>
      </c>
      <c r="K1376" s="70">
        <v>0.22</v>
      </c>
      <c r="L1376" s="64">
        <v>0.03</v>
      </c>
      <c r="M1376" s="67">
        <v>0.03</v>
      </c>
      <c r="N1376" s="70">
        <v>0.03</v>
      </c>
      <c r="O1376" s="64">
        <v>0.19</v>
      </c>
      <c r="P1376" s="67">
        <v>0.19</v>
      </c>
      <c r="Q1376" s="70">
        <v>0.19</v>
      </c>
      <c r="R1376" s="3"/>
    </row>
    <row r="1377">
      <c r="A1377" s="46">
        <v>12764.0</v>
      </c>
      <c r="B1377" s="51" t="str">
        <f t="shared" si="1"/>
        <v>Maishiy texnikaKatta maishiy texnikaKatta maishiy texnika uchun aksessuarlarPishirish panellari uchun</v>
      </c>
      <c r="C1377" s="55" t="s">
        <v>74</v>
      </c>
      <c r="D1377" s="55" t="s">
        <v>76</v>
      </c>
      <c r="E1377" s="55" t="s">
        <v>3162</v>
      </c>
      <c r="F1377" s="55" t="s">
        <v>3902</v>
      </c>
      <c r="G1377" s="55"/>
      <c r="H1377" s="3"/>
      <c r="I1377" s="64">
        <v>0.3</v>
      </c>
      <c r="J1377" s="67">
        <v>0.3</v>
      </c>
      <c r="K1377" s="70">
        <v>0.3</v>
      </c>
      <c r="L1377" s="64">
        <v>0.0</v>
      </c>
      <c r="M1377" s="67">
        <v>0.0</v>
      </c>
      <c r="N1377" s="70">
        <v>0.0</v>
      </c>
      <c r="O1377" s="64">
        <v>0.3</v>
      </c>
      <c r="P1377" s="67">
        <v>0.3</v>
      </c>
      <c r="Q1377" s="70">
        <v>0.3</v>
      </c>
      <c r="R1377" s="3"/>
    </row>
    <row r="1378">
      <c r="A1378" s="46">
        <v>12766.0</v>
      </c>
      <c r="B1378" s="51" t="str">
        <f t="shared" si="1"/>
        <v>AvtotovarlarAvtomobil uchun elektronikaAvtosignalizatsiyalar</v>
      </c>
      <c r="C1378" s="55" t="s">
        <v>167</v>
      </c>
      <c r="D1378" s="55" t="s">
        <v>174</v>
      </c>
      <c r="E1378" s="55" t="s">
        <v>3904</v>
      </c>
      <c r="F1378" s="55"/>
      <c r="G1378" s="3"/>
      <c r="H1378" s="3"/>
      <c r="I1378" s="64">
        <v>0.08</v>
      </c>
      <c r="J1378" s="67">
        <v>0.08</v>
      </c>
      <c r="K1378" s="70">
        <v>0.08</v>
      </c>
      <c r="L1378" s="64">
        <v>0.0</v>
      </c>
      <c r="M1378" s="67">
        <v>0.0</v>
      </c>
      <c r="N1378" s="70">
        <v>0.0</v>
      </c>
      <c r="O1378" s="64">
        <v>0.08</v>
      </c>
      <c r="P1378" s="67">
        <v>0.08</v>
      </c>
      <c r="Q1378" s="70">
        <v>0.08</v>
      </c>
      <c r="R1378" s="3"/>
    </row>
    <row r="1379">
      <c r="A1379" s="46">
        <v>12767.0</v>
      </c>
      <c r="B1379" s="51" t="str">
        <f t="shared" si="1"/>
        <v>ElektronikaQuloqchinlar va audio texnikalarProigrivatel uchun aksessuarlarParvarish uchun tovarlar</v>
      </c>
      <c r="C1379" s="55" t="s">
        <v>929</v>
      </c>
      <c r="D1379" s="55" t="s">
        <v>938</v>
      </c>
      <c r="E1379" s="55" t="s">
        <v>1453</v>
      </c>
      <c r="F1379" s="55" t="s">
        <v>3906</v>
      </c>
      <c r="G1379" s="55"/>
      <c r="H1379" s="3"/>
      <c r="I1379" s="64">
        <v>0.3</v>
      </c>
      <c r="J1379" s="67">
        <v>0.3</v>
      </c>
      <c r="K1379" s="70">
        <v>0.3</v>
      </c>
      <c r="L1379" s="64">
        <v>0.0</v>
      </c>
      <c r="M1379" s="67">
        <v>0.0</v>
      </c>
      <c r="N1379" s="70">
        <v>0.0</v>
      </c>
      <c r="O1379" s="64">
        <v>0.3</v>
      </c>
      <c r="P1379" s="67">
        <v>0.3</v>
      </c>
      <c r="Q1379" s="70">
        <v>0.3</v>
      </c>
      <c r="R1379" s="3"/>
    </row>
    <row r="1380">
      <c r="A1380" s="46">
        <v>12768.0</v>
      </c>
      <c r="B1380" s="51" t="str">
        <f t="shared" si="1"/>
        <v>KiyimAyollar kiyimiJemperlar, sviterlar va kardiganlarKardiganlar</v>
      </c>
      <c r="C1380" s="55" t="s">
        <v>417</v>
      </c>
      <c r="D1380" s="55" t="s">
        <v>418</v>
      </c>
      <c r="E1380" s="55" t="s">
        <v>1839</v>
      </c>
      <c r="F1380" s="55" t="s">
        <v>3907</v>
      </c>
      <c r="G1380" s="3"/>
      <c r="H1380" s="3"/>
      <c r="I1380" s="64">
        <v>0.25</v>
      </c>
      <c r="J1380" s="67">
        <v>0.25</v>
      </c>
      <c r="K1380" s="70">
        <v>0.25</v>
      </c>
      <c r="L1380" s="64">
        <v>0.0</v>
      </c>
      <c r="M1380" s="67">
        <v>0.0</v>
      </c>
      <c r="N1380" s="70">
        <v>0.0</v>
      </c>
      <c r="O1380" s="64">
        <v>0.25</v>
      </c>
      <c r="P1380" s="67">
        <v>0.25</v>
      </c>
      <c r="Q1380" s="70">
        <v>0.25</v>
      </c>
      <c r="R1380" s="3"/>
    </row>
    <row r="1381">
      <c r="A1381" s="46">
        <v>12769.0</v>
      </c>
      <c r="B1381" s="51" t="str">
        <f t="shared" si="1"/>
        <v>Uy-roʻzgʻor buyumlariBayramlar uchun tovarlarBayramni bezatishShariklar uchun nasoslar</v>
      </c>
      <c r="C1381" s="55" t="s">
        <v>758</v>
      </c>
      <c r="D1381" s="55" t="s">
        <v>852</v>
      </c>
      <c r="E1381" s="55" t="s">
        <v>1993</v>
      </c>
      <c r="F1381" s="55" t="s">
        <v>3908</v>
      </c>
      <c r="G1381" s="55"/>
      <c r="H1381" s="3"/>
      <c r="I1381" s="64">
        <v>0.3</v>
      </c>
      <c r="J1381" s="67">
        <v>0.3</v>
      </c>
      <c r="K1381" s="70">
        <v>0.3</v>
      </c>
      <c r="L1381" s="64">
        <v>0.0</v>
      </c>
      <c r="M1381" s="67">
        <v>0.0</v>
      </c>
      <c r="N1381" s="70">
        <v>0.0</v>
      </c>
      <c r="O1381" s="64">
        <v>0.3</v>
      </c>
      <c r="P1381" s="67">
        <v>0.3</v>
      </c>
      <c r="Q1381" s="70">
        <v>0.3</v>
      </c>
      <c r="R1381" s="3"/>
    </row>
    <row r="1382">
      <c r="A1382" s="46">
        <v>12771.0</v>
      </c>
      <c r="B1382" s="51" t="str">
        <f t="shared" si="1"/>
        <v>Uy-roʻzgʻor buyumlariOshxona buyumlariChoynaklar va qahva idishlariChoy paketlari uchun tagliklar</v>
      </c>
      <c r="C1382" s="55" t="s">
        <v>758</v>
      </c>
      <c r="D1382" s="55" t="s">
        <v>760</v>
      </c>
      <c r="E1382" s="55" t="s">
        <v>3048</v>
      </c>
      <c r="F1382" s="55" t="s">
        <v>3910</v>
      </c>
      <c r="G1382" s="55"/>
      <c r="H1382" s="3"/>
      <c r="I1382" s="64">
        <v>0.25</v>
      </c>
      <c r="J1382" s="67">
        <v>0.25</v>
      </c>
      <c r="K1382" s="70">
        <v>0.25</v>
      </c>
      <c r="L1382" s="64">
        <v>0.0</v>
      </c>
      <c r="M1382" s="67">
        <v>0.0</v>
      </c>
      <c r="N1382" s="70">
        <v>0.0</v>
      </c>
      <c r="O1382" s="64">
        <v>0.25</v>
      </c>
      <c r="P1382" s="67">
        <v>0.25</v>
      </c>
      <c r="Q1382" s="70">
        <v>0.25</v>
      </c>
      <c r="R1382" s="3"/>
    </row>
    <row r="1383">
      <c r="A1383" s="46">
        <v>12772.0</v>
      </c>
      <c r="B1383" s="51" t="str">
        <f t="shared" si="1"/>
        <v>Maishiy texnikaIqlim texnikasiDatchiklar</v>
      </c>
      <c r="C1383" s="55" t="s">
        <v>74</v>
      </c>
      <c r="D1383" s="55" t="s">
        <v>1887</v>
      </c>
      <c r="E1383" s="55" t="s">
        <v>3912</v>
      </c>
      <c r="F1383" s="3"/>
      <c r="G1383" s="4"/>
      <c r="H1383" s="3"/>
      <c r="I1383" s="64">
        <v>0.3</v>
      </c>
      <c r="J1383" s="67">
        <v>0.3</v>
      </c>
      <c r="K1383" s="70">
        <v>0.3</v>
      </c>
      <c r="L1383" s="64">
        <v>0.0</v>
      </c>
      <c r="M1383" s="67">
        <v>0.0</v>
      </c>
      <c r="N1383" s="70">
        <v>0.0</v>
      </c>
      <c r="O1383" s="64">
        <v>0.3</v>
      </c>
      <c r="P1383" s="67">
        <v>0.3</v>
      </c>
      <c r="Q1383" s="70">
        <v>0.3</v>
      </c>
      <c r="R1383" s="3"/>
    </row>
    <row r="1384">
      <c r="A1384" s="46">
        <v>12773.0</v>
      </c>
      <c r="B1384" s="51" t="str">
        <f t="shared" si="1"/>
        <v>ElektronikaSmartfonlar va telefonlarSmartfonlar uchun aksessuarlarYoritgichlar va chaqnagichlar</v>
      </c>
      <c r="C1384" s="55" t="s">
        <v>929</v>
      </c>
      <c r="D1384" s="55" t="s">
        <v>1601</v>
      </c>
      <c r="E1384" s="55" t="s">
        <v>1602</v>
      </c>
      <c r="F1384" s="55" t="s">
        <v>3914</v>
      </c>
      <c r="G1384" s="55"/>
      <c r="H1384" s="3"/>
      <c r="I1384" s="64">
        <v>0.3</v>
      </c>
      <c r="J1384" s="67">
        <v>0.3</v>
      </c>
      <c r="K1384" s="70">
        <v>0.3</v>
      </c>
      <c r="L1384" s="64">
        <v>0.0</v>
      </c>
      <c r="M1384" s="67">
        <v>0.0</v>
      </c>
      <c r="N1384" s="70">
        <v>0.0</v>
      </c>
      <c r="O1384" s="64">
        <v>0.3</v>
      </c>
      <c r="P1384" s="67">
        <v>0.3</v>
      </c>
      <c r="Q1384" s="70">
        <v>0.3</v>
      </c>
      <c r="R1384" s="3"/>
    </row>
    <row r="1385">
      <c r="A1385" s="46">
        <v>12774.0</v>
      </c>
      <c r="B1385" s="51" t="str">
        <f t="shared" si="1"/>
        <v>KiyimQizlar uchun kiyimlarUstki kiyimKurtkalar va puxli ustki kiyimlar</v>
      </c>
      <c r="C1385" s="55" t="s">
        <v>417</v>
      </c>
      <c r="D1385" s="55" t="s">
        <v>1033</v>
      </c>
      <c r="E1385" s="55" t="s">
        <v>1137</v>
      </c>
      <c r="F1385" s="55" t="s">
        <v>3455</v>
      </c>
      <c r="G1385" s="55"/>
      <c r="H1385" s="55"/>
      <c r="I1385" s="64">
        <v>0.25</v>
      </c>
      <c r="J1385" s="67">
        <v>0.25</v>
      </c>
      <c r="K1385" s="70">
        <v>0.25</v>
      </c>
      <c r="L1385" s="64">
        <v>0.0</v>
      </c>
      <c r="M1385" s="67">
        <v>0.0</v>
      </c>
      <c r="N1385" s="70">
        <v>0.0</v>
      </c>
      <c r="O1385" s="64">
        <v>0.25</v>
      </c>
      <c r="P1385" s="67">
        <v>0.25</v>
      </c>
      <c r="Q1385" s="70">
        <v>0.25</v>
      </c>
      <c r="R1385" s="3"/>
    </row>
    <row r="1386">
      <c r="A1386" s="46">
        <v>12775.0</v>
      </c>
      <c r="B1386" s="51" t="str">
        <f t="shared" si="1"/>
        <v>KiyimAyollar kiyimiIchki kiyimKapron paypoqlar uchun bogʻichlar va poyaslar</v>
      </c>
      <c r="C1386" s="55" t="s">
        <v>417</v>
      </c>
      <c r="D1386" s="55" t="s">
        <v>418</v>
      </c>
      <c r="E1386" s="55" t="s">
        <v>427</v>
      </c>
      <c r="F1386" s="55" t="s">
        <v>3917</v>
      </c>
      <c r="G1386" s="55"/>
      <c r="H1386" s="55"/>
      <c r="I1386" s="64">
        <v>0.25</v>
      </c>
      <c r="J1386" s="67">
        <v>0.25</v>
      </c>
      <c r="K1386" s="70">
        <v>0.25</v>
      </c>
      <c r="L1386" s="64">
        <v>0.0</v>
      </c>
      <c r="M1386" s="67">
        <v>0.0</v>
      </c>
      <c r="N1386" s="70">
        <v>0.0</v>
      </c>
      <c r="O1386" s="64">
        <v>0.25</v>
      </c>
      <c r="P1386" s="67">
        <v>0.25</v>
      </c>
      <c r="Q1386" s="70">
        <v>0.25</v>
      </c>
      <c r="R1386" s="3"/>
    </row>
    <row r="1387">
      <c r="A1387" s="46">
        <v>12776.0</v>
      </c>
      <c r="B1387" s="51" t="str">
        <f t="shared" si="1"/>
        <v>KiyimAyollar kiyimiKombinezonlarIssiq kombinezonlar</v>
      </c>
      <c r="C1387" s="55" t="s">
        <v>417</v>
      </c>
      <c r="D1387" s="55" t="s">
        <v>418</v>
      </c>
      <c r="E1387" s="55" t="s">
        <v>2103</v>
      </c>
      <c r="F1387" s="55" t="s">
        <v>3920</v>
      </c>
      <c r="G1387" s="55"/>
      <c r="H1387" s="3"/>
      <c r="I1387" s="64">
        <v>0.25</v>
      </c>
      <c r="J1387" s="67">
        <v>0.25</v>
      </c>
      <c r="K1387" s="70">
        <v>0.25</v>
      </c>
      <c r="L1387" s="64">
        <v>0.0</v>
      </c>
      <c r="M1387" s="67">
        <v>0.0</v>
      </c>
      <c r="N1387" s="70">
        <v>0.0</v>
      </c>
      <c r="O1387" s="64">
        <v>0.25</v>
      </c>
      <c r="P1387" s="67">
        <v>0.25</v>
      </c>
      <c r="Q1387" s="70">
        <v>0.25</v>
      </c>
      <c r="R1387" s="3"/>
    </row>
    <row r="1388">
      <c r="A1388" s="46">
        <v>12779.0</v>
      </c>
      <c r="B1388" s="51" t="str">
        <f t="shared" si="1"/>
        <v>KitoblarBolalarga va ota-onalargaKomikslarBolalarning rivojlanishi</v>
      </c>
      <c r="C1388" s="55" t="s">
        <v>84</v>
      </c>
      <c r="D1388" s="55" t="s">
        <v>1230</v>
      </c>
      <c r="E1388" s="55" t="s">
        <v>3922</v>
      </c>
      <c r="F1388" s="55" t="s">
        <v>2966</v>
      </c>
      <c r="G1388" s="55"/>
      <c r="H1388" s="3"/>
      <c r="I1388" s="64">
        <v>0.2</v>
      </c>
      <c r="J1388" s="67">
        <v>0.2</v>
      </c>
      <c r="K1388" s="70">
        <v>0.2</v>
      </c>
      <c r="L1388" s="64">
        <v>0.025</v>
      </c>
      <c r="M1388" s="67">
        <v>0.025</v>
      </c>
      <c r="N1388" s="70">
        <v>0.025</v>
      </c>
      <c r="O1388" s="64">
        <v>0.175</v>
      </c>
      <c r="P1388" s="67">
        <v>0.175</v>
      </c>
      <c r="Q1388" s="70">
        <v>0.175</v>
      </c>
      <c r="R1388" s="3"/>
    </row>
    <row r="1389">
      <c r="A1389" s="46">
        <v>12781.0</v>
      </c>
      <c r="B1389" s="51" t="str">
        <f t="shared" si="1"/>
        <v>ElektronikaSmartfonlar va telefonlarEhtiyot qismlar va ta'mirlashAkkumulyatorlar</v>
      </c>
      <c r="C1389" s="55" t="s">
        <v>929</v>
      </c>
      <c r="D1389" s="55" t="s">
        <v>1601</v>
      </c>
      <c r="E1389" s="55" t="s">
        <v>3924</v>
      </c>
      <c r="F1389" s="55" t="s">
        <v>1433</v>
      </c>
      <c r="G1389" s="55"/>
      <c r="H1389" s="3"/>
      <c r="I1389" s="64">
        <v>0.3</v>
      </c>
      <c r="J1389" s="67">
        <v>0.3</v>
      </c>
      <c r="K1389" s="70">
        <v>0.3</v>
      </c>
      <c r="L1389" s="64">
        <v>0.0</v>
      </c>
      <c r="M1389" s="67">
        <v>0.0</v>
      </c>
      <c r="N1389" s="70">
        <v>0.0</v>
      </c>
      <c r="O1389" s="64">
        <v>0.3</v>
      </c>
      <c r="P1389" s="67">
        <v>0.3</v>
      </c>
      <c r="Q1389" s="70">
        <v>0.3</v>
      </c>
      <c r="R1389" s="3"/>
    </row>
    <row r="1390">
      <c r="A1390" s="46">
        <v>12782.0</v>
      </c>
      <c r="B1390" s="51" t="str">
        <f t="shared" si="1"/>
        <v>Sport va hordiqFitnes va yogaPetlilar, narvonlar, krossfit uchun to'siqlarSakrash uchun tumba</v>
      </c>
      <c r="C1390" s="55" t="s">
        <v>391</v>
      </c>
      <c r="D1390" s="55" t="s">
        <v>1434</v>
      </c>
      <c r="E1390" s="55" t="s">
        <v>2735</v>
      </c>
      <c r="F1390" s="55" t="s">
        <v>3925</v>
      </c>
      <c r="G1390" s="55"/>
      <c r="H1390" s="3"/>
      <c r="I1390" s="64">
        <v>0.22</v>
      </c>
      <c r="J1390" s="67">
        <v>0.22</v>
      </c>
      <c r="K1390" s="70">
        <v>0.22</v>
      </c>
      <c r="L1390" s="64">
        <v>0.005</v>
      </c>
      <c r="M1390" s="67">
        <v>0.005</v>
      </c>
      <c r="N1390" s="70">
        <v>0.005</v>
      </c>
      <c r="O1390" s="64">
        <v>0.215</v>
      </c>
      <c r="P1390" s="67">
        <v>0.215</v>
      </c>
      <c r="Q1390" s="70">
        <v>0.215</v>
      </c>
      <c r="R1390" s="3"/>
    </row>
    <row r="1391">
      <c r="A1391" s="46">
        <v>12783.0</v>
      </c>
      <c r="B1391" s="51" t="str">
        <f t="shared" si="1"/>
        <v>KiyimAyollar kiyimiPidjaklar va kostyumlarBolero</v>
      </c>
      <c r="C1391" s="55" t="s">
        <v>417</v>
      </c>
      <c r="D1391" s="55" t="s">
        <v>418</v>
      </c>
      <c r="E1391" s="55" t="s">
        <v>2553</v>
      </c>
      <c r="F1391" s="85" t="s">
        <v>3927</v>
      </c>
      <c r="G1391" s="3"/>
      <c r="H1391" s="3"/>
      <c r="I1391" s="64">
        <v>0.25</v>
      </c>
      <c r="J1391" s="67">
        <v>0.25</v>
      </c>
      <c r="K1391" s="70">
        <v>0.25</v>
      </c>
      <c r="L1391" s="64">
        <v>0.0</v>
      </c>
      <c r="M1391" s="67">
        <v>0.0</v>
      </c>
      <c r="N1391" s="70">
        <v>0.0</v>
      </c>
      <c r="O1391" s="64">
        <v>0.25</v>
      </c>
      <c r="P1391" s="67">
        <v>0.25</v>
      </c>
      <c r="Q1391" s="70">
        <v>0.25</v>
      </c>
      <c r="R1391" s="3"/>
    </row>
    <row r="1392">
      <c r="A1392" s="46">
        <v>12784.0</v>
      </c>
      <c r="B1392" s="51" t="str">
        <f t="shared" si="1"/>
        <v>Maishiy kimyoviy moddalarYuvish uchun vositalarKir yuvish kukunlari</v>
      </c>
      <c r="C1392" s="55" t="s">
        <v>582</v>
      </c>
      <c r="D1392" s="55" t="s">
        <v>1180</v>
      </c>
      <c r="E1392" s="55" t="s">
        <v>3928</v>
      </c>
      <c r="F1392" s="55"/>
      <c r="G1392" s="3"/>
      <c r="H1392" s="3"/>
      <c r="I1392" s="64">
        <v>0.17</v>
      </c>
      <c r="J1392" s="67">
        <v>0.17</v>
      </c>
      <c r="K1392" s="70">
        <v>0.17</v>
      </c>
      <c r="L1392" s="64">
        <v>0.02</v>
      </c>
      <c r="M1392" s="67">
        <v>0.02</v>
      </c>
      <c r="N1392" s="70">
        <v>0.02</v>
      </c>
      <c r="O1392" s="64">
        <v>0.15</v>
      </c>
      <c r="P1392" s="67">
        <v>0.15</v>
      </c>
      <c r="Q1392" s="70">
        <v>0.15</v>
      </c>
      <c r="R1392" s="3"/>
    </row>
    <row r="1393">
      <c r="A1393" s="46">
        <v>12786.0</v>
      </c>
      <c r="B1393" s="51" t="str">
        <f t="shared" si="1"/>
        <v>AvtotovarlarAksessuarlar va jihozlarAvtomobil kuzovi himoyasiRul tyagasi himoyalagichi</v>
      </c>
      <c r="C1393" s="55" t="s">
        <v>167</v>
      </c>
      <c r="D1393" s="55" t="s">
        <v>468</v>
      </c>
      <c r="E1393" s="55" t="s">
        <v>2043</v>
      </c>
      <c r="F1393" s="55" t="s">
        <v>3930</v>
      </c>
      <c r="G1393" s="55"/>
      <c r="H1393" s="3"/>
      <c r="I1393" s="64">
        <v>0.22</v>
      </c>
      <c r="J1393" s="67">
        <v>0.22</v>
      </c>
      <c r="K1393" s="70">
        <v>0.22</v>
      </c>
      <c r="L1393" s="64">
        <v>0.0</v>
      </c>
      <c r="M1393" s="67">
        <v>0.0</v>
      </c>
      <c r="N1393" s="70">
        <v>0.0</v>
      </c>
      <c r="O1393" s="64">
        <v>0.22</v>
      </c>
      <c r="P1393" s="67">
        <v>0.22</v>
      </c>
      <c r="Q1393" s="70">
        <v>0.22</v>
      </c>
      <c r="R1393" s="3"/>
    </row>
    <row r="1394">
      <c r="A1394" s="46">
        <v>12787.0</v>
      </c>
      <c r="B1394" s="51" t="str">
        <f t="shared" si="1"/>
        <v>Sport va hordiqSuv sporti va suvda dam olishKayakingKayaking aksessuarlari</v>
      </c>
      <c r="C1394" s="55" t="s">
        <v>391</v>
      </c>
      <c r="D1394" s="55" t="s">
        <v>392</v>
      </c>
      <c r="E1394" s="85" t="s">
        <v>2323</v>
      </c>
      <c r="F1394" s="85" t="s">
        <v>3931</v>
      </c>
      <c r="G1394" s="85"/>
      <c r="H1394" s="3"/>
      <c r="I1394" s="64">
        <v>0.25</v>
      </c>
      <c r="J1394" s="67">
        <v>0.25</v>
      </c>
      <c r="K1394" s="70">
        <v>0.25</v>
      </c>
      <c r="L1394" s="64">
        <v>0.01</v>
      </c>
      <c r="M1394" s="67">
        <v>0.01</v>
      </c>
      <c r="N1394" s="70">
        <v>0.01</v>
      </c>
      <c r="O1394" s="64">
        <v>0.24</v>
      </c>
      <c r="P1394" s="67">
        <v>0.24</v>
      </c>
      <c r="Q1394" s="70">
        <v>0.24</v>
      </c>
      <c r="R1394" s="3"/>
    </row>
    <row r="1395">
      <c r="A1395" s="46">
        <v>12788.0</v>
      </c>
      <c r="B1395" s="51" t="str">
        <f t="shared" si="1"/>
        <v>Uy-roʻzgʻor buyumlariOshxona buyumlariOvqat pishirish uchun idishlarIdishlar uchun qopqoqlar</v>
      </c>
      <c r="C1395" s="55" t="s">
        <v>758</v>
      </c>
      <c r="D1395" s="55" t="s">
        <v>760</v>
      </c>
      <c r="E1395" s="55" t="s">
        <v>2382</v>
      </c>
      <c r="F1395" s="85" t="s">
        <v>3933</v>
      </c>
      <c r="G1395" s="85"/>
      <c r="H1395" s="3"/>
      <c r="I1395" s="64">
        <v>0.22</v>
      </c>
      <c r="J1395" s="67">
        <v>0.22</v>
      </c>
      <c r="K1395" s="70">
        <v>0.22</v>
      </c>
      <c r="L1395" s="64">
        <v>0.0</v>
      </c>
      <c r="M1395" s="67">
        <v>0.0</v>
      </c>
      <c r="N1395" s="70">
        <v>0.0</v>
      </c>
      <c r="O1395" s="64">
        <v>0.22</v>
      </c>
      <c r="P1395" s="67">
        <v>0.22</v>
      </c>
      <c r="Q1395" s="70">
        <v>0.22</v>
      </c>
      <c r="R1395" s="3"/>
    </row>
    <row r="1396">
      <c r="A1396" s="46">
        <v>12789.0</v>
      </c>
      <c r="B1396" s="51" t="str">
        <f t="shared" si="1"/>
        <v>AksessuarlarQizlar uchun aksessuarlarBosh kiyimlarKepkalar va beysbol qalpoqlari</v>
      </c>
      <c r="C1396" s="55" t="s">
        <v>442</v>
      </c>
      <c r="D1396" s="55" t="s">
        <v>1028</v>
      </c>
      <c r="E1396" s="55" t="s">
        <v>1559</v>
      </c>
      <c r="F1396" s="55" t="s">
        <v>2752</v>
      </c>
      <c r="G1396" s="55"/>
      <c r="H1396" s="55"/>
      <c r="I1396" s="64">
        <v>0.3</v>
      </c>
      <c r="J1396" s="67">
        <v>0.3</v>
      </c>
      <c r="K1396" s="70">
        <v>0.3</v>
      </c>
      <c r="L1396" s="64">
        <v>0.0</v>
      </c>
      <c r="M1396" s="67">
        <v>0.0</v>
      </c>
      <c r="N1396" s="70">
        <v>0.0</v>
      </c>
      <c r="O1396" s="64">
        <v>0.3</v>
      </c>
      <c r="P1396" s="67">
        <v>0.3</v>
      </c>
      <c r="Q1396" s="70">
        <v>0.3</v>
      </c>
      <c r="R1396" s="3"/>
    </row>
    <row r="1397">
      <c r="A1397" s="46">
        <v>12790.0</v>
      </c>
      <c r="B1397" s="51" t="str">
        <f t="shared" si="1"/>
        <v>ElektronikaKompyuter texnikasiMaʼlumotlarni saqlashParolni saqlash qurilmalari</v>
      </c>
      <c r="C1397" s="55" t="s">
        <v>929</v>
      </c>
      <c r="D1397" s="55" t="s">
        <v>942</v>
      </c>
      <c r="E1397" s="55" t="s">
        <v>946</v>
      </c>
      <c r="F1397" s="55" t="s">
        <v>3935</v>
      </c>
      <c r="G1397" s="55"/>
      <c r="H1397" s="3"/>
      <c r="I1397" s="64">
        <v>0.15</v>
      </c>
      <c r="J1397" s="67">
        <v>0.15</v>
      </c>
      <c r="K1397" s="70">
        <v>0.15</v>
      </c>
      <c r="L1397" s="64">
        <v>0.0</v>
      </c>
      <c r="M1397" s="67">
        <v>0.0</v>
      </c>
      <c r="N1397" s="70">
        <v>0.0</v>
      </c>
      <c r="O1397" s="64">
        <v>0.15</v>
      </c>
      <c r="P1397" s="67">
        <v>0.15</v>
      </c>
      <c r="Q1397" s="70">
        <v>0.15</v>
      </c>
      <c r="R1397" s="3"/>
    </row>
    <row r="1398">
      <c r="A1398" s="46">
        <v>12791.0</v>
      </c>
      <c r="B1398" s="51" t="str">
        <f t="shared" si="1"/>
        <v>Qurilish va taʼmirlashSantexnikaOshxona moykalar va komponentlarOshxona moyka</v>
      </c>
      <c r="C1398" s="55" t="s">
        <v>95</v>
      </c>
      <c r="D1398" s="55" t="s">
        <v>115</v>
      </c>
      <c r="E1398" s="55" t="s">
        <v>3936</v>
      </c>
      <c r="F1398" s="85" t="s">
        <v>3937</v>
      </c>
      <c r="G1398" s="85"/>
      <c r="H1398" s="3"/>
      <c r="I1398" s="64">
        <v>0.15</v>
      </c>
      <c r="J1398" s="67">
        <v>0.15</v>
      </c>
      <c r="K1398" s="70">
        <v>0.15</v>
      </c>
      <c r="L1398" s="64">
        <v>0.0</v>
      </c>
      <c r="M1398" s="67">
        <v>0.0</v>
      </c>
      <c r="N1398" s="70">
        <v>0.0</v>
      </c>
      <c r="O1398" s="64">
        <v>0.15</v>
      </c>
      <c r="P1398" s="67">
        <v>0.15</v>
      </c>
      <c r="Q1398" s="70">
        <v>0.15</v>
      </c>
      <c r="R1398" s="3"/>
    </row>
    <row r="1399">
      <c r="A1399" s="46">
        <v>12792.0</v>
      </c>
      <c r="B1399" s="51" t="str">
        <f t="shared" si="1"/>
        <v>Bolalar tovarlariBolalar xonasiUyqu uchun barcha narsalarChoyshablar</v>
      </c>
      <c r="C1399" s="55" t="s">
        <v>346</v>
      </c>
      <c r="D1399" s="55" t="s">
        <v>1186</v>
      </c>
      <c r="E1399" s="55" t="s">
        <v>2768</v>
      </c>
      <c r="F1399" s="55" t="s">
        <v>2626</v>
      </c>
      <c r="G1399" s="3"/>
      <c r="H1399" s="4"/>
      <c r="I1399" s="64">
        <v>0.2</v>
      </c>
      <c r="J1399" s="67">
        <v>0.2</v>
      </c>
      <c r="K1399" s="70">
        <v>0.2</v>
      </c>
      <c r="L1399" s="64">
        <v>0.020000000000000018</v>
      </c>
      <c r="M1399" s="67">
        <v>0.020000000000000018</v>
      </c>
      <c r="N1399" s="70">
        <v>0.020000000000000018</v>
      </c>
      <c r="O1399" s="64">
        <v>0.18</v>
      </c>
      <c r="P1399" s="67">
        <v>0.18</v>
      </c>
      <c r="Q1399" s="70">
        <v>0.18</v>
      </c>
      <c r="R1399" s="3"/>
    </row>
    <row r="1400">
      <c r="A1400" s="46">
        <v>12793.0</v>
      </c>
      <c r="B1400" s="51" t="str">
        <f t="shared" si="1"/>
        <v>ElektronikaSmartfonlar va telefonlarSmartfonlar uchun aksessuarlarJoystiklar va triggerlar smartfonlar uchun</v>
      </c>
      <c r="C1400" s="55" t="s">
        <v>929</v>
      </c>
      <c r="D1400" s="55" t="s">
        <v>1601</v>
      </c>
      <c r="E1400" s="55" t="s">
        <v>1602</v>
      </c>
      <c r="F1400" s="55" t="s">
        <v>3939</v>
      </c>
      <c r="G1400" s="55"/>
      <c r="H1400" s="55"/>
      <c r="I1400" s="64">
        <v>0.3</v>
      </c>
      <c r="J1400" s="67">
        <v>0.3</v>
      </c>
      <c r="K1400" s="70">
        <v>0.3</v>
      </c>
      <c r="L1400" s="64">
        <v>0.0</v>
      </c>
      <c r="M1400" s="67">
        <v>0.0</v>
      </c>
      <c r="N1400" s="70">
        <v>0.0</v>
      </c>
      <c r="O1400" s="64">
        <v>0.3</v>
      </c>
      <c r="P1400" s="67">
        <v>0.3</v>
      </c>
      <c r="Q1400" s="70">
        <v>0.3</v>
      </c>
      <c r="R1400" s="3"/>
    </row>
    <row r="1401">
      <c r="A1401" s="46">
        <v>12794.0</v>
      </c>
      <c r="B1401" s="51" t="str">
        <f t="shared" si="1"/>
        <v>AvtotovarlarAksessuarlar va jihozlarSalon uchun jihozlarRul uchun qoplamalar va tutqichlar</v>
      </c>
      <c r="C1401" s="55" t="s">
        <v>167</v>
      </c>
      <c r="D1401" s="55" t="s">
        <v>468</v>
      </c>
      <c r="E1401" s="55" t="s">
        <v>1405</v>
      </c>
      <c r="F1401" s="55" t="s">
        <v>3940</v>
      </c>
      <c r="G1401" s="55"/>
      <c r="H1401" s="55"/>
      <c r="I1401" s="64">
        <v>0.25</v>
      </c>
      <c r="J1401" s="67">
        <v>0.25</v>
      </c>
      <c r="K1401" s="70">
        <v>0.25</v>
      </c>
      <c r="L1401" s="64">
        <v>0.0</v>
      </c>
      <c r="M1401" s="67">
        <v>0.0</v>
      </c>
      <c r="N1401" s="70">
        <v>0.0</v>
      </c>
      <c r="O1401" s="64">
        <v>0.25</v>
      </c>
      <c r="P1401" s="67">
        <v>0.25</v>
      </c>
      <c r="Q1401" s="70">
        <v>0.25</v>
      </c>
      <c r="R1401" s="3"/>
    </row>
    <row r="1402">
      <c r="A1402" s="46">
        <v>12797.0</v>
      </c>
      <c r="B1402" s="51" t="str">
        <f t="shared" si="1"/>
        <v>Uy-roʻzgʻor buyumlariOshxona buyumlariOshxona aksessuarlariOshxona uchun xushboʻylashtirgichlar</v>
      </c>
      <c r="C1402" s="55" t="s">
        <v>758</v>
      </c>
      <c r="D1402" s="55" t="s">
        <v>760</v>
      </c>
      <c r="E1402" s="55" t="s">
        <v>2170</v>
      </c>
      <c r="F1402" s="55" t="s">
        <v>3942</v>
      </c>
      <c r="G1402" s="55"/>
      <c r="H1402" s="55"/>
      <c r="I1402" s="64">
        <v>0.25</v>
      </c>
      <c r="J1402" s="67">
        <v>0.25</v>
      </c>
      <c r="K1402" s="70">
        <v>0.25</v>
      </c>
      <c r="L1402" s="64">
        <v>0.0</v>
      </c>
      <c r="M1402" s="67">
        <v>0.0</v>
      </c>
      <c r="N1402" s="70">
        <v>0.0</v>
      </c>
      <c r="O1402" s="64">
        <v>0.25</v>
      </c>
      <c r="P1402" s="67">
        <v>0.25</v>
      </c>
      <c r="Q1402" s="70">
        <v>0.25</v>
      </c>
      <c r="R1402" s="3"/>
    </row>
    <row r="1403">
      <c r="A1403" s="46">
        <v>12798.0</v>
      </c>
      <c r="B1403" s="51" t="str">
        <f t="shared" si="1"/>
        <v>Hayvonlar uchun tovarlarQushlar uchunQushlar uchun oʻyinchoqlar va aksessuarlarTashish moslamalari qushlar uchun</v>
      </c>
      <c r="C1403" s="55" t="s">
        <v>1198</v>
      </c>
      <c r="D1403" s="55" t="s">
        <v>1211</v>
      </c>
      <c r="E1403" s="55" t="s">
        <v>3943</v>
      </c>
      <c r="F1403" s="85" t="s">
        <v>3944</v>
      </c>
      <c r="G1403" s="85"/>
      <c r="H1403" s="85"/>
      <c r="I1403" s="64">
        <v>0.22</v>
      </c>
      <c r="J1403" s="67">
        <v>0.22</v>
      </c>
      <c r="K1403" s="70">
        <v>0.22</v>
      </c>
      <c r="L1403" s="64">
        <v>0.01</v>
      </c>
      <c r="M1403" s="67">
        <v>0.01</v>
      </c>
      <c r="N1403" s="70">
        <v>0.01</v>
      </c>
      <c r="O1403" s="64">
        <v>0.21</v>
      </c>
      <c r="P1403" s="67">
        <v>0.21</v>
      </c>
      <c r="Q1403" s="70">
        <v>0.21</v>
      </c>
      <c r="R1403" s="3"/>
    </row>
    <row r="1404">
      <c r="A1404" s="46">
        <v>12799.0</v>
      </c>
      <c r="B1404" s="51" t="str">
        <f t="shared" si="1"/>
        <v>Uy-roʻzgʻor buyumlariOshxona buyumlariOshxona aksessuarlariInduksion plitalar uchun adapterlar</v>
      </c>
      <c r="C1404" s="55" t="s">
        <v>758</v>
      </c>
      <c r="D1404" s="55" t="s">
        <v>760</v>
      </c>
      <c r="E1404" s="55" t="s">
        <v>2170</v>
      </c>
      <c r="F1404" s="55" t="s">
        <v>3946</v>
      </c>
      <c r="G1404" s="55"/>
      <c r="H1404" s="55"/>
      <c r="I1404" s="64">
        <v>0.25</v>
      </c>
      <c r="J1404" s="67">
        <v>0.25</v>
      </c>
      <c r="K1404" s="70">
        <v>0.25</v>
      </c>
      <c r="L1404" s="64">
        <v>0.0</v>
      </c>
      <c r="M1404" s="67">
        <v>0.0</v>
      </c>
      <c r="N1404" s="70">
        <v>0.0</v>
      </c>
      <c r="O1404" s="64">
        <v>0.25</v>
      </c>
      <c r="P1404" s="67">
        <v>0.25</v>
      </c>
      <c r="Q1404" s="70">
        <v>0.25</v>
      </c>
      <c r="R1404" s="3"/>
    </row>
    <row r="1405">
      <c r="A1405" s="46">
        <v>12800.0</v>
      </c>
      <c r="B1405" s="51" t="str">
        <f t="shared" si="1"/>
        <v>Maishiy kimyoviy moddalarQog‘oz mahsulotlariQogʻoz sochiqlar</v>
      </c>
      <c r="C1405" s="55" t="s">
        <v>582</v>
      </c>
      <c r="D1405" s="55" t="s">
        <v>1181</v>
      </c>
      <c r="E1405" s="55" t="s">
        <v>3948</v>
      </c>
      <c r="F1405" s="55"/>
      <c r="G1405" s="4"/>
      <c r="H1405" s="3"/>
      <c r="I1405" s="64">
        <v>0.2</v>
      </c>
      <c r="J1405" s="67">
        <v>0.2</v>
      </c>
      <c r="K1405" s="70">
        <v>0.2</v>
      </c>
      <c r="L1405" s="64">
        <v>0.07</v>
      </c>
      <c r="M1405" s="67">
        <v>0.07</v>
      </c>
      <c r="N1405" s="70">
        <v>0.07</v>
      </c>
      <c r="O1405" s="64">
        <v>0.13</v>
      </c>
      <c r="P1405" s="67">
        <v>0.13</v>
      </c>
      <c r="Q1405" s="70">
        <v>0.13</v>
      </c>
      <c r="R1405" s="3"/>
    </row>
    <row r="1406">
      <c r="A1406" s="46">
        <v>12801.0</v>
      </c>
      <c r="B1406" s="51" t="str">
        <f t="shared" si="1"/>
        <v>Goʻzallik va parvarishShaxsiy gigiyenaDepilyatsiya va epilyatsiyaMumli epilyatsiya</v>
      </c>
      <c r="C1406" s="55" t="s">
        <v>314</v>
      </c>
      <c r="D1406" s="55" t="s">
        <v>315</v>
      </c>
      <c r="E1406" s="55" t="s">
        <v>1390</v>
      </c>
      <c r="F1406" s="55" t="s">
        <v>3950</v>
      </c>
      <c r="G1406" s="55"/>
      <c r="H1406" s="3"/>
      <c r="I1406" s="64">
        <v>0.2</v>
      </c>
      <c r="J1406" s="67">
        <v>0.2</v>
      </c>
      <c r="K1406" s="70">
        <v>0.2</v>
      </c>
      <c r="L1406" s="64">
        <v>0.010000000000000009</v>
      </c>
      <c r="M1406" s="67">
        <v>0.010000000000000009</v>
      </c>
      <c r="N1406" s="70">
        <v>0.010000000000000009</v>
      </c>
      <c r="O1406" s="64">
        <v>0.19</v>
      </c>
      <c r="P1406" s="67">
        <v>0.19</v>
      </c>
      <c r="Q1406" s="70">
        <v>0.19</v>
      </c>
      <c r="R1406" s="3"/>
    </row>
    <row r="1407">
      <c r="A1407" s="46">
        <v>12802.0</v>
      </c>
      <c r="B1407" s="51" t="str">
        <f t="shared" si="1"/>
        <v>ElektronikaFoto va video texnikaFotosuratchilar uchun uskunalarKartridjlar va kamera rulosi</v>
      </c>
      <c r="C1407" s="55" t="s">
        <v>929</v>
      </c>
      <c r="D1407" s="55" t="s">
        <v>1173</v>
      </c>
      <c r="E1407" s="55" t="s">
        <v>1175</v>
      </c>
      <c r="F1407" s="55" t="s">
        <v>3952</v>
      </c>
      <c r="G1407" s="55"/>
      <c r="H1407" s="4"/>
      <c r="I1407" s="64">
        <v>0.2</v>
      </c>
      <c r="J1407" s="67">
        <v>0.2</v>
      </c>
      <c r="K1407" s="70">
        <v>0.2</v>
      </c>
      <c r="L1407" s="64">
        <v>0.0</v>
      </c>
      <c r="M1407" s="67">
        <v>0.0</v>
      </c>
      <c r="N1407" s="70">
        <v>0.0</v>
      </c>
      <c r="O1407" s="64">
        <v>0.2</v>
      </c>
      <c r="P1407" s="67">
        <v>0.2</v>
      </c>
      <c r="Q1407" s="70">
        <v>0.2</v>
      </c>
      <c r="R1407" s="3"/>
    </row>
    <row r="1408">
      <c r="A1408" s="46">
        <v>12804.0</v>
      </c>
      <c r="B1408" s="51" t="str">
        <f t="shared" si="1"/>
        <v>Sport va hordiqFitnes va yogaYoga va pilatesYoga va pilates to'plamlari</v>
      </c>
      <c r="C1408" s="55" t="s">
        <v>391</v>
      </c>
      <c r="D1408" s="55" t="s">
        <v>1434</v>
      </c>
      <c r="E1408" s="55" t="s">
        <v>1618</v>
      </c>
      <c r="F1408" s="55" t="s">
        <v>3953</v>
      </c>
      <c r="G1408" s="55"/>
      <c r="H1408" s="3"/>
      <c r="I1408" s="64">
        <v>0.22</v>
      </c>
      <c r="J1408" s="67">
        <v>0.22</v>
      </c>
      <c r="K1408" s="70">
        <v>0.22</v>
      </c>
      <c r="L1408" s="64">
        <v>0.005</v>
      </c>
      <c r="M1408" s="67">
        <v>0.005</v>
      </c>
      <c r="N1408" s="70">
        <v>0.005</v>
      </c>
      <c r="O1408" s="64">
        <v>0.215</v>
      </c>
      <c r="P1408" s="67">
        <v>0.215</v>
      </c>
      <c r="Q1408" s="70">
        <v>0.215</v>
      </c>
      <c r="R1408" s="3"/>
    </row>
    <row r="1409">
      <c r="A1409" s="46">
        <v>12805.0</v>
      </c>
      <c r="B1409" s="51" t="str">
        <f t="shared" si="1"/>
        <v>ElektronikaGeymerlar uchun mahsulotlarOʻyin pristavkalariOʻyin pristavkalari uchun aksessuarlar va ehtiyot qismlarOʻyinlar uchun stiluslar</v>
      </c>
      <c r="C1409" s="55" t="s">
        <v>929</v>
      </c>
      <c r="D1409" s="55" t="s">
        <v>2129</v>
      </c>
      <c r="E1409" s="55" t="s">
        <v>2130</v>
      </c>
      <c r="F1409" s="55" t="s">
        <v>2131</v>
      </c>
      <c r="G1409" s="55" t="s">
        <v>3955</v>
      </c>
      <c r="H1409" s="55"/>
      <c r="I1409" s="64">
        <v>0.15</v>
      </c>
      <c r="J1409" s="67">
        <v>0.15</v>
      </c>
      <c r="K1409" s="70">
        <v>0.15</v>
      </c>
      <c r="L1409" s="64">
        <v>0.0</v>
      </c>
      <c r="M1409" s="67">
        <v>0.0</v>
      </c>
      <c r="N1409" s="70">
        <v>0.0</v>
      </c>
      <c r="O1409" s="64">
        <v>0.15</v>
      </c>
      <c r="P1409" s="67">
        <v>0.15</v>
      </c>
      <c r="Q1409" s="70">
        <v>0.15</v>
      </c>
      <c r="R1409" s="3"/>
    </row>
    <row r="1410">
      <c r="A1410" s="46">
        <v>12808.0</v>
      </c>
      <c r="B1410" s="51" t="str">
        <f t="shared" si="1"/>
        <v>PoyabzallarOʻgʻil bolalar uchun poyabzalSandalilar va saboSabo</v>
      </c>
      <c r="C1410" s="55" t="s">
        <v>951</v>
      </c>
      <c r="D1410" s="55" t="s">
        <v>1025</v>
      </c>
      <c r="E1410" s="55" t="s">
        <v>1967</v>
      </c>
      <c r="F1410" s="55" t="s">
        <v>2289</v>
      </c>
      <c r="G1410" s="85"/>
      <c r="H1410" s="3"/>
      <c r="I1410" s="64">
        <v>0.2</v>
      </c>
      <c r="J1410" s="67">
        <v>0.2</v>
      </c>
      <c r="K1410" s="70">
        <v>0.2</v>
      </c>
      <c r="L1410" s="64">
        <v>0.0</v>
      </c>
      <c r="M1410" s="67">
        <v>0.0</v>
      </c>
      <c r="N1410" s="70">
        <v>0.0</v>
      </c>
      <c r="O1410" s="64">
        <v>0.2</v>
      </c>
      <c r="P1410" s="67">
        <v>0.2</v>
      </c>
      <c r="Q1410" s="70">
        <v>0.2</v>
      </c>
      <c r="R1410" s="3"/>
    </row>
    <row r="1411">
      <c r="A1411" s="46">
        <v>12809.0</v>
      </c>
      <c r="B1411" s="51" t="str">
        <f t="shared" si="1"/>
        <v>AksessuarlarErkaklar aksessuarlariRoʻmolchalar va sharflarRoʻmolchalar</v>
      </c>
      <c r="C1411" s="55" t="s">
        <v>442</v>
      </c>
      <c r="D1411" s="55" t="s">
        <v>456</v>
      </c>
      <c r="E1411" s="55" t="s">
        <v>3003</v>
      </c>
      <c r="F1411" s="55" t="s">
        <v>2696</v>
      </c>
      <c r="G1411" s="3"/>
      <c r="H1411" s="3"/>
      <c r="I1411" s="64">
        <v>0.3</v>
      </c>
      <c r="J1411" s="67">
        <v>0.3</v>
      </c>
      <c r="K1411" s="70">
        <v>0.3</v>
      </c>
      <c r="L1411" s="64">
        <v>0.0</v>
      </c>
      <c r="M1411" s="67">
        <v>0.0</v>
      </c>
      <c r="N1411" s="70">
        <v>0.0</v>
      </c>
      <c r="O1411" s="64">
        <v>0.3</v>
      </c>
      <c r="P1411" s="67">
        <v>0.3</v>
      </c>
      <c r="Q1411" s="70">
        <v>0.3</v>
      </c>
      <c r="R1411" s="3"/>
    </row>
    <row r="1412">
      <c r="A1412" s="46">
        <v>12810.0</v>
      </c>
      <c r="B1412" s="51" t="str">
        <f t="shared" si="1"/>
        <v>Hayvonlar uchun tovarlarMushuklar uchunIdishlarTovoqchalar uchun tagliklar va gilamchalar</v>
      </c>
      <c r="C1412" s="55" t="s">
        <v>1198</v>
      </c>
      <c r="D1412" s="55" t="s">
        <v>1202</v>
      </c>
      <c r="E1412" s="55" t="s">
        <v>2279</v>
      </c>
      <c r="F1412" s="55" t="s">
        <v>2492</v>
      </c>
      <c r="G1412" s="55"/>
      <c r="H1412" s="55"/>
      <c r="I1412" s="64">
        <v>0.3</v>
      </c>
      <c r="J1412" s="67">
        <v>0.3</v>
      </c>
      <c r="K1412" s="70">
        <v>0.3</v>
      </c>
      <c r="L1412" s="64">
        <v>0.024999999999999967</v>
      </c>
      <c r="M1412" s="67">
        <v>0.024999999999999967</v>
      </c>
      <c r="N1412" s="70">
        <v>0.024999999999999967</v>
      </c>
      <c r="O1412" s="64">
        <v>0.275</v>
      </c>
      <c r="P1412" s="67">
        <v>0.275</v>
      </c>
      <c r="Q1412" s="70">
        <v>0.275</v>
      </c>
      <c r="R1412" s="3"/>
    </row>
    <row r="1413">
      <c r="A1413" s="46">
        <v>12811.0</v>
      </c>
      <c r="B1413" s="51" t="str">
        <f t="shared" si="1"/>
        <v>Uy-roʻzgʻor buyumlariDekor va interyerKoʻzgular</v>
      </c>
      <c r="C1413" s="55" t="s">
        <v>758</v>
      </c>
      <c r="D1413" s="55" t="s">
        <v>798</v>
      </c>
      <c r="E1413" s="55" t="s">
        <v>3959</v>
      </c>
      <c r="F1413" s="3"/>
      <c r="G1413" s="3"/>
      <c r="H1413" s="3"/>
      <c r="I1413" s="64">
        <v>0.27</v>
      </c>
      <c r="J1413" s="67">
        <v>0.27</v>
      </c>
      <c r="K1413" s="70">
        <v>0.27</v>
      </c>
      <c r="L1413" s="64">
        <v>0.0</v>
      </c>
      <c r="M1413" s="67">
        <v>0.0</v>
      </c>
      <c r="N1413" s="70">
        <v>0.0</v>
      </c>
      <c r="O1413" s="64">
        <v>0.27</v>
      </c>
      <c r="P1413" s="67">
        <v>0.27</v>
      </c>
      <c r="Q1413" s="70">
        <v>0.27</v>
      </c>
      <c r="R1413" s="3"/>
    </row>
    <row r="1414">
      <c r="A1414" s="46">
        <v>12813.0</v>
      </c>
      <c r="B1414" s="51" t="str">
        <f t="shared" si="1"/>
        <v>AksessuarlarAyollar aksessuarlariBijuteriyalarToʻgʻnogʻichlar</v>
      </c>
      <c r="C1414" s="55" t="s">
        <v>442</v>
      </c>
      <c r="D1414" s="55" t="s">
        <v>443</v>
      </c>
      <c r="E1414" s="55" t="s">
        <v>1461</v>
      </c>
      <c r="F1414" s="55" t="s">
        <v>3961</v>
      </c>
      <c r="G1414" s="85"/>
      <c r="H1414" s="3"/>
      <c r="I1414" s="64">
        <v>0.25</v>
      </c>
      <c r="J1414" s="67">
        <v>0.25</v>
      </c>
      <c r="K1414" s="70">
        <v>0.25</v>
      </c>
      <c r="L1414" s="64">
        <v>0.0</v>
      </c>
      <c r="M1414" s="67">
        <v>0.0</v>
      </c>
      <c r="N1414" s="70">
        <v>0.0</v>
      </c>
      <c r="O1414" s="64">
        <v>0.25</v>
      </c>
      <c r="P1414" s="67">
        <v>0.25</v>
      </c>
      <c r="Q1414" s="70">
        <v>0.25</v>
      </c>
      <c r="R1414" s="3"/>
    </row>
    <row r="1415">
      <c r="A1415" s="46">
        <v>12814.0</v>
      </c>
      <c r="B1415" s="51" t="str">
        <f t="shared" si="1"/>
        <v>AksessuarlarErkaklar aksessuarlariRoʻmolchalar va sharflarPalantinalar</v>
      </c>
      <c r="C1415" s="55" t="s">
        <v>442</v>
      </c>
      <c r="D1415" s="55" t="s">
        <v>456</v>
      </c>
      <c r="E1415" s="55" t="s">
        <v>3003</v>
      </c>
      <c r="F1415" s="55" t="s">
        <v>3963</v>
      </c>
      <c r="G1415" s="3"/>
      <c r="H1415" s="3"/>
      <c r="I1415" s="64">
        <v>0.22</v>
      </c>
      <c r="J1415" s="67">
        <v>0.22</v>
      </c>
      <c r="K1415" s="70">
        <v>0.22</v>
      </c>
      <c r="L1415" s="64">
        <v>0.0</v>
      </c>
      <c r="M1415" s="67">
        <v>0.0</v>
      </c>
      <c r="N1415" s="70">
        <v>0.0</v>
      </c>
      <c r="O1415" s="64">
        <v>0.22</v>
      </c>
      <c r="P1415" s="67">
        <v>0.22</v>
      </c>
      <c r="Q1415" s="70">
        <v>0.22</v>
      </c>
      <c r="R1415" s="3"/>
    </row>
    <row r="1416">
      <c r="A1416" s="46">
        <v>12816.0</v>
      </c>
      <c r="B1416" s="51" t="str">
        <f t="shared" si="1"/>
        <v>KiyimAyollar kiyimiIchki kiyimByustgalter uchun aksessuarlarByustgalter uchun klips va simlar</v>
      </c>
      <c r="C1416" s="55" t="s">
        <v>417</v>
      </c>
      <c r="D1416" s="55" t="s">
        <v>418</v>
      </c>
      <c r="E1416" s="55" t="s">
        <v>427</v>
      </c>
      <c r="F1416" s="55" t="s">
        <v>3965</v>
      </c>
      <c r="G1416" s="55" t="s">
        <v>3966</v>
      </c>
      <c r="H1416" s="55"/>
      <c r="I1416" s="64">
        <v>0.25</v>
      </c>
      <c r="J1416" s="67">
        <v>0.25</v>
      </c>
      <c r="K1416" s="70">
        <v>0.25</v>
      </c>
      <c r="L1416" s="64">
        <v>0.0</v>
      </c>
      <c r="M1416" s="67">
        <v>0.0</v>
      </c>
      <c r="N1416" s="70">
        <v>0.0</v>
      </c>
      <c r="O1416" s="64">
        <v>0.25</v>
      </c>
      <c r="P1416" s="67">
        <v>0.25</v>
      </c>
      <c r="Q1416" s="70">
        <v>0.25</v>
      </c>
      <c r="R1416" s="3"/>
    </row>
    <row r="1417">
      <c r="A1417" s="46">
        <v>12819.0</v>
      </c>
      <c r="B1417" s="51" t="str">
        <f t="shared" si="1"/>
        <v>AksessuarlarAyollar aksessuarlariKoʻzoynakKoʻzoynak uchun qutilar va gʻiloflar</v>
      </c>
      <c r="C1417" s="55" t="s">
        <v>442</v>
      </c>
      <c r="D1417" s="55" t="s">
        <v>443</v>
      </c>
      <c r="E1417" s="55" t="s">
        <v>2186</v>
      </c>
      <c r="F1417" s="55" t="s">
        <v>3969</v>
      </c>
      <c r="G1417" s="55"/>
      <c r="H1417" s="55"/>
      <c r="I1417" s="64">
        <v>0.3</v>
      </c>
      <c r="J1417" s="67">
        <v>0.3</v>
      </c>
      <c r="K1417" s="70">
        <v>0.3</v>
      </c>
      <c r="L1417" s="64">
        <v>0.0</v>
      </c>
      <c r="M1417" s="67">
        <v>0.0</v>
      </c>
      <c r="N1417" s="70">
        <v>0.0</v>
      </c>
      <c r="O1417" s="64">
        <v>0.3</v>
      </c>
      <c r="P1417" s="67">
        <v>0.3</v>
      </c>
      <c r="Q1417" s="70">
        <v>0.3</v>
      </c>
      <c r="R1417" s="3"/>
    </row>
    <row r="1418">
      <c r="A1418" s="46">
        <v>12820.0</v>
      </c>
      <c r="B1418" s="51" t="str">
        <f t="shared" si="1"/>
        <v>Kanselyariya tovarlariMuhr va shtamplarKanselyariya muhrlari</v>
      </c>
      <c r="C1418" s="55" t="s">
        <v>142</v>
      </c>
      <c r="D1418" s="55" t="s">
        <v>1794</v>
      </c>
      <c r="E1418" s="55" t="s">
        <v>3971</v>
      </c>
      <c r="F1418" s="55"/>
      <c r="G1418" s="3"/>
      <c r="H1418" s="3"/>
      <c r="I1418" s="64">
        <v>0.2</v>
      </c>
      <c r="J1418" s="67">
        <v>0.2</v>
      </c>
      <c r="K1418" s="70">
        <v>0.2</v>
      </c>
      <c r="L1418" s="64">
        <v>0.0</v>
      </c>
      <c r="M1418" s="67">
        <v>0.0</v>
      </c>
      <c r="N1418" s="70">
        <v>0.0</v>
      </c>
      <c r="O1418" s="64">
        <v>0.2</v>
      </c>
      <c r="P1418" s="67">
        <v>0.2</v>
      </c>
      <c r="Q1418" s="70">
        <v>0.2</v>
      </c>
      <c r="R1418" s="3"/>
    </row>
    <row r="1419">
      <c r="A1419" s="46">
        <v>12822.0</v>
      </c>
      <c r="B1419" s="51" t="str">
        <f t="shared" si="1"/>
        <v>AksessuarlarAyollar aksessuarlariZargarlik buyumlariPirsing</v>
      </c>
      <c r="C1419" s="55" t="s">
        <v>442</v>
      </c>
      <c r="D1419" s="55" t="s">
        <v>443</v>
      </c>
      <c r="E1419" s="55" t="s">
        <v>1565</v>
      </c>
      <c r="F1419" s="55" t="s">
        <v>3973</v>
      </c>
      <c r="G1419" s="3"/>
      <c r="H1419" s="3"/>
      <c r="I1419" s="64" t="s">
        <v>225</v>
      </c>
      <c r="J1419" s="67">
        <v>0.25</v>
      </c>
      <c r="K1419" s="70">
        <v>0.25</v>
      </c>
      <c r="L1419" s="64">
        <v>0.0</v>
      </c>
      <c r="M1419" s="67">
        <v>0.1</v>
      </c>
      <c r="N1419" s="70">
        <v>0.15</v>
      </c>
      <c r="O1419" s="64" t="s">
        <v>225</v>
      </c>
      <c r="P1419" s="67">
        <v>0.15</v>
      </c>
      <c r="Q1419" s="70">
        <v>0.1</v>
      </c>
      <c r="R1419" s="3"/>
    </row>
    <row r="1420">
      <c r="A1420" s="46">
        <v>12825.0</v>
      </c>
      <c r="B1420" s="51" t="str">
        <f t="shared" si="1"/>
        <v>Qurilish va taʼmirlashMateriallar va jihozlarUskunalarPurkagichlar va havo cho'tkalari uchun uskunalarPurkagichlar uchun shlanglar</v>
      </c>
      <c r="C1420" s="55" t="s">
        <v>95</v>
      </c>
      <c r="D1420" s="55" t="s">
        <v>458</v>
      </c>
      <c r="E1420" s="55" t="s">
        <v>459</v>
      </c>
      <c r="F1420" s="55" t="s">
        <v>523</v>
      </c>
      <c r="G1420" s="85" t="s">
        <v>3976</v>
      </c>
      <c r="H1420" s="85"/>
      <c r="I1420" s="64">
        <v>0.25</v>
      </c>
      <c r="J1420" s="67">
        <v>0.25</v>
      </c>
      <c r="K1420" s="70">
        <v>0.25</v>
      </c>
      <c r="L1420" s="64">
        <v>0.0</v>
      </c>
      <c r="M1420" s="67">
        <v>0.0</v>
      </c>
      <c r="N1420" s="70">
        <v>0.0</v>
      </c>
      <c r="O1420" s="64">
        <v>0.25</v>
      </c>
      <c r="P1420" s="67">
        <v>0.25</v>
      </c>
      <c r="Q1420" s="70">
        <v>0.25</v>
      </c>
      <c r="R1420" s="3"/>
    </row>
    <row r="1421">
      <c r="A1421" s="46">
        <v>12826.0</v>
      </c>
      <c r="B1421" s="51" t="str">
        <f t="shared" si="1"/>
        <v>Maishiy texnikaUy uchun texnikaNamlab tozalash apparatlariBugʻli shvabralar</v>
      </c>
      <c r="C1421" s="55" t="s">
        <v>74</v>
      </c>
      <c r="D1421" s="55" t="s">
        <v>1430</v>
      </c>
      <c r="E1421" s="55" t="s">
        <v>2828</v>
      </c>
      <c r="F1421" s="85" t="s">
        <v>3978</v>
      </c>
      <c r="G1421" s="85"/>
      <c r="H1421" s="3"/>
      <c r="I1421" s="64">
        <v>0.1</v>
      </c>
      <c r="J1421" s="67">
        <v>0.1</v>
      </c>
      <c r="K1421" s="70">
        <v>0.1</v>
      </c>
      <c r="L1421" s="64">
        <v>0.0</v>
      </c>
      <c r="M1421" s="67">
        <v>0.0</v>
      </c>
      <c r="N1421" s="70">
        <v>0.0</v>
      </c>
      <c r="O1421" s="64">
        <v>0.1</v>
      </c>
      <c r="P1421" s="67">
        <v>0.1</v>
      </c>
      <c r="Q1421" s="70">
        <v>0.1</v>
      </c>
      <c r="R1421" s="3"/>
    </row>
    <row r="1422">
      <c r="A1422" s="46">
        <v>12827.0</v>
      </c>
      <c r="B1422" s="51" t="str">
        <f t="shared" si="1"/>
        <v>AvtotovarlarAvtotovushAvtomobil antennalari</v>
      </c>
      <c r="C1422" s="55" t="s">
        <v>167</v>
      </c>
      <c r="D1422" s="55" t="s">
        <v>2904</v>
      </c>
      <c r="E1422" s="55" t="s">
        <v>3980</v>
      </c>
      <c r="F1422" s="55"/>
      <c r="G1422" s="4"/>
      <c r="H1422" s="3"/>
      <c r="I1422" s="64">
        <v>0.2</v>
      </c>
      <c r="J1422" s="67">
        <v>0.2</v>
      </c>
      <c r="K1422" s="70">
        <v>0.2</v>
      </c>
      <c r="L1422" s="64">
        <v>0.0</v>
      </c>
      <c r="M1422" s="67">
        <v>0.0</v>
      </c>
      <c r="N1422" s="70">
        <v>0.0</v>
      </c>
      <c r="O1422" s="64">
        <v>0.2</v>
      </c>
      <c r="P1422" s="67">
        <v>0.2</v>
      </c>
      <c r="Q1422" s="70">
        <v>0.2</v>
      </c>
      <c r="R1422" s="3"/>
    </row>
    <row r="1423">
      <c r="A1423" s="46">
        <v>12829.0</v>
      </c>
      <c r="B1423" s="51" t="str">
        <f t="shared" si="1"/>
        <v>Goʻzallik va parvarishParfyumeriyaAtirlar</v>
      </c>
      <c r="C1423" s="55" t="s">
        <v>314</v>
      </c>
      <c r="D1423" s="55" t="s">
        <v>1241</v>
      </c>
      <c r="E1423" s="55" t="s">
        <v>3982</v>
      </c>
      <c r="F1423" s="3"/>
      <c r="G1423" s="3"/>
      <c r="H1423" s="3"/>
      <c r="I1423" s="64">
        <v>0.2</v>
      </c>
      <c r="J1423" s="67">
        <v>0.2</v>
      </c>
      <c r="K1423" s="70">
        <v>0.2</v>
      </c>
      <c r="L1423" s="64">
        <v>0.0</v>
      </c>
      <c r="M1423" s="67">
        <v>0.0</v>
      </c>
      <c r="N1423" s="70">
        <v>0.0</v>
      </c>
      <c r="O1423" s="64">
        <v>0.2</v>
      </c>
      <c r="P1423" s="67">
        <v>0.2</v>
      </c>
      <c r="Q1423" s="70">
        <v>0.2</v>
      </c>
      <c r="R1423" s="3"/>
    </row>
    <row r="1424">
      <c r="A1424" s="46">
        <v>12830.0</v>
      </c>
      <c r="B1424" s="51" t="str">
        <f t="shared" si="1"/>
        <v>AvtotovarlarAvtomobil uchun moylar va kimyoviy moddalarMoylash materiallari</v>
      </c>
      <c r="C1424" s="55" t="s">
        <v>167</v>
      </c>
      <c r="D1424" s="55" t="s">
        <v>1693</v>
      </c>
      <c r="E1424" s="55" t="s">
        <v>3983</v>
      </c>
      <c r="F1424" s="55"/>
      <c r="G1424" s="3"/>
      <c r="H1424" s="3"/>
      <c r="I1424" s="64">
        <v>0.25</v>
      </c>
      <c r="J1424" s="67">
        <v>0.25</v>
      </c>
      <c r="K1424" s="70">
        <v>0.25</v>
      </c>
      <c r="L1424" s="64">
        <v>0.0</v>
      </c>
      <c r="M1424" s="67">
        <v>0.0</v>
      </c>
      <c r="N1424" s="70">
        <v>0.0</v>
      </c>
      <c r="O1424" s="64">
        <v>0.25</v>
      </c>
      <c r="P1424" s="67">
        <v>0.25</v>
      </c>
      <c r="Q1424" s="70">
        <v>0.25</v>
      </c>
      <c r="R1424" s="3"/>
    </row>
    <row r="1425">
      <c r="A1425" s="46">
        <v>12831.0</v>
      </c>
      <c r="B1425" s="51" t="str">
        <f t="shared" si="1"/>
        <v>AksessuarlarErkaklar aksessuarlariQayishlar va osma kamarlarOsma kamarlar</v>
      </c>
      <c r="C1425" s="55" t="s">
        <v>442</v>
      </c>
      <c r="D1425" s="55" t="s">
        <v>456</v>
      </c>
      <c r="E1425" s="55" t="s">
        <v>3631</v>
      </c>
      <c r="F1425" s="85" t="s">
        <v>2266</v>
      </c>
      <c r="G1425" s="85"/>
      <c r="H1425" s="3"/>
      <c r="I1425" s="64">
        <v>0.3</v>
      </c>
      <c r="J1425" s="67">
        <v>0.3</v>
      </c>
      <c r="K1425" s="70">
        <v>0.3</v>
      </c>
      <c r="L1425" s="64">
        <v>0.0</v>
      </c>
      <c r="M1425" s="67">
        <v>0.0</v>
      </c>
      <c r="N1425" s="70">
        <v>0.0</v>
      </c>
      <c r="O1425" s="64">
        <v>0.3</v>
      </c>
      <c r="P1425" s="67">
        <v>0.3</v>
      </c>
      <c r="Q1425" s="70">
        <v>0.3</v>
      </c>
      <c r="R1425" s="3"/>
    </row>
    <row r="1426">
      <c r="A1426" s="46">
        <v>12834.0</v>
      </c>
      <c r="B1426" s="51" t="str">
        <f t="shared" si="1"/>
        <v>KiyimAyollar kiyimiUy kiyimiPijamalar</v>
      </c>
      <c r="C1426" s="55" t="s">
        <v>417</v>
      </c>
      <c r="D1426" s="55" t="s">
        <v>418</v>
      </c>
      <c r="E1426" s="55" t="s">
        <v>433</v>
      </c>
      <c r="F1426" s="55" t="s">
        <v>3986</v>
      </c>
      <c r="G1426" s="3"/>
      <c r="H1426" s="3"/>
      <c r="I1426" s="64">
        <v>0.25</v>
      </c>
      <c r="J1426" s="67">
        <v>0.25</v>
      </c>
      <c r="K1426" s="70">
        <v>0.25</v>
      </c>
      <c r="L1426" s="64">
        <v>0.0</v>
      </c>
      <c r="M1426" s="67">
        <v>0.0</v>
      </c>
      <c r="N1426" s="70">
        <v>0.0</v>
      </c>
      <c r="O1426" s="64">
        <v>0.25</v>
      </c>
      <c r="P1426" s="67">
        <v>0.25</v>
      </c>
      <c r="Q1426" s="70">
        <v>0.25</v>
      </c>
      <c r="R1426" s="3"/>
    </row>
    <row r="1427">
      <c r="A1427" s="46">
        <v>12835.0</v>
      </c>
      <c r="B1427" s="51" t="str">
        <f t="shared" si="1"/>
        <v>AvtotovarlarAvtomobil uchun elektronikaElektr dvigatellari</v>
      </c>
      <c r="C1427" s="55" t="s">
        <v>167</v>
      </c>
      <c r="D1427" s="55" t="s">
        <v>174</v>
      </c>
      <c r="E1427" s="55" t="s">
        <v>3987</v>
      </c>
      <c r="F1427" s="55"/>
      <c r="G1427" s="3"/>
      <c r="H1427" s="3"/>
      <c r="I1427" s="64">
        <v>0.2</v>
      </c>
      <c r="J1427" s="67">
        <v>0.2</v>
      </c>
      <c r="K1427" s="70">
        <v>0.2</v>
      </c>
      <c r="L1427" s="64">
        <v>0.0</v>
      </c>
      <c r="M1427" s="67">
        <v>0.0</v>
      </c>
      <c r="N1427" s="70">
        <v>0.0</v>
      </c>
      <c r="O1427" s="64">
        <v>0.2</v>
      </c>
      <c r="P1427" s="67">
        <v>0.2</v>
      </c>
      <c r="Q1427" s="70">
        <v>0.2</v>
      </c>
      <c r="R1427" s="3"/>
    </row>
    <row r="1428">
      <c r="A1428" s="46">
        <v>12836.0</v>
      </c>
      <c r="B1428" s="51" t="str">
        <f t="shared" si="1"/>
        <v>KiyimErkaklar kiyimiPidjaklar va kostyumlarPidjaklar</v>
      </c>
      <c r="C1428" s="55" t="s">
        <v>417</v>
      </c>
      <c r="D1428" s="55" t="s">
        <v>432</v>
      </c>
      <c r="E1428" s="55" t="s">
        <v>2553</v>
      </c>
      <c r="F1428" s="55" t="s">
        <v>2554</v>
      </c>
      <c r="G1428" s="3"/>
      <c r="H1428" s="3"/>
      <c r="I1428" s="64">
        <v>0.25</v>
      </c>
      <c r="J1428" s="67">
        <v>0.25</v>
      </c>
      <c r="K1428" s="70">
        <v>0.25</v>
      </c>
      <c r="L1428" s="64">
        <v>0.0</v>
      </c>
      <c r="M1428" s="67">
        <v>0.0</v>
      </c>
      <c r="N1428" s="70">
        <v>0.0</v>
      </c>
      <c r="O1428" s="64">
        <v>0.25</v>
      </c>
      <c r="P1428" s="67">
        <v>0.25</v>
      </c>
      <c r="Q1428" s="70">
        <v>0.25</v>
      </c>
      <c r="R1428" s="3"/>
    </row>
    <row r="1429">
      <c r="A1429" s="46">
        <v>12837.0</v>
      </c>
      <c r="B1429" s="51" t="str">
        <f t="shared" si="1"/>
        <v>Bolalar tovarlariBolalar xonasiUyqu uchun barcha narsalarKrovatchalar uchun bortikchalar</v>
      </c>
      <c r="C1429" s="55" t="s">
        <v>346</v>
      </c>
      <c r="D1429" s="55" t="s">
        <v>1186</v>
      </c>
      <c r="E1429" s="55" t="s">
        <v>2768</v>
      </c>
      <c r="F1429" s="85" t="s">
        <v>3989</v>
      </c>
      <c r="G1429" s="85"/>
      <c r="H1429" s="85"/>
      <c r="I1429" s="64">
        <v>0.2</v>
      </c>
      <c r="J1429" s="67">
        <v>0.2</v>
      </c>
      <c r="K1429" s="70">
        <v>0.2</v>
      </c>
      <c r="L1429" s="64">
        <v>0.020000000000000018</v>
      </c>
      <c r="M1429" s="67">
        <v>0.020000000000000018</v>
      </c>
      <c r="N1429" s="70">
        <v>0.020000000000000018</v>
      </c>
      <c r="O1429" s="64">
        <v>0.18</v>
      </c>
      <c r="P1429" s="67">
        <v>0.18</v>
      </c>
      <c r="Q1429" s="70">
        <v>0.18</v>
      </c>
      <c r="R1429" s="3"/>
    </row>
    <row r="1430">
      <c r="A1430" s="46">
        <v>12838.0</v>
      </c>
      <c r="B1430" s="51" t="str">
        <f t="shared" si="1"/>
        <v>AvtotovarlarAsboblar va uskunalarAvtomobil kompressorlari</v>
      </c>
      <c r="C1430" s="55" t="s">
        <v>167</v>
      </c>
      <c r="D1430" s="55" t="s">
        <v>1846</v>
      </c>
      <c r="E1430" s="55" t="s">
        <v>3991</v>
      </c>
      <c r="F1430" s="55"/>
      <c r="G1430" s="4"/>
      <c r="H1430" s="3"/>
      <c r="I1430" s="64">
        <v>0.2</v>
      </c>
      <c r="J1430" s="67">
        <v>0.2</v>
      </c>
      <c r="K1430" s="70">
        <v>0.2</v>
      </c>
      <c r="L1430" s="64">
        <v>0.0</v>
      </c>
      <c r="M1430" s="67">
        <v>0.0</v>
      </c>
      <c r="N1430" s="70">
        <v>0.0</v>
      </c>
      <c r="O1430" s="64">
        <v>0.2</v>
      </c>
      <c r="P1430" s="67">
        <v>0.2</v>
      </c>
      <c r="Q1430" s="70">
        <v>0.2</v>
      </c>
      <c r="R1430" s="3"/>
    </row>
    <row r="1431">
      <c r="A1431" s="46">
        <v>12839.0</v>
      </c>
      <c r="B1431" s="51" t="str">
        <f t="shared" si="1"/>
        <v>AvtotovarlarGaraj va avtoservisDiagnostika uskunalari</v>
      </c>
      <c r="C1431" s="55" t="s">
        <v>167</v>
      </c>
      <c r="D1431" s="55" t="s">
        <v>1446</v>
      </c>
      <c r="E1431" s="55" t="s">
        <v>3993</v>
      </c>
      <c r="F1431" s="55"/>
      <c r="G1431" s="4"/>
      <c r="H1431" s="3"/>
      <c r="I1431" s="64">
        <v>0.17</v>
      </c>
      <c r="J1431" s="67">
        <v>0.17</v>
      </c>
      <c r="K1431" s="70">
        <v>0.17</v>
      </c>
      <c r="L1431" s="64">
        <v>0.0</v>
      </c>
      <c r="M1431" s="67">
        <v>0.0</v>
      </c>
      <c r="N1431" s="70">
        <v>0.0</v>
      </c>
      <c r="O1431" s="64">
        <v>0.17</v>
      </c>
      <c r="P1431" s="67">
        <v>0.17</v>
      </c>
      <c r="Q1431" s="70">
        <v>0.17</v>
      </c>
      <c r="R1431" s="3"/>
    </row>
    <row r="1432">
      <c r="A1432" s="46">
        <v>12840.0</v>
      </c>
      <c r="B1432" s="51" t="str">
        <f t="shared" si="1"/>
        <v>PoyabzallarQizlar uchun poyabzalRezin poyabzalSlanslar</v>
      </c>
      <c r="C1432" s="55" t="s">
        <v>951</v>
      </c>
      <c r="D1432" s="55" t="s">
        <v>1030</v>
      </c>
      <c r="E1432" s="55" t="s">
        <v>1308</v>
      </c>
      <c r="F1432" s="55" t="s">
        <v>3236</v>
      </c>
      <c r="G1432" s="85"/>
      <c r="H1432" s="3"/>
      <c r="I1432" s="64">
        <v>0.2</v>
      </c>
      <c r="J1432" s="67">
        <v>0.2</v>
      </c>
      <c r="K1432" s="70">
        <v>0.2</v>
      </c>
      <c r="L1432" s="64">
        <v>0.0</v>
      </c>
      <c r="M1432" s="67">
        <v>0.0</v>
      </c>
      <c r="N1432" s="70">
        <v>0.0</v>
      </c>
      <c r="O1432" s="64">
        <v>0.2</v>
      </c>
      <c r="P1432" s="67">
        <v>0.2</v>
      </c>
      <c r="Q1432" s="70">
        <v>0.2</v>
      </c>
      <c r="R1432" s="3"/>
    </row>
    <row r="1433">
      <c r="A1433" s="46">
        <v>12841.0</v>
      </c>
      <c r="B1433" s="51" t="str">
        <f t="shared" si="1"/>
        <v>Uy-roʻzgʻor buyumlariOshxona buyumlariOvqat pishirish uchun shakllarObakidondon va konfetlar uchun shakllar</v>
      </c>
      <c r="C1433" s="55" t="s">
        <v>758</v>
      </c>
      <c r="D1433" s="55" t="s">
        <v>760</v>
      </c>
      <c r="E1433" s="55" t="s">
        <v>1634</v>
      </c>
      <c r="F1433" s="55" t="s">
        <v>3996</v>
      </c>
      <c r="G1433" s="55"/>
      <c r="H1433" s="55"/>
      <c r="I1433" s="64">
        <v>0.25</v>
      </c>
      <c r="J1433" s="67">
        <v>0.25</v>
      </c>
      <c r="K1433" s="70">
        <v>0.25</v>
      </c>
      <c r="L1433" s="64">
        <v>0.0</v>
      </c>
      <c r="M1433" s="67">
        <v>0.0</v>
      </c>
      <c r="N1433" s="70">
        <v>0.0</v>
      </c>
      <c r="O1433" s="64">
        <v>0.25</v>
      </c>
      <c r="P1433" s="67">
        <v>0.25</v>
      </c>
      <c r="Q1433" s="70">
        <v>0.25</v>
      </c>
      <c r="R1433" s="3"/>
    </row>
    <row r="1434">
      <c r="A1434" s="46">
        <v>12843.0</v>
      </c>
      <c r="B1434" s="51" t="str">
        <f t="shared" si="1"/>
        <v>ElektronikaFoto va video texnikaFoto va video kameralar uchun aksessuarlarKamera zaryadlovchilari</v>
      </c>
      <c r="C1434" s="55" t="s">
        <v>929</v>
      </c>
      <c r="D1434" s="55" t="s">
        <v>1173</v>
      </c>
      <c r="E1434" s="55" t="s">
        <v>1456</v>
      </c>
      <c r="F1434" s="55" t="s">
        <v>3997</v>
      </c>
      <c r="G1434" s="55"/>
      <c r="H1434" s="3"/>
      <c r="I1434" s="64">
        <v>0.25</v>
      </c>
      <c r="J1434" s="67">
        <v>0.25</v>
      </c>
      <c r="K1434" s="70">
        <v>0.25</v>
      </c>
      <c r="L1434" s="64">
        <v>0.0</v>
      </c>
      <c r="M1434" s="67">
        <v>0.0</v>
      </c>
      <c r="N1434" s="70">
        <v>0.0</v>
      </c>
      <c r="O1434" s="64">
        <v>0.25</v>
      </c>
      <c r="P1434" s="67">
        <v>0.25</v>
      </c>
      <c r="Q1434" s="70">
        <v>0.25</v>
      </c>
      <c r="R1434" s="3"/>
    </row>
    <row r="1435">
      <c r="A1435" s="46">
        <v>12844.0</v>
      </c>
      <c r="B1435" s="51" t="str">
        <f t="shared" si="1"/>
        <v>ElektronikaFoto va video texnikaFoto va video kameralar uchun aksessuarlarObyektivka uchun qopqoqlar</v>
      </c>
      <c r="C1435" s="55" t="s">
        <v>929</v>
      </c>
      <c r="D1435" s="55" t="s">
        <v>1173</v>
      </c>
      <c r="E1435" s="55" t="s">
        <v>1456</v>
      </c>
      <c r="F1435" s="85" t="s">
        <v>3999</v>
      </c>
      <c r="G1435" s="85"/>
      <c r="H1435" s="3"/>
      <c r="I1435" s="64">
        <v>0.25</v>
      </c>
      <c r="J1435" s="67">
        <v>0.25</v>
      </c>
      <c r="K1435" s="70">
        <v>0.25</v>
      </c>
      <c r="L1435" s="64">
        <v>0.0</v>
      </c>
      <c r="M1435" s="67">
        <v>0.0</v>
      </c>
      <c r="N1435" s="70">
        <v>0.0</v>
      </c>
      <c r="O1435" s="64">
        <v>0.25</v>
      </c>
      <c r="P1435" s="67">
        <v>0.25</v>
      </c>
      <c r="Q1435" s="70">
        <v>0.25</v>
      </c>
      <c r="R1435" s="3"/>
    </row>
    <row r="1436">
      <c r="A1436" s="46">
        <v>12846.0</v>
      </c>
      <c r="B1436" s="51" t="str">
        <f t="shared" si="1"/>
        <v>Sport va hordiqFitnes va yogaFitnesFitnes-rezinkalar</v>
      </c>
      <c r="C1436" s="55" t="s">
        <v>391</v>
      </c>
      <c r="D1436" s="55" t="s">
        <v>1434</v>
      </c>
      <c r="E1436" s="55" t="s">
        <v>1435</v>
      </c>
      <c r="F1436" s="85" t="s">
        <v>4001</v>
      </c>
      <c r="G1436" s="85"/>
      <c r="H1436" s="3"/>
      <c r="I1436" s="64">
        <v>0.22</v>
      </c>
      <c r="J1436" s="67">
        <v>0.22</v>
      </c>
      <c r="K1436" s="70">
        <v>0.22</v>
      </c>
      <c r="L1436" s="64">
        <v>0.0</v>
      </c>
      <c r="M1436" s="67">
        <v>0.0</v>
      </c>
      <c r="N1436" s="70">
        <v>0.0</v>
      </c>
      <c r="O1436" s="64">
        <v>0.22</v>
      </c>
      <c r="P1436" s="67">
        <v>0.22</v>
      </c>
      <c r="Q1436" s="70">
        <v>0.22</v>
      </c>
      <c r="R1436" s="3"/>
    </row>
    <row r="1437">
      <c r="A1437" s="46">
        <v>12847.0</v>
      </c>
      <c r="B1437" s="51" t="str">
        <f t="shared" si="1"/>
        <v>Qurilish va taʼmirlashAsboblarUrish-dastakli asboblariZubilalar va kernlarKerner</v>
      </c>
      <c r="C1437" s="55" t="s">
        <v>95</v>
      </c>
      <c r="D1437" s="55" t="s">
        <v>106</v>
      </c>
      <c r="E1437" s="55" t="s">
        <v>1664</v>
      </c>
      <c r="F1437" s="55" t="s">
        <v>1799</v>
      </c>
      <c r="G1437" s="85" t="s">
        <v>4003</v>
      </c>
      <c r="H1437" s="3"/>
      <c r="I1437" s="64">
        <v>0.25</v>
      </c>
      <c r="J1437" s="67">
        <v>0.25</v>
      </c>
      <c r="K1437" s="70">
        <v>0.25</v>
      </c>
      <c r="L1437" s="64">
        <v>0.0</v>
      </c>
      <c r="M1437" s="67">
        <v>0.0</v>
      </c>
      <c r="N1437" s="70">
        <v>0.0</v>
      </c>
      <c r="O1437" s="64">
        <v>0.25</v>
      </c>
      <c r="P1437" s="67">
        <v>0.25</v>
      </c>
      <c r="Q1437" s="70">
        <v>0.25</v>
      </c>
      <c r="R1437" s="3"/>
    </row>
    <row r="1438">
      <c r="A1438" s="46">
        <v>12848.0</v>
      </c>
      <c r="B1438" s="51" t="str">
        <f t="shared" si="1"/>
        <v>Hayvonlar uchun tovarlarKemiruvchilar uchunKemiruvchilar uchun tovoqchalar, suv idishlari va ovqatlantirish idishlariOvqat beradigan idishlar</v>
      </c>
      <c r="C1438" s="55" t="s">
        <v>1198</v>
      </c>
      <c r="D1438" s="55" t="s">
        <v>1199</v>
      </c>
      <c r="E1438" s="55" t="s">
        <v>3567</v>
      </c>
      <c r="F1438" s="85" t="s">
        <v>3363</v>
      </c>
      <c r="G1438" s="85"/>
      <c r="H1438" s="3"/>
      <c r="I1438" s="64">
        <v>0.25</v>
      </c>
      <c r="J1438" s="67">
        <v>0.25</v>
      </c>
      <c r="K1438" s="70">
        <v>0.25</v>
      </c>
      <c r="L1438" s="64">
        <v>0.025</v>
      </c>
      <c r="M1438" s="67">
        <v>0.025</v>
      </c>
      <c r="N1438" s="70">
        <v>0.025</v>
      </c>
      <c r="O1438" s="64">
        <v>0.225</v>
      </c>
      <c r="P1438" s="67">
        <v>0.225</v>
      </c>
      <c r="Q1438" s="70">
        <v>0.225</v>
      </c>
      <c r="R1438" s="3"/>
    </row>
    <row r="1439">
      <c r="A1439" s="46">
        <v>12849.0</v>
      </c>
      <c r="B1439" s="51" t="str">
        <f t="shared" si="1"/>
        <v>Dacha, bogʻ va tomorqaBogʻ asboblariBogʻ asboblari toʻplami</v>
      </c>
      <c r="C1439" s="55" t="s">
        <v>734</v>
      </c>
      <c r="D1439" s="55" t="s">
        <v>1356</v>
      </c>
      <c r="E1439" s="55" t="s">
        <v>4007</v>
      </c>
      <c r="F1439" s="55"/>
      <c r="G1439" s="4"/>
      <c r="H1439" s="3"/>
      <c r="I1439" s="64">
        <v>0.2</v>
      </c>
      <c r="J1439" s="67">
        <v>0.2</v>
      </c>
      <c r="K1439" s="70">
        <v>0.2</v>
      </c>
      <c r="L1439" s="64">
        <v>0.0</v>
      </c>
      <c r="M1439" s="67">
        <v>0.0</v>
      </c>
      <c r="N1439" s="70">
        <v>0.0</v>
      </c>
      <c r="O1439" s="64">
        <v>0.2</v>
      </c>
      <c r="P1439" s="67">
        <v>0.2</v>
      </c>
      <c r="Q1439" s="70">
        <v>0.2</v>
      </c>
      <c r="R1439" s="3"/>
    </row>
    <row r="1440">
      <c r="A1440" s="46">
        <v>12850.0</v>
      </c>
      <c r="B1440" s="51" t="str">
        <f t="shared" si="1"/>
        <v>KiyimOʻgʻil bolalar uchun kiyimlarUstki kiyimYengil kurtka va vetrovkalar</v>
      </c>
      <c r="C1440" s="55" t="s">
        <v>417</v>
      </c>
      <c r="D1440" s="55" t="s">
        <v>438</v>
      </c>
      <c r="E1440" s="55" t="s">
        <v>1137</v>
      </c>
      <c r="F1440" s="55" t="s">
        <v>3483</v>
      </c>
      <c r="G1440" s="55"/>
      <c r="H1440" s="3"/>
      <c r="I1440" s="64">
        <v>0.25</v>
      </c>
      <c r="J1440" s="67">
        <v>0.25</v>
      </c>
      <c r="K1440" s="70">
        <v>0.25</v>
      </c>
      <c r="L1440" s="64">
        <v>0.0</v>
      </c>
      <c r="M1440" s="67">
        <v>0.0</v>
      </c>
      <c r="N1440" s="70">
        <v>0.0</v>
      </c>
      <c r="O1440" s="64">
        <v>0.25</v>
      </c>
      <c r="P1440" s="67">
        <v>0.25</v>
      </c>
      <c r="Q1440" s="70">
        <v>0.25</v>
      </c>
      <c r="R1440" s="3"/>
    </row>
    <row r="1441">
      <c r="A1441" s="46">
        <v>12851.0</v>
      </c>
      <c r="B1441" s="51" t="str">
        <f t="shared" si="1"/>
        <v>ElektronikaFoto va video texnikaFotosuratchilar uchun uskunalarFotofonlar</v>
      </c>
      <c r="C1441" s="55" t="s">
        <v>929</v>
      </c>
      <c r="D1441" s="55" t="s">
        <v>1173</v>
      </c>
      <c r="E1441" s="55" t="s">
        <v>1175</v>
      </c>
      <c r="F1441" s="55" t="s">
        <v>4009</v>
      </c>
      <c r="G1441" s="85"/>
      <c r="H1441" s="3"/>
      <c r="I1441" s="64">
        <v>0.2</v>
      </c>
      <c r="J1441" s="67">
        <v>0.2</v>
      </c>
      <c r="K1441" s="70">
        <v>0.2</v>
      </c>
      <c r="L1441" s="64">
        <v>0.0</v>
      </c>
      <c r="M1441" s="67">
        <v>0.0</v>
      </c>
      <c r="N1441" s="70">
        <v>0.0</v>
      </c>
      <c r="O1441" s="64">
        <v>0.2</v>
      </c>
      <c r="P1441" s="67">
        <v>0.2</v>
      </c>
      <c r="Q1441" s="70">
        <v>0.2</v>
      </c>
      <c r="R1441" s="3"/>
    </row>
    <row r="1442">
      <c r="A1442" s="46">
        <v>12852.0</v>
      </c>
      <c r="B1442" s="51" t="str">
        <f t="shared" si="1"/>
        <v>AvtotovarlarAvtomobil uchun elektronikaTamakini tutatish rozetkalari va kabellari</v>
      </c>
      <c r="C1442" s="55" t="s">
        <v>167</v>
      </c>
      <c r="D1442" s="55" t="s">
        <v>174</v>
      </c>
      <c r="E1442" s="55" t="s">
        <v>4011</v>
      </c>
      <c r="F1442" s="55"/>
      <c r="G1442" s="55"/>
      <c r="H1442" s="3"/>
      <c r="I1442" s="64">
        <v>0.2</v>
      </c>
      <c r="J1442" s="67">
        <v>0.2</v>
      </c>
      <c r="K1442" s="70">
        <v>0.2</v>
      </c>
      <c r="L1442" s="64">
        <v>0.0</v>
      </c>
      <c r="M1442" s="67">
        <v>0.0</v>
      </c>
      <c r="N1442" s="70">
        <v>0.0</v>
      </c>
      <c r="O1442" s="64">
        <v>0.2</v>
      </c>
      <c r="P1442" s="67">
        <v>0.2</v>
      </c>
      <c r="Q1442" s="70">
        <v>0.2</v>
      </c>
      <c r="R1442" s="3"/>
    </row>
    <row r="1443">
      <c r="A1443" s="46">
        <v>12853.0</v>
      </c>
      <c r="B1443" s="51" t="str">
        <f t="shared" si="1"/>
        <v>KitoblarBadiiy adabiyotQoʻrqinchli, trillerlar</v>
      </c>
      <c r="C1443" s="55" t="s">
        <v>84</v>
      </c>
      <c r="D1443" s="55" t="s">
        <v>1226</v>
      </c>
      <c r="E1443" s="55" t="s">
        <v>4013</v>
      </c>
      <c r="F1443" s="55"/>
      <c r="G1443" s="3"/>
      <c r="H1443" s="3"/>
      <c r="I1443" s="64">
        <v>0.2</v>
      </c>
      <c r="J1443" s="67">
        <v>0.2</v>
      </c>
      <c r="K1443" s="70">
        <v>0.2</v>
      </c>
      <c r="L1443" s="64">
        <v>0.0</v>
      </c>
      <c r="M1443" s="67">
        <v>0.0</v>
      </c>
      <c r="N1443" s="70">
        <v>0.0</v>
      </c>
      <c r="O1443" s="64">
        <v>0.2</v>
      </c>
      <c r="P1443" s="67">
        <v>0.2</v>
      </c>
      <c r="Q1443" s="70">
        <v>0.2</v>
      </c>
      <c r="R1443" s="3"/>
    </row>
    <row r="1444">
      <c r="A1444" s="46">
        <v>12855.0</v>
      </c>
      <c r="B1444" s="51" t="str">
        <f t="shared" si="1"/>
        <v>Dacha, bogʻ va tomorqaPiknik, barbekyu, grillGril tozalash choʻtkalari</v>
      </c>
      <c r="C1444" s="55" t="s">
        <v>734</v>
      </c>
      <c r="D1444" s="55" t="s">
        <v>1525</v>
      </c>
      <c r="E1444" s="55" t="s">
        <v>4014</v>
      </c>
      <c r="F1444" s="55"/>
      <c r="G1444" s="3"/>
      <c r="H1444" s="3"/>
      <c r="I1444" s="64">
        <v>0.2</v>
      </c>
      <c r="J1444" s="67">
        <v>0.2</v>
      </c>
      <c r="K1444" s="70">
        <v>0.2</v>
      </c>
      <c r="L1444" s="64">
        <v>0.0</v>
      </c>
      <c r="M1444" s="67">
        <v>0.0</v>
      </c>
      <c r="N1444" s="70">
        <v>0.0</v>
      </c>
      <c r="O1444" s="64">
        <v>0.2</v>
      </c>
      <c r="P1444" s="67">
        <v>0.2</v>
      </c>
      <c r="Q1444" s="70">
        <v>0.2</v>
      </c>
      <c r="R1444" s="3"/>
    </row>
    <row r="1445">
      <c r="A1445" s="46">
        <v>12857.0</v>
      </c>
      <c r="B1445" s="51" t="str">
        <f t="shared" si="1"/>
        <v>Bolalar tovarlariBolalar xonasiHimoya va xavfsizlikRadio va video enaga</v>
      </c>
      <c r="C1445" s="55" t="s">
        <v>346</v>
      </c>
      <c r="D1445" s="55" t="s">
        <v>1186</v>
      </c>
      <c r="E1445" s="55" t="s">
        <v>3643</v>
      </c>
      <c r="F1445" s="55" t="s">
        <v>4016</v>
      </c>
      <c r="G1445" s="55"/>
      <c r="H1445" s="3"/>
      <c r="I1445" s="64">
        <v>0.12</v>
      </c>
      <c r="J1445" s="67">
        <v>0.12</v>
      </c>
      <c r="K1445" s="70">
        <v>0.12</v>
      </c>
      <c r="L1445" s="64">
        <v>0.0</v>
      </c>
      <c r="M1445" s="67">
        <v>0.0</v>
      </c>
      <c r="N1445" s="70">
        <v>0.0</v>
      </c>
      <c r="O1445" s="64">
        <v>0.12</v>
      </c>
      <c r="P1445" s="67">
        <v>0.12</v>
      </c>
      <c r="Q1445" s="70">
        <v>0.12</v>
      </c>
      <c r="R1445" s="3"/>
    </row>
    <row r="1446">
      <c r="A1446" s="46">
        <v>12859.0</v>
      </c>
      <c r="B1446" s="51" t="str">
        <f t="shared" si="1"/>
        <v>Sport va hordiqErkin og'irliklarGriflar</v>
      </c>
      <c r="C1446" s="55" t="s">
        <v>391</v>
      </c>
      <c r="D1446" s="55" t="s">
        <v>1246</v>
      </c>
      <c r="E1446" s="55" t="s">
        <v>4018</v>
      </c>
      <c r="F1446" s="3"/>
      <c r="G1446" s="4"/>
      <c r="H1446" s="3"/>
      <c r="I1446" s="64">
        <v>0.22</v>
      </c>
      <c r="J1446" s="67">
        <v>0.22</v>
      </c>
      <c r="K1446" s="70">
        <v>0.22</v>
      </c>
      <c r="L1446" s="64">
        <v>0.0</v>
      </c>
      <c r="M1446" s="67">
        <v>0.0</v>
      </c>
      <c r="N1446" s="70">
        <v>0.0</v>
      </c>
      <c r="O1446" s="64">
        <v>0.22</v>
      </c>
      <c r="P1446" s="67">
        <v>0.22</v>
      </c>
      <c r="Q1446" s="70">
        <v>0.22</v>
      </c>
      <c r="R1446" s="3"/>
    </row>
    <row r="1447">
      <c r="A1447" s="46">
        <v>12860.0</v>
      </c>
      <c r="B1447" s="51" t="str">
        <f t="shared" si="1"/>
        <v>PoyabzallarOʻgʻil bolalar uchun poyabzalUyda kiyish uchun poyabzal</v>
      </c>
      <c r="C1447" s="55" t="s">
        <v>951</v>
      </c>
      <c r="D1447" s="55" t="s">
        <v>1025</v>
      </c>
      <c r="E1447" s="55" t="s">
        <v>1650</v>
      </c>
      <c r="F1447" s="55"/>
      <c r="G1447" s="3"/>
      <c r="H1447" s="3"/>
      <c r="I1447" s="64">
        <v>0.2</v>
      </c>
      <c r="J1447" s="67">
        <v>0.2</v>
      </c>
      <c r="K1447" s="70">
        <v>0.2</v>
      </c>
      <c r="L1447" s="64">
        <v>0.0</v>
      </c>
      <c r="M1447" s="67">
        <v>0.0</v>
      </c>
      <c r="N1447" s="70">
        <v>0.0</v>
      </c>
      <c r="O1447" s="64">
        <v>0.2</v>
      </c>
      <c r="P1447" s="67">
        <v>0.2</v>
      </c>
      <c r="Q1447" s="70">
        <v>0.2</v>
      </c>
      <c r="R1447" s="3"/>
    </row>
    <row r="1448">
      <c r="A1448" s="46">
        <v>12861.0</v>
      </c>
      <c r="B1448" s="51" t="str">
        <f t="shared" si="1"/>
        <v>Qurilish va taʼmirlashMahkamlagichlar va armaturaShuruplar va samorezlar</v>
      </c>
      <c r="C1448" s="55" t="s">
        <v>95</v>
      </c>
      <c r="D1448" s="55" t="s">
        <v>1782</v>
      </c>
      <c r="E1448" s="55" t="s">
        <v>4021</v>
      </c>
      <c r="F1448" s="55"/>
      <c r="G1448" s="3"/>
      <c r="H1448" s="3"/>
      <c r="I1448" s="64">
        <v>0.2</v>
      </c>
      <c r="J1448" s="67">
        <v>0.2</v>
      </c>
      <c r="K1448" s="70">
        <v>0.2</v>
      </c>
      <c r="L1448" s="64">
        <v>0.0</v>
      </c>
      <c r="M1448" s="67">
        <v>0.0</v>
      </c>
      <c r="N1448" s="70">
        <v>0.0</v>
      </c>
      <c r="O1448" s="64">
        <v>0.2</v>
      </c>
      <c r="P1448" s="67">
        <v>0.2</v>
      </c>
      <c r="Q1448" s="70">
        <v>0.2</v>
      </c>
      <c r="R1448" s="3"/>
    </row>
    <row r="1449">
      <c r="A1449" s="46">
        <v>12862.0</v>
      </c>
      <c r="B1449" s="51" t="str">
        <f t="shared" si="1"/>
        <v>PoyabzallarQizlar uchun poyabzalKrossovkalar va kedalarKrossovkalar</v>
      </c>
      <c r="C1449" s="55" t="s">
        <v>951</v>
      </c>
      <c r="D1449" s="55" t="s">
        <v>1030</v>
      </c>
      <c r="E1449" s="55" t="s">
        <v>2476</v>
      </c>
      <c r="F1449" s="85" t="s">
        <v>4023</v>
      </c>
      <c r="G1449" s="3"/>
      <c r="H1449" s="3"/>
      <c r="I1449" s="64">
        <v>0.2</v>
      </c>
      <c r="J1449" s="67">
        <v>0.2</v>
      </c>
      <c r="K1449" s="70">
        <v>0.2</v>
      </c>
      <c r="L1449" s="64">
        <v>0.0</v>
      </c>
      <c r="M1449" s="67">
        <v>0.0</v>
      </c>
      <c r="N1449" s="70">
        <v>0.0</v>
      </c>
      <c r="O1449" s="64">
        <v>0.2</v>
      </c>
      <c r="P1449" s="67">
        <v>0.2</v>
      </c>
      <c r="Q1449" s="70">
        <v>0.2</v>
      </c>
      <c r="R1449" s="3"/>
    </row>
    <row r="1450">
      <c r="A1450" s="46">
        <v>12863.0</v>
      </c>
      <c r="B1450" s="51" t="str">
        <f t="shared" si="1"/>
        <v>Uy-roʻzgʻor buyumlariOshxona buyumlariKrujkalar, stakanlar va bokallarStakanlar</v>
      </c>
      <c r="C1450" s="55" t="s">
        <v>758</v>
      </c>
      <c r="D1450" s="55" t="s">
        <v>760</v>
      </c>
      <c r="E1450" s="55" t="s">
        <v>2498</v>
      </c>
      <c r="F1450" s="85" t="s">
        <v>4024</v>
      </c>
      <c r="G1450" s="3"/>
      <c r="H1450" s="3"/>
      <c r="I1450" s="64">
        <v>0.25</v>
      </c>
      <c r="J1450" s="67">
        <v>0.25</v>
      </c>
      <c r="K1450" s="70">
        <v>0.25</v>
      </c>
      <c r="L1450" s="64">
        <v>0.0</v>
      </c>
      <c r="M1450" s="67">
        <v>0.0</v>
      </c>
      <c r="N1450" s="70">
        <v>0.0</v>
      </c>
      <c r="O1450" s="64">
        <v>0.25</v>
      </c>
      <c r="P1450" s="67">
        <v>0.25</v>
      </c>
      <c r="Q1450" s="70">
        <v>0.25</v>
      </c>
      <c r="R1450" s="3"/>
    </row>
    <row r="1451">
      <c r="A1451" s="46">
        <v>12864.0</v>
      </c>
      <c r="B1451" s="51" t="str">
        <f t="shared" si="1"/>
        <v>AksessuarlarErkaklar aksessuarlariBosh kiyimlarBandanalar</v>
      </c>
      <c r="C1451" s="55" t="s">
        <v>442</v>
      </c>
      <c r="D1451" s="55" t="s">
        <v>456</v>
      </c>
      <c r="E1451" s="55" t="s">
        <v>1559</v>
      </c>
      <c r="F1451" s="55" t="s">
        <v>4026</v>
      </c>
      <c r="G1451" s="3"/>
      <c r="H1451" s="3"/>
      <c r="I1451" s="64">
        <v>0.3</v>
      </c>
      <c r="J1451" s="67">
        <v>0.3</v>
      </c>
      <c r="K1451" s="70">
        <v>0.3</v>
      </c>
      <c r="L1451" s="64">
        <v>0.0</v>
      </c>
      <c r="M1451" s="67">
        <v>0.0</v>
      </c>
      <c r="N1451" s="70">
        <v>0.0</v>
      </c>
      <c r="O1451" s="64">
        <v>0.3</v>
      </c>
      <c r="P1451" s="67">
        <v>0.3</v>
      </c>
      <c r="Q1451" s="70">
        <v>0.3</v>
      </c>
      <c r="R1451" s="3"/>
    </row>
    <row r="1452">
      <c r="A1452" s="46">
        <v>12866.0</v>
      </c>
      <c r="B1452" s="51" t="str">
        <f t="shared" si="1"/>
        <v>Hayvonlar uchun tovarlarQushlar uchunQafaslar va narvonlarNarvonlar</v>
      </c>
      <c r="C1452" s="55" t="s">
        <v>1198</v>
      </c>
      <c r="D1452" s="55" t="s">
        <v>1211</v>
      </c>
      <c r="E1452" s="55" t="s">
        <v>2506</v>
      </c>
      <c r="F1452" s="55" t="s">
        <v>3877</v>
      </c>
      <c r="G1452" s="3"/>
      <c r="H1452" s="3"/>
      <c r="I1452" s="64">
        <v>0.25</v>
      </c>
      <c r="J1452" s="67">
        <v>0.25</v>
      </c>
      <c r="K1452" s="70">
        <v>0.25</v>
      </c>
      <c r="L1452" s="64">
        <v>0.010000000000000009</v>
      </c>
      <c r="M1452" s="67">
        <v>0.010000000000000009</v>
      </c>
      <c r="N1452" s="70">
        <v>0.010000000000000009</v>
      </c>
      <c r="O1452" s="64">
        <v>0.24</v>
      </c>
      <c r="P1452" s="67">
        <v>0.24</v>
      </c>
      <c r="Q1452" s="70">
        <v>0.24</v>
      </c>
      <c r="R1452" s="3"/>
    </row>
    <row r="1453">
      <c r="A1453" s="46">
        <v>12867.0</v>
      </c>
      <c r="B1453" s="51" t="str">
        <f t="shared" si="1"/>
        <v>Bolalar tovarlariOnalar uchun mahsulotlarKoʻkrak uchun plastir va vkladishlar</v>
      </c>
      <c r="C1453" s="55" t="s">
        <v>346</v>
      </c>
      <c r="D1453" s="55" t="s">
        <v>1188</v>
      </c>
      <c r="E1453" s="55" t="s">
        <v>4028</v>
      </c>
      <c r="F1453" s="55"/>
      <c r="G1453" s="55"/>
      <c r="H1453" s="3"/>
      <c r="I1453" s="64">
        <v>0.15</v>
      </c>
      <c r="J1453" s="67">
        <v>0.15</v>
      </c>
      <c r="K1453" s="70">
        <v>0.15</v>
      </c>
      <c r="L1453" s="64">
        <v>0.01</v>
      </c>
      <c r="M1453" s="67">
        <v>0.01</v>
      </c>
      <c r="N1453" s="70">
        <v>0.01</v>
      </c>
      <c r="O1453" s="64">
        <v>0.14</v>
      </c>
      <c r="P1453" s="67">
        <v>0.14</v>
      </c>
      <c r="Q1453" s="70">
        <v>0.14</v>
      </c>
      <c r="R1453" s="3"/>
    </row>
    <row r="1454">
      <c r="A1454" s="46">
        <v>12868.0</v>
      </c>
      <c r="B1454" s="51" t="str">
        <f t="shared" si="1"/>
        <v>Kanselyariya tovarlariQogʻoz mahsulotlariChop etish uchun qogʻoz</v>
      </c>
      <c r="C1454" s="55" t="s">
        <v>142</v>
      </c>
      <c r="D1454" s="55" t="s">
        <v>1212</v>
      </c>
      <c r="E1454" s="55" t="s">
        <v>4030</v>
      </c>
      <c r="F1454" s="55"/>
      <c r="G1454" s="3"/>
      <c r="H1454" s="3"/>
      <c r="I1454" s="64">
        <v>0.1</v>
      </c>
      <c r="J1454" s="67">
        <v>0.1</v>
      </c>
      <c r="K1454" s="70">
        <v>0.1</v>
      </c>
      <c r="L1454" s="64">
        <v>0.05</v>
      </c>
      <c r="M1454" s="67">
        <v>0.05</v>
      </c>
      <c r="N1454" s="70">
        <v>0.05</v>
      </c>
      <c r="O1454" s="64">
        <v>0.05</v>
      </c>
      <c r="P1454" s="67">
        <v>0.05</v>
      </c>
      <c r="Q1454" s="70">
        <v>0.05</v>
      </c>
      <c r="R1454" s="3"/>
    </row>
    <row r="1455">
      <c r="A1455" s="46">
        <v>12869.0</v>
      </c>
      <c r="B1455" s="51" t="str">
        <f t="shared" si="1"/>
        <v>Uy-roʻzgʻor buyumlariXoʻjalik buyumlariQoʻl tarozilari va pallali tarozilar</v>
      </c>
      <c r="C1455" s="55" t="s">
        <v>758</v>
      </c>
      <c r="D1455" s="55" t="s">
        <v>806</v>
      </c>
      <c r="E1455" s="55" t="s">
        <v>4032</v>
      </c>
      <c r="F1455" s="55"/>
      <c r="G1455" s="55"/>
      <c r="H1455" s="3"/>
      <c r="I1455" s="64">
        <v>0.2</v>
      </c>
      <c r="J1455" s="67">
        <v>0.2</v>
      </c>
      <c r="K1455" s="70">
        <v>0.2</v>
      </c>
      <c r="L1455" s="64">
        <v>0.0</v>
      </c>
      <c r="M1455" s="67">
        <v>0.0</v>
      </c>
      <c r="N1455" s="70">
        <v>0.0</v>
      </c>
      <c r="O1455" s="64">
        <v>0.2</v>
      </c>
      <c r="P1455" s="67">
        <v>0.2</v>
      </c>
      <c r="Q1455" s="70">
        <v>0.2</v>
      </c>
      <c r="R1455" s="3"/>
    </row>
    <row r="1456">
      <c r="A1456" s="46">
        <v>12870.0</v>
      </c>
      <c r="B1456" s="51" t="str">
        <f t="shared" si="1"/>
        <v>Goʻzallik va parvarishYuz parvarishiNamlash va oziqlantirishTermal suv va spreylar</v>
      </c>
      <c r="C1456" s="55" t="s">
        <v>314</v>
      </c>
      <c r="D1456" s="55" t="s">
        <v>503</v>
      </c>
      <c r="E1456" s="55" t="s">
        <v>504</v>
      </c>
      <c r="F1456" s="55" t="s">
        <v>4033</v>
      </c>
      <c r="G1456" s="55"/>
      <c r="H1456" s="3"/>
      <c r="I1456" s="64">
        <v>0.2</v>
      </c>
      <c r="J1456" s="67">
        <v>0.2</v>
      </c>
      <c r="K1456" s="70">
        <v>0.2</v>
      </c>
      <c r="L1456" s="64">
        <v>0.015</v>
      </c>
      <c r="M1456" s="67">
        <v>0.015</v>
      </c>
      <c r="N1456" s="70">
        <v>0.015</v>
      </c>
      <c r="O1456" s="64">
        <v>0.185</v>
      </c>
      <c r="P1456" s="67">
        <v>0.185</v>
      </c>
      <c r="Q1456" s="70">
        <v>0.185</v>
      </c>
      <c r="R1456" s="3"/>
    </row>
    <row r="1457">
      <c r="A1457" s="46">
        <v>12871.0</v>
      </c>
      <c r="B1457" s="51" t="str">
        <f t="shared" si="1"/>
        <v>AvtotovarlarAvtotovushAvtotovush oʻrnatish</v>
      </c>
      <c r="C1457" s="55" t="s">
        <v>167</v>
      </c>
      <c r="D1457" s="55" t="s">
        <v>2904</v>
      </c>
      <c r="E1457" s="55" t="s">
        <v>4035</v>
      </c>
      <c r="F1457" s="55"/>
      <c r="G1457" s="3"/>
      <c r="H1457" s="3"/>
      <c r="I1457" s="64">
        <v>0.1</v>
      </c>
      <c r="J1457" s="67">
        <v>0.1</v>
      </c>
      <c r="K1457" s="70">
        <v>0.1</v>
      </c>
      <c r="L1457" s="64">
        <v>0.0</v>
      </c>
      <c r="M1457" s="67">
        <v>0.0</v>
      </c>
      <c r="N1457" s="70">
        <v>0.0</v>
      </c>
      <c r="O1457" s="64">
        <v>0.1</v>
      </c>
      <c r="P1457" s="67">
        <v>0.1</v>
      </c>
      <c r="Q1457" s="70">
        <v>0.1</v>
      </c>
      <c r="R1457" s="3"/>
    </row>
    <row r="1458">
      <c r="A1458" s="46">
        <v>12872.0</v>
      </c>
      <c r="B1458" s="51" t="str">
        <f t="shared" si="1"/>
        <v>AvtotovarlarMototexnikalar, motoekipirovka uchun tovarlarMototsiklchilar uchun ekipirovka</v>
      </c>
      <c r="C1458" s="55" t="s">
        <v>167</v>
      </c>
      <c r="D1458" s="55" t="s">
        <v>2722</v>
      </c>
      <c r="E1458" s="55" t="s">
        <v>4037</v>
      </c>
      <c r="F1458" s="55"/>
      <c r="G1458" s="55"/>
      <c r="H1458" s="3"/>
      <c r="I1458" s="64">
        <v>0.2</v>
      </c>
      <c r="J1458" s="67">
        <v>0.2</v>
      </c>
      <c r="K1458" s="70">
        <v>0.2</v>
      </c>
      <c r="L1458" s="64">
        <v>0.0</v>
      </c>
      <c r="M1458" s="67">
        <v>0.0</v>
      </c>
      <c r="N1458" s="70">
        <v>0.0</v>
      </c>
      <c r="O1458" s="64">
        <v>0.2</v>
      </c>
      <c r="P1458" s="67">
        <v>0.2</v>
      </c>
      <c r="Q1458" s="70">
        <v>0.2</v>
      </c>
      <c r="R1458" s="3"/>
    </row>
    <row r="1459">
      <c r="A1459" s="46">
        <v>12873.0</v>
      </c>
      <c r="B1459" s="51" t="str">
        <f t="shared" si="1"/>
        <v>Qurilish va taʼmirlashAsboblarKavsharlash uskunalariKavsharlarKavshar</v>
      </c>
      <c r="C1459" s="55" t="s">
        <v>95</v>
      </c>
      <c r="D1459" s="55" t="s">
        <v>106</v>
      </c>
      <c r="E1459" s="55" t="s">
        <v>2590</v>
      </c>
      <c r="F1459" s="55" t="s">
        <v>4039</v>
      </c>
      <c r="G1459" s="85" t="s">
        <v>4040</v>
      </c>
      <c r="H1459" s="3"/>
      <c r="I1459" s="64">
        <v>0.17</v>
      </c>
      <c r="J1459" s="67">
        <v>0.17</v>
      </c>
      <c r="K1459" s="70">
        <v>0.17</v>
      </c>
      <c r="L1459" s="64">
        <v>0.0</v>
      </c>
      <c r="M1459" s="67">
        <v>0.0</v>
      </c>
      <c r="N1459" s="70">
        <v>0.0</v>
      </c>
      <c r="O1459" s="64">
        <v>0.17</v>
      </c>
      <c r="P1459" s="67">
        <v>0.17</v>
      </c>
      <c r="Q1459" s="70">
        <v>0.17</v>
      </c>
      <c r="R1459" s="3"/>
    </row>
    <row r="1460">
      <c r="A1460" s="46">
        <v>12874.0</v>
      </c>
      <c r="B1460" s="51" t="str">
        <f t="shared" si="1"/>
        <v>KiyimOʻgʻil bolalar uchun kiyimlarJemperlar, sviterlar va kardiganlarKardiganlar</v>
      </c>
      <c r="C1460" s="55" t="s">
        <v>417</v>
      </c>
      <c r="D1460" s="55" t="s">
        <v>438</v>
      </c>
      <c r="E1460" s="55" t="s">
        <v>1839</v>
      </c>
      <c r="F1460" s="55" t="s">
        <v>3907</v>
      </c>
      <c r="G1460" s="3"/>
      <c r="H1460" s="3"/>
      <c r="I1460" s="64">
        <v>0.25</v>
      </c>
      <c r="J1460" s="67">
        <v>0.25</v>
      </c>
      <c r="K1460" s="70">
        <v>0.25</v>
      </c>
      <c r="L1460" s="64">
        <v>0.0</v>
      </c>
      <c r="M1460" s="67">
        <v>0.0</v>
      </c>
      <c r="N1460" s="70">
        <v>0.0</v>
      </c>
      <c r="O1460" s="64">
        <v>0.25</v>
      </c>
      <c r="P1460" s="67">
        <v>0.25</v>
      </c>
      <c r="Q1460" s="70">
        <v>0.25</v>
      </c>
      <c r="R1460" s="3"/>
    </row>
    <row r="1461">
      <c r="A1461" s="46">
        <v>12875.0</v>
      </c>
      <c r="B1461" s="51" t="str">
        <f t="shared" si="1"/>
        <v>ElektronikaOfis texnikasiAksessuarlar va ofis jihozlari parvarishiShrederlarni moylash uchun moylar</v>
      </c>
      <c r="C1461" s="55" t="s">
        <v>929</v>
      </c>
      <c r="D1461" s="55" t="s">
        <v>1395</v>
      </c>
      <c r="E1461" s="55" t="s">
        <v>1396</v>
      </c>
      <c r="F1461" s="55" t="s">
        <v>4045</v>
      </c>
      <c r="G1461" s="55"/>
      <c r="H1461" s="55"/>
      <c r="I1461" s="64">
        <v>0.22</v>
      </c>
      <c r="J1461" s="67">
        <v>0.22</v>
      </c>
      <c r="K1461" s="70">
        <v>0.22</v>
      </c>
      <c r="L1461" s="64">
        <v>0.0</v>
      </c>
      <c r="M1461" s="67">
        <v>0.0</v>
      </c>
      <c r="N1461" s="70">
        <v>0.0</v>
      </c>
      <c r="O1461" s="64">
        <v>0.22</v>
      </c>
      <c r="P1461" s="67">
        <v>0.22</v>
      </c>
      <c r="Q1461" s="70">
        <v>0.22</v>
      </c>
      <c r="R1461" s="3"/>
    </row>
    <row r="1462">
      <c r="A1462" s="46">
        <v>12876.0</v>
      </c>
      <c r="B1462" s="51" t="str">
        <f t="shared" si="1"/>
        <v>Sport va hordiqFitnes va yogaYoga va pilatesMeditatsiya mahsulotlari</v>
      </c>
      <c r="C1462" s="55" t="s">
        <v>391</v>
      </c>
      <c r="D1462" s="55" t="s">
        <v>1434</v>
      </c>
      <c r="E1462" s="55" t="s">
        <v>1618</v>
      </c>
      <c r="F1462" s="55" t="s">
        <v>4047</v>
      </c>
      <c r="G1462" s="55"/>
      <c r="H1462" s="3"/>
      <c r="I1462" s="64">
        <v>0.22</v>
      </c>
      <c r="J1462" s="67">
        <v>0.22</v>
      </c>
      <c r="K1462" s="70">
        <v>0.22</v>
      </c>
      <c r="L1462" s="64">
        <v>0.005</v>
      </c>
      <c r="M1462" s="67">
        <v>0.005</v>
      </c>
      <c r="N1462" s="70">
        <v>0.005</v>
      </c>
      <c r="O1462" s="64">
        <v>0.215</v>
      </c>
      <c r="P1462" s="67">
        <v>0.215</v>
      </c>
      <c r="Q1462" s="70">
        <v>0.215</v>
      </c>
      <c r="R1462" s="3"/>
    </row>
    <row r="1463">
      <c r="A1463" s="46">
        <v>12877.0</v>
      </c>
      <c r="B1463" s="51" t="str">
        <f t="shared" si="1"/>
        <v>Maishiy texnikaOshxona texnikalariKofe tayyorlashAvtomatik qahva mashinalar</v>
      </c>
      <c r="C1463" s="55" t="s">
        <v>74</v>
      </c>
      <c r="D1463" s="55" t="s">
        <v>1400</v>
      </c>
      <c r="E1463" s="55" t="s">
        <v>1754</v>
      </c>
      <c r="F1463" s="55" t="s">
        <v>4048</v>
      </c>
      <c r="G1463" s="55"/>
      <c r="H1463" s="3"/>
      <c r="I1463" s="64">
        <v>0.1</v>
      </c>
      <c r="J1463" s="67">
        <v>0.1</v>
      </c>
      <c r="K1463" s="70">
        <v>0.1</v>
      </c>
      <c r="L1463" s="64">
        <v>0.0</v>
      </c>
      <c r="M1463" s="67">
        <v>0.0</v>
      </c>
      <c r="N1463" s="70">
        <v>0.0</v>
      </c>
      <c r="O1463" s="64">
        <v>0.1</v>
      </c>
      <c r="P1463" s="67">
        <v>0.1</v>
      </c>
      <c r="Q1463" s="70">
        <v>0.1</v>
      </c>
      <c r="R1463" s="3"/>
    </row>
    <row r="1464">
      <c r="A1464" s="46">
        <v>12878.0</v>
      </c>
      <c r="B1464" s="51" t="str">
        <f t="shared" si="1"/>
        <v>Qurilish va taʼmirlashAsboblarOʻlchov asboblariMetall detektorlar va sklerometrlar</v>
      </c>
      <c r="C1464" s="55" t="s">
        <v>95</v>
      </c>
      <c r="D1464" s="55" t="s">
        <v>106</v>
      </c>
      <c r="E1464" s="55" t="s">
        <v>1514</v>
      </c>
      <c r="F1464" s="55" t="s">
        <v>4050</v>
      </c>
      <c r="G1464" s="55"/>
      <c r="H1464" s="55"/>
      <c r="I1464" s="64">
        <v>0.2</v>
      </c>
      <c r="J1464" s="67">
        <v>0.2</v>
      </c>
      <c r="K1464" s="70">
        <v>0.2</v>
      </c>
      <c r="L1464" s="64">
        <v>0.0</v>
      </c>
      <c r="M1464" s="67">
        <v>0.0</v>
      </c>
      <c r="N1464" s="70">
        <v>0.0</v>
      </c>
      <c r="O1464" s="64">
        <v>0.2</v>
      </c>
      <c r="P1464" s="67">
        <v>0.2</v>
      </c>
      <c r="Q1464" s="70">
        <v>0.2</v>
      </c>
      <c r="R1464" s="3"/>
    </row>
    <row r="1465">
      <c r="A1465" s="46">
        <v>12879.0</v>
      </c>
      <c r="B1465" s="51" t="str">
        <f t="shared" si="1"/>
        <v>Hayvonlar uchun tovarlarQishloq xoʻjaligi hayvonlari uchunTuxum uchun inkubatorlar</v>
      </c>
      <c r="C1465" s="55" t="s">
        <v>1198</v>
      </c>
      <c r="D1465" s="55" t="s">
        <v>1210</v>
      </c>
      <c r="E1465" s="55" t="s">
        <v>4052</v>
      </c>
      <c r="F1465" s="55"/>
      <c r="G1465" s="3"/>
      <c r="H1465" s="3"/>
      <c r="I1465" s="64">
        <v>0.12</v>
      </c>
      <c r="J1465" s="67">
        <v>0.12</v>
      </c>
      <c r="K1465" s="70">
        <v>0.12</v>
      </c>
      <c r="L1465" s="64">
        <v>0.015</v>
      </c>
      <c r="M1465" s="67">
        <v>0.015</v>
      </c>
      <c r="N1465" s="70">
        <v>0.015</v>
      </c>
      <c r="O1465" s="64">
        <v>0.105</v>
      </c>
      <c r="P1465" s="67">
        <v>0.105</v>
      </c>
      <c r="Q1465" s="70">
        <v>0.105</v>
      </c>
      <c r="R1465" s="3"/>
    </row>
    <row r="1466">
      <c r="A1466" s="46">
        <v>12882.0</v>
      </c>
      <c r="B1466" s="51" t="str">
        <f t="shared" si="1"/>
        <v>Goʻzallik va parvarishTana parvarishiNamlash va oziqlantirishLosyonlar va sut</v>
      </c>
      <c r="C1466" s="55" t="s">
        <v>314</v>
      </c>
      <c r="D1466" s="55" t="s">
        <v>612</v>
      </c>
      <c r="E1466" s="55" t="s">
        <v>504</v>
      </c>
      <c r="F1466" s="55" t="s">
        <v>4054</v>
      </c>
      <c r="G1466" s="55"/>
      <c r="H1466" s="3"/>
      <c r="I1466" s="64">
        <v>0.2</v>
      </c>
      <c r="J1466" s="67">
        <v>0.2</v>
      </c>
      <c r="K1466" s="70">
        <v>0.2</v>
      </c>
      <c r="L1466" s="64">
        <v>0.01</v>
      </c>
      <c r="M1466" s="67">
        <v>0.01</v>
      </c>
      <c r="N1466" s="70">
        <v>0.01</v>
      </c>
      <c r="O1466" s="64">
        <v>0.19</v>
      </c>
      <c r="P1466" s="67">
        <v>0.19</v>
      </c>
      <c r="Q1466" s="70">
        <v>0.19</v>
      </c>
      <c r="R1466" s="3"/>
    </row>
    <row r="1467">
      <c r="A1467" s="46">
        <v>12883.0</v>
      </c>
      <c r="B1467" s="51" t="str">
        <f t="shared" si="1"/>
        <v>Xobbi va ijodQoʻl ishi uchunOʻyinchoqlar yasash</v>
      </c>
      <c r="C1467" s="55" t="s">
        <v>199</v>
      </c>
      <c r="D1467" s="55" t="s">
        <v>866</v>
      </c>
      <c r="E1467" s="55" t="s">
        <v>4056</v>
      </c>
      <c r="F1467" s="55"/>
      <c r="G1467" s="4"/>
      <c r="H1467" s="3"/>
      <c r="I1467" s="64">
        <v>0.22</v>
      </c>
      <c r="J1467" s="67">
        <v>0.22</v>
      </c>
      <c r="K1467" s="70">
        <v>0.22</v>
      </c>
      <c r="L1467" s="64">
        <v>0.025</v>
      </c>
      <c r="M1467" s="67">
        <v>0.025</v>
      </c>
      <c r="N1467" s="70">
        <v>0.025</v>
      </c>
      <c r="O1467" s="64">
        <v>0.195</v>
      </c>
      <c r="P1467" s="67">
        <v>0.195</v>
      </c>
      <c r="Q1467" s="70">
        <v>0.195</v>
      </c>
      <c r="R1467" s="3"/>
    </row>
    <row r="1468">
      <c r="A1468" s="46">
        <v>12884.0</v>
      </c>
      <c r="B1468" s="51" t="str">
        <f t="shared" si="1"/>
        <v>Uy-roʻzgʻor buyumlariOshxona buyumlariIchimlik uchun aksessuarlarBirdekellar</v>
      </c>
      <c r="C1468" s="55" t="s">
        <v>758</v>
      </c>
      <c r="D1468" s="55" t="s">
        <v>760</v>
      </c>
      <c r="E1468" s="55" t="s">
        <v>1623</v>
      </c>
      <c r="F1468" s="55" t="s">
        <v>4059</v>
      </c>
      <c r="G1468" s="3"/>
      <c r="H1468" s="3"/>
      <c r="I1468" s="64">
        <v>0.25</v>
      </c>
      <c r="J1468" s="67">
        <v>0.25</v>
      </c>
      <c r="K1468" s="70">
        <v>0.25</v>
      </c>
      <c r="L1468" s="64">
        <v>0.0</v>
      </c>
      <c r="M1468" s="67">
        <v>0.0</v>
      </c>
      <c r="N1468" s="70">
        <v>0.0</v>
      </c>
      <c r="O1468" s="64">
        <v>0.25</v>
      </c>
      <c r="P1468" s="67">
        <v>0.25</v>
      </c>
      <c r="Q1468" s="70">
        <v>0.25</v>
      </c>
      <c r="R1468" s="3"/>
    </row>
    <row r="1469">
      <c r="A1469" s="46">
        <v>12885.0</v>
      </c>
      <c r="B1469" s="51" t="str">
        <f t="shared" si="1"/>
        <v>Qurilish va taʼmirlashAsboblarUrish-dastakli asboblariBolg'alarBolgʻa</v>
      </c>
      <c r="C1469" s="55" t="s">
        <v>95</v>
      </c>
      <c r="D1469" s="55" t="s">
        <v>106</v>
      </c>
      <c r="E1469" s="55" t="s">
        <v>1664</v>
      </c>
      <c r="F1469" s="55" t="s">
        <v>4061</v>
      </c>
      <c r="G1469" s="55" t="s">
        <v>4062</v>
      </c>
      <c r="H1469" s="3"/>
      <c r="I1469" s="64">
        <v>0.25</v>
      </c>
      <c r="J1469" s="67">
        <v>0.25</v>
      </c>
      <c r="K1469" s="70">
        <v>0.25</v>
      </c>
      <c r="L1469" s="64">
        <v>0.0</v>
      </c>
      <c r="M1469" s="67">
        <v>0.0</v>
      </c>
      <c r="N1469" s="70">
        <v>0.0</v>
      </c>
      <c r="O1469" s="64">
        <v>0.25</v>
      </c>
      <c r="P1469" s="67">
        <v>0.25</v>
      </c>
      <c r="Q1469" s="70">
        <v>0.25</v>
      </c>
      <c r="R1469" s="3"/>
    </row>
    <row r="1470">
      <c r="A1470" s="46">
        <v>12887.0</v>
      </c>
      <c r="B1470" s="51" t="str">
        <f t="shared" si="1"/>
        <v>Uy-roʻzgʻor buyumlariOshxona buyumlariPazandachilik aksessuarlariXamir uchun roliklar</v>
      </c>
      <c r="C1470" s="55" t="s">
        <v>758</v>
      </c>
      <c r="D1470" s="55" t="s">
        <v>760</v>
      </c>
      <c r="E1470" s="55" t="s">
        <v>2125</v>
      </c>
      <c r="F1470" s="55" t="s">
        <v>4064</v>
      </c>
      <c r="G1470" s="55"/>
      <c r="H1470" s="3"/>
      <c r="I1470" s="64">
        <v>0.25</v>
      </c>
      <c r="J1470" s="67">
        <v>0.25</v>
      </c>
      <c r="K1470" s="70">
        <v>0.25</v>
      </c>
      <c r="L1470" s="64">
        <v>0.0</v>
      </c>
      <c r="M1470" s="67">
        <v>0.0</v>
      </c>
      <c r="N1470" s="70">
        <v>0.0</v>
      </c>
      <c r="O1470" s="64">
        <v>0.25</v>
      </c>
      <c r="P1470" s="67">
        <v>0.25</v>
      </c>
      <c r="Q1470" s="70">
        <v>0.25</v>
      </c>
      <c r="R1470" s="3"/>
    </row>
    <row r="1471">
      <c r="A1471" s="46">
        <v>12888.0</v>
      </c>
      <c r="B1471" s="51" t="str">
        <f t="shared" si="1"/>
        <v>Goʻzallik va parvarishMakiyajYuzKonturing uchun paletkalar va stiklar</v>
      </c>
      <c r="C1471" s="55" t="s">
        <v>314</v>
      </c>
      <c r="D1471" s="55" t="s">
        <v>492</v>
      </c>
      <c r="E1471" s="55" t="s">
        <v>500</v>
      </c>
      <c r="F1471" s="55" t="s">
        <v>4066</v>
      </c>
      <c r="G1471" s="55"/>
      <c r="H1471" s="55"/>
      <c r="I1471" s="64">
        <v>0.2</v>
      </c>
      <c r="J1471" s="67">
        <v>0.2</v>
      </c>
      <c r="K1471" s="70">
        <v>0.2</v>
      </c>
      <c r="L1471" s="64">
        <v>0.020000000000000018</v>
      </c>
      <c r="M1471" s="67">
        <v>0.020000000000000018</v>
      </c>
      <c r="N1471" s="70">
        <v>0.020000000000000018</v>
      </c>
      <c r="O1471" s="64">
        <v>0.18</v>
      </c>
      <c r="P1471" s="67">
        <v>0.18</v>
      </c>
      <c r="Q1471" s="70">
        <v>0.18</v>
      </c>
      <c r="R1471" s="3"/>
    </row>
    <row r="1472">
      <c r="A1472" s="46">
        <v>12889.0</v>
      </c>
      <c r="B1472" s="51" t="str">
        <f t="shared" si="1"/>
        <v>KiyimErkaklar kiyimiPidjaklar va kostyumlarKlassik jiletlar</v>
      </c>
      <c r="C1472" s="55" t="s">
        <v>417</v>
      </c>
      <c r="D1472" s="55" t="s">
        <v>432</v>
      </c>
      <c r="E1472" s="55" t="s">
        <v>2553</v>
      </c>
      <c r="F1472" s="55" t="s">
        <v>4068</v>
      </c>
      <c r="G1472" s="3"/>
      <c r="H1472" s="3"/>
      <c r="I1472" s="64">
        <v>0.25</v>
      </c>
      <c r="J1472" s="67">
        <v>0.25</v>
      </c>
      <c r="K1472" s="70">
        <v>0.25</v>
      </c>
      <c r="L1472" s="64">
        <v>0.0</v>
      </c>
      <c r="M1472" s="67">
        <v>0.0</v>
      </c>
      <c r="N1472" s="70">
        <v>0.0</v>
      </c>
      <c r="O1472" s="64">
        <v>0.25</v>
      </c>
      <c r="P1472" s="67">
        <v>0.25</v>
      </c>
      <c r="Q1472" s="70">
        <v>0.25</v>
      </c>
      <c r="R1472" s="3"/>
    </row>
    <row r="1473">
      <c r="A1473" s="46">
        <v>12890.0</v>
      </c>
      <c r="B1473" s="51" t="str">
        <f t="shared" si="1"/>
        <v>AvtotovarlarAvtomobil uchun moylar va kimyoviy moddalarMaxsus yogʻlar</v>
      </c>
      <c r="C1473" s="55" t="s">
        <v>167</v>
      </c>
      <c r="D1473" s="55" t="s">
        <v>1693</v>
      </c>
      <c r="E1473" s="55" t="s">
        <v>4070</v>
      </c>
      <c r="F1473" s="55"/>
      <c r="G1473" s="3"/>
      <c r="H1473" s="3"/>
      <c r="I1473" s="64">
        <v>0.25</v>
      </c>
      <c r="J1473" s="67">
        <v>0.25</v>
      </c>
      <c r="K1473" s="70">
        <v>0.25</v>
      </c>
      <c r="L1473" s="64">
        <v>0.0</v>
      </c>
      <c r="M1473" s="67">
        <v>0.0</v>
      </c>
      <c r="N1473" s="70">
        <v>0.0</v>
      </c>
      <c r="O1473" s="64">
        <v>0.25</v>
      </c>
      <c r="P1473" s="67">
        <v>0.25</v>
      </c>
      <c r="Q1473" s="70">
        <v>0.25</v>
      </c>
      <c r="R1473" s="3"/>
    </row>
    <row r="1474">
      <c r="A1474" s="46">
        <v>12891.0</v>
      </c>
      <c r="B1474" s="51" t="str">
        <f t="shared" si="1"/>
        <v>Kanselyariya tovarlariQogʻoz mahsulotlariBlankalar, vizitkalar va sertifikatlarSovg'a vaucheri blanklari</v>
      </c>
      <c r="C1474" s="55" t="s">
        <v>142</v>
      </c>
      <c r="D1474" s="55" t="s">
        <v>1212</v>
      </c>
      <c r="E1474" s="55" t="s">
        <v>4072</v>
      </c>
      <c r="F1474" s="55" t="s">
        <v>4073</v>
      </c>
      <c r="G1474" s="55"/>
      <c r="H1474" s="3"/>
      <c r="I1474" s="64">
        <v>0.2</v>
      </c>
      <c r="J1474" s="67">
        <v>0.2</v>
      </c>
      <c r="K1474" s="70">
        <v>0.2</v>
      </c>
      <c r="L1474" s="64">
        <v>0.09</v>
      </c>
      <c r="M1474" s="67">
        <v>0.09</v>
      </c>
      <c r="N1474" s="70">
        <v>0.09</v>
      </c>
      <c r="O1474" s="64">
        <v>0.11</v>
      </c>
      <c r="P1474" s="67">
        <v>0.11</v>
      </c>
      <c r="Q1474" s="70">
        <v>0.11</v>
      </c>
      <c r="R1474" s="3"/>
    </row>
    <row r="1475">
      <c r="A1475" s="46">
        <v>12893.0</v>
      </c>
      <c r="B1475" s="51" t="str">
        <f t="shared" si="1"/>
        <v>AksessuarlarQizlar uchun aksessuarlarBosh kiyimlarBalaklavalar</v>
      </c>
      <c r="C1475" s="55" t="s">
        <v>442</v>
      </c>
      <c r="D1475" s="55" t="s">
        <v>1028</v>
      </c>
      <c r="E1475" s="55" t="s">
        <v>1559</v>
      </c>
      <c r="F1475" s="55" t="s">
        <v>4075</v>
      </c>
      <c r="G1475" s="3"/>
      <c r="H1475" s="3"/>
      <c r="I1475" s="64">
        <v>0.3</v>
      </c>
      <c r="J1475" s="67">
        <v>0.3</v>
      </c>
      <c r="K1475" s="70">
        <v>0.3</v>
      </c>
      <c r="L1475" s="64">
        <v>0.0</v>
      </c>
      <c r="M1475" s="67">
        <v>0.0</v>
      </c>
      <c r="N1475" s="70">
        <v>0.0</v>
      </c>
      <c r="O1475" s="64">
        <v>0.3</v>
      </c>
      <c r="P1475" s="67">
        <v>0.3</v>
      </c>
      <c r="Q1475" s="70">
        <v>0.3</v>
      </c>
      <c r="R1475" s="3"/>
    </row>
    <row r="1476">
      <c r="A1476" s="46">
        <v>12894.0</v>
      </c>
      <c r="B1476" s="51" t="str">
        <f t="shared" si="1"/>
        <v>Maishiy texnikaUy uchun texnikaChangyutgichlar va aksessuarlarChangyutgichlar</v>
      </c>
      <c r="C1476" s="55" t="s">
        <v>74</v>
      </c>
      <c r="D1476" s="55" t="s">
        <v>1430</v>
      </c>
      <c r="E1476" s="55" t="s">
        <v>1431</v>
      </c>
      <c r="F1476" s="55" t="s">
        <v>4077</v>
      </c>
      <c r="G1476" s="55"/>
      <c r="H1476" s="3"/>
      <c r="I1476" s="64">
        <v>0.12</v>
      </c>
      <c r="J1476" s="67">
        <v>0.12</v>
      </c>
      <c r="K1476" s="70">
        <v>0.12</v>
      </c>
      <c r="L1476" s="64">
        <v>0.0</v>
      </c>
      <c r="M1476" s="67">
        <v>0.0</v>
      </c>
      <c r="N1476" s="70">
        <v>0.0</v>
      </c>
      <c r="O1476" s="64">
        <v>0.12</v>
      </c>
      <c r="P1476" s="67">
        <v>0.12</v>
      </c>
      <c r="Q1476" s="70">
        <v>0.12</v>
      </c>
      <c r="R1476" s="3"/>
    </row>
    <row r="1477">
      <c r="A1477" s="46">
        <v>12895.0</v>
      </c>
      <c r="B1477" s="51" t="str">
        <f t="shared" si="1"/>
        <v>Goʻzallik va parvarishManikyur va pedikyurLaklar</v>
      </c>
      <c r="C1477" s="55" t="s">
        <v>314</v>
      </c>
      <c r="D1477" s="55" t="s">
        <v>672</v>
      </c>
      <c r="E1477" s="55" t="s">
        <v>4079</v>
      </c>
      <c r="F1477" s="3"/>
      <c r="G1477" s="4"/>
      <c r="H1477" s="3"/>
      <c r="I1477" s="64">
        <v>0.25</v>
      </c>
      <c r="J1477" s="67">
        <v>0.25</v>
      </c>
      <c r="K1477" s="70">
        <v>0.25</v>
      </c>
      <c r="L1477" s="64">
        <v>0.02</v>
      </c>
      <c r="M1477" s="67">
        <v>0.02</v>
      </c>
      <c r="N1477" s="70">
        <v>0.02</v>
      </c>
      <c r="O1477" s="64">
        <v>0.23</v>
      </c>
      <c r="P1477" s="67">
        <v>0.23</v>
      </c>
      <c r="Q1477" s="70">
        <v>0.23</v>
      </c>
      <c r="R1477" s="3"/>
    </row>
    <row r="1478">
      <c r="A1478" s="46">
        <v>12896.0</v>
      </c>
      <c r="B1478" s="51" t="str">
        <f t="shared" si="1"/>
        <v>KitoblarNobadiiy adabiyotIlmiy va ilmiy ommabop adabiyotlarPedagogika</v>
      </c>
      <c r="C1478" s="55" t="s">
        <v>84</v>
      </c>
      <c r="D1478" s="55" t="s">
        <v>924</v>
      </c>
      <c r="E1478" s="55" t="s">
        <v>1288</v>
      </c>
      <c r="F1478" s="85" t="s">
        <v>4080</v>
      </c>
      <c r="G1478" s="3"/>
      <c r="H1478" s="3"/>
      <c r="I1478" s="64">
        <v>0.2</v>
      </c>
      <c r="J1478" s="67">
        <v>0.2</v>
      </c>
      <c r="K1478" s="70">
        <v>0.2</v>
      </c>
      <c r="L1478" s="64">
        <v>0.02</v>
      </c>
      <c r="M1478" s="67">
        <v>0.02</v>
      </c>
      <c r="N1478" s="70">
        <v>0.02</v>
      </c>
      <c r="O1478" s="64">
        <v>0.18</v>
      </c>
      <c r="P1478" s="67">
        <v>0.18</v>
      </c>
      <c r="Q1478" s="70">
        <v>0.18</v>
      </c>
      <c r="R1478" s="3"/>
    </row>
    <row r="1479">
      <c r="A1479" s="46">
        <v>12897.0</v>
      </c>
      <c r="B1479" s="51" t="str">
        <f t="shared" si="1"/>
        <v>Hayvonlar uchun tovarlarQushlar uchunChoʻmilish kiyimlari va qum</v>
      </c>
      <c r="C1479" s="55" t="s">
        <v>1198</v>
      </c>
      <c r="D1479" s="55" t="s">
        <v>1211</v>
      </c>
      <c r="E1479" s="55" t="s">
        <v>4082</v>
      </c>
      <c r="F1479" s="55"/>
      <c r="G1479" s="4"/>
      <c r="H1479" s="3"/>
      <c r="I1479" s="64">
        <v>0.25</v>
      </c>
      <c r="J1479" s="67">
        <v>0.25</v>
      </c>
      <c r="K1479" s="70">
        <v>0.25</v>
      </c>
      <c r="L1479" s="64">
        <v>0.01</v>
      </c>
      <c r="M1479" s="67">
        <v>0.01</v>
      </c>
      <c r="N1479" s="70">
        <v>0.01</v>
      </c>
      <c r="O1479" s="64">
        <v>0.24</v>
      </c>
      <c r="P1479" s="67">
        <v>0.24</v>
      </c>
      <c r="Q1479" s="70">
        <v>0.24</v>
      </c>
      <c r="R1479" s="3"/>
    </row>
    <row r="1480">
      <c r="A1480" s="46">
        <v>12898.0</v>
      </c>
      <c r="B1480" s="51" t="str">
        <f t="shared" si="1"/>
        <v>Qurilish va taʼmirlashMateriallar va jihozlarUskunalarPurkagichlar va havo cho'tkalari uchun uskunalarPurkagichlar uchun ushlagichlar</v>
      </c>
      <c r="C1480" s="55" t="s">
        <v>95</v>
      </c>
      <c r="D1480" s="55" t="s">
        <v>458</v>
      </c>
      <c r="E1480" s="55" t="s">
        <v>459</v>
      </c>
      <c r="F1480" s="55" t="s">
        <v>523</v>
      </c>
      <c r="G1480" s="55" t="s">
        <v>4084</v>
      </c>
      <c r="H1480" s="55"/>
      <c r="I1480" s="64">
        <v>0.17</v>
      </c>
      <c r="J1480" s="67">
        <v>0.17</v>
      </c>
      <c r="K1480" s="70">
        <v>0.17</v>
      </c>
      <c r="L1480" s="64">
        <v>0.0</v>
      </c>
      <c r="M1480" s="67">
        <v>0.0</v>
      </c>
      <c r="N1480" s="70">
        <v>0.0</v>
      </c>
      <c r="O1480" s="64">
        <v>0.17</v>
      </c>
      <c r="P1480" s="67">
        <v>0.17</v>
      </c>
      <c r="Q1480" s="70">
        <v>0.17</v>
      </c>
      <c r="R1480" s="3"/>
    </row>
    <row r="1481">
      <c r="A1481" s="46">
        <v>12901.0</v>
      </c>
      <c r="B1481" s="51" t="str">
        <f t="shared" si="1"/>
        <v>KiyimErkaklar kiyimiXudi va svitshotlarOlimpiykalar</v>
      </c>
      <c r="C1481" s="55" t="s">
        <v>417</v>
      </c>
      <c r="D1481" s="55" t="s">
        <v>432</v>
      </c>
      <c r="E1481" s="55" t="s">
        <v>2014</v>
      </c>
      <c r="F1481" s="55" t="s">
        <v>2245</v>
      </c>
      <c r="G1481" s="85"/>
      <c r="H1481" s="3"/>
      <c r="I1481" s="64">
        <v>0.25</v>
      </c>
      <c r="J1481" s="67">
        <v>0.25</v>
      </c>
      <c r="K1481" s="70">
        <v>0.25</v>
      </c>
      <c r="L1481" s="64">
        <v>0.0</v>
      </c>
      <c r="M1481" s="67">
        <v>0.0</v>
      </c>
      <c r="N1481" s="70">
        <v>0.0</v>
      </c>
      <c r="O1481" s="64">
        <v>0.25</v>
      </c>
      <c r="P1481" s="67">
        <v>0.25</v>
      </c>
      <c r="Q1481" s="70">
        <v>0.25</v>
      </c>
      <c r="R1481" s="3"/>
    </row>
    <row r="1482">
      <c r="A1482" s="46">
        <v>12902.0</v>
      </c>
      <c r="B1482" s="51" t="str">
        <f t="shared" si="1"/>
        <v>Uy-roʻzgʻor buyumlariBayramlar uchun tovarlarYangi yil tovarlariArcha uchun tagliklar</v>
      </c>
      <c r="C1482" s="55" t="s">
        <v>758</v>
      </c>
      <c r="D1482" s="55" t="s">
        <v>852</v>
      </c>
      <c r="E1482" s="55" t="s">
        <v>853</v>
      </c>
      <c r="F1482" s="55" t="s">
        <v>4087</v>
      </c>
      <c r="G1482" s="55"/>
      <c r="H1482" s="3"/>
      <c r="I1482" s="64">
        <v>0.27</v>
      </c>
      <c r="J1482" s="67">
        <v>0.27</v>
      </c>
      <c r="K1482" s="70">
        <v>0.27</v>
      </c>
      <c r="L1482" s="64">
        <v>0.0</v>
      </c>
      <c r="M1482" s="67">
        <v>0.0</v>
      </c>
      <c r="N1482" s="70">
        <v>0.0</v>
      </c>
      <c r="O1482" s="64">
        <v>0.27</v>
      </c>
      <c r="P1482" s="67">
        <v>0.27</v>
      </c>
      <c r="Q1482" s="70">
        <v>0.27</v>
      </c>
      <c r="R1482" s="3"/>
    </row>
    <row r="1483">
      <c r="A1483" s="46">
        <v>12903.0</v>
      </c>
      <c r="B1483" s="51" t="str">
        <f t="shared" si="1"/>
        <v>KitoblarOʻquv adabiyoti3-sinf</v>
      </c>
      <c r="C1483" s="55" t="s">
        <v>84</v>
      </c>
      <c r="D1483" s="55" t="s">
        <v>1228</v>
      </c>
      <c r="E1483" s="55" t="s">
        <v>4089</v>
      </c>
      <c r="F1483" s="3"/>
      <c r="G1483" s="4"/>
      <c r="H1483" s="3"/>
      <c r="I1483" s="64">
        <v>0.2</v>
      </c>
      <c r="J1483" s="67">
        <v>0.2</v>
      </c>
      <c r="K1483" s="70">
        <v>0.2</v>
      </c>
      <c r="L1483" s="64">
        <v>0.02</v>
      </c>
      <c r="M1483" s="67">
        <v>0.02</v>
      </c>
      <c r="N1483" s="70">
        <v>0.02</v>
      </c>
      <c r="O1483" s="64">
        <v>0.18</v>
      </c>
      <c r="P1483" s="67">
        <v>0.18</v>
      </c>
      <c r="Q1483" s="70">
        <v>0.18</v>
      </c>
      <c r="R1483" s="3"/>
    </row>
    <row r="1484">
      <c r="A1484" s="46">
        <v>12904.0</v>
      </c>
      <c r="B1484" s="51" t="str">
        <f t="shared" si="1"/>
        <v>Xobbi va ijodMusiqiy asboblarKlaviatura uskunalari</v>
      </c>
      <c r="C1484" s="55" t="s">
        <v>199</v>
      </c>
      <c r="D1484" s="55" t="s">
        <v>1260</v>
      </c>
      <c r="E1484" s="55" t="s">
        <v>4091</v>
      </c>
      <c r="F1484" s="55"/>
      <c r="G1484" s="3"/>
      <c r="H1484" s="3"/>
      <c r="I1484" s="64">
        <v>0.12</v>
      </c>
      <c r="J1484" s="67">
        <v>0.12</v>
      </c>
      <c r="K1484" s="70">
        <v>0.12</v>
      </c>
      <c r="L1484" s="64">
        <v>0.0049999999999999906</v>
      </c>
      <c r="M1484" s="67">
        <v>0.0049999999999999906</v>
      </c>
      <c r="N1484" s="70">
        <v>0.0049999999999999906</v>
      </c>
      <c r="O1484" s="64">
        <v>0.115</v>
      </c>
      <c r="P1484" s="67">
        <v>0.115</v>
      </c>
      <c r="Q1484" s="70">
        <v>0.115</v>
      </c>
      <c r="R1484" s="3"/>
    </row>
    <row r="1485">
      <c r="A1485" s="46">
        <v>12905.0</v>
      </c>
      <c r="B1485" s="51" t="str">
        <f t="shared" si="1"/>
        <v>KiyimErkaklar kiyimiKarnaval uchun kiyimlar</v>
      </c>
      <c r="C1485" s="55" t="s">
        <v>417</v>
      </c>
      <c r="D1485" s="55" t="s">
        <v>432</v>
      </c>
      <c r="E1485" s="55" t="s">
        <v>4093</v>
      </c>
      <c r="F1485" s="55"/>
      <c r="G1485" s="3"/>
      <c r="H1485" s="3"/>
      <c r="I1485" s="64">
        <v>0.25</v>
      </c>
      <c r="J1485" s="67">
        <v>0.25</v>
      </c>
      <c r="K1485" s="70">
        <v>0.25</v>
      </c>
      <c r="L1485" s="64">
        <v>0.0</v>
      </c>
      <c r="M1485" s="67">
        <v>0.0</v>
      </c>
      <c r="N1485" s="70">
        <v>0.0</v>
      </c>
      <c r="O1485" s="64">
        <v>0.25</v>
      </c>
      <c r="P1485" s="67">
        <v>0.25</v>
      </c>
      <c r="Q1485" s="70">
        <v>0.25</v>
      </c>
      <c r="R1485" s="3"/>
    </row>
    <row r="1486">
      <c r="A1486" s="46">
        <v>12906.0</v>
      </c>
      <c r="B1486" s="51" t="str">
        <f t="shared" si="1"/>
        <v>Bolalar tovarlariBolalar sporti va faol hordiqQum va qumdonlarModellashtirish uchun qumdonlar</v>
      </c>
      <c r="C1486" s="55" t="s">
        <v>346</v>
      </c>
      <c r="D1486" s="55" t="s">
        <v>398</v>
      </c>
      <c r="E1486" s="55" t="s">
        <v>1479</v>
      </c>
      <c r="F1486" s="55" t="s">
        <v>4095</v>
      </c>
      <c r="G1486" s="55"/>
      <c r="H1486" s="55"/>
      <c r="I1486" s="64">
        <v>0.2</v>
      </c>
      <c r="J1486" s="67">
        <v>0.2</v>
      </c>
      <c r="K1486" s="70">
        <v>0.2</v>
      </c>
      <c r="L1486" s="64">
        <v>0.020000000000000018</v>
      </c>
      <c r="M1486" s="67">
        <v>0.020000000000000018</v>
      </c>
      <c r="N1486" s="70">
        <v>0.020000000000000018</v>
      </c>
      <c r="O1486" s="64">
        <v>0.18</v>
      </c>
      <c r="P1486" s="67">
        <v>0.18</v>
      </c>
      <c r="Q1486" s="70">
        <v>0.18</v>
      </c>
      <c r="R1486" s="3"/>
    </row>
    <row r="1487">
      <c r="A1487" s="46">
        <v>12907.0</v>
      </c>
      <c r="B1487" s="51" t="str">
        <f t="shared" si="1"/>
        <v>Uy-roʻzgʻor buyumlariOshxona buyumlariOshxona aksessuarlariOshxona qisqichlari</v>
      </c>
      <c r="C1487" s="55" t="s">
        <v>758</v>
      </c>
      <c r="D1487" s="55" t="s">
        <v>760</v>
      </c>
      <c r="E1487" s="55" t="s">
        <v>2170</v>
      </c>
      <c r="F1487" s="55" t="s">
        <v>4097</v>
      </c>
      <c r="G1487" s="55"/>
      <c r="H1487" s="3"/>
      <c r="I1487" s="64">
        <v>0.25</v>
      </c>
      <c r="J1487" s="67">
        <v>0.25</v>
      </c>
      <c r="K1487" s="70">
        <v>0.25</v>
      </c>
      <c r="L1487" s="64">
        <v>0.0</v>
      </c>
      <c r="M1487" s="67">
        <v>0.0</v>
      </c>
      <c r="N1487" s="70">
        <v>0.0</v>
      </c>
      <c r="O1487" s="64">
        <v>0.25</v>
      </c>
      <c r="P1487" s="67">
        <v>0.25</v>
      </c>
      <c r="Q1487" s="70">
        <v>0.25</v>
      </c>
      <c r="R1487" s="3"/>
    </row>
    <row r="1488">
      <c r="A1488" s="46">
        <v>12908.0</v>
      </c>
      <c r="B1488" s="51" t="str">
        <f t="shared" si="1"/>
        <v>Xobbi va ijodQoʻl ishi uchunQoʻl ishlari uchun anjomlar</v>
      </c>
      <c r="C1488" s="55" t="s">
        <v>199</v>
      </c>
      <c r="D1488" s="55" t="s">
        <v>866</v>
      </c>
      <c r="E1488" s="55" t="s">
        <v>4099</v>
      </c>
      <c r="F1488" s="55"/>
      <c r="G1488" s="3"/>
      <c r="H1488" s="3"/>
      <c r="I1488" s="64">
        <v>0.22</v>
      </c>
      <c r="J1488" s="67">
        <v>0.22</v>
      </c>
      <c r="K1488" s="70">
        <v>0.22</v>
      </c>
      <c r="L1488" s="64">
        <v>0.0</v>
      </c>
      <c r="M1488" s="67">
        <v>0.0</v>
      </c>
      <c r="N1488" s="70">
        <v>0.0</v>
      </c>
      <c r="O1488" s="64">
        <v>0.22</v>
      </c>
      <c r="P1488" s="67">
        <v>0.22</v>
      </c>
      <c r="Q1488" s="70">
        <v>0.22</v>
      </c>
      <c r="R1488" s="3"/>
    </row>
    <row r="1489">
      <c r="A1489" s="46">
        <v>12909.0</v>
      </c>
      <c r="B1489" s="51" t="str">
        <f t="shared" si="1"/>
        <v>KiyimQizlar uchun kiyimlarPaypoq va kolgotkilarPaypoq va pyatkilar</v>
      </c>
      <c r="C1489" s="55" t="s">
        <v>417</v>
      </c>
      <c r="D1489" s="55" t="s">
        <v>1033</v>
      </c>
      <c r="E1489" s="55" t="s">
        <v>4101</v>
      </c>
      <c r="F1489" s="55" t="s">
        <v>4102</v>
      </c>
      <c r="G1489" s="55"/>
      <c r="H1489" s="3"/>
      <c r="I1489" s="64">
        <v>0.25</v>
      </c>
      <c r="J1489" s="67">
        <v>0.25</v>
      </c>
      <c r="K1489" s="70">
        <v>0.25</v>
      </c>
      <c r="L1489" s="64">
        <v>0.0</v>
      </c>
      <c r="M1489" s="67">
        <v>0.0</v>
      </c>
      <c r="N1489" s="70">
        <v>0.0</v>
      </c>
      <c r="O1489" s="64">
        <v>0.25</v>
      </c>
      <c r="P1489" s="67">
        <v>0.25</v>
      </c>
      <c r="Q1489" s="70">
        <v>0.25</v>
      </c>
      <c r="R1489" s="3"/>
    </row>
    <row r="1490">
      <c r="A1490" s="46">
        <v>12910.0</v>
      </c>
      <c r="B1490" s="51" t="str">
        <f t="shared" si="1"/>
        <v>KiyimQizlar uchun kiyimlarTop va maykalarMaykalar</v>
      </c>
      <c r="C1490" s="55" t="s">
        <v>417</v>
      </c>
      <c r="D1490" s="55" t="s">
        <v>1033</v>
      </c>
      <c r="E1490" s="55" t="s">
        <v>2081</v>
      </c>
      <c r="F1490" s="55" t="s">
        <v>2082</v>
      </c>
      <c r="G1490" s="3"/>
      <c r="H1490" s="3"/>
      <c r="I1490" s="64">
        <v>0.25</v>
      </c>
      <c r="J1490" s="67">
        <v>0.25</v>
      </c>
      <c r="K1490" s="70">
        <v>0.25</v>
      </c>
      <c r="L1490" s="64">
        <v>0.0</v>
      </c>
      <c r="M1490" s="67">
        <v>0.0</v>
      </c>
      <c r="N1490" s="70">
        <v>0.0</v>
      </c>
      <c r="O1490" s="64">
        <v>0.25</v>
      </c>
      <c r="P1490" s="67">
        <v>0.25</v>
      </c>
      <c r="Q1490" s="70">
        <v>0.25</v>
      </c>
      <c r="R1490" s="3"/>
    </row>
    <row r="1491">
      <c r="A1491" s="46">
        <v>12911.0</v>
      </c>
      <c r="B1491" s="51" t="str">
        <f t="shared" si="1"/>
        <v>Maishiy texnikaOshxona texnikalariQovurish va pishirish uskunalariQovurish va qaynatish uchun boshqa texnikalarTuxum pishirgichlar</v>
      </c>
      <c r="C1491" s="55" t="s">
        <v>74</v>
      </c>
      <c r="D1491" s="55" t="s">
        <v>1400</v>
      </c>
      <c r="E1491" s="55" t="s">
        <v>1420</v>
      </c>
      <c r="F1491" s="55" t="s">
        <v>1421</v>
      </c>
      <c r="G1491" s="55" t="s">
        <v>4107</v>
      </c>
      <c r="H1491" s="55"/>
      <c r="I1491" s="64">
        <v>0.17</v>
      </c>
      <c r="J1491" s="67">
        <v>0.17</v>
      </c>
      <c r="K1491" s="70">
        <v>0.17</v>
      </c>
      <c r="L1491" s="64">
        <v>0.0</v>
      </c>
      <c r="M1491" s="67">
        <v>0.0</v>
      </c>
      <c r="N1491" s="70">
        <v>0.0</v>
      </c>
      <c r="O1491" s="64">
        <v>0.17</v>
      </c>
      <c r="P1491" s="67">
        <v>0.17</v>
      </c>
      <c r="Q1491" s="70">
        <v>0.17</v>
      </c>
      <c r="R1491" s="3"/>
    </row>
    <row r="1492">
      <c r="A1492" s="46">
        <v>12912.0</v>
      </c>
      <c r="B1492" s="51" t="str">
        <f t="shared" si="1"/>
        <v>AvtotovarlarAvtomobil uchun elektronikaAvtomobil proyektorlari</v>
      </c>
      <c r="C1492" s="55" t="s">
        <v>167</v>
      </c>
      <c r="D1492" s="55" t="s">
        <v>174</v>
      </c>
      <c r="E1492" s="55" t="s">
        <v>4109</v>
      </c>
      <c r="F1492" s="55"/>
      <c r="G1492" s="3"/>
      <c r="H1492" s="3"/>
      <c r="I1492" s="64">
        <v>0.2</v>
      </c>
      <c r="J1492" s="67">
        <v>0.2</v>
      </c>
      <c r="K1492" s="70">
        <v>0.2</v>
      </c>
      <c r="L1492" s="64">
        <v>0.0</v>
      </c>
      <c r="M1492" s="67">
        <v>0.0</v>
      </c>
      <c r="N1492" s="70">
        <v>0.0</v>
      </c>
      <c r="O1492" s="64">
        <v>0.2</v>
      </c>
      <c r="P1492" s="67">
        <v>0.2</v>
      </c>
      <c r="Q1492" s="70">
        <v>0.2</v>
      </c>
      <c r="R1492" s="3"/>
    </row>
    <row r="1493">
      <c r="A1493" s="46">
        <v>12913.0</v>
      </c>
      <c r="B1493" s="51" t="str">
        <f t="shared" si="1"/>
        <v>KiyimYangi tugʻilgan chaqaloqlar uchun kiyimlarFutbolkalar, ko'ylaklar va raspashonkalar</v>
      </c>
      <c r="C1493" s="55" t="s">
        <v>417</v>
      </c>
      <c r="D1493" s="55" t="s">
        <v>1024</v>
      </c>
      <c r="E1493" s="55" t="s">
        <v>4111</v>
      </c>
      <c r="F1493" s="55"/>
      <c r="G1493" s="55"/>
      <c r="H1493" s="3"/>
      <c r="I1493" s="64">
        <v>0.1</v>
      </c>
      <c r="J1493" s="67">
        <v>0.1</v>
      </c>
      <c r="K1493" s="70">
        <v>0.1</v>
      </c>
      <c r="L1493" s="64">
        <v>0.0</v>
      </c>
      <c r="M1493" s="67">
        <v>0.0</v>
      </c>
      <c r="N1493" s="70">
        <v>0.0</v>
      </c>
      <c r="O1493" s="64">
        <v>0.1</v>
      </c>
      <c r="P1493" s="67">
        <v>0.1</v>
      </c>
      <c r="Q1493" s="70">
        <v>0.1</v>
      </c>
      <c r="R1493" s="3"/>
    </row>
    <row r="1494">
      <c r="A1494" s="46">
        <v>12914.0</v>
      </c>
      <c r="B1494" s="51" t="str">
        <f t="shared" si="1"/>
        <v>Uy-roʻzgʻor buyumlariDekor va interyerShamlar va shamdonlar</v>
      </c>
      <c r="C1494" s="55" t="s">
        <v>758</v>
      </c>
      <c r="D1494" s="55" t="s">
        <v>798</v>
      </c>
      <c r="E1494" s="55" t="s">
        <v>4112</v>
      </c>
      <c r="F1494" s="55"/>
      <c r="G1494" s="4"/>
      <c r="H1494" s="4"/>
      <c r="I1494" s="64">
        <v>0.27</v>
      </c>
      <c r="J1494" s="67">
        <v>0.27</v>
      </c>
      <c r="K1494" s="70">
        <v>0.27</v>
      </c>
      <c r="L1494" s="64">
        <v>0.0</v>
      </c>
      <c r="M1494" s="67">
        <v>0.0</v>
      </c>
      <c r="N1494" s="70">
        <v>0.0</v>
      </c>
      <c r="O1494" s="64">
        <v>0.27</v>
      </c>
      <c r="P1494" s="67">
        <v>0.27</v>
      </c>
      <c r="Q1494" s="70">
        <v>0.27</v>
      </c>
      <c r="R1494" s="3"/>
    </row>
    <row r="1495">
      <c r="A1495" s="46">
        <v>12917.0</v>
      </c>
      <c r="B1495" s="51" t="str">
        <f t="shared" si="1"/>
        <v>Goʻzallik va parvarishMakiyajMakiyaj uchun aksessuarlarOrganayzerlar</v>
      </c>
      <c r="C1495" s="55" t="s">
        <v>314</v>
      </c>
      <c r="D1495" s="55" t="s">
        <v>492</v>
      </c>
      <c r="E1495" s="55" t="s">
        <v>493</v>
      </c>
      <c r="F1495" s="55" t="s">
        <v>4114</v>
      </c>
      <c r="G1495" s="85"/>
      <c r="H1495" s="3"/>
      <c r="I1495" s="64">
        <v>0.3</v>
      </c>
      <c r="J1495" s="67">
        <v>0.3</v>
      </c>
      <c r="K1495" s="70">
        <v>0.3</v>
      </c>
      <c r="L1495" s="64">
        <v>0.019999999999999962</v>
      </c>
      <c r="M1495" s="67">
        <v>0.019999999999999962</v>
      </c>
      <c r="N1495" s="70">
        <v>0.019999999999999962</v>
      </c>
      <c r="O1495" s="64">
        <v>0.28</v>
      </c>
      <c r="P1495" s="67">
        <v>0.28</v>
      </c>
      <c r="Q1495" s="70">
        <v>0.28</v>
      </c>
      <c r="R1495" s="3"/>
    </row>
    <row r="1496">
      <c r="A1496" s="46">
        <v>12918.0</v>
      </c>
      <c r="B1496" s="51" t="str">
        <f t="shared" si="1"/>
        <v>KitoblarManga</v>
      </c>
      <c r="C1496" s="55" t="s">
        <v>84</v>
      </c>
      <c r="D1496" s="55" t="s">
        <v>4116</v>
      </c>
      <c r="E1496" s="3"/>
      <c r="F1496" s="3"/>
      <c r="G1496" s="3"/>
      <c r="H1496" s="3"/>
      <c r="I1496" s="64">
        <v>0.2</v>
      </c>
      <c r="J1496" s="67">
        <v>0.2</v>
      </c>
      <c r="K1496" s="70">
        <v>0.2</v>
      </c>
      <c r="L1496" s="64">
        <v>0.005</v>
      </c>
      <c r="M1496" s="67">
        <v>0.005</v>
      </c>
      <c r="N1496" s="70">
        <v>0.005</v>
      </c>
      <c r="O1496" s="64">
        <v>0.195</v>
      </c>
      <c r="P1496" s="67">
        <v>0.195</v>
      </c>
      <c r="Q1496" s="70">
        <v>0.195</v>
      </c>
      <c r="R1496" s="3"/>
    </row>
    <row r="1497">
      <c r="A1497" s="46">
        <v>12919.0</v>
      </c>
      <c r="B1497" s="51" t="str">
        <f t="shared" si="1"/>
        <v>ElektronikaSmartfonlar va telefonlarSmartfonlar uchun aksessuarlarMobil suratga olish uchun aksessuarlarYorugʻlik taqsimlagichlar va halqalari</v>
      </c>
      <c r="C1497" s="55" t="s">
        <v>929</v>
      </c>
      <c r="D1497" s="55" t="s">
        <v>1601</v>
      </c>
      <c r="E1497" s="55" t="s">
        <v>1602</v>
      </c>
      <c r="F1497" s="55" t="s">
        <v>2673</v>
      </c>
      <c r="G1497" s="55" t="s">
        <v>4119</v>
      </c>
      <c r="H1497" s="55"/>
      <c r="I1497" s="64">
        <v>0.2</v>
      </c>
      <c r="J1497" s="67">
        <v>0.2</v>
      </c>
      <c r="K1497" s="70">
        <v>0.2</v>
      </c>
      <c r="L1497" s="64">
        <v>0.0</v>
      </c>
      <c r="M1497" s="67">
        <v>0.0</v>
      </c>
      <c r="N1497" s="70">
        <v>0.0</v>
      </c>
      <c r="O1497" s="64">
        <v>0.2</v>
      </c>
      <c r="P1497" s="67">
        <v>0.2</v>
      </c>
      <c r="Q1497" s="70">
        <v>0.2</v>
      </c>
      <c r="R1497" s="3"/>
    </row>
    <row r="1498">
      <c r="A1498" s="46">
        <v>12920.0</v>
      </c>
      <c r="B1498" s="51" t="str">
        <f t="shared" si="1"/>
        <v>Goʻzallik va parvarishErkaklar uchunTana parvarishiDush uchun gellar</v>
      </c>
      <c r="C1498" s="55" t="s">
        <v>314</v>
      </c>
      <c r="D1498" s="55" t="s">
        <v>619</v>
      </c>
      <c r="E1498" s="55" t="s">
        <v>612</v>
      </c>
      <c r="F1498" s="55" t="s">
        <v>4121</v>
      </c>
      <c r="G1498" s="55"/>
      <c r="H1498" s="3"/>
      <c r="I1498" s="64">
        <v>0.2</v>
      </c>
      <c r="J1498" s="67">
        <v>0.2</v>
      </c>
      <c r="K1498" s="70">
        <v>0.2</v>
      </c>
      <c r="L1498" s="64">
        <v>0.0</v>
      </c>
      <c r="M1498" s="67">
        <v>0.0</v>
      </c>
      <c r="N1498" s="70">
        <v>0.0</v>
      </c>
      <c r="O1498" s="64">
        <v>0.2</v>
      </c>
      <c r="P1498" s="67">
        <v>0.2</v>
      </c>
      <c r="Q1498" s="70">
        <v>0.2</v>
      </c>
      <c r="R1498" s="3"/>
    </row>
    <row r="1499">
      <c r="A1499" s="46">
        <v>12922.0</v>
      </c>
      <c r="B1499" s="51" t="str">
        <f t="shared" si="1"/>
        <v>Qurilish va taʼmirlashAsboblarOʻlchov asboblariShtangensirkullarShtangensirkul</v>
      </c>
      <c r="C1499" s="55" t="s">
        <v>95</v>
      </c>
      <c r="D1499" s="55" t="s">
        <v>106</v>
      </c>
      <c r="E1499" s="55" t="s">
        <v>1514</v>
      </c>
      <c r="F1499" s="55" t="s">
        <v>4122</v>
      </c>
      <c r="G1499" s="85" t="s">
        <v>4124</v>
      </c>
      <c r="H1499" s="3"/>
      <c r="I1499" s="64">
        <v>0.2</v>
      </c>
      <c r="J1499" s="67">
        <v>0.2</v>
      </c>
      <c r="K1499" s="70">
        <v>0.2</v>
      </c>
      <c r="L1499" s="64">
        <v>0.0</v>
      </c>
      <c r="M1499" s="67">
        <v>0.0</v>
      </c>
      <c r="N1499" s="70">
        <v>0.0</v>
      </c>
      <c r="O1499" s="64">
        <v>0.2</v>
      </c>
      <c r="P1499" s="67">
        <v>0.2</v>
      </c>
      <c r="Q1499" s="70">
        <v>0.2</v>
      </c>
      <c r="R1499" s="3"/>
    </row>
    <row r="1500">
      <c r="A1500" s="46">
        <v>12923.0</v>
      </c>
      <c r="B1500" s="51" t="str">
        <f t="shared" si="1"/>
        <v>ElektronikaOfis texnikasiOfis jihozlari uchun butlovchi qismlarTermo plyonkalar</v>
      </c>
      <c r="C1500" s="55" t="s">
        <v>929</v>
      </c>
      <c r="D1500" s="55" t="s">
        <v>1395</v>
      </c>
      <c r="E1500" s="55" t="s">
        <v>1637</v>
      </c>
      <c r="F1500" s="55" t="s">
        <v>4125</v>
      </c>
      <c r="G1500" s="55"/>
      <c r="H1500" s="3"/>
      <c r="I1500" s="64">
        <v>0.3</v>
      </c>
      <c r="J1500" s="67">
        <v>0.3</v>
      </c>
      <c r="K1500" s="70">
        <v>0.3</v>
      </c>
      <c r="L1500" s="64">
        <v>0.0</v>
      </c>
      <c r="M1500" s="67">
        <v>0.0</v>
      </c>
      <c r="N1500" s="70">
        <v>0.0</v>
      </c>
      <c r="O1500" s="64">
        <v>0.3</v>
      </c>
      <c r="P1500" s="67">
        <v>0.3</v>
      </c>
      <c r="Q1500" s="70">
        <v>0.3</v>
      </c>
      <c r="R1500" s="3"/>
    </row>
    <row r="1501">
      <c r="A1501" s="46">
        <v>12924.0</v>
      </c>
      <c r="B1501" s="51" t="str">
        <f t="shared" si="1"/>
        <v>Kanselyariya tovarlariPapkalar va fayllarDiplom uchun papkalar</v>
      </c>
      <c r="C1501" s="55" t="s">
        <v>142</v>
      </c>
      <c r="D1501" s="55" t="s">
        <v>1218</v>
      </c>
      <c r="E1501" s="55" t="s">
        <v>4128</v>
      </c>
      <c r="F1501" s="55"/>
      <c r="G1501" s="3"/>
      <c r="H1501" s="3"/>
      <c r="I1501" s="64">
        <v>0.2</v>
      </c>
      <c r="J1501" s="67">
        <v>0.2</v>
      </c>
      <c r="K1501" s="70">
        <v>0.2</v>
      </c>
      <c r="L1501" s="64">
        <v>0.03</v>
      </c>
      <c r="M1501" s="67">
        <v>0.03</v>
      </c>
      <c r="N1501" s="70">
        <v>0.03</v>
      </c>
      <c r="O1501" s="64">
        <v>0.17</v>
      </c>
      <c r="P1501" s="67">
        <v>0.17</v>
      </c>
      <c r="Q1501" s="70">
        <v>0.17</v>
      </c>
      <c r="R1501" s="3"/>
    </row>
    <row r="1502">
      <c r="A1502" s="46">
        <v>12925.0</v>
      </c>
      <c r="B1502" s="51" t="str">
        <f t="shared" si="1"/>
        <v>Qurilish va taʼmirlashShaxsiy himoya vositalariShovqinni bosuvchi quloqchinlar va quloq tiqinlari</v>
      </c>
      <c r="C1502" s="55" t="s">
        <v>95</v>
      </c>
      <c r="D1502" s="55" t="s">
        <v>3467</v>
      </c>
      <c r="E1502" s="55" t="s">
        <v>4131</v>
      </c>
      <c r="F1502" s="55"/>
      <c r="G1502" s="55"/>
      <c r="H1502" s="55"/>
      <c r="I1502" s="64">
        <v>0.25</v>
      </c>
      <c r="J1502" s="67">
        <v>0.25</v>
      </c>
      <c r="K1502" s="70">
        <v>0.25</v>
      </c>
      <c r="L1502" s="64">
        <v>0.0</v>
      </c>
      <c r="M1502" s="67">
        <v>0.0</v>
      </c>
      <c r="N1502" s="70">
        <v>0.0</v>
      </c>
      <c r="O1502" s="64">
        <v>0.25</v>
      </c>
      <c r="P1502" s="67">
        <v>0.25</v>
      </c>
      <c r="Q1502" s="70">
        <v>0.25</v>
      </c>
      <c r="R1502" s="3"/>
    </row>
    <row r="1503">
      <c r="A1503" s="46">
        <v>12926.0</v>
      </c>
      <c r="B1503" s="51" t="str">
        <f t="shared" si="1"/>
        <v>Maishiy texnikaGoʻzallik uchun texnikaEpilyatorlar va aksessuarlar</v>
      </c>
      <c r="C1503" s="55" t="s">
        <v>74</v>
      </c>
      <c r="D1503" s="55" t="s">
        <v>1379</v>
      </c>
      <c r="E1503" s="55" t="s">
        <v>4133</v>
      </c>
      <c r="F1503" s="55"/>
      <c r="G1503" s="3"/>
      <c r="H1503" s="3"/>
      <c r="I1503" s="64">
        <v>0.17</v>
      </c>
      <c r="J1503" s="67">
        <v>0.17</v>
      </c>
      <c r="K1503" s="70">
        <v>0.17</v>
      </c>
      <c r="L1503" s="64">
        <v>0.0</v>
      </c>
      <c r="M1503" s="67">
        <v>0.0</v>
      </c>
      <c r="N1503" s="70">
        <v>0.0</v>
      </c>
      <c r="O1503" s="64">
        <v>0.17</v>
      </c>
      <c r="P1503" s="67">
        <v>0.17</v>
      </c>
      <c r="Q1503" s="70">
        <v>0.17</v>
      </c>
      <c r="R1503" s="3"/>
    </row>
    <row r="1504">
      <c r="A1504" s="46">
        <v>12927.0</v>
      </c>
      <c r="B1504" s="51" t="str">
        <f t="shared" si="1"/>
        <v>Kanselyariya tovarlariQogʻoz mahsulotlariSinf jurnallari</v>
      </c>
      <c r="C1504" s="55" t="s">
        <v>142</v>
      </c>
      <c r="D1504" s="55" t="s">
        <v>1212</v>
      </c>
      <c r="E1504" s="55" t="s">
        <v>4135</v>
      </c>
      <c r="F1504" s="3"/>
      <c r="G1504" s="3"/>
      <c r="H1504" s="3"/>
      <c r="I1504" s="64">
        <v>0.2</v>
      </c>
      <c r="J1504" s="67">
        <v>0.2</v>
      </c>
      <c r="K1504" s="70">
        <v>0.2</v>
      </c>
      <c r="L1504" s="64">
        <v>0.09</v>
      </c>
      <c r="M1504" s="67">
        <v>0.09</v>
      </c>
      <c r="N1504" s="70">
        <v>0.09</v>
      </c>
      <c r="O1504" s="64">
        <v>0.11</v>
      </c>
      <c r="P1504" s="67">
        <v>0.11</v>
      </c>
      <c r="Q1504" s="70">
        <v>0.11</v>
      </c>
      <c r="R1504" s="3"/>
    </row>
    <row r="1505">
      <c r="A1505" s="46">
        <v>12928.0</v>
      </c>
      <c r="B1505" s="51" t="str">
        <f t="shared" si="1"/>
        <v>ElektronikaQuloqchinlar va audio texnikalarProigrivatel uchun aksessuarlarSahna jihozlari va lampalari</v>
      </c>
      <c r="C1505" s="55" t="s">
        <v>929</v>
      </c>
      <c r="D1505" s="55" t="s">
        <v>938</v>
      </c>
      <c r="E1505" s="55" t="s">
        <v>1453</v>
      </c>
      <c r="F1505" s="55" t="s">
        <v>4138</v>
      </c>
      <c r="G1505" s="55"/>
      <c r="H1505" s="3"/>
      <c r="I1505" s="64">
        <v>0.3</v>
      </c>
      <c r="J1505" s="67">
        <v>0.3</v>
      </c>
      <c r="K1505" s="70">
        <v>0.3</v>
      </c>
      <c r="L1505" s="64">
        <v>0.0</v>
      </c>
      <c r="M1505" s="67">
        <v>0.0</v>
      </c>
      <c r="N1505" s="70">
        <v>0.0</v>
      </c>
      <c r="O1505" s="64">
        <v>0.3</v>
      </c>
      <c r="P1505" s="67">
        <v>0.3</v>
      </c>
      <c r="Q1505" s="70">
        <v>0.3</v>
      </c>
      <c r="R1505" s="3"/>
    </row>
    <row r="1506">
      <c r="A1506" s="46">
        <v>12929.0</v>
      </c>
      <c r="B1506" s="51" t="str">
        <f t="shared" si="1"/>
        <v>PoyabzallarQizlar uchun poyabzalMokasinlar va sliponlarMokasinlar</v>
      </c>
      <c r="C1506" s="55" t="s">
        <v>951</v>
      </c>
      <c r="D1506" s="55" t="s">
        <v>1030</v>
      </c>
      <c r="E1506" s="55" t="s">
        <v>2183</v>
      </c>
      <c r="F1506" s="55" t="s">
        <v>1946</v>
      </c>
      <c r="G1506" s="3"/>
      <c r="H1506" s="3"/>
      <c r="I1506" s="64">
        <v>0.2</v>
      </c>
      <c r="J1506" s="67">
        <v>0.2</v>
      </c>
      <c r="K1506" s="70">
        <v>0.2</v>
      </c>
      <c r="L1506" s="64">
        <v>0.0</v>
      </c>
      <c r="M1506" s="67">
        <v>0.0</v>
      </c>
      <c r="N1506" s="70">
        <v>0.0</v>
      </c>
      <c r="O1506" s="64">
        <v>0.2</v>
      </c>
      <c r="P1506" s="67">
        <v>0.2</v>
      </c>
      <c r="Q1506" s="70">
        <v>0.2</v>
      </c>
      <c r="R1506" s="3"/>
    </row>
    <row r="1507">
      <c r="A1507" s="46">
        <v>12930.0</v>
      </c>
      <c r="B1507" s="51" t="str">
        <f t="shared" si="1"/>
        <v>Uy-roʻzgʻor buyumlariOshxona buyumlariOvqat pishirish uchun idishlarMantiqozonlar</v>
      </c>
      <c r="C1507" s="55" t="s">
        <v>758</v>
      </c>
      <c r="D1507" s="55" t="s">
        <v>760</v>
      </c>
      <c r="E1507" s="55" t="s">
        <v>2382</v>
      </c>
      <c r="F1507" s="55" t="s">
        <v>4141</v>
      </c>
      <c r="G1507" s="55"/>
      <c r="H1507" s="3"/>
      <c r="I1507" s="64">
        <v>0.22</v>
      </c>
      <c r="J1507" s="67">
        <v>0.22</v>
      </c>
      <c r="K1507" s="70">
        <v>0.22</v>
      </c>
      <c r="L1507" s="64">
        <v>0.0</v>
      </c>
      <c r="M1507" s="67">
        <v>0.0</v>
      </c>
      <c r="N1507" s="70">
        <v>0.0</v>
      </c>
      <c r="O1507" s="64">
        <v>0.22</v>
      </c>
      <c r="P1507" s="67">
        <v>0.22</v>
      </c>
      <c r="Q1507" s="70">
        <v>0.22</v>
      </c>
      <c r="R1507" s="3"/>
    </row>
    <row r="1508">
      <c r="A1508" s="46">
        <v>12931.0</v>
      </c>
      <c r="B1508" s="51" t="str">
        <f t="shared" si="1"/>
        <v>Kanselyariya tovarlariKalkulyatorlarMuhandislik kalkulyatorlari</v>
      </c>
      <c r="C1508" s="55" t="s">
        <v>142</v>
      </c>
      <c r="D1508" s="55" t="s">
        <v>1224</v>
      </c>
      <c r="E1508" s="55" t="s">
        <v>4143</v>
      </c>
      <c r="F1508" s="55"/>
      <c r="G1508" s="3"/>
      <c r="H1508" s="3"/>
      <c r="I1508" s="64">
        <v>0.2</v>
      </c>
      <c r="J1508" s="67">
        <v>0.2</v>
      </c>
      <c r="K1508" s="70">
        <v>0.2</v>
      </c>
      <c r="L1508" s="64">
        <v>0.0</v>
      </c>
      <c r="M1508" s="67">
        <v>0.0</v>
      </c>
      <c r="N1508" s="70">
        <v>0.0</v>
      </c>
      <c r="O1508" s="64">
        <v>0.2</v>
      </c>
      <c r="P1508" s="67">
        <v>0.2</v>
      </c>
      <c r="Q1508" s="70">
        <v>0.2</v>
      </c>
      <c r="R1508" s="3"/>
    </row>
    <row r="1509">
      <c r="A1509" s="46">
        <v>12932.0</v>
      </c>
      <c r="B1509" s="51" t="str">
        <f t="shared" si="1"/>
        <v>Kanselyariya tovarlariChizmachilik qurollariGeometrik toʻplamlar</v>
      </c>
      <c r="C1509" s="55" t="s">
        <v>142</v>
      </c>
      <c r="D1509" s="55" t="s">
        <v>1216</v>
      </c>
      <c r="E1509" s="55" t="s">
        <v>4145</v>
      </c>
      <c r="F1509" s="55"/>
      <c r="G1509" s="3"/>
      <c r="H1509" s="3"/>
      <c r="I1509" s="64">
        <v>0.2</v>
      </c>
      <c r="J1509" s="67">
        <v>0.2</v>
      </c>
      <c r="K1509" s="70">
        <v>0.2</v>
      </c>
      <c r="L1509" s="64">
        <v>0.03</v>
      </c>
      <c r="M1509" s="67">
        <v>0.03</v>
      </c>
      <c r="N1509" s="70">
        <v>0.03</v>
      </c>
      <c r="O1509" s="64">
        <v>0.17</v>
      </c>
      <c r="P1509" s="67">
        <v>0.17</v>
      </c>
      <c r="Q1509" s="70">
        <v>0.17</v>
      </c>
      <c r="R1509" s="3"/>
    </row>
    <row r="1510">
      <c r="A1510" s="46">
        <v>12933.0</v>
      </c>
      <c r="B1510" s="51" t="str">
        <f t="shared" si="1"/>
        <v>KitoblarBadiiy adabiyotFantastika</v>
      </c>
      <c r="C1510" s="55" t="s">
        <v>84</v>
      </c>
      <c r="D1510" s="55" t="s">
        <v>1226</v>
      </c>
      <c r="E1510" s="55" t="s">
        <v>4147</v>
      </c>
      <c r="F1510" s="3"/>
      <c r="G1510" s="4"/>
      <c r="H1510" s="3"/>
      <c r="I1510" s="64">
        <v>0.2</v>
      </c>
      <c r="J1510" s="67">
        <v>0.2</v>
      </c>
      <c r="K1510" s="70">
        <v>0.2</v>
      </c>
      <c r="L1510" s="64">
        <v>0.02</v>
      </c>
      <c r="M1510" s="67">
        <v>0.02</v>
      </c>
      <c r="N1510" s="70">
        <v>0.02</v>
      </c>
      <c r="O1510" s="64">
        <v>0.18</v>
      </c>
      <c r="P1510" s="67">
        <v>0.18</v>
      </c>
      <c r="Q1510" s="70">
        <v>0.18</v>
      </c>
      <c r="R1510" s="3"/>
    </row>
    <row r="1511">
      <c r="A1511" s="46">
        <v>12936.0</v>
      </c>
      <c r="B1511" s="51" t="str">
        <f t="shared" si="1"/>
        <v>Uy-roʻzgʻor buyumlariOshxona buyumlariMaydalagichlar va sharbat chiqargichlarPishloq kesgichlar</v>
      </c>
      <c r="C1511" s="55" t="s">
        <v>758</v>
      </c>
      <c r="D1511" s="55" t="s">
        <v>760</v>
      </c>
      <c r="E1511" s="55" t="s">
        <v>1709</v>
      </c>
      <c r="F1511" s="55" t="s">
        <v>4149</v>
      </c>
      <c r="G1511" s="55"/>
      <c r="H1511" s="3"/>
      <c r="I1511" s="64">
        <v>0.25</v>
      </c>
      <c r="J1511" s="67">
        <v>0.25</v>
      </c>
      <c r="K1511" s="70">
        <v>0.25</v>
      </c>
      <c r="L1511" s="64">
        <v>0.0</v>
      </c>
      <c r="M1511" s="67">
        <v>0.0</v>
      </c>
      <c r="N1511" s="70">
        <v>0.0</v>
      </c>
      <c r="O1511" s="64">
        <v>0.25</v>
      </c>
      <c r="P1511" s="67">
        <v>0.25</v>
      </c>
      <c r="Q1511" s="70">
        <v>0.25</v>
      </c>
      <c r="R1511" s="3"/>
    </row>
    <row r="1512">
      <c r="A1512" s="46">
        <v>12938.0</v>
      </c>
      <c r="B1512" s="51" t="str">
        <f t="shared" si="1"/>
        <v>Bolalar tovarlariOʻyinchoqlar va oʻyinlarOʻrgatuvchi va rivojlantiruvchi oʻyinchoqlarBizibordlar</v>
      </c>
      <c r="C1512" s="55" t="s">
        <v>346</v>
      </c>
      <c r="D1512" s="55" t="s">
        <v>351</v>
      </c>
      <c r="E1512" s="55" t="s">
        <v>388</v>
      </c>
      <c r="F1512" s="55" t="s">
        <v>4151</v>
      </c>
      <c r="G1512" s="3"/>
      <c r="H1512" s="3"/>
      <c r="I1512" s="64">
        <v>0.2</v>
      </c>
      <c r="J1512" s="67">
        <v>0.2</v>
      </c>
      <c r="K1512" s="70">
        <v>0.2</v>
      </c>
      <c r="L1512" s="64">
        <v>0.0</v>
      </c>
      <c r="M1512" s="67">
        <v>0.0</v>
      </c>
      <c r="N1512" s="70">
        <v>0.0</v>
      </c>
      <c r="O1512" s="64">
        <v>0.2</v>
      </c>
      <c r="P1512" s="67">
        <v>0.2</v>
      </c>
      <c r="Q1512" s="70">
        <v>0.2</v>
      </c>
      <c r="R1512" s="3"/>
    </row>
    <row r="1513">
      <c r="A1513" s="46">
        <v>12939.0</v>
      </c>
      <c r="B1513" s="51" t="str">
        <f t="shared" si="1"/>
        <v>AksessuarlarErkaklar aksessuarlariZargarlik buyumlariZiraklar</v>
      </c>
      <c r="C1513" s="55" t="s">
        <v>442</v>
      </c>
      <c r="D1513" s="55" t="s">
        <v>456</v>
      </c>
      <c r="E1513" s="55" t="s">
        <v>1565</v>
      </c>
      <c r="F1513" s="55" t="s">
        <v>1885</v>
      </c>
      <c r="G1513" s="85"/>
      <c r="H1513" s="3"/>
      <c r="I1513" s="64" t="s">
        <v>225</v>
      </c>
      <c r="J1513" s="67">
        <v>0.25</v>
      </c>
      <c r="K1513" s="70">
        <v>0.25</v>
      </c>
      <c r="L1513" s="64">
        <v>0.0</v>
      </c>
      <c r="M1513" s="67">
        <v>0.1</v>
      </c>
      <c r="N1513" s="70">
        <v>0.15</v>
      </c>
      <c r="O1513" s="64" t="s">
        <v>225</v>
      </c>
      <c r="P1513" s="67">
        <v>0.15</v>
      </c>
      <c r="Q1513" s="70">
        <v>0.1</v>
      </c>
      <c r="R1513" s="3"/>
    </row>
    <row r="1514">
      <c r="A1514" s="46">
        <v>12940.0</v>
      </c>
      <c r="B1514" s="51" t="str">
        <f t="shared" si="1"/>
        <v>KitoblarOʻquv adabiyotiYaDI</v>
      </c>
      <c r="C1514" s="55" t="s">
        <v>84</v>
      </c>
      <c r="D1514" s="55" t="s">
        <v>1228</v>
      </c>
      <c r="E1514" s="55" t="s">
        <v>1476</v>
      </c>
      <c r="F1514" s="85"/>
      <c r="G1514" s="3"/>
      <c r="H1514" s="3"/>
      <c r="I1514" s="64">
        <v>0.2</v>
      </c>
      <c r="J1514" s="67">
        <v>0.2</v>
      </c>
      <c r="K1514" s="70">
        <v>0.2</v>
      </c>
      <c r="L1514" s="64">
        <v>0.0</v>
      </c>
      <c r="M1514" s="67">
        <v>0.0</v>
      </c>
      <c r="N1514" s="70">
        <v>0.0</v>
      </c>
      <c r="O1514" s="64">
        <v>0.2</v>
      </c>
      <c r="P1514" s="67">
        <v>0.2</v>
      </c>
      <c r="Q1514" s="70">
        <v>0.2</v>
      </c>
      <c r="R1514" s="3"/>
    </row>
    <row r="1515">
      <c r="A1515" s="46">
        <v>12941.0</v>
      </c>
      <c r="B1515" s="51" t="str">
        <f t="shared" si="1"/>
        <v>ElektronikaKompyuter texnikasiMaʼlumotlarni saqlashKriptovalyutalar uchun maynerlar va hamyonlar</v>
      </c>
      <c r="C1515" s="55" t="s">
        <v>929</v>
      </c>
      <c r="D1515" s="55" t="s">
        <v>942</v>
      </c>
      <c r="E1515" s="55" t="s">
        <v>946</v>
      </c>
      <c r="F1515" s="55" t="s">
        <v>4158</v>
      </c>
      <c r="G1515" s="55"/>
      <c r="H1515" s="55"/>
      <c r="I1515" s="64">
        <v>0.22</v>
      </c>
      <c r="J1515" s="67">
        <v>0.22</v>
      </c>
      <c r="K1515" s="70">
        <v>0.22</v>
      </c>
      <c r="L1515" s="64">
        <v>0.0</v>
      </c>
      <c r="M1515" s="67">
        <v>0.0</v>
      </c>
      <c r="N1515" s="70">
        <v>0.0</v>
      </c>
      <c r="O1515" s="64">
        <v>0.22</v>
      </c>
      <c r="P1515" s="67">
        <v>0.22</v>
      </c>
      <c r="Q1515" s="70">
        <v>0.22</v>
      </c>
      <c r="R1515" s="3"/>
    </row>
    <row r="1516">
      <c r="A1516" s="46">
        <v>12942.0</v>
      </c>
      <c r="B1516" s="51" t="str">
        <f t="shared" si="1"/>
        <v>Goʻzallik va parvarishTana parvarishiNamlash va oziqlantirishTana uchun stiklar</v>
      </c>
      <c r="C1516" s="55" t="s">
        <v>314</v>
      </c>
      <c r="D1516" s="55" t="s">
        <v>612</v>
      </c>
      <c r="E1516" s="55" t="s">
        <v>504</v>
      </c>
      <c r="F1516" s="55" t="s">
        <v>4159</v>
      </c>
      <c r="G1516" s="55"/>
      <c r="H1516" s="3"/>
      <c r="I1516" s="64">
        <v>0.2</v>
      </c>
      <c r="J1516" s="67">
        <v>0.2</v>
      </c>
      <c r="K1516" s="70">
        <v>0.2</v>
      </c>
      <c r="L1516" s="64">
        <v>0.0</v>
      </c>
      <c r="M1516" s="67">
        <v>0.0</v>
      </c>
      <c r="N1516" s="70">
        <v>0.0</v>
      </c>
      <c r="O1516" s="64">
        <v>0.2</v>
      </c>
      <c r="P1516" s="67">
        <v>0.2</v>
      </c>
      <c r="Q1516" s="70">
        <v>0.2</v>
      </c>
      <c r="R1516" s="3"/>
    </row>
    <row r="1517">
      <c r="A1517" s="46">
        <v>12943.0</v>
      </c>
      <c r="B1517" s="51" t="str">
        <f t="shared" si="1"/>
        <v>Uy-roʻzgʻor buyumlariBayramlar uchun tovarlarBayramni bezatishTort uchun topperlar</v>
      </c>
      <c r="C1517" s="55" t="s">
        <v>758</v>
      </c>
      <c r="D1517" s="55" t="s">
        <v>852</v>
      </c>
      <c r="E1517" s="55" t="s">
        <v>1993</v>
      </c>
      <c r="F1517" s="55" t="s">
        <v>4161</v>
      </c>
      <c r="G1517" s="55"/>
      <c r="H1517" s="3"/>
      <c r="I1517" s="64">
        <v>0.3</v>
      </c>
      <c r="J1517" s="67">
        <v>0.3</v>
      </c>
      <c r="K1517" s="70">
        <v>0.3</v>
      </c>
      <c r="L1517" s="64">
        <v>0.0</v>
      </c>
      <c r="M1517" s="67">
        <v>0.0</v>
      </c>
      <c r="N1517" s="70">
        <v>0.0</v>
      </c>
      <c r="O1517" s="64">
        <v>0.3</v>
      </c>
      <c r="P1517" s="67">
        <v>0.3</v>
      </c>
      <c r="Q1517" s="70">
        <v>0.3</v>
      </c>
      <c r="R1517" s="3"/>
    </row>
    <row r="1518">
      <c r="A1518" s="46">
        <v>12944.0</v>
      </c>
      <c r="B1518" s="51" t="str">
        <f t="shared" si="1"/>
        <v>AvtotovarlarAksessuarlar va jihozlarSalon uchun jihozlarHavfsizlik kamarlari</v>
      </c>
      <c r="C1518" s="55" t="s">
        <v>167</v>
      </c>
      <c r="D1518" s="55" t="s">
        <v>468</v>
      </c>
      <c r="E1518" s="55" t="s">
        <v>1405</v>
      </c>
      <c r="F1518" s="55" t="s">
        <v>4164</v>
      </c>
      <c r="G1518" s="55"/>
      <c r="H1518" s="3"/>
      <c r="I1518" s="64">
        <v>0.25</v>
      </c>
      <c r="J1518" s="67">
        <v>0.25</v>
      </c>
      <c r="K1518" s="70">
        <v>0.25</v>
      </c>
      <c r="L1518" s="64">
        <v>0.0</v>
      </c>
      <c r="M1518" s="67">
        <v>0.0</v>
      </c>
      <c r="N1518" s="70">
        <v>0.0</v>
      </c>
      <c r="O1518" s="64">
        <v>0.25</v>
      </c>
      <c r="P1518" s="67">
        <v>0.25</v>
      </c>
      <c r="Q1518" s="70">
        <v>0.25</v>
      </c>
      <c r="R1518" s="3"/>
    </row>
    <row r="1519">
      <c r="A1519" s="46">
        <v>12946.0</v>
      </c>
      <c r="B1519" s="51" t="str">
        <f t="shared" si="1"/>
        <v>AksessuarlarAyollar aksessuarlariKoʻzoynakKompyuter uchun ko'zoynaklar</v>
      </c>
      <c r="C1519" s="55" t="s">
        <v>442</v>
      </c>
      <c r="D1519" s="55" t="s">
        <v>443</v>
      </c>
      <c r="E1519" s="55" t="s">
        <v>2186</v>
      </c>
      <c r="F1519" s="55" t="s">
        <v>4165</v>
      </c>
      <c r="G1519" s="55"/>
      <c r="H1519" s="55"/>
      <c r="I1519" s="64">
        <v>0.3</v>
      </c>
      <c r="J1519" s="67">
        <v>0.3</v>
      </c>
      <c r="K1519" s="70">
        <v>0.3</v>
      </c>
      <c r="L1519" s="64">
        <v>0.0</v>
      </c>
      <c r="M1519" s="67">
        <v>0.0</v>
      </c>
      <c r="N1519" s="70">
        <v>0.0</v>
      </c>
      <c r="O1519" s="64">
        <v>0.3</v>
      </c>
      <c r="P1519" s="67">
        <v>0.3</v>
      </c>
      <c r="Q1519" s="70">
        <v>0.3</v>
      </c>
      <c r="R1519" s="3"/>
    </row>
    <row r="1520">
      <c r="A1520" s="46">
        <v>12947.0</v>
      </c>
      <c r="B1520" s="51" t="str">
        <f t="shared" si="1"/>
        <v>AvtotovarlarShinalar va disklarShinalar</v>
      </c>
      <c r="C1520" s="55" t="s">
        <v>167</v>
      </c>
      <c r="D1520" s="55" t="s">
        <v>1244</v>
      </c>
      <c r="E1520" s="55" t="s">
        <v>4166</v>
      </c>
      <c r="F1520" s="3"/>
      <c r="G1520" s="3"/>
      <c r="H1520" s="4"/>
      <c r="I1520" s="64" t="s">
        <v>225</v>
      </c>
      <c r="J1520" s="67">
        <v>0.08</v>
      </c>
      <c r="K1520" s="70">
        <v>0.08</v>
      </c>
      <c r="L1520" s="64" t="s">
        <v>225</v>
      </c>
      <c r="M1520" s="67">
        <v>0.0</v>
      </c>
      <c r="N1520" s="70">
        <v>0.0</v>
      </c>
      <c r="O1520" s="64" t="s">
        <v>225</v>
      </c>
      <c r="P1520" s="67">
        <v>0.08</v>
      </c>
      <c r="Q1520" s="70">
        <v>0.08</v>
      </c>
      <c r="R1520" s="3"/>
    </row>
    <row r="1521">
      <c r="A1521" s="46">
        <v>12948.0</v>
      </c>
      <c r="B1521" s="51" t="str">
        <f t="shared" si="1"/>
        <v>AksessuarlarErkaklar aksessuarlariBosh kiyimlarKepkalar va beysbol qalpoqlari</v>
      </c>
      <c r="C1521" s="55" t="s">
        <v>442</v>
      </c>
      <c r="D1521" s="55" t="s">
        <v>456</v>
      </c>
      <c r="E1521" s="55" t="s">
        <v>1559</v>
      </c>
      <c r="F1521" s="55" t="s">
        <v>2752</v>
      </c>
      <c r="G1521" s="55"/>
      <c r="H1521" s="55"/>
      <c r="I1521" s="64">
        <v>0.3</v>
      </c>
      <c r="J1521" s="67">
        <v>0.3</v>
      </c>
      <c r="K1521" s="70">
        <v>0.3</v>
      </c>
      <c r="L1521" s="64">
        <v>0.0</v>
      </c>
      <c r="M1521" s="67">
        <v>0.0</v>
      </c>
      <c r="N1521" s="70">
        <v>0.0</v>
      </c>
      <c r="O1521" s="64">
        <v>0.3</v>
      </c>
      <c r="P1521" s="67">
        <v>0.3</v>
      </c>
      <c r="Q1521" s="70">
        <v>0.3</v>
      </c>
      <c r="R1521" s="3"/>
    </row>
    <row r="1522">
      <c r="A1522" s="46">
        <v>12950.0</v>
      </c>
      <c r="B1522" s="51" t="str">
        <f t="shared" si="1"/>
        <v>Uy-roʻzgʻor buyumlariBuyumlarni saqlashSoyabonlar stendlari</v>
      </c>
      <c r="C1522" s="55" t="s">
        <v>758</v>
      </c>
      <c r="D1522" s="55" t="s">
        <v>2896</v>
      </c>
      <c r="E1522" s="55" t="s">
        <v>4169</v>
      </c>
      <c r="F1522" s="55"/>
      <c r="G1522" s="4"/>
      <c r="H1522" s="3"/>
      <c r="I1522" s="64">
        <v>0.25</v>
      </c>
      <c r="J1522" s="67">
        <v>0.25</v>
      </c>
      <c r="K1522" s="70">
        <v>0.25</v>
      </c>
      <c r="L1522" s="64">
        <v>0.0</v>
      </c>
      <c r="M1522" s="67">
        <v>0.0</v>
      </c>
      <c r="N1522" s="70">
        <v>0.0</v>
      </c>
      <c r="O1522" s="64">
        <v>0.25</v>
      </c>
      <c r="P1522" s="67">
        <v>0.25</v>
      </c>
      <c r="Q1522" s="70">
        <v>0.25</v>
      </c>
      <c r="R1522" s="3"/>
    </row>
    <row r="1523">
      <c r="A1523" s="46">
        <v>12951.0</v>
      </c>
      <c r="B1523" s="51" t="str">
        <f t="shared" si="1"/>
        <v>Qurilish va taʼmirlashAsboblarElektr asboblarSilliqlash mashinalariTasmali silliqlash mashina</v>
      </c>
      <c r="C1523" s="55" t="s">
        <v>95</v>
      </c>
      <c r="D1523" s="55" t="s">
        <v>106</v>
      </c>
      <c r="E1523" s="55" t="s">
        <v>108</v>
      </c>
      <c r="F1523" s="55" t="s">
        <v>4171</v>
      </c>
      <c r="G1523" s="55" t="s">
        <v>4173</v>
      </c>
      <c r="H1523" s="55"/>
      <c r="I1523" s="64">
        <v>0.12</v>
      </c>
      <c r="J1523" s="67">
        <v>0.12</v>
      </c>
      <c r="K1523" s="70">
        <v>0.12</v>
      </c>
      <c r="L1523" s="64">
        <v>0.0</v>
      </c>
      <c r="M1523" s="67">
        <v>0.0</v>
      </c>
      <c r="N1523" s="70">
        <v>0.0</v>
      </c>
      <c r="O1523" s="64">
        <v>0.12</v>
      </c>
      <c r="P1523" s="67">
        <v>0.12</v>
      </c>
      <c r="Q1523" s="70">
        <v>0.12</v>
      </c>
      <c r="R1523" s="3"/>
    </row>
    <row r="1524">
      <c r="A1524" s="46">
        <v>12952.0</v>
      </c>
      <c r="B1524" s="51" t="str">
        <f t="shared" si="1"/>
        <v>ElektronikaSmartfonlar va telefonlarSmartfonlar uchun aksessuarlarZaryadlash qurilmalariSimsiz zaryadlash qurilmalari</v>
      </c>
      <c r="C1524" s="55" t="s">
        <v>929</v>
      </c>
      <c r="D1524" s="55" t="s">
        <v>1601</v>
      </c>
      <c r="E1524" s="55" t="s">
        <v>1602</v>
      </c>
      <c r="F1524" s="55" t="s">
        <v>3621</v>
      </c>
      <c r="G1524" s="55" t="s">
        <v>4174</v>
      </c>
      <c r="H1524" s="55"/>
      <c r="I1524" s="64">
        <v>0.28</v>
      </c>
      <c r="J1524" s="67">
        <v>0.28</v>
      </c>
      <c r="K1524" s="70">
        <v>0.28</v>
      </c>
      <c r="L1524" s="64">
        <v>0.0</v>
      </c>
      <c r="M1524" s="67">
        <v>0.0</v>
      </c>
      <c r="N1524" s="70">
        <v>0.0</v>
      </c>
      <c r="O1524" s="64">
        <v>0.28</v>
      </c>
      <c r="P1524" s="67">
        <v>0.28</v>
      </c>
      <c r="Q1524" s="70">
        <v>0.28</v>
      </c>
      <c r="R1524" s="3"/>
    </row>
    <row r="1525">
      <c r="A1525" s="46">
        <v>12953.0</v>
      </c>
      <c r="B1525" s="51" t="str">
        <f t="shared" si="1"/>
        <v>AksessuarlarAyollar aksessuarlariBijuteriyalarBoʻyinga taqiladigan taqinchoqlarYoqalar</v>
      </c>
      <c r="C1525" s="55" t="s">
        <v>442</v>
      </c>
      <c r="D1525" s="55" t="s">
        <v>443</v>
      </c>
      <c r="E1525" s="55" t="s">
        <v>1461</v>
      </c>
      <c r="F1525" s="85" t="s">
        <v>1463</v>
      </c>
      <c r="G1525" s="55" t="s">
        <v>4175</v>
      </c>
      <c r="H1525" s="3"/>
      <c r="I1525" s="64">
        <v>0.25</v>
      </c>
      <c r="J1525" s="67">
        <v>0.25</v>
      </c>
      <c r="K1525" s="70">
        <v>0.25</v>
      </c>
      <c r="L1525" s="64">
        <v>0.0</v>
      </c>
      <c r="M1525" s="67">
        <v>0.0</v>
      </c>
      <c r="N1525" s="70">
        <v>0.0</v>
      </c>
      <c r="O1525" s="64">
        <v>0.25</v>
      </c>
      <c r="P1525" s="67">
        <v>0.25</v>
      </c>
      <c r="Q1525" s="70">
        <v>0.25</v>
      </c>
      <c r="R1525" s="3"/>
    </row>
    <row r="1526">
      <c r="A1526" s="46">
        <v>12954.0</v>
      </c>
      <c r="B1526" s="51" t="str">
        <f t="shared" si="1"/>
        <v>Maishiy kimyoviy moddalarHavoni musaffolashtirgichlar va neytralizatorlarUy uchun xushboʻylashtirgichlar</v>
      </c>
      <c r="C1526" s="55" t="s">
        <v>582</v>
      </c>
      <c r="D1526" s="55" t="s">
        <v>2938</v>
      </c>
      <c r="E1526" s="55" t="s">
        <v>4176</v>
      </c>
      <c r="F1526" s="55"/>
      <c r="G1526" s="55"/>
      <c r="H1526" s="3"/>
      <c r="I1526" s="64">
        <v>0.2</v>
      </c>
      <c r="J1526" s="67">
        <v>0.2</v>
      </c>
      <c r="K1526" s="70">
        <v>0.2</v>
      </c>
      <c r="L1526" s="64">
        <v>0.015</v>
      </c>
      <c r="M1526" s="67">
        <v>0.015</v>
      </c>
      <c r="N1526" s="70">
        <v>0.015</v>
      </c>
      <c r="O1526" s="64">
        <v>0.185</v>
      </c>
      <c r="P1526" s="67">
        <v>0.185</v>
      </c>
      <c r="Q1526" s="70">
        <v>0.185</v>
      </c>
      <c r="R1526" s="3"/>
    </row>
    <row r="1527">
      <c r="A1527" s="46">
        <v>12956.0</v>
      </c>
      <c r="B1527" s="51" t="str">
        <f t="shared" si="1"/>
        <v>Uy-roʻzgʻor buyumlariToʻqimachilikPardalar va karnizlarPardalar va portyerlar</v>
      </c>
      <c r="C1527" s="55" t="s">
        <v>758</v>
      </c>
      <c r="D1527" s="55" t="s">
        <v>1041</v>
      </c>
      <c r="E1527" s="55" t="s">
        <v>845</v>
      </c>
      <c r="F1527" s="55" t="s">
        <v>4177</v>
      </c>
      <c r="G1527" s="55"/>
      <c r="H1527" s="3"/>
      <c r="I1527" s="64">
        <v>0.22</v>
      </c>
      <c r="J1527" s="67">
        <v>0.22</v>
      </c>
      <c r="K1527" s="70">
        <v>0.22</v>
      </c>
      <c r="L1527" s="64">
        <v>0.0</v>
      </c>
      <c r="M1527" s="67">
        <v>0.0</v>
      </c>
      <c r="N1527" s="70">
        <v>0.0</v>
      </c>
      <c r="O1527" s="64">
        <v>0.22</v>
      </c>
      <c r="P1527" s="67">
        <v>0.22</v>
      </c>
      <c r="Q1527" s="70">
        <v>0.22</v>
      </c>
      <c r="R1527" s="3"/>
    </row>
    <row r="1528">
      <c r="A1528" s="46">
        <v>12958.0</v>
      </c>
      <c r="B1528" s="51" t="str">
        <f t="shared" si="1"/>
        <v>AksessuarlarErkaklar aksessuarlariRoʻmolchalar va sharflarDastroʻmollar</v>
      </c>
      <c r="C1528" s="55" t="s">
        <v>442</v>
      </c>
      <c r="D1528" s="55" t="s">
        <v>456</v>
      </c>
      <c r="E1528" s="55" t="s">
        <v>3003</v>
      </c>
      <c r="F1528" s="55" t="s">
        <v>4179</v>
      </c>
      <c r="G1528" s="85"/>
      <c r="H1528" s="3"/>
      <c r="I1528" s="64">
        <v>0.3</v>
      </c>
      <c r="J1528" s="67">
        <v>0.3</v>
      </c>
      <c r="K1528" s="70">
        <v>0.3</v>
      </c>
      <c r="L1528" s="64">
        <v>0.0</v>
      </c>
      <c r="M1528" s="67">
        <v>0.0</v>
      </c>
      <c r="N1528" s="70">
        <v>0.0</v>
      </c>
      <c r="O1528" s="64">
        <v>0.3</v>
      </c>
      <c r="P1528" s="67">
        <v>0.3</v>
      </c>
      <c r="Q1528" s="70">
        <v>0.3</v>
      </c>
      <c r="R1528" s="3"/>
    </row>
    <row r="1529">
      <c r="A1529" s="46">
        <v>12959.0</v>
      </c>
      <c r="B1529" s="51" t="str">
        <f t="shared" si="1"/>
        <v>KiyimQizlar uchun kiyimlarKostyumlar va pidjaklarKlassik kostyumlar</v>
      </c>
      <c r="C1529" s="55" t="s">
        <v>417</v>
      </c>
      <c r="D1529" s="55" t="s">
        <v>1033</v>
      </c>
      <c r="E1529" s="55" t="s">
        <v>3192</v>
      </c>
      <c r="F1529" s="55" t="s">
        <v>3345</v>
      </c>
      <c r="G1529" s="55"/>
      <c r="H1529" s="3"/>
      <c r="I1529" s="64">
        <v>0.25</v>
      </c>
      <c r="J1529" s="67">
        <v>0.25</v>
      </c>
      <c r="K1529" s="70">
        <v>0.25</v>
      </c>
      <c r="L1529" s="64">
        <v>0.0</v>
      </c>
      <c r="M1529" s="67">
        <v>0.0</v>
      </c>
      <c r="N1529" s="70">
        <v>0.0</v>
      </c>
      <c r="O1529" s="64">
        <v>0.25</v>
      </c>
      <c r="P1529" s="67">
        <v>0.25</v>
      </c>
      <c r="Q1529" s="70">
        <v>0.25</v>
      </c>
      <c r="R1529" s="3"/>
    </row>
    <row r="1530">
      <c r="A1530" s="46">
        <v>12960.0</v>
      </c>
      <c r="B1530" s="51" t="str">
        <f t="shared" si="1"/>
        <v>Kanselyariya tovarlariStol podstavkalari va tashrif qogʻozlariTashrif qogʻozi karmonlari uchun almashtirish bloklari</v>
      </c>
      <c r="C1530" s="55" t="s">
        <v>142</v>
      </c>
      <c r="D1530" s="55" t="s">
        <v>1221</v>
      </c>
      <c r="E1530" s="55" t="s">
        <v>4184</v>
      </c>
      <c r="F1530" s="55"/>
      <c r="G1530" s="55"/>
      <c r="H1530" s="55"/>
      <c r="I1530" s="64">
        <v>0.2</v>
      </c>
      <c r="J1530" s="67">
        <v>0.2</v>
      </c>
      <c r="K1530" s="70">
        <v>0.2</v>
      </c>
      <c r="L1530" s="64">
        <v>0.0</v>
      </c>
      <c r="M1530" s="67">
        <v>0.0</v>
      </c>
      <c r="N1530" s="70">
        <v>0.0</v>
      </c>
      <c r="O1530" s="64">
        <v>0.2</v>
      </c>
      <c r="P1530" s="67">
        <v>0.2</v>
      </c>
      <c r="Q1530" s="70">
        <v>0.2</v>
      </c>
      <c r="R1530" s="3"/>
    </row>
    <row r="1531">
      <c r="A1531" s="46">
        <v>12961.0</v>
      </c>
      <c r="B1531" s="51" t="str">
        <f t="shared" si="1"/>
        <v>Uy-roʻzgʻor buyumlariHammom va sauna uchun tovarlarHammom uchun veniklar</v>
      </c>
      <c r="C1531" s="55" t="s">
        <v>758</v>
      </c>
      <c r="D1531" s="55" t="s">
        <v>2510</v>
      </c>
      <c r="E1531" s="55" t="s">
        <v>4186</v>
      </c>
      <c r="F1531" s="55"/>
      <c r="G1531" s="3"/>
      <c r="H1531" s="3"/>
      <c r="I1531" s="64">
        <v>0.22</v>
      </c>
      <c r="J1531" s="67">
        <v>0.22</v>
      </c>
      <c r="K1531" s="70">
        <v>0.22</v>
      </c>
      <c r="L1531" s="64">
        <v>0.0</v>
      </c>
      <c r="M1531" s="67">
        <v>0.0</v>
      </c>
      <c r="N1531" s="70">
        <v>0.0</v>
      </c>
      <c r="O1531" s="64">
        <v>0.22</v>
      </c>
      <c r="P1531" s="67">
        <v>0.22</v>
      </c>
      <c r="Q1531" s="70">
        <v>0.22</v>
      </c>
      <c r="R1531" s="3"/>
    </row>
    <row r="1532">
      <c r="A1532" s="46">
        <v>12962.0</v>
      </c>
      <c r="B1532" s="51" t="str">
        <f t="shared" si="1"/>
        <v>Bolalar tovarlariDam olish va oʻyin-kulgiStol va karta oʻyinlariBolalar uchun loto</v>
      </c>
      <c r="C1532" s="55" t="s">
        <v>346</v>
      </c>
      <c r="D1532" s="55" t="s">
        <v>2037</v>
      </c>
      <c r="E1532" s="55" t="s">
        <v>1942</v>
      </c>
      <c r="F1532" s="55" t="s">
        <v>4188</v>
      </c>
      <c r="G1532" s="55"/>
      <c r="H1532" s="3"/>
      <c r="I1532" s="64">
        <v>0.2</v>
      </c>
      <c r="J1532" s="67">
        <v>0.2</v>
      </c>
      <c r="K1532" s="70">
        <v>0.2</v>
      </c>
      <c r="L1532" s="64">
        <v>0.0</v>
      </c>
      <c r="M1532" s="67">
        <v>0.0</v>
      </c>
      <c r="N1532" s="70">
        <v>0.0</v>
      </c>
      <c r="O1532" s="64">
        <v>0.2</v>
      </c>
      <c r="P1532" s="67">
        <v>0.2</v>
      </c>
      <c r="Q1532" s="70">
        <v>0.2</v>
      </c>
      <c r="R1532" s="3"/>
    </row>
    <row r="1533">
      <c r="A1533" s="46">
        <v>12963.0</v>
      </c>
      <c r="B1533" s="51" t="str">
        <f t="shared" si="1"/>
        <v>PoyabzallarQizlar uchun poyabzalShlepanslar va slanslarShlepanslar</v>
      </c>
      <c r="C1533" s="55" t="s">
        <v>951</v>
      </c>
      <c r="D1533" s="55" t="s">
        <v>1030</v>
      </c>
      <c r="E1533" s="55" t="s">
        <v>3235</v>
      </c>
      <c r="F1533" s="55" t="s">
        <v>2035</v>
      </c>
      <c r="G1533" s="85"/>
      <c r="H1533" s="3"/>
      <c r="I1533" s="64">
        <v>0.2</v>
      </c>
      <c r="J1533" s="67">
        <v>0.2</v>
      </c>
      <c r="K1533" s="70">
        <v>0.2</v>
      </c>
      <c r="L1533" s="64">
        <v>0.0</v>
      </c>
      <c r="M1533" s="67">
        <v>0.0</v>
      </c>
      <c r="N1533" s="70">
        <v>0.0</v>
      </c>
      <c r="O1533" s="64">
        <v>0.2</v>
      </c>
      <c r="P1533" s="67">
        <v>0.2</v>
      </c>
      <c r="Q1533" s="70">
        <v>0.2</v>
      </c>
      <c r="R1533" s="3"/>
    </row>
    <row r="1534">
      <c r="A1534" s="46">
        <v>12964.0</v>
      </c>
      <c r="B1534" s="51" t="str">
        <f t="shared" si="1"/>
        <v>ElektronikaElektronikalar uchun aksessuarlarAkkumulyator batareyalar</v>
      </c>
      <c r="C1534" s="55" t="s">
        <v>929</v>
      </c>
      <c r="D1534" s="55" t="s">
        <v>1044</v>
      </c>
      <c r="E1534" s="55" t="s">
        <v>4190</v>
      </c>
      <c r="F1534" s="55"/>
      <c r="G1534" s="4"/>
      <c r="H1534" s="3"/>
      <c r="I1534" s="64">
        <v>0.3</v>
      </c>
      <c r="J1534" s="67">
        <v>0.3</v>
      </c>
      <c r="K1534" s="70">
        <v>0.3</v>
      </c>
      <c r="L1534" s="64">
        <v>0.0</v>
      </c>
      <c r="M1534" s="67">
        <v>0.0</v>
      </c>
      <c r="N1534" s="70">
        <v>0.0</v>
      </c>
      <c r="O1534" s="64">
        <v>0.3</v>
      </c>
      <c r="P1534" s="67">
        <v>0.3</v>
      </c>
      <c r="Q1534" s="70">
        <v>0.3</v>
      </c>
      <c r="R1534" s="3"/>
    </row>
    <row r="1535">
      <c r="A1535" s="46">
        <v>12965.0</v>
      </c>
      <c r="B1535" s="51" t="str">
        <f t="shared" si="1"/>
        <v>Sport va hordiqRoliklar, skeyt va samokatlarRolikli konkilar, ekipirovka va ehtiyot qismlarHimoya</v>
      </c>
      <c r="C1535" s="55" t="s">
        <v>391</v>
      </c>
      <c r="D1535" s="55" t="s">
        <v>1251</v>
      </c>
      <c r="E1535" s="55" t="s">
        <v>4191</v>
      </c>
      <c r="F1535" s="55" t="s">
        <v>4192</v>
      </c>
      <c r="G1535" s="85"/>
      <c r="H1535" s="3"/>
      <c r="I1535" s="64">
        <v>0.25</v>
      </c>
      <c r="J1535" s="67">
        <v>0.25</v>
      </c>
      <c r="K1535" s="70">
        <v>0.25</v>
      </c>
      <c r="L1535" s="64">
        <v>0.015</v>
      </c>
      <c r="M1535" s="67">
        <v>0.015</v>
      </c>
      <c r="N1535" s="70">
        <v>0.015</v>
      </c>
      <c r="O1535" s="64">
        <v>0.235</v>
      </c>
      <c r="P1535" s="67">
        <v>0.235</v>
      </c>
      <c r="Q1535" s="70">
        <v>0.235</v>
      </c>
      <c r="R1535" s="3"/>
    </row>
    <row r="1536">
      <c r="A1536" s="46">
        <v>12966.0</v>
      </c>
      <c r="B1536" s="51" t="str">
        <f t="shared" si="1"/>
        <v>AvtotovarlarAvtomobil uchun moylar va kimyoviy moddalarTez ishga tushirish uchun suyuqliklar</v>
      </c>
      <c r="C1536" s="55" t="s">
        <v>167</v>
      </c>
      <c r="D1536" s="55" t="s">
        <v>1693</v>
      </c>
      <c r="E1536" s="55" t="s">
        <v>4194</v>
      </c>
      <c r="F1536" s="55"/>
      <c r="G1536" s="55"/>
      <c r="H1536" s="3"/>
      <c r="I1536" s="64">
        <v>0.2</v>
      </c>
      <c r="J1536" s="67">
        <v>0.2</v>
      </c>
      <c r="K1536" s="70">
        <v>0.2</v>
      </c>
      <c r="L1536" s="64">
        <v>0.0</v>
      </c>
      <c r="M1536" s="67">
        <v>0.0</v>
      </c>
      <c r="N1536" s="70">
        <v>0.0</v>
      </c>
      <c r="O1536" s="64">
        <v>0.2</v>
      </c>
      <c r="P1536" s="67">
        <v>0.2</v>
      </c>
      <c r="Q1536" s="70">
        <v>0.2</v>
      </c>
      <c r="R1536" s="3"/>
    </row>
    <row r="1537">
      <c r="A1537" s="46">
        <v>12967.0</v>
      </c>
      <c r="B1537" s="51" t="str">
        <f t="shared" si="1"/>
        <v>Uy-roʻzgʻor buyumlariToʻqimachilikOshxona uchun tekstil mahsulotlariOshxona to‘qimachilik to‘plamlari</v>
      </c>
      <c r="C1537" s="55" t="s">
        <v>758</v>
      </c>
      <c r="D1537" s="55" t="s">
        <v>1041</v>
      </c>
      <c r="E1537" s="55" t="s">
        <v>3074</v>
      </c>
      <c r="F1537" s="55" t="s">
        <v>4196</v>
      </c>
      <c r="G1537" s="55"/>
      <c r="H1537" s="55"/>
      <c r="I1537" s="64">
        <v>0.22</v>
      </c>
      <c r="J1537" s="67">
        <v>0.22</v>
      </c>
      <c r="K1537" s="70">
        <v>0.22</v>
      </c>
      <c r="L1537" s="64">
        <v>0.0</v>
      </c>
      <c r="M1537" s="67">
        <v>0.0</v>
      </c>
      <c r="N1537" s="70">
        <v>0.0</v>
      </c>
      <c r="O1537" s="64">
        <v>0.22</v>
      </c>
      <c r="P1537" s="67">
        <v>0.22</v>
      </c>
      <c r="Q1537" s="70">
        <v>0.22</v>
      </c>
      <c r="R1537" s="3"/>
    </row>
    <row r="1538">
      <c r="A1538" s="46">
        <v>12968.0</v>
      </c>
      <c r="B1538" s="51" t="str">
        <f t="shared" si="1"/>
        <v>Goʻzallik va parvarishMakiyajYuzGlitterlar</v>
      </c>
      <c r="C1538" s="55" t="s">
        <v>314</v>
      </c>
      <c r="D1538" s="55" t="s">
        <v>492</v>
      </c>
      <c r="E1538" s="55" t="s">
        <v>500</v>
      </c>
      <c r="F1538" s="55" t="s">
        <v>4198</v>
      </c>
      <c r="G1538" s="3"/>
      <c r="H1538" s="3"/>
      <c r="I1538" s="64">
        <v>0.2</v>
      </c>
      <c r="J1538" s="67">
        <v>0.2</v>
      </c>
      <c r="K1538" s="70">
        <v>0.2</v>
      </c>
      <c r="L1538" s="64">
        <v>0.020000000000000018</v>
      </c>
      <c r="M1538" s="67">
        <v>0.020000000000000018</v>
      </c>
      <c r="N1538" s="70">
        <v>0.020000000000000018</v>
      </c>
      <c r="O1538" s="64">
        <v>0.18</v>
      </c>
      <c r="P1538" s="67">
        <v>0.18</v>
      </c>
      <c r="Q1538" s="70">
        <v>0.18</v>
      </c>
      <c r="R1538" s="3"/>
    </row>
    <row r="1539">
      <c r="A1539" s="46">
        <v>12969.0</v>
      </c>
      <c r="B1539" s="51" t="str">
        <f t="shared" si="1"/>
        <v>Bolalar tovarlariBolalar xonasiUyqu uchun barcha narsalarPashshaxonalar va chivindan himoya toʻrlari</v>
      </c>
      <c r="C1539" s="55" t="s">
        <v>346</v>
      </c>
      <c r="D1539" s="55" t="s">
        <v>1186</v>
      </c>
      <c r="E1539" s="55" t="s">
        <v>2768</v>
      </c>
      <c r="F1539" s="55" t="s">
        <v>4199</v>
      </c>
      <c r="G1539" s="55"/>
      <c r="H1539" s="55"/>
      <c r="I1539" s="64">
        <v>0.2</v>
      </c>
      <c r="J1539" s="67">
        <v>0.2</v>
      </c>
      <c r="K1539" s="70">
        <v>0.2</v>
      </c>
      <c r="L1539" s="64">
        <v>0.0</v>
      </c>
      <c r="M1539" s="67">
        <v>0.0</v>
      </c>
      <c r="N1539" s="70">
        <v>0.0</v>
      </c>
      <c r="O1539" s="64">
        <v>0.2</v>
      </c>
      <c r="P1539" s="67">
        <v>0.2</v>
      </c>
      <c r="Q1539" s="70">
        <v>0.2</v>
      </c>
      <c r="R1539" s="3"/>
    </row>
    <row r="1540">
      <c r="A1540" s="46">
        <v>12971.0</v>
      </c>
      <c r="B1540" s="51" t="str">
        <f t="shared" si="1"/>
        <v>Uy-roʻzgʻor buyumlariOshxona buyumlariOziq-ovqat mahsulotlarini saqlashSochilib ketadigan mahsulotlar uchun kurakcha</v>
      </c>
      <c r="C1540" s="55" t="s">
        <v>758</v>
      </c>
      <c r="D1540" s="55" t="s">
        <v>760</v>
      </c>
      <c r="E1540" s="55" t="s">
        <v>1352</v>
      </c>
      <c r="F1540" s="55" t="s">
        <v>4201</v>
      </c>
      <c r="G1540" s="55"/>
      <c r="H1540" s="55"/>
      <c r="I1540" s="64">
        <v>0.25</v>
      </c>
      <c r="J1540" s="67">
        <v>0.25</v>
      </c>
      <c r="K1540" s="70">
        <v>0.25</v>
      </c>
      <c r="L1540" s="64">
        <v>0.0</v>
      </c>
      <c r="M1540" s="67">
        <v>0.0</v>
      </c>
      <c r="N1540" s="70">
        <v>0.0</v>
      </c>
      <c r="O1540" s="64">
        <v>0.25</v>
      </c>
      <c r="P1540" s="67">
        <v>0.25</v>
      </c>
      <c r="Q1540" s="70">
        <v>0.25</v>
      </c>
      <c r="R1540" s="3"/>
    </row>
    <row r="1541">
      <c r="A1541" s="46">
        <v>12974.0</v>
      </c>
      <c r="B1541" s="51" t="str">
        <f t="shared" si="1"/>
        <v>AksessuarlarOʻgʻil bolalar uchun aksessuarlarSharflar va roʻmollarManishkalar</v>
      </c>
      <c r="C1541" s="55" t="s">
        <v>442</v>
      </c>
      <c r="D1541" s="55" t="s">
        <v>1022</v>
      </c>
      <c r="E1541" s="55" t="s">
        <v>3143</v>
      </c>
      <c r="F1541" s="55" t="s">
        <v>3767</v>
      </c>
      <c r="G1541" s="3"/>
      <c r="H1541" s="3"/>
      <c r="I1541" s="64">
        <v>0.3</v>
      </c>
      <c r="J1541" s="67">
        <v>0.3</v>
      </c>
      <c r="K1541" s="70">
        <v>0.3</v>
      </c>
      <c r="L1541" s="64">
        <v>0.0</v>
      </c>
      <c r="M1541" s="67">
        <v>0.0</v>
      </c>
      <c r="N1541" s="70">
        <v>0.0</v>
      </c>
      <c r="O1541" s="64">
        <v>0.3</v>
      </c>
      <c r="P1541" s="67">
        <v>0.3</v>
      </c>
      <c r="Q1541" s="70">
        <v>0.3</v>
      </c>
      <c r="R1541" s="3"/>
    </row>
    <row r="1542">
      <c r="A1542" s="46">
        <v>12975.0</v>
      </c>
      <c r="B1542" s="51" t="str">
        <f t="shared" si="1"/>
        <v>Uy-roʻzgʻor buyumlariBayramlar uchun tovarlarYangi yil tovarlariSunʼiy qor</v>
      </c>
      <c r="C1542" s="55" t="s">
        <v>758</v>
      </c>
      <c r="D1542" s="55" t="s">
        <v>852</v>
      </c>
      <c r="E1542" s="55" t="s">
        <v>853</v>
      </c>
      <c r="F1542" s="55" t="s">
        <v>4203</v>
      </c>
      <c r="G1542" s="85"/>
      <c r="H1542" s="3"/>
      <c r="I1542" s="64">
        <v>0.27</v>
      </c>
      <c r="J1542" s="67">
        <v>0.27</v>
      </c>
      <c r="K1542" s="70">
        <v>0.27</v>
      </c>
      <c r="L1542" s="64">
        <v>0.0</v>
      </c>
      <c r="M1542" s="67">
        <v>0.0</v>
      </c>
      <c r="N1542" s="70">
        <v>0.0</v>
      </c>
      <c r="O1542" s="64">
        <v>0.27</v>
      </c>
      <c r="P1542" s="67">
        <v>0.27</v>
      </c>
      <c r="Q1542" s="70">
        <v>0.27</v>
      </c>
      <c r="R1542" s="3"/>
    </row>
    <row r="1543">
      <c r="A1543" s="46">
        <v>12976.0</v>
      </c>
      <c r="B1543" s="51" t="str">
        <f t="shared" si="1"/>
        <v>PoyabzallarQizlar uchun poyabzalEtiklar va uggiValenkalar</v>
      </c>
      <c r="C1543" s="55" t="s">
        <v>951</v>
      </c>
      <c r="D1543" s="55" t="s">
        <v>1030</v>
      </c>
      <c r="E1543" s="55" t="s">
        <v>1315</v>
      </c>
      <c r="F1543" s="55" t="s">
        <v>1697</v>
      </c>
      <c r="G1543" s="3"/>
      <c r="H1543" s="3"/>
      <c r="I1543" s="64">
        <v>0.2</v>
      </c>
      <c r="J1543" s="67">
        <v>0.2</v>
      </c>
      <c r="K1543" s="70">
        <v>0.2</v>
      </c>
      <c r="L1543" s="64">
        <v>0.0</v>
      </c>
      <c r="M1543" s="67">
        <v>0.0</v>
      </c>
      <c r="N1543" s="70">
        <v>0.0</v>
      </c>
      <c r="O1543" s="64">
        <v>0.2</v>
      </c>
      <c r="P1543" s="67">
        <v>0.2</v>
      </c>
      <c r="Q1543" s="70">
        <v>0.2</v>
      </c>
      <c r="R1543" s="3"/>
    </row>
    <row r="1544">
      <c r="A1544" s="46">
        <v>12977.0</v>
      </c>
      <c r="B1544" s="51" t="str">
        <f t="shared" si="1"/>
        <v>ElektronikaKompyuter texnikasiKompyuter texnikalari uchun butlovchi qismlarVideo kartalar va video qamrov kartalari</v>
      </c>
      <c r="C1544" s="55" t="s">
        <v>929</v>
      </c>
      <c r="D1544" s="55" t="s">
        <v>942</v>
      </c>
      <c r="E1544" s="55" t="s">
        <v>943</v>
      </c>
      <c r="F1544" s="55" t="s">
        <v>4207</v>
      </c>
      <c r="G1544" s="55"/>
      <c r="H1544" s="55"/>
      <c r="I1544" s="64">
        <v>0.05</v>
      </c>
      <c r="J1544" s="67">
        <v>0.05</v>
      </c>
      <c r="K1544" s="70">
        <v>0.05</v>
      </c>
      <c r="L1544" s="64">
        <v>0.0</v>
      </c>
      <c r="M1544" s="67">
        <v>0.0</v>
      </c>
      <c r="N1544" s="70">
        <v>0.0</v>
      </c>
      <c r="O1544" s="64">
        <v>0.05</v>
      </c>
      <c r="P1544" s="67">
        <v>0.05</v>
      </c>
      <c r="Q1544" s="70">
        <v>0.05</v>
      </c>
      <c r="R1544" s="3"/>
    </row>
    <row r="1545">
      <c r="A1545" s="46">
        <v>12978.0</v>
      </c>
      <c r="B1545" s="51" t="str">
        <f t="shared" si="1"/>
        <v>AksessuarlarAyollar aksessuarlariSoyabon va yelpig'ichSoyabonlar</v>
      </c>
      <c r="C1545" s="55" t="s">
        <v>442</v>
      </c>
      <c r="D1545" s="55" t="s">
        <v>443</v>
      </c>
      <c r="E1545" s="55" t="s">
        <v>4209</v>
      </c>
      <c r="F1545" s="55" t="s">
        <v>3349</v>
      </c>
      <c r="G1545" s="85"/>
      <c r="H1545" s="3"/>
      <c r="I1545" s="64">
        <v>0.3</v>
      </c>
      <c r="J1545" s="67">
        <v>0.3</v>
      </c>
      <c r="K1545" s="70">
        <v>0.3</v>
      </c>
      <c r="L1545" s="64">
        <v>0.0</v>
      </c>
      <c r="M1545" s="67">
        <v>0.0</v>
      </c>
      <c r="N1545" s="70">
        <v>0.0</v>
      </c>
      <c r="O1545" s="64">
        <v>0.3</v>
      </c>
      <c r="P1545" s="67">
        <v>0.3</v>
      </c>
      <c r="Q1545" s="70">
        <v>0.3</v>
      </c>
      <c r="R1545" s="3"/>
    </row>
    <row r="1546">
      <c r="A1546" s="46">
        <v>12979.0</v>
      </c>
      <c r="B1546" s="51" t="str">
        <f t="shared" si="1"/>
        <v>Maishiy texnikaOshxona texnikalariBoshqa oshxona texnikalariDistillyatorlar</v>
      </c>
      <c r="C1546" s="55" t="s">
        <v>74</v>
      </c>
      <c r="D1546" s="55" t="s">
        <v>1400</v>
      </c>
      <c r="E1546" s="55" t="s">
        <v>1401</v>
      </c>
      <c r="F1546" s="55" t="s">
        <v>4211</v>
      </c>
      <c r="G1546" s="3"/>
      <c r="H1546" s="3"/>
      <c r="I1546" s="64">
        <v>0.2</v>
      </c>
      <c r="J1546" s="67">
        <v>0.2</v>
      </c>
      <c r="K1546" s="70">
        <v>0.2</v>
      </c>
      <c r="L1546" s="64">
        <v>0.0</v>
      </c>
      <c r="M1546" s="67">
        <v>0.0</v>
      </c>
      <c r="N1546" s="70">
        <v>0.0</v>
      </c>
      <c r="O1546" s="64">
        <v>0.2</v>
      </c>
      <c r="P1546" s="67">
        <v>0.2</v>
      </c>
      <c r="Q1546" s="70">
        <v>0.2</v>
      </c>
      <c r="R1546" s="3"/>
    </row>
    <row r="1547">
      <c r="A1547" s="46">
        <v>12980.0</v>
      </c>
      <c r="B1547" s="51" t="str">
        <f t="shared" si="1"/>
        <v>ElektronikaQuloqchinlar va audio texnikalarQuloqchinlarSimsiz quloqchinlar</v>
      </c>
      <c r="C1547" s="55" t="s">
        <v>929</v>
      </c>
      <c r="D1547" s="55" t="s">
        <v>938</v>
      </c>
      <c r="E1547" s="55" t="s">
        <v>939</v>
      </c>
      <c r="F1547" s="55" t="s">
        <v>4213</v>
      </c>
      <c r="G1547" s="55"/>
      <c r="H1547" s="3"/>
      <c r="I1547" s="64">
        <v>0.2</v>
      </c>
      <c r="J1547" s="67">
        <v>0.2</v>
      </c>
      <c r="K1547" s="70">
        <v>0.2</v>
      </c>
      <c r="L1547" s="64">
        <v>0.0</v>
      </c>
      <c r="M1547" s="67">
        <v>0.0</v>
      </c>
      <c r="N1547" s="70">
        <v>0.0</v>
      </c>
      <c r="O1547" s="64">
        <v>0.2</v>
      </c>
      <c r="P1547" s="67">
        <v>0.2</v>
      </c>
      <c r="Q1547" s="70">
        <v>0.2</v>
      </c>
      <c r="R1547" s="3"/>
    </row>
    <row r="1548">
      <c r="A1548" s="46">
        <v>12981.0</v>
      </c>
      <c r="B1548" s="51" t="str">
        <f t="shared" si="1"/>
        <v>Kanselyariya tovarlariOfis buyumlariStol uchun gilamchalar</v>
      </c>
      <c r="C1548" s="55" t="s">
        <v>142</v>
      </c>
      <c r="D1548" s="55" t="s">
        <v>1774</v>
      </c>
      <c r="E1548" s="55" t="s">
        <v>4215</v>
      </c>
      <c r="F1548" s="55"/>
      <c r="G1548" s="3"/>
      <c r="H1548" s="3"/>
      <c r="I1548" s="64">
        <v>0.2</v>
      </c>
      <c r="J1548" s="67">
        <v>0.2</v>
      </c>
      <c r="K1548" s="70">
        <v>0.2</v>
      </c>
      <c r="L1548" s="64">
        <v>0.0</v>
      </c>
      <c r="M1548" s="67">
        <v>0.0</v>
      </c>
      <c r="N1548" s="70">
        <v>0.0</v>
      </c>
      <c r="O1548" s="64">
        <v>0.2</v>
      </c>
      <c r="P1548" s="67">
        <v>0.2</v>
      </c>
      <c r="Q1548" s="70">
        <v>0.2</v>
      </c>
      <c r="R1548" s="3"/>
    </row>
    <row r="1549">
      <c r="A1549" s="46">
        <v>12982.0</v>
      </c>
      <c r="B1549" s="51" t="str">
        <f t="shared" si="1"/>
        <v>Goʻzallik va parvarishErkaklar uchunYuz parvarishiYuz kremlari</v>
      </c>
      <c r="C1549" s="55" t="s">
        <v>314</v>
      </c>
      <c r="D1549" s="55" t="s">
        <v>619</v>
      </c>
      <c r="E1549" s="55" t="s">
        <v>503</v>
      </c>
      <c r="F1549" s="55" t="s">
        <v>4217</v>
      </c>
      <c r="G1549" s="3"/>
      <c r="H1549" s="3"/>
      <c r="I1549" s="64">
        <v>0.2</v>
      </c>
      <c r="J1549" s="67">
        <v>0.2</v>
      </c>
      <c r="K1549" s="70">
        <v>0.2</v>
      </c>
      <c r="L1549" s="64">
        <v>0.0</v>
      </c>
      <c r="M1549" s="67">
        <v>0.0</v>
      </c>
      <c r="N1549" s="70">
        <v>0.0</v>
      </c>
      <c r="O1549" s="64">
        <v>0.2</v>
      </c>
      <c r="P1549" s="67">
        <v>0.2</v>
      </c>
      <c r="Q1549" s="70">
        <v>0.2</v>
      </c>
      <c r="R1549" s="3"/>
    </row>
    <row r="1550">
      <c r="A1550" s="46">
        <v>12983.0</v>
      </c>
      <c r="B1550" s="51" t="str">
        <f t="shared" si="1"/>
        <v>Sport va hordiqVelosportVelosipedlar</v>
      </c>
      <c r="C1550" s="55" t="s">
        <v>391</v>
      </c>
      <c r="D1550" s="55" t="s">
        <v>1247</v>
      </c>
      <c r="E1550" s="55" t="s">
        <v>4218</v>
      </c>
      <c r="F1550" s="3"/>
      <c r="G1550" s="3"/>
      <c r="H1550" s="3"/>
      <c r="I1550" s="64">
        <v>0.1</v>
      </c>
      <c r="J1550" s="67">
        <v>0.1</v>
      </c>
      <c r="K1550" s="70">
        <v>0.1</v>
      </c>
      <c r="L1550" s="64">
        <v>0.0</v>
      </c>
      <c r="M1550" s="67">
        <v>0.0</v>
      </c>
      <c r="N1550" s="70">
        <v>0.0</v>
      </c>
      <c r="O1550" s="64">
        <v>0.1</v>
      </c>
      <c r="P1550" s="67">
        <v>0.1</v>
      </c>
      <c r="Q1550" s="70">
        <v>0.1</v>
      </c>
      <c r="R1550" s="3"/>
    </row>
    <row r="1551">
      <c r="A1551" s="46">
        <v>12984.0</v>
      </c>
      <c r="B1551" s="51" t="str">
        <f t="shared" si="1"/>
        <v>AksessuarlarErkaklar aksessuarlariKoʻzoynakQuyoshdan himoya koʻzoynaklari</v>
      </c>
      <c r="C1551" s="55" t="s">
        <v>442</v>
      </c>
      <c r="D1551" s="55" t="s">
        <v>456</v>
      </c>
      <c r="E1551" s="55" t="s">
        <v>2186</v>
      </c>
      <c r="F1551" s="85" t="s">
        <v>4220</v>
      </c>
      <c r="G1551" s="85"/>
      <c r="H1551" s="85"/>
      <c r="I1551" s="64">
        <v>0.3</v>
      </c>
      <c r="J1551" s="67">
        <v>0.3</v>
      </c>
      <c r="K1551" s="70">
        <v>0.3</v>
      </c>
      <c r="L1551" s="64">
        <v>0.0</v>
      </c>
      <c r="M1551" s="67">
        <v>0.0</v>
      </c>
      <c r="N1551" s="70">
        <v>0.0</v>
      </c>
      <c r="O1551" s="64">
        <v>0.3</v>
      </c>
      <c r="P1551" s="67">
        <v>0.3</v>
      </c>
      <c r="Q1551" s="70">
        <v>0.3</v>
      </c>
      <c r="R1551" s="3"/>
    </row>
    <row r="1552">
      <c r="A1552" s="46">
        <v>12985.0</v>
      </c>
      <c r="B1552" s="51" t="str">
        <f t="shared" si="1"/>
        <v>Kanselyariya tovarlariSavdo uchun uskunalarNarx koʻrsatkichlar</v>
      </c>
      <c r="C1552" s="55" t="s">
        <v>142</v>
      </c>
      <c r="D1552" s="55" t="s">
        <v>3761</v>
      </c>
      <c r="E1552" s="55" t="s">
        <v>4223</v>
      </c>
      <c r="F1552" s="55"/>
      <c r="G1552" s="4"/>
      <c r="H1552" s="3"/>
      <c r="I1552" s="64">
        <v>0.2</v>
      </c>
      <c r="J1552" s="67">
        <v>0.2</v>
      </c>
      <c r="K1552" s="70">
        <v>0.2</v>
      </c>
      <c r="L1552" s="64">
        <v>0.010000000000000009</v>
      </c>
      <c r="M1552" s="67">
        <v>0.010000000000000009</v>
      </c>
      <c r="N1552" s="70">
        <v>0.010000000000000009</v>
      </c>
      <c r="O1552" s="64">
        <v>0.19</v>
      </c>
      <c r="P1552" s="67">
        <v>0.19</v>
      </c>
      <c r="Q1552" s="70">
        <v>0.19</v>
      </c>
      <c r="R1552" s="3"/>
    </row>
    <row r="1553">
      <c r="A1553" s="46">
        <v>12986.0</v>
      </c>
      <c r="B1553" s="51" t="str">
        <f t="shared" si="1"/>
        <v>Bolalar tovarlariOvqatlantirish uchun tovarlarEmizish uchun tovarlar</v>
      </c>
      <c r="C1553" s="55" t="s">
        <v>346</v>
      </c>
      <c r="D1553" s="55" t="s">
        <v>356</v>
      </c>
      <c r="E1553" s="55" t="s">
        <v>4224</v>
      </c>
      <c r="F1553" s="55"/>
      <c r="G1553" s="4"/>
      <c r="H1553" s="3"/>
      <c r="I1553" s="64">
        <v>0.15</v>
      </c>
      <c r="J1553" s="67">
        <v>0.15</v>
      </c>
      <c r="K1553" s="70">
        <v>0.15</v>
      </c>
      <c r="L1553" s="64">
        <v>0.015</v>
      </c>
      <c r="M1553" s="67">
        <v>0.015</v>
      </c>
      <c r="N1553" s="70">
        <v>0.015</v>
      </c>
      <c r="O1553" s="64">
        <v>0.135</v>
      </c>
      <c r="P1553" s="67">
        <v>0.135</v>
      </c>
      <c r="Q1553" s="70">
        <v>0.135</v>
      </c>
      <c r="R1553" s="3"/>
    </row>
    <row r="1554">
      <c r="A1554" s="46">
        <v>12987.0</v>
      </c>
      <c r="B1554" s="51" t="str">
        <f t="shared" si="1"/>
        <v>Uy-roʻzgʻor buyumlariOshxona buyumlariOvqat pishirish uchun shakllarTuxum pishirish uchun shakllar</v>
      </c>
      <c r="C1554" s="55" t="s">
        <v>758</v>
      </c>
      <c r="D1554" s="55" t="s">
        <v>760</v>
      </c>
      <c r="E1554" s="55" t="s">
        <v>1634</v>
      </c>
      <c r="F1554" s="55" t="s">
        <v>4226</v>
      </c>
      <c r="G1554" s="55"/>
      <c r="H1554" s="55"/>
      <c r="I1554" s="64">
        <v>0.25</v>
      </c>
      <c r="J1554" s="67">
        <v>0.25</v>
      </c>
      <c r="K1554" s="70">
        <v>0.25</v>
      </c>
      <c r="L1554" s="64">
        <v>0.0</v>
      </c>
      <c r="M1554" s="67">
        <v>0.0</v>
      </c>
      <c r="N1554" s="70">
        <v>0.0</v>
      </c>
      <c r="O1554" s="64">
        <v>0.25</v>
      </c>
      <c r="P1554" s="67">
        <v>0.25</v>
      </c>
      <c r="Q1554" s="70">
        <v>0.25</v>
      </c>
      <c r="R1554" s="3"/>
    </row>
    <row r="1555">
      <c r="A1555" s="46">
        <v>12989.0</v>
      </c>
      <c r="B1555" s="51" t="str">
        <f t="shared" si="1"/>
        <v>AvtotovarlarAvtotovushAvtomobillar uchun kuchaytirgichlar</v>
      </c>
      <c r="C1555" s="55" t="s">
        <v>167</v>
      </c>
      <c r="D1555" s="55" t="s">
        <v>2904</v>
      </c>
      <c r="E1555" s="55" t="s">
        <v>4228</v>
      </c>
      <c r="F1555" s="55"/>
      <c r="G1555" s="55"/>
      <c r="H1555" s="3"/>
      <c r="I1555" s="64">
        <v>0.1</v>
      </c>
      <c r="J1555" s="67">
        <v>0.1</v>
      </c>
      <c r="K1555" s="70">
        <v>0.1</v>
      </c>
      <c r="L1555" s="64">
        <v>0.0</v>
      </c>
      <c r="M1555" s="67">
        <v>0.0</v>
      </c>
      <c r="N1555" s="70">
        <v>0.0</v>
      </c>
      <c r="O1555" s="64">
        <v>0.1</v>
      </c>
      <c r="P1555" s="67">
        <v>0.1</v>
      </c>
      <c r="Q1555" s="70">
        <v>0.1</v>
      </c>
      <c r="R1555" s="3"/>
    </row>
    <row r="1556">
      <c r="A1556" s="46">
        <v>12990.0</v>
      </c>
      <c r="B1556" s="51" t="str">
        <f t="shared" si="1"/>
        <v>PoyabzallarErkaklar poyabzaliTufli va loferlarDerbi</v>
      </c>
      <c r="C1556" s="55" t="s">
        <v>951</v>
      </c>
      <c r="D1556" s="55" t="s">
        <v>1037</v>
      </c>
      <c r="E1556" s="55" t="s">
        <v>3533</v>
      </c>
      <c r="F1556" s="55" t="s">
        <v>4229</v>
      </c>
      <c r="G1556" s="3"/>
      <c r="H1556" s="3"/>
      <c r="I1556" s="64">
        <v>0.2</v>
      </c>
      <c r="J1556" s="67">
        <v>0.2</v>
      </c>
      <c r="K1556" s="70">
        <v>0.2</v>
      </c>
      <c r="L1556" s="64">
        <v>0.0</v>
      </c>
      <c r="M1556" s="67">
        <v>0.0</v>
      </c>
      <c r="N1556" s="70">
        <v>0.0</v>
      </c>
      <c r="O1556" s="64">
        <v>0.2</v>
      </c>
      <c r="P1556" s="67">
        <v>0.2</v>
      </c>
      <c r="Q1556" s="70">
        <v>0.2</v>
      </c>
      <c r="R1556" s="3"/>
    </row>
    <row r="1557">
      <c r="A1557" s="46">
        <v>12991.0</v>
      </c>
      <c r="B1557" s="51" t="str">
        <f t="shared" si="1"/>
        <v>AksessuarlarAyollar aksessuarlariBijuteriyalarPirsing</v>
      </c>
      <c r="C1557" s="55" t="s">
        <v>442</v>
      </c>
      <c r="D1557" s="55" t="s">
        <v>443</v>
      </c>
      <c r="E1557" s="55" t="s">
        <v>1461</v>
      </c>
      <c r="F1557" s="85" t="s">
        <v>3973</v>
      </c>
      <c r="G1557" s="3"/>
      <c r="H1557" s="3"/>
      <c r="I1557" s="64">
        <v>0.25</v>
      </c>
      <c r="J1557" s="67">
        <v>0.25</v>
      </c>
      <c r="K1557" s="70">
        <v>0.25</v>
      </c>
      <c r="L1557" s="64">
        <v>0.0</v>
      </c>
      <c r="M1557" s="67">
        <v>0.0</v>
      </c>
      <c r="N1557" s="70">
        <v>0.0</v>
      </c>
      <c r="O1557" s="64">
        <v>0.25</v>
      </c>
      <c r="P1557" s="67">
        <v>0.25</v>
      </c>
      <c r="Q1557" s="70">
        <v>0.25</v>
      </c>
      <c r="R1557" s="3"/>
    </row>
    <row r="1558">
      <c r="A1558" s="46">
        <v>12992.0</v>
      </c>
      <c r="B1558" s="51" t="str">
        <f t="shared" si="1"/>
        <v>KiyimQizlar uchun kiyimlarTolstovka va olimpiykalarTolstovkalar va svitshotlar</v>
      </c>
      <c r="C1558" s="55" t="s">
        <v>417</v>
      </c>
      <c r="D1558" s="55" t="s">
        <v>1033</v>
      </c>
      <c r="E1558" s="55" t="s">
        <v>1414</v>
      </c>
      <c r="F1558" s="55" t="s">
        <v>4231</v>
      </c>
      <c r="G1558" s="55"/>
      <c r="H1558" s="3"/>
      <c r="I1558" s="64">
        <v>0.25</v>
      </c>
      <c r="J1558" s="67">
        <v>0.25</v>
      </c>
      <c r="K1558" s="70">
        <v>0.25</v>
      </c>
      <c r="L1558" s="64">
        <v>0.0</v>
      </c>
      <c r="M1558" s="67">
        <v>0.0</v>
      </c>
      <c r="N1558" s="70">
        <v>0.0</v>
      </c>
      <c r="O1558" s="64">
        <v>0.25</v>
      </c>
      <c r="P1558" s="67">
        <v>0.25</v>
      </c>
      <c r="Q1558" s="70">
        <v>0.25</v>
      </c>
      <c r="R1558" s="3"/>
    </row>
    <row r="1559">
      <c r="A1559" s="46">
        <v>12993.0</v>
      </c>
      <c r="B1559" s="51" t="str">
        <f t="shared" si="1"/>
        <v>Xobbi va ijodRasm chizishMolbertlar</v>
      </c>
      <c r="C1559" s="55" t="s">
        <v>199</v>
      </c>
      <c r="D1559" s="55" t="s">
        <v>1258</v>
      </c>
      <c r="E1559" s="55" t="s">
        <v>4232</v>
      </c>
      <c r="F1559" s="3"/>
      <c r="G1559" s="3"/>
      <c r="H1559" s="3"/>
      <c r="I1559" s="64">
        <v>0.22</v>
      </c>
      <c r="J1559" s="67">
        <v>0.22</v>
      </c>
      <c r="K1559" s="70">
        <v>0.22</v>
      </c>
      <c r="L1559" s="64">
        <v>0.0</v>
      </c>
      <c r="M1559" s="67">
        <v>0.0</v>
      </c>
      <c r="N1559" s="70">
        <v>0.0</v>
      </c>
      <c r="O1559" s="64">
        <v>0.22</v>
      </c>
      <c r="P1559" s="67">
        <v>0.22</v>
      </c>
      <c r="Q1559" s="70">
        <v>0.22</v>
      </c>
      <c r="R1559" s="3"/>
    </row>
    <row r="1560">
      <c r="A1560" s="46">
        <v>12994.0</v>
      </c>
      <c r="B1560" s="51" t="str">
        <f t="shared" si="1"/>
        <v>Maishiy texnikaKatta maishiy texnikaKatta maishiy texnika uchun aksessuarlarIdish yuvish mashinalari uchun</v>
      </c>
      <c r="C1560" s="55" t="s">
        <v>74</v>
      </c>
      <c r="D1560" s="55" t="s">
        <v>76</v>
      </c>
      <c r="E1560" s="55" t="s">
        <v>3162</v>
      </c>
      <c r="F1560" s="55" t="s">
        <v>4234</v>
      </c>
      <c r="G1560" s="55"/>
      <c r="H1560" s="55"/>
      <c r="I1560" s="64">
        <v>0.22</v>
      </c>
      <c r="J1560" s="67">
        <v>0.22</v>
      </c>
      <c r="K1560" s="70">
        <v>0.22</v>
      </c>
      <c r="L1560" s="64">
        <v>0.0</v>
      </c>
      <c r="M1560" s="67">
        <v>0.0</v>
      </c>
      <c r="N1560" s="70">
        <v>0.0</v>
      </c>
      <c r="O1560" s="64">
        <v>0.22</v>
      </c>
      <c r="P1560" s="67">
        <v>0.22</v>
      </c>
      <c r="Q1560" s="70">
        <v>0.22</v>
      </c>
      <c r="R1560" s="3"/>
    </row>
    <row r="1561">
      <c r="A1561" s="46">
        <v>12995.0</v>
      </c>
      <c r="B1561" s="51" t="str">
        <f t="shared" si="1"/>
        <v>ElektronikaGeymerlar uchun mahsulotlarOʻyin pristavkalariPortativ konsollarNintendo</v>
      </c>
      <c r="C1561" s="55" t="s">
        <v>929</v>
      </c>
      <c r="D1561" s="55" t="s">
        <v>2129</v>
      </c>
      <c r="E1561" s="55" t="s">
        <v>2130</v>
      </c>
      <c r="F1561" s="55" t="s">
        <v>4235</v>
      </c>
      <c r="G1561" s="55" t="s">
        <v>3731</v>
      </c>
      <c r="H1561" s="3"/>
      <c r="I1561" s="64">
        <v>0.03</v>
      </c>
      <c r="J1561" s="67">
        <v>0.03</v>
      </c>
      <c r="K1561" s="70">
        <v>0.03</v>
      </c>
      <c r="L1561" s="64">
        <v>0.0</v>
      </c>
      <c r="M1561" s="67">
        <v>0.0</v>
      </c>
      <c r="N1561" s="70">
        <v>0.0</v>
      </c>
      <c r="O1561" s="64">
        <v>0.03</v>
      </c>
      <c r="P1561" s="67">
        <v>0.03</v>
      </c>
      <c r="Q1561" s="70">
        <v>0.03</v>
      </c>
      <c r="R1561" s="3"/>
    </row>
    <row r="1562">
      <c r="A1562" s="46">
        <v>12996.0</v>
      </c>
      <c r="B1562" s="51" t="str">
        <f t="shared" si="1"/>
        <v>Maishiy kimyoviy moddalarPoyabzallarni parvarish qilish uchun vositalarPoyabzal uchun koʻpikli tozalash vositalari</v>
      </c>
      <c r="C1562" s="55" t="s">
        <v>582</v>
      </c>
      <c r="D1562" s="55" t="s">
        <v>1123</v>
      </c>
      <c r="E1562" s="55" t="s">
        <v>4237</v>
      </c>
      <c r="F1562" s="55"/>
      <c r="G1562" s="55"/>
      <c r="H1562" s="3"/>
      <c r="I1562" s="64">
        <v>0.2</v>
      </c>
      <c r="J1562" s="67">
        <v>0.2</v>
      </c>
      <c r="K1562" s="70">
        <v>0.2</v>
      </c>
      <c r="L1562" s="64">
        <v>0.015</v>
      </c>
      <c r="M1562" s="67">
        <v>0.015</v>
      </c>
      <c r="N1562" s="70">
        <v>0.015</v>
      </c>
      <c r="O1562" s="64">
        <v>0.185</v>
      </c>
      <c r="P1562" s="67">
        <v>0.185</v>
      </c>
      <c r="Q1562" s="70">
        <v>0.185</v>
      </c>
      <c r="R1562" s="3"/>
    </row>
    <row r="1563">
      <c r="A1563" s="46">
        <v>12997.0</v>
      </c>
      <c r="B1563" s="51" t="str">
        <f t="shared" si="1"/>
        <v>ElektronikaTelevizorlar va videotexnikalarProyektorlar va aksessuarlarTaqdimot uchun pultlar</v>
      </c>
      <c r="C1563" s="55" t="s">
        <v>929</v>
      </c>
      <c r="D1563" s="55" t="s">
        <v>1383</v>
      </c>
      <c r="E1563" s="55" t="s">
        <v>1384</v>
      </c>
      <c r="F1563" s="55" t="s">
        <v>4239</v>
      </c>
      <c r="G1563" s="55"/>
      <c r="H1563" s="3"/>
      <c r="I1563" s="64">
        <v>0.2</v>
      </c>
      <c r="J1563" s="67">
        <v>0.2</v>
      </c>
      <c r="K1563" s="70">
        <v>0.2</v>
      </c>
      <c r="L1563" s="64">
        <v>0.0</v>
      </c>
      <c r="M1563" s="67">
        <v>0.0</v>
      </c>
      <c r="N1563" s="70">
        <v>0.0</v>
      </c>
      <c r="O1563" s="64">
        <v>0.2</v>
      </c>
      <c r="P1563" s="67">
        <v>0.2</v>
      </c>
      <c r="Q1563" s="70">
        <v>0.2</v>
      </c>
      <c r="R1563" s="3"/>
    </row>
    <row r="1564">
      <c r="A1564" s="46">
        <v>12998.0</v>
      </c>
      <c r="B1564" s="51" t="str">
        <f t="shared" si="1"/>
        <v>KiyimOʻgʻil bolalar uchun kiyimlarUy kiyimiXalatlar</v>
      </c>
      <c r="C1564" s="55" t="s">
        <v>417</v>
      </c>
      <c r="D1564" s="55" t="s">
        <v>438</v>
      </c>
      <c r="E1564" s="55" t="s">
        <v>433</v>
      </c>
      <c r="F1564" s="55" t="s">
        <v>2911</v>
      </c>
      <c r="G1564" s="85"/>
      <c r="H1564" s="3"/>
      <c r="I1564" s="64">
        <v>0.25</v>
      </c>
      <c r="J1564" s="67">
        <v>0.25</v>
      </c>
      <c r="K1564" s="70">
        <v>0.25</v>
      </c>
      <c r="L1564" s="64">
        <v>0.0</v>
      </c>
      <c r="M1564" s="67">
        <v>0.0</v>
      </c>
      <c r="N1564" s="70">
        <v>0.0</v>
      </c>
      <c r="O1564" s="64">
        <v>0.25</v>
      </c>
      <c r="P1564" s="67">
        <v>0.25</v>
      </c>
      <c r="Q1564" s="70">
        <v>0.25</v>
      </c>
      <c r="R1564" s="3"/>
    </row>
    <row r="1565">
      <c r="A1565" s="46">
        <v>13000.0</v>
      </c>
      <c r="B1565" s="51" t="str">
        <f t="shared" si="1"/>
        <v>ElektronikaAqlli uy va xavfsizlikVideokuzatuvVideokuzatuv kamerasi mulyajlari</v>
      </c>
      <c r="C1565" s="55" t="s">
        <v>929</v>
      </c>
      <c r="D1565" s="55" t="s">
        <v>1896</v>
      </c>
      <c r="E1565" s="55" t="s">
        <v>2407</v>
      </c>
      <c r="F1565" s="55" t="s">
        <v>4242</v>
      </c>
      <c r="G1565" s="55"/>
      <c r="H1565" s="55"/>
      <c r="I1565" s="64">
        <v>0.2</v>
      </c>
      <c r="J1565" s="67">
        <v>0.2</v>
      </c>
      <c r="K1565" s="70">
        <v>0.2</v>
      </c>
      <c r="L1565" s="64">
        <v>0.0</v>
      </c>
      <c r="M1565" s="67">
        <v>0.0</v>
      </c>
      <c r="N1565" s="70">
        <v>0.0</v>
      </c>
      <c r="O1565" s="64">
        <v>0.2</v>
      </c>
      <c r="P1565" s="67">
        <v>0.2</v>
      </c>
      <c r="Q1565" s="70">
        <v>0.2</v>
      </c>
      <c r="R1565" s="3"/>
    </row>
    <row r="1566">
      <c r="A1566" s="46">
        <v>13001.0</v>
      </c>
      <c r="B1566" s="51" t="str">
        <f t="shared" si="1"/>
        <v>Goʻzallik va parvarishYuz parvarishiNamlash va oziqlantirishEssensiyalar</v>
      </c>
      <c r="C1566" s="55" t="s">
        <v>314</v>
      </c>
      <c r="D1566" s="55" t="s">
        <v>503</v>
      </c>
      <c r="E1566" s="55" t="s">
        <v>504</v>
      </c>
      <c r="F1566" s="55" t="s">
        <v>4244</v>
      </c>
      <c r="G1566" s="85"/>
      <c r="H1566" s="3"/>
      <c r="I1566" s="64">
        <v>0.2</v>
      </c>
      <c r="J1566" s="67">
        <v>0.2</v>
      </c>
      <c r="K1566" s="70">
        <v>0.2</v>
      </c>
      <c r="L1566" s="64">
        <v>0.015</v>
      </c>
      <c r="M1566" s="67">
        <v>0.015</v>
      </c>
      <c r="N1566" s="70">
        <v>0.015</v>
      </c>
      <c r="O1566" s="64">
        <v>0.185</v>
      </c>
      <c r="P1566" s="67">
        <v>0.185</v>
      </c>
      <c r="Q1566" s="70">
        <v>0.185</v>
      </c>
      <c r="R1566" s="3"/>
    </row>
    <row r="1567">
      <c r="A1567" s="46">
        <v>13003.0</v>
      </c>
      <c r="B1567" s="51" t="str">
        <f t="shared" si="1"/>
        <v>Maishiy texnikaOshxona texnikalariBoshqa oshxona texnikalariNitratomerlar va ekotesterlar</v>
      </c>
      <c r="C1567" s="55" t="s">
        <v>74</v>
      </c>
      <c r="D1567" s="55" t="s">
        <v>1400</v>
      </c>
      <c r="E1567" s="55" t="s">
        <v>1401</v>
      </c>
      <c r="F1567" s="55" t="s">
        <v>4245</v>
      </c>
      <c r="G1567" s="55"/>
      <c r="H1567" s="3"/>
      <c r="I1567" s="64">
        <v>0.2</v>
      </c>
      <c r="J1567" s="67">
        <v>0.2</v>
      </c>
      <c r="K1567" s="70">
        <v>0.2</v>
      </c>
      <c r="L1567" s="64">
        <v>0.0</v>
      </c>
      <c r="M1567" s="67">
        <v>0.0</v>
      </c>
      <c r="N1567" s="70">
        <v>0.0</v>
      </c>
      <c r="O1567" s="64">
        <v>0.2</v>
      </c>
      <c r="P1567" s="67">
        <v>0.2</v>
      </c>
      <c r="Q1567" s="70">
        <v>0.2</v>
      </c>
      <c r="R1567" s="3"/>
    </row>
    <row r="1568">
      <c r="A1568" s="46">
        <v>13004.0</v>
      </c>
      <c r="B1568" s="51" t="str">
        <f t="shared" si="1"/>
        <v>Hayvonlar uchun tovarlarGigiyenaVannalar va gulchelaklar</v>
      </c>
      <c r="C1568" s="55" t="s">
        <v>1198</v>
      </c>
      <c r="D1568" s="55" t="s">
        <v>1205</v>
      </c>
      <c r="E1568" s="55" t="s">
        <v>4247</v>
      </c>
      <c r="F1568" s="55"/>
      <c r="G1568" s="3"/>
      <c r="H1568" s="3"/>
      <c r="I1568" s="64">
        <v>0.3</v>
      </c>
      <c r="J1568" s="67">
        <v>0.3</v>
      </c>
      <c r="K1568" s="70">
        <v>0.3</v>
      </c>
      <c r="L1568" s="64">
        <v>0.01</v>
      </c>
      <c r="M1568" s="67">
        <v>0.01</v>
      </c>
      <c r="N1568" s="70">
        <v>0.01</v>
      </c>
      <c r="O1568" s="64">
        <v>0.29</v>
      </c>
      <c r="P1568" s="67">
        <v>0.29</v>
      </c>
      <c r="Q1568" s="70">
        <v>0.29</v>
      </c>
      <c r="R1568" s="3"/>
    </row>
    <row r="1569">
      <c r="A1569" s="46">
        <v>13005.0</v>
      </c>
      <c r="B1569" s="51" t="str">
        <f t="shared" si="1"/>
        <v>SalomatlikOptikaKompyuter ko'zoynaklari</v>
      </c>
      <c r="C1569" s="55" t="s">
        <v>120</v>
      </c>
      <c r="D1569" s="55" t="s">
        <v>540</v>
      </c>
      <c r="E1569" s="55" t="s">
        <v>4249</v>
      </c>
      <c r="F1569" s="55"/>
      <c r="G1569" s="4"/>
      <c r="H1569" s="3"/>
      <c r="I1569" s="64">
        <v>0.25</v>
      </c>
      <c r="J1569" s="67">
        <v>0.25</v>
      </c>
      <c r="K1569" s="70">
        <v>0.25</v>
      </c>
      <c r="L1569" s="64">
        <v>0.0</v>
      </c>
      <c r="M1569" s="67">
        <v>0.0</v>
      </c>
      <c r="N1569" s="70">
        <v>0.0</v>
      </c>
      <c r="O1569" s="64">
        <v>0.25</v>
      </c>
      <c r="P1569" s="67">
        <v>0.25</v>
      </c>
      <c r="Q1569" s="70">
        <v>0.25</v>
      </c>
      <c r="R1569" s="3"/>
    </row>
    <row r="1570">
      <c r="A1570" s="46">
        <v>13006.0</v>
      </c>
      <c r="B1570" s="51" t="str">
        <f t="shared" si="1"/>
        <v>PoyabzallarAyollar poyabzaliBotinkalarBertslar</v>
      </c>
      <c r="C1570" s="55" t="s">
        <v>951</v>
      </c>
      <c r="D1570" s="55" t="s">
        <v>952</v>
      </c>
      <c r="E1570" s="55" t="s">
        <v>1056</v>
      </c>
      <c r="F1570" s="55" t="s">
        <v>4250</v>
      </c>
      <c r="G1570" s="3"/>
      <c r="H1570" s="3"/>
      <c r="I1570" s="64">
        <v>0.2</v>
      </c>
      <c r="J1570" s="67">
        <v>0.2</v>
      </c>
      <c r="K1570" s="70">
        <v>0.2</v>
      </c>
      <c r="L1570" s="64">
        <v>0.0</v>
      </c>
      <c r="M1570" s="67">
        <v>0.0</v>
      </c>
      <c r="N1570" s="70">
        <v>0.0</v>
      </c>
      <c r="O1570" s="64">
        <v>0.2</v>
      </c>
      <c r="P1570" s="67">
        <v>0.2</v>
      </c>
      <c r="Q1570" s="70">
        <v>0.2</v>
      </c>
      <c r="R1570" s="3"/>
    </row>
    <row r="1571">
      <c r="A1571" s="46">
        <v>13007.0</v>
      </c>
      <c r="B1571" s="51" t="str">
        <f t="shared" si="1"/>
        <v>ElektronikaQuloqchinlar va audio texnikalarAudiotexnikaKarnaylar</v>
      </c>
      <c r="C1571" s="55" t="s">
        <v>929</v>
      </c>
      <c r="D1571" s="55" t="s">
        <v>938</v>
      </c>
      <c r="E1571" s="55" t="s">
        <v>1373</v>
      </c>
      <c r="F1571" s="85" t="s">
        <v>4251</v>
      </c>
      <c r="G1571" s="3"/>
      <c r="H1571" s="3"/>
      <c r="I1571" s="64">
        <v>0.2</v>
      </c>
      <c r="J1571" s="67">
        <v>0.2</v>
      </c>
      <c r="K1571" s="70">
        <v>0.2</v>
      </c>
      <c r="L1571" s="64">
        <v>0.0</v>
      </c>
      <c r="M1571" s="67">
        <v>0.0</v>
      </c>
      <c r="N1571" s="70">
        <v>0.0</v>
      </c>
      <c r="O1571" s="64">
        <v>0.2</v>
      </c>
      <c r="P1571" s="67">
        <v>0.2</v>
      </c>
      <c r="Q1571" s="70">
        <v>0.2</v>
      </c>
      <c r="R1571" s="3"/>
    </row>
    <row r="1572">
      <c r="A1572" s="46">
        <v>13009.0</v>
      </c>
      <c r="B1572" s="51" t="str">
        <f t="shared" si="1"/>
        <v>Hayvonlar uchun tovarlarGigiyenaHayvonlar uchun kosmetikaShampunlar va konditsionerlar</v>
      </c>
      <c r="C1572" s="55" t="s">
        <v>1198</v>
      </c>
      <c r="D1572" s="55" t="s">
        <v>1205</v>
      </c>
      <c r="E1572" s="55" t="s">
        <v>2503</v>
      </c>
      <c r="F1572" s="55" t="s">
        <v>4252</v>
      </c>
      <c r="G1572" s="55"/>
      <c r="H1572" s="55"/>
      <c r="I1572" s="64">
        <v>0.3</v>
      </c>
      <c r="J1572" s="67">
        <v>0.3</v>
      </c>
      <c r="K1572" s="70">
        <v>0.3</v>
      </c>
      <c r="L1572" s="64">
        <v>0.01</v>
      </c>
      <c r="M1572" s="67">
        <v>0.01</v>
      </c>
      <c r="N1572" s="70">
        <v>0.01</v>
      </c>
      <c r="O1572" s="64">
        <v>0.29</v>
      </c>
      <c r="P1572" s="67">
        <v>0.29</v>
      </c>
      <c r="Q1572" s="70">
        <v>0.29</v>
      </c>
      <c r="R1572" s="3"/>
    </row>
    <row r="1573">
      <c r="A1573" s="46">
        <v>13010.0</v>
      </c>
      <c r="B1573" s="51" t="str">
        <f t="shared" si="1"/>
        <v>Kanselyariya tovarlariPapkalar va fayllarPapka-planshetlar</v>
      </c>
      <c r="C1573" s="55" t="s">
        <v>142</v>
      </c>
      <c r="D1573" s="55" t="s">
        <v>1218</v>
      </c>
      <c r="E1573" s="55" t="s">
        <v>4254</v>
      </c>
      <c r="F1573" s="55"/>
      <c r="G1573" s="4"/>
      <c r="H1573" s="4"/>
      <c r="I1573" s="64">
        <v>0.2</v>
      </c>
      <c r="J1573" s="67">
        <v>0.2</v>
      </c>
      <c r="K1573" s="70">
        <v>0.2</v>
      </c>
      <c r="L1573" s="64">
        <v>0.0</v>
      </c>
      <c r="M1573" s="67">
        <v>0.0</v>
      </c>
      <c r="N1573" s="70">
        <v>0.0</v>
      </c>
      <c r="O1573" s="64">
        <v>0.2</v>
      </c>
      <c r="P1573" s="67">
        <v>0.2</v>
      </c>
      <c r="Q1573" s="70">
        <v>0.2</v>
      </c>
      <c r="R1573" s="3"/>
    </row>
    <row r="1574">
      <c r="A1574" s="46">
        <v>13012.0</v>
      </c>
      <c r="B1574" s="51" t="str">
        <f t="shared" si="1"/>
        <v>Kanselyariya tovarlariYozuv qurollariOʻchirgichlar</v>
      </c>
      <c r="C1574" s="55" t="s">
        <v>142</v>
      </c>
      <c r="D1574" s="55" t="s">
        <v>143</v>
      </c>
      <c r="E1574" s="55" t="s">
        <v>4255</v>
      </c>
      <c r="F1574" s="3"/>
      <c r="G1574" s="4"/>
      <c r="H1574" s="3"/>
      <c r="I1574" s="64">
        <v>0.2</v>
      </c>
      <c r="J1574" s="67">
        <v>0.2</v>
      </c>
      <c r="K1574" s="70">
        <v>0.2</v>
      </c>
      <c r="L1574" s="64">
        <v>0.105</v>
      </c>
      <c r="M1574" s="67">
        <v>0.105</v>
      </c>
      <c r="N1574" s="70">
        <v>0.105</v>
      </c>
      <c r="O1574" s="64">
        <v>0.095</v>
      </c>
      <c r="P1574" s="67">
        <v>0.095</v>
      </c>
      <c r="Q1574" s="70">
        <v>0.095</v>
      </c>
      <c r="R1574" s="3"/>
    </row>
    <row r="1575">
      <c r="A1575" s="46">
        <v>13013.0</v>
      </c>
      <c r="B1575" s="51" t="str">
        <f t="shared" si="1"/>
        <v>Sport va hordiqSuv sporti va suvda dam olishSUP-taxtalar va aksessuarlari</v>
      </c>
      <c r="C1575" s="55" t="s">
        <v>391</v>
      </c>
      <c r="D1575" s="55" t="s">
        <v>392</v>
      </c>
      <c r="E1575" s="55" t="s">
        <v>4257</v>
      </c>
      <c r="F1575" s="55"/>
      <c r="G1575" s="3"/>
      <c r="H1575" s="3"/>
      <c r="I1575" s="64">
        <v>0.22</v>
      </c>
      <c r="J1575" s="67">
        <v>0.22</v>
      </c>
      <c r="K1575" s="70">
        <v>0.22</v>
      </c>
      <c r="L1575" s="64">
        <v>0.01</v>
      </c>
      <c r="M1575" s="67">
        <v>0.01</v>
      </c>
      <c r="N1575" s="70">
        <v>0.01</v>
      </c>
      <c r="O1575" s="64">
        <v>0.21</v>
      </c>
      <c r="P1575" s="67">
        <v>0.21</v>
      </c>
      <c r="Q1575" s="70">
        <v>0.21</v>
      </c>
      <c r="R1575" s="3"/>
    </row>
    <row r="1576">
      <c r="A1576" s="46">
        <v>13014.0</v>
      </c>
      <c r="B1576" s="51" t="str">
        <f t="shared" si="1"/>
        <v>AksessuarlarAyollar aksessuarlariRoʻmolar va sharflarManishkalar</v>
      </c>
      <c r="C1576" s="55" t="s">
        <v>442</v>
      </c>
      <c r="D1576" s="55" t="s">
        <v>443</v>
      </c>
      <c r="E1576" s="55" t="s">
        <v>1505</v>
      </c>
      <c r="F1576" s="55" t="s">
        <v>3767</v>
      </c>
      <c r="G1576" s="3"/>
      <c r="H1576" s="3"/>
      <c r="I1576" s="64">
        <v>0.3</v>
      </c>
      <c r="J1576" s="67">
        <v>0.3</v>
      </c>
      <c r="K1576" s="70">
        <v>0.3</v>
      </c>
      <c r="L1576" s="64">
        <v>0.0</v>
      </c>
      <c r="M1576" s="67">
        <v>0.0</v>
      </c>
      <c r="N1576" s="70">
        <v>0.0</v>
      </c>
      <c r="O1576" s="64">
        <v>0.3</v>
      </c>
      <c r="P1576" s="67">
        <v>0.3</v>
      </c>
      <c r="Q1576" s="70">
        <v>0.3</v>
      </c>
      <c r="R1576" s="3"/>
    </row>
    <row r="1577">
      <c r="A1577" s="46">
        <v>13015.0</v>
      </c>
      <c r="B1577" s="51" t="str">
        <f t="shared" si="1"/>
        <v>Bolalar tovarlariBolalar xonasiHimoya va xavfsizlikNakladkalar va burchak uchun qopqoqlar va rozetkalar</v>
      </c>
      <c r="C1577" s="55" t="s">
        <v>346</v>
      </c>
      <c r="D1577" s="55" t="s">
        <v>1186</v>
      </c>
      <c r="E1577" s="55" t="s">
        <v>3643</v>
      </c>
      <c r="F1577" s="55" t="s">
        <v>4259</v>
      </c>
      <c r="G1577" s="55"/>
      <c r="H1577" s="55"/>
      <c r="I1577" s="64">
        <v>0.3</v>
      </c>
      <c r="J1577" s="67">
        <v>0.3</v>
      </c>
      <c r="K1577" s="70">
        <v>0.3</v>
      </c>
      <c r="L1577" s="64">
        <v>0.02</v>
      </c>
      <c r="M1577" s="67">
        <v>0.02</v>
      </c>
      <c r="N1577" s="70">
        <v>0.02</v>
      </c>
      <c r="O1577" s="64">
        <v>0.28</v>
      </c>
      <c r="P1577" s="67">
        <v>0.28</v>
      </c>
      <c r="Q1577" s="70">
        <v>0.28</v>
      </c>
      <c r="R1577" s="3"/>
    </row>
    <row r="1578">
      <c r="A1578" s="46">
        <v>13016.0</v>
      </c>
      <c r="B1578" s="51" t="str">
        <f t="shared" si="1"/>
        <v>Goʻzallik va parvarishShaxsiy gigiyenaIntim gigiyenaKattalar uchun pelyonkalar va tagliklar</v>
      </c>
      <c r="C1578" s="55" t="s">
        <v>314</v>
      </c>
      <c r="D1578" s="55" t="s">
        <v>315</v>
      </c>
      <c r="E1578" s="55" t="s">
        <v>4260</v>
      </c>
      <c r="F1578" s="55" t="s">
        <v>4261</v>
      </c>
      <c r="G1578" s="55"/>
      <c r="H1578" s="55"/>
      <c r="I1578" s="64">
        <v>0.2</v>
      </c>
      <c r="J1578" s="67">
        <v>0.2</v>
      </c>
      <c r="K1578" s="70">
        <v>0.2</v>
      </c>
      <c r="L1578" s="64">
        <v>0.02</v>
      </c>
      <c r="M1578" s="67">
        <v>0.02</v>
      </c>
      <c r="N1578" s="70">
        <v>0.02</v>
      </c>
      <c r="O1578" s="64">
        <v>0.18</v>
      </c>
      <c r="P1578" s="67">
        <v>0.18</v>
      </c>
      <c r="Q1578" s="70">
        <v>0.18</v>
      </c>
      <c r="R1578" s="3"/>
    </row>
    <row r="1579">
      <c r="A1579" s="46">
        <v>13018.0</v>
      </c>
      <c r="B1579" s="51" t="str">
        <f t="shared" si="1"/>
        <v>ElektronikaTelevizorlar va videotexnikalarTV-pristavkalar va media pleerlarBlu-ray pleyerlar</v>
      </c>
      <c r="C1579" s="55" t="s">
        <v>929</v>
      </c>
      <c r="D1579" s="55" t="s">
        <v>1383</v>
      </c>
      <c r="E1579" s="55" t="s">
        <v>3340</v>
      </c>
      <c r="F1579" s="55" t="s">
        <v>4263</v>
      </c>
      <c r="G1579" s="55"/>
      <c r="H1579" s="3"/>
      <c r="I1579" s="64">
        <v>0.2</v>
      </c>
      <c r="J1579" s="67">
        <v>0.2</v>
      </c>
      <c r="K1579" s="70">
        <v>0.2</v>
      </c>
      <c r="L1579" s="64">
        <v>0.0</v>
      </c>
      <c r="M1579" s="67">
        <v>0.0</v>
      </c>
      <c r="N1579" s="70">
        <v>0.0</v>
      </c>
      <c r="O1579" s="64">
        <v>0.2</v>
      </c>
      <c r="P1579" s="67">
        <v>0.2</v>
      </c>
      <c r="Q1579" s="70">
        <v>0.2</v>
      </c>
      <c r="R1579" s="3"/>
    </row>
    <row r="1580">
      <c r="A1580" s="46">
        <v>13019.0</v>
      </c>
      <c r="B1580" s="51" t="str">
        <f t="shared" si="1"/>
        <v>KiyimYangi tugʻilgan chaqaloqlar uchun kiyimlarUstki kiyim</v>
      </c>
      <c r="C1580" s="55" t="s">
        <v>417</v>
      </c>
      <c r="D1580" s="55" t="s">
        <v>1024</v>
      </c>
      <c r="E1580" s="55" t="s">
        <v>1137</v>
      </c>
      <c r="F1580" s="3"/>
      <c r="G1580" s="3"/>
      <c r="H1580" s="3"/>
      <c r="I1580" s="64">
        <v>0.1</v>
      </c>
      <c r="J1580" s="67">
        <v>0.1</v>
      </c>
      <c r="K1580" s="70">
        <v>0.1</v>
      </c>
      <c r="L1580" s="64">
        <v>0.0</v>
      </c>
      <c r="M1580" s="67">
        <v>0.0</v>
      </c>
      <c r="N1580" s="70">
        <v>0.0</v>
      </c>
      <c r="O1580" s="64">
        <v>0.1</v>
      </c>
      <c r="P1580" s="67">
        <v>0.1</v>
      </c>
      <c r="Q1580" s="70">
        <v>0.1</v>
      </c>
      <c r="R1580" s="3"/>
    </row>
    <row r="1581">
      <c r="A1581" s="46">
        <v>13020.0</v>
      </c>
      <c r="B1581" s="51" t="str">
        <f t="shared" si="1"/>
        <v>Goʻzallik va parvarishManikyur va pedikyurLak uchun razbavitellar</v>
      </c>
      <c r="C1581" s="55" t="s">
        <v>314</v>
      </c>
      <c r="D1581" s="55" t="s">
        <v>672</v>
      </c>
      <c r="E1581" s="55" t="s">
        <v>4264</v>
      </c>
      <c r="F1581" s="55"/>
      <c r="G1581" s="3"/>
      <c r="H1581" s="3"/>
      <c r="I1581" s="64">
        <v>0.25</v>
      </c>
      <c r="J1581" s="67">
        <v>0.25</v>
      </c>
      <c r="K1581" s="70">
        <v>0.25</v>
      </c>
      <c r="L1581" s="64">
        <v>0.02</v>
      </c>
      <c r="M1581" s="67">
        <v>0.02</v>
      </c>
      <c r="N1581" s="70">
        <v>0.02</v>
      </c>
      <c r="O1581" s="64">
        <v>0.23</v>
      </c>
      <c r="P1581" s="67">
        <v>0.23</v>
      </c>
      <c r="Q1581" s="70">
        <v>0.23</v>
      </c>
      <c r="R1581" s="3"/>
    </row>
    <row r="1582">
      <c r="A1582" s="46">
        <v>13021.0</v>
      </c>
      <c r="B1582" s="51" t="str">
        <f t="shared" si="1"/>
        <v>Goʻzallik va parvarishManikyur va pedikyurBazalar va toplar</v>
      </c>
      <c r="C1582" s="55" t="s">
        <v>314</v>
      </c>
      <c r="D1582" s="55" t="s">
        <v>672</v>
      </c>
      <c r="E1582" s="55" t="s">
        <v>4265</v>
      </c>
      <c r="F1582" s="55"/>
      <c r="G1582" s="3"/>
      <c r="H1582" s="3"/>
      <c r="I1582" s="64">
        <v>0.25</v>
      </c>
      <c r="J1582" s="67">
        <v>0.25</v>
      </c>
      <c r="K1582" s="70">
        <v>0.25</v>
      </c>
      <c r="L1582" s="64">
        <v>0.010000000000000009</v>
      </c>
      <c r="M1582" s="67">
        <v>0.010000000000000009</v>
      </c>
      <c r="N1582" s="70">
        <v>0.010000000000000009</v>
      </c>
      <c r="O1582" s="64">
        <v>0.24</v>
      </c>
      <c r="P1582" s="67">
        <v>0.24</v>
      </c>
      <c r="Q1582" s="70">
        <v>0.24</v>
      </c>
      <c r="R1582" s="3"/>
    </row>
    <row r="1583">
      <c r="A1583" s="46">
        <v>13023.0</v>
      </c>
      <c r="B1583" s="51" t="str">
        <f t="shared" si="1"/>
        <v>PoyabzallarOʻgʻil bolalar uchun poyabzalKrossovkalar va kedalarKedalar</v>
      </c>
      <c r="C1583" s="55" t="s">
        <v>951</v>
      </c>
      <c r="D1583" s="55" t="s">
        <v>1025</v>
      </c>
      <c r="E1583" s="55" t="s">
        <v>2476</v>
      </c>
      <c r="F1583" s="55" t="s">
        <v>2477</v>
      </c>
      <c r="G1583" s="85"/>
      <c r="H1583" s="3"/>
      <c r="I1583" s="64">
        <v>0.2</v>
      </c>
      <c r="J1583" s="67">
        <v>0.2</v>
      </c>
      <c r="K1583" s="70">
        <v>0.2</v>
      </c>
      <c r="L1583" s="64">
        <v>0.0</v>
      </c>
      <c r="M1583" s="67">
        <v>0.0</v>
      </c>
      <c r="N1583" s="70">
        <v>0.0</v>
      </c>
      <c r="O1583" s="64">
        <v>0.2</v>
      </c>
      <c r="P1583" s="67">
        <v>0.2</v>
      </c>
      <c r="Q1583" s="70">
        <v>0.2</v>
      </c>
      <c r="R1583" s="3"/>
    </row>
    <row r="1584">
      <c r="A1584" s="46">
        <v>13024.0</v>
      </c>
      <c r="B1584" s="51" t="str">
        <f t="shared" si="1"/>
        <v>PoyabzallarAyollar poyabzaliBotinkalarOksfordlar</v>
      </c>
      <c r="C1584" s="55" t="s">
        <v>951</v>
      </c>
      <c r="D1584" s="55" t="s">
        <v>952</v>
      </c>
      <c r="E1584" s="55" t="s">
        <v>1056</v>
      </c>
      <c r="F1584" s="55" t="s">
        <v>4267</v>
      </c>
      <c r="G1584" s="3"/>
      <c r="H1584" s="3"/>
      <c r="I1584" s="64">
        <v>0.2</v>
      </c>
      <c r="J1584" s="67">
        <v>0.2</v>
      </c>
      <c r="K1584" s="70">
        <v>0.2</v>
      </c>
      <c r="L1584" s="64">
        <v>0.0</v>
      </c>
      <c r="M1584" s="67">
        <v>0.0</v>
      </c>
      <c r="N1584" s="70">
        <v>0.0</v>
      </c>
      <c r="O1584" s="64">
        <v>0.2</v>
      </c>
      <c r="P1584" s="67">
        <v>0.2</v>
      </c>
      <c r="Q1584" s="70">
        <v>0.2</v>
      </c>
      <c r="R1584" s="3"/>
    </row>
    <row r="1585">
      <c r="A1585" s="46">
        <v>13026.0</v>
      </c>
      <c r="B1585" s="51" t="str">
        <f t="shared" si="1"/>
        <v>Qurilish va taʼmirlashMateriallar va jihozlarUskunalarQum tozalash uskunalari uchun uskunalarGravyerlar uchun nasadkalar</v>
      </c>
      <c r="C1585" s="55" t="s">
        <v>95</v>
      </c>
      <c r="D1585" s="55" t="s">
        <v>458</v>
      </c>
      <c r="E1585" s="55" t="s">
        <v>459</v>
      </c>
      <c r="F1585" s="55" t="s">
        <v>1262</v>
      </c>
      <c r="G1585" s="85" t="s">
        <v>4268</v>
      </c>
      <c r="H1585" s="85"/>
      <c r="I1585" s="64">
        <v>0.25</v>
      </c>
      <c r="J1585" s="67">
        <v>0.25</v>
      </c>
      <c r="K1585" s="70">
        <v>0.25</v>
      </c>
      <c r="L1585" s="64">
        <v>0.0</v>
      </c>
      <c r="M1585" s="67">
        <v>0.0</v>
      </c>
      <c r="N1585" s="70">
        <v>0.0</v>
      </c>
      <c r="O1585" s="64">
        <v>0.25</v>
      </c>
      <c r="P1585" s="67">
        <v>0.25</v>
      </c>
      <c r="Q1585" s="70">
        <v>0.25</v>
      </c>
      <c r="R1585" s="3"/>
    </row>
    <row r="1586">
      <c r="A1586" s="46">
        <v>13027.0</v>
      </c>
      <c r="B1586" s="51" t="str">
        <f t="shared" si="1"/>
        <v>Uy-roʻzgʻor buyumlariOshxona buyumlariChoynaklar va qahva idishlariChoy damlanadigan choynaklar</v>
      </c>
      <c r="C1586" s="55" t="s">
        <v>758</v>
      </c>
      <c r="D1586" s="55" t="s">
        <v>760</v>
      </c>
      <c r="E1586" s="55" t="s">
        <v>3048</v>
      </c>
      <c r="F1586" s="55" t="s">
        <v>4270</v>
      </c>
      <c r="G1586" s="55"/>
      <c r="H1586" s="55"/>
      <c r="I1586" s="64">
        <v>0.25</v>
      </c>
      <c r="J1586" s="67">
        <v>0.25</v>
      </c>
      <c r="K1586" s="70">
        <v>0.25</v>
      </c>
      <c r="L1586" s="64">
        <v>0.0</v>
      </c>
      <c r="M1586" s="67">
        <v>0.0</v>
      </c>
      <c r="N1586" s="70">
        <v>0.0</v>
      </c>
      <c r="O1586" s="64">
        <v>0.25</v>
      </c>
      <c r="P1586" s="67">
        <v>0.25</v>
      </c>
      <c r="Q1586" s="70">
        <v>0.25</v>
      </c>
      <c r="R1586" s="3"/>
    </row>
    <row r="1587">
      <c r="A1587" s="46">
        <v>13028.0</v>
      </c>
      <c r="B1587" s="51" t="str">
        <f t="shared" si="1"/>
        <v>Xobbi va ijodPazl, mozaika va freskaOlmos mozaikalar</v>
      </c>
      <c r="C1587" s="55" t="s">
        <v>199</v>
      </c>
      <c r="D1587" s="55" t="s">
        <v>201</v>
      </c>
      <c r="E1587" s="55" t="s">
        <v>4271</v>
      </c>
      <c r="F1587" s="55"/>
      <c r="G1587" s="4"/>
      <c r="H1587" s="3"/>
      <c r="I1587" s="64">
        <v>0.22</v>
      </c>
      <c r="J1587" s="67">
        <v>0.22</v>
      </c>
      <c r="K1587" s="70">
        <v>0.22</v>
      </c>
      <c r="L1587" s="64">
        <v>0.0</v>
      </c>
      <c r="M1587" s="67">
        <v>0.0</v>
      </c>
      <c r="N1587" s="70">
        <v>0.0</v>
      </c>
      <c r="O1587" s="64">
        <v>0.22</v>
      </c>
      <c r="P1587" s="67">
        <v>0.22</v>
      </c>
      <c r="Q1587" s="70">
        <v>0.22</v>
      </c>
      <c r="R1587" s="3"/>
    </row>
    <row r="1588">
      <c r="A1588" s="46">
        <v>13029.0</v>
      </c>
      <c r="B1588" s="51" t="str">
        <f t="shared" si="1"/>
        <v>KiyimQizlar uchun kiyimlarUstki kiyimDublyonkalar va shubalar</v>
      </c>
      <c r="C1588" s="55" t="s">
        <v>417</v>
      </c>
      <c r="D1588" s="55" t="s">
        <v>1033</v>
      </c>
      <c r="E1588" s="55" t="s">
        <v>1137</v>
      </c>
      <c r="F1588" s="55" t="s">
        <v>4273</v>
      </c>
      <c r="G1588" s="55"/>
      <c r="H1588" s="3"/>
      <c r="I1588" s="64">
        <v>0.25</v>
      </c>
      <c r="J1588" s="67">
        <v>0.25</v>
      </c>
      <c r="K1588" s="70">
        <v>0.25</v>
      </c>
      <c r="L1588" s="64">
        <v>0.0</v>
      </c>
      <c r="M1588" s="67">
        <v>0.0</v>
      </c>
      <c r="N1588" s="70">
        <v>0.0</v>
      </c>
      <c r="O1588" s="64">
        <v>0.25</v>
      </c>
      <c r="P1588" s="67">
        <v>0.25</v>
      </c>
      <c r="Q1588" s="70">
        <v>0.25</v>
      </c>
      <c r="R1588" s="3"/>
    </row>
    <row r="1589">
      <c r="A1589" s="46">
        <v>13030.0</v>
      </c>
      <c r="B1589" s="51" t="str">
        <f t="shared" si="1"/>
        <v>Qurilish va taʼmirlashQurilish-pardoz materiallariOʻzi yopishadigan plyonkaDevor uchun oʻzi yopishadigan plyonka</v>
      </c>
      <c r="C1589" s="55" t="s">
        <v>95</v>
      </c>
      <c r="D1589" s="55" t="s">
        <v>1039</v>
      </c>
      <c r="E1589" s="55" t="s">
        <v>4274</v>
      </c>
      <c r="F1589" s="55" t="s">
        <v>4275</v>
      </c>
      <c r="G1589" s="55"/>
      <c r="H1589" s="55"/>
      <c r="I1589" s="64">
        <v>0.3</v>
      </c>
      <c r="J1589" s="67">
        <v>0.3</v>
      </c>
      <c r="K1589" s="70">
        <v>0.3</v>
      </c>
      <c r="L1589" s="64">
        <v>0.0</v>
      </c>
      <c r="M1589" s="67">
        <v>0.0</v>
      </c>
      <c r="N1589" s="70">
        <v>0.0</v>
      </c>
      <c r="O1589" s="64">
        <v>0.3</v>
      </c>
      <c r="P1589" s="67">
        <v>0.3</v>
      </c>
      <c r="Q1589" s="70">
        <v>0.3</v>
      </c>
      <c r="R1589" s="3"/>
    </row>
    <row r="1590">
      <c r="A1590" s="46">
        <v>13031.0</v>
      </c>
      <c r="B1590" s="51" t="str">
        <f t="shared" si="1"/>
        <v>Goʻzallik va parvarishSochlar parvarishiTurmaklash uchun vositalarPastalar va pomadalar</v>
      </c>
      <c r="C1590" s="55" t="s">
        <v>314</v>
      </c>
      <c r="D1590" s="55" t="s">
        <v>1239</v>
      </c>
      <c r="E1590" s="55" t="s">
        <v>2728</v>
      </c>
      <c r="F1590" s="55" t="s">
        <v>4277</v>
      </c>
      <c r="G1590" s="55"/>
      <c r="H1590" s="3"/>
      <c r="I1590" s="64">
        <v>0.2</v>
      </c>
      <c r="J1590" s="67">
        <v>0.2</v>
      </c>
      <c r="K1590" s="70">
        <v>0.2</v>
      </c>
      <c r="L1590" s="64">
        <v>0.025</v>
      </c>
      <c r="M1590" s="67">
        <v>0.025</v>
      </c>
      <c r="N1590" s="70">
        <v>0.025</v>
      </c>
      <c r="O1590" s="64">
        <v>0.175</v>
      </c>
      <c r="P1590" s="67">
        <v>0.175</v>
      </c>
      <c r="Q1590" s="70">
        <v>0.175</v>
      </c>
      <c r="R1590" s="3"/>
    </row>
    <row r="1591">
      <c r="A1591" s="46">
        <v>13032.0</v>
      </c>
      <c r="B1591" s="51" t="str">
        <f t="shared" si="1"/>
        <v>Hayvonlar uchun tovarlarGigiyenaGigiyena vositalariParvarishlash uchun nam salfetkalar</v>
      </c>
      <c r="C1591" s="55" t="s">
        <v>1198</v>
      </c>
      <c r="D1591" s="55" t="s">
        <v>1205</v>
      </c>
      <c r="E1591" s="55" t="s">
        <v>1583</v>
      </c>
      <c r="F1591" s="55" t="s">
        <v>4278</v>
      </c>
      <c r="G1591" s="55"/>
      <c r="H1591" s="55"/>
      <c r="I1591" s="64">
        <v>0.3</v>
      </c>
      <c r="J1591" s="67">
        <v>0.3</v>
      </c>
      <c r="K1591" s="70">
        <v>0.3</v>
      </c>
      <c r="L1591" s="64">
        <v>0.01</v>
      </c>
      <c r="M1591" s="67">
        <v>0.01</v>
      </c>
      <c r="N1591" s="70">
        <v>0.01</v>
      </c>
      <c r="O1591" s="64">
        <v>0.29</v>
      </c>
      <c r="P1591" s="67">
        <v>0.29</v>
      </c>
      <c r="Q1591" s="70">
        <v>0.29</v>
      </c>
      <c r="R1591" s="3"/>
    </row>
    <row r="1592">
      <c r="A1592" s="46">
        <v>13034.0</v>
      </c>
      <c r="B1592" s="51" t="str">
        <f t="shared" si="1"/>
        <v>Uy-roʻzgʻor buyumlariOshxona buyumlariOvqat pishirish uchun idishlarVoklar</v>
      </c>
      <c r="C1592" s="55" t="s">
        <v>758</v>
      </c>
      <c r="D1592" s="55" t="s">
        <v>760</v>
      </c>
      <c r="E1592" s="55" t="s">
        <v>2382</v>
      </c>
      <c r="F1592" s="85" t="s">
        <v>4280</v>
      </c>
      <c r="G1592" s="3"/>
      <c r="H1592" s="3"/>
      <c r="I1592" s="64">
        <v>0.22</v>
      </c>
      <c r="J1592" s="67">
        <v>0.22</v>
      </c>
      <c r="K1592" s="70">
        <v>0.22</v>
      </c>
      <c r="L1592" s="64">
        <v>0.0</v>
      </c>
      <c r="M1592" s="67">
        <v>0.0</v>
      </c>
      <c r="N1592" s="70">
        <v>0.0</v>
      </c>
      <c r="O1592" s="64">
        <v>0.22</v>
      </c>
      <c r="P1592" s="67">
        <v>0.22</v>
      </c>
      <c r="Q1592" s="70">
        <v>0.22</v>
      </c>
      <c r="R1592" s="3"/>
    </row>
    <row r="1593">
      <c r="A1593" s="46">
        <v>13035.0</v>
      </c>
      <c r="B1593" s="51" t="str">
        <f t="shared" si="1"/>
        <v>ElektronikaKvadrokopterlar va aksessuarlarKvadrokopterlar uchun aksessuarlar</v>
      </c>
      <c r="C1593" s="55" t="s">
        <v>929</v>
      </c>
      <c r="D1593" s="55" t="s">
        <v>4281</v>
      </c>
      <c r="E1593" s="55" t="s">
        <v>4282</v>
      </c>
      <c r="F1593" s="55"/>
      <c r="G1593" s="55"/>
      <c r="H1593" s="3"/>
      <c r="I1593" s="64">
        <v>0.3</v>
      </c>
      <c r="J1593" s="67">
        <v>0.3</v>
      </c>
      <c r="K1593" s="70">
        <v>0.3</v>
      </c>
      <c r="L1593" s="64">
        <v>0.0</v>
      </c>
      <c r="M1593" s="67">
        <v>0.0</v>
      </c>
      <c r="N1593" s="70">
        <v>0.0</v>
      </c>
      <c r="O1593" s="64">
        <v>0.3</v>
      </c>
      <c r="P1593" s="67">
        <v>0.3</v>
      </c>
      <c r="Q1593" s="70">
        <v>0.3</v>
      </c>
      <c r="R1593" s="3"/>
    </row>
    <row r="1594">
      <c r="A1594" s="46">
        <v>13037.0</v>
      </c>
      <c r="B1594" s="51" t="str">
        <f t="shared" si="1"/>
        <v>Qurilish va taʼmirlashMateriallar va jihozlarUskunalarZımbalar uchun shtapellarQurilish shtapellari uchun zimbalar</v>
      </c>
      <c r="C1594" s="55" t="s">
        <v>95</v>
      </c>
      <c r="D1594" s="55" t="s">
        <v>458</v>
      </c>
      <c r="E1594" s="55" t="s">
        <v>459</v>
      </c>
      <c r="F1594" s="55" t="s">
        <v>2232</v>
      </c>
      <c r="G1594" s="55" t="s">
        <v>4283</v>
      </c>
      <c r="H1594" s="55"/>
      <c r="I1594" s="64">
        <v>0.2</v>
      </c>
      <c r="J1594" s="67">
        <v>0.2</v>
      </c>
      <c r="K1594" s="70">
        <v>0.2</v>
      </c>
      <c r="L1594" s="64">
        <v>0.0</v>
      </c>
      <c r="M1594" s="67">
        <v>0.0</v>
      </c>
      <c r="N1594" s="70">
        <v>0.0</v>
      </c>
      <c r="O1594" s="64">
        <v>0.2</v>
      </c>
      <c r="P1594" s="67">
        <v>0.2</v>
      </c>
      <c r="Q1594" s="70">
        <v>0.2</v>
      </c>
      <c r="R1594" s="3"/>
    </row>
    <row r="1595">
      <c r="A1595" s="46">
        <v>13038.0</v>
      </c>
      <c r="B1595" s="51" t="str">
        <f t="shared" si="1"/>
        <v>Hayvonlar uchun tovarlarMushuklar uchunNarvonlar</v>
      </c>
      <c r="C1595" s="55" t="s">
        <v>1198</v>
      </c>
      <c r="D1595" s="55" t="s">
        <v>1202</v>
      </c>
      <c r="E1595" s="55" t="s">
        <v>3877</v>
      </c>
      <c r="F1595" s="3"/>
      <c r="G1595" s="3"/>
      <c r="H1595" s="3"/>
      <c r="I1595" s="64">
        <v>0.22</v>
      </c>
      <c r="J1595" s="67">
        <v>0.22</v>
      </c>
      <c r="K1595" s="70">
        <v>0.22</v>
      </c>
      <c r="L1595" s="64">
        <v>0.025</v>
      </c>
      <c r="M1595" s="67">
        <v>0.025</v>
      </c>
      <c r="N1595" s="70">
        <v>0.025</v>
      </c>
      <c r="O1595" s="64">
        <v>0.195</v>
      </c>
      <c r="P1595" s="67">
        <v>0.195</v>
      </c>
      <c r="Q1595" s="70">
        <v>0.195</v>
      </c>
      <c r="R1595" s="3"/>
    </row>
    <row r="1596">
      <c r="A1596" s="46">
        <v>13039.0</v>
      </c>
      <c r="B1596" s="51" t="str">
        <f t="shared" si="1"/>
        <v>ElektronikaGeymerlar uchun mahsulotlarOʻyin pristavkalariOʻyin pristavkalari uchun aksessuarlar va ehtiyot qismlarToʻlov kartalari</v>
      </c>
      <c r="C1596" s="55" t="s">
        <v>929</v>
      </c>
      <c r="D1596" s="55" t="s">
        <v>2129</v>
      </c>
      <c r="E1596" s="55" t="s">
        <v>2130</v>
      </c>
      <c r="F1596" s="85" t="s">
        <v>2131</v>
      </c>
      <c r="G1596" s="55" t="s">
        <v>4285</v>
      </c>
      <c r="H1596" s="55"/>
      <c r="I1596" s="64">
        <v>0.15</v>
      </c>
      <c r="J1596" s="67">
        <v>0.15</v>
      </c>
      <c r="K1596" s="70">
        <v>0.15</v>
      </c>
      <c r="L1596" s="64">
        <v>0.0</v>
      </c>
      <c r="M1596" s="67">
        <v>0.0</v>
      </c>
      <c r="N1596" s="70">
        <v>0.0</v>
      </c>
      <c r="O1596" s="64">
        <v>0.15</v>
      </c>
      <c r="P1596" s="67">
        <v>0.15</v>
      </c>
      <c r="Q1596" s="70">
        <v>0.15</v>
      </c>
      <c r="R1596" s="3"/>
    </row>
    <row r="1597">
      <c r="A1597" s="46">
        <v>13040.0</v>
      </c>
      <c r="B1597" s="51" t="str">
        <f t="shared" si="1"/>
        <v>KiyimErkaklar kiyimiMaxsus kiyimlarTibbiyot kiyimi</v>
      </c>
      <c r="C1597" s="55" t="s">
        <v>417</v>
      </c>
      <c r="D1597" s="55" t="s">
        <v>432</v>
      </c>
      <c r="E1597" s="55" t="s">
        <v>2918</v>
      </c>
      <c r="F1597" s="55" t="s">
        <v>4287</v>
      </c>
      <c r="G1597" s="3"/>
      <c r="H1597" s="3"/>
      <c r="I1597" s="64">
        <v>0.25</v>
      </c>
      <c r="J1597" s="67">
        <v>0.25</v>
      </c>
      <c r="K1597" s="70">
        <v>0.25</v>
      </c>
      <c r="L1597" s="64">
        <v>0.0</v>
      </c>
      <c r="M1597" s="67">
        <v>0.0</v>
      </c>
      <c r="N1597" s="70">
        <v>0.0</v>
      </c>
      <c r="O1597" s="64">
        <v>0.25</v>
      </c>
      <c r="P1597" s="67">
        <v>0.25</v>
      </c>
      <c r="Q1597" s="70">
        <v>0.25</v>
      </c>
      <c r="R1597" s="3"/>
    </row>
    <row r="1598">
      <c r="A1598" s="46">
        <v>13041.0</v>
      </c>
      <c r="B1598" s="51" t="str">
        <f t="shared" si="1"/>
        <v>KiyimOʻgʻil bolalar uchun kiyimlarUstki kiyimDublyonkalar va shubalar</v>
      </c>
      <c r="C1598" s="55" t="s">
        <v>417</v>
      </c>
      <c r="D1598" s="55" t="s">
        <v>438</v>
      </c>
      <c r="E1598" s="55" t="s">
        <v>1137</v>
      </c>
      <c r="F1598" s="85" t="s">
        <v>4273</v>
      </c>
      <c r="G1598" s="85"/>
      <c r="H1598" s="3"/>
      <c r="I1598" s="64">
        <v>0.25</v>
      </c>
      <c r="J1598" s="67">
        <v>0.25</v>
      </c>
      <c r="K1598" s="70">
        <v>0.25</v>
      </c>
      <c r="L1598" s="64">
        <v>0.0</v>
      </c>
      <c r="M1598" s="67">
        <v>0.0</v>
      </c>
      <c r="N1598" s="70">
        <v>0.0</v>
      </c>
      <c r="O1598" s="64">
        <v>0.25</v>
      </c>
      <c r="P1598" s="67">
        <v>0.25</v>
      </c>
      <c r="Q1598" s="70">
        <v>0.25</v>
      </c>
      <c r="R1598" s="3"/>
    </row>
    <row r="1599">
      <c r="A1599" s="46">
        <v>13042.0</v>
      </c>
      <c r="B1599" s="51" t="str">
        <f t="shared" si="1"/>
        <v>Goʻzallik va parvarishTatuirovka saloni uchun uskunalar va materiallarPirsing uchun uskunalar</v>
      </c>
      <c r="C1599" s="55" t="s">
        <v>314</v>
      </c>
      <c r="D1599" s="55" t="s">
        <v>2206</v>
      </c>
      <c r="E1599" s="55" t="s">
        <v>4288</v>
      </c>
      <c r="F1599" s="55"/>
      <c r="G1599" s="3"/>
      <c r="H1599" s="3"/>
      <c r="I1599" s="64">
        <v>0.25</v>
      </c>
      <c r="J1599" s="67">
        <v>0.25</v>
      </c>
      <c r="K1599" s="70">
        <v>0.25</v>
      </c>
      <c r="L1599" s="64">
        <v>0.0</v>
      </c>
      <c r="M1599" s="67">
        <v>0.0</v>
      </c>
      <c r="N1599" s="70">
        <v>0.0</v>
      </c>
      <c r="O1599" s="64">
        <v>0.25</v>
      </c>
      <c r="P1599" s="67">
        <v>0.25</v>
      </c>
      <c r="Q1599" s="70">
        <v>0.25</v>
      </c>
      <c r="R1599" s="3"/>
    </row>
    <row r="1600">
      <c r="A1600" s="46">
        <v>13043.0</v>
      </c>
      <c r="B1600" s="51" t="str">
        <f t="shared" si="1"/>
        <v>ElektronikaGeymerlar uchun mahsulotlarOʻyin pristavkalariPortativ konsollarRetro pristavkalar</v>
      </c>
      <c r="C1600" s="55" t="s">
        <v>929</v>
      </c>
      <c r="D1600" s="55" t="s">
        <v>2129</v>
      </c>
      <c r="E1600" s="55" t="s">
        <v>2130</v>
      </c>
      <c r="F1600" s="55" t="s">
        <v>4235</v>
      </c>
      <c r="G1600" s="55" t="s">
        <v>4289</v>
      </c>
      <c r="H1600" s="55"/>
      <c r="I1600" s="64">
        <v>0.15</v>
      </c>
      <c r="J1600" s="67">
        <v>0.15</v>
      </c>
      <c r="K1600" s="70">
        <v>0.15</v>
      </c>
      <c r="L1600" s="64">
        <v>0.0</v>
      </c>
      <c r="M1600" s="67">
        <v>0.0</v>
      </c>
      <c r="N1600" s="70">
        <v>0.0</v>
      </c>
      <c r="O1600" s="64">
        <v>0.15</v>
      </c>
      <c r="P1600" s="67">
        <v>0.15</v>
      </c>
      <c r="Q1600" s="70">
        <v>0.15</v>
      </c>
      <c r="R1600" s="3"/>
    </row>
    <row r="1601">
      <c r="A1601" s="46">
        <v>13044.0</v>
      </c>
      <c r="B1601" s="51" t="str">
        <f t="shared" si="1"/>
        <v>Maishiy texnikaOshxona texnikalariBoshqa oshxona texnikalariKartoshka tozalagich va baliq tozalagich</v>
      </c>
      <c r="C1601" s="55" t="s">
        <v>74</v>
      </c>
      <c r="D1601" s="55" t="s">
        <v>1400</v>
      </c>
      <c r="E1601" s="55" t="s">
        <v>1401</v>
      </c>
      <c r="F1601" s="85" t="s">
        <v>4290</v>
      </c>
      <c r="G1601" s="85"/>
      <c r="H1601" s="85"/>
      <c r="I1601" s="64">
        <v>0.2</v>
      </c>
      <c r="J1601" s="67">
        <v>0.2</v>
      </c>
      <c r="K1601" s="70">
        <v>0.2</v>
      </c>
      <c r="L1601" s="64">
        <v>0.0</v>
      </c>
      <c r="M1601" s="67">
        <v>0.0</v>
      </c>
      <c r="N1601" s="70">
        <v>0.0</v>
      </c>
      <c r="O1601" s="64">
        <v>0.2</v>
      </c>
      <c r="P1601" s="67">
        <v>0.2</v>
      </c>
      <c r="Q1601" s="70">
        <v>0.2</v>
      </c>
      <c r="R1601" s="3"/>
    </row>
    <row r="1602">
      <c r="A1602" s="46">
        <v>13046.0</v>
      </c>
      <c r="B1602" s="51" t="str">
        <f t="shared" si="1"/>
        <v>Goʻzallik va parvarishTana parvarishiNamlash va oziqlantirishEmulsiyalar va eliksirlar</v>
      </c>
      <c r="C1602" s="55" t="s">
        <v>314</v>
      </c>
      <c r="D1602" s="55" t="s">
        <v>612</v>
      </c>
      <c r="E1602" s="55" t="s">
        <v>504</v>
      </c>
      <c r="F1602" s="85" t="s">
        <v>4292</v>
      </c>
      <c r="G1602" s="85"/>
      <c r="H1602" s="3"/>
      <c r="I1602" s="64">
        <v>0.2</v>
      </c>
      <c r="J1602" s="67">
        <v>0.2</v>
      </c>
      <c r="K1602" s="70">
        <v>0.2</v>
      </c>
      <c r="L1602" s="64">
        <v>0.0</v>
      </c>
      <c r="M1602" s="67">
        <v>0.0</v>
      </c>
      <c r="N1602" s="70">
        <v>0.0</v>
      </c>
      <c r="O1602" s="64">
        <v>0.2</v>
      </c>
      <c r="P1602" s="67">
        <v>0.2</v>
      </c>
      <c r="Q1602" s="70">
        <v>0.2</v>
      </c>
      <c r="R1602" s="3"/>
    </row>
    <row r="1603">
      <c r="A1603" s="46">
        <v>13047.0</v>
      </c>
      <c r="B1603" s="51" t="str">
        <f t="shared" si="1"/>
        <v>Maishiy kimyoviy moddalarMaishiy texnika parvarishi uchun vositalarKatta maishiy texnika uchun</v>
      </c>
      <c r="C1603" s="55" t="s">
        <v>582</v>
      </c>
      <c r="D1603" s="55" t="s">
        <v>2374</v>
      </c>
      <c r="E1603" s="55" t="s">
        <v>4293</v>
      </c>
      <c r="F1603" s="55"/>
      <c r="G1603" s="3"/>
      <c r="H1603" s="3"/>
      <c r="I1603" s="64">
        <v>0.2</v>
      </c>
      <c r="J1603" s="67">
        <v>0.2</v>
      </c>
      <c r="K1603" s="70">
        <v>0.2</v>
      </c>
      <c r="L1603" s="64">
        <v>0.0</v>
      </c>
      <c r="M1603" s="67">
        <v>0.0</v>
      </c>
      <c r="N1603" s="70">
        <v>0.0</v>
      </c>
      <c r="O1603" s="64">
        <v>0.2</v>
      </c>
      <c r="P1603" s="67">
        <v>0.2</v>
      </c>
      <c r="Q1603" s="70">
        <v>0.2</v>
      </c>
      <c r="R1603" s="3"/>
    </row>
    <row r="1604">
      <c r="A1604" s="46">
        <v>13048.0</v>
      </c>
      <c r="B1604" s="51" t="str">
        <f t="shared" si="1"/>
        <v>Hayvonlar uchun tovarlarBaliqlar va repitiliylar uchunTerrariumlar va aksessuarlar</v>
      </c>
      <c r="C1604" s="55" t="s">
        <v>1198</v>
      </c>
      <c r="D1604" s="55" t="s">
        <v>1203</v>
      </c>
      <c r="E1604" s="55" t="s">
        <v>4294</v>
      </c>
      <c r="F1604" s="55"/>
      <c r="G1604" s="3"/>
      <c r="H1604" s="3"/>
      <c r="I1604" s="64">
        <v>0.12</v>
      </c>
      <c r="J1604" s="67">
        <v>0.12</v>
      </c>
      <c r="K1604" s="70">
        <v>0.12</v>
      </c>
      <c r="L1604" s="64">
        <v>0.01999999999999999</v>
      </c>
      <c r="M1604" s="67">
        <v>0.01999999999999999</v>
      </c>
      <c r="N1604" s="70">
        <v>0.01999999999999999</v>
      </c>
      <c r="O1604" s="64">
        <v>0.1</v>
      </c>
      <c r="P1604" s="67">
        <v>0.1</v>
      </c>
      <c r="Q1604" s="70">
        <v>0.1</v>
      </c>
      <c r="R1604" s="3"/>
    </row>
    <row r="1605">
      <c r="A1605" s="46">
        <v>13049.0</v>
      </c>
      <c r="B1605" s="51" t="str">
        <f t="shared" si="1"/>
        <v>Goʻzallik va parvarishMakiyajKoʻzlarKoʻz uchun qalamlar, konturlar</v>
      </c>
      <c r="C1605" s="55" t="s">
        <v>314</v>
      </c>
      <c r="D1605" s="55" t="s">
        <v>492</v>
      </c>
      <c r="E1605" s="55" t="s">
        <v>2066</v>
      </c>
      <c r="F1605" s="55" t="s">
        <v>4296</v>
      </c>
      <c r="G1605" s="55"/>
      <c r="H1605" s="55"/>
      <c r="I1605" s="64">
        <v>0.2</v>
      </c>
      <c r="J1605" s="67">
        <v>0.2</v>
      </c>
      <c r="K1605" s="70">
        <v>0.2</v>
      </c>
      <c r="L1605" s="64">
        <v>0.03</v>
      </c>
      <c r="M1605" s="67">
        <v>0.03</v>
      </c>
      <c r="N1605" s="70">
        <v>0.03</v>
      </c>
      <c r="O1605" s="64">
        <v>0.17</v>
      </c>
      <c r="P1605" s="67">
        <v>0.17</v>
      </c>
      <c r="Q1605" s="70">
        <v>0.17</v>
      </c>
      <c r="R1605" s="3"/>
    </row>
    <row r="1606">
      <c r="A1606" s="46">
        <v>13051.0</v>
      </c>
      <c r="B1606" s="51" t="str">
        <f t="shared" si="1"/>
        <v>ElektronikaSmartfonlar va telefonlarSmartfonlar uchun aksessuarlarMobil suratga olish uchun aksessuarlarStabilizatorlar</v>
      </c>
      <c r="C1606" s="55" t="s">
        <v>929</v>
      </c>
      <c r="D1606" s="55" t="s">
        <v>1601</v>
      </c>
      <c r="E1606" s="55" t="s">
        <v>1602</v>
      </c>
      <c r="F1606" s="55" t="s">
        <v>2673</v>
      </c>
      <c r="G1606" s="55" t="s">
        <v>2454</v>
      </c>
      <c r="H1606" s="3"/>
      <c r="I1606" s="64">
        <v>0.2</v>
      </c>
      <c r="J1606" s="67">
        <v>0.2</v>
      </c>
      <c r="K1606" s="70">
        <v>0.2</v>
      </c>
      <c r="L1606" s="64">
        <v>0.0</v>
      </c>
      <c r="M1606" s="67">
        <v>0.0</v>
      </c>
      <c r="N1606" s="70">
        <v>0.0</v>
      </c>
      <c r="O1606" s="64">
        <v>0.2</v>
      </c>
      <c r="P1606" s="67">
        <v>0.2</v>
      </c>
      <c r="Q1606" s="70">
        <v>0.2</v>
      </c>
      <c r="R1606" s="3"/>
    </row>
    <row r="1607">
      <c r="A1607" s="46">
        <v>13052.0</v>
      </c>
      <c r="B1607" s="51" t="str">
        <f t="shared" si="1"/>
        <v>ElektronikaNavigatorlarGPS-trekerlar va GPS-mayoqlar</v>
      </c>
      <c r="C1607" s="55" t="s">
        <v>929</v>
      </c>
      <c r="D1607" s="55" t="s">
        <v>1982</v>
      </c>
      <c r="E1607" s="55" t="s">
        <v>4297</v>
      </c>
      <c r="F1607" s="55"/>
      <c r="G1607" s="55"/>
      <c r="H1607" s="4"/>
      <c r="I1607" s="64">
        <v>0.3</v>
      </c>
      <c r="J1607" s="67">
        <v>0.3</v>
      </c>
      <c r="K1607" s="70">
        <v>0.3</v>
      </c>
      <c r="L1607" s="64">
        <v>0.0</v>
      </c>
      <c r="M1607" s="67">
        <v>0.0</v>
      </c>
      <c r="N1607" s="70">
        <v>0.0</v>
      </c>
      <c r="O1607" s="64">
        <v>0.3</v>
      </c>
      <c r="P1607" s="67">
        <v>0.3</v>
      </c>
      <c r="Q1607" s="70">
        <v>0.3</v>
      </c>
      <c r="R1607" s="3"/>
    </row>
    <row r="1608">
      <c r="A1608" s="46">
        <v>13053.0</v>
      </c>
      <c r="B1608" s="51" t="str">
        <f t="shared" si="1"/>
        <v>ElektronikaTelevizorlar va videotexnikalarProyektorlar va aksessuarlarProyektor soz tutish uchun vositalar</v>
      </c>
      <c r="C1608" s="55" t="s">
        <v>929</v>
      </c>
      <c r="D1608" s="55" t="s">
        <v>1383</v>
      </c>
      <c r="E1608" s="55" t="s">
        <v>1384</v>
      </c>
      <c r="F1608" s="85" t="s">
        <v>4298</v>
      </c>
      <c r="G1608" s="85"/>
      <c r="H1608" s="85"/>
      <c r="I1608" s="64">
        <v>0.2</v>
      </c>
      <c r="J1608" s="67">
        <v>0.2</v>
      </c>
      <c r="K1608" s="70">
        <v>0.2</v>
      </c>
      <c r="L1608" s="64">
        <v>0.0</v>
      </c>
      <c r="M1608" s="67">
        <v>0.0</v>
      </c>
      <c r="N1608" s="70">
        <v>0.0</v>
      </c>
      <c r="O1608" s="64">
        <v>0.2</v>
      </c>
      <c r="P1608" s="67">
        <v>0.2</v>
      </c>
      <c r="Q1608" s="70">
        <v>0.2</v>
      </c>
      <c r="R1608" s="3"/>
    </row>
    <row r="1609">
      <c r="A1609" s="46">
        <v>13054.0</v>
      </c>
      <c r="B1609" s="51" t="str">
        <f t="shared" si="1"/>
        <v>PoyabzallarAyollar poyabzaliSliponlar</v>
      </c>
      <c r="C1609" s="55" t="s">
        <v>951</v>
      </c>
      <c r="D1609" s="55" t="s">
        <v>952</v>
      </c>
      <c r="E1609" s="55" t="s">
        <v>2446</v>
      </c>
      <c r="F1609" s="3"/>
      <c r="G1609" s="4"/>
      <c r="H1609" s="3"/>
      <c r="I1609" s="64">
        <v>0.2</v>
      </c>
      <c r="J1609" s="67">
        <v>0.2</v>
      </c>
      <c r="K1609" s="70">
        <v>0.2</v>
      </c>
      <c r="L1609" s="64">
        <v>0.0</v>
      </c>
      <c r="M1609" s="67">
        <v>0.0</v>
      </c>
      <c r="N1609" s="70">
        <v>0.0</v>
      </c>
      <c r="O1609" s="64">
        <v>0.2</v>
      </c>
      <c r="P1609" s="67">
        <v>0.2</v>
      </c>
      <c r="Q1609" s="70">
        <v>0.2</v>
      </c>
      <c r="R1609" s="3"/>
    </row>
    <row r="1610">
      <c r="A1610" s="46">
        <v>13055.0</v>
      </c>
      <c r="B1610" s="51" t="str">
        <f t="shared" si="1"/>
        <v>KitoblarBadiiy adabiyotSarguzashtlar</v>
      </c>
      <c r="C1610" s="55" t="s">
        <v>84</v>
      </c>
      <c r="D1610" s="55" t="s">
        <v>1226</v>
      </c>
      <c r="E1610" s="55" t="s">
        <v>4300</v>
      </c>
      <c r="F1610" s="3"/>
      <c r="G1610" s="4"/>
      <c r="H1610" s="3"/>
      <c r="I1610" s="64">
        <v>0.2</v>
      </c>
      <c r="J1610" s="67">
        <v>0.2</v>
      </c>
      <c r="K1610" s="70">
        <v>0.2</v>
      </c>
      <c r="L1610" s="64">
        <v>0.0</v>
      </c>
      <c r="M1610" s="67">
        <v>0.0</v>
      </c>
      <c r="N1610" s="70">
        <v>0.0</v>
      </c>
      <c r="O1610" s="64">
        <v>0.2</v>
      </c>
      <c r="P1610" s="67">
        <v>0.2</v>
      </c>
      <c r="Q1610" s="70">
        <v>0.2</v>
      </c>
      <c r="R1610" s="3"/>
    </row>
    <row r="1611">
      <c r="A1611" s="46">
        <v>13056.0</v>
      </c>
      <c r="B1611" s="51" t="str">
        <f t="shared" si="1"/>
        <v>AvtotovarlarAvtomobilni parvarishiAvtomobil aromatizatorlari</v>
      </c>
      <c r="C1611" s="55" t="s">
        <v>167</v>
      </c>
      <c r="D1611" s="55" t="s">
        <v>1667</v>
      </c>
      <c r="E1611" s="55" t="s">
        <v>4301</v>
      </c>
      <c r="F1611" s="55"/>
      <c r="G1611" s="4"/>
      <c r="H1611" s="3"/>
      <c r="I1611" s="64">
        <v>0.25</v>
      </c>
      <c r="J1611" s="67">
        <v>0.25</v>
      </c>
      <c r="K1611" s="70">
        <v>0.25</v>
      </c>
      <c r="L1611" s="64">
        <v>0.0</v>
      </c>
      <c r="M1611" s="67">
        <v>0.0</v>
      </c>
      <c r="N1611" s="70">
        <v>0.0</v>
      </c>
      <c r="O1611" s="64">
        <v>0.25</v>
      </c>
      <c r="P1611" s="67">
        <v>0.25</v>
      </c>
      <c r="Q1611" s="70">
        <v>0.25</v>
      </c>
      <c r="R1611" s="3"/>
    </row>
    <row r="1612">
      <c r="A1612" s="46">
        <v>13057.0</v>
      </c>
      <c r="B1612" s="51" t="str">
        <f t="shared" si="1"/>
        <v>Bolalar tovarlariDam olish va oʻyin-kulgiStol va karta oʻyinlariBolalar uchun shaxmatlar va shashkalar</v>
      </c>
      <c r="C1612" s="55" t="s">
        <v>346</v>
      </c>
      <c r="D1612" s="55" t="s">
        <v>2037</v>
      </c>
      <c r="E1612" s="55" t="s">
        <v>1942</v>
      </c>
      <c r="F1612" s="55" t="s">
        <v>4303</v>
      </c>
      <c r="G1612" s="55"/>
      <c r="H1612" s="55"/>
      <c r="I1612" s="64">
        <v>0.2</v>
      </c>
      <c r="J1612" s="67">
        <v>0.2</v>
      </c>
      <c r="K1612" s="70">
        <v>0.2</v>
      </c>
      <c r="L1612" s="64">
        <v>0.0</v>
      </c>
      <c r="M1612" s="67">
        <v>0.0</v>
      </c>
      <c r="N1612" s="70">
        <v>0.0</v>
      </c>
      <c r="O1612" s="64">
        <v>0.2</v>
      </c>
      <c r="P1612" s="67">
        <v>0.2</v>
      </c>
      <c r="Q1612" s="70">
        <v>0.2</v>
      </c>
      <c r="R1612" s="3"/>
    </row>
    <row r="1613">
      <c r="A1613" s="46">
        <v>13058.0</v>
      </c>
      <c r="B1613" s="51" t="str">
        <f t="shared" si="1"/>
        <v>KiyimOʻgʻil bolalar uchun kiyimlarPaypoqlarGolflar va getrlar</v>
      </c>
      <c r="C1613" s="55" t="s">
        <v>417</v>
      </c>
      <c r="D1613" s="55" t="s">
        <v>438</v>
      </c>
      <c r="E1613" s="55" t="s">
        <v>439</v>
      </c>
      <c r="F1613" s="55" t="s">
        <v>2630</v>
      </c>
      <c r="G1613" s="55"/>
      <c r="H1613" s="3"/>
      <c r="I1613" s="64">
        <v>0.25</v>
      </c>
      <c r="J1613" s="67">
        <v>0.25</v>
      </c>
      <c r="K1613" s="70">
        <v>0.25</v>
      </c>
      <c r="L1613" s="64">
        <v>0.0</v>
      </c>
      <c r="M1613" s="67">
        <v>0.0</v>
      </c>
      <c r="N1613" s="70">
        <v>0.0</v>
      </c>
      <c r="O1613" s="64">
        <v>0.25</v>
      </c>
      <c r="P1613" s="67">
        <v>0.25</v>
      </c>
      <c r="Q1613" s="70">
        <v>0.25</v>
      </c>
      <c r="R1613" s="3"/>
    </row>
    <row r="1614">
      <c r="A1614" s="46">
        <v>13059.0</v>
      </c>
      <c r="B1614" s="51" t="str">
        <f t="shared" si="1"/>
        <v>Goʻzallik va parvarishYuz parvarishiNamlash va oziqlantirishYuz uchun eliksirlar</v>
      </c>
      <c r="C1614" s="55" t="s">
        <v>314</v>
      </c>
      <c r="D1614" s="55" t="s">
        <v>503</v>
      </c>
      <c r="E1614" s="55" t="s">
        <v>504</v>
      </c>
      <c r="F1614" s="55" t="s">
        <v>4305</v>
      </c>
      <c r="G1614" s="55"/>
      <c r="H1614" s="3"/>
      <c r="I1614" s="64">
        <v>0.2</v>
      </c>
      <c r="J1614" s="67">
        <v>0.2</v>
      </c>
      <c r="K1614" s="70">
        <v>0.2</v>
      </c>
      <c r="L1614" s="64">
        <v>0.015</v>
      </c>
      <c r="M1614" s="67">
        <v>0.015</v>
      </c>
      <c r="N1614" s="70">
        <v>0.015</v>
      </c>
      <c r="O1614" s="64">
        <v>0.185</v>
      </c>
      <c r="P1614" s="67">
        <v>0.185</v>
      </c>
      <c r="Q1614" s="70">
        <v>0.185</v>
      </c>
      <c r="R1614" s="3"/>
    </row>
    <row r="1615">
      <c r="A1615" s="46">
        <v>13060.0</v>
      </c>
      <c r="B1615" s="51" t="str">
        <f t="shared" si="1"/>
        <v>Maishiy texnikaUy uchun texnikaChangyutgichlar va aksessuarlarChangyutgichlar uchun ehtiyot qism va aksessuarlarZaryadlash bazalari, perexodniklar</v>
      </c>
      <c r="C1615" s="55" t="s">
        <v>74</v>
      </c>
      <c r="D1615" s="55" t="s">
        <v>1430</v>
      </c>
      <c r="E1615" s="55" t="s">
        <v>1431</v>
      </c>
      <c r="F1615" s="85" t="s">
        <v>1432</v>
      </c>
      <c r="G1615" s="55" t="s">
        <v>4306</v>
      </c>
      <c r="H1615" s="55"/>
      <c r="I1615" s="64">
        <v>0.18</v>
      </c>
      <c r="J1615" s="67">
        <v>0.18</v>
      </c>
      <c r="K1615" s="70">
        <v>0.18</v>
      </c>
      <c r="L1615" s="64">
        <v>0.0</v>
      </c>
      <c r="M1615" s="67">
        <v>0.0</v>
      </c>
      <c r="N1615" s="70">
        <v>0.0</v>
      </c>
      <c r="O1615" s="64">
        <v>0.18</v>
      </c>
      <c r="P1615" s="67">
        <v>0.18</v>
      </c>
      <c r="Q1615" s="70">
        <v>0.18</v>
      </c>
      <c r="R1615" s="3"/>
    </row>
    <row r="1616">
      <c r="A1616" s="46">
        <v>13061.0</v>
      </c>
      <c r="B1616" s="51" t="str">
        <f t="shared" si="1"/>
        <v>AksessuarlarAyollar aksessuarlariBijuteriyalarZiraklar</v>
      </c>
      <c r="C1616" s="55" t="s">
        <v>442</v>
      </c>
      <c r="D1616" s="55" t="s">
        <v>443</v>
      </c>
      <c r="E1616" s="55" t="s">
        <v>1461</v>
      </c>
      <c r="F1616" s="85" t="s">
        <v>1885</v>
      </c>
      <c r="G1616" s="3"/>
      <c r="H1616" s="3"/>
      <c r="I1616" s="64">
        <v>0.25</v>
      </c>
      <c r="J1616" s="67">
        <v>0.25</v>
      </c>
      <c r="K1616" s="70">
        <v>0.25</v>
      </c>
      <c r="L1616" s="64">
        <v>0.0</v>
      </c>
      <c r="M1616" s="67">
        <v>0.0</v>
      </c>
      <c r="N1616" s="70">
        <v>0.0</v>
      </c>
      <c r="O1616" s="64">
        <v>0.25</v>
      </c>
      <c r="P1616" s="67">
        <v>0.25</v>
      </c>
      <c r="Q1616" s="70">
        <v>0.25</v>
      </c>
      <c r="R1616" s="3"/>
    </row>
    <row r="1617">
      <c r="A1617" s="46">
        <v>13062.0</v>
      </c>
      <c r="B1617" s="51" t="str">
        <f t="shared" si="1"/>
        <v>KiyimOʻgʻil bolalar uchun kiyimlarKiyim to'plamlari</v>
      </c>
      <c r="C1617" s="55" t="s">
        <v>417</v>
      </c>
      <c r="D1617" s="55" t="s">
        <v>438</v>
      </c>
      <c r="E1617" s="55" t="s">
        <v>1293</v>
      </c>
      <c r="F1617" s="55"/>
      <c r="G1617" s="4"/>
      <c r="H1617" s="3"/>
      <c r="I1617" s="64">
        <v>0.25</v>
      </c>
      <c r="J1617" s="67">
        <v>0.25</v>
      </c>
      <c r="K1617" s="70">
        <v>0.25</v>
      </c>
      <c r="L1617" s="64">
        <v>0.0</v>
      </c>
      <c r="M1617" s="67">
        <v>0.0</v>
      </c>
      <c r="N1617" s="70">
        <v>0.0</v>
      </c>
      <c r="O1617" s="64">
        <v>0.25</v>
      </c>
      <c r="P1617" s="67">
        <v>0.25</v>
      </c>
      <c r="Q1617" s="70">
        <v>0.25</v>
      </c>
      <c r="R1617" s="3"/>
    </row>
    <row r="1618">
      <c r="A1618" s="46">
        <v>13063.0</v>
      </c>
      <c r="B1618" s="51" t="str">
        <f t="shared" si="1"/>
        <v>Goʻzallik va parvarishErkaklar uchunErkaklar uchun to'plamlar</v>
      </c>
      <c r="C1618" s="55" t="s">
        <v>314</v>
      </c>
      <c r="D1618" s="55" t="s">
        <v>619</v>
      </c>
      <c r="E1618" s="55" t="s">
        <v>4308</v>
      </c>
      <c r="F1618" s="55"/>
      <c r="G1618" s="3"/>
      <c r="H1618" s="3"/>
      <c r="I1618" s="64">
        <v>0.2</v>
      </c>
      <c r="J1618" s="67">
        <v>0.2</v>
      </c>
      <c r="K1618" s="70">
        <v>0.2</v>
      </c>
      <c r="L1618" s="64">
        <v>0.0</v>
      </c>
      <c r="M1618" s="67">
        <v>0.0</v>
      </c>
      <c r="N1618" s="70">
        <v>0.0</v>
      </c>
      <c r="O1618" s="64">
        <v>0.2</v>
      </c>
      <c r="P1618" s="67">
        <v>0.2</v>
      </c>
      <c r="Q1618" s="70">
        <v>0.2</v>
      </c>
      <c r="R1618" s="3"/>
    </row>
    <row r="1619">
      <c r="A1619" s="46">
        <v>13064.0</v>
      </c>
      <c r="B1619" s="51" t="str">
        <f t="shared" si="1"/>
        <v>Qurilish va taʼmirlashMateriallar va jihozlarUskunalarPichoqlar va lezviyalarPlaner pichog'i</v>
      </c>
      <c r="C1619" s="55" t="s">
        <v>95</v>
      </c>
      <c r="D1619" s="55" t="s">
        <v>458</v>
      </c>
      <c r="E1619" s="55" t="s">
        <v>459</v>
      </c>
      <c r="F1619" s="55" t="s">
        <v>4309</v>
      </c>
      <c r="G1619" s="55" t="s">
        <v>4310</v>
      </c>
      <c r="H1619" s="55"/>
      <c r="I1619" s="64">
        <v>0.17</v>
      </c>
      <c r="J1619" s="67">
        <v>0.17</v>
      </c>
      <c r="K1619" s="70">
        <v>0.17</v>
      </c>
      <c r="L1619" s="64">
        <v>0.0</v>
      </c>
      <c r="M1619" s="67">
        <v>0.0</v>
      </c>
      <c r="N1619" s="70">
        <v>0.0</v>
      </c>
      <c r="O1619" s="64">
        <v>0.17</v>
      </c>
      <c r="P1619" s="67">
        <v>0.17</v>
      </c>
      <c r="Q1619" s="70">
        <v>0.17</v>
      </c>
      <c r="R1619" s="3"/>
    </row>
    <row r="1620">
      <c r="A1620" s="46">
        <v>13065.0</v>
      </c>
      <c r="B1620" s="51" t="str">
        <f t="shared" si="1"/>
        <v>AksessuarlarAyollar aksessuarlariBosh kiyimlarShlyapalar</v>
      </c>
      <c r="C1620" s="55" t="s">
        <v>442</v>
      </c>
      <c r="D1620" s="55" t="s">
        <v>443</v>
      </c>
      <c r="E1620" s="55" t="s">
        <v>1559</v>
      </c>
      <c r="F1620" s="55" t="s">
        <v>1598</v>
      </c>
      <c r="G1620" s="85"/>
      <c r="H1620" s="3"/>
      <c r="I1620" s="64">
        <v>0.3</v>
      </c>
      <c r="J1620" s="67">
        <v>0.3</v>
      </c>
      <c r="K1620" s="70">
        <v>0.3</v>
      </c>
      <c r="L1620" s="64">
        <v>0.0</v>
      </c>
      <c r="M1620" s="67">
        <v>0.0</v>
      </c>
      <c r="N1620" s="70">
        <v>0.0</v>
      </c>
      <c r="O1620" s="64">
        <v>0.3</v>
      </c>
      <c r="P1620" s="67">
        <v>0.3</v>
      </c>
      <c r="Q1620" s="70">
        <v>0.3</v>
      </c>
      <c r="R1620" s="3"/>
    </row>
    <row r="1621">
      <c r="A1621" s="46">
        <v>13067.0</v>
      </c>
      <c r="B1621" s="51" t="str">
        <f t="shared" si="1"/>
        <v>Qurilish va taʼmirlashAsboblarElektr asboblarDumaloq arralar</v>
      </c>
      <c r="C1621" s="55" t="s">
        <v>95</v>
      </c>
      <c r="D1621" s="55" t="s">
        <v>106</v>
      </c>
      <c r="E1621" s="55" t="s">
        <v>108</v>
      </c>
      <c r="F1621" s="55" t="s">
        <v>4311</v>
      </c>
      <c r="G1621" s="55"/>
      <c r="H1621" s="3"/>
      <c r="I1621" s="64">
        <v>0.15</v>
      </c>
      <c r="J1621" s="67">
        <v>0.15</v>
      </c>
      <c r="K1621" s="70">
        <v>0.15</v>
      </c>
      <c r="L1621" s="64">
        <v>0.0</v>
      </c>
      <c r="M1621" s="67">
        <v>0.0</v>
      </c>
      <c r="N1621" s="70">
        <v>0.0</v>
      </c>
      <c r="O1621" s="64">
        <v>0.15</v>
      </c>
      <c r="P1621" s="67">
        <v>0.15</v>
      </c>
      <c r="Q1621" s="70">
        <v>0.15</v>
      </c>
      <c r="R1621" s="3"/>
    </row>
    <row r="1622">
      <c r="A1622" s="46">
        <v>13068.0</v>
      </c>
      <c r="B1622" s="51" t="str">
        <f t="shared" si="1"/>
        <v>KiyimQizlar uchun kiyimlarYubkalar va shortilarYubkalar</v>
      </c>
      <c r="C1622" s="55" t="s">
        <v>417</v>
      </c>
      <c r="D1622" s="55" t="s">
        <v>1033</v>
      </c>
      <c r="E1622" s="55" t="s">
        <v>4312</v>
      </c>
      <c r="F1622" s="55" t="s">
        <v>3572</v>
      </c>
      <c r="G1622" s="3"/>
      <c r="H1622" s="3"/>
      <c r="I1622" s="64">
        <v>0.25</v>
      </c>
      <c r="J1622" s="67">
        <v>0.25</v>
      </c>
      <c r="K1622" s="70">
        <v>0.25</v>
      </c>
      <c r="L1622" s="64">
        <v>0.0</v>
      </c>
      <c r="M1622" s="67">
        <v>0.0</v>
      </c>
      <c r="N1622" s="70">
        <v>0.0</v>
      </c>
      <c r="O1622" s="64">
        <v>0.25</v>
      </c>
      <c r="P1622" s="67">
        <v>0.25</v>
      </c>
      <c r="Q1622" s="70">
        <v>0.25</v>
      </c>
      <c r="R1622" s="3"/>
    </row>
    <row r="1623">
      <c r="A1623" s="46">
        <v>13069.0</v>
      </c>
      <c r="B1623" s="51" t="str">
        <f t="shared" si="1"/>
        <v>KiyimAyollar kiyimiKiyim to'plamlari</v>
      </c>
      <c r="C1623" s="55" t="s">
        <v>417</v>
      </c>
      <c r="D1623" s="55" t="s">
        <v>418</v>
      </c>
      <c r="E1623" s="55" t="s">
        <v>1293</v>
      </c>
      <c r="F1623" s="55"/>
      <c r="G1623" s="3"/>
      <c r="H1623" s="3"/>
      <c r="I1623" s="64">
        <v>0.25</v>
      </c>
      <c r="J1623" s="67">
        <v>0.25</v>
      </c>
      <c r="K1623" s="70">
        <v>0.25</v>
      </c>
      <c r="L1623" s="64">
        <v>0.0</v>
      </c>
      <c r="M1623" s="67">
        <v>0.0</v>
      </c>
      <c r="N1623" s="70">
        <v>0.0</v>
      </c>
      <c r="O1623" s="64">
        <v>0.25</v>
      </c>
      <c r="P1623" s="67">
        <v>0.25</v>
      </c>
      <c r="Q1623" s="70">
        <v>0.25</v>
      </c>
      <c r="R1623" s="3"/>
    </row>
    <row r="1624">
      <c r="A1624" s="46">
        <v>13070.0</v>
      </c>
      <c r="B1624" s="51" t="str">
        <f t="shared" si="1"/>
        <v>Hayvonlar uchun tovarlarItlar uchunOʻyinchoqlar</v>
      </c>
      <c r="C1624" s="55" t="s">
        <v>1198</v>
      </c>
      <c r="D1624" s="55" t="s">
        <v>1209</v>
      </c>
      <c r="E1624" s="55" t="s">
        <v>4314</v>
      </c>
      <c r="F1624" s="3"/>
      <c r="G1624" s="3"/>
      <c r="H1624" s="4"/>
      <c r="I1624" s="64">
        <v>0.3</v>
      </c>
      <c r="J1624" s="67">
        <v>0.3</v>
      </c>
      <c r="K1624" s="70">
        <v>0.3</v>
      </c>
      <c r="L1624" s="64">
        <v>0.0050000000000000044</v>
      </c>
      <c r="M1624" s="67">
        <v>0.0050000000000000044</v>
      </c>
      <c r="N1624" s="70">
        <v>0.0050000000000000044</v>
      </c>
      <c r="O1624" s="64">
        <v>0.295</v>
      </c>
      <c r="P1624" s="67">
        <v>0.295</v>
      </c>
      <c r="Q1624" s="70">
        <v>0.295</v>
      </c>
      <c r="R1624" s="3"/>
    </row>
    <row r="1625">
      <c r="A1625" s="46">
        <v>13072.0</v>
      </c>
      <c r="B1625" s="51" t="str">
        <f t="shared" si="1"/>
        <v>ElektronikaElektronikalar uchun aksessuarlarTarmoq filtrlari</v>
      </c>
      <c r="C1625" s="55" t="s">
        <v>929</v>
      </c>
      <c r="D1625" s="55" t="s">
        <v>1044</v>
      </c>
      <c r="E1625" s="55" t="s">
        <v>4315</v>
      </c>
      <c r="F1625" s="55"/>
      <c r="G1625" s="3"/>
      <c r="H1625" s="3"/>
      <c r="I1625" s="64">
        <v>0.3</v>
      </c>
      <c r="J1625" s="67">
        <v>0.3</v>
      </c>
      <c r="K1625" s="70">
        <v>0.3</v>
      </c>
      <c r="L1625" s="64">
        <v>0.0</v>
      </c>
      <c r="M1625" s="67">
        <v>0.0</v>
      </c>
      <c r="N1625" s="70">
        <v>0.0</v>
      </c>
      <c r="O1625" s="64">
        <v>0.3</v>
      </c>
      <c r="P1625" s="67">
        <v>0.3</v>
      </c>
      <c r="Q1625" s="70">
        <v>0.3</v>
      </c>
      <c r="R1625" s="3"/>
    </row>
    <row r="1626">
      <c r="A1626" s="46">
        <v>13074.0</v>
      </c>
      <c r="B1626" s="51" t="str">
        <f t="shared" si="1"/>
        <v>AvtotovarlarAvtomobil uchun elektronikaAvtomobil monitorlari</v>
      </c>
      <c r="C1626" s="55" t="s">
        <v>167</v>
      </c>
      <c r="D1626" s="55" t="s">
        <v>174</v>
      </c>
      <c r="E1626" s="55" t="s">
        <v>4316</v>
      </c>
      <c r="F1626" s="55"/>
      <c r="G1626" s="3"/>
      <c r="H1626" s="3"/>
      <c r="I1626" s="64">
        <v>0.08</v>
      </c>
      <c r="J1626" s="67">
        <v>0.08</v>
      </c>
      <c r="K1626" s="70">
        <v>0.08</v>
      </c>
      <c r="L1626" s="64">
        <v>0.0</v>
      </c>
      <c r="M1626" s="67">
        <v>0.0</v>
      </c>
      <c r="N1626" s="70">
        <v>0.0</v>
      </c>
      <c r="O1626" s="64">
        <v>0.08</v>
      </c>
      <c r="P1626" s="67">
        <v>0.08</v>
      </c>
      <c r="Q1626" s="70">
        <v>0.08</v>
      </c>
      <c r="R1626" s="3"/>
    </row>
    <row r="1627">
      <c r="A1627" s="46">
        <v>13075.0</v>
      </c>
      <c r="B1627" s="51" t="str">
        <f t="shared" si="1"/>
        <v>Hayvonlar uchun tovarlarItlar uchunGruming uchun asboblar</v>
      </c>
      <c r="C1627" s="55" t="s">
        <v>1198</v>
      </c>
      <c r="D1627" s="55" t="s">
        <v>1209</v>
      </c>
      <c r="E1627" s="55" t="s">
        <v>4317</v>
      </c>
      <c r="F1627" s="55"/>
      <c r="G1627" s="3"/>
      <c r="H1627" s="4"/>
      <c r="I1627" s="64">
        <v>0.2</v>
      </c>
      <c r="J1627" s="67">
        <v>0.2</v>
      </c>
      <c r="K1627" s="70">
        <v>0.2</v>
      </c>
      <c r="L1627" s="64">
        <v>0.01</v>
      </c>
      <c r="M1627" s="67">
        <v>0.01</v>
      </c>
      <c r="N1627" s="70">
        <v>0.01</v>
      </c>
      <c r="O1627" s="64">
        <v>0.19</v>
      </c>
      <c r="P1627" s="67">
        <v>0.19</v>
      </c>
      <c r="Q1627" s="70">
        <v>0.19</v>
      </c>
      <c r="R1627" s="3"/>
    </row>
    <row r="1628">
      <c r="A1628" s="46">
        <v>13076.0</v>
      </c>
      <c r="B1628" s="51" t="str">
        <f t="shared" si="1"/>
        <v>ElektronikaKompyuter texnikasiKompyuter aksessuarlariKlaviaturalar</v>
      </c>
      <c r="C1628" s="55" t="s">
        <v>929</v>
      </c>
      <c r="D1628" s="55" t="s">
        <v>942</v>
      </c>
      <c r="E1628" s="55" t="s">
        <v>4319</v>
      </c>
      <c r="F1628" s="55" t="s">
        <v>4320</v>
      </c>
      <c r="G1628" s="3"/>
      <c r="H1628" s="3"/>
      <c r="I1628" s="64">
        <v>0.25</v>
      </c>
      <c r="J1628" s="67">
        <v>0.25</v>
      </c>
      <c r="K1628" s="70">
        <v>0.25</v>
      </c>
      <c r="L1628" s="64">
        <v>0.0</v>
      </c>
      <c r="M1628" s="67">
        <v>0.0</v>
      </c>
      <c r="N1628" s="70">
        <v>0.0</v>
      </c>
      <c r="O1628" s="64">
        <v>0.25</v>
      </c>
      <c r="P1628" s="67">
        <v>0.25</v>
      </c>
      <c r="Q1628" s="70">
        <v>0.25</v>
      </c>
      <c r="R1628" s="3"/>
    </row>
    <row r="1629">
      <c r="A1629" s="46">
        <v>13077.0</v>
      </c>
      <c r="B1629" s="51" t="str">
        <f t="shared" si="1"/>
        <v>Dacha, bogʻ va tomorqaDacha va bogʻlarni dekorativ parvarishlashIssiqxonalar va teplitsalarIssiqxonalar va karkaslar</v>
      </c>
      <c r="C1629" s="55" t="s">
        <v>734</v>
      </c>
      <c r="D1629" s="55" t="s">
        <v>751</v>
      </c>
      <c r="E1629" s="55" t="s">
        <v>2072</v>
      </c>
      <c r="F1629" s="55" t="s">
        <v>4323</v>
      </c>
      <c r="G1629" s="55"/>
      <c r="H1629" s="3"/>
      <c r="I1629" s="64">
        <v>0.2</v>
      </c>
      <c r="J1629" s="67">
        <v>0.2</v>
      </c>
      <c r="K1629" s="70">
        <v>0.2</v>
      </c>
      <c r="L1629" s="64">
        <v>0.0</v>
      </c>
      <c r="M1629" s="67">
        <v>0.0</v>
      </c>
      <c r="N1629" s="70">
        <v>0.0</v>
      </c>
      <c r="O1629" s="64">
        <v>0.2</v>
      </c>
      <c r="P1629" s="67">
        <v>0.2</v>
      </c>
      <c r="Q1629" s="70">
        <v>0.2</v>
      </c>
      <c r="R1629" s="3"/>
    </row>
    <row r="1630">
      <c r="A1630" s="46">
        <v>13078.0</v>
      </c>
      <c r="B1630" s="51" t="str">
        <f t="shared" si="1"/>
        <v>Goʻzallik va parvarishShaxsiy gigiyenaSoqol olish uchun tovarlarAyollar uchun gellar va koʻpiklar</v>
      </c>
      <c r="C1630" s="55" t="s">
        <v>314</v>
      </c>
      <c r="D1630" s="55" t="s">
        <v>315</v>
      </c>
      <c r="E1630" s="55" t="s">
        <v>3395</v>
      </c>
      <c r="F1630" s="55" t="s">
        <v>4325</v>
      </c>
      <c r="G1630" s="55"/>
      <c r="H1630" s="55"/>
      <c r="I1630" s="64">
        <v>0.2</v>
      </c>
      <c r="J1630" s="67">
        <v>0.2</v>
      </c>
      <c r="K1630" s="70">
        <v>0.2</v>
      </c>
      <c r="L1630" s="64">
        <v>0.02</v>
      </c>
      <c r="M1630" s="67">
        <v>0.02</v>
      </c>
      <c r="N1630" s="70">
        <v>0.02</v>
      </c>
      <c r="O1630" s="64">
        <v>0.18</v>
      </c>
      <c r="P1630" s="67">
        <v>0.18</v>
      </c>
      <c r="Q1630" s="70">
        <v>0.18</v>
      </c>
      <c r="R1630" s="3"/>
    </row>
    <row r="1631">
      <c r="A1631" s="46">
        <v>13079.0</v>
      </c>
      <c r="B1631" s="51" t="str">
        <f t="shared" si="1"/>
        <v>Maishiy texnikaKatta maishiy texnikaKatta maishiy texnika uchun aksessuarlarElektr plitalar uchun</v>
      </c>
      <c r="C1631" s="55" t="s">
        <v>74</v>
      </c>
      <c r="D1631" s="55" t="s">
        <v>76</v>
      </c>
      <c r="E1631" s="55" t="s">
        <v>3162</v>
      </c>
      <c r="F1631" s="55" t="s">
        <v>4327</v>
      </c>
      <c r="G1631" s="55"/>
      <c r="H1631" s="3"/>
      <c r="I1631" s="64">
        <v>0.3</v>
      </c>
      <c r="J1631" s="67">
        <v>0.3</v>
      </c>
      <c r="K1631" s="70">
        <v>0.3</v>
      </c>
      <c r="L1631" s="64">
        <v>0.0</v>
      </c>
      <c r="M1631" s="67">
        <v>0.0</v>
      </c>
      <c r="N1631" s="70">
        <v>0.0</v>
      </c>
      <c r="O1631" s="64">
        <v>0.3</v>
      </c>
      <c r="P1631" s="67">
        <v>0.3</v>
      </c>
      <c r="Q1631" s="70">
        <v>0.3</v>
      </c>
      <c r="R1631" s="3"/>
    </row>
    <row r="1632">
      <c r="A1632" s="46">
        <v>13080.0</v>
      </c>
      <c r="B1632" s="51" t="str">
        <f t="shared" si="1"/>
        <v>Maishiy kimyoviy moddalarHasharotlar va kemiruvchilarga qarshi vositalarInsektitsidlar</v>
      </c>
      <c r="C1632" s="55" t="s">
        <v>582</v>
      </c>
      <c r="D1632" s="55" t="s">
        <v>3290</v>
      </c>
      <c r="E1632" s="55" t="s">
        <v>4328</v>
      </c>
      <c r="F1632" s="3"/>
      <c r="G1632" s="3"/>
      <c r="H1632" s="3"/>
      <c r="I1632" s="64">
        <v>0.2</v>
      </c>
      <c r="J1632" s="67">
        <v>0.2</v>
      </c>
      <c r="K1632" s="70">
        <v>0.2</v>
      </c>
      <c r="L1632" s="64">
        <v>0.03</v>
      </c>
      <c r="M1632" s="67">
        <v>0.03</v>
      </c>
      <c r="N1632" s="70">
        <v>0.03</v>
      </c>
      <c r="O1632" s="64">
        <v>0.17</v>
      </c>
      <c r="P1632" s="67">
        <v>0.17</v>
      </c>
      <c r="Q1632" s="70">
        <v>0.17</v>
      </c>
      <c r="R1632" s="3"/>
    </row>
    <row r="1633">
      <c r="A1633" s="46">
        <v>13081.0</v>
      </c>
      <c r="B1633" s="51" t="str">
        <f t="shared" si="1"/>
        <v>Kanselyariya tovarlariQogʻoz mahsulotlariMehnat kitoblari</v>
      </c>
      <c r="C1633" s="55" t="s">
        <v>142</v>
      </c>
      <c r="D1633" s="55" t="s">
        <v>1212</v>
      </c>
      <c r="E1633" s="55" t="s">
        <v>4330</v>
      </c>
      <c r="F1633" s="55"/>
      <c r="G1633" s="4"/>
      <c r="H1633" s="3"/>
      <c r="I1633" s="64">
        <v>0.2</v>
      </c>
      <c r="J1633" s="67">
        <v>0.2</v>
      </c>
      <c r="K1633" s="70">
        <v>0.2</v>
      </c>
      <c r="L1633" s="64">
        <v>0.09</v>
      </c>
      <c r="M1633" s="67">
        <v>0.09</v>
      </c>
      <c r="N1633" s="70">
        <v>0.09</v>
      </c>
      <c r="O1633" s="64">
        <v>0.11</v>
      </c>
      <c r="P1633" s="67">
        <v>0.11</v>
      </c>
      <c r="Q1633" s="70">
        <v>0.11</v>
      </c>
      <c r="R1633" s="3"/>
    </row>
    <row r="1634">
      <c r="A1634" s="46">
        <v>13082.0</v>
      </c>
      <c r="B1634" s="51" t="str">
        <f t="shared" si="1"/>
        <v>Hayvonlar uchun tovarlarGigiyenaHayvonlarni parvarish qilish vositalariPanja choʻtkalari</v>
      </c>
      <c r="C1634" s="55" t="s">
        <v>1198</v>
      </c>
      <c r="D1634" s="55" t="s">
        <v>1205</v>
      </c>
      <c r="E1634" s="55" t="s">
        <v>4332</v>
      </c>
      <c r="F1634" s="55" t="s">
        <v>4333</v>
      </c>
      <c r="G1634" s="55"/>
      <c r="H1634" s="3"/>
      <c r="I1634" s="64">
        <v>0.3</v>
      </c>
      <c r="J1634" s="67">
        <v>0.3</v>
      </c>
      <c r="K1634" s="70">
        <v>0.3</v>
      </c>
      <c r="L1634" s="64">
        <v>0.0</v>
      </c>
      <c r="M1634" s="67">
        <v>0.0</v>
      </c>
      <c r="N1634" s="70">
        <v>0.0</v>
      </c>
      <c r="O1634" s="64">
        <v>0.3</v>
      </c>
      <c r="P1634" s="67">
        <v>0.3</v>
      </c>
      <c r="Q1634" s="70">
        <v>0.3</v>
      </c>
      <c r="R1634" s="3"/>
    </row>
    <row r="1635">
      <c r="A1635" s="46">
        <v>13083.0</v>
      </c>
      <c r="B1635" s="51" t="str">
        <f t="shared" si="1"/>
        <v>ElektronikaQuloqchinlar va audio texnikalarAudiotexnikaPortativ akustika</v>
      </c>
      <c r="C1635" s="55" t="s">
        <v>929</v>
      </c>
      <c r="D1635" s="55" t="s">
        <v>938</v>
      </c>
      <c r="E1635" s="55" t="s">
        <v>1373</v>
      </c>
      <c r="F1635" s="55" t="s">
        <v>4335</v>
      </c>
      <c r="G1635" s="55"/>
      <c r="H1635" s="3"/>
      <c r="I1635" s="64">
        <v>0.15</v>
      </c>
      <c r="J1635" s="67">
        <v>0.15</v>
      </c>
      <c r="K1635" s="70">
        <v>0.15</v>
      </c>
      <c r="L1635" s="64">
        <v>0.0</v>
      </c>
      <c r="M1635" s="67">
        <v>0.0</v>
      </c>
      <c r="N1635" s="70">
        <v>0.0</v>
      </c>
      <c r="O1635" s="64">
        <v>0.15</v>
      </c>
      <c r="P1635" s="67">
        <v>0.15</v>
      </c>
      <c r="Q1635" s="70">
        <v>0.15</v>
      </c>
      <c r="R1635" s="3"/>
    </row>
    <row r="1636">
      <c r="A1636" s="46">
        <v>13084.0</v>
      </c>
      <c r="B1636" s="51" t="str">
        <f t="shared" si="1"/>
        <v>Maishiy texnikaOshxona texnikalariElektr choynaklar va termopotlarSamovarlar</v>
      </c>
      <c r="C1636" s="55" t="s">
        <v>74</v>
      </c>
      <c r="D1636" s="55" t="s">
        <v>1400</v>
      </c>
      <c r="E1636" s="55" t="s">
        <v>3517</v>
      </c>
      <c r="F1636" s="55" t="s">
        <v>3157</v>
      </c>
      <c r="G1636" s="85"/>
      <c r="H1636" s="3"/>
      <c r="I1636" s="64">
        <v>0.17</v>
      </c>
      <c r="J1636" s="67">
        <v>0.17</v>
      </c>
      <c r="K1636" s="70">
        <v>0.17</v>
      </c>
      <c r="L1636" s="64">
        <v>0.0</v>
      </c>
      <c r="M1636" s="67">
        <v>0.0</v>
      </c>
      <c r="N1636" s="70">
        <v>0.0</v>
      </c>
      <c r="O1636" s="64">
        <v>0.17</v>
      </c>
      <c r="P1636" s="67">
        <v>0.17</v>
      </c>
      <c r="Q1636" s="70">
        <v>0.17</v>
      </c>
      <c r="R1636" s="3"/>
    </row>
    <row r="1637">
      <c r="A1637" s="46">
        <v>13085.0</v>
      </c>
      <c r="B1637" s="51" t="str">
        <f t="shared" si="1"/>
        <v>AksessuarlarErkaklar aksessuarlariQayishlar va osma kamarlarPryajkalar</v>
      </c>
      <c r="C1637" s="55" t="s">
        <v>442</v>
      </c>
      <c r="D1637" s="55" t="s">
        <v>456</v>
      </c>
      <c r="E1637" s="55" t="s">
        <v>3631</v>
      </c>
      <c r="F1637" s="55" t="s">
        <v>1647</v>
      </c>
      <c r="G1637" s="3"/>
      <c r="H1637" s="3"/>
      <c r="I1637" s="64">
        <v>0.3</v>
      </c>
      <c r="J1637" s="67">
        <v>0.3</v>
      </c>
      <c r="K1637" s="70">
        <v>0.3</v>
      </c>
      <c r="L1637" s="64">
        <v>0.0</v>
      </c>
      <c r="M1637" s="67">
        <v>0.0</v>
      </c>
      <c r="N1637" s="70">
        <v>0.0</v>
      </c>
      <c r="O1637" s="64">
        <v>0.3</v>
      </c>
      <c r="P1637" s="67">
        <v>0.3</v>
      </c>
      <c r="Q1637" s="70">
        <v>0.3</v>
      </c>
      <c r="R1637" s="3"/>
    </row>
    <row r="1638">
      <c r="A1638" s="46">
        <v>13086.0</v>
      </c>
      <c r="B1638" s="51" t="str">
        <f t="shared" si="1"/>
        <v>Maishiy texnikaUy uchun texnikaChangyutgichlar va aksessuarlarChangyutgichlar uchun ehtiyot qism va aksessuarlarTozalovchi salfetkalar</v>
      </c>
      <c r="C1638" s="55" t="s">
        <v>74</v>
      </c>
      <c r="D1638" s="55" t="s">
        <v>1430</v>
      </c>
      <c r="E1638" s="55" t="s">
        <v>1431</v>
      </c>
      <c r="F1638" s="85" t="s">
        <v>1432</v>
      </c>
      <c r="G1638" s="55" t="s">
        <v>4337</v>
      </c>
      <c r="H1638" s="55"/>
      <c r="I1638" s="64">
        <v>0.18</v>
      </c>
      <c r="J1638" s="67">
        <v>0.18</v>
      </c>
      <c r="K1638" s="70">
        <v>0.18</v>
      </c>
      <c r="L1638" s="64">
        <v>0.0</v>
      </c>
      <c r="M1638" s="67">
        <v>0.0</v>
      </c>
      <c r="N1638" s="70">
        <v>0.0</v>
      </c>
      <c r="O1638" s="64">
        <v>0.18</v>
      </c>
      <c r="P1638" s="67">
        <v>0.18</v>
      </c>
      <c r="Q1638" s="70">
        <v>0.18</v>
      </c>
      <c r="R1638" s="3"/>
    </row>
    <row r="1639">
      <c r="A1639" s="46">
        <v>13087.0</v>
      </c>
      <c r="B1639" s="51" t="str">
        <f t="shared" si="1"/>
        <v>ElektronikaSoatlar va elektron budilniklarRadio budilniklar</v>
      </c>
      <c r="C1639" s="55" t="s">
        <v>929</v>
      </c>
      <c r="D1639" s="55" t="s">
        <v>2336</v>
      </c>
      <c r="E1639" s="55" t="s">
        <v>4339</v>
      </c>
      <c r="F1639" s="55"/>
      <c r="G1639" s="3"/>
      <c r="H1639" s="3"/>
      <c r="I1639" s="64">
        <v>0.25</v>
      </c>
      <c r="J1639" s="67">
        <v>0.25</v>
      </c>
      <c r="K1639" s="70">
        <v>0.25</v>
      </c>
      <c r="L1639" s="64">
        <v>0.0</v>
      </c>
      <c r="M1639" s="67">
        <v>0.0</v>
      </c>
      <c r="N1639" s="70">
        <v>0.0</v>
      </c>
      <c r="O1639" s="64">
        <v>0.25</v>
      </c>
      <c r="P1639" s="67">
        <v>0.25</v>
      </c>
      <c r="Q1639" s="70">
        <v>0.25</v>
      </c>
      <c r="R1639" s="3"/>
    </row>
    <row r="1640">
      <c r="A1640" s="46">
        <v>13088.0</v>
      </c>
      <c r="B1640" s="51" t="str">
        <f t="shared" si="1"/>
        <v>KiyimOʻgʻil bolalar uchun kiyimlarIchki kiyim va termal ichki kiyimKalsonlar</v>
      </c>
      <c r="C1640" s="55" t="s">
        <v>417</v>
      </c>
      <c r="D1640" s="55" t="s">
        <v>438</v>
      </c>
      <c r="E1640" s="55" t="s">
        <v>3083</v>
      </c>
      <c r="F1640" s="85" t="s">
        <v>3612</v>
      </c>
      <c r="G1640" s="3"/>
      <c r="H1640" s="3"/>
      <c r="I1640" s="64">
        <v>0.25</v>
      </c>
      <c r="J1640" s="67">
        <v>0.25</v>
      </c>
      <c r="K1640" s="70">
        <v>0.25</v>
      </c>
      <c r="L1640" s="64">
        <v>0.0</v>
      </c>
      <c r="M1640" s="67">
        <v>0.0</v>
      </c>
      <c r="N1640" s="70">
        <v>0.0</v>
      </c>
      <c r="O1640" s="64">
        <v>0.25</v>
      </c>
      <c r="P1640" s="67">
        <v>0.25</v>
      </c>
      <c r="Q1640" s="70">
        <v>0.25</v>
      </c>
      <c r="R1640" s="3"/>
    </row>
    <row r="1641">
      <c r="A1641" s="46">
        <v>13089.0</v>
      </c>
      <c r="B1641" s="51" t="str">
        <f t="shared" si="1"/>
        <v>Kanselyariya tovarlariSavdo uchun uskunalarAxborot qurilmalari</v>
      </c>
      <c r="C1641" s="55" t="s">
        <v>142</v>
      </c>
      <c r="D1641" s="55" t="s">
        <v>3761</v>
      </c>
      <c r="E1641" s="55" t="s">
        <v>4341</v>
      </c>
      <c r="F1641" s="55"/>
      <c r="G1641" s="3"/>
      <c r="H1641" s="3"/>
      <c r="I1641" s="64">
        <v>0.2</v>
      </c>
      <c r="J1641" s="67">
        <v>0.2</v>
      </c>
      <c r="K1641" s="70">
        <v>0.2</v>
      </c>
      <c r="L1641" s="64">
        <v>0.010000000000000009</v>
      </c>
      <c r="M1641" s="67">
        <v>0.010000000000000009</v>
      </c>
      <c r="N1641" s="70">
        <v>0.010000000000000009</v>
      </c>
      <c r="O1641" s="64">
        <v>0.19</v>
      </c>
      <c r="P1641" s="67">
        <v>0.19</v>
      </c>
      <c r="Q1641" s="70">
        <v>0.19</v>
      </c>
      <c r="R1641" s="3"/>
    </row>
    <row r="1642">
      <c r="A1642" s="46">
        <v>13090.0</v>
      </c>
      <c r="B1642" s="51" t="str">
        <f t="shared" si="1"/>
        <v>Goʻzallik va parvarishTatuirovka saloni uchun uskunalar va materiallarKartrijlar</v>
      </c>
      <c r="C1642" s="55" t="s">
        <v>314</v>
      </c>
      <c r="D1642" s="55" t="s">
        <v>2206</v>
      </c>
      <c r="E1642" s="55" t="s">
        <v>2952</v>
      </c>
      <c r="F1642" s="3"/>
      <c r="G1642" s="3"/>
      <c r="H1642" s="3"/>
      <c r="I1642" s="64">
        <v>0.25</v>
      </c>
      <c r="J1642" s="67">
        <v>0.25</v>
      </c>
      <c r="K1642" s="70">
        <v>0.25</v>
      </c>
      <c r="L1642" s="64">
        <v>0.0</v>
      </c>
      <c r="M1642" s="67">
        <v>0.0</v>
      </c>
      <c r="N1642" s="70">
        <v>0.0</v>
      </c>
      <c r="O1642" s="64">
        <v>0.25</v>
      </c>
      <c r="P1642" s="67">
        <v>0.25</v>
      </c>
      <c r="Q1642" s="70">
        <v>0.25</v>
      </c>
      <c r="R1642" s="3"/>
    </row>
    <row r="1643">
      <c r="A1643" s="46">
        <v>13092.0</v>
      </c>
      <c r="B1643" s="51" t="str">
        <f t="shared" si="1"/>
        <v>Sport va hordiqFitnes va yogaYoga va pilatesReformerlar (pilates mashinalari)</v>
      </c>
      <c r="C1643" s="55" t="s">
        <v>391</v>
      </c>
      <c r="D1643" s="55" t="s">
        <v>1434</v>
      </c>
      <c r="E1643" s="55" t="s">
        <v>1618</v>
      </c>
      <c r="F1643" s="55" t="s">
        <v>4343</v>
      </c>
      <c r="G1643" s="55"/>
      <c r="H1643" s="55"/>
      <c r="I1643" s="64">
        <v>0.2</v>
      </c>
      <c r="J1643" s="67">
        <v>0.2</v>
      </c>
      <c r="K1643" s="70">
        <v>0.2</v>
      </c>
      <c r="L1643" s="64">
        <v>0.005</v>
      </c>
      <c r="M1643" s="67">
        <v>0.005</v>
      </c>
      <c r="N1643" s="70">
        <v>0.005</v>
      </c>
      <c r="O1643" s="64">
        <v>0.195</v>
      </c>
      <c r="P1643" s="67">
        <v>0.195</v>
      </c>
      <c r="Q1643" s="70">
        <v>0.195</v>
      </c>
      <c r="R1643" s="3"/>
    </row>
    <row r="1644">
      <c r="A1644" s="46">
        <v>13093.0</v>
      </c>
      <c r="B1644" s="51" t="str">
        <f t="shared" si="1"/>
        <v>AksessuarlarOʻgʻil bolalar uchun aksessuarlarSharflar va roʻmollarRoʻmolchalar</v>
      </c>
      <c r="C1644" s="55" t="s">
        <v>442</v>
      </c>
      <c r="D1644" s="55" t="s">
        <v>1022</v>
      </c>
      <c r="E1644" s="55" t="s">
        <v>3143</v>
      </c>
      <c r="F1644" s="55" t="s">
        <v>2696</v>
      </c>
      <c r="G1644" s="85"/>
      <c r="H1644" s="3"/>
      <c r="I1644" s="64">
        <v>0.3</v>
      </c>
      <c r="J1644" s="67">
        <v>0.3</v>
      </c>
      <c r="K1644" s="70">
        <v>0.3</v>
      </c>
      <c r="L1644" s="64">
        <v>0.0</v>
      </c>
      <c r="M1644" s="67">
        <v>0.0</v>
      </c>
      <c r="N1644" s="70">
        <v>0.0</v>
      </c>
      <c r="O1644" s="64">
        <v>0.3</v>
      </c>
      <c r="P1644" s="67">
        <v>0.3</v>
      </c>
      <c r="Q1644" s="70">
        <v>0.3</v>
      </c>
      <c r="R1644" s="3"/>
    </row>
    <row r="1645">
      <c r="A1645" s="46">
        <v>13094.0</v>
      </c>
      <c r="B1645" s="51" t="str">
        <f t="shared" si="1"/>
        <v>KiyimQizlar uchun kiyimlarPaypoq va kolgotkilarKolgotkilar</v>
      </c>
      <c r="C1645" s="55" t="s">
        <v>417</v>
      </c>
      <c r="D1645" s="55" t="s">
        <v>1033</v>
      </c>
      <c r="E1645" s="55" t="s">
        <v>4101</v>
      </c>
      <c r="F1645" s="55" t="s">
        <v>440</v>
      </c>
      <c r="G1645" s="85"/>
      <c r="H1645" s="3"/>
      <c r="I1645" s="64">
        <v>0.25</v>
      </c>
      <c r="J1645" s="67">
        <v>0.25</v>
      </c>
      <c r="K1645" s="70">
        <v>0.25</v>
      </c>
      <c r="L1645" s="64">
        <v>0.0</v>
      </c>
      <c r="M1645" s="67">
        <v>0.0</v>
      </c>
      <c r="N1645" s="70">
        <v>0.0</v>
      </c>
      <c r="O1645" s="64">
        <v>0.25</v>
      </c>
      <c r="P1645" s="67">
        <v>0.25</v>
      </c>
      <c r="Q1645" s="70">
        <v>0.25</v>
      </c>
      <c r="R1645" s="3"/>
    </row>
    <row r="1646">
      <c r="A1646" s="46">
        <v>13095.0</v>
      </c>
      <c r="B1646" s="51" t="str">
        <f t="shared" si="1"/>
        <v>ElektronikaFoto va video texnikaFotosuratchilar uchun uskunalarShtativlar</v>
      </c>
      <c r="C1646" s="55" t="s">
        <v>929</v>
      </c>
      <c r="D1646" s="55" t="s">
        <v>1173</v>
      </c>
      <c r="E1646" s="55" t="s">
        <v>1175</v>
      </c>
      <c r="F1646" s="85" t="s">
        <v>4349</v>
      </c>
      <c r="G1646" s="3"/>
      <c r="H1646" s="3"/>
      <c r="I1646" s="64">
        <v>0.25</v>
      </c>
      <c r="J1646" s="67">
        <v>0.25</v>
      </c>
      <c r="K1646" s="70">
        <v>0.25</v>
      </c>
      <c r="L1646" s="64">
        <v>0.0</v>
      </c>
      <c r="M1646" s="67">
        <v>0.0</v>
      </c>
      <c r="N1646" s="70">
        <v>0.0</v>
      </c>
      <c r="O1646" s="64">
        <v>0.25</v>
      </c>
      <c r="P1646" s="67">
        <v>0.25</v>
      </c>
      <c r="Q1646" s="70">
        <v>0.25</v>
      </c>
      <c r="R1646" s="3"/>
    </row>
    <row r="1647">
      <c r="A1647" s="46">
        <v>13096.0</v>
      </c>
      <c r="B1647" s="51" t="str">
        <f t="shared" si="1"/>
        <v>Goʻzallik va parvarishYuz parvarishiMuammoli terilar uchun mahsulotlarFlyuidlar, eliksirlar, essensiyalar</v>
      </c>
      <c r="C1647" s="55" t="s">
        <v>314</v>
      </c>
      <c r="D1647" s="55" t="s">
        <v>503</v>
      </c>
      <c r="E1647" s="55" t="s">
        <v>1408</v>
      </c>
      <c r="F1647" s="85" t="s">
        <v>4350</v>
      </c>
      <c r="G1647" s="85"/>
      <c r="H1647" s="85"/>
      <c r="I1647" s="64">
        <v>0.2</v>
      </c>
      <c r="J1647" s="67">
        <v>0.2</v>
      </c>
      <c r="K1647" s="70">
        <v>0.2</v>
      </c>
      <c r="L1647" s="64">
        <v>0.010000000000000009</v>
      </c>
      <c r="M1647" s="67">
        <v>0.010000000000000009</v>
      </c>
      <c r="N1647" s="70">
        <v>0.010000000000000009</v>
      </c>
      <c r="O1647" s="64">
        <v>0.19</v>
      </c>
      <c r="P1647" s="67">
        <v>0.19</v>
      </c>
      <c r="Q1647" s="70">
        <v>0.19</v>
      </c>
      <c r="R1647" s="3"/>
    </row>
    <row r="1648">
      <c r="A1648" s="46">
        <v>13097.0</v>
      </c>
      <c r="B1648" s="51" t="str">
        <f t="shared" si="1"/>
        <v>Sport va hordiqQishki sportFigurali va sayr uchun konki</v>
      </c>
      <c r="C1648" s="55" t="s">
        <v>391</v>
      </c>
      <c r="D1648" s="55" t="s">
        <v>4351</v>
      </c>
      <c r="E1648" s="55" t="s">
        <v>4352</v>
      </c>
      <c r="F1648" s="55"/>
      <c r="G1648" s="3"/>
      <c r="H1648" s="3"/>
      <c r="I1648" s="64">
        <v>0.2</v>
      </c>
      <c r="J1648" s="67">
        <v>0.2</v>
      </c>
      <c r="K1648" s="70">
        <v>0.2</v>
      </c>
      <c r="L1648" s="64">
        <v>0.0</v>
      </c>
      <c r="M1648" s="67">
        <v>0.0</v>
      </c>
      <c r="N1648" s="70">
        <v>0.0</v>
      </c>
      <c r="O1648" s="64">
        <v>0.2</v>
      </c>
      <c r="P1648" s="67">
        <v>0.2</v>
      </c>
      <c r="Q1648" s="70">
        <v>0.2</v>
      </c>
      <c r="R1648" s="3"/>
    </row>
    <row r="1649">
      <c r="A1649" s="46">
        <v>13098.0</v>
      </c>
      <c r="B1649" s="51" t="str">
        <f t="shared" si="1"/>
        <v>KiyimErkaklar kiyimiUstki kiyimYengil kurtka va vetrovkalar</v>
      </c>
      <c r="C1649" s="55" t="s">
        <v>417</v>
      </c>
      <c r="D1649" s="55" t="s">
        <v>432</v>
      </c>
      <c r="E1649" s="55" t="s">
        <v>1137</v>
      </c>
      <c r="F1649" s="55" t="s">
        <v>3483</v>
      </c>
      <c r="G1649" s="55"/>
      <c r="H1649" s="3"/>
      <c r="I1649" s="64">
        <v>0.25</v>
      </c>
      <c r="J1649" s="67">
        <v>0.25</v>
      </c>
      <c r="K1649" s="70">
        <v>0.25</v>
      </c>
      <c r="L1649" s="64">
        <v>0.0</v>
      </c>
      <c r="M1649" s="67">
        <v>0.0</v>
      </c>
      <c r="N1649" s="70">
        <v>0.0</v>
      </c>
      <c r="O1649" s="64">
        <v>0.25</v>
      </c>
      <c r="P1649" s="67">
        <v>0.25</v>
      </c>
      <c r="Q1649" s="70">
        <v>0.25</v>
      </c>
      <c r="R1649" s="3"/>
    </row>
    <row r="1650">
      <c r="A1650" s="46">
        <v>13099.0</v>
      </c>
      <c r="B1650" s="51" t="str">
        <f t="shared" si="1"/>
        <v>AvtotovarlarAksessuarlar va jihozlarYuk tashishQulflar</v>
      </c>
      <c r="C1650" s="55" t="s">
        <v>167</v>
      </c>
      <c r="D1650" s="55" t="s">
        <v>468</v>
      </c>
      <c r="E1650" s="55" t="s">
        <v>1827</v>
      </c>
      <c r="F1650" s="55" t="s">
        <v>4355</v>
      </c>
      <c r="G1650" s="3"/>
      <c r="H1650" s="3"/>
      <c r="I1650" s="64">
        <v>0.25</v>
      </c>
      <c r="J1650" s="67">
        <v>0.25</v>
      </c>
      <c r="K1650" s="70">
        <v>0.25</v>
      </c>
      <c r="L1650" s="64">
        <v>0.0</v>
      </c>
      <c r="M1650" s="67">
        <v>0.0</v>
      </c>
      <c r="N1650" s="70">
        <v>0.0</v>
      </c>
      <c r="O1650" s="64">
        <v>0.25</v>
      </c>
      <c r="P1650" s="67">
        <v>0.25</v>
      </c>
      <c r="Q1650" s="70">
        <v>0.25</v>
      </c>
      <c r="R1650" s="3"/>
    </row>
    <row r="1651">
      <c r="A1651" s="46">
        <v>13100.0</v>
      </c>
      <c r="B1651" s="51" t="str">
        <f t="shared" si="1"/>
        <v>ElektronikaNoutbuklar, planshetlar va elektron kitoblarNoutbuk uchun aksessuarlarNoutbuklar uchun zaryadlash qurilmalari</v>
      </c>
      <c r="C1651" s="55" t="s">
        <v>929</v>
      </c>
      <c r="D1651" s="55" t="s">
        <v>930</v>
      </c>
      <c r="E1651" s="55" t="s">
        <v>4356</v>
      </c>
      <c r="F1651" s="55" t="s">
        <v>4357</v>
      </c>
      <c r="G1651" s="55"/>
      <c r="H1651" s="55"/>
      <c r="I1651" s="64">
        <v>0.3</v>
      </c>
      <c r="J1651" s="67">
        <v>0.3</v>
      </c>
      <c r="K1651" s="70">
        <v>0.3</v>
      </c>
      <c r="L1651" s="64">
        <v>0.0</v>
      </c>
      <c r="M1651" s="67">
        <v>0.0</v>
      </c>
      <c r="N1651" s="70">
        <v>0.0</v>
      </c>
      <c r="O1651" s="64">
        <v>0.3</v>
      </c>
      <c r="P1651" s="67">
        <v>0.3</v>
      </c>
      <c r="Q1651" s="70">
        <v>0.3</v>
      </c>
      <c r="R1651" s="3"/>
    </row>
    <row r="1652">
      <c r="A1652" s="46">
        <v>13101.0</v>
      </c>
      <c r="B1652" s="51" t="str">
        <f t="shared" si="1"/>
        <v>Kanselyariya tovarlariQogʻoz mahsulotlariAnketalar va shaxsiy kundaliklarShaxsiy kundaliklar</v>
      </c>
      <c r="C1652" s="55" t="s">
        <v>142</v>
      </c>
      <c r="D1652" s="55" t="s">
        <v>1212</v>
      </c>
      <c r="E1652" s="55" t="s">
        <v>4359</v>
      </c>
      <c r="F1652" s="55" t="s">
        <v>4360</v>
      </c>
      <c r="G1652" s="55"/>
      <c r="H1652" s="3"/>
      <c r="I1652" s="64">
        <v>0.2</v>
      </c>
      <c r="J1652" s="67">
        <v>0.2</v>
      </c>
      <c r="K1652" s="70">
        <v>0.2</v>
      </c>
      <c r="L1652" s="64">
        <v>0.0</v>
      </c>
      <c r="M1652" s="67">
        <v>0.0</v>
      </c>
      <c r="N1652" s="70">
        <v>0.0</v>
      </c>
      <c r="O1652" s="64">
        <v>0.2</v>
      </c>
      <c r="P1652" s="67">
        <v>0.2</v>
      </c>
      <c r="Q1652" s="70">
        <v>0.2</v>
      </c>
      <c r="R1652" s="3"/>
    </row>
    <row r="1653">
      <c r="A1653" s="46">
        <v>13103.0</v>
      </c>
      <c r="B1653" s="51" t="str">
        <f t="shared" si="1"/>
        <v>KiyimAyollar kiyimiLiboslar va sarafanlarToʻy liboslari</v>
      </c>
      <c r="C1653" s="55" t="s">
        <v>417</v>
      </c>
      <c r="D1653" s="55" t="s">
        <v>418</v>
      </c>
      <c r="E1653" s="55" t="s">
        <v>3718</v>
      </c>
      <c r="F1653" s="85" t="s">
        <v>4362</v>
      </c>
      <c r="G1653" s="3"/>
      <c r="H1653" s="3"/>
      <c r="I1653" s="64">
        <v>0.25</v>
      </c>
      <c r="J1653" s="67">
        <v>0.25</v>
      </c>
      <c r="K1653" s="70">
        <v>0.25</v>
      </c>
      <c r="L1653" s="64">
        <v>0.0</v>
      </c>
      <c r="M1653" s="67">
        <v>0.0</v>
      </c>
      <c r="N1653" s="70">
        <v>0.0</v>
      </c>
      <c r="O1653" s="64">
        <v>0.25</v>
      </c>
      <c r="P1653" s="67">
        <v>0.25</v>
      </c>
      <c r="Q1653" s="70">
        <v>0.25</v>
      </c>
      <c r="R1653" s="3"/>
    </row>
    <row r="1654">
      <c r="A1654" s="46">
        <v>13104.0</v>
      </c>
      <c r="B1654" s="51" t="str">
        <f t="shared" si="1"/>
        <v>Uy-roʻzgʻor buyumlariOshxona buyumlariOvqat pishirish uchun shakllarChuchvara uchun shakllar</v>
      </c>
      <c r="C1654" s="55" t="s">
        <v>758</v>
      </c>
      <c r="D1654" s="55" t="s">
        <v>760</v>
      </c>
      <c r="E1654" s="55" t="s">
        <v>1634</v>
      </c>
      <c r="F1654" s="85" t="s">
        <v>4363</v>
      </c>
      <c r="G1654" s="85"/>
      <c r="H1654" s="3"/>
      <c r="I1654" s="64">
        <v>0.25</v>
      </c>
      <c r="J1654" s="67">
        <v>0.25</v>
      </c>
      <c r="K1654" s="70">
        <v>0.25</v>
      </c>
      <c r="L1654" s="64">
        <v>0.0</v>
      </c>
      <c r="M1654" s="67">
        <v>0.0</v>
      </c>
      <c r="N1654" s="70">
        <v>0.0</v>
      </c>
      <c r="O1654" s="64">
        <v>0.25</v>
      </c>
      <c r="P1654" s="67">
        <v>0.25</v>
      </c>
      <c r="Q1654" s="70">
        <v>0.25</v>
      </c>
      <c r="R1654" s="3"/>
    </row>
    <row r="1655">
      <c r="A1655" s="46">
        <v>13105.0</v>
      </c>
      <c r="B1655" s="51" t="str">
        <f t="shared" si="1"/>
        <v>PoyabzallarErkaklar poyabzaliSandalilar</v>
      </c>
      <c r="C1655" s="55" t="s">
        <v>951</v>
      </c>
      <c r="D1655" s="55" t="s">
        <v>1037</v>
      </c>
      <c r="E1655" s="55" t="s">
        <v>1310</v>
      </c>
      <c r="F1655" s="85"/>
      <c r="G1655" s="3"/>
      <c r="H1655" s="3"/>
      <c r="I1655" s="64">
        <v>0.2</v>
      </c>
      <c r="J1655" s="67">
        <v>0.2</v>
      </c>
      <c r="K1655" s="70">
        <v>0.2</v>
      </c>
      <c r="L1655" s="64">
        <v>0.0</v>
      </c>
      <c r="M1655" s="67">
        <v>0.0</v>
      </c>
      <c r="N1655" s="70">
        <v>0.0</v>
      </c>
      <c r="O1655" s="64">
        <v>0.2</v>
      </c>
      <c r="P1655" s="67">
        <v>0.2</v>
      </c>
      <c r="Q1655" s="70">
        <v>0.2</v>
      </c>
      <c r="R1655" s="3"/>
    </row>
    <row r="1656">
      <c r="A1656" s="46">
        <v>13106.0</v>
      </c>
      <c r="B1656" s="51" t="str">
        <f t="shared" si="1"/>
        <v>AvtotovarlarAksessuarlar va jihozlarTyuning va tashqi bezakOstona toʻshamalari</v>
      </c>
      <c r="C1656" s="55" t="s">
        <v>167</v>
      </c>
      <c r="D1656" s="55" t="s">
        <v>468</v>
      </c>
      <c r="E1656" s="55" t="s">
        <v>1610</v>
      </c>
      <c r="F1656" s="85" t="s">
        <v>4365</v>
      </c>
      <c r="G1656" s="85"/>
      <c r="H1656" s="3"/>
      <c r="I1656" s="64">
        <v>0.25</v>
      </c>
      <c r="J1656" s="67">
        <v>0.25</v>
      </c>
      <c r="K1656" s="70">
        <v>0.25</v>
      </c>
      <c r="L1656" s="64">
        <v>0.0</v>
      </c>
      <c r="M1656" s="67">
        <v>0.0</v>
      </c>
      <c r="N1656" s="70">
        <v>0.0</v>
      </c>
      <c r="O1656" s="64">
        <v>0.25</v>
      </c>
      <c r="P1656" s="67">
        <v>0.25</v>
      </c>
      <c r="Q1656" s="70">
        <v>0.25</v>
      </c>
      <c r="R1656" s="3"/>
    </row>
    <row r="1657">
      <c r="A1657" s="46">
        <v>13107.0</v>
      </c>
      <c r="B1657" s="51" t="str">
        <f t="shared" si="1"/>
        <v>KiyimAyollar kiyimiIchki kiyimOchiq ichki kiyimlar va kostyumlarPestislar</v>
      </c>
      <c r="C1657" s="55" t="s">
        <v>417</v>
      </c>
      <c r="D1657" s="55" t="s">
        <v>418</v>
      </c>
      <c r="E1657" s="55" t="s">
        <v>427</v>
      </c>
      <c r="F1657" s="55" t="s">
        <v>536</v>
      </c>
      <c r="G1657" s="55" t="s">
        <v>4367</v>
      </c>
      <c r="H1657" s="3"/>
      <c r="I1657" s="64">
        <v>0.25</v>
      </c>
      <c r="J1657" s="67">
        <v>0.25</v>
      </c>
      <c r="K1657" s="70">
        <v>0.25</v>
      </c>
      <c r="L1657" s="64">
        <v>0.0</v>
      </c>
      <c r="M1657" s="67">
        <v>0.0</v>
      </c>
      <c r="N1657" s="70">
        <v>0.0</v>
      </c>
      <c r="O1657" s="64">
        <v>0.25</v>
      </c>
      <c r="P1657" s="67">
        <v>0.25</v>
      </c>
      <c r="Q1657" s="70">
        <v>0.25</v>
      </c>
      <c r="R1657" s="3"/>
    </row>
    <row r="1658">
      <c r="A1658" s="46">
        <v>13108.0</v>
      </c>
      <c r="B1658" s="51" t="str">
        <f t="shared" si="1"/>
        <v>Goʻzallik va parvarishShaxsiy gigiyenaSovunYuvinish sovuni</v>
      </c>
      <c r="C1658" s="55" t="s">
        <v>314</v>
      </c>
      <c r="D1658" s="55" t="s">
        <v>315</v>
      </c>
      <c r="E1658" s="55" t="s">
        <v>2659</v>
      </c>
      <c r="F1658" s="55" t="s">
        <v>4368</v>
      </c>
      <c r="G1658" s="55"/>
      <c r="H1658" s="3"/>
      <c r="I1658" s="64">
        <v>0.2</v>
      </c>
      <c r="J1658" s="67">
        <v>0.2</v>
      </c>
      <c r="K1658" s="70">
        <v>0.2</v>
      </c>
      <c r="L1658" s="64">
        <v>0.02</v>
      </c>
      <c r="M1658" s="67">
        <v>0.02</v>
      </c>
      <c r="N1658" s="70">
        <v>0.02</v>
      </c>
      <c r="O1658" s="64">
        <v>0.18</v>
      </c>
      <c r="P1658" s="67">
        <v>0.18</v>
      </c>
      <c r="Q1658" s="70">
        <v>0.18</v>
      </c>
      <c r="R1658" s="3"/>
    </row>
    <row r="1659">
      <c r="A1659" s="46">
        <v>13109.0</v>
      </c>
      <c r="B1659" s="51" t="str">
        <f t="shared" si="1"/>
        <v>AksessuarlarErkaklar aksessuarlariZargarlik buyumlariTaqinchoqlar toʻplami</v>
      </c>
      <c r="C1659" s="55" t="s">
        <v>442</v>
      </c>
      <c r="D1659" s="55" t="s">
        <v>456</v>
      </c>
      <c r="E1659" s="55" t="s">
        <v>1565</v>
      </c>
      <c r="F1659" s="55" t="s">
        <v>2445</v>
      </c>
      <c r="G1659" s="55"/>
      <c r="H1659" s="3"/>
      <c r="I1659" s="64" t="s">
        <v>225</v>
      </c>
      <c r="J1659" s="67">
        <v>0.25</v>
      </c>
      <c r="K1659" s="70">
        <v>0.25</v>
      </c>
      <c r="L1659" s="64">
        <v>0.0</v>
      </c>
      <c r="M1659" s="67">
        <v>0.1</v>
      </c>
      <c r="N1659" s="70">
        <v>0.15</v>
      </c>
      <c r="O1659" s="64" t="s">
        <v>225</v>
      </c>
      <c r="P1659" s="67">
        <v>0.15</v>
      </c>
      <c r="Q1659" s="70">
        <v>0.1</v>
      </c>
      <c r="R1659" s="3"/>
    </row>
    <row r="1660">
      <c r="A1660" s="46">
        <v>13110.0</v>
      </c>
      <c r="B1660" s="51" t="str">
        <f t="shared" si="1"/>
        <v>Xobbi va ijodQoʻl ishi uchunBoshqa hunarmandchilik buyumlariGobelenlar yasash</v>
      </c>
      <c r="C1660" s="55" t="s">
        <v>199</v>
      </c>
      <c r="D1660" s="55" t="s">
        <v>866</v>
      </c>
      <c r="E1660" s="55" t="s">
        <v>2063</v>
      </c>
      <c r="F1660" s="85" t="s">
        <v>4374</v>
      </c>
      <c r="G1660" s="85"/>
      <c r="H1660" s="3"/>
      <c r="I1660" s="64">
        <v>0.22</v>
      </c>
      <c r="J1660" s="67">
        <v>0.22</v>
      </c>
      <c r="K1660" s="70">
        <v>0.22</v>
      </c>
      <c r="L1660" s="64">
        <v>0.025</v>
      </c>
      <c r="M1660" s="67">
        <v>0.025</v>
      </c>
      <c r="N1660" s="70">
        <v>0.025</v>
      </c>
      <c r="O1660" s="64">
        <v>0.195</v>
      </c>
      <c r="P1660" s="67">
        <v>0.195</v>
      </c>
      <c r="Q1660" s="70">
        <v>0.195</v>
      </c>
      <c r="R1660" s="3"/>
    </row>
    <row r="1661">
      <c r="A1661" s="63">
        <v>13112.0</v>
      </c>
      <c r="B1661" s="65" t="str">
        <f t="shared" si="1"/>
        <v>Qurilish va taʼmirlashUy va bogʻ uchun suv taʼminotiNasoslarBotma nasoslar</v>
      </c>
      <c r="C1661" s="68" t="s">
        <v>95</v>
      </c>
      <c r="D1661" s="68" t="s">
        <v>96</v>
      </c>
      <c r="E1661" s="68" t="s">
        <v>4375</v>
      </c>
      <c r="F1661" s="75" t="s">
        <v>4377</v>
      </c>
      <c r="G1661" s="2"/>
      <c r="H1661" s="2"/>
      <c r="I1661" s="64">
        <v>0.15</v>
      </c>
      <c r="J1661" s="67">
        <v>0.15</v>
      </c>
      <c r="K1661" s="70">
        <v>0.15</v>
      </c>
      <c r="L1661" s="64">
        <v>0.0</v>
      </c>
      <c r="M1661" s="67">
        <v>0.0</v>
      </c>
      <c r="N1661" s="70">
        <v>0.0</v>
      </c>
      <c r="O1661" s="64">
        <v>0.15</v>
      </c>
      <c r="P1661" s="67">
        <v>0.15</v>
      </c>
      <c r="Q1661" s="70">
        <v>0.15</v>
      </c>
      <c r="R1661" s="2"/>
      <c r="S1661" s="2"/>
      <c r="T1661" s="79"/>
      <c r="U1661" s="2"/>
      <c r="V1661" s="2"/>
      <c r="W1661" s="80"/>
      <c r="X1661" s="80"/>
      <c r="Y1661" s="80"/>
      <c r="Z1661" s="80"/>
      <c r="AA1661" s="80"/>
      <c r="AB1661" s="80"/>
      <c r="AC1661" s="80"/>
      <c r="AD1661" s="80"/>
    </row>
    <row r="1662">
      <c r="A1662" s="46">
        <v>13113.0</v>
      </c>
      <c r="B1662" s="51" t="str">
        <f t="shared" si="1"/>
        <v>Uy-roʻzgʻor buyumlariToʻqimachilikPardalar va karnizlarFotoshtorlar</v>
      </c>
      <c r="C1662" s="55" t="s">
        <v>758</v>
      </c>
      <c r="D1662" s="55" t="s">
        <v>1041</v>
      </c>
      <c r="E1662" s="55" t="s">
        <v>845</v>
      </c>
      <c r="F1662" s="85" t="s">
        <v>4378</v>
      </c>
      <c r="G1662" s="3"/>
      <c r="H1662" s="3"/>
      <c r="I1662" s="64">
        <v>0.22</v>
      </c>
      <c r="J1662" s="67">
        <v>0.22</v>
      </c>
      <c r="K1662" s="70">
        <v>0.22</v>
      </c>
      <c r="L1662" s="64">
        <v>0.0</v>
      </c>
      <c r="M1662" s="67">
        <v>0.0</v>
      </c>
      <c r="N1662" s="70">
        <v>0.0</v>
      </c>
      <c r="O1662" s="64">
        <v>0.22</v>
      </c>
      <c r="P1662" s="67">
        <v>0.22</v>
      </c>
      <c r="Q1662" s="70">
        <v>0.22</v>
      </c>
      <c r="R1662" s="3"/>
    </row>
    <row r="1663">
      <c r="A1663" s="46">
        <v>13114.0</v>
      </c>
      <c r="B1663" s="51" t="str">
        <f t="shared" si="1"/>
        <v>Goʻzallik va parvarishMakiyajQoshlarQoshlar va kipriklar uchun boʻyoqlar</v>
      </c>
      <c r="C1663" s="55" t="s">
        <v>314</v>
      </c>
      <c r="D1663" s="55" t="s">
        <v>492</v>
      </c>
      <c r="E1663" s="55" t="s">
        <v>4379</v>
      </c>
      <c r="F1663" s="55" t="s">
        <v>4380</v>
      </c>
      <c r="G1663" s="55"/>
      <c r="H1663" s="55"/>
      <c r="I1663" s="64">
        <v>0.2</v>
      </c>
      <c r="J1663" s="67">
        <v>0.2</v>
      </c>
      <c r="K1663" s="70">
        <v>0.2</v>
      </c>
      <c r="L1663" s="64">
        <v>0.03</v>
      </c>
      <c r="M1663" s="67">
        <v>0.03</v>
      </c>
      <c r="N1663" s="70">
        <v>0.03</v>
      </c>
      <c r="O1663" s="64">
        <v>0.17</v>
      </c>
      <c r="P1663" s="67">
        <v>0.17</v>
      </c>
      <c r="Q1663" s="70">
        <v>0.17</v>
      </c>
      <c r="R1663" s="3"/>
    </row>
    <row r="1664">
      <c r="A1664" s="46">
        <v>13115.0</v>
      </c>
      <c r="B1664" s="51" t="str">
        <f t="shared" si="1"/>
        <v>AvtotovarlarShinalar va disklarShina va disk aksessuarlariSirpanishga qarshi zanjirlar va lentalar</v>
      </c>
      <c r="C1664" s="55" t="s">
        <v>167</v>
      </c>
      <c r="D1664" s="55" t="s">
        <v>1244</v>
      </c>
      <c r="E1664" s="55" t="s">
        <v>3178</v>
      </c>
      <c r="F1664" s="55" t="s">
        <v>4381</v>
      </c>
      <c r="G1664" s="55"/>
      <c r="H1664" s="55"/>
      <c r="I1664" s="64">
        <v>0.2</v>
      </c>
      <c r="J1664" s="67">
        <v>0.2</v>
      </c>
      <c r="K1664" s="70">
        <v>0.2</v>
      </c>
      <c r="L1664" s="64">
        <v>0.0</v>
      </c>
      <c r="M1664" s="67">
        <v>0.0</v>
      </c>
      <c r="N1664" s="70">
        <v>0.0</v>
      </c>
      <c r="O1664" s="64">
        <v>0.2</v>
      </c>
      <c r="P1664" s="67">
        <v>0.2</v>
      </c>
      <c r="Q1664" s="70">
        <v>0.2</v>
      </c>
      <c r="R1664" s="3"/>
    </row>
    <row r="1665">
      <c r="A1665" s="46">
        <v>13116.0</v>
      </c>
      <c r="B1665" s="51" t="str">
        <f t="shared" si="1"/>
        <v>Goʻzallik va parvarishErkaklar uchunSoqol va moʻylovlar uchunSoqol va mo'ylov uchun shampunlar</v>
      </c>
      <c r="C1665" s="55" t="s">
        <v>314</v>
      </c>
      <c r="D1665" s="55" t="s">
        <v>619</v>
      </c>
      <c r="E1665" s="55" t="s">
        <v>643</v>
      </c>
      <c r="F1665" s="55" t="s">
        <v>4386</v>
      </c>
      <c r="G1665" s="55"/>
      <c r="H1665" s="55"/>
      <c r="I1665" s="64">
        <v>0.2</v>
      </c>
      <c r="J1665" s="67">
        <v>0.2</v>
      </c>
      <c r="K1665" s="70">
        <v>0.2</v>
      </c>
      <c r="L1665" s="64">
        <v>0.005</v>
      </c>
      <c r="M1665" s="67">
        <v>0.005</v>
      </c>
      <c r="N1665" s="70">
        <v>0.005</v>
      </c>
      <c r="O1665" s="64">
        <v>0.195</v>
      </c>
      <c r="P1665" s="67">
        <v>0.195</v>
      </c>
      <c r="Q1665" s="70">
        <v>0.195</v>
      </c>
      <c r="R1665" s="3"/>
    </row>
    <row r="1666">
      <c r="A1666" s="46">
        <v>13118.0</v>
      </c>
      <c r="B1666" s="51" t="str">
        <f t="shared" si="1"/>
        <v>Sport va hordiqJamoa sportiBeysbolBeysbol aksessuarlari</v>
      </c>
      <c r="C1666" s="55" t="s">
        <v>391</v>
      </c>
      <c r="D1666" s="55" t="s">
        <v>1164</v>
      </c>
      <c r="E1666" s="55" t="s">
        <v>2459</v>
      </c>
      <c r="F1666" s="55" t="s">
        <v>4387</v>
      </c>
      <c r="G1666" s="55"/>
      <c r="H1666" s="3"/>
      <c r="I1666" s="64">
        <v>0.25</v>
      </c>
      <c r="J1666" s="67">
        <v>0.25</v>
      </c>
      <c r="K1666" s="70">
        <v>0.25</v>
      </c>
      <c r="L1666" s="64">
        <v>0.0</v>
      </c>
      <c r="M1666" s="67">
        <v>0.0</v>
      </c>
      <c r="N1666" s="70">
        <v>0.0</v>
      </c>
      <c r="O1666" s="64">
        <v>0.25</v>
      </c>
      <c r="P1666" s="67">
        <v>0.25</v>
      </c>
      <c r="Q1666" s="70">
        <v>0.25</v>
      </c>
      <c r="R1666" s="3"/>
    </row>
    <row r="1667">
      <c r="A1667" s="46">
        <v>13121.0</v>
      </c>
      <c r="B1667" s="51" t="str">
        <f t="shared" si="1"/>
        <v>PoyabzallarAyollar poyabzaliSandalilar</v>
      </c>
      <c r="C1667" s="55" t="s">
        <v>951</v>
      </c>
      <c r="D1667" s="55" t="s">
        <v>952</v>
      </c>
      <c r="E1667" s="55" t="s">
        <v>1310</v>
      </c>
      <c r="F1667" s="3"/>
      <c r="G1667" s="4"/>
      <c r="H1667" s="3"/>
      <c r="I1667" s="64">
        <v>0.2</v>
      </c>
      <c r="J1667" s="67">
        <v>0.2</v>
      </c>
      <c r="K1667" s="70">
        <v>0.2</v>
      </c>
      <c r="L1667" s="64">
        <v>0.0</v>
      </c>
      <c r="M1667" s="67">
        <v>0.0</v>
      </c>
      <c r="N1667" s="70">
        <v>0.0</v>
      </c>
      <c r="O1667" s="64">
        <v>0.2</v>
      </c>
      <c r="P1667" s="67">
        <v>0.2</v>
      </c>
      <c r="Q1667" s="70">
        <v>0.2</v>
      </c>
      <c r="R1667" s="3"/>
    </row>
    <row r="1668">
      <c r="A1668" s="46">
        <v>13122.0</v>
      </c>
      <c r="B1668" s="51" t="str">
        <f t="shared" si="1"/>
        <v>AksessuarlarErkaklar aksessuarlariZargarlik buyumlariSoatlar uchun qayishlar, toʻgʻnagʻichlar</v>
      </c>
      <c r="C1668" s="55" t="s">
        <v>442</v>
      </c>
      <c r="D1668" s="55" t="s">
        <v>456</v>
      </c>
      <c r="E1668" s="55" t="s">
        <v>1565</v>
      </c>
      <c r="F1668" s="55" t="s">
        <v>1131</v>
      </c>
      <c r="G1668" s="55"/>
      <c r="H1668" s="55"/>
      <c r="I1668" s="64" t="s">
        <v>225</v>
      </c>
      <c r="J1668" s="67">
        <v>0.25</v>
      </c>
      <c r="K1668" s="70">
        <v>0.25</v>
      </c>
      <c r="L1668" s="64">
        <v>0.0</v>
      </c>
      <c r="M1668" s="67">
        <v>0.1</v>
      </c>
      <c r="N1668" s="70">
        <v>0.15</v>
      </c>
      <c r="O1668" s="64" t="s">
        <v>225</v>
      </c>
      <c r="P1668" s="67">
        <v>0.15</v>
      </c>
      <c r="Q1668" s="70">
        <v>0.1</v>
      </c>
      <c r="R1668" s="3"/>
    </row>
    <row r="1669">
      <c r="A1669" s="46">
        <v>13123.0</v>
      </c>
      <c r="B1669" s="51" t="str">
        <f t="shared" si="1"/>
        <v>AksessuarlarAyollar aksessuarlariHamyonlar, kalit solgichlar va tashrif qogʻozi uchun karmonchalarMonetnitsalar</v>
      </c>
      <c r="C1669" s="55" t="s">
        <v>442</v>
      </c>
      <c r="D1669" s="55" t="s">
        <v>443</v>
      </c>
      <c r="E1669" s="55" t="s">
        <v>1987</v>
      </c>
      <c r="F1669" s="55" t="s">
        <v>2690</v>
      </c>
      <c r="G1669" s="3"/>
      <c r="H1669" s="3"/>
      <c r="I1669" s="64">
        <v>0.3</v>
      </c>
      <c r="J1669" s="67">
        <v>0.3</v>
      </c>
      <c r="K1669" s="70">
        <v>0.3</v>
      </c>
      <c r="L1669" s="64">
        <v>0.0</v>
      </c>
      <c r="M1669" s="67">
        <v>0.0</v>
      </c>
      <c r="N1669" s="70">
        <v>0.0</v>
      </c>
      <c r="O1669" s="64">
        <v>0.3</v>
      </c>
      <c r="P1669" s="67">
        <v>0.3</v>
      </c>
      <c r="Q1669" s="70">
        <v>0.3</v>
      </c>
      <c r="R1669" s="3"/>
    </row>
    <row r="1670">
      <c r="A1670" s="46">
        <v>13124.0</v>
      </c>
      <c r="B1670" s="51" t="str">
        <f t="shared" si="1"/>
        <v>KitoblarBadiiy adabiyotJangarilar</v>
      </c>
      <c r="C1670" s="55" t="s">
        <v>84</v>
      </c>
      <c r="D1670" s="55" t="s">
        <v>1226</v>
      </c>
      <c r="E1670" s="55" t="s">
        <v>4390</v>
      </c>
      <c r="F1670" s="3"/>
      <c r="G1670" s="3"/>
      <c r="H1670" s="3"/>
      <c r="I1670" s="64">
        <v>0.2</v>
      </c>
      <c r="J1670" s="67">
        <v>0.2</v>
      </c>
      <c r="K1670" s="70">
        <v>0.2</v>
      </c>
      <c r="L1670" s="64">
        <v>0.02</v>
      </c>
      <c r="M1670" s="67">
        <v>0.02</v>
      </c>
      <c r="N1670" s="70">
        <v>0.02</v>
      </c>
      <c r="O1670" s="64">
        <v>0.18</v>
      </c>
      <c r="P1670" s="67">
        <v>0.18</v>
      </c>
      <c r="Q1670" s="70">
        <v>0.18</v>
      </c>
      <c r="R1670" s="3"/>
    </row>
    <row r="1671">
      <c r="A1671" s="46">
        <v>13125.0</v>
      </c>
      <c r="B1671" s="51" t="str">
        <f t="shared" si="1"/>
        <v>Kanselyariya tovarlariPapkalar va fayllarPereplyot uchun jildlar</v>
      </c>
      <c r="C1671" s="55" t="s">
        <v>142</v>
      </c>
      <c r="D1671" s="55" t="s">
        <v>1218</v>
      </c>
      <c r="E1671" s="55" t="s">
        <v>4391</v>
      </c>
      <c r="F1671" s="55"/>
      <c r="G1671" s="4"/>
      <c r="H1671" s="3"/>
      <c r="I1671" s="64">
        <v>0.2</v>
      </c>
      <c r="J1671" s="67">
        <v>0.2</v>
      </c>
      <c r="K1671" s="70">
        <v>0.2</v>
      </c>
      <c r="L1671" s="64">
        <v>0.0</v>
      </c>
      <c r="M1671" s="67">
        <v>0.0</v>
      </c>
      <c r="N1671" s="70">
        <v>0.0</v>
      </c>
      <c r="O1671" s="64">
        <v>0.2</v>
      </c>
      <c r="P1671" s="67">
        <v>0.2</v>
      </c>
      <c r="Q1671" s="70">
        <v>0.2</v>
      </c>
      <c r="R1671" s="3"/>
    </row>
    <row r="1672">
      <c r="A1672" s="46">
        <v>13126.0</v>
      </c>
      <c r="B1672" s="51" t="str">
        <f t="shared" si="1"/>
        <v>KitoblarBadiiy adabiyotNasrKlassik nasrlar</v>
      </c>
      <c r="C1672" s="55" t="s">
        <v>84</v>
      </c>
      <c r="D1672" s="55" t="s">
        <v>1226</v>
      </c>
      <c r="E1672" s="55" t="s">
        <v>3268</v>
      </c>
      <c r="F1672" s="55" t="s">
        <v>4392</v>
      </c>
      <c r="G1672" s="3"/>
      <c r="H1672" s="3"/>
      <c r="I1672" s="64">
        <v>0.2</v>
      </c>
      <c r="J1672" s="67">
        <v>0.2</v>
      </c>
      <c r="K1672" s="70">
        <v>0.2</v>
      </c>
      <c r="L1672" s="64">
        <v>0.02</v>
      </c>
      <c r="M1672" s="67">
        <v>0.02</v>
      </c>
      <c r="N1672" s="70">
        <v>0.02</v>
      </c>
      <c r="O1672" s="64">
        <v>0.18</v>
      </c>
      <c r="P1672" s="67">
        <v>0.18</v>
      </c>
      <c r="Q1672" s="70">
        <v>0.18</v>
      </c>
      <c r="R1672" s="3"/>
    </row>
    <row r="1673">
      <c r="A1673" s="46">
        <v>13127.0</v>
      </c>
      <c r="B1673" s="51" t="str">
        <f t="shared" si="1"/>
        <v>Goʻzallik va parvarishSochlar parvarishiTurmaklash uchun vositalarLoy</v>
      </c>
      <c r="C1673" s="55" t="s">
        <v>314</v>
      </c>
      <c r="D1673" s="55" t="s">
        <v>1239</v>
      </c>
      <c r="E1673" s="55" t="s">
        <v>2728</v>
      </c>
      <c r="F1673" s="55" t="s">
        <v>569</v>
      </c>
      <c r="G1673" s="3"/>
      <c r="H1673" s="3"/>
      <c r="I1673" s="64">
        <v>0.2</v>
      </c>
      <c r="J1673" s="67">
        <v>0.2</v>
      </c>
      <c r="K1673" s="70">
        <v>0.2</v>
      </c>
      <c r="L1673" s="64">
        <v>0.015000000000000013</v>
      </c>
      <c r="M1673" s="67">
        <v>0.015000000000000013</v>
      </c>
      <c r="N1673" s="70">
        <v>0.015000000000000013</v>
      </c>
      <c r="O1673" s="64">
        <v>0.185</v>
      </c>
      <c r="P1673" s="67">
        <v>0.185</v>
      </c>
      <c r="Q1673" s="70">
        <v>0.185</v>
      </c>
      <c r="R1673" s="3"/>
    </row>
    <row r="1674">
      <c r="A1674" s="46">
        <v>13128.0</v>
      </c>
      <c r="B1674" s="51" t="str">
        <f t="shared" si="1"/>
        <v>AvtotovarlarAksessuarlar va jihozlarAvtomobil kuzovi himoyasiReduktor himoyasi</v>
      </c>
      <c r="C1674" s="55" t="s">
        <v>167</v>
      </c>
      <c r="D1674" s="55" t="s">
        <v>468</v>
      </c>
      <c r="E1674" s="55" t="s">
        <v>2043</v>
      </c>
      <c r="F1674" s="55" t="s">
        <v>4394</v>
      </c>
      <c r="G1674" s="55"/>
      <c r="H1674" s="3"/>
      <c r="I1674" s="64">
        <v>0.22</v>
      </c>
      <c r="J1674" s="67">
        <v>0.22</v>
      </c>
      <c r="K1674" s="70">
        <v>0.22</v>
      </c>
      <c r="L1674" s="64">
        <v>0.0</v>
      </c>
      <c r="M1674" s="67">
        <v>0.0</v>
      </c>
      <c r="N1674" s="70">
        <v>0.0</v>
      </c>
      <c r="O1674" s="64">
        <v>0.22</v>
      </c>
      <c r="P1674" s="67">
        <v>0.22</v>
      </c>
      <c r="Q1674" s="70">
        <v>0.22</v>
      </c>
      <c r="R1674" s="3"/>
    </row>
    <row r="1675">
      <c r="A1675" s="46">
        <v>13129.0</v>
      </c>
      <c r="B1675" s="51" t="str">
        <f t="shared" si="1"/>
        <v>Maishiy texnikaIqlim texnikasiOb-havo stansiyalari</v>
      </c>
      <c r="C1675" s="55" t="s">
        <v>74</v>
      </c>
      <c r="D1675" s="55" t="s">
        <v>1887</v>
      </c>
      <c r="E1675" s="55" t="s">
        <v>4396</v>
      </c>
      <c r="F1675" s="55"/>
      <c r="G1675" s="3"/>
      <c r="H1675" s="3"/>
      <c r="I1675" s="64">
        <v>0.3</v>
      </c>
      <c r="J1675" s="67">
        <v>0.3</v>
      </c>
      <c r="K1675" s="70">
        <v>0.3</v>
      </c>
      <c r="L1675" s="64">
        <v>0.0</v>
      </c>
      <c r="M1675" s="67">
        <v>0.0</v>
      </c>
      <c r="N1675" s="70">
        <v>0.0</v>
      </c>
      <c r="O1675" s="64">
        <v>0.3</v>
      </c>
      <c r="P1675" s="67">
        <v>0.3</v>
      </c>
      <c r="Q1675" s="70">
        <v>0.3</v>
      </c>
      <c r="R1675" s="3"/>
    </row>
    <row r="1676">
      <c r="A1676" s="46">
        <v>13130.0</v>
      </c>
      <c r="B1676" s="51" t="str">
        <f t="shared" si="1"/>
        <v>Maishiy kimyoviy moddalarYuvish uchun vositalarKonditsionerlar va chayish vositalari</v>
      </c>
      <c r="C1676" s="55" t="s">
        <v>582</v>
      </c>
      <c r="D1676" s="55" t="s">
        <v>1180</v>
      </c>
      <c r="E1676" s="55" t="s">
        <v>4398</v>
      </c>
      <c r="F1676" s="55"/>
      <c r="G1676" s="55"/>
      <c r="H1676" s="3"/>
      <c r="I1676" s="64">
        <v>0.17</v>
      </c>
      <c r="J1676" s="67">
        <v>0.17</v>
      </c>
      <c r="K1676" s="70">
        <v>0.17</v>
      </c>
      <c r="L1676" s="64">
        <v>0.02</v>
      </c>
      <c r="M1676" s="67">
        <v>0.02</v>
      </c>
      <c r="N1676" s="70">
        <v>0.02</v>
      </c>
      <c r="O1676" s="64">
        <v>0.15</v>
      </c>
      <c r="P1676" s="67">
        <v>0.15</v>
      </c>
      <c r="Q1676" s="70">
        <v>0.15</v>
      </c>
      <c r="R1676" s="3"/>
    </row>
    <row r="1677">
      <c r="A1677" s="46">
        <v>13131.0</v>
      </c>
      <c r="B1677" s="51" t="str">
        <f t="shared" si="1"/>
        <v>KitoblarNobadiiy adabiyotBiznes-adabiyotTarjimayi hol va muvaffaqiyat tarixi</v>
      </c>
      <c r="C1677" s="55" t="s">
        <v>84</v>
      </c>
      <c r="D1677" s="55" t="s">
        <v>924</v>
      </c>
      <c r="E1677" s="55" t="s">
        <v>1499</v>
      </c>
      <c r="F1677" s="55" t="s">
        <v>4400</v>
      </c>
      <c r="G1677" s="55"/>
      <c r="H1677" s="55"/>
      <c r="I1677" s="64">
        <v>0.22</v>
      </c>
      <c r="J1677" s="67">
        <v>0.22</v>
      </c>
      <c r="K1677" s="70">
        <v>0.22</v>
      </c>
      <c r="L1677" s="64">
        <v>0.02</v>
      </c>
      <c r="M1677" s="67">
        <v>0.02</v>
      </c>
      <c r="N1677" s="70">
        <v>0.02</v>
      </c>
      <c r="O1677" s="64">
        <v>0.2</v>
      </c>
      <c r="P1677" s="67">
        <v>0.2</v>
      </c>
      <c r="Q1677" s="70">
        <v>0.2</v>
      </c>
      <c r="R1677" s="3"/>
    </row>
    <row r="1678">
      <c r="A1678" s="46">
        <v>13132.0</v>
      </c>
      <c r="B1678" s="51" t="str">
        <f t="shared" si="1"/>
        <v>Dacha, bogʻ va tomorqaBogʻ asboblariAksessuarlar va sarflov materiallariSoplar va tutqichlar</v>
      </c>
      <c r="C1678" s="55" t="s">
        <v>734</v>
      </c>
      <c r="D1678" s="55" t="s">
        <v>1356</v>
      </c>
      <c r="E1678" s="55" t="s">
        <v>1797</v>
      </c>
      <c r="F1678" s="85" t="s">
        <v>4401</v>
      </c>
      <c r="G1678" s="85"/>
      <c r="H1678" s="3"/>
      <c r="I1678" s="64">
        <v>0.25</v>
      </c>
      <c r="J1678" s="67">
        <v>0.25</v>
      </c>
      <c r="K1678" s="70">
        <v>0.25</v>
      </c>
      <c r="L1678" s="64">
        <v>0.0</v>
      </c>
      <c r="M1678" s="67">
        <v>0.0</v>
      </c>
      <c r="N1678" s="70">
        <v>0.0</v>
      </c>
      <c r="O1678" s="64">
        <v>0.25</v>
      </c>
      <c r="P1678" s="67">
        <v>0.25</v>
      </c>
      <c r="Q1678" s="70">
        <v>0.25</v>
      </c>
      <c r="R1678" s="3"/>
    </row>
    <row r="1679">
      <c r="A1679" s="46">
        <v>13133.0</v>
      </c>
      <c r="B1679" s="51" t="str">
        <f t="shared" si="1"/>
        <v>Kanselyariya tovarlariQogʻoz mahsulotlariDaftarlarDaftar</v>
      </c>
      <c r="C1679" s="55" t="s">
        <v>142</v>
      </c>
      <c r="D1679" s="55" t="s">
        <v>1212</v>
      </c>
      <c r="E1679" s="55" t="s">
        <v>4404</v>
      </c>
      <c r="F1679" s="55" t="s">
        <v>4405</v>
      </c>
      <c r="G1679" s="85"/>
      <c r="H1679" s="3"/>
      <c r="I1679" s="64">
        <v>0.15</v>
      </c>
      <c r="J1679" s="67">
        <v>0.15</v>
      </c>
      <c r="K1679" s="70">
        <v>0.15</v>
      </c>
      <c r="L1679" s="64">
        <v>0.09</v>
      </c>
      <c r="M1679" s="67">
        <v>0.09</v>
      </c>
      <c r="N1679" s="70">
        <v>0.09</v>
      </c>
      <c r="O1679" s="64">
        <v>0.06</v>
      </c>
      <c r="P1679" s="67">
        <v>0.06</v>
      </c>
      <c r="Q1679" s="70">
        <v>0.06</v>
      </c>
      <c r="R1679" s="3"/>
    </row>
    <row r="1680">
      <c r="A1680" s="46">
        <v>13135.0</v>
      </c>
      <c r="B1680" s="51" t="str">
        <f t="shared" si="1"/>
        <v>Qurilish va taʼmirlashQurilish-pardoz materiallariPlitka va keramogranitKeramik plitka</v>
      </c>
      <c r="C1680" s="55" t="s">
        <v>95</v>
      </c>
      <c r="D1680" s="55" t="s">
        <v>1039</v>
      </c>
      <c r="E1680" s="55" t="s">
        <v>1284</v>
      </c>
      <c r="F1680" s="55" t="s">
        <v>4406</v>
      </c>
      <c r="G1680" s="3"/>
      <c r="H1680" s="3"/>
      <c r="I1680" s="64" t="s">
        <v>225</v>
      </c>
      <c r="J1680" s="67" t="s">
        <v>225</v>
      </c>
      <c r="K1680" s="70">
        <v>0.22</v>
      </c>
      <c r="L1680" s="64" t="s">
        <v>225</v>
      </c>
      <c r="M1680" s="67" t="s">
        <v>225</v>
      </c>
      <c r="N1680" s="70">
        <v>0.0</v>
      </c>
      <c r="O1680" s="64" t="s">
        <v>225</v>
      </c>
      <c r="P1680" s="67" t="s">
        <v>225</v>
      </c>
      <c r="Q1680" s="70">
        <v>0.22</v>
      </c>
      <c r="R1680" s="3"/>
    </row>
    <row r="1681">
      <c r="A1681" s="46">
        <v>13136.0</v>
      </c>
      <c r="B1681" s="51" t="str">
        <f t="shared" si="1"/>
        <v>Qurilish va taʼmirlashVentilyatsiyaHavo kanallari va butlovchi qismlar</v>
      </c>
      <c r="C1681" s="55" t="s">
        <v>95</v>
      </c>
      <c r="D1681" s="55" t="s">
        <v>2402</v>
      </c>
      <c r="E1681" s="55" t="s">
        <v>4409</v>
      </c>
      <c r="F1681" s="55"/>
      <c r="G1681" s="55"/>
      <c r="H1681" s="4"/>
      <c r="I1681" s="64">
        <v>0.25</v>
      </c>
      <c r="J1681" s="67">
        <v>0.25</v>
      </c>
      <c r="K1681" s="70">
        <v>0.25</v>
      </c>
      <c r="L1681" s="64">
        <v>0.0</v>
      </c>
      <c r="M1681" s="67">
        <v>0.0</v>
      </c>
      <c r="N1681" s="70">
        <v>0.0</v>
      </c>
      <c r="O1681" s="64">
        <v>0.25</v>
      </c>
      <c r="P1681" s="67">
        <v>0.25</v>
      </c>
      <c r="Q1681" s="70">
        <v>0.25</v>
      </c>
      <c r="R1681" s="3"/>
    </row>
    <row r="1682">
      <c r="A1682" s="46">
        <v>13137.0</v>
      </c>
      <c r="B1682" s="51" t="str">
        <f t="shared" si="1"/>
        <v>PoyabzallarQizlar uchun poyabzalRezin poyabzalEtiklar</v>
      </c>
      <c r="C1682" s="55" t="s">
        <v>951</v>
      </c>
      <c r="D1682" s="55" t="s">
        <v>1030</v>
      </c>
      <c r="E1682" s="55" t="s">
        <v>1308</v>
      </c>
      <c r="F1682" s="55" t="s">
        <v>1520</v>
      </c>
      <c r="G1682" s="85"/>
      <c r="H1682" s="3"/>
      <c r="I1682" s="64">
        <v>0.2</v>
      </c>
      <c r="J1682" s="67">
        <v>0.2</v>
      </c>
      <c r="K1682" s="70">
        <v>0.2</v>
      </c>
      <c r="L1682" s="64">
        <v>0.0</v>
      </c>
      <c r="M1682" s="67">
        <v>0.0</v>
      </c>
      <c r="N1682" s="70">
        <v>0.0</v>
      </c>
      <c r="O1682" s="64">
        <v>0.2</v>
      </c>
      <c r="P1682" s="67">
        <v>0.2</v>
      </c>
      <c r="Q1682" s="70">
        <v>0.2</v>
      </c>
      <c r="R1682" s="3"/>
    </row>
    <row r="1683">
      <c r="A1683" s="46">
        <v>13138.0</v>
      </c>
      <c r="B1683" s="51" t="str">
        <f t="shared" si="1"/>
        <v>Uy-roʻzgʻor buyumlariToʻqimachilikPardalar va karnizlarQuyoshda himoya va statik plyonkalar</v>
      </c>
      <c r="C1683" s="55" t="s">
        <v>758</v>
      </c>
      <c r="D1683" s="55" t="s">
        <v>1041</v>
      </c>
      <c r="E1683" s="55" t="s">
        <v>845</v>
      </c>
      <c r="F1683" s="55" t="s">
        <v>4412</v>
      </c>
      <c r="G1683" s="55"/>
      <c r="H1683" s="55"/>
      <c r="I1683" s="64">
        <v>0.22</v>
      </c>
      <c r="J1683" s="67">
        <v>0.22</v>
      </c>
      <c r="K1683" s="70">
        <v>0.22</v>
      </c>
      <c r="L1683" s="64">
        <v>0.0</v>
      </c>
      <c r="M1683" s="67">
        <v>0.0</v>
      </c>
      <c r="N1683" s="70">
        <v>0.0</v>
      </c>
      <c r="O1683" s="64">
        <v>0.22</v>
      </c>
      <c r="P1683" s="67">
        <v>0.22</v>
      </c>
      <c r="Q1683" s="70">
        <v>0.22</v>
      </c>
      <c r="R1683" s="3"/>
    </row>
    <row r="1684">
      <c r="A1684" s="46">
        <v>13139.0</v>
      </c>
      <c r="B1684" s="51" t="str">
        <f t="shared" si="1"/>
        <v>Goʻzallik va parvarishYuz parvarishiMuammoli terilar uchun mahsulotlarKremlar</v>
      </c>
      <c r="C1684" s="55" t="s">
        <v>314</v>
      </c>
      <c r="D1684" s="55" t="s">
        <v>503</v>
      </c>
      <c r="E1684" s="55" t="s">
        <v>1408</v>
      </c>
      <c r="F1684" s="55" t="s">
        <v>4420</v>
      </c>
      <c r="G1684" s="3"/>
      <c r="H1684" s="3"/>
      <c r="I1684" s="64">
        <v>0.2</v>
      </c>
      <c r="J1684" s="67">
        <v>0.2</v>
      </c>
      <c r="K1684" s="70">
        <v>0.2</v>
      </c>
      <c r="L1684" s="64">
        <v>0.010000000000000009</v>
      </c>
      <c r="M1684" s="67">
        <v>0.010000000000000009</v>
      </c>
      <c r="N1684" s="70">
        <v>0.010000000000000009</v>
      </c>
      <c r="O1684" s="64">
        <v>0.19</v>
      </c>
      <c r="P1684" s="67">
        <v>0.19</v>
      </c>
      <c r="Q1684" s="70">
        <v>0.19</v>
      </c>
      <c r="R1684" s="3"/>
    </row>
    <row r="1685">
      <c r="A1685" s="46">
        <v>13140.0</v>
      </c>
      <c r="B1685" s="51" t="str">
        <f t="shared" si="1"/>
        <v>Qurilish va taʼmirlashMateriallar va jihozlarUskunalarPurkagichlar va havo cho'tkalari uchun uskunalarPurkagichlar uchun soplo</v>
      </c>
      <c r="C1685" s="55" t="s">
        <v>95</v>
      </c>
      <c r="D1685" s="55" t="s">
        <v>458</v>
      </c>
      <c r="E1685" s="55" t="s">
        <v>459</v>
      </c>
      <c r="F1685" s="55" t="s">
        <v>523</v>
      </c>
      <c r="G1685" s="55" t="s">
        <v>4422</v>
      </c>
      <c r="H1685" s="55"/>
      <c r="I1685" s="64">
        <v>0.12</v>
      </c>
      <c r="J1685" s="67">
        <v>0.12</v>
      </c>
      <c r="K1685" s="70">
        <v>0.12</v>
      </c>
      <c r="L1685" s="64">
        <v>0.0</v>
      </c>
      <c r="M1685" s="67">
        <v>0.0</v>
      </c>
      <c r="N1685" s="70">
        <v>0.0</v>
      </c>
      <c r="O1685" s="64">
        <v>0.12</v>
      </c>
      <c r="P1685" s="67">
        <v>0.12</v>
      </c>
      <c r="Q1685" s="70">
        <v>0.12</v>
      </c>
      <c r="R1685" s="3"/>
    </row>
    <row r="1686">
      <c r="A1686" s="46">
        <v>13141.0</v>
      </c>
      <c r="B1686" s="51" t="str">
        <f t="shared" si="1"/>
        <v>Maishiy texnikaOshxona texnikalariBoshqa oshxona texnikalariPasta-mashinalar</v>
      </c>
      <c r="C1686" s="55" t="s">
        <v>74</v>
      </c>
      <c r="D1686" s="55" t="s">
        <v>1400</v>
      </c>
      <c r="E1686" s="55" t="s">
        <v>1401</v>
      </c>
      <c r="F1686" s="55" t="s">
        <v>4423</v>
      </c>
      <c r="G1686" s="55"/>
      <c r="H1686" s="3"/>
      <c r="I1686" s="64">
        <v>0.17</v>
      </c>
      <c r="J1686" s="67">
        <v>0.17</v>
      </c>
      <c r="K1686" s="70">
        <v>0.17</v>
      </c>
      <c r="L1686" s="64">
        <v>0.0</v>
      </c>
      <c r="M1686" s="67">
        <v>0.0</v>
      </c>
      <c r="N1686" s="70">
        <v>0.0</v>
      </c>
      <c r="O1686" s="64">
        <v>0.17</v>
      </c>
      <c r="P1686" s="67">
        <v>0.17</v>
      </c>
      <c r="Q1686" s="70">
        <v>0.17</v>
      </c>
      <c r="R1686" s="3"/>
    </row>
    <row r="1687">
      <c r="A1687" s="46">
        <v>13142.0</v>
      </c>
      <c r="B1687" s="51" t="str">
        <f t="shared" si="1"/>
        <v>PoyabzallarQizlar uchun poyabzalBotinkalar va qoʻnjsiz botinkalarQoʻnjsiz botinka</v>
      </c>
      <c r="C1687" s="55" t="s">
        <v>951</v>
      </c>
      <c r="D1687" s="55" t="s">
        <v>1030</v>
      </c>
      <c r="E1687" s="55" t="s">
        <v>1951</v>
      </c>
      <c r="F1687" s="55" t="s">
        <v>4426</v>
      </c>
      <c r="G1687" s="55"/>
      <c r="H1687" s="3"/>
      <c r="I1687" s="64">
        <v>0.2</v>
      </c>
      <c r="J1687" s="67">
        <v>0.2</v>
      </c>
      <c r="K1687" s="70">
        <v>0.2</v>
      </c>
      <c r="L1687" s="64">
        <v>0.0</v>
      </c>
      <c r="M1687" s="67">
        <v>0.0</v>
      </c>
      <c r="N1687" s="70">
        <v>0.0</v>
      </c>
      <c r="O1687" s="64">
        <v>0.2</v>
      </c>
      <c r="P1687" s="67">
        <v>0.2</v>
      </c>
      <c r="Q1687" s="70">
        <v>0.2</v>
      </c>
      <c r="R1687" s="3"/>
    </row>
    <row r="1688">
      <c r="A1688" s="46">
        <v>13143.0</v>
      </c>
      <c r="B1688" s="51" t="str">
        <f t="shared" si="1"/>
        <v>KiyimAyollar kiyimiPaypoqlar, kolgotkilar va chulkilarPaypoqlar</v>
      </c>
      <c r="C1688" s="55" t="s">
        <v>417</v>
      </c>
      <c r="D1688" s="55" t="s">
        <v>418</v>
      </c>
      <c r="E1688" s="55" t="s">
        <v>2629</v>
      </c>
      <c r="F1688" s="55" t="s">
        <v>439</v>
      </c>
      <c r="G1688" s="3"/>
      <c r="H1688" s="3"/>
      <c r="I1688" s="64">
        <v>0.25</v>
      </c>
      <c r="J1688" s="67">
        <v>0.25</v>
      </c>
      <c r="K1688" s="70">
        <v>0.25</v>
      </c>
      <c r="L1688" s="64">
        <v>0.0</v>
      </c>
      <c r="M1688" s="67">
        <v>0.0</v>
      </c>
      <c r="N1688" s="70">
        <v>0.0</v>
      </c>
      <c r="O1688" s="64">
        <v>0.25</v>
      </c>
      <c r="P1688" s="67">
        <v>0.25</v>
      </c>
      <c r="Q1688" s="70">
        <v>0.25</v>
      </c>
      <c r="R1688" s="3"/>
    </row>
    <row r="1689">
      <c r="A1689" s="46">
        <v>13144.0</v>
      </c>
      <c r="B1689" s="51" t="str">
        <f t="shared" si="1"/>
        <v>Hayvonlar uchun tovarlarItlar uchunIdishlarTovoqchalar</v>
      </c>
      <c r="C1689" s="55" t="s">
        <v>1198</v>
      </c>
      <c r="D1689" s="55" t="s">
        <v>1209</v>
      </c>
      <c r="E1689" s="55" t="s">
        <v>2279</v>
      </c>
      <c r="F1689" s="55" t="s">
        <v>4428</v>
      </c>
      <c r="G1689" s="85"/>
      <c r="H1689" s="85"/>
      <c r="I1689" s="64">
        <v>0.2</v>
      </c>
      <c r="J1689" s="67">
        <v>0.2</v>
      </c>
      <c r="K1689" s="70">
        <v>0.2</v>
      </c>
      <c r="L1689" s="64">
        <v>0.03</v>
      </c>
      <c r="M1689" s="67">
        <v>0.03</v>
      </c>
      <c r="N1689" s="70">
        <v>0.03</v>
      </c>
      <c r="O1689" s="64">
        <v>0.17</v>
      </c>
      <c r="P1689" s="67">
        <v>0.17</v>
      </c>
      <c r="Q1689" s="70">
        <v>0.17</v>
      </c>
      <c r="R1689" s="3"/>
    </row>
    <row r="1690">
      <c r="A1690" s="46">
        <v>13145.0</v>
      </c>
      <c r="B1690" s="51" t="str">
        <f t="shared" si="1"/>
        <v>Goʻzallik va parvarishTana parvarishiNamlash va oziqlantirishMassaj moylari</v>
      </c>
      <c r="C1690" s="55" t="s">
        <v>314</v>
      </c>
      <c r="D1690" s="55" t="s">
        <v>612</v>
      </c>
      <c r="E1690" s="55" t="s">
        <v>504</v>
      </c>
      <c r="F1690" s="55" t="s">
        <v>4429</v>
      </c>
      <c r="G1690" s="55"/>
      <c r="H1690" s="3"/>
      <c r="I1690" s="64">
        <v>0.2</v>
      </c>
      <c r="J1690" s="67">
        <v>0.2</v>
      </c>
      <c r="K1690" s="70">
        <v>0.2</v>
      </c>
      <c r="L1690" s="64">
        <v>0.01</v>
      </c>
      <c r="M1690" s="67">
        <v>0.01</v>
      </c>
      <c r="N1690" s="70">
        <v>0.01</v>
      </c>
      <c r="O1690" s="64">
        <v>0.19</v>
      </c>
      <c r="P1690" s="67">
        <v>0.19</v>
      </c>
      <c r="Q1690" s="70">
        <v>0.19</v>
      </c>
      <c r="R1690" s="3"/>
    </row>
    <row r="1691">
      <c r="A1691" s="46">
        <v>13146.0</v>
      </c>
      <c r="B1691" s="51" t="str">
        <f t="shared" si="1"/>
        <v>AksessuarlarQizlar uchun aksessuarlarBosh kiyimlarPuxli quloqchinlar</v>
      </c>
      <c r="C1691" s="55" t="s">
        <v>442</v>
      </c>
      <c r="D1691" s="55" t="s">
        <v>1028</v>
      </c>
      <c r="E1691" s="55" t="s">
        <v>1559</v>
      </c>
      <c r="F1691" s="55" t="s">
        <v>4430</v>
      </c>
      <c r="G1691" s="55"/>
      <c r="H1691" s="3"/>
      <c r="I1691" s="64">
        <v>0.3</v>
      </c>
      <c r="J1691" s="67">
        <v>0.3</v>
      </c>
      <c r="K1691" s="70">
        <v>0.3</v>
      </c>
      <c r="L1691" s="64">
        <v>0.0</v>
      </c>
      <c r="M1691" s="67">
        <v>0.0</v>
      </c>
      <c r="N1691" s="70">
        <v>0.0</v>
      </c>
      <c r="O1691" s="64">
        <v>0.3</v>
      </c>
      <c r="P1691" s="67">
        <v>0.3</v>
      </c>
      <c r="Q1691" s="70">
        <v>0.3</v>
      </c>
      <c r="R1691" s="3"/>
    </row>
    <row r="1692">
      <c r="A1692" s="46">
        <v>13147.0</v>
      </c>
      <c r="B1692" s="51" t="str">
        <f t="shared" si="1"/>
        <v>Bolalar tovarlariGigiyena va tagliklarOgʻiz boʻshligʻi gigiyenasiBolalar tish choʻtkalari</v>
      </c>
      <c r="C1692" s="55" t="s">
        <v>346</v>
      </c>
      <c r="D1692" s="55" t="s">
        <v>360</v>
      </c>
      <c r="E1692" s="55" t="s">
        <v>319</v>
      </c>
      <c r="F1692" s="55" t="s">
        <v>4431</v>
      </c>
      <c r="G1692" s="55"/>
      <c r="H1692" s="3"/>
      <c r="I1692" s="64">
        <v>0.2</v>
      </c>
      <c r="J1692" s="67">
        <v>0.2</v>
      </c>
      <c r="K1692" s="70">
        <v>0.2</v>
      </c>
      <c r="L1692" s="64">
        <v>0.02</v>
      </c>
      <c r="M1692" s="67">
        <v>0.02</v>
      </c>
      <c r="N1692" s="70">
        <v>0.02</v>
      </c>
      <c r="O1692" s="64">
        <v>0.18</v>
      </c>
      <c r="P1692" s="67">
        <v>0.18</v>
      </c>
      <c r="Q1692" s="70">
        <v>0.18</v>
      </c>
      <c r="R1692" s="3"/>
    </row>
    <row r="1693">
      <c r="A1693" s="46">
        <v>13148.0</v>
      </c>
      <c r="B1693" s="51" t="str">
        <f t="shared" si="1"/>
        <v>Xobbi va ijodMusiqiy asboblarMusiqa asboblari uchun aksessuarlar</v>
      </c>
      <c r="C1693" s="55" t="s">
        <v>199</v>
      </c>
      <c r="D1693" s="55" t="s">
        <v>1260</v>
      </c>
      <c r="E1693" s="55" t="s">
        <v>4432</v>
      </c>
      <c r="F1693" s="55"/>
      <c r="G1693" s="55"/>
      <c r="H1693" s="3"/>
      <c r="I1693" s="64">
        <v>0.22</v>
      </c>
      <c r="J1693" s="67">
        <v>0.22</v>
      </c>
      <c r="K1693" s="70">
        <v>0.22</v>
      </c>
      <c r="L1693" s="64">
        <v>0.0</v>
      </c>
      <c r="M1693" s="67">
        <v>0.0</v>
      </c>
      <c r="N1693" s="70">
        <v>0.0</v>
      </c>
      <c r="O1693" s="64">
        <v>0.22</v>
      </c>
      <c r="P1693" s="67">
        <v>0.22</v>
      </c>
      <c r="Q1693" s="70">
        <v>0.22</v>
      </c>
      <c r="R1693" s="3"/>
    </row>
    <row r="1694">
      <c r="A1694" s="46">
        <v>13149.0</v>
      </c>
      <c r="B1694" s="51" t="str">
        <f t="shared" si="1"/>
        <v>Dacha, bogʻ va tomorqaBogʻ asboblariOʻroqlar va chalgʻilar</v>
      </c>
      <c r="C1694" s="55" t="s">
        <v>734</v>
      </c>
      <c r="D1694" s="55" t="s">
        <v>1356</v>
      </c>
      <c r="E1694" s="55" t="s">
        <v>4433</v>
      </c>
      <c r="F1694" s="55"/>
      <c r="G1694" s="3"/>
      <c r="H1694" s="3"/>
      <c r="I1694" s="64">
        <v>0.25</v>
      </c>
      <c r="J1694" s="67">
        <v>0.25</v>
      </c>
      <c r="K1694" s="70">
        <v>0.25</v>
      </c>
      <c r="L1694" s="64">
        <v>0.0</v>
      </c>
      <c r="M1694" s="67">
        <v>0.0</v>
      </c>
      <c r="N1694" s="70">
        <v>0.0</v>
      </c>
      <c r="O1694" s="64">
        <v>0.25</v>
      </c>
      <c r="P1694" s="67">
        <v>0.25</v>
      </c>
      <c r="Q1694" s="70">
        <v>0.25</v>
      </c>
      <c r="R1694" s="3"/>
    </row>
    <row r="1695">
      <c r="A1695" s="46">
        <v>13150.0</v>
      </c>
      <c r="B1695" s="51" t="str">
        <f t="shared" si="1"/>
        <v>Uy-roʻzgʻor buyumlariOshxona buyumlariKonservalash uchun tovarlarKonservalash mashinkalari</v>
      </c>
      <c r="C1695" s="55" t="s">
        <v>758</v>
      </c>
      <c r="D1695" s="55" t="s">
        <v>760</v>
      </c>
      <c r="E1695" s="55" t="s">
        <v>2423</v>
      </c>
      <c r="F1695" s="55" t="s">
        <v>4434</v>
      </c>
      <c r="G1695" s="55"/>
      <c r="H1695" s="3"/>
      <c r="I1695" s="64">
        <v>0.25</v>
      </c>
      <c r="J1695" s="67">
        <v>0.25</v>
      </c>
      <c r="K1695" s="70">
        <v>0.25</v>
      </c>
      <c r="L1695" s="64">
        <v>0.0</v>
      </c>
      <c r="M1695" s="67">
        <v>0.0</v>
      </c>
      <c r="N1695" s="70">
        <v>0.0</v>
      </c>
      <c r="O1695" s="64">
        <v>0.25</v>
      </c>
      <c r="P1695" s="67">
        <v>0.25</v>
      </c>
      <c r="Q1695" s="70">
        <v>0.25</v>
      </c>
      <c r="R1695" s="3"/>
    </row>
    <row r="1696">
      <c r="A1696" s="46">
        <v>13151.0</v>
      </c>
      <c r="B1696" s="51" t="str">
        <f t="shared" si="1"/>
        <v>AksessuarlarErkaklar aksessuarlariHamyonlar, kalit solgichlar va tashrif qogʻozi uchun karmonchalarTashrif qogʻozlari va kredit kartalari</v>
      </c>
      <c r="C1696" s="55" t="s">
        <v>442</v>
      </c>
      <c r="D1696" s="55" t="s">
        <v>456</v>
      </c>
      <c r="E1696" s="55" t="s">
        <v>1987</v>
      </c>
      <c r="F1696" s="55" t="s">
        <v>1988</v>
      </c>
      <c r="G1696" s="55"/>
      <c r="H1696" s="55"/>
      <c r="I1696" s="64">
        <v>0.3</v>
      </c>
      <c r="J1696" s="67">
        <v>0.3</v>
      </c>
      <c r="K1696" s="70">
        <v>0.3</v>
      </c>
      <c r="L1696" s="64">
        <v>0.0</v>
      </c>
      <c r="M1696" s="67">
        <v>0.0</v>
      </c>
      <c r="N1696" s="70">
        <v>0.0</v>
      </c>
      <c r="O1696" s="64">
        <v>0.3</v>
      </c>
      <c r="P1696" s="67">
        <v>0.3</v>
      </c>
      <c r="Q1696" s="70">
        <v>0.3</v>
      </c>
      <c r="R1696" s="3"/>
    </row>
    <row r="1697">
      <c r="A1697" s="46">
        <v>13152.0</v>
      </c>
      <c r="B1697" s="51" t="str">
        <f t="shared" si="1"/>
        <v>Xobbi va ijodRasmlar, foto ramkalar, otkritkalar yasashMavzuli rasmlarOdamlar</v>
      </c>
      <c r="C1697" s="55" t="s">
        <v>199</v>
      </c>
      <c r="D1697" s="55" t="s">
        <v>1259</v>
      </c>
      <c r="E1697" s="55" t="s">
        <v>1490</v>
      </c>
      <c r="F1697" s="85" t="s">
        <v>4436</v>
      </c>
      <c r="G1697" s="3"/>
      <c r="H1697" s="3"/>
      <c r="I1697" s="64">
        <v>0.22</v>
      </c>
      <c r="J1697" s="67">
        <v>0.22</v>
      </c>
      <c r="K1697" s="70">
        <v>0.22</v>
      </c>
      <c r="L1697" s="64">
        <v>0.0</v>
      </c>
      <c r="M1697" s="67">
        <v>0.0</v>
      </c>
      <c r="N1697" s="70">
        <v>0.0</v>
      </c>
      <c r="O1697" s="64">
        <v>0.22</v>
      </c>
      <c r="P1697" s="67">
        <v>0.22</v>
      </c>
      <c r="Q1697" s="70">
        <v>0.22</v>
      </c>
      <c r="R1697" s="3"/>
    </row>
    <row r="1698">
      <c r="A1698" s="46">
        <v>13153.0</v>
      </c>
      <c r="B1698" s="51" t="str">
        <f t="shared" si="1"/>
        <v>ElektronikaGeymerlar uchun mahsulotlarOʻyin pristavkalariOʻyin pristavkalari uchun aksessuarlar va ehtiyot qismlarHimoya plyonkalari</v>
      </c>
      <c r="C1698" s="55" t="s">
        <v>929</v>
      </c>
      <c r="D1698" s="55" t="s">
        <v>2129</v>
      </c>
      <c r="E1698" s="55" t="s">
        <v>2130</v>
      </c>
      <c r="F1698" s="55" t="s">
        <v>2131</v>
      </c>
      <c r="G1698" s="55" t="s">
        <v>4438</v>
      </c>
      <c r="H1698" s="55"/>
      <c r="I1698" s="64">
        <v>0.15</v>
      </c>
      <c r="J1698" s="67">
        <v>0.15</v>
      </c>
      <c r="K1698" s="70">
        <v>0.15</v>
      </c>
      <c r="L1698" s="64">
        <v>0.0</v>
      </c>
      <c r="M1698" s="67">
        <v>0.0</v>
      </c>
      <c r="N1698" s="70">
        <v>0.0</v>
      </c>
      <c r="O1698" s="64">
        <v>0.15</v>
      </c>
      <c r="P1698" s="67">
        <v>0.15</v>
      </c>
      <c r="Q1698" s="70">
        <v>0.15</v>
      </c>
      <c r="R1698" s="3"/>
    </row>
    <row r="1699">
      <c r="A1699" s="46">
        <v>13154.0</v>
      </c>
      <c r="B1699" s="51" t="str">
        <f t="shared" si="1"/>
        <v>ElektronikaGeymerlar uchun mahsulotlarOʻyin pristavkalariUy konsollariXbox</v>
      </c>
      <c r="C1699" s="55" t="s">
        <v>929</v>
      </c>
      <c r="D1699" s="55" t="s">
        <v>2129</v>
      </c>
      <c r="E1699" s="55" t="s">
        <v>2130</v>
      </c>
      <c r="F1699" s="85" t="s">
        <v>4441</v>
      </c>
      <c r="G1699" s="55" t="s">
        <v>3958</v>
      </c>
      <c r="H1699" s="3"/>
      <c r="I1699" s="64">
        <v>0.03</v>
      </c>
      <c r="J1699" s="67">
        <v>0.03</v>
      </c>
      <c r="K1699" s="70">
        <v>0.03</v>
      </c>
      <c r="L1699" s="64">
        <v>0.0</v>
      </c>
      <c r="M1699" s="67">
        <v>0.0</v>
      </c>
      <c r="N1699" s="70">
        <v>0.0</v>
      </c>
      <c r="O1699" s="64">
        <v>0.03</v>
      </c>
      <c r="P1699" s="67">
        <v>0.03</v>
      </c>
      <c r="Q1699" s="70">
        <v>0.03</v>
      </c>
      <c r="R1699" s="3"/>
    </row>
    <row r="1700">
      <c r="A1700" s="46">
        <v>13155.0</v>
      </c>
      <c r="B1700" s="51" t="str">
        <f t="shared" si="1"/>
        <v>Goʻzallik va parvarishTana parvarishiNamlash va oziqlantirishYogʻlar</v>
      </c>
      <c r="C1700" s="55" t="s">
        <v>314</v>
      </c>
      <c r="D1700" s="55" t="s">
        <v>612</v>
      </c>
      <c r="E1700" s="55" t="s">
        <v>504</v>
      </c>
      <c r="F1700" s="55" t="s">
        <v>1807</v>
      </c>
      <c r="G1700" s="3"/>
      <c r="H1700" s="3"/>
      <c r="I1700" s="64">
        <v>0.2</v>
      </c>
      <c r="J1700" s="67">
        <v>0.2</v>
      </c>
      <c r="K1700" s="70">
        <v>0.2</v>
      </c>
      <c r="L1700" s="64">
        <v>0.01</v>
      </c>
      <c r="M1700" s="67">
        <v>0.01</v>
      </c>
      <c r="N1700" s="70">
        <v>0.01</v>
      </c>
      <c r="O1700" s="64">
        <v>0.19</v>
      </c>
      <c r="P1700" s="67">
        <v>0.19</v>
      </c>
      <c r="Q1700" s="70">
        <v>0.19</v>
      </c>
      <c r="R1700" s="3"/>
    </row>
    <row r="1701">
      <c r="A1701" s="46">
        <v>13156.0</v>
      </c>
      <c r="B1701" s="51" t="str">
        <f t="shared" si="1"/>
        <v>Sport va hordiqFitnes va yogaFitnesFitness qo'lqoplari va kamarlari</v>
      </c>
      <c r="C1701" s="55" t="s">
        <v>391</v>
      </c>
      <c r="D1701" s="55" t="s">
        <v>1434</v>
      </c>
      <c r="E1701" s="55" t="s">
        <v>1435</v>
      </c>
      <c r="F1701" s="55" t="s">
        <v>4445</v>
      </c>
      <c r="G1701" s="55"/>
      <c r="H1701" s="55"/>
      <c r="I1701" s="64">
        <v>0.22</v>
      </c>
      <c r="J1701" s="67">
        <v>0.22</v>
      </c>
      <c r="K1701" s="70">
        <v>0.22</v>
      </c>
      <c r="L1701" s="64">
        <v>0.005</v>
      </c>
      <c r="M1701" s="67">
        <v>0.005</v>
      </c>
      <c r="N1701" s="70">
        <v>0.005</v>
      </c>
      <c r="O1701" s="64">
        <v>0.215</v>
      </c>
      <c r="P1701" s="67">
        <v>0.215</v>
      </c>
      <c r="Q1701" s="70">
        <v>0.215</v>
      </c>
      <c r="R1701" s="3"/>
    </row>
    <row r="1702">
      <c r="A1702" s="46">
        <v>13157.0</v>
      </c>
      <c r="B1702" s="51" t="str">
        <f t="shared" si="1"/>
        <v>KiyimErkaklar kiyimiUstki kiyimPuxli kurtkalar va qishki kurtkalar</v>
      </c>
      <c r="C1702" s="55" t="s">
        <v>417</v>
      </c>
      <c r="D1702" s="55" t="s">
        <v>432</v>
      </c>
      <c r="E1702" s="55" t="s">
        <v>1137</v>
      </c>
      <c r="F1702" s="55" t="s">
        <v>4447</v>
      </c>
      <c r="G1702" s="55"/>
      <c r="H1702" s="55"/>
      <c r="I1702" s="64">
        <v>0.25</v>
      </c>
      <c r="J1702" s="67">
        <v>0.25</v>
      </c>
      <c r="K1702" s="70">
        <v>0.25</v>
      </c>
      <c r="L1702" s="64">
        <v>0.0</v>
      </c>
      <c r="M1702" s="67">
        <v>0.0</v>
      </c>
      <c r="N1702" s="70">
        <v>0.0</v>
      </c>
      <c r="O1702" s="64">
        <v>0.25</v>
      </c>
      <c r="P1702" s="67">
        <v>0.25</v>
      </c>
      <c r="Q1702" s="70">
        <v>0.25</v>
      </c>
      <c r="R1702" s="3"/>
    </row>
    <row r="1703">
      <c r="A1703" s="46">
        <v>13159.0</v>
      </c>
      <c r="B1703" s="51" t="str">
        <f t="shared" si="1"/>
        <v>ElektronikaElektronikalar uchun aksessuarlarElektr tarmoqlagichlar</v>
      </c>
      <c r="C1703" s="55" t="s">
        <v>929</v>
      </c>
      <c r="D1703" s="55" t="s">
        <v>1044</v>
      </c>
      <c r="E1703" s="55" t="s">
        <v>4451</v>
      </c>
      <c r="F1703" s="55"/>
      <c r="G1703" s="3"/>
      <c r="H1703" s="3"/>
      <c r="I1703" s="64">
        <v>0.3</v>
      </c>
      <c r="J1703" s="67">
        <v>0.3</v>
      </c>
      <c r="K1703" s="70">
        <v>0.3</v>
      </c>
      <c r="L1703" s="64">
        <v>0.0</v>
      </c>
      <c r="M1703" s="67">
        <v>0.0</v>
      </c>
      <c r="N1703" s="70">
        <v>0.0</v>
      </c>
      <c r="O1703" s="64">
        <v>0.3</v>
      </c>
      <c r="P1703" s="67">
        <v>0.3</v>
      </c>
      <c r="Q1703" s="70">
        <v>0.3</v>
      </c>
      <c r="R1703" s="3"/>
    </row>
    <row r="1704">
      <c r="A1704" s="46">
        <v>13160.0</v>
      </c>
      <c r="B1704" s="51" t="str">
        <f t="shared" si="1"/>
        <v>Dacha, bogʻ va tomorqaPiknik, barbekyu, grillKo'mir, o'tin va olov yoqish uchun vositalarO't yoqish uchun vositalar</v>
      </c>
      <c r="C1704" s="55" t="s">
        <v>734</v>
      </c>
      <c r="D1704" s="55" t="s">
        <v>1525</v>
      </c>
      <c r="E1704" s="55" t="s">
        <v>4453</v>
      </c>
      <c r="F1704" s="85" t="s">
        <v>4454</v>
      </c>
      <c r="G1704" s="85"/>
      <c r="H1704" s="3"/>
      <c r="I1704" s="64" t="s">
        <v>225</v>
      </c>
      <c r="J1704" s="67" t="s">
        <v>225</v>
      </c>
      <c r="K1704" s="70">
        <v>0.2</v>
      </c>
      <c r="L1704" s="64" t="s">
        <v>225</v>
      </c>
      <c r="M1704" s="67" t="s">
        <v>225</v>
      </c>
      <c r="N1704" s="70">
        <v>0.0</v>
      </c>
      <c r="O1704" s="64" t="s">
        <v>225</v>
      </c>
      <c r="P1704" s="67" t="s">
        <v>225</v>
      </c>
      <c r="Q1704" s="70">
        <v>0.2</v>
      </c>
      <c r="R1704" s="3"/>
    </row>
    <row r="1705">
      <c r="A1705" s="46">
        <v>13161.0</v>
      </c>
      <c r="B1705" s="51" t="str">
        <f t="shared" si="1"/>
        <v>Kanselyariya tovarlariQogʻoz mahsulotlariPlaninglar</v>
      </c>
      <c r="C1705" s="55" t="s">
        <v>142</v>
      </c>
      <c r="D1705" s="55" t="s">
        <v>1212</v>
      </c>
      <c r="E1705" s="55" t="s">
        <v>4456</v>
      </c>
      <c r="F1705" s="3"/>
      <c r="G1705" s="4"/>
      <c r="H1705" s="3"/>
      <c r="I1705" s="64">
        <v>0.2</v>
      </c>
      <c r="J1705" s="67">
        <v>0.2</v>
      </c>
      <c r="K1705" s="70">
        <v>0.2</v>
      </c>
      <c r="L1705" s="64">
        <v>0.0</v>
      </c>
      <c r="M1705" s="67">
        <v>0.0</v>
      </c>
      <c r="N1705" s="70">
        <v>0.0</v>
      </c>
      <c r="O1705" s="64">
        <v>0.2</v>
      </c>
      <c r="P1705" s="67">
        <v>0.2</v>
      </c>
      <c r="Q1705" s="70">
        <v>0.2</v>
      </c>
      <c r="R1705" s="3"/>
    </row>
    <row r="1706">
      <c r="A1706" s="46">
        <v>13162.0</v>
      </c>
      <c r="B1706" s="51" t="str">
        <f t="shared" si="1"/>
        <v>Goʻzallik va parvarishTana parvarishiTana parvarishi uchun aksessuarlarMochalkalar</v>
      </c>
      <c r="C1706" s="55" t="s">
        <v>314</v>
      </c>
      <c r="D1706" s="55" t="s">
        <v>612</v>
      </c>
      <c r="E1706" s="55" t="s">
        <v>1386</v>
      </c>
      <c r="F1706" s="55" t="s">
        <v>4457</v>
      </c>
      <c r="G1706" s="3"/>
      <c r="H1706" s="3"/>
      <c r="I1706" s="64">
        <v>0.25</v>
      </c>
      <c r="J1706" s="67">
        <v>0.25</v>
      </c>
      <c r="K1706" s="70">
        <v>0.25</v>
      </c>
      <c r="L1706" s="64">
        <v>0.01</v>
      </c>
      <c r="M1706" s="67">
        <v>0.01</v>
      </c>
      <c r="N1706" s="70">
        <v>0.01</v>
      </c>
      <c r="O1706" s="64">
        <v>0.24</v>
      </c>
      <c r="P1706" s="67">
        <v>0.24</v>
      </c>
      <c r="Q1706" s="70">
        <v>0.24</v>
      </c>
      <c r="R1706" s="3"/>
    </row>
    <row r="1707">
      <c r="A1707" s="46">
        <v>13163.0</v>
      </c>
      <c r="B1707" s="51" t="str">
        <f t="shared" si="1"/>
        <v>Sport va hordiqSuv sporti va suvda dam olishSuzishSuzish toʻplamlari</v>
      </c>
      <c r="C1707" s="55" t="s">
        <v>391</v>
      </c>
      <c r="D1707" s="55" t="s">
        <v>392</v>
      </c>
      <c r="E1707" s="55" t="s">
        <v>393</v>
      </c>
      <c r="F1707" s="55" t="s">
        <v>4459</v>
      </c>
      <c r="G1707" s="55"/>
      <c r="H1707" s="3"/>
      <c r="I1707" s="64">
        <v>0.25</v>
      </c>
      <c r="J1707" s="67">
        <v>0.25</v>
      </c>
      <c r="K1707" s="70">
        <v>0.25</v>
      </c>
      <c r="L1707" s="64">
        <v>0.01</v>
      </c>
      <c r="M1707" s="67">
        <v>0.01</v>
      </c>
      <c r="N1707" s="70">
        <v>0.01</v>
      </c>
      <c r="O1707" s="64">
        <v>0.24</v>
      </c>
      <c r="P1707" s="67">
        <v>0.24</v>
      </c>
      <c r="Q1707" s="70">
        <v>0.24</v>
      </c>
      <c r="R1707" s="3"/>
    </row>
    <row r="1708">
      <c r="A1708" s="46">
        <v>13164.0</v>
      </c>
      <c r="B1708" s="51" t="str">
        <f t="shared" si="1"/>
        <v>AvtotovarlarAksessuarlar va jihozlarSalon uchun jihozlarYostiqlar va matraslar</v>
      </c>
      <c r="C1708" s="55" t="s">
        <v>167</v>
      </c>
      <c r="D1708" s="55" t="s">
        <v>468</v>
      </c>
      <c r="E1708" s="55" t="s">
        <v>1405</v>
      </c>
      <c r="F1708" s="55" t="s">
        <v>4461</v>
      </c>
      <c r="G1708" s="55"/>
      <c r="H1708" s="3"/>
      <c r="I1708" s="64">
        <v>0.25</v>
      </c>
      <c r="J1708" s="67">
        <v>0.25</v>
      </c>
      <c r="K1708" s="70">
        <v>0.25</v>
      </c>
      <c r="L1708" s="64">
        <v>0.0</v>
      </c>
      <c r="M1708" s="67">
        <v>0.0</v>
      </c>
      <c r="N1708" s="70">
        <v>0.0</v>
      </c>
      <c r="O1708" s="64">
        <v>0.25</v>
      </c>
      <c r="P1708" s="67">
        <v>0.25</v>
      </c>
      <c r="Q1708" s="70">
        <v>0.25</v>
      </c>
      <c r="R1708" s="3"/>
    </row>
    <row r="1709">
      <c r="A1709" s="46">
        <v>13165.0</v>
      </c>
      <c r="B1709" s="51" t="str">
        <f t="shared" si="1"/>
        <v>AksessuarlarErkaklar aksessuarlariHamyonlar, kalit solgichlar va tashrif qogʻozi uchun karmonchalarHamyonlar</v>
      </c>
      <c r="C1709" s="55" t="s">
        <v>442</v>
      </c>
      <c r="D1709" s="55" t="s">
        <v>456</v>
      </c>
      <c r="E1709" s="55" t="s">
        <v>1987</v>
      </c>
      <c r="F1709" s="55" t="s">
        <v>4463</v>
      </c>
      <c r="G1709" s="85"/>
      <c r="H1709" s="3"/>
      <c r="I1709" s="64">
        <v>0.3</v>
      </c>
      <c r="J1709" s="67">
        <v>0.3</v>
      </c>
      <c r="K1709" s="70">
        <v>0.3</v>
      </c>
      <c r="L1709" s="64">
        <v>0.0</v>
      </c>
      <c r="M1709" s="67">
        <v>0.0</v>
      </c>
      <c r="N1709" s="70">
        <v>0.0</v>
      </c>
      <c r="O1709" s="64">
        <v>0.3</v>
      </c>
      <c r="P1709" s="67">
        <v>0.3</v>
      </c>
      <c r="Q1709" s="70">
        <v>0.3</v>
      </c>
      <c r="R1709" s="3"/>
    </row>
    <row r="1710">
      <c r="A1710" s="46">
        <v>13167.0</v>
      </c>
      <c r="B1710" s="51" t="str">
        <f t="shared" si="1"/>
        <v>ElektronikaGeymerlar uchun mahsulotlarOʻyin pristavkalariOʻyin pristavkalari uchun aksessuarlar va ehtiyot qismlarOʻyin kartridjlari</v>
      </c>
      <c r="C1710" s="55" t="s">
        <v>929</v>
      </c>
      <c r="D1710" s="55" t="s">
        <v>2129</v>
      </c>
      <c r="E1710" s="55" t="s">
        <v>2130</v>
      </c>
      <c r="F1710" s="55" t="s">
        <v>2131</v>
      </c>
      <c r="G1710" s="85" t="s">
        <v>4464</v>
      </c>
      <c r="H1710" s="85"/>
      <c r="I1710" s="64">
        <v>0.15</v>
      </c>
      <c r="J1710" s="67">
        <v>0.15</v>
      </c>
      <c r="K1710" s="70">
        <v>0.15</v>
      </c>
      <c r="L1710" s="64">
        <v>0.0</v>
      </c>
      <c r="M1710" s="67">
        <v>0.0</v>
      </c>
      <c r="N1710" s="70">
        <v>0.0</v>
      </c>
      <c r="O1710" s="64">
        <v>0.15</v>
      </c>
      <c r="P1710" s="67">
        <v>0.15</v>
      </c>
      <c r="Q1710" s="70">
        <v>0.15</v>
      </c>
      <c r="R1710" s="3"/>
    </row>
    <row r="1711">
      <c r="A1711" s="46">
        <v>13168.0</v>
      </c>
      <c r="B1711" s="51" t="str">
        <f t="shared" si="1"/>
        <v>Qurilish va taʼmirlashMahkamlagichlar va armaturaAnker murvatlari</v>
      </c>
      <c r="C1711" s="55" t="s">
        <v>95</v>
      </c>
      <c r="D1711" s="55" t="s">
        <v>1782</v>
      </c>
      <c r="E1711" s="55" t="s">
        <v>4465</v>
      </c>
      <c r="F1711" s="55"/>
      <c r="G1711" s="3"/>
      <c r="H1711" s="3"/>
      <c r="I1711" s="64">
        <v>0.2</v>
      </c>
      <c r="J1711" s="67">
        <v>0.2</v>
      </c>
      <c r="K1711" s="70">
        <v>0.2</v>
      </c>
      <c r="L1711" s="64">
        <v>0.0</v>
      </c>
      <c r="M1711" s="67">
        <v>0.0</v>
      </c>
      <c r="N1711" s="70">
        <v>0.0</v>
      </c>
      <c r="O1711" s="64">
        <v>0.2</v>
      </c>
      <c r="P1711" s="67">
        <v>0.2</v>
      </c>
      <c r="Q1711" s="70">
        <v>0.2</v>
      </c>
      <c r="R1711" s="3"/>
    </row>
    <row r="1712">
      <c r="A1712" s="46">
        <v>13169.0</v>
      </c>
      <c r="B1712" s="51" t="str">
        <f t="shared" si="1"/>
        <v>KiyimAyollar kiyimiUstki kiyimCharmdan bo'lgan kurtkalar va kosuxalar</v>
      </c>
      <c r="C1712" s="55" t="s">
        <v>417</v>
      </c>
      <c r="D1712" s="55" t="s">
        <v>418</v>
      </c>
      <c r="E1712" s="55" t="s">
        <v>1137</v>
      </c>
      <c r="F1712" s="55" t="s">
        <v>4466</v>
      </c>
      <c r="G1712" s="55"/>
      <c r="H1712" s="55"/>
      <c r="I1712" s="64">
        <v>0.25</v>
      </c>
      <c r="J1712" s="67">
        <v>0.25</v>
      </c>
      <c r="K1712" s="70">
        <v>0.25</v>
      </c>
      <c r="L1712" s="64">
        <v>0.0</v>
      </c>
      <c r="M1712" s="67">
        <v>0.0</v>
      </c>
      <c r="N1712" s="70">
        <v>0.0</v>
      </c>
      <c r="O1712" s="64">
        <v>0.25</v>
      </c>
      <c r="P1712" s="67">
        <v>0.25</v>
      </c>
      <c r="Q1712" s="70">
        <v>0.25</v>
      </c>
      <c r="R1712" s="3"/>
    </row>
    <row r="1713">
      <c r="A1713" s="46">
        <v>13170.0</v>
      </c>
      <c r="B1713" s="51" t="str">
        <f t="shared" si="1"/>
        <v>Uy-roʻzgʻor buyumlariOshxona buyumlariOshxonada tartibReyling</v>
      </c>
      <c r="C1713" s="55" t="s">
        <v>758</v>
      </c>
      <c r="D1713" s="55" t="s">
        <v>760</v>
      </c>
      <c r="E1713" s="55" t="s">
        <v>2165</v>
      </c>
      <c r="F1713" s="55" t="s">
        <v>4468</v>
      </c>
      <c r="G1713" s="3"/>
      <c r="H1713" s="3"/>
      <c r="I1713" s="64">
        <v>0.25</v>
      </c>
      <c r="J1713" s="67">
        <v>0.25</v>
      </c>
      <c r="K1713" s="70">
        <v>0.25</v>
      </c>
      <c r="L1713" s="64">
        <v>0.0</v>
      </c>
      <c r="M1713" s="67">
        <v>0.0</v>
      </c>
      <c r="N1713" s="70">
        <v>0.0</v>
      </c>
      <c r="O1713" s="64">
        <v>0.25</v>
      </c>
      <c r="P1713" s="67">
        <v>0.25</v>
      </c>
      <c r="Q1713" s="70">
        <v>0.25</v>
      </c>
      <c r="R1713" s="3"/>
    </row>
    <row r="1714">
      <c r="A1714" s="46">
        <v>13171.0</v>
      </c>
      <c r="B1714" s="51" t="str">
        <f t="shared" si="1"/>
        <v>KiyimAyollar kiyimiSport kiyimlariTermal paypoqlar</v>
      </c>
      <c r="C1714" s="55" t="s">
        <v>417</v>
      </c>
      <c r="D1714" s="55" t="s">
        <v>418</v>
      </c>
      <c r="E1714" s="55" t="s">
        <v>1018</v>
      </c>
      <c r="F1714" s="85" t="s">
        <v>4470</v>
      </c>
      <c r="G1714" s="85"/>
      <c r="H1714" s="3"/>
      <c r="I1714" s="64">
        <v>0.25</v>
      </c>
      <c r="J1714" s="67">
        <v>0.25</v>
      </c>
      <c r="K1714" s="70">
        <v>0.25</v>
      </c>
      <c r="L1714" s="64">
        <v>0.0</v>
      </c>
      <c r="M1714" s="67">
        <v>0.0</v>
      </c>
      <c r="N1714" s="70">
        <v>0.0</v>
      </c>
      <c r="O1714" s="64">
        <v>0.25</v>
      </c>
      <c r="P1714" s="67">
        <v>0.25</v>
      </c>
      <c r="Q1714" s="70">
        <v>0.25</v>
      </c>
      <c r="R1714" s="3"/>
    </row>
    <row r="1715">
      <c r="A1715" s="46">
        <v>13172.0</v>
      </c>
      <c r="B1715" s="51" t="str">
        <f t="shared" si="1"/>
        <v>KiyimQizlar uchun kiyimlarYubkalar va shortilarShortilar</v>
      </c>
      <c r="C1715" s="55" t="s">
        <v>417</v>
      </c>
      <c r="D1715" s="55" t="s">
        <v>1033</v>
      </c>
      <c r="E1715" s="55" t="s">
        <v>4312</v>
      </c>
      <c r="F1715" s="85" t="s">
        <v>2700</v>
      </c>
      <c r="G1715" s="3"/>
      <c r="H1715" s="3"/>
      <c r="I1715" s="64">
        <v>0.25</v>
      </c>
      <c r="J1715" s="67">
        <v>0.25</v>
      </c>
      <c r="K1715" s="70">
        <v>0.25</v>
      </c>
      <c r="L1715" s="64">
        <v>0.0</v>
      </c>
      <c r="M1715" s="67">
        <v>0.0</v>
      </c>
      <c r="N1715" s="70">
        <v>0.0</v>
      </c>
      <c r="O1715" s="64">
        <v>0.25</v>
      </c>
      <c r="P1715" s="67">
        <v>0.25</v>
      </c>
      <c r="Q1715" s="70">
        <v>0.25</v>
      </c>
      <c r="R1715" s="3"/>
    </row>
    <row r="1716">
      <c r="A1716" s="46">
        <v>13173.0</v>
      </c>
      <c r="B1716" s="51" t="str">
        <f t="shared" si="1"/>
        <v>KitoblarOʻquv adabiyoti6-sinf</v>
      </c>
      <c r="C1716" s="55" t="s">
        <v>84</v>
      </c>
      <c r="D1716" s="55" t="s">
        <v>1228</v>
      </c>
      <c r="E1716" s="55" t="s">
        <v>4473</v>
      </c>
      <c r="F1716" s="3"/>
      <c r="G1716" s="4"/>
      <c r="H1716" s="3"/>
      <c r="I1716" s="64">
        <v>0.2</v>
      </c>
      <c r="J1716" s="67">
        <v>0.2</v>
      </c>
      <c r="K1716" s="70">
        <v>0.2</v>
      </c>
      <c r="L1716" s="64">
        <v>0.0</v>
      </c>
      <c r="M1716" s="67">
        <v>0.0</v>
      </c>
      <c r="N1716" s="70">
        <v>0.0</v>
      </c>
      <c r="O1716" s="64">
        <v>0.2</v>
      </c>
      <c r="P1716" s="67">
        <v>0.2</v>
      </c>
      <c r="Q1716" s="70">
        <v>0.2</v>
      </c>
      <c r="R1716" s="3"/>
    </row>
    <row r="1717">
      <c r="A1717" s="46">
        <v>13174.0</v>
      </c>
      <c r="B1717" s="51" t="str">
        <f t="shared" si="1"/>
        <v>Bolalar tovarlariBolalar xonasiUyqu uchun barcha narsalarBolalar matraslari</v>
      </c>
      <c r="C1717" s="55" t="s">
        <v>346</v>
      </c>
      <c r="D1717" s="55" t="s">
        <v>1186</v>
      </c>
      <c r="E1717" s="55" t="s">
        <v>2768</v>
      </c>
      <c r="F1717" s="55" t="s">
        <v>4480</v>
      </c>
      <c r="G1717" s="55"/>
      <c r="H1717" s="3"/>
      <c r="I1717" s="64">
        <v>0.2</v>
      </c>
      <c r="J1717" s="67">
        <v>0.2</v>
      </c>
      <c r="K1717" s="70">
        <v>0.2</v>
      </c>
      <c r="L1717" s="64">
        <v>0.0</v>
      </c>
      <c r="M1717" s="67">
        <v>0.0</v>
      </c>
      <c r="N1717" s="70">
        <v>0.0</v>
      </c>
      <c r="O1717" s="64">
        <v>0.2</v>
      </c>
      <c r="P1717" s="67">
        <v>0.2</v>
      </c>
      <c r="Q1717" s="70">
        <v>0.2</v>
      </c>
      <c r="R1717" s="3"/>
    </row>
    <row r="1718">
      <c r="A1718" s="46">
        <v>13175.0</v>
      </c>
      <c r="B1718" s="51" t="str">
        <f t="shared" si="1"/>
        <v>Maishiy texnikaGoʻzallik uchun texnikaMini solariya</v>
      </c>
      <c r="C1718" s="55" t="s">
        <v>74</v>
      </c>
      <c r="D1718" s="55" t="s">
        <v>1379</v>
      </c>
      <c r="E1718" s="55" t="s">
        <v>4482</v>
      </c>
      <c r="F1718" s="3"/>
      <c r="G1718" s="3"/>
      <c r="H1718" s="3"/>
      <c r="I1718" s="64">
        <v>0.2</v>
      </c>
      <c r="J1718" s="67">
        <v>0.2</v>
      </c>
      <c r="K1718" s="70">
        <v>0.2</v>
      </c>
      <c r="L1718" s="64">
        <v>0.0</v>
      </c>
      <c r="M1718" s="67">
        <v>0.0</v>
      </c>
      <c r="N1718" s="70">
        <v>0.0</v>
      </c>
      <c r="O1718" s="64">
        <v>0.2</v>
      </c>
      <c r="P1718" s="67">
        <v>0.2</v>
      </c>
      <c r="Q1718" s="70">
        <v>0.2</v>
      </c>
      <c r="R1718" s="3"/>
    </row>
    <row r="1719">
      <c r="A1719" s="46">
        <v>13176.0</v>
      </c>
      <c r="B1719" s="51" t="str">
        <f t="shared" si="1"/>
        <v>Maishiy kimyoviy moddalarMaishiy texnika parvarishi uchun vositalarKichik maishiy texnika uchun</v>
      </c>
      <c r="C1719" s="55" t="s">
        <v>582</v>
      </c>
      <c r="D1719" s="55" t="s">
        <v>2374</v>
      </c>
      <c r="E1719" s="55" t="s">
        <v>4484</v>
      </c>
      <c r="F1719" s="55"/>
      <c r="G1719" s="3"/>
      <c r="H1719" s="3"/>
      <c r="I1719" s="64">
        <v>0.2</v>
      </c>
      <c r="J1719" s="67">
        <v>0.2</v>
      </c>
      <c r="K1719" s="70">
        <v>0.2</v>
      </c>
      <c r="L1719" s="64">
        <v>0.015</v>
      </c>
      <c r="M1719" s="67">
        <v>0.015</v>
      </c>
      <c r="N1719" s="70">
        <v>0.015</v>
      </c>
      <c r="O1719" s="64">
        <v>0.185</v>
      </c>
      <c r="P1719" s="67">
        <v>0.185</v>
      </c>
      <c r="Q1719" s="70">
        <v>0.185</v>
      </c>
      <c r="R1719" s="3"/>
    </row>
    <row r="1720">
      <c r="A1720" s="46">
        <v>13177.0</v>
      </c>
      <c r="B1720" s="51" t="str">
        <f t="shared" si="1"/>
        <v>Maishiy kimyoviy moddalarHasharotlar va kemiruvchilarga qarshi vositalarHasharotlarga qarshi himoya</v>
      </c>
      <c r="C1720" s="55" t="s">
        <v>582</v>
      </c>
      <c r="D1720" s="55" t="s">
        <v>3290</v>
      </c>
      <c r="E1720" s="55" t="s">
        <v>4485</v>
      </c>
      <c r="F1720" s="55"/>
      <c r="G1720" s="4"/>
      <c r="H1720" s="3"/>
      <c r="I1720" s="64">
        <v>0.22</v>
      </c>
      <c r="J1720" s="67">
        <v>0.22</v>
      </c>
      <c r="K1720" s="70">
        <v>0.22</v>
      </c>
      <c r="L1720" s="64">
        <v>0.03</v>
      </c>
      <c r="M1720" s="67">
        <v>0.03</v>
      </c>
      <c r="N1720" s="70">
        <v>0.03</v>
      </c>
      <c r="O1720" s="64">
        <v>0.19</v>
      </c>
      <c r="P1720" s="67">
        <v>0.19</v>
      </c>
      <c r="Q1720" s="70">
        <v>0.19</v>
      </c>
      <c r="R1720" s="3"/>
    </row>
    <row r="1721">
      <c r="A1721" s="46">
        <v>13178.0</v>
      </c>
      <c r="B1721" s="51" t="str">
        <f t="shared" si="1"/>
        <v>Xobbi va ijodQoʻl ishi uchunKashta tikish</v>
      </c>
      <c r="C1721" s="55" t="s">
        <v>199</v>
      </c>
      <c r="D1721" s="55" t="s">
        <v>866</v>
      </c>
      <c r="E1721" s="55" t="s">
        <v>4487</v>
      </c>
      <c r="F1721" s="3"/>
      <c r="G1721" s="3"/>
      <c r="H1721" s="3"/>
      <c r="I1721" s="64">
        <v>0.22</v>
      </c>
      <c r="J1721" s="67">
        <v>0.22</v>
      </c>
      <c r="K1721" s="70">
        <v>0.22</v>
      </c>
      <c r="L1721" s="64">
        <v>0.025</v>
      </c>
      <c r="M1721" s="67">
        <v>0.025</v>
      </c>
      <c r="N1721" s="70">
        <v>0.025</v>
      </c>
      <c r="O1721" s="64">
        <v>0.195</v>
      </c>
      <c r="P1721" s="67">
        <v>0.195</v>
      </c>
      <c r="Q1721" s="70">
        <v>0.195</v>
      </c>
      <c r="R1721" s="3"/>
    </row>
    <row r="1722">
      <c r="A1722" s="46">
        <v>13179.0</v>
      </c>
      <c r="B1722" s="51" t="str">
        <f t="shared" si="1"/>
        <v>AksessuarlarAyollar aksessuarlariBijuteriyalarBoʻyinga taqiladigan taqinchoqlarMunchoqlar</v>
      </c>
      <c r="C1722" s="55" t="s">
        <v>442</v>
      </c>
      <c r="D1722" s="55" t="s">
        <v>443</v>
      </c>
      <c r="E1722" s="55" t="s">
        <v>1461</v>
      </c>
      <c r="F1722" s="55" t="s">
        <v>1463</v>
      </c>
      <c r="G1722" s="55" t="s">
        <v>4488</v>
      </c>
      <c r="H1722" s="3"/>
      <c r="I1722" s="64">
        <v>0.25</v>
      </c>
      <c r="J1722" s="67">
        <v>0.25</v>
      </c>
      <c r="K1722" s="70">
        <v>0.25</v>
      </c>
      <c r="L1722" s="64">
        <v>0.0</v>
      </c>
      <c r="M1722" s="67">
        <v>0.0</v>
      </c>
      <c r="N1722" s="70">
        <v>0.0</v>
      </c>
      <c r="O1722" s="64">
        <v>0.25</v>
      </c>
      <c r="P1722" s="67">
        <v>0.25</v>
      </c>
      <c r="Q1722" s="70">
        <v>0.25</v>
      </c>
      <c r="R1722" s="3"/>
    </row>
    <row r="1723">
      <c r="A1723" s="46">
        <v>13180.0</v>
      </c>
      <c r="B1723" s="51" t="str">
        <f t="shared" si="1"/>
        <v>Uy-roʻzgʻor buyumlariOshxona buyumlariOvqat pishirish uchun idishlarMarmitlar</v>
      </c>
      <c r="C1723" s="55" t="s">
        <v>758</v>
      </c>
      <c r="D1723" s="55" t="s">
        <v>760</v>
      </c>
      <c r="E1723" s="55" t="s">
        <v>2382</v>
      </c>
      <c r="F1723" s="85" t="s">
        <v>4489</v>
      </c>
      <c r="G1723" s="3"/>
      <c r="H1723" s="3"/>
      <c r="I1723" s="64">
        <v>0.22</v>
      </c>
      <c r="J1723" s="67">
        <v>0.22</v>
      </c>
      <c r="K1723" s="70">
        <v>0.22</v>
      </c>
      <c r="L1723" s="64">
        <v>0.0</v>
      </c>
      <c r="M1723" s="67">
        <v>0.0</v>
      </c>
      <c r="N1723" s="70">
        <v>0.0</v>
      </c>
      <c r="O1723" s="64">
        <v>0.22</v>
      </c>
      <c r="P1723" s="67">
        <v>0.22</v>
      </c>
      <c r="Q1723" s="70">
        <v>0.22</v>
      </c>
      <c r="R1723" s="3"/>
    </row>
    <row r="1724">
      <c r="A1724" s="46">
        <v>13181.0</v>
      </c>
      <c r="B1724" s="51" t="str">
        <f t="shared" si="1"/>
        <v>KitoblarNobadiiy adabiyotGoʻzallik, salomatlik va sportO'z-o'zini parvarish qilish</v>
      </c>
      <c r="C1724" s="55" t="s">
        <v>84</v>
      </c>
      <c r="D1724" s="55" t="s">
        <v>924</v>
      </c>
      <c r="E1724" s="55" t="s">
        <v>4491</v>
      </c>
      <c r="F1724" s="55" t="s">
        <v>4492</v>
      </c>
      <c r="G1724" s="55"/>
      <c r="H1724" s="3"/>
      <c r="I1724" s="64">
        <v>0.2</v>
      </c>
      <c r="J1724" s="67">
        <v>0.2</v>
      </c>
      <c r="K1724" s="70">
        <v>0.2</v>
      </c>
      <c r="L1724" s="64">
        <v>0.02</v>
      </c>
      <c r="M1724" s="67">
        <v>0.02</v>
      </c>
      <c r="N1724" s="70">
        <v>0.02</v>
      </c>
      <c r="O1724" s="64">
        <v>0.18</v>
      </c>
      <c r="P1724" s="67">
        <v>0.18</v>
      </c>
      <c r="Q1724" s="70">
        <v>0.18</v>
      </c>
      <c r="R1724" s="3"/>
    </row>
    <row r="1725">
      <c r="A1725" s="46">
        <v>13183.0</v>
      </c>
      <c r="B1725" s="51" t="str">
        <f t="shared" si="1"/>
        <v>Maishiy texnikaUy uchun texnikaNamlab tozalash apparatlariBugʻli tozalagichlar</v>
      </c>
      <c r="C1725" s="55" t="s">
        <v>74</v>
      </c>
      <c r="D1725" s="55" t="s">
        <v>1430</v>
      </c>
      <c r="E1725" s="55" t="s">
        <v>2828</v>
      </c>
      <c r="F1725" s="55" t="s">
        <v>4493</v>
      </c>
      <c r="G1725" s="55"/>
      <c r="H1725" s="3"/>
      <c r="I1725" s="64">
        <v>0.1</v>
      </c>
      <c r="J1725" s="67">
        <v>0.1</v>
      </c>
      <c r="K1725" s="70">
        <v>0.1</v>
      </c>
      <c r="L1725" s="64">
        <v>0.0</v>
      </c>
      <c r="M1725" s="67">
        <v>0.0</v>
      </c>
      <c r="N1725" s="70">
        <v>0.0</v>
      </c>
      <c r="O1725" s="64">
        <v>0.1</v>
      </c>
      <c r="P1725" s="67">
        <v>0.1</v>
      </c>
      <c r="Q1725" s="70">
        <v>0.1</v>
      </c>
      <c r="R1725" s="3"/>
    </row>
    <row r="1726">
      <c r="A1726" s="46">
        <v>13184.0</v>
      </c>
      <c r="B1726" s="51" t="str">
        <f t="shared" si="1"/>
        <v>KiyimQizlar uchun kiyimlarJemperlar, sviterlar va kardiganlarJiletlar</v>
      </c>
      <c r="C1726" s="55" t="s">
        <v>417</v>
      </c>
      <c r="D1726" s="55" t="s">
        <v>1033</v>
      </c>
      <c r="E1726" s="55" t="s">
        <v>1839</v>
      </c>
      <c r="F1726" s="55" t="s">
        <v>2380</v>
      </c>
      <c r="G1726" s="85"/>
      <c r="H1726" s="3"/>
      <c r="I1726" s="64">
        <v>0.25</v>
      </c>
      <c r="J1726" s="67">
        <v>0.25</v>
      </c>
      <c r="K1726" s="70">
        <v>0.25</v>
      </c>
      <c r="L1726" s="64">
        <v>0.0</v>
      </c>
      <c r="M1726" s="67">
        <v>0.0</v>
      </c>
      <c r="N1726" s="70">
        <v>0.0</v>
      </c>
      <c r="O1726" s="64">
        <v>0.25</v>
      </c>
      <c r="P1726" s="67">
        <v>0.25</v>
      </c>
      <c r="Q1726" s="70">
        <v>0.25</v>
      </c>
      <c r="R1726" s="3"/>
    </row>
    <row r="1727">
      <c r="A1727" s="46">
        <v>13185.0</v>
      </c>
      <c r="B1727" s="51" t="str">
        <f t="shared" si="1"/>
        <v>Goʻzallik va parvarishSochlar parvarishiTurmaklash uchun vositalarGellar</v>
      </c>
      <c r="C1727" s="55" t="s">
        <v>314</v>
      </c>
      <c r="D1727" s="55" t="s">
        <v>1239</v>
      </c>
      <c r="E1727" s="55" t="s">
        <v>2728</v>
      </c>
      <c r="F1727" s="55" t="s">
        <v>4494</v>
      </c>
      <c r="G1727" s="3"/>
      <c r="H1727" s="3"/>
      <c r="I1727" s="64">
        <v>0.2</v>
      </c>
      <c r="J1727" s="67">
        <v>0.2</v>
      </c>
      <c r="K1727" s="70">
        <v>0.2</v>
      </c>
      <c r="L1727" s="64">
        <v>0.025</v>
      </c>
      <c r="M1727" s="67">
        <v>0.025</v>
      </c>
      <c r="N1727" s="70">
        <v>0.025</v>
      </c>
      <c r="O1727" s="64">
        <v>0.175</v>
      </c>
      <c r="P1727" s="67">
        <v>0.175</v>
      </c>
      <c r="Q1727" s="70">
        <v>0.175</v>
      </c>
      <c r="R1727" s="3"/>
    </row>
    <row r="1728">
      <c r="A1728" s="46">
        <v>13186.0</v>
      </c>
      <c r="B1728" s="51" t="str">
        <f t="shared" si="1"/>
        <v>Maishiy texnikaOshxona texnikalariMaydalash va aralashtirishStatsionar blenderlar</v>
      </c>
      <c r="C1728" s="55" t="s">
        <v>74</v>
      </c>
      <c r="D1728" s="55" t="s">
        <v>1400</v>
      </c>
      <c r="E1728" s="55" t="s">
        <v>3390</v>
      </c>
      <c r="F1728" s="55" t="s">
        <v>4496</v>
      </c>
      <c r="G1728" s="55"/>
      <c r="H1728" s="3"/>
      <c r="I1728" s="64">
        <v>0.17</v>
      </c>
      <c r="J1728" s="67">
        <v>0.17</v>
      </c>
      <c r="K1728" s="70">
        <v>0.17</v>
      </c>
      <c r="L1728" s="64">
        <v>0.0</v>
      </c>
      <c r="M1728" s="67">
        <v>0.0</v>
      </c>
      <c r="N1728" s="70">
        <v>0.0</v>
      </c>
      <c r="O1728" s="64">
        <v>0.17</v>
      </c>
      <c r="P1728" s="67">
        <v>0.17</v>
      </c>
      <c r="Q1728" s="70">
        <v>0.17</v>
      </c>
      <c r="R1728" s="3"/>
    </row>
    <row r="1729">
      <c r="A1729" s="46">
        <v>13187.0</v>
      </c>
      <c r="B1729" s="51" t="str">
        <f t="shared" si="1"/>
        <v>ElektronikaKompyuter texnikasiKompyuter aksessuarlariSichqoncha</v>
      </c>
      <c r="C1729" s="55" t="s">
        <v>929</v>
      </c>
      <c r="D1729" s="55" t="s">
        <v>942</v>
      </c>
      <c r="E1729" s="55" t="s">
        <v>4319</v>
      </c>
      <c r="F1729" s="55" t="s">
        <v>4498</v>
      </c>
      <c r="G1729" s="3"/>
      <c r="H1729" s="4"/>
      <c r="I1729" s="64">
        <v>0.25</v>
      </c>
      <c r="J1729" s="67">
        <v>0.25</v>
      </c>
      <c r="K1729" s="70">
        <v>0.25</v>
      </c>
      <c r="L1729" s="64">
        <v>0.0</v>
      </c>
      <c r="M1729" s="67">
        <v>0.0</v>
      </c>
      <c r="N1729" s="70">
        <v>0.0</v>
      </c>
      <c r="O1729" s="64">
        <v>0.25</v>
      </c>
      <c r="P1729" s="67">
        <v>0.25</v>
      </c>
      <c r="Q1729" s="70">
        <v>0.25</v>
      </c>
      <c r="R1729" s="3"/>
    </row>
    <row r="1730">
      <c r="A1730" s="46">
        <v>13188.0</v>
      </c>
      <c r="B1730" s="51" t="str">
        <f t="shared" si="1"/>
        <v>Uy-roʻzgʻor buyumlariOshxona buyumlariPazandachilik aksessuarlariPazandachilik aksessuarlar to'plami</v>
      </c>
      <c r="C1730" s="55" t="s">
        <v>758</v>
      </c>
      <c r="D1730" s="55" t="s">
        <v>760</v>
      </c>
      <c r="E1730" s="55" t="s">
        <v>2125</v>
      </c>
      <c r="F1730" s="55" t="s">
        <v>4500</v>
      </c>
      <c r="G1730" s="55"/>
      <c r="H1730" s="55"/>
      <c r="I1730" s="64">
        <v>0.25</v>
      </c>
      <c r="J1730" s="67">
        <v>0.25</v>
      </c>
      <c r="K1730" s="70">
        <v>0.25</v>
      </c>
      <c r="L1730" s="64">
        <v>0.0</v>
      </c>
      <c r="M1730" s="67">
        <v>0.0</v>
      </c>
      <c r="N1730" s="70">
        <v>0.0</v>
      </c>
      <c r="O1730" s="64">
        <v>0.25</v>
      </c>
      <c r="P1730" s="67">
        <v>0.25</v>
      </c>
      <c r="Q1730" s="70">
        <v>0.25</v>
      </c>
      <c r="R1730" s="3"/>
    </row>
    <row r="1731">
      <c r="A1731" s="46">
        <v>13189.0</v>
      </c>
      <c r="B1731" s="51" t="str">
        <f t="shared" si="1"/>
        <v>AvtotovarlarAksessuarlar va jihozlarTyuning va tashqi bezakBoshqa tyuning elementlari</v>
      </c>
      <c r="C1731" s="55" t="s">
        <v>167</v>
      </c>
      <c r="D1731" s="55" t="s">
        <v>468</v>
      </c>
      <c r="E1731" s="55" t="s">
        <v>1610</v>
      </c>
      <c r="F1731" s="55" t="s">
        <v>4501</v>
      </c>
      <c r="G1731" s="55"/>
      <c r="H1731" s="3"/>
      <c r="I1731" s="64">
        <v>0.25</v>
      </c>
      <c r="J1731" s="67">
        <v>0.25</v>
      </c>
      <c r="K1731" s="70">
        <v>0.25</v>
      </c>
      <c r="L1731" s="64">
        <v>0.0</v>
      </c>
      <c r="M1731" s="67">
        <v>0.0</v>
      </c>
      <c r="N1731" s="70">
        <v>0.0</v>
      </c>
      <c r="O1731" s="64">
        <v>0.25</v>
      </c>
      <c r="P1731" s="67">
        <v>0.25</v>
      </c>
      <c r="Q1731" s="70">
        <v>0.25</v>
      </c>
      <c r="R1731" s="3"/>
    </row>
    <row r="1732">
      <c r="A1732" s="46">
        <v>13190.0</v>
      </c>
      <c r="B1732" s="51" t="str">
        <f t="shared" si="1"/>
        <v>Xobbi va ijodFol ochish va ezoterikaFol ochish kartalari</v>
      </c>
      <c r="C1732" s="55" t="s">
        <v>199</v>
      </c>
      <c r="D1732" s="55" t="s">
        <v>3020</v>
      </c>
      <c r="E1732" s="55" t="s">
        <v>4502</v>
      </c>
      <c r="F1732" s="55"/>
      <c r="G1732" s="4"/>
      <c r="H1732" s="3"/>
      <c r="I1732" s="64">
        <v>0.22</v>
      </c>
      <c r="J1732" s="67">
        <v>0.22</v>
      </c>
      <c r="K1732" s="70">
        <v>0.22</v>
      </c>
      <c r="L1732" s="64">
        <v>0.0</v>
      </c>
      <c r="M1732" s="67">
        <v>0.0</v>
      </c>
      <c r="N1732" s="70">
        <v>0.0</v>
      </c>
      <c r="O1732" s="64">
        <v>0.22</v>
      </c>
      <c r="P1732" s="67">
        <v>0.22</v>
      </c>
      <c r="Q1732" s="70">
        <v>0.22</v>
      </c>
      <c r="R1732" s="3"/>
    </row>
    <row r="1733">
      <c r="A1733" s="46">
        <v>13191.0</v>
      </c>
      <c r="B1733" s="51" t="str">
        <f t="shared" si="1"/>
        <v>Goʻzallik va parvarishShaxsiy gigiyenaOgʻiz boʻshligʻi gigiyenasiIrrigatorlar</v>
      </c>
      <c r="C1733" s="55" t="s">
        <v>314</v>
      </c>
      <c r="D1733" s="55" t="s">
        <v>315</v>
      </c>
      <c r="E1733" s="55" t="s">
        <v>319</v>
      </c>
      <c r="F1733" s="55" t="s">
        <v>4504</v>
      </c>
      <c r="G1733" s="3"/>
      <c r="H1733" s="3"/>
      <c r="I1733" s="64">
        <v>0.2</v>
      </c>
      <c r="J1733" s="67">
        <v>0.2</v>
      </c>
      <c r="K1733" s="70">
        <v>0.2</v>
      </c>
      <c r="L1733" s="64">
        <v>0.010000000000000009</v>
      </c>
      <c r="M1733" s="67">
        <v>0.010000000000000009</v>
      </c>
      <c r="N1733" s="70">
        <v>0.010000000000000009</v>
      </c>
      <c r="O1733" s="64">
        <v>0.19</v>
      </c>
      <c r="P1733" s="67">
        <v>0.19</v>
      </c>
      <c r="Q1733" s="70">
        <v>0.19</v>
      </c>
      <c r="R1733" s="3"/>
    </row>
    <row r="1734">
      <c r="A1734" s="46">
        <v>13192.0</v>
      </c>
      <c r="B1734" s="51" t="str">
        <f t="shared" si="1"/>
        <v>Goʻzallik va parvarishManikyur va pedikyurManikyur anjomlariPemza, qirgich</v>
      </c>
      <c r="C1734" s="55" t="s">
        <v>314</v>
      </c>
      <c r="D1734" s="55" t="s">
        <v>672</v>
      </c>
      <c r="E1734" s="55" t="s">
        <v>677</v>
      </c>
      <c r="F1734" s="55" t="s">
        <v>4506</v>
      </c>
      <c r="G1734" s="3"/>
      <c r="H1734" s="3"/>
      <c r="I1734" s="64">
        <v>0.25</v>
      </c>
      <c r="J1734" s="67">
        <v>0.25</v>
      </c>
      <c r="K1734" s="70">
        <v>0.25</v>
      </c>
      <c r="L1734" s="64">
        <v>0.02</v>
      </c>
      <c r="M1734" s="67">
        <v>0.02</v>
      </c>
      <c r="N1734" s="70">
        <v>0.02</v>
      </c>
      <c r="O1734" s="64">
        <v>0.23</v>
      </c>
      <c r="P1734" s="67">
        <v>0.23</v>
      </c>
      <c r="Q1734" s="70">
        <v>0.23</v>
      </c>
      <c r="R1734" s="3"/>
    </row>
    <row r="1735">
      <c r="A1735" s="46">
        <v>13194.0</v>
      </c>
      <c r="B1735" s="51" t="str">
        <f t="shared" si="1"/>
        <v>Qurilish va taʼmirlashAsboblarElektr asboblarBSU (bolgarkalar)</v>
      </c>
      <c r="C1735" s="55" t="s">
        <v>95</v>
      </c>
      <c r="D1735" s="55" t="s">
        <v>106</v>
      </c>
      <c r="E1735" s="55" t="s">
        <v>108</v>
      </c>
      <c r="F1735" s="55" t="s">
        <v>4507</v>
      </c>
      <c r="G1735" s="55"/>
      <c r="H1735" s="3"/>
      <c r="I1735" s="64">
        <v>0.15</v>
      </c>
      <c r="J1735" s="67">
        <v>0.15</v>
      </c>
      <c r="K1735" s="70">
        <v>0.15</v>
      </c>
      <c r="L1735" s="64">
        <v>0.0</v>
      </c>
      <c r="M1735" s="67">
        <v>0.0</v>
      </c>
      <c r="N1735" s="70">
        <v>0.0</v>
      </c>
      <c r="O1735" s="64">
        <v>0.15</v>
      </c>
      <c r="P1735" s="67">
        <v>0.15</v>
      </c>
      <c r="Q1735" s="70">
        <v>0.15</v>
      </c>
      <c r="R1735" s="3"/>
    </row>
    <row r="1736">
      <c r="A1736" s="46">
        <v>13195.0</v>
      </c>
      <c r="B1736" s="51" t="str">
        <f t="shared" si="1"/>
        <v>ElektronikaTelevizorlar va videotexnikalarTV-pristavkalar va media pleerlarDVD-pleyerlar</v>
      </c>
      <c r="C1736" s="55" t="s">
        <v>929</v>
      </c>
      <c r="D1736" s="55" t="s">
        <v>1383</v>
      </c>
      <c r="E1736" s="55" t="s">
        <v>3340</v>
      </c>
      <c r="F1736" s="55" t="s">
        <v>4509</v>
      </c>
      <c r="G1736" s="3"/>
      <c r="H1736" s="3"/>
      <c r="I1736" s="64">
        <v>0.2</v>
      </c>
      <c r="J1736" s="67">
        <v>0.2</v>
      </c>
      <c r="K1736" s="70">
        <v>0.2</v>
      </c>
      <c r="L1736" s="64">
        <v>0.0</v>
      </c>
      <c r="M1736" s="67">
        <v>0.0</v>
      </c>
      <c r="N1736" s="70">
        <v>0.0</v>
      </c>
      <c r="O1736" s="64">
        <v>0.2</v>
      </c>
      <c r="P1736" s="67">
        <v>0.2</v>
      </c>
      <c r="Q1736" s="70">
        <v>0.2</v>
      </c>
      <c r="R1736" s="3"/>
    </row>
    <row r="1737">
      <c r="A1737" s="46">
        <v>13196.0</v>
      </c>
      <c r="B1737" s="51" t="str">
        <f t="shared" si="1"/>
        <v>Goʻzallik va parvarishTatuirovka saloni uchun uskunalar va materiallarTatuirovka toʻplamlari</v>
      </c>
      <c r="C1737" s="55" t="s">
        <v>314</v>
      </c>
      <c r="D1737" s="55" t="s">
        <v>2206</v>
      </c>
      <c r="E1737" s="55" t="s">
        <v>4511</v>
      </c>
      <c r="F1737" s="55"/>
      <c r="G1737" s="3"/>
      <c r="H1737" s="3"/>
      <c r="I1737" s="64">
        <v>0.25</v>
      </c>
      <c r="J1737" s="67">
        <v>0.25</v>
      </c>
      <c r="K1737" s="70">
        <v>0.25</v>
      </c>
      <c r="L1737" s="64">
        <v>0.0</v>
      </c>
      <c r="M1737" s="67">
        <v>0.0</v>
      </c>
      <c r="N1737" s="70">
        <v>0.0</v>
      </c>
      <c r="O1737" s="64">
        <v>0.25</v>
      </c>
      <c r="P1737" s="67">
        <v>0.25</v>
      </c>
      <c r="Q1737" s="70">
        <v>0.25</v>
      </c>
      <c r="R1737" s="3"/>
    </row>
    <row r="1738">
      <c r="A1738" s="46">
        <v>13198.0</v>
      </c>
      <c r="B1738" s="51" t="str">
        <f t="shared" si="1"/>
        <v>AvtotovarlarAvtotovushAvtomobillar uchun kolonkalar</v>
      </c>
      <c r="C1738" s="55" t="s">
        <v>167</v>
      </c>
      <c r="D1738" s="55" t="s">
        <v>2904</v>
      </c>
      <c r="E1738" s="55" t="s">
        <v>4512</v>
      </c>
      <c r="F1738" s="55"/>
      <c r="G1738" s="55"/>
      <c r="H1738" s="3"/>
      <c r="I1738" s="64">
        <v>0.1</v>
      </c>
      <c r="J1738" s="67">
        <v>0.1</v>
      </c>
      <c r="K1738" s="70">
        <v>0.1</v>
      </c>
      <c r="L1738" s="64">
        <v>0.0</v>
      </c>
      <c r="M1738" s="67">
        <v>0.0</v>
      </c>
      <c r="N1738" s="70">
        <v>0.0</v>
      </c>
      <c r="O1738" s="64">
        <v>0.1</v>
      </c>
      <c r="P1738" s="67">
        <v>0.1</v>
      </c>
      <c r="Q1738" s="70">
        <v>0.1</v>
      </c>
      <c r="R1738" s="3"/>
    </row>
    <row r="1739">
      <c r="A1739" s="46">
        <v>13199.0</v>
      </c>
      <c r="B1739" s="51" t="str">
        <f t="shared" si="1"/>
        <v>Uy-roʻzgʻor buyumlariOshxona buyumlariOshxona anjomlariPazandachilik kurakchalari</v>
      </c>
      <c r="C1739" s="55" t="s">
        <v>758</v>
      </c>
      <c r="D1739" s="55" t="s">
        <v>760</v>
      </c>
      <c r="E1739" s="55" t="s">
        <v>789</v>
      </c>
      <c r="F1739" s="55" t="s">
        <v>4514</v>
      </c>
      <c r="G1739" s="55"/>
      <c r="H1739" s="3"/>
      <c r="I1739" s="64">
        <v>0.25</v>
      </c>
      <c r="J1739" s="67">
        <v>0.25</v>
      </c>
      <c r="K1739" s="70">
        <v>0.25</v>
      </c>
      <c r="L1739" s="64">
        <v>0.0</v>
      </c>
      <c r="M1739" s="67">
        <v>0.0</v>
      </c>
      <c r="N1739" s="70">
        <v>0.0</v>
      </c>
      <c r="O1739" s="64">
        <v>0.25</v>
      </c>
      <c r="P1739" s="67">
        <v>0.25</v>
      </c>
      <c r="Q1739" s="70">
        <v>0.25</v>
      </c>
      <c r="R1739" s="3"/>
    </row>
    <row r="1740">
      <c r="A1740" s="46">
        <v>13200.0</v>
      </c>
      <c r="B1740" s="51" t="str">
        <f t="shared" si="1"/>
        <v>ElektronikaFoto va video texnikaFotosuratchilar uchun uskunalarFoto soyabonlar</v>
      </c>
      <c r="C1740" s="55" t="s">
        <v>929</v>
      </c>
      <c r="D1740" s="55" t="s">
        <v>1173</v>
      </c>
      <c r="E1740" s="55" t="s">
        <v>1175</v>
      </c>
      <c r="F1740" s="55" t="s">
        <v>4516</v>
      </c>
      <c r="G1740" s="55"/>
      <c r="H1740" s="3"/>
      <c r="I1740" s="64">
        <v>0.2</v>
      </c>
      <c r="J1740" s="67">
        <v>0.2</v>
      </c>
      <c r="K1740" s="70">
        <v>0.2</v>
      </c>
      <c r="L1740" s="64">
        <v>0.0</v>
      </c>
      <c r="M1740" s="67">
        <v>0.0</v>
      </c>
      <c r="N1740" s="70">
        <v>0.0</v>
      </c>
      <c r="O1740" s="64">
        <v>0.2</v>
      </c>
      <c r="P1740" s="67">
        <v>0.2</v>
      </c>
      <c r="Q1740" s="70">
        <v>0.2</v>
      </c>
      <c r="R1740" s="3"/>
    </row>
    <row r="1741">
      <c r="A1741" s="46">
        <v>13201.0</v>
      </c>
      <c r="B1741" s="51" t="str">
        <f t="shared" si="1"/>
        <v>Goʻzallik va parvarishSochlar parvarishiSoch parvarishi uchun aksessuarlarOlib yuriladigan flakonlar</v>
      </c>
      <c r="C1741" s="55" t="s">
        <v>314</v>
      </c>
      <c r="D1741" s="55" t="s">
        <v>1239</v>
      </c>
      <c r="E1741" s="55" t="s">
        <v>2419</v>
      </c>
      <c r="F1741" s="55" t="s">
        <v>4517</v>
      </c>
      <c r="G1741" s="55"/>
      <c r="H1741" s="3"/>
      <c r="I1741" s="64">
        <v>0.25</v>
      </c>
      <c r="J1741" s="67">
        <v>0.25</v>
      </c>
      <c r="K1741" s="70">
        <v>0.25</v>
      </c>
      <c r="L1741" s="64">
        <v>0.025</v>
      </c>
      <c r="M1741" s="67">
        <v>0.025</v>
      </c>
      <c r="N1741" s="70">
        <v>0.025</v>
      </c>
      <c r="O1741" s="64">
        <v>0.225</v>
      </c>
      <c r="P1741" s="67">
        <v>0.225</v>
      </c>
      <c r="Q1741" s="70">
        <v>0.225</v>
      </c>
      <c r="R1741" s="3"/>
    </row>
    <row r="1742">
      <c r="A1742" s="46">
        <v>13202.0</v>
      </c>
      <c r="B1742" s="51" t="str">
        <f t="shared" si="1"/>
        <v>Kanselyariya tovarlariOfis buyumlariYelim</v>
      </c>
      <c r="C1742" s="55" t="s">
        <v>142</v>
      </c>
      <c r="D1742" s="55" t="s">
        <v>1774</v>
      </c>
      <c r="E1742" s="55" t="s">
        <v>4519</v>
      </c>
      <c r="F1742" s="3"/>
      <c r="G1742" s="3"/>
      <c r="H1742" s="3"/>
      <c r="I1742" s="64">
        <v>0.2</v>
      </c>
      <c r="J1742" s="67">
        <v>0.2</v>
      </c>
      <c r="K1742" s="70">
        <v>0.2</v>
      </c>
      <c r="L1742" s="64">
        <v>0.04</v>
      </c>
      <c r="M1742" s="67">
        <v>0.04</v>
      </c>
      <c r="N1742" s="70">
        <v>0.04</v>
      </c>
      <c r="O1742" s="64">
        <v>0.16</v>
      </c>
      <c r="P1742" s="67">
        <v>0.16</v>
      </c>
      <c r="Q1742" s="70">
        <v>0.16</v>
      </c>
      <c r="R1742" s="3"/>
    </row>
    <row r="1743">
      <c r="A1743" s="46">
        <v>13203.0</v>
      </c>
      <c r="B1743" s="51" t="str">
        <f t="shared" si="1"/>
        <v>Goʻzallik va parvarishYuz parvarishiNiqoblarAlginat, gel va krem niqoblar</v>
      </c>
      <c r="C1743" s="55" t="s">
        <v>314</v>
      </c>
      <c r="D1743" s="55" t="s">
        <v>503</v>
      </c>
      <c r="E1743" s="55" t="s">
        <v>568</v>
      </c>
      <c r="F1743" s="55" t="s">
        <v>4521</v>
      </c>
      <c r="G1743" s="55"/>
      <c r="H1743" s="3"/>
      <c r="I1743" s="64">
        <v>0.2</v>
      </c>
      <c r="J1743" s="67">
        <v>0.2</v>
      </c>
      <c r="K1743" s="70">
        <v>0.2</v>
      </c>
      <c r="L1743" s="64">
        <v>0.015</v>
      </c>
      <c r="M1743" s="67">
        <v>0.015</v>
      </c>
      <c r="N1743" s="70">
        <v>0.015</v>
      </c>
      <c r="O1743" s="64">
        <v>0.185</v>
      </c>
      <c r="P1743" s="67">
        <v>0.185</v>
      </c>
      <c r="Q1743" s="70">
        <v>0.185</v>
      </c>
      <c r="R1743" s="3"/>
    </row>
    <row r="1744">
      <c r="A1744" s="46">
        <v>13204.0</v>
      </c>
      <c r="B1744" s="51" t="str">
        <f t="shared" si="1"/>
        <v>Sport va hordiqTennis va badmintonKatta tennisTennis raketkalari</v>
      </c>
      <c r="C1744" s="55" t="s">
        <v>391</v>
      </c>
      <c r="D1744" s="55" t="s">
        <v>1249</v>
      </c>
      <c r="E1744" s="55" t="s">
        <v>4523</v>
      </c>
      <c r="F1744" s="85" t="s">
        <v>4524</v>
      </c>
      <c r="G1744" s="85"/>
      <c r="H1744" s="3"/>
      <c r="I1744" s="64">
        <v>0.25</v>
      </c>
      <c r="J1744" s="67">
        <v>0.25</v>
      </c>
      <c r="K1744" s="70">
        <v>0.25</v>
      </c>
      <c r="L1744" s="64">
        <v>0.0</v>
      </c>
      <c r="M1744" s="67">
        <v>0.0</v>
      </c>
      <c r="N1744" s="70">
        <v>0.0</v>
      </c>
      <c r="O1744" s="64">
        <v>0.25</v>
      </c>
      <c r="P1744" s="67">
        <v>0.25</v>
      </c>
      <c r="Q1744" s="70">
        <v>0.25</v>
      </c>
      <c r="R1744" s="3"/>
    </row>
    <row r="1745">
      <c r="A1745" s="46">
        <v>13205.0</v>
      </c>
      <c r="B1745" s="51" t="str">
        <f t="shared" si="1"/>
        <v>KiyimAyollar kiyimiUy kiyimiUy uchun toʻplamlar</v>
      </c>
      <c r="C1745" s="55" t="s">
        <v>417</v>
      </c>
      <c r="D1745" s="55" t="s">
        <v>418</v>
      </c>
      <c r="E1745" s="55" t="s">
        <v>433</v>
      </c>
      <c r="F1745" s="55" t="s">
        <v>4525</v>
      </c>
      <c r="G1745" s="55"/>
      <c r="H1745" s="3"/>
      <c r="I1745" s="64">
        <v>0.25</v>
      </c>
      <c r="J1745" s="67">
        <v>0.25</v>
      </c>
      <c r="K1745" s="70">
        <v>0.25</v>
      </c>
      <c r="L1745" s="64">
        <v>0.0</v>
      </c>
      <c r="M1745" s="67">
        <v>0.0</v>
      </c>
      <c r="N1745" s="70">
        <v>0.0</v>
      </c>
      <c r="O1745" s="64">
        <v>0.25</v>
      </c>
      <c r="P1745" s="67">
        <v>0.25</v>
      </c>
      <c r="Q1745" s="70">
        <v>0.25</v>
      </c>
      <c r="R1745" s="3"/>
    </row>
    <row r="1746">
      <c r="A1746" s="46">
        <v>13206.0</v>
      </c>
      <c r="B1746" s="51" t="str">
        <f t="shared" si="1"/>
        <v>Hayvonlar uchun tovarlarMushuklar uchunAmunitsiya</v>
      </c>
      <c r="C1746" s="55" t="s">
        <v>1198</v>
      </c>
      <c r="D1746" s="55" t="s">
        <v>1202</v>
      </c>
      <c r="E1746" s="55" t="s">
        <v>3523</v>
      </c>
      <c r="F1746" s="3"/>
      <c r="G1746" s="4"/>
      <c r="H1746" s="3"/>
      <c r="I1746" s="64">
        <v>0.2</v>
      </c>
      <c r="J1746" s="67">
        <v>0.2</v>
      </c>
      <c r="K1746" s="70">
        <v>0.2</v>
      </c>
      <c r="L1746" s="64">
        <v>0.025</v>
      </c>
      <c r="M1746" s="67">
        <v>0.025</v>
      </c>
      <c r="N1746" s="70">
        <v>0.025</v>
      </c>
      <c r="O1746" s="64">
        <v>0.175</v>
      </c>
      <c r="P1746" s="67">
        <v>0.175</v>
      </c>
      <c r="Q1746" s="70">
        <v>0.175</v>
      </c>
      <c r="R1746" s="3"/>
    </row>
    <row r="1747">
      <c r="A1747" s="46">
        <v>13207.0</v>
      </c>
      <c r="B1747" s="51" t="str">
        <f t="shared" si="1"/>
        <v>Uy-roʻzgʻor buyumlariToʻqimachilikYostiqlarDekorativ yostiqlar va yostiq jildlar</v>
      </c>
      <c r="C1747" s="55" t="s">
        <v>758</v>
      </c>
      <c r="D1747" s="55" t="s">
        <v>1041</v>
      </c>
      <c r="E1747" s="55" t="s">
        <v>1684</v>
      </c>
      <c r="F1747" s="85" t="s">
        <v>4528</v>
      </c>
      <c r="G1747" s="85"/>
      <c r="H1747" s="85"/>
      <c r="I1747" s="64">
        <v>0.22</v>
      </c>
      <c r="J1747" s="67">
        <v>0.22</v>
      </c>
      <c r="K1747" s="70">
        <v>0.22</v>
      </c>
      <c r="L1747" s="64">
        <v>0.0</v>
      </c>
      <c r="M1747" s="67">
        <v>0.0</v>
      </c>
      <c r="N1747" s="70">
        <v>0.0</v>
      </c>
      <c r="O1747" s="64">
        <v>0.22</v>
      </c>
      <c r="P1747" s="67">
        <v>0.22</v>
      </c>
      <c r="Q1747" s="70">
        <v>0.22</v>
      </c>
      <c r="R1747" s="3"/>
    </row>
    <row r="1748">
      <c r="A1748" s="46">
        <v>13209.0</v>
      </c>
      <c r="B1748" s="51" t="str">
        <f t="shared" si="1"/>
        <v>KiyimAyollar kiyimiHomiladorlar uchun kiyimlarKostyumlar va jaketlar</v>
      </c>
      <c r="C1748" s="55" t="s">
        <v>417</v>
      </c>
      <c r="D1748" s="55" t="s">
        <v>418</v>
      </c>
      <c r="E1748" s="55" t="s">
        <v>1412</v>
      </c>
      <c r="F1748" s="55" t="s">
        <v>4529</v>
      </c>
      <c r="G1748" s="55"/>
      <c r="H1748" s="3"/>
      <c r="I1748" s="64">
        <v>0.25</v>
      </c>
      <c r="J1748" s="67">
        <v>0.25</v>
      </c>
      <c r="K1748" s="70">
        <v>0.25</v>
      </c>
      <c r="L1748" s="64">
        <v>0.0</v>
      </c>
      <c r="M1748" s="67">
        <v>0.0</v>
      </c>
      <c r="N1748" s="70">
        <v>0.0</v>
      </c>
      <c r="O1748" s="64">
        <v>0.25</v>
      </c>
      <c r="P1748" s="67">
        <v>0.25</v>
      </c>
      <c r="Q1748" s="70">
        <v>0.25</v>
      </c>
      <c r="R1748" s="3"/>
    </row>
    <row r="1749">
      <c r="A1749" s="46">
        <v>13210.0</v>
      </c>
      <c r="B1749" s="51" t="str">
        <f t="shared" si="1"/>
        <v>KiyimYangi tugʻilgan chaqaloqlar uchun kiyimlarIchki kiyim</v>
      </c>
      <c r="C1749" s="55" t="s">
        <v>417</v>
      </c>
      <c r="D1749" s="55" t="s">
        <v>1024</v>
      </c>
      <c r="E1749" s="55" t="s">
        <v>427</v>
      </c>
      <c r="F1749" s="3"/>
      <c r="G1749" s="3"/>
      <c r="H1749" s="3"/>
      <c r="I1749" s="64">
        <v>0.1</v>
      </c>
      <c r="J1749" s="67">
        <v>0.1</v>
      </c>
      <c r="K1749" s="70">
        <v>0.1</v>
      </c>
      <c r="L1749" s="64">
        <v>0.0</v>
      </c>
      <c r="M1749" s="67">
        <v>0.0</v>
      </c>
      <c r="N1749" s="70">
        <v>0.0</v>
      </c>
      <c r="O1749" s="64">
        <v>0.1</v>
      </c>
      <c r="P1749" s="67">
        <v>0.1</v>
      </c>
      <c r="Q1749" s="70">
        <v>0.1</v>
      </c>
      <c r="R1749" s="3"/>
    </row>
    <row r="1750">
      <c r="A1750" s="46">
        <v>13211.0</v>
      </c>
      <c r="B1750" s="51" t="str">
        <f t="shared" si="1"/>
        <v>ElektronikaGeymerlar uchun mahsulotlarOʻyin pristavkalariUy konsollariPlaystation</v>
      </c>
      <c r="C1750" s="55" t="s">
        <v>929</v>
      </c>
      <c r="D1750" s="55" t="s">
        <v>2129</v>
      </c>
      <c r="E1750" s="55" t="s">
        <v>2130</v>
      </c>
      <c r="F1750" s="85" t="s">
        <v>4441</v>
      </c>
      <c r="G1750" s="55" t="s">
        <v>4053</v>
      </c>
      <c r="H1750" s="3"/>
      <c r="I1750" s="64">
        <v>0.03</v>
      </c>
      <c r="J1750" s="67">
        <v>0.03</v>
      </c>
      <c r="K1750" s="70">
        <v>0.03</v>
      </c>
      <c r="L1750" s="64">
        <v>0.0</v>
      </c>
      <c r="M1750" s="67">
        <v>0.0</v>
      </c>
      <c r="N1750" s="70">
        <v>0.0</v>
      </c>
      <c r="O1750" s="64">
        <v>0.03</v>
      </c>
      <c r="P1750" s="67">
        <v>0.03</v>
      </c>
      <c r="Q1750" s="70">
        <v>0.03</v>
      </c>
      <c r="R1750" s="3"/>
    </row>
    <row r="1751">
      <c r="A1751" s="46">
        <v>13212.0</v>
      </c>
      <c r="B1751" s="51" t="str">
        <f t="shared" si="1"/>
        <v>ElektronikaFoto va video texnikaFoto va video kameralarEkshn-kameralar</v>
      </c>
      <c r="C1751" s="55" t="s">
        <v>929</v>
      </c>
      <c r="D1751" s="55" t="s">
        <v>1173</v>
      </c>
      <c r="E1751" s="55" t="s">
        <v>1592</v>
      </c>
      <c r="F1751" s="85" t="s">
        <v>4532</v>
      </c>
      <c r="G1751" s="85"/>
      <c r="H1751" s="3"/>
      <c r="I1751" s="64">
        <v>0.15</v>
      </c>
      <c r="J1751" s="67">
        <v>0.15</v>
      </c>
      <c r="K1751" s="70">
        <v>0.15</v>
      </c>
      <c r="L1751" s="64">
        <v>0.0</v>
      </c>
      <c r="M1751" s="67">
        <v>0.0</v>
      </c>
      <c r="N1751" s="70">
        <v>0.0</v>
      </c>
      <c r="O1751" s="64">
        <v>0.15</v>
      </c>
      <c r="P1751" s="67">
        <v>0.15</v>
      </c>
      <c r="Q1751" s="70">
        <v>0.15</v>
      </c>
      <c r="R1751" s="3"/>
    </row>
    <row r="1752">
      <c r="A1752" s="46">
        <v>13213.0</v>
      </c>
      <c r="B1752" s="51" t="str">
        <f t="shared" si="1"/>
        <v>AvtotovarlarAksessuarlar va jihozlarYuk tashishReylinglar</v>
      </c>
      <c r="C1752" s="55" t="s">
        <v>167</v>
      </c>
      <c r="D1752" s="55" t="s">
        <v>468</v>
      </c>
      <c r="E1752" s="55" t="s">
        <v>1827</v>
      </c>
      <c r="F1752" s="55" t="s">
        <v>4534</v>
      </c>
      <c r="G1752" s="3"/>
      <c r="H1752" s="3"/>
      <c r="I1752" s="64">
        <v>0.25</v>
      </c>
      <c r="J1752" s="67">
        <v>0.25</v>
      </c>
      <c r="K1752" s="70">
        <v>0.25</v>
      </c>
      <c r="L1752" s="64">
        <v>0.0</v>
      </c>
      <c r="M1752" s="67">
        <v>0.0</v>
      </c>
      <c r="N1752" s="70">
        <v>0.0</v>
      </c>
      <c r="O1752" s="64">
        <v>0.25</v>
      </c>
      <c r="P1752" s="67">
        <v>0.25</v>
      </c>
      <c r="Q1752" s="70">
        <v>0.25</v>
      </c>
      <c r="R1752" s="3"/>
    </row>
    <row r="1753">
      <c r="A1753" s="46">
        <v>13214.0</v>
      </c>
      <c r="B1753" s="51" t="str">
        <f t="shared" si="1"/>
        <v>Kanselyariya tovarlariOfis buyumlariBeyjiklar va aksessuarlar</v>
      </c>
      <c r="C1753" s="55" t="s">
        <v>142</v>
      </c>
      <c r="D1753" s="55" t="s">
        <v>1774</v>
      </c>
      <c r="E1753" s="55" t="s">
        <v>4536</v>
      </c>
      <c r="F1753" s="55"/>
      <c r="G1753" s="4"/>
      <c r="H1753" s="3"/>
      <c r="I1753" s="64">
        <v>0.2</v>
      </c>
      <c r="J1753" s="67">
        <v>0.2</v>
      </c>
      <c r="K1753" s="70">
        <v>0.2</v>
      </c>
      <c r="L1753" s="64">
        <v>0.0</v>
      </c>
      <c r="M1753" s="67">
        <v>0.0</v>
      </c>
      <c r="N1753" s="70">
        <v>0.0</v>
      </c>
      <c r="O1753" s="64">
        <v>0.2</v>
      </c>
      <c r="P1753" s="67">
        <v>0.2</v>
      </c>
      <c r="Q1753" s="70">
        <v>0.2</v>
      </c>
      <c r="R1753" s="3"/>
    </row>
    <row r="1754">
      <c r="A1754" s="46">
        <v>13215.0</v>
      </c>
      <c r="B1754" s="51" t="str">
        <f t="shared" si="1"/>
        <v>Uy-roʻzgʻor buyumlariToʻqimachilikPardalar va karnizlarRim uslubidagi va rolikli pardalar</v>
      </c>
      <c r="C1754" s="55" t="s">
        <v>758</v>
      </c>
      <c r="D1754" s="55" t="s">
        <v>1041</v>
      </c>
      <c r="E1754" s="55" t="s">
        <v>845</v>
      </c>
      <c r="F1754" s="55" t="s">
        <v>4537</v>
      </c>
      <c r="G1754" s="55"/>
      <c r="H1754" s="55"/>
      <c r="I1754" s="64">
        <v>0.22</v>
      </c>
      <c r="J1754" s="67">
        <v>0.22</v>
      </c>
      <c r="K1754" s="70">
        <v>0.22</v>
      </c>
      <c r="L1754" s="64">
        <v>0.0</v>
      </c>
      <c r="M1754" s="67">
        <v>0.0</v>
      </c>
      <c r="N1754" s="70">
        <v>0.0</v>
      </c>
      <c r="O1754" s="64">
        <v>0.22</v>
      </c>
      <c r="P1754" s="67">
        <v>0.22</v>
      </c>
      <c r="Q1754" s="70">
        <v>0.22</v>
      </c>
      <c r="R1754" s="3"/>
    </row>
    <row r="1755">
      <c r="A1755" s="46">
        <v>13216.0</v>
      </c>
      <c r="B1755" s="51" t="str">
        <f t="shared" si="1"/>
        <v>Bolalar tovarlariDam olish va oʻyin-kulgiStol va karta oʻyinlariBolalar uchun stol oʻyinlari</v>
      </c>
      <c r="C1755" s="55" t="s">
        <v>346</v>
      </c>
      <c r="D1755" s="55" t="s">
        <v>2037</v>
      </c>
      <c r="E1755" s="55" t="s">
        <v>1942</v>
      </c>
      <c r="F1755" s="55" t="s">
        <v>4539</v>
      </c>
      <c r="G1755" s="55"/>
      <c r="H1755" s="3"/>
      <c r="I1755" s="64">
        <v>0.2</v>
      </c>
      <c r="J1755" s="67">
        <v>0.2</v>
      </c>
      <c r="K1755" s="70">
        <v>0.2</v>
      </c>
      <c r="L1755" s="64">
        <v>0.0</v>
      </c>
      <c r="M1755" s="67">
        <v>0.0</v>
      </c>
      <c r="N1755" s="70">
        <v>0.0</v>
      </c>
      <c r="O1755" s="64">
        <v>0.2</v>
      </c>
      <c r="P1755" s="67">
        <v>0.2</v>
      </c>
      <c r="Q1755" s="70">
        <v>0.2</v>
      </c>
      <c r="R1755" s="3"/>
    </row>
    <row r="1756">
      <c r="A1756" s="46">
        <v>13217.0</v>
      </c>
      <c r="B1756" s="51" t="str">
        <f t="shared" si="1"/>
        <v>ElektronikaQuloqchinlar va audio texnikalarAudiotexnikaSaundbarlar</v>
      </c>
      <c r="C1756" s="55" t="s">
        <v>929</v>
      </c>
      <c r="D1756" s="55" t="s">
        <v>938</v>
      </c>
      <c r="E1756" s="55" t="s">
        <v>1373</v>
      </c>
      <c r="F1756" s="55" t="s">
        <v>4540</v>
      </c>
      <c r="G1756" s="3"/>
      <c r="H1756" s="3"/>
      <c r="I1756" s="64">
        <v>0.15</v>
      </c>
      <c r="J1756" s="67">
        <v>0.15</v>
      </c>
      <c r="K1756" s="70">
        <v>0.15</v>
      </c>
      <c r="L1756" s="64">
        <v>0.0</v>
      </c>
      <c r="M1756" s="67">
        <v>0.0</v>
      </c>
      <c r="N1756" s="70">
        <v>0.0</v>
      </c>
      <c r="O1756" s="64">
        <v>0.15</v>
      </c>
      <c r="P1756" s="67">
        <v>0.15</v>
      </c>
      <c r="Q1756" s="70">
        <v>0.15</v>
      </c>
      <c r="R1756" s="3"/>
    </row>
    <row r="1757">
      <c r="A1757" s="46">
        <v>13218.0</v>
      </c>
      <c r="B1757" s="51" t="str">
        <f t="shared" si="1"/>
        <v>Maishiy texnikaOshxona texnikalariQovurish va pishirish uskunalariQovurish va qaynatish uchun boshqa texnikalarElektr kabob pishirgichlar</v>
      </c>
      <c r="C1757" s="55" t="s">
        <v>74</v>
      </c>
      <c r="D1757" s="55" t="s">
        <v>1400</v>
      </c>
      <c r="E1757" s="55" t="s">
        <v>1420</v>
      </c>
      <c r="F1757" s="55" t="s">
        <v>1421</v>
      </c>
      <c r="G1757" s="55" t="s">
        <v>4542</v>
      </c>
      <c r="H1757" s="55"/>
      <c r="I1757" s="64">
        <v>0.17</v>
      </c>
      <c r="J1757" s="67">
        <v>0.17</v>
      </c>
      <c r="K1757" s="70">
        <v>0.17</v>
      </c>
      <c r="L1757" s="64">
        <v>0.0</v>
      </c>
      <c r="M1757" s="67">
        <v>0.0</v>
      </c>
      <c r="N1757" s="70">
        <v>0.0</v>
      </c>
      <c r="O1757" s="64">
        <v>0.17</v>
      </c>
      <c r="P1757" s="67">
        <v>0.17</v>
      </c>
      <c r="Q1757" s="70">
        <v>0.17</v>
      </c>
      <c r="R1757" s="3"/>
    </row>
    <row r="1758">
      <c r="A1758" s="46">
        <v>13219.0</v>
      </c>
      <c r="B1758" s="51" t="str">
        <f t="shared" si="1"/>
        <v>AvtotovarlarGaraj va avtoservisInventarni saqlash</v>
      </c>
      <c r="C1758" s="55" t="s">
        <v>167</v>
      </c>
      <c r="D1758" s="55" t="s">
        <v>1446</v>
      </c>
      <c r="E1758" s="55" t="s">
        <v>4543</v>
      </c>
      <c r="F1758" s="55"/>
      <c r="G1758" s="3"/>
      <c r="H1758" s="3"/>
      <c r="I1758" s="64">
        <v>0.17</v>
      </c>
      <c r="J1758" s="67">
        <v>0.17</v>
      </c>
      <c r="K1758" s="70">
        <v>0.17</v>
      </c>
      <c r="L1758" s="64">
        <v>0.0</v>
      </c>
      <c r="M1758" s="67">
        <v>0.0</v>
      </c>
      <c r="N1758" s="70">
        <v>0.0</v>
      </c>
      <c r="O1758" s="64">
        <v>0.17</v>
      </c>
      <c r="P1758" s="67">
        <v>0.17</v>
      </c>
      <c r="Q1758" s="70">
        <v>0.17</v>
      </c>
      <c r="R1758" s="3"/>
    </row>
    <row r="1759">
      <c r="A1759" s="46">
        <v>13220.0</v>
      </c>
      <c r="B1759" s="51" t="str">
        <f t="shared" si="1"/>
        <v>KiyimAyollar kiyimiShimlarLegginslar va losinlar</v>
      </c>
      <c r="C1759" s="55" t="s">
        <v>417</v>
      </c>
      <c r="D1759" s="55" t="s">
        <v>418</v>
      </c>
      <c r="E1759" s="55" t="s">
        <v>1577</v>
      </c>
      <c r="F1759" s="55" t="s">
        <v>4544</v>
      </c>
      <c r="G1759" s="55"/>
      <c r="H1759" s="3"/>
      <c r="I1759" s="64">
        <v>0.25</v>
      </c>
      <c r="J1759" s="67">
        <v>0.25</v>
      </c>
      <c r="K1759" s="70">
        <v>0.25</v>
      </c>
      <c r="L1759" s="64">
        <v>0.0</v>
      </c>
      <c r="M1759" s="67">
        <v>0.0</v>
      </c>
      <c r="N1759" s="70">
        <v>0.0</v>
      </c>
      <c r="O1759" s="64">
        <v>0.25</v>
      </c>
      <c r="P1759" s="67">
        <v>0.25</v>
      </c>
      <c r="Q1759" s="70">
        <v>0.25</v>
      </c>
      <c r="R1759" s="3"/>
    </row>
    <row r="1760">
      <c r="A1760" s="46">
        <v>13221.0</v>
      </c>
      <c r="B1760" s="51" t="str">
        <f t="shared" si="1"/>
        <v>ElektronikaKompyuter texnikasiKompyuterlarNettoplar va Mini PK</v>
      </c>
      <c r="C1760" s="55" t="s">
        <v>929</v>
      </c>
      <c r="D1760" s="55" t="s">
        <v>942</v>
      </c>
      <c r="E1760" s="55" t="s">
        <v>1589</v>
      </c>
      <c r="F1760" s="55" t="s">
        <v>4546</v>
      </c>
      <c r="G1760" s="55"/>
      <c r="H1760" s="3"/>
      <c r="I1760" s="64">
        <v>0.05</v>
      </c>
      <c r="J1760" s="67">
        <v>0.05</v>
      </c>
      <c r="K1760" s="70">
        <v>0.05</v>
      </c>
      <c r="L1760" s="64">
        <v>0.0</v>
      </c>
      <c r="M1760" s="67">
        <v>0.0</v>
      </c>
      <c r="N1760" s="70">
        <v>0.0</v>
      </c>
      <c r="O1760" s="64">
        <v>0.05</v>
      </c>
      <c r="P1760" s="67">
        <v>0.05</v>
      </c>
      <c r="Q1760" s="70">
        <v>0.05</v>
      </c>
      <c r="R1760" s="3"/>
    </row>
    <row r="1761">
      <c r="A1761" s="46">
        <v>13222.0</v>
      </c>
      <c r="B1761" s="51" t="str">
        <f t="shared" si="1"/>
        <v>ElektronikaKompyuter texnikasiKompyuterlarTizimli bloklar</v>
      </c>
      <c r="C1761" s="55" t="s">
        <v>929</v>
      </c>
      <c r="D1761" s="55" t="s">
        <v>942</v>
      </c>
      <c r="E1761" s="55" t="s">
        <v>1589</v>
      </c>
      <c r="F1761" s="55" t="s">
        <v>4547</v>
      </c>
      <c r="G1761" s="3"/>
      <c r="H1761" s="4"/>
      <c r="I1761" s="64">
        <v>0.05</v>
      </c>
      <c r="J1761" s="67">
        <v>0.05</v>
      </c>
      <c r="K1761" s="70">
        <v>0.05</v>
      </c>
      <c r="L1761" s="64">
        <v>0.0</v>
      </c>
      <c r="M1761" s="67">
        <v>0.0</v>
      </c>
      <c r="N1761" s="70">
        <v>0.0</v>
      </c>
      <c r="O1761" s="64">
        <v>0.05</v>
      </c>
      <c r="P1761" s="67">
        <v>0.05</v>
      </c>
      <c r="Q1761" s="70">
        <v>0.05</v>
      </c>
      <c r="R1761" s="3"/>
    </row>
    <row r="1762">
      <c r="A1762" s="46">
        <v>13223.0</v>
      </c>
      <c r="B1762" s="51" t="str">
        <f t="shared" si="1"/>
        <v>Maishiy texnikaUy uchun texnikaTikuv mashinalari va aksessuarlariTikuv mashinalari uchun aksessuarlarTikuv maashinasi naychalari</v>
      </c>
      <c r="C1762" s="55" t="s">
        <v>74</v>
      </c>
      <c r="D1762" s="55" t="s">
        <v>1430</v>
      </c>
      <c r="E1762" s="55" t="s">
        <v>1730</v>
      </c>
      <c r="F1762" s="55" t="s">
        <v>3747</v>
      </c>
      <c r="G1762" s="55" t="s">
        <v>4548</v>
      </c>
      <c r="H1762" s="55"/>
      <c r="I1762" s="64">
        <v>0.3</v>
      </c>
      <c r="J1762" s="67">
        <v>0.3</v>
      </c>
      <c r="K1762" s="70">
        <v>0.3</v>
      </c>
      <c r="L1762" s="64">
        <v>0.0</v>
      </c>
      <c r="M1762" s="67">
        <v>0.0</v>
      </c>
      <c r="N1762" s="70">
        <v>0.0</v>
      </c>
      <c r="O1762" s="64">
        <v>0.3</v>
      </c>
      <c r="P1762" s="67">
        <v>0.3</v>
      </c>
      <c r="Q1762" s="70">
        <v>0.3</v>
      </c>
      <c r="R1762" s="3"/>
    </row>
    <row r="1763">
      <c r="A1763" s="46">
        <v>13224.0</v>
      </c>
      <c r="B1763" s="51" t="str">
        <f t="shared" si="1"/>
        <v>ElektronikaOptik anjomlarOkulyarlar</v>
      </c>
      <c r="C1763" s="55" t="s">
        <v>929</v>
      </c>
      <c r="D1763" s="55" t="s">
        <v>949</v>
      </c>
      <c r="E1763" s="55" t="s">
        <v>4550</v>
      </c>
      <c r="F1763" s="3"/>
      <c r="G1763" s="3"/>
      <c r="H1763" s="3"/>
      <c r="I1763" s="64">
        <v>0.2</v>
      </c>
      <c r="J1763" s="67">
        <v>0.2</v>
      </c>
      <c r="K1763" s="70">
        <v>0.2</v>
      </c>
      <c r="L1763" s="64">
        <v>0.0</v>
      </c>
      <c r="M1763" s="67">
        <v>0.0</v>
      </c>
      <c r="N1763" s="70">
        <v>0.0</v>
      </c>
      <c r="O1763" s="64">
        <v>0.2</v>
      </c>
      <c r="P1763" s="67">
        <v>0.2</v>
      </c>
      <c r="Q1763" s="70">
        <v>0.2</v>
      </c>
      <c r="R1763" s="3"/>
    </row>
    <row r="1764">
      <c r="A1764" s="46">
        <v>13225.0</v>
      </c>
      <c r="B1764" s="51" t="str">
        <f t="shared" si="1"/>
        <v>Sport va hordiqSuv sporti va suvda dam olishSerfing, vindserfing, suv chang'isi, kaytserfing</v>
      </c>
      <c r="C1764" s="55" t="s">
        <v>391</v>
      </c>
      <c r="D1764" s="55" t="s">
        <v>392</v>
      </c>
      <c r="E1764" s="55" t="s">
        <v>4551</v>
      </c>
      <c r="F1764" s="55"/>
      <c r="G1764" s="55"/>
      <c r="H1764" s="3"/>
      <c r="I1764" s="64">
        <v>0.25</v>
      </c>
      <c r="J1764" s="67">
        <v>0.25</v>
      </c>
      <c r="K1764" s="70">
        <v>0.25</v>
      </c>
      <c r="L1764" s="64">
        <v>0.01</v>
      </c>
      <c r="M1764" s="67">
        <v>0.01</v>
      </c>
      <c r="N1764" s="70">
        <v>0.01</v>
      </c>
      <c r="O1764" s="64">
        <v>0.24</v>
      </c>
      <c r="P1764" s="67">
        <v>0.24</v>
      </c>
      <c r="Q1764" s="70">
        <v>0.24</v>
      </c>
      <c r="R1764" s="3"/>
    </row>
    <row r="1765">
      <c r="A1765" s="46">
        <v>13226.0</v>
      </c>
      <c r="B1765" s="51" t="str">
        <f t="shared" si="1"/>
        <v>AvtotovarlarAsboblar va uskunalarAvtomobil asboblari uchun aksessuarlar</v>
      </c>
      <c r="C1765" s="55" t="s">
        <v>167</v>
      </c>
      <c r="D1765" s="55" t="s">
        <v>1846</v>
      </c>
      <c r="E1765" s="55" t="s">
        <v>4553</v>
      </c>
      <c r="F1765" s="55"/>
      <c r="G1765" s="55"/>
      <c r="H1765" s="3"/>
      <c r="I1765" s="64">
        <v>0.2</v>
      </c>
      <c r="J1765" s="67">
        <v>0.2</v>
      </c>
      <c r="K1765" s="70">
        <v>0.2</v>
      </c>
      <c r="L1765" s="64">
        <v>0.0</v>
      </c>
      <c r="M1765" s="67">
        <v>0.0</v>
      </c>
      <c r="N1765" s="70">
        <v>0.0</v>
      </c>
      <c r="O1765" s="64">
        <v>0.2</v>
      </c>
      <c r="P1765" s="67">
        <v>0.2</v>
      </c>
      <c r="Q1765" s="70">
        <v>0.2</v>
      </c>
      <c r="R1765" s="3"/>
    </row>
    <row r="1766">
      <c r="A1766" s="46">
        <v>13227.0</v>
      </c>
      <c r="B1766" s="51" t="str">
        <f t="shared" si="1"/>
        <v>KiyimErkaklar kiyimiMaxsus kiyimlarIshchilar uchun maxsus kiyim</v>
      </c>
      <c r="C1766" s="55" t="s">
        <v>417</v>
      </c>
      <c r="D1766" s="55" t="s">
        <v>432</v>
      </c>
      <c r="E1766" s="55" t="s">
        <v>2918</v>
      </c>
      <c r="F1766" s="55" t="s">
        <v>4555</v>
      </c>
      <c r="G1766" s="55"/>
      <c r="H1766" s="3"/>
      <c r="I1766" s="64">
        <v>0.25</v>
      </c>
      <c r="J1766" s="67">
        <v>0.25</v>
      </c>
      <c r="K1766" s="70">
        <v>0.25</v>
      </c>
      <c r="L1766" s="64">
        <v>0.0</v>
      </c>
      <c r="M1766" s="67">
        <v>0.0</v>
      </c>
      <c r="N1766" s="70">
        <v>0.0</v>
      </c>
      <c r="O1766" s="64">
        <v>0.25</v>
      </c>
      <c r="P1766" s="67">
        <v>0.25</v>
      </c>
      <c r="Q1766" s="70">
        <v>0.25</v>
      </c>
      <c r="R1766" s="3"/>
    </row>
    <row r="1767">
      <c r="A1767" s="46">
        <v>13228.0</v>
      </c>
      <c r="B1767" s="51" t="str">
        <f t="shared" si="1"/>
        <v>Uy-roʻzgʻor buyumlariOshxona buyumlariVino aksessuarlariShtoporlar</v>
      </c>
      <c r="C1767" s="55" t="s">
        <v>758</v>
      </c>
      <c r="D1767" s="55" t="s">
        <v>760</v>
      </c>
      <c r="E1767" s="55" t="s">
        <v>2873</v>
      </c>
      <c r="F1767" s="55" t="s">
        <v>4556</v>
      </c>
      <c r="G1767" s="85"/>
      <c r="H1767" s="3"/>
      <c r="I1767" s="64">
        <v>0.25</v>
      </c>
      <c r="J1767" s="67">
        <v>0.25</v>
      </c>
      <c r="K1767" s="70">
        <v>0.25</v>
      </c>
      <c r="L1767" s="64">
        <v>0.0</v>
      </c>
      <c r="M1767" s="67">
        <v>0.0</v>
      </c>
      <c r="N1767" s="70">
        <v>0.0</v>
      </c>
      <c r="O1767" s="64">
        <v>0.25</v>
      </c>
      <c r="P1767" s="67">
        <v>0.25</v>
      </c>
      <c r="Q1767" s="70">
        <v>0.25</v>
      </c>
      <c r="R1767" s="3"/>
    </row>
    <row r="1768">
      <c r="A1768" s="46">
        <v>13229.0</v>
      </c>
      <c r="B1768" s="51" t="str">
        <f t="shared" si="1"/>
        <v>Hayvonlar uchun tovarlarQishloq xoʻjaligi hayvonlari uchunEchkilar va qoʻylar uchun</v>
      </c>
      <c r="C1768" s="55" t="s">
        <v>1198</v>
      </c>
      <c r="D1768" s="55" t="s">
        <v>1210</v>
      </c>
      <c r="E1768" s="55" t="s">
        <v>4557</v>
      </c>
      <c r="F1768" s="55"/>
      <c r="G1768" s="3"/>
      <c r="H1768" s="3"/>
      <c r="I1768" s="64">
        <v>0.12</v>
      </c>
      <c r="J1768" s="67">
        <v>0.12</v>
      </c>
      <c r="K1768" s="70">
        <v>0.12</v>
      </c>
      <c r="L1768" s="64">
        <v>0.005</v>
      </c>
      <c r="M1768" s="67">
        <v>0.005</v>
      </c>
      <c r="N1768" s="70">
        <v>0.005</v>
      </c>
      <c r="O1768" s="64">
        <v>0.115</v>
      </c>
      <c r="P1768" s="67">
        <v>0.115</v>
      </c>
      <c r="Q1768" s="70">
        <v>0.115</v>
      </c>
      <c r="R1768" s="3"/>
    </row>
    <row r="1769">
      <c r="A1769" s="46">
        <v>13230.0</v>
      </c>
      <c r="B1769" s="51" t="str">
        <f t="shared" si="1"/>
        <v>Uy-roʻzgʻor buyumlariOshxona buyumlariOshxona aksessuarlariOshxona zajigalkalari</v>
      </c>
      <c r="C1769" s="55" t="s">
        <v>758</v>
      </c>
      <c r="D1769" s="55" t="s">
        <v>760</v>
      </c>
      <c r="E1769" s="55" t="s">
        <v>2170</v>
      </c>
      <c r="F1769" s="55" t="s">
        <v>4558</v>
      </c>
      <c r="G1769" s="55"/>
      <c r="H1769" s="3"/>
      <c r="I1769" s="64" t="s">
        <v>225</v>
      </c>
      <c r="J1769" s="67" t="s">
        <v>225</v>
      </c>
      <c r="K1769" s="70">
        <v>0.25</v>
      </c>
      <c r="L1769" s="64" t="s">
        <v>225</v>
      </c>
      <c r="M1769" s="67" t="s">
        <v>225</v>
      </c>
      <c r="N1769" s="70">
        <v>0.0</v>
      </c>
      <c r="O1769" s="64" t="s">
        <v>225</v>
      </c>
      <c r="P1769" s="67" t="s">
        <v>225</v>
      </c>
      <c r="Q1769" s="70">
        <v>0.25</v>
      </c>
      <c r="R1769" s="3"/>
    </row>
    <row r="1770">
      <c r="A1770" s="46">
        <v>13231.0</v>
      </c>
      <c r="B1770" s="51" t="str">
        <f t="shared" si="1"/>
        <v>Goʻzallik va parvarishSochlar parvarishiBoʻyash va kimyoviy jingalak qilishLaminatsiyalash</v>
      </c>
      <c r="C1770" s="55" t="s">
        <v>314</v>
      </c>
      <c r="D1770" s="55" t="s">
        <v>1239</v>
      </c>
      <c r="E1770" s="55" t="s">
        <v>1835</v>
      </c>
      <c r="F1770" s="55" t="s">
        <v>4560</v>
      </c>
      <c r="G1770" s="55"/>
      <c r="H1770" s="3"/>
      <c r="I1770" s="64">
        <v>0.22</v>
      </c>
      <c r="J1770" s="67">
        <v>0.22</v>
      </c>
      <c r="K1770" s="70">
        <v>0.22</v>
      </c>
      <c r="L1770" s="64">
        <v>0.025</v>
      </c>
      <c r="M1770" s="67">
        <v>0.025</v>
      </c>
      <c r="N1770" s="70">
        <v>0.025</v>
      </c>
      <c r="O1770" s="64">
        <v>0.195</v>
      </c>
      <c r="P1770" s="67">
        <v>0.195</v>
      </c>
      <c r="Q1770" s="70">
        <v>0.195</v>
      </c>
      <c r="R1770" s="3"/>
    </row>
    <row r="1771">
      <c r="A1771" s="46">
        <v>13232.0</v>
      </c>
      <c r="B1771" s="51" t="str">
        <f t="shared" si="1"/>
        <v>Maishiy texnikaUy uchun texnikaDazmollar va bugʻlagichlarTozalash vositalari</v>
      </c>
      <c r="C1771" s="55" t="s">
        <v>74</v>
      </c>
      <c r="D1771" s="55" t="s">
        <v>1430</v>
      </c>
      <c r="E1771" s="55" t="s">
        <v>2908</v>
      </c>
      <c r="F1771" s="85" t="s">
        <v>3404</v>
      </c>
      <c r="G1771" s="85"/>
      <c r="H1771" s="3"/>
      <c r="I1771" s="64">
        <v>0.18</v>
      </c>
      <c r="J1771" s="67">
        <v>0.18</v>
      </c>
      <c r="K1771" s="70">
        <v>0.18</v>
      </c>
      <c r="L1771" s="64">
        <v>0.0</v>
      </c>
      <c r="M1771" s="67">
        <v>0.0</v>
      </c>
      <c r="N1771" s="70">
        <v>0.0</v>
      </c>
      <c r="O1771" s="64">
        <v>0.18</v>
      </c>
      <c r="P1771" s="67">
        <v>0.18</v>
      </c>
      <c r="Q1771" s="70">
        <v>0.18</v>
      </c>
      <c r="R1771" s="3"/>
    </row>
    <row r="1772">
      <c r="A1772" s="46">
        <v>13233.0</v>
      </c>
      <c r="B1772" s="51" t="str">
        <f t="shared" si="1"/>
        <v>Goʻzallik va parvarishShaxsiy gigiyenaOgʻiz boʻshligʻi gigiyenasiTish protezlarini parvarish qilish</v>
      </c>
      <c r="C1772" s="55" t="s">
        <v>314</v>
      </c>
      <c r="D1772" s="55" t="s">
        <v>315</v>
      </c>
      <c r="E1772" s="55" t="s">
        <v>319</v>
      </c>
      <c r="F1772" s="55" t="s">
        <v>4567</v>
      </c>
      <c r="G1772" s="55"/>
      <c r="H1772" s="55"/>
      <c r="I1772" s="64">
        <v>0.2</v>
      </c>
      <c r="J1772" s="67">
        <v>0.2</v>
      </c>
      <c r="K1772" s="70">
        <v>0.2</v>
      </c>
      <c r="L1772" s="64">
        <v>0.02</v>
      </c>
      <c r="M1772" s="67">
        <v>0.02</v>
      </c>
      <c r="N1772" s="70">
        <v>0.02</v>
      </c>
      <c r="O1772" s="64">
        <v>0.18</v>
      </c>
      <c r="P1772" s="67">
        <v>0.18</v>
      </c>
      <c r="Q1772" s="70">
        <v>0.18</v>
      </c>
      <c r="R1772" s="3"/>
    </row>
    <row r="1773">
      <c r="A1773" s="46">
        <v>13234.0</v>
      </c>
      <c r="B1773" s="51" t="str">
        <f t="shared" si="1"/>
        <v>Uy-roʻzgʻor buyumlariHammom va sauna uchun tovarlarTokchalar va skameykalar</v>
      </c>
      <c r="C1773" s="55" t="s">
        <v>758</v>
      </c>
      <c r="D1773" s="55" t="s">
        <v>2510</v>
      </c>
      <c r="E1773" s="55" t="s">
        <v>4568</v>
      </c>
      <c r="F1773" s="55"/>
      <c r="G1773" s="3"/>
      <c r="H1773" s="3"/>
      <c r="I1773" s="64">
        <v>0.27</v>
      </c>
      <c r="J1773" s="67">
        <v>0.27</v>
      </c>
      <c r="K1773" s="70">
        <v>0.27</v>
      </c>
      <c r="L1773" s="64">
        <v>0.0</v>
      </c>
      <c r="M1773" s="67">
        <v>0.0</v>
      </c>
      <c r="N1773" s="70">
        <v>0.0</v>
      </c>
      <c r="O1773" s="64">
        <v>0.27</v>
      </c>
      <c r="P1773" s="67">
        <v>0.27</v>
      </c>
      <c r="Q1773" s="70">
        <v>0.27</v>
      </c>
      <c r="R1773" s="3"/>
    </row>
    <row r="1774">
      <c r="A1774" s="46">
        <v>13235.0</v>
      </c>
      <c r="B1774" s="51" t="str">
        <f t="shared" si="1"/>
        <v>ElektronikaQuloqchinlar va audio texnikalarPeriferiya va aksessuarlarAudio konvertorlar</v>
      </c>
      <c r="C1774" s="55" t="s">
        <v>929</v>
      </c>
      <c r="D1774" s="55" t="s">
        <v>938</v>
      </c>
      <c r="E1774" s="55" t="s">
        <v>1472</v>
      </c>
      <c r="F1774" s="55" t="s">
        <v>4570</v>
      </c>
      <c r="G1774" s="55"/>
      <c r="H1774" s="3"/>
      <c r="I1774" s="64">
        <v>0.2</v>
      </c>
      <c r="J1774" s="67">
        <v>0.2</v>
      </c>
      <c r="K1774" s="70">
        <v>0.2</v>
      </c>
      <c r="L1774" s="64">
        <v>0.0</v>
      </c>
      <c r="M1774" s="67">
        <v>0.0</v>
      </c>
      <c r="N1774" s="70">
        <v>0.0</v>
      </c>
      <c r="O1774" s="64">
        <v>0.2</v>
      </c>
      <c r="P1774" s="67">
        <v>0.2</v>
      </c>
      <c r="Q1774" s="70">
        <v>0.2</v>
      </c>
      <c r="R1774" s="3"/>
    </row>
    <row r="1775">
      <c r="A1775" s="46">
        <v>13236.0</v>
      </c>
      <c r="B1775" s="51" t="str">
        <f t="shared" si="1"/>
        <v>ElektronikaGeymerlar uchun mahsulotlarOʻyin gʻildiraklari va pedallariPoyga simulyatorlari</v>
      </c>
      <c r="C1775" s="55" t="s">
        <v>929</v>
      </c>
      <c r="D1775" s="55" t="s">
        <v>2129</v>
      </c>
      <c r="E1775" s="55" t="s">
        <v>4572</v>
      </c>
      <c r="F1775" s="55" t="s">
        <v>4573</v>
      </c>
      <c r="G1775" s="55"/>
      <c r="H1775" s="3"/>
      <c r="I1775" s="64">
        <v>0.05</v>
      </c>
      <c r="J1775" s="67">
        <v>0.05</v>
      </c>
      <c r="K1775" s="70">
        <v>0.05</v>
      </c>
      <c r="L1775" s="64">
        <v>0.0</v>
      </c>
      <c r="M1775" s="67">
        <v>0.0</v>
      </c>
      <c r="N1775" s="70">
        <v>0.0</v>
      </c>
      <c r="O1775" s="64">
        <v>0.05</v>
      </c>
      <c r="P1775" s="67">
        <v>0.05</v>
      </c>
      <c r="Q1775" s="70">
        <v>0.05</v>
      </c>
      <c r="R1775" s="3"/>
    </row>
    <row r="1776">
      <c r="A1776" s="46">
        <v>13237.0</v>
      </c>
      <c r="B1776" s="51" t="str">
        <f t="shared" si="1"/>
        <v>Uy-roʻzgʻor buyumlariOshxona buyumlariOvqat pishirish uchun idishlarChuqur tovalar</v>
      </c>
      <c r="C1776" s="55" t="s">
        <v>758</v>
      </c>
      <c r="D1776" s="55" t="s">
        <v>760</v>
      </c>
      <c r="E1776" s="55" t="s">
        <v>2382</v>
      </c>
      <c r="F1776" s="55" t="s">
        <v>4575</v>
      </c>
      <c r="G1776" s="55"/>
      <c r="H1776" s="3"/>
      <c r="I1776" s="64">
        <v>0.22</v>
      </c>
      <c r="J1776" s="67">
        <v>0.22</v>
      </c>
      <c r="K1776" s="70">
        <v>0.22</v>
      </c>
      <c r="L1776" s="64">
        <v>0.0</v>
      </c>
      <c r="M1776" s="67">
        <v>0.0</v>
      </c>
      <c r="N1776" s="70">
        <v>0.0</v>
      </c>
      <c r="O1776" s="64">
        <v>0.22</v>
      </c>
      <c r="P1776" s="67">
        <v>0.22</v>
      </c>
      <c r="Q1776" s="70">
        <v>0.22</v>
      </c>
      <c r="R1776" s="3"/>
    </row>
    <row r="1777">
      <c r="A1777" s="46">
        <v>13238.0</v>
      </c>
      <c r="B1777" s="51" t="str">
        <f t="shared" si="1"/>
        <v>ElektronikaKompyuter texnikasiKompyuter texnikalari uchun butlovchi qismlarProtsessorlar</v>
      </c>
      <c r="C1777" s="55" t="s">
        <v>929</v>
      </c>
      <c r="D1777" s="55" t="s">
        <v>942</v>
      </c>
      <c r="E1777" s="55" t="s">
        <v>943</v>
      </c>
      <c r="F1777" s="55" t="s">
        <v>4576</v>
      </c>
      <c r="G1777" s="3"/>
      <c r="H1777" s="3"/>
      <c r="I1777" s="64">
        <v>0.05</v>
      </c>
      <c r="J1777" s="67">
        <v>0.05</v>
      </c>
      <c r="K1777" s="70">
        <v>0.05</v>
      </c>
      <c r="L1777" s="64">
        <v>0.0</v>
      </c>
      <c r="M1777" s="67">
        <v>0.0</v>
      </c>
      <c r="N1777" s="70">
        <v>0.0</v>
      </c>
      <c r="O1777" s="64">
        <v>0.05</v>
      </c>
      <c r="P1777" s="67">
        <v>0.05</v>
      </c>
      <c r="Q1777" s="70">
        <v>0.05</v>
      </c>
      <c r="R1777" s="3"/>
    </row>
    <row r="1778">
      <c r="A1778" s="46">
        <v>13239.0</v>
      </c>
      <c r="B1778" s="51" t="str">
        <f t="shared" si="1"/>
        <v>Qurilish va taʼmirlashBo'yoq va lak materiallariBo'yash va pardozlash uchun asboblarQurilish ishlari uchun togʻoralar va chelaklar</v>
      </c>
      <c r="C1778" s="55" t="s">
        <v>95</v>
      </c>
      <c r="D1778" s="55" t="s">
        <v>1360</v>
      </c>
      <c r="E1778" s="55" t="s">
        <v>1361</v>
      </c>
      <c r="F1778" s="55" t="s">
        <v>4577</v>
      </c>
      <c r="G1778" s="55"/>
      <c r="H1778" s="55"/>
      <c r="I1778" s="64">
        <v>0.25</v>
      </c>
      <c r="J1778" s="67">
        <v>0.25</v>
      </c>
      <c r="K1778" s="70">
        <v>0.25</v>
      </c>
      <c r="L1778" s="64">
        <v>0.0</v>
      </c>
      <c r="M1778" s="67">
        <v>0.0</v>
      </c>
      <c r="N1778" s="70">
        <v>0.0</v>
      </c>
      <c r="O1778" s="64">
        <v>0.25</v>
      </c>
      <c r="P1778" s="67">
        <v>0.25</v>
      </c>
      <c r="Q1778" s="70">
        <v>0.25</v>
      </c>
      <c r="R1778" s="3"/>
    </row>
    <row r="1779">
      <c r="A1779" s="46">
        <v>13240.0</v>
      </c>
      <c r="B1779" s="51" t="str">
        <f t="shared" si="1"/>
        <v>Goʻzallik va parvarishYuz parvarishiMuammoli terilar uchun mahsulotlarLosyonlar</v>
      </c>
      <c r="C1779" s="55" t="s">
        <v>314</v>
      </c>
      <c r="D1779" s="55" t="s">
        <v>503</v>
      </c>
      <c r="E1779" s="55" t="s">
        <v>1408</v>
      </c>
      <c r="F1779" s="55" t="s">
        <v>2857</v>
      </c>
      <c r="G1779" s="85"/>
      <c r="H1779" s="3"/>
      <c r="I1779" s="64">
        <v>0.2</v>
      </c>
      <c r="J1779" s="67">
        <v>0.2</v>
      </c>
      <c r="K1779" s="70">
        <v>0.2</v>
      </c>
      <c r="L1779" s="64">
        <v>0.010000000000000009</v>
      </c>
      <c r="M1779" s="67">
        <v>0.010000000000000009</v>
      </c>
      <c r="N1779" s="70">
        <v>0.010000000000000009</v>
      </c>
      <c r="O1779" s="64">
        <v>0.19</v>
      </c>
      <c r="P1779" s="67">
        <v>0.19</v>
      </c>
      <c r="Q1779" s="70">
        <v>0.19</v>
      </c>
      <c r="R1779" s="3"/>
    </row>
    <row r="1780">
      <c r="A1780" s="46">
        <v>13241.0</v>
      </c>
      <c r="B1780" s="51" t="str">
        <f t="shared" si="1"/>
        <v>PoyabzallarAyollar poyabzaliTopsayderlar</v>
      </c>
      <c r="C1780" s="55" t="s">
        <v>951</v>
      </c>
      <c r="D1780" s="55" t="s">
        <v>952</v>
      </c>
      <c r="E1780" s="55" t="s">
        <v>4579</v>
      </c>
      <c r="F1780" s="3"/>
      <c r="G1780" s="3"/>
      <c r="H1780" s="3"/>
      <c r="I1780" s="64">
        <v>0.2</v>
      </c>
      <c r="J1780" s="67">
        <v>0.2</v>
      </c>
      <c r="K1780" s="70">
        <v>0.2</v>
      </c>
      <c r="L1780" s="64">
        <v>0.0</v>
      </c>
      <c r="M1780" s="67">
        <v>0.0</v>
      </c>
      <c r="N1780" s="70">
        <v>0.0</v>
      </c>
      <c r="O1780" s="64">
        <v>0.2</v>
      </c>
      <c r="P1780" s="67">
        <v>0.2</v>
      </c>
      <c r="Q1780" s="70">
        <v>0.2</v>
      </c>
      <c r="R1780" s="3"/>
    </row>
    <row r="1781">
      <c r="A1781" s="46">
        <v>13242.0</v>
      </c>
      <c r="B1781" s="51" t="str">
        <f t="shared" si="1"/>
        <v>KitoblarBadiiy adabiyotYoshlar va o'smirlar adabiyoti</v>
      </c>
      <c r="C1781" s="55" t="s">
        <v>84</v>
      </c>
      <c r="D1781" s="55" t="s">
        <v>1226</v>
      </c>
      <c r="E1781" s="55" t="s">
        <v>4581</v>
      </c>
      <c r="F1781" s="55"/>
      <c r="G1781" s="3"/>
      <c r="H1781" s="3"/>
      <c r="I1781" s="64">
        <v>0.2</v>
      </c>
      <c r="J1781" s="67">
        <v>0.2</v>
      </c>
      <c r="K1781" s="70">
        <v>0.2</v>
      </c>
      <c r="L1781" s="64">
        <v>0.02</v>
      </c>
      <c r="M1781" s="67">
        <v>0.02</v>
      </c>
      <c r="N1781" s="70">
        <v>0.02</v>
      </c>
      <c r="O1781" s="64">
        <v>0.18</v>
      </c>
      <c r="P1781" s="67">
        <v>0.18</v>
      </c>
      <c r="Q1781" s="70">
        <v>0.18</v>
      </c>
      <c r="R1781" s="3"/>
    </row>
    <row r="1782">
      <c r="A1782" s="46">
        <v>13243.0</v>
      </c>
      <c r="B1782" s="51" t="str">
        <f t="shared" si="1"/>
        <v>Maishiy texnikaOshxona texnikalariMikrotoʻlqinli pechlar va aksessuarlarMikroto'lqinli pech uchun qopqoq va aksessuarlar</v>
      </c>
      <c r="C1782" s="55" t="s">
        <v>74</v>
      </c>
      <c r="D1782" s="55" t="s">
        <v>1400</v>
      </c>
      <c r="E1782" s="55" t="s">
        <v>4583</v>
      </c>
      <c r="F1782" s="55" t="s">
        <v>4584</v>
      </c>
      <c r="G1782" s="55"/>
      <c r="H1782" s="55"/>
      <c r="I1782" s="64">
        <v>0.2</v>
      </c>
      <c r="J1782" s="67">
        <v>0.2</v>
      </c>
      <c r="K1782" s="70">
        <v>0.2</v>
      </c>
      <c r="L1782" s="64">
        <v>0.0</v>
      </c>
      <c r="M1782" s="67">
        <v>0.0</v>
      </c>
      <c r="N1782" s="70">
        <v>0.0</v>
      </c>
      <c r="O1782" s="64">
        <v>0.2</v>
      </c>
      <c r="P1782" s="67">
        <v>0.2</v>
      </c>
      <c r="Q1782" s="70">
        <v>0.2</v>
      </c>
      <c r="R1782" s="3"/>
    </row>
    <row r="1783">
      <c r="A1783" s="46">
        <v>13244.0</v>
      </c>
      <c r="B1783" s="51" t="str">
        <f t="shared" si="1"/>
        <v>Hayvonlar uchun tovarlarQishloq xoʻjaligi hayvonlari uchunOtlar uchun</v>
      </c>
      <c r="C1783" s="55" t="s">
        <v>1198</v>
      </c>
      <c r="D1783" s="55" t="s">
        <v>1210</v>
      </c>
      <c r="E1783" s="55" t="s">
        <v>4586</v>
      </c>
      <c r="F1783" s="85"/>
      <c r="G1783" s="3"/>
      <c r="H1783" s="3"/>
      <c r="I1783" s="64">
        <v>0.12</v>
      </c>
      <c r="J1783" s="67">
        <v>0.12</v>
      </c>
      <c r="K1783" s="70">
        <v>0.12</v>
      </c>
      <c r="L1783" s="64">
        <v>0.005</v>
      </c>
      <c r="M1783" s="67">
        <v>0.005</v>
      </c>
      <c r="N1783" s="70">
        <v>0.005</v>
      </c>
      <c r="O1783" s="64">
        <v>0.115</v>
      </c>
      <c r="P1783" s="67">
        <v>0.115</v>
      </c>
      <c r="Q1783" s="70">
        <v>0.115</v>
      </c>
      <c r="R1783" s="3"/>
    </row>
    <row r="1784">
      <c r="A1784" s="46">
        <v>13246.0</v>
      </c>
      <c r="B1784" s="51" t="str">
        <f t="shared" si="1"/>
        <v>Sport va hordiqSuv sporti va suvda dam olishSuzishNam buyumlar uchun qopchalar</v>
      </c>
      <c r="C1784" s="55" t="s">
        <v>391</v>
      </c>
      <c r="D1784" s="55" t="s">
        <v>392</v>
      </c>
      <c r="E1784" s="55" t="s">
        <v>393</v>
      </c>
      <c r="F1784" s="55" t="s">
        <v>4587</v>
      </c>
      <c r="G1784" s="55"/>
      <c r="H1784" s="55"/>
      <c r="I1784" s="64">
        <v>0.22</v>
      </c>
      <c r="J1784" s="67">
        <v>0.22</v>
      </c>
      <c r="K1784" s="70">
        <v>0.22</v>
      </c>
      <c r="L1784" s="64">
        <v>0.01</v>
      </c>
      <c r="M1784" s="67">
        <v>0.01</v>
      </c>
      <c r="N1784" s="70">
        <v>0.01</v>
      </c>
      <c r="O1784" s="64">
        <v>0.21</v>
      </c>
      <c r="P1784" s="67">
        <v>0.21</v>
      </c>
      <c r="Q1784" s="70">
        <v>0.21</v>
      </c>
      <c r="R1784" s="3"/>
    </row>
    <row r="1785">
      <c r="A1785" s="46">
        <v>13247.0</v>
      </c>
      <c r="B1785" s="51" t="str">
        <f t="shared" si="1"/>
        <v>ElektronikaSmartfonlar va telefonlarStatsionar telefonlarRadiotelefonlar DECT</v>
      </c>
      <c r="C1785" s="55" t="s">
        <v>929</v>
      </c>
      <c r="D1785" s="55" t="s">
        <v>1601</v>
      </c>
      <c r="E1785" s="55" t="s">
        <v>4588</v>
      </c>
      <c r="F1785" s="55" t="s">
        <v>4589</v>
      </c>
      <c r="G1785" s="55"/>
      <c r="H1785" s="3"/>
      <c r="I1785" s="64">
        <v>0.15</v>
      </c>
      <c r="J1785" s="67">
        <v>0.15</v>
      </c>
      <c r="K1785" s="70">
        <v>0.15</v>
      </c>
      <c r="L1785" s="64">
        <v>0.0</v>
      </c>
      <c r="M1785" s="67">
        <v>0.0</v>
      </c>
      <c r="N1785" s="70">
        <v>0.0</v>
      </c>
      <c r="O1785" s="64">
        <v>0.15</v>
      </c>
      <c r="P1785" s="67">
        <v>0.15</v>
      </c>
      <c r="Q1785" s="70">
        <v>0.15</v>
      </c>
      <c r="R1785" s="3"/>
    </row>
    <row r="1786">
      <c r="A1786" s="46">
        <v>13248.0</v>
      </c>
      <c r="B1786" s="51" t="str">
        <f t="shared" si="1"/>
        <v>Sport va hordiqTrenajorlarMini trenajorlar</v>
      </c>
      <c r="C1786" s="55" t="s">
        <v>391</v>
      </c>
      <c r="D1786" s="55" t="s">
        <v>4590</v>
      </c>
      <c r="E1786" s="55" t="s">
        <v>4591</v>
      </c>
      <c r="F1786" s="55"/>
      <c r="G1786" s="3"/>
      <c r="H1786" s="3"/>
      <c r="I1786" s="64">
        <v>0.1</v>
      </c>
      <c r="J1786" s="67">
        <v>0.1</v>
      </c>
      <c r="K1786" s="70">
        <v>0.1</v>
      </c>
      <c r="L1786" s="64">
        <v>0.0</v>
      </c>
      <c r="M1786" s="67">
        <v>0.0</v>
      </c>
      <c r="N1786" s="70">
        <v>0.0</v>
      </c>
      <c r="O1786" s="64">
        <v>0.1</v>
      </c>
      <c r="P1786" s="67">
        <v>0.1</v>
      </c>
      <c r="Q1786" s="70">
        <v>0.1</v>
      </c>
      <c r="R1786" s="3"/>
    </row>
    <row r="1787">
      <c r="A1787" s="46">
        <v>13249.0</v>
      </c>
      <c r="B1787" s="51" t="str">
        <f t="shared" si="1"/>
        <v>Maishiy texnikaOshxona texnikalariQovurish va pishirish uskunalariVafli va sendvich pishirgichlar</v>
      </c>
      <c r="C1787" s="55" t="s">
        <v>74</v>
      </c>
      <c r="D1787" s="55" t="s">
        <v>1400</v>
      </c>
      <c r="E1787" s="55" t="s">
        <v>1420</v>
      </c>
      <c r="F1787" s="85" t="s">
        <v>4593</v>
      </c>
      <c r="G1787" s="85"/>
      <c r="H1787" s="3"/>
      <c r="I1787" s="64">
        <v>0.17</v>
      </c>
      <c r="J1787" s="67">
        <v>0.17</v>
      </c>
      <c r="K1787" s="70">
        <v>0.17</v>
      </c>
      <c r="L1787" s="64">
        <v>0.0</v>
      </c>
      <c r="M1787" s="67">
        <v>0.0</v>
      </c>
      <c r="N1787" s="70">
        <v>0.0</v>
      </c>
      <c r="O1787" s="64">
        <v>0.17</v>
      </c>
      <c r="P1787" s="67">
        <v>0.17</v>
      </c>
      <c r="Q1787" s="70">
        <v>0.17</v>
      </c>
      <c r="R1787" s="3"/>
    </row>
    <row r="1788">
      <c r="A1788" s="46">
        <v>13250.0</v>
      </c>
      <c r="B1788" s="51" t="str">
        <f t="shared" si="1"/>
        <v>Sport va hordiqSuv sporti va suvda dam olishSuzishDoiralar va matraslarSuzish halqalari</v>
      </c>
      <c r="C1788" s="55" t="s">
        <v>391</v>
      </c>
      <c r="D1788" s="55" t="s">
        <v>392</v>
      </c>
      <c r="E1788" s="55" t="s">
        <v>393</v>
      </c>
      <c r="F1788" s="55" t="s">
        <v>394</v>
      </c>
      <c r="G1788" s="55" t="s">
        <v>4595</v>
      </c>
      <c r="H1788" s="55"/>
      <c r="I1788" s="64">
        <v>0.25</v>
      </c>
      <c r="J1788" s="67">
        <v>0.25</v>
      </c>
      <c r="K1788" s="70">
        <v>0.25</v>
      </c>
      <c r="L1788" s="64">
        <v>0.01</v>
      </c>
      <c r="M1788" s="67">
        <v>0.01</v>
      </c>
      <c r="N1788" s="70">
        <v>0.01</v>
      </c>
      <c r="O1788" s="64">
        <v>0.24</v>
      </c>
      <c r="P1788" s="67">
        <v>0.24</v>
      </c>
      <c r="Q1788" s="70">
        <v>0.24</v>
      </c>
      <c r="R1788" s="3"/>
    </row>
    <row r="1789">
      <c r="A1789" s="46">
        <v>13251.0</v>
      </c>
      <c r="B1789" s="51" t="str">
        <f t="shared" si="1"/>
        <v>Xobbi va ijodRasm chizishYordamchi suyuqliklarRazbavitellar</v>
      </c>
      <c r="C1789" s="55" t="s">
        <v>199</v>
      </c>
      <c r="D1789" s="55" t="s">
        <v>1258</v>
      </c>
      <c r="E1789" s="55" t="s">
        <v>4596</v>
      </c>
      <c r="F1789" s="55" t="s">
        <v>4598</v>
      </c>
      <c r="G1789" s="3"/>
      <c r="H1789" s="3"/>
      <c r="I1789" s="64">
        <v>0.22</v>
      </c>
      <c r="J1789" s="67">
        <v>0.22</v>
      </c>
      <c r="K1789" s="70">
        <v>0.22</v>
      </c>
      <c r="L1789" s="64">
        <v>0.03</v>
      </c>
      <c r="M1789" s="67">
        <v>0.03</v>
      </c>
      <c r="N1789" s="70">
        <v>0.03</v>
      </c>
      <c r="O1789" s="64">
        <v>0.19</v>
      </c>
      <c r="P1789" s="67">
        <v>0.19</v>
      </c>
      <c r="Q1789" s="70">
        <v>0.19</v>
      </c>
      <c r="R1789" s="3"/>
    </row>
    <row r="1790">
      <c r="A1790" s="46">
        <v>13252.0</v>
      </c>
      <c r="B1790" s="51" t="str">
        <f t="shared" si="1"/>
        <v>Kanselyariya tovarlariKalkulyatorlarChoʻntak kalkulyatorlari</v>
      </c>
      <c r="C1790" s="55" t="s">
        <v>142</v>
      </c>
      <c r="D1790" s="55" t="s">
        <v>1224</v>
      </c>
      <c r="E1790" s="55" t="s">
        <v>4599</v>
      </c>
      <c r="F1790" s="55"/>
      <c r="G1790" s="3"/>
      <c r="H1790" s="3"/>
      <c r="I1790" s="64">
        <v>0.2</v>
      </c>
      <c r="J1790" s="67">
        <v>0.2</v>
      </c>
      <c r="K1790" s="70">
        <v>0.2</v>
      </c>
      <c r="L1790" s="64">
        <v>0.03</v>
      </c>
      <c r="M1790" s="67">
        <v>0.03</v>
      </c>
      <c r="N1790" s="70">
        <v>0.03</v>
      </c>
      <c r="O1790" s="64">
        <v>0.17</v>
      </c>
      <c r="P1790" s="67">
        <v>0.17</v>
      </c>
      <c r="Q1790" s="70">
        <v>0.17</v>
      </c>
      <c r="R1790" s="3"/>
    </row>
    <row r="1791">
      <c r="A1791" s="46">
        <v>13253.0</v>
      </c>
      <c r="B1791" s="51" t="str">
        <f t="shared" si="1"/>
        <v>KiyimErkaklar kiyimiPaypoqlar va getrlarPaypoqlar</v>
      </c>
      <c r="C1791" s="55" t="s">
        <v>417</v>
      </c>
      <c r="D1791" s="55" t="s">
        <v>432</v>
      </c>
      <c r="E1791" s="55" t="s">
        <v>4600</v>
      </c>
      <c r="F1791" s="55" t="s">
        <v>439</v>
      </c>
      <c r="G1791" s="85"/>
      <c r="H1791" s="3"/>
      <c r="I1791" s="64">
        <v>0.25</v>
      </c>
      <c r="J1791" s="67">
        <v>0.25</v>
      </c>
      <c r="K1791" s="70">
        <v>0.25</v>
      </c>
      <c r="L1791" s="64">
        <v>0.0</v>
      </c>
      <c r="M1791" s="67">
        <v>0.0</v>
      </c>
      <c r="N1791" s="70">
        <v>0.0</v>
      </c>
      <c r="O1791" s="64">
        <v>0.25</v>
      </c>
      <c r="P1791" s="67">
        <v>0.25</v>
      </c>
      <c r="Q1791" s="70">
        <v>0.25</v>
      </c>
      <c r="R1791" s="3"/>
    </row>
    <row r="1792">
      <c r="A1792" s="46">
        <v>13254.0</v>
      </c>
      <c r="B1792" s="51" t="str">
        <f t="shared" si="1"/>
        <v>Uy-roʻzgʻor buyumlariOshxona buyumlariOshxonada tartibIdish yuvish uchun buyumlar</v>
      </c>
      <c r="C1792" s="55" t="s">
        <v>758</v>
      </c>
      <c r="D1792" s="55" t="s">
        <v>760</v>
      </c>
      <c r="E1792" s="55" t="s">
        <v>2165</v>
      </c>
      <c r="F1792" s="55" t="s">
        <v>4602</v>
      </c>
      <c r="G1792" s="55"/>
      <c r="H1792" s="3"/>
      <c r="I1792" s="64">
        <v>0.25</v>
      </c>
      <c r="J1792" s="67">
        <v>0.25</v>
      </c>
      <c r="K1792" s="70">
        <v>0.25</v>
      </c>
      <c r="L1792" s="64">
        <v>0.0</v>
      </c>
      <c r="M1792" s="67">
        <v>0.0</v>
      </c>
      <c r="N1792" s="70">
        <v>0.0</v>
      </c>
      <c r="O1792" s="64">
        <v>0.25</v>
      </c>
      <c r="P1792" s="67">
        <v>0.25</v>
      </c>
      <c r="Q1792" s="70">
        <v>0.25</v>
      </c>
      <c r="R1792" s="3"/>
    </row>
    <row r="1793">
      <c r="A1793" s="46">
        <v>13255.0</v>
      </c>
      <c r="B1793" s="51" t="str">
        <f t="shared" si="1"/>
        <v>AvtotovarlarAvtomobil ehtiyot qismlariSalon detallariAvtomobil uchun konsollar</v>
      </c>
      <c r="C1793" s="55" t="s">
        <v>167</v>
      </c>
      <c r="D1793" s="55" t="s">
        <v>2202</v>
      </c>
      <c r="E1793" s="55" t="s">
        <v>2518</v>
      </c>
      <c r="F1793" s="85" t="s">
        <v>4603</v>
      </c>
      <c r="G1793" s="85"/>
      <c r="H1793" s="3"/>
      <c r="I1793" s="64">
        <v>0.25</v>
      </c>
      <c r="J1793" s="67">
        <v>0.25</v>
      </c>
      <c r="K1793" s="70">
        <v>0.25</v>
      </c>
      <c r="L1793" s="64">
        <v>0.0</v>
      </c>
      <c r="M1793" s="67">
        <v>0.0</v>
      </c>
      <c r="N1793" s="70">
        <v>0.0</v>
      </c>
      <c r="O1793" s="64">
        <v>0.25</v>
      </c>
      <c r="P1793" s="67">
        <v>0.25</v>
      </c>
      <c r="Q1793" s="70">
        <v>0.25</v>
      </c>
      <c r="R1793" s="3"/>
    </row>
    <row r="1794">
      <c r="A1794" s="46">
        <v>13256.0</v>
      </c>
      <c r="B1794" s="51" t="str">
        <f t="shared" si="1"/>
        <v>Kanselyariya tovarlariNamoyish doskalariDoska oʻchirgichlar</v>
      </c>
      <c r="C1794" s="55" t="s">
        <v>142</v>
      </c>
      <c r="D1794" s="55" t="s">
        <v>1220</v>
      </c>
      <c r="E1794" s="55" t="s">
        <v>4605</v>
      </c>
      <c r="F1794" s="55"/>
      <c r="G1794" s="3"/>
      <c r="H1794" s="3"/>
      <c r="I1794" s="64">
        <v>0.2</v>
      </c>
      <c r="J1794" s="67">
        <v>0.2</v>
      </c>
      <c r="K1794" s="70">
        <v>0.2</v>
      </c>
      <c r="L1794" s="64">
        <v>0.04000000000000001</v>
      </c>
      <c r="M1794" s="67">
        <v>0.04000000000000001</v>
      </c>
      <c r="N1794" s="70">
        <v>0.04000000000000001</v>
      </c>
      <c r="O1794" s="64">
        <v>0.16</v>
      </c>
      <c r="P1794" s="67">
        <v>0.16</v>
      </c>
      <c r="Q1794" s="70">
        <v>0.16</v>
      </c>
      <c r="R1794" s="3"/>
    </row>
    <row r="1795">
      <c r="A1795" s="46">
        <v>13257.0</v>
      </c>
      <c r="B1795" s="51" t="str">
        <f t="shared" si="1"/>
        <v>AksessuarlarErkaklar aksessuarlariSoatlar va qayishlarCho'ntak soati</v>
      </c>
      <c r="C1795" s="55" t="s">
        <v>442</v>
      </c>
      <c r="D1795" s="55" t="s">
        <v>456</v>
      </c>
      <c r="E1795" s="55" t="s">
        <v>445</v>
      </c>
      <c r="F1795" s="55" t="s">
        <v>4606</v>
      </c>
      <c r="G1795" s="3"/>
      <c r="H1795" s="3"/>
      <c r="I1795" s="64">
        <v>0.25</v>
      </c>
      <c r="J1795" s="67">
        <v>0.25</v>
      </c>
      <c r="K1795" s="70">
        <v>0.25</v>
      </c>
      <c r="L1795" s="64">
        <v>0.0</v>
      </c>
      <c r="M1795" s="67">
        <v>0.0</v>
      </c>
      <c r="N1795" s="70">
        <v>0.0</v>
      </c>
      <c r="O1795" s="64">
        <v>0.25</v>
      </c>
      <c r="P1795" s="67">
        <v>0.25</v>
      </c>
      <c r="Q1795" s="70">
        <v>0.25</v>
      </c>
      <c r="R1795" s="3"/>
    </row>
    <row r="1796">
      <c r="A1796" s="46">
        <v>13258.0</v>
      </c>
      <c r="B1796" s="51" t="str">
        <f t="shared" si="1"/>
        <v>Uy-roʻzgʻor buyumlariOshxona buyumlariBir martali ishlatiladigan idishlar va qadoqlashBir martalik idishlar toʻplami</v>
      </c>
      <c r="C1796" s="55" t="s">
        <v>758</v>
      </c>
      <c r="D1796" s="55" t="s">
        <v>760</v>
      </c>
      <c r="E1796" s="55" t="s">
        <v>761</v>
      </c>
      <c r="F1796" s="55" t="s">
        <v>4608</v>
      </c>
      <c r="G1796" s="55"/>
      <c r="H1796" s="3"/>
      <c r="I1796" s="64">
        <v>0.3</v>
      </c>
      <c r="J1796" s="67">
        <v>0.3</v>
      </c>
      <c r="K1796" s="70">
        <v>0.3</v>
      </c>
      <c r="L1796" s="64">
        <v>0.0</v>
      </c>
      <c r="M1796" s="67">
        <v>0.0</v>
      </c>
      <c r="N1796" s="70">
        <v>0.0</v>
      </c>
      <c r="O1796" s="64">
        <v>0.3</v>
      </c>
      <c r="P1796" s="67">
        <v>0.3</v>
      </c>
      <c r="Q1796" s="70">
        <v>0.3</v>
      </c>
      <c r="R1796" s="3"/>
    </row>
    <row r="1797">
      <c r="A1797" s="46">
        <v>13259.0</v>
      </c>
      <c r="B1797" s="51" t="str">
        <f t="shared" si="1"/>
        <v>ElektronikaKompyuter texnikasiKompyuter texnikalari uchun butlovchi qismlarOna platalar</v>
      </c>
      <c r="C1797" s="55" t="s">
        <v>929</v>
      </c>
      <c r="D1797" s="55" t="s">
        <v>942</v>
      </c>
      <c r="E1797" s="55" t="s">
        <v>943</v>
      </c>
      <c r="F1797" s="55" t="s">
        <v>4609</v>
      </c>
      <c r="G1797" s="3"/>
      <c r="H1797" s="3"/>
      <c r="I1797" s="64">
        <v>0.05</v>
      </c>
      <c r="J1797" s="67">
        <v>0.05</v>
      </c>
      <c r="K1797" s="70">
        <v>0.05</v>
      </c>
      <c r="L1797" s="64">
        <v>0.0</v>
      </c>
      <c r="M1797" s="67">
        <v>0.0</v>
      </c>
      <c r="N1797" s="70">
        <v>0.0</v>
      </c>
      <c r="O1797" s="64">
        <v>0.05</v>
      </c>
      <c r="P1797" s="67">
        <v>0.05</v>
      </c>
      <c r="Q1797" s="70">
        <v>0.05</v>
      </c>
      <c r="R1797" s="3"/>
    </row>
    <row r="1798">
      <c r="A1798" s="46">
        <v>13260.0</v>
      </c>
      <c r="B1798" s="51" t="str">
        <f t="shared" si="1"/>
        <v>Uy-roʻzgʻor buyumlariXoʻjalik buyumlariTozalash ishlari uchun inventarlarXoʻjalik qoʻlqoplari</v>
      </c>
      <c r="C1798" s="55" t="s">
        <v>758</v>
      </c>
      <c r="D1798" s="55" t="s">
        <v>806</v>
      </c>
      <c r="E1798" s="55" t="s">
        <v>1745</v>
      </c>
      <c r="F1798" s="55" t="s">
        <v>4611</v>
      </c>
      <c r="G1798" s="55"/>
      <c r="H1798" s="3"/>
      <c r="I1798" s="64">
        <v>0.2</v>
      </c>
      <c r="J1798" s="67">
        <v>0.2</v>
      </c>
      <c r="K1798" s="70">
        <v>0.2</v>
      </c>
      <c r="L1798" s="64">
        <v>0.0</v>
      </c>
      <c r="M1798" s="67">
        <v>0.0</v>
      </c>
      <c r="N1798" s="70">
        <v>0.0</v>
      </c>
      <c r="O1798" s="64">
        <v>0.2</v>
      </c>
      <c r="P1798" s="67">
        <v>0.2</v>
      </c>
      <c r="Q1798" s="70">
        <v>0.2</v>
      </c>
      <c r="R1798" s="3"/>
    </row>
    <row r="1799">
      <c r="A1799" s="46">
        <v>13261.0</v>
      </c>
      <c r="B1799" s="51" t="str">
        <f t="shared" si="1"/>
        <v>Qurilish va taʼmirlashAsboblarUstaxona uchun uskunalarQurilish narvonlar va stremyankalarStremyanka</v>
      </c>
      <c r="C1799" s="55" t="s">
        <v>95</v>
      </c>
      <c r="D1799" s="55" t="s">
        <v>106</v>
      </c>
      <c r="E1799" s="55" t="s">
        <v>4613</v>
      </c>
      <c r="F1799" s="55" t="s">
        <v>4614</v>
      </c>
      <c r="G1799" s="85" t="s">
        <v>4615</v>
      </c>
      <c r="H1799" s="3"/>
      <c r="I1799" s="64">
        <v>0.2</v>
      </c>
      <c r="J1799" s="67">
        <v>0.2</v>
      </c>
      <c r="K1799" s="70">
        <v>0.2</v>
      </c>
      <c r="L1799" s="64">
        <v>0.0</v>
      </c>
      <c r="M1799" s="67">
        <v>0.0</v>
      </c>
      <c r="N1799" s="70">
        <v>0.0</v>
      </c>
      <c r="O1799" s="64">
        <v>0.2</v>
      </c>
      <c r="P1799" s="67">
        <v>0.2</v>
      </c>
      <c r="Q1799" s="70">
        <v>0.2</v>
      </c>
      <c r="R1799" s="3"/>
    </row>
    <row r="1800">
      <c r="A1800" s="46">
        <v>13263.0</v>
      </c>
      <c r="B1800" s="51" t="str">
        <f t="shared" si="1"/>
        <v>PoyabzallarAyollar poyabzaliUy shippaklari</v>
      </c>
      <c r="C1800" s="55" t="s">
        <v>951</v>
      </c>
      <c r="D1800" s="55" t="s">
        <v>952</v>
      </c>
      <c r="E1800" s="55" t="s">
        <v>4617</v>
      </c>
      <c r="F1800" s="85"/>
      <c r="G1800" s="3"/>
      <c r="H1800" s="3"/>
      <c r="I1800" s="64">
        <v>0.2</v>
      </c>
      <c r="J1800" s="67">
        <v>0.2</v>
      </c>
      <c r="K1800" s="70">
        <v>0.2</v>
      </c>
      <c r="L1800" s="64">
        <v>0.0</v>
      </c>
      <c r="M1800" s="67">
        <v>0.0</v>
      </c>
      <c r="N1800" s="70">
        <v>0.0</v>
      </c>
      <c r="O1800" s="64">
        <v>0.2</v>
      </c>
      <c r="P1800" s="67">
        <v>0.2</v>
      </c>
      <c r="Q1800" s="70">
        <v>0.2</v>
      </c>
      <c r="R1800" s="3"/>
    </row>
    <row r="1801">
      <c r="A1801" s="46">
        <v>13265.0</v>
      </c>
      <c r="B1801" s="51" t="str">
        <f t="shared" si="1"/>
        <v>Maishiy texnikaOshxona texnikalariMikrotoʻlqinli pechlar va aksessuarlarMikrotoʻlqinli pechlar</v>
      </c>
      <c r="C1801" s="55" t="s">
        <v>74</v>
      </c>
      <c r="D1801" s="55" t="s">
        <v>1400</v>
      </c>
      <c r="E1801" s="55" t="s">
        <v>4583</v>
      </c>
      <c r="F1801" s="55" t="s">
        <v>4618</v>
      </c>
      <c r="G1801" s="55"/>
      <c r="H1801" s="3"/>
      <c r="I1801" s="64">
        <v>0.12</v>
      </c>
      <c r="J1801" s="67">
        <v>0.12</v>
      </c>
      <c r="K1801" s="70">
        <v>0.12</v>
      </c>
      <c r="L1801" s="64">
        <v>0.0</v>
      </c>
      <c r="M1801" s="67">
        <v>0.0</v>
      </c>
      <c r="N1801" s="70">
        <v>0.0</v>
      </c>
      <c r="O1801" s="64">
        <v>0.12</v>
      </c>
      <c r="P1801" s="67">
        <v>0.12</v>
      </c>
      <c r="Q1801" s="70">
        <v>0.12</v>
      </c>
      <c r="R1801" s="3"/>
    </row>
    <row r="1802">
      <c r="A1802" s="46">
        <v>13266.0</v>
      </c>
      <c r="B1802" s="51" t="str">
        <f t="shared" si="1"/>
        <v>Qurilish va taʼmirlashEshiklar, derazalar va butlovchi qismlarChivinlarga qarshi toʻrlarEshiklar uchun</v>
      </c>
      <c r="C1802" s="55" t="s">
        <v>95</v>
      </c>
      <c r="D1802" s="55" t="s">
        <v>414</v>
      </c>
      <c r="E1802" s="55" t="s">
        <v>4619</v>
      </c>
      <c r="F1802" s="55" t="s">
        <v>4620</v>
      </c>
      <c r="G1802" s="55"/>
      <c r="H1802" s="3"/>
      <c r="I1802" s="64">
        <v>0.2</v>
      </c>
      <c r="J1802" s="67">
        <v>0.2</v>
      </c>
      <c r="K1802" s="70">
        <v>0.2</v>
      </c>
      <c r="L1802" s="64">
        <v>0.0</v>
      </c>
      <c r="M1802" s="67">
        <v>0.0</v>
      </c>
      <c r="N1802" s="70">
        <v>0.0</v>
      </c>
      <c r="O1802" s="64">
        <v>0.2</v>
      </c>
      <c r="P1802" s="67">
        <v>0.2</v>
      </c>
      <c r="Q1802" s="70">
        <v>0.2</v>
      </c>
      <c r="R1802" s="3"/>
    </row>
    <row r="1803">
      <c r="A1803" s="46">
        <v>13268.0</v>
      </c>
      <c r="B1803" s="51" t="str">
        <f t="shared" si="1"/>
        <v>AksessuarlarAyollar aksessuarlariHamyonlar, kalit solgichlar va tashrif qogʻozi uchun karmonchalarKalit solgichlar</v>
      </c>
      <c r="C1803" s="55" t="s">
        <v>442</v>
      </c>
      <c r="D1803" s="55" t="s">
        <v>443</v>
      </c>
      <c r="E1803" s="55" t="s">
        <v>1987</v>
      </c>
      <c r="F1803" s="55" t="s">
        <v>2389</v>
      </c>
      <c r="G1803" s="3"/>
      <c r="H1803" s="3"/>
      <c r="I1803" s="64">
        <v>0.3</v>
      </c>
      <c r="J1803" s="67">
        <v>0.3</v>
      </c>
      <c r="K1803" s="70">
        <v>0.3</v>
      </c>
      <c r="L1803" s="64">
        <v>0.0</v>
      </c>
      <c r="M1803" s="67">
        <v>0.0</v>
      </c>
      <c r="N1803" s="70">
        <v>0.0</v>
      </c>
      <c r="O1803" s="64">
        <v>0.3</v>
      </c>
      <c r="P1803" s="67">
        <v>0.3</v>
      </c>
      <c r="Q1803" s="70">
        <v>0.3</v>
      </c>
      <c r="R1803" s="3"/>
    </row>
    <row r="1804">
      <c r="A1804" s="46">
        <v>13269.0</v>
      </c>
      <c r="B1804" s="51" t="str">
        <f t="shared" si="1"/>
        <v>Goʻzallik va parvarishYuz parvarishiTozalash va yuvishYuvinish uchun koʻpik</v>
      </c>
      <c r="C1804" s="55" t="s">
        <v>314</v>
      </c>
      <c r="D1804" s="55" t="s">
        <v>503</v>
      </c>
      <c r="E1804" s="55" t="s">
        <v>1706</v>
      </c>
      <c r="F1804" s="55" t="s">
        <v>4622</v>
      </c>
      <c r="G1804" s="55"/>
      <c r="H1804" s="3"/>
      <c r="I1804" s="64">
        <v>0.2</v>
      </c>
      <c r="J1804" s="67">
        <v>0.2</v>
      </c>
      <c r="K1804" s="70">
        <v>0.2</v>
      </c>
      <c r="L1804" s="64">
        <v>0.015</v>
      </c>
      <c r="M1804" s="67">
        <v>0.015</v>
      </c>
      <c r="N1804" s="70">
        <v>0.015</v>
      </c>
      <c r="O1804" s="64">
        <v>0.185</v>
      </c>
      <c r="P1804" s="67">
        <v>0.185</v>
      </c>
      <c r="Q1804" s="70">
        <v>0.185</v>
      </c>
      <c r="R1804" s="3"/>
    </row>
    <row r="1805">
      <c r="A1805" s="46">
        <v>13270.0</v>
      </c>
      <c r="B1805" s="51" t="str">
        <f t="shared" si="1"/>
        <v>Qurilish va taʼmirlashAsboblarKavsharlash uskunalariKavsharlash uchun aksessuarlar</v>
      </c>
      <c r="C1805" s="55" t="s">
        <v>95</v>
      </c>
      <c r="D1805" s="55" t="s">
        <v>106</v>
      </c>
      <c r="E1805" s="55" t="s">
        <v>2590</v>
      </c>
      <c r="F1805" s="55" t="s">
        <v>4624</v>
      </c>
      <c r="G1805" s="55"/>
      <c r="H1805" s="55"/>
      <c r="I1805" s="64">
        <v>0.17</v>
      </c>
      <c r="J1805" s="67">
        <v>0.17</v>
      </c>
      <c r="K1805" s="70">
        <v>0.17</v>
      </c>
      <c r="L1805" s="64">
        <v>0.0</v>
      </c>
      <c r="M1805" s="67">
        <v>0.0</v>
      </c>
      <c r="N1805" s="70">
        <v>0.0</v>
      </c>
      <c r="O1805" s="64">
        <v>0.17</v>
      </c>
      <c r="P1805" s="67">
        <v>0.17</v>
      </c>
      <c r="Q1805" s="70">
        <v>0.17</v>
      </c>
      <c r="R1805" s="3"/>
    </row>
    <row r="1806">
      <c r="A1806" s="46">
        <v>13271.0</v>
      </c>
      <c r="B1806" s="51" t="str">
        <f t="shared" si="1"/>
        <v>Uy-roʻzgʻor buyumlariOshxona buyumlariOshxona anjomlariMeva va sabzavot tozalagichlar</v>
      </c>
      <c r="C1806" s="55" t="s">
        <v>758</v>
      </c>
      <c r="D1806" s="55" t="s">
        <v>760</v>
      </c>
      <c r="E1806" s="55" t="s">
        <v>789</v>
      </c>
      <c r="F1806" s="85" t="s">
        <v>4625</v>
      </c>
      <c r="G1806" s="85"/>
      <c r="H1806" s="85"/>
      <c r="I1806" s="64">
        <v>0.25</v>
      </c>
      <c r="J1806" s="67">
        <v>0.25</v>
      </c>
      <c r="K1806" s="70">
        <v>0.25</v>
      </c>
      <c r="L1806" s="64">
        <v>0.0</v>
      </c>
      <c r="M1806" s="67">
        <v>0.0</v>
      </c>
      <c r="N1806" s="70">
        <v>0.0</v>
      </c>
      <c r="O1806" s="64">
        <v>0.25</v>
      </c>
      <c r="P1806" s="67">
        <v>0.25</v>
      </c>
      <c r="Q1806" s="70">
        <v>0.25</v>
      </c>
      <c r="R1806" s="3"/>
    </row>
    <row r="1807">
      <c r="A1807" s="46">
        <v>13272.0</v>
      </c>
      <c r="B1807" s="51" t="str">
        <f t="shared" si="1"/>
        <v>AvtotovarlarGaraj va avtoservisAvtomobillar uchun pnevmatik uskunalar</v>
      </c>
      <c r="C1807" s="55" t="s">
        <v>167</v>
      </c>
      <c r="D1807" s="55" t="s">
        <v>1446</v>
      </c>
      <c r="E1807" s="55" t="s">
        <v>4626</v>
      </c>
      <c r="F1807" s="55"/>
      <c r="G1807" s="55"/>
      <c r="H1807" s="3"/>
      <c r="I1807" s="64">
        <v>0.17</v>
      </c>
      <c r="J1807" s="67">
        <v>0.17</v>
      </c>
      <c r="K1807" s="70">
        <v>0.17</v>
      </c>
      <c r="L1807" s="64">
        <v>0.0</v>
      </c>
      <c r="M1807" s="67">
        <v>0.0</v>
      </c>
      <c r="N1807" s="70">
        <v>0.0</v>
      </c>
      <c r="O1807" s="64">
        <v>0.17</v>
      </c>
      <c r="P1807" s="67">
        <v>0.17</v>
      </c>
      <c r="Q1807" s="70">
        <v>0.17</v>
      </c>
      <c r="R1807" s="3"/>
    </row>
    <row r="1808">
      <c r="A1808" s="46">
        <v>13273.0</v>
      </c>
      <c r="B1808" s="51" t="str">
        <f t="shared" si="1"/>
        <v>KiyimOʻgʻil bolalar uchun kiyimlarKombinezonlar va yarim kombinezonlarKombinezonlar</v>
      </c>
      <c r="C1808" s="55" t="s">
        <v>417</v>
      </c>
      <c r="D1808" s="55" t="s">
        <v>438</v>
      </c>
      <c r="E1808" s="55" t="s">
        <v>2391</v>
      </c>
      <c r="F1808" s="55" t="s">
        <v>2103</v>
      </c>
      <c r="G1808" s="55"/>
      <c r="H1808" s="3"/>
      <c r="I1808" s="64">
        <v>0.25</v>
      </c>
      <c r="J1808" s="67">
        <v>0.25</v>
      </c>
      <c r="K1808" s="70">
        <v>0.25</v>
      </c>
      <c r="L1808" s="64">
        <v>0.0</v>
      </c>
      <c r="M1808" s="67">
        <v>0.0</v>
      </c>
      <c r="N1808" s="70">
        <v>0.0</v>
      </c>
      <c r="O1808" s="64">
        <v>0.25</v>
      </c>
      <c r="P1808" s="67">
        <v>0.25</v>
      </c>
      <c r="Q1808" s="70">
        <v>0.25</v>
      </c>
      <c r="R1808" s="3"/>
    </row>
    <row r="1809">
      <c r="A1809" s="46">
        <v>13274.0</v>
      </c>
      <c r="B1809" s="51" t="str">
        <f t="shared" si="1"/>
        <v>AksessuarlarQizlar uchun aksessuarlarBosh kiyimlarBogʻichlar</v>
      </c>
      <c r="C1809" s="55" t="s">
        <v>442</v>
      </c>
      <c r="D1809" s="55" t="s">
        <v>1028</v>
      </c>
      <c r="E1809" s="55" t="s">
        <v>1559</v>
      </c>
      <c r="F1809" s="55" t="s">
        <v>3443</v>
      </c>
      <c r="G1809" s="85"/>
      <c r="H1809" s="3"/>
      <c r="I1809" s="64">
        <v>0.3</v>
      </c>
      <c r="J1809" s="67">
        <v>0.3</v>
      </c>
      <c r="K1809" s="70">
        <v>0.3</v>
      </c>
      <c r="L1809" s="64">
        <v>0.0</v>
      </c>
      <c r="M1809" s="67">
        <v>0.0</v>
      </c>
      <c r="N1809" s="70">
        <v>0.0</v>
      </c>
      <c r="O1809" s="64">
        <v>0.3</v>
      </c>
      <c r="P1809" s="67">
        <v>0.3</v>
      </c>
      <c r="Q1809" s="70">
        <v>0.3</v>
      </c>
      <c r="R1809" s="3"/>
    </row>
    <row r="1810">
      <c r="A1810" s="46">
        <v>13275.0</v>
      </c>
      <c r="B1810" s="51" t="str">
        <f t="shared" si="1"/>
        <v>PoyabzallarOʻgʻil bolalar uchun poyabzalRezin poyabzalSlanslar</v>
      </c>
      <c r="C1810" s="55" t="s">
        <v>951</v>
      </c>
      <c r="D1810" s="55" t="s">
        <v>1025</v>
      </c>
      <c r="E1810" s="55" t="s">
        <v>1308</v>
      </c>
      <c r="F1810" s="85" t="s">
        <v>3236</v>
      </c>
      <c r="G1810" s="3"/>
      <c r="H1810" s="3"/>
      <c r="I1810" s="64">
        <v>0.2</v>
      </c>
      <c r="J1810" s="67">
        <v>0.2</v>
      </c>
      <c r="K1810" s="70">
        <v>0.2</v>
      </c>
      <c r="L1810" s="64">
        <v>0.0</v>
      </c>
      <c r="M1810" s="67">
        <v>0.0</v>
      </c>
      <c r="N1810" s="70">
        <v>0.0</v>
      </c>
      <c r="O1810" s="64">
        <v>0.2</v>
      </c>
      <c r="P1810" s="67">
        <v>0.2</v>
      </c>
      <c r="Q1810" s="70">
        <v>0.2</v>
      </c>
      <c r="R1810" s="3"/>
    </row>
    <row r="1811">
      <c r="A1811" s="46">
        <v>13276.0</v>
      </c>
      <c r="B1811" s="51" t="str">
        <f t="shared" si="1"/>
        <v>Maishiy texnikaOshxona texnikalariQovurish va pishirish uskunalariQovurish va qaynatish uchun boshqa texnikalarBlinchik pishirgichlar</v>
      </c>
      <c r="C1811" s="55" t="s">
        <v>74</v>
      </c>
      <c r="D1811" s="55" t="s">
        <v>1400</v>
      </c>
      <c r="E1811" s="55" t="s">
        <v>1420</v>
      </c>
      <c r="F1811" s="55" t="s">
        <v>1421</v>
      </c>
      <c r="G1811" s="85" t="s">
        <v>4629</v>
      </c>
      <c r="H1811" s="85"/>
      <c r="I1811" s="64">
        <v>0.17</v>
      </c>
      <c r="J1811" s="67">
        <v>0.17</v>
      </c>
      <c r="K1811" s="70">
        <v>0.17</v>
      </c>
      <c r="L1811" s="64">
        <v>0.0</v>
      </c>
      <c r="M1811" s="67">
        <v>0.0</v>
      </c>
      <c r="N1811" s="70">
        <v>0.0</v>
      </c>
      <c r="O1811" s="64">
        <v>0.17</v>
      </c>
      <c r="P1811" s="67">
        <v>0.17</v>
      </c>
      <c r="Q1811" s="70">
        <v>0.17</v>
      </c>
      <c r="R1811" s="3"/>
    </row>
    <row r="1812">
      <c r="A1812" s="46">
        <v>13277.0</v>
      </c>
      <c r="B1812" s="51" t="str">
        <f t="shared" si="1"/>
        <v>Uy-roʻzgʻor buyumlariBayramlar uchun tovarlarToʻy uchun tovarlar</v>
      </c>
      <c r="C1812" s="55" t="s">
        <v>758</v>
      </c>
      <c r="D1812" s="55" t="s">
        <v>852</v>
      </c>
      <c r="E1812" s="55" t="s">
        <v>4630</v>
      </c>
      <c r="F1812" s="55"/>
      <c r="G1812" s="3"/>
      <c r="H1812" s="3"/>
      <c r="I1812" s="64">
        <v>0.3</v>
      </c>
      <c r="J1812" s="67">
        <v>0.3</v>
      </c>
      <c r="K1812" s="70">
        <v>0.3</v>
      </c>
      <c r="L1812" s="64">
        <v>0.0</v>
      </c>
      <c r="M1812" s="67">
        <v>0.0</v>
      </c>
      <c r="N1812" s="70">
        <v>0.0</v>
      </c>
      <c r="O1812" s="64">
        <v>0.3</v>
      </c>
      <c r="P1812" s="67">
        <v>0.3</v>
      </c>
      <c r="Q1812" s="70">
        <v>0.3</v>
      </c>
      <c r="R1812" s="3"/>
    </row>
    <row r="1813">
      <c r="A1813" s="46">
        <v>13278.0</v>
      </c>
      <c r="B1813" s="51" t="str">
        <f t="shared" si="1"/>
        <v>Dacha, bogʻ va tomorqaBogʻ mebellariQuyoshdan himoya soyabonlari</v>
      </c>
      <c r="C1813" s="55" t="s">
        <v>734</v>
      </c>
      <c r="D1813" s="55" t="s">
        <v>4631</v>
      </c>
      <c r="E1813" s="55" t="s">
        <v>4633</v>
      </c>
      <c r="F1813" s="55"/>
      <c r="G1813" s="55"/>
      <c r="H1813" s="3"/>
      <c r="I1813" s="64">
        <v>0.2</v>
      </c>
      <c r="J1813" s="67">
        <v>0.2</v>
      </c>
      <c r="K1813" s="70">
        <v>0.2</v>
      </c>
      <c r="L1813" s="64">
        <v>0.0</v>
      </c>
      <c r="M1813" s="67">
        <v>0.0</v>
      </c>
      <c r="N1813" s="70">
        <v>0.0</v>
      </c>
      <c r="O1813" s="64">
        <v>0.2</v>
      </c>
      <c r="P1813" s="67">
        <v>0.2</v>
      </c>
      <c r="Q1813" s="70">
        <v>0.2</v>
      </c>
      <c r="R1813" s="3"/>
    </row>
    <row r="1814">
      <c r="A1814" s="46">
        <v>13279.0</v>
      </c>
      <c r="B1814" s="51" t="str">
        <f t="shared" si="1"/>
        <v>Kanselyariya tovarlariChizmachilik qurollariChizmalar uchun tubuslar</v>
      </c>
      <c r="C1814" s="55" t="s">
        <v>142</v>
      </c>
      <c r="D1814" s="55" t="s">
        <v>1216</v>
      </c>
      <c r="E1814" s="55" t="s">
        <v>4634</v>
      </c>
      <c r="F1814" s="55"/>
      <c r="G1814" s="3"/>
      <c r="H1814" s="3"/>
      <c r="I1814" s="64">
        <v>0.2</v>
      </c>
      <c r="J1814" s="67">
        <v>0.2</v>
      </c>
      <c r="K1814" s="70">
        <v>0.2</v>
      </c>
      <c r="L1814" s="64">
        <v>0.03</v>
      </c>
      <c r="M1814" s="67">
        <v>0.03</v>
      </c>
      <c r="N1814" s="70">
        <v>0.03</v>
      </c>
      <c r="O1814" s="64">
        <v>0.17</v>
      </c>
      <c r="P1814" s="67">
        <v>0.17</v>
      </c>
      <c r="Q1814" s="70">
        <v>0.17</v>
      </c>
      <c r="R1814" s="3"/>
    </row>
    <row r="1815">
      <c r="A1815" s="46">
        <v>13281.0</v>
      </c>
      <c r="B1815" s="51" t="str">
        <f t="shared" si="1"/>
        <v>Goʻzallik va parvarishMakiyajKoʻzlarKoʻz uchun praymerlar</v>
      </c>
      <c r="C1815" s="55" t="s">
        <v>314</v>
      </c>
      <c r="D1815" s="55" t="s">
        <v>492</v>
      </c>
      <c r="E1815" s="55" t="s">
        <v>2066</v>
      </c>
      <c r="F1815" s="55" t="s">
        <v>4635</v>
      </c>
      <c r="G1815" s="55"/>
      <c r="H1815" s="3"/>
      <c r="I1815" s="64">
        <v>0.2</v>
      </c>
      <c r="J1815" s="67">
        <v>0.2</v>
      </c>
      <c r="K1815" s="70">
        <v>0.2</v>
      </c>
      <c r="L1815" s="64">
        <v>0.020000000000000018</v>
      </c>
      <c r="M1815" s="67">
        <v>0.020000000000000018</v>
      </c>
      <c r="N1815" s="70">
        <v>0.020000000000000018</v>
      </c>
      <c r="O1815" s="64">
        <v>0.18</v>
      </c>
      <c r="P1815" s="67">
        <v>0.18</v>
      </c>
      <c r="Q1815" s="70">
        <v>0.18</v>
      </c>
      <c r="R1815" s="3"/>
    </row>
    <row r="1816">
      <c r="A1816" s="63">
        <v>13282.0</v>
      </c>
      <c r="B1816" s="65" t="str">
        <f t="shared" si="1"/>
        <v>Qurilish va taʼmirlashUy va bogʻ uchun suv taʼminotiNasoslarBasseyn nasoslari</v>
      </c>
      <c r="C1816" s="68" t="s">
        <v>95</v>
      </c>
      <c r="D1816" s="68" t="s">
        <v>96</v>
      </c>
      <c r="E1816" s="68" t="s">
        <v>4375</v>
      </c>
      <c r="F1816" s="75" t="s">
        <v>4637</v>
      </c>
      <c r="G1816" s="2"/>
      <c r="H1816" s="2"/>
      <c r="I1816" s="64">
        <v>0.15</v>
      </c>
      <c r="J1816" s="67">
        <v>0.15</v>
      </c>
      <c r="K1816" s="70">
        <v>0.15</v>
      </c>
      <c r="L1816" s="64">
        <v>0.0</v>
      </c>
      <c r="M1816" s="67">
        <v>0.0</v>
      </c>
      <c r="N1816" s="70">
        <v>0.0</v>
      </c>
      <c r="O1816" s="64">
        <v>0.15</v>
      </c>
      <c r="P1816" s="67">
        <v>0.15</v>
      </c>
      <c r="Q1816" s="70">
        <v>0.15</v>
      </c>
      <c r="R1816" s="2"/>
      <c r="S1816" s="2"/>
      <c r="T1816" s="79"/>
      <c r="U1816" s="2"/>
      <c r="V1816" s="2"/>
      <c r="W1816" s="80"/>
      <c r="X1816" s="80"/>
      <c r="Y1816" s="80"/>
      <c r="Z1816" s="80"/>
      <c r="AA1816" s="80"/>
      <c r="AB1816" s="80"/>
      <c r="AC1816" s="80"/>
      <c r="AD1816" s="80"/>
    </row>
    <row r="1817">
      <c r="A1817" s="46">
        <v>13283.0</v>
      </c>
      <c r="B1817" s="51" t="str">
        <f t="shared" si="1"/>
        <v>Bolalar tovarlariOʻyinchoqlar va oʻyinlarOʻyinchoq transport</v>
      </c>
      <c r="C1817" s="55" t="s">
        <v>346</v>
      </c>
      <c r="D1817" s="55" t="s">
        <v>351</v>
      </c>
      <c r="E1817" s="55" t="s">
        <v>4639</v>
      </c>
      <c r="F1817" s="55"/>
      <c r="G1817" s="3"/>
      <c r="H1817" s="3"/>
      <c r="I1817" s="64">
        <v>0.2</v>
      </c>
      <c r="J1817" s="67">
        <v>0.2</v>
      </c>
      <c r="K1817" s="70">
        <v>0.2</v>
      </c>
      <c r="L1817" s="64">
        <v>0.020000000000000018</v>
      </c>
      <c r="M1817" s="67">
        <v>0.020000000000000018</v>
      </c>
      <c r="N1817" s="70">
        <v>0.020000000000000018</v>
      </c>
      <c r="O1817" s="64">
        <v>0.18</v>
      </c>
      <c r="P1817" s="67">
        <v>0.18</v>
      </c>
      <c r="Q1817" s="70">
        <v>0.18</v>
      </c>
      <c r="R1817" s="3"/>
    </row>
    <row r="1818">
      <c r="A1818" s="46">
        <v>13284.0</v>
      </c>
      <c r="B1818" s="51" t="str">
        <f t="shared" si="1"/>
        <v>Sport va hordiqFitnes va yogaSport butilkalar va sheykerlar</v>
      </c>
      <c r="C1818" s="55" t="s">
        <v>391</v>
      </c>
      <c r="D1818" s="55" t="s">
        <v>1434</v>
      </c>
      <c r="E1818" s="55" t="s">
        <v>4640</v>
      </c>
      <c r="F1818" s="55"/>
      <c r="G1818" s="3"/>
      <c r="H1818" s="3"/>
      <c r="I1818" s="64">
        <v>0.27</v>
      </c>
      <c r="J1818" s="67">
        <v>0.27</v>
      </c>
      <c r="K1818" s="70">
        <v>0.27</v>
      </c>
      <c r="L1818" s="64">
        <v>0.0</v>
      </c>
      <c r="M1818" s="67">
        <v>0.0</v>
      </c>
      <c r="N1818" s="70">
        <v>0.0</v>
      </c>
      <c r="O1818" s="64">
        <v>0.27</v>
      </c>
      <c r="P1818" s="67">
        <v>0.27</v>
      </c>
      <c r="Q1818" s="70">
        <v>0.27</v>
      </c>
      <c r="R1818" s="3"/>
    </row>
    <row r="1819">
      <c r="A1819" s="46">
        <v>13285.0</v>
      </c>
      <c r="B1819" s="51" t="str">
        <f t="shared" si="1"/>
        <v>Maishiy texnikaUy uchun texnikaDazmollar va bugʻlagichlarBugʻlagichlar</v>
      </c>
      <c r="C1819" s="55" t="s">
        <v>74</v>
      </c>
      <c r="D1819" s="55" t="s">
        <v>1430</v>
      </c>
      <c r="E1819" s="55" t="s">
        <v>2908</v>
      </c>
      <c r="F1819" s="55" t="s">
        <v>4641</v>
      </c>
      <c r="G1819" s="85"/>
      <c r="H1819" s="3"/>
      <c r="I1819" s="64">
        <v>0.17</v>
      </c>
      <c r="J1819" s="67">
        <v>0.17</v>
      </c>
      <c r="K1819" s="70">
        <v>0.17</v>
      </c>
      <c r="L1819" s="64">
        <v>0.0</v>
      </c>
      <c r="M1819" s="67">
        <v>0.0</v>
      </c>
      <c r="N1819" s="70">
        <v>0.0</v>
      </c>
      <c r="O1819" s="64">
        <v>0.17</v>
      </c>
      <c r="P1819" s="67">
        <v>0.17</v>
      </c>
      <c r="Q1819" s="70">
        <v>0.17</v>
      </c>
      <c r="R1819" s="3"/>
    </row>
    <row r="1820">
      <c r="A1820" s="46">
        <v>13286.0</v>
      </c>
      <c r="B1820" s="51" t="str">
        <f t="shared" si="1"/>
        <v>Goʻzallik va parvarishSochlar parvarishiBoʻyash va kimyoviy jingalak qilishXina</v>
      </c>
      <c r="C1820" s="55" t="s">
        <v>314</v>
      </c>
      <c r="D1820" s="55" t="s">
        <v>1239</v>
      </c>
      <c r="E1820" s="55" t="s">
        <v>1835</v>
      </c>
      <c r="F1820" s="55" t="s">
        <v>4642</v>
      </c>
      <c r="G1820" s="3"/>
      <c r="H1820" s="3"/>
      <c r="I1820" s="64">
        <v>0.2</v>
      </c>
      <c r="J1820" s="67">
        <v>0.2</v>
      </c>
      <c r="K1820" s="70">
        <v>0.2</v>
      </c>
      <c r="L1820" s="64">
        <v>0.025</v>
      </c>
      <c r="M1820" s="67">
        <v>0.025</v>
      </c>
      <c r="N1820" s="70">
        <v>0.025</v>
      </c>
      <c r="O1820" s="64">
        <v>0.175</v>
      </c>
      <c r="P1820" s="67">
        <v>0.175</v>
      </c>
      <c r="Q1820" s="70">
        <v>0.175</v>
      </c>
      <c r="R1820" s="3"/>
    </row>
    <row r="1821">
      <c r="A1821" s="46">
        <v>13287.0</v>
      </c>
      <c r="B1821" s="51" t="str">
        <f t="shared" si="1"/>
        <v>AvtotovarlarAvtomobil uchun elektronikaAvtomobillar uchun baland aloqa</v>
      </c>
      <c r="C1821" s="55" t="s">
        <v>167</v>
      </c>
      <c r="D1821" s="55" t="s">
        <v>174</v>
      </c>
      <c r="E1821" s="55" t="s">
        <v>4643</v>
      </c>
      <c r="F1821" s="55"/>
      <c r="G1821" s="55"/>
      <c r="H1821" s="3"/>
      <c r="I1821" s="64">
        <v>0.2</v>
      </c>
      <c r="J1821" s="67">
        <v>0.2</v>
      </c>
      <c r="K1821" s="70">
        <v>0.2</v>
      </c>
      <c r="L1821" s="64">
        <v>0.0</v>
      </c>
      <c r="M1821" s="67">
        <v>0.0</v>
      </c>
      <c r="N1821" s="70">
        <v>0.0</v>
      </c>
      <c r="O1821" s="64">
        <v>0.2</v>
      </c>
      <c r="P1821" s="67">
        <v>0.2</v>
      </c>
      <c r="Q1821" s="70">
        <v>0.2</v>
      </c>
      <c r="R1821" s="3"/>
    </row>
    <row r="1822">
      <c r="A1822" s="46">
        <v>13288.0</v>
      </c>
      <c r="B1822" s="51" t="str">
        <f t="shared" si="1"/>
        <v>Qurilish va taʼmirlashAsboblarOʻlchov asboblariBoshqa oʻlchov asboblari</v>
      </c>
      <c r="C1822" s="55" t="s">
        <v>95</v>
      </c>
      <c r="D1822" s="55" t="s">
        <v>106</v>
      </c>
      <c r="E1822" s="55" t="s">
        <v>1514</v>
      </c>
      <c r="F1822" s="85" t="s">
        <v>4644</v>
      </c>
      <c r="G1822" s="85"/>
      <c r="H1822" s="3"/>
      <c r="I1822" s="64">
        <v>0.2</v>
      </c>
      <c r="J1822" s="67">
        <v>0.2</v>
      </c>
      <c r="K1822" s="70">
        <v>0.2</v>
      </c>
      <c r="L1822" s="64">
        <v>0.0</v>
      </c>
      <c r="M1822" s="67">
        <v>0.0</v>
      </c>
      <c r="N1822" s="70">
        <v>0.0</v>
      </c>
      <c r="O1822" s="64">
        <v>0.2</v>
      </c>
      <c r="P1822" s="67">
        <v>0.2</v>
      </c>
      <c r="Q1822" s="70">
        <v>0.2</v>
      </c>
      <c r="R1822" s="3"/>
    </row>
    <row r="1823">
      <c r="A1823" s="46">
        <v>13289.0</v>
      </c>
      <c r="B1823" s="51" t="str">
        <f t="shared" si="1"/>
        <v>KiyimQizlar uchun kiyimlarTop va maykalarToplar</v>
      </c>
      <c r="C1823" s="55" t="s">
        <v>417</v>
      </c>
      <c r="D1823" s="55" t="s">
        <v>1033</v>
      </c>
      <c r="E1823" s="55" t="s">
        <v>2081</v>
      </c>
      <c r="F1823" s="55" t="s">
        <v>4646</v>
      </c>
      <c r="G1823" s="3"/>
      <c r="H1823" s="3"/>
      <c r="I1823" s="64">
        <v>0.25</v>
      </c>
      <c r="J1823" s="67">
        <v>0.25</v>
      </c>
      <c r="K1823" s="70">
        <v>0.25</v>
      </c>
      <c r="L1823" s="64">
        <v>0.0</v>
      </c>
      <c r="M1823" s="67">
        <v>0.0</v>
      </c>
      <c r="N1823" s="70">
        <v>0.0</v>
      </c>
      <c r="O1823" s="64">
        <v>0.25</v>
      </c>
      <c r="P1823" s="67">
        <v>0.25</v>
      </c>
      <c r="Q1823" s="70">
        <v>0.25</v>
      </c>
      <c r="R1823" s="3"/>
    </row>
    <row r="1824">
      <c r="A1824" s="46">
        <v>13290.0</v>
      </c>
      <c r="B1824" s="51" t="str">
        <f t="shared" si="1"/>
        <v>Goʻzallik va parvarishShaxsiy gigiyenaIntim gigiyenaHayz chashkalari</v>
      </c>
      <c r="C1824" s="55" t="s">
        <v>314</v>
      </c>
      <c r="D1824" s="55" t="s">
        <v>315</v>
      </c>
      <c r="E1824" s="55" t="s">
        <v>4260</v>
      </c>
      <c r="F1824" s="55" t="s">
        <v>4647</v>
      </c>
      <c r="G1824" s="55"/>
      <c r="H1824" s="3"/>
      <c r="I1824" s="64">
        <v>0.2</v>
      </c>
      <c r="J1824" s="67">
        <v>0.2</v>
      </c>
      <c r="K1824" s="70">
        <v>0.2</v>
      </c>
      <c r="L1824" s="64">
        <v>0.02</v>
      </c>
      <c r="M1824" s="67">
        <v>0.02</v>
      </c>
      <c r="N1824" s="70">
        <v>0.02</v>
      </c>
      <c r="O1824" s="64">
        <v>0.18</v>
      </c>
      <c r="P1824" s="67">
        <v>0.18</v>
      </c>
      <c r="Q1824" s="70">
        <v>0.18</v>
      </c>
      <c r="R1824" s="3"/>
    </row>
    <row r="1825">
      <c r="A1825" s="46">
        <v>13291.0</v>
      </c>
      <c r="B1825" s="51" t="str">
        <f t="shared" si="1"/>
        <v>Kanselyariya tovarlariNamoyish doskalariFlipchartlar</v>
      </c>
      <c r="C1825" s="55" t="s">
        <v>142</v>
      </c>
      <c r="D1825" s="55" t="s">
        <v>1220</v>
      </c>
      <c r="E1825" s="55" t="s">
        <v>4648</v>
      </c>
      <c r="F1825" s="3"/>
      <c r="G1825" s="4"/>
      <c r="H1825" s="3"/>
      <c r="I1825" s="64">
        <v>0.2</v>
      </c>
      <c r="J1825" s="67">
        <v>0.2</v>
      </c>
      <c r="K1825" s="70">
        <v>0.2</v>
      </c>
      <c r="L1825" s="64">
        <v>0.0</v>
      </c>
      <c r="M1825" s="67">
        <v>0.0</v>
      </c>
      <c r="N1825" s="70">
        <v>0.0</v>
      </c>
      <c r="O1825" s="64">
        <v>0.2</v>
      </c>
      <c r="P1825" s="67">
        <v>0.2</v>
      </c>
      <c r="Q1825" s="70">
        <v>0.2</v>
      </c>
      <c r="R1825" s="3"/>
    </row>
    <row r="1826">
      <c r="A1826" s="46">
        <v>13292.0</v>
      </c>
      <c r="B1826" s="51" t="str">
        <f t="shared" si="1"/>
        <v>Hayvonlar uchun tovarlarMushuklar uchunOzuqalar va shirinliklarQuruq ovqat</v>
      </c>
      <c r="C1826" s="55" t="s">
        <v>1198</v>
      </c>
      <c r="D1826" s="55" t="s">
        <v>1202</v>
      </c>
      <c r="E1826" s="55" t="s">
        <v>3675</v>
      </c>
      <c r="F1826" s="55" t="s">
        <v>4650</v>
      </c>
      <c r="G1826" s="3"/>
      <c r="H1826" s="3"/>
      <c r="I1826" s="64">
        <v>0.2</v>
      </c>
      <c r="J1826" s="67">
        <v>0.2</v>
      </c>
      <c r="K1826" s="70">
        <v>0.2</v>
      </c>
      <c r="L1826" s="64">
        <v>0.025000000000000022</v>
      </c>
      <c r="M1826" s="67">
        <v>0.025000000000000022</v>
      </c>
      <c r="N1826" s="70">
        <v>0.025000000000000022</v>
      </c>
      <c r="O1826" s="64">
        <v>0.175</v>
      </c>
      <c r="P1826" s="67">
        <v>0.175</v>
      </c>
      <c r="Q1826" s="70">
        <v>0.175</v>
      </c>
      <c r="R1826" s="3"/>
    </row>
    <row r="1827">
      <c r="A1827" s="46">
        <v>13293.0</v>
      </c>
      <c r="B1827" s="51" t="str">
        <f t="shared" si="1"/>
        <v>Bolalar tovarlariOʻyinchoqlar va oʻyinlarRadioboshqaruvli modellar va oʻyinchoqlar</v>
      </c>
      <c r="C1827" s="55" t="s">
        <v>346</v>
      </c>
      <c r="D1827" s="55" t="s">
        <v>351</v>
      </c>
      <c r="E1827" s="55" t="s">
        <v>4651</v>
      </c>
      <c r="F1827" s="55"/>
      <c r="G1827" s="55"/>
      <c r="H1827" s="3"/>
      <c r="I1827" s="64">
        <v>0.2</v>
      </c>
      <c r="J1827" s="67">
        <v>0.2</v>
      </c>
      <c r="K1827" s="70">
        <v>0.2</v>
      </c>
      <c r="L1827" s="64">
        <v>0.03</v>
      </c>
      <c r="M1827" s="67">
        <v>0.03</v>
      </c>
      <c r="N1827" s="70">
        <v>0.03</v>
      </c>
      <c r="O1827" s="64">
        <v>0.17</v>
      </c>
      <c r="P1827" s="67">
        <v>0.17</v>
      </c>
      <c r="Q1827" s="70">
        <v>0.17</v>
      </c>
      <c r="R1827" s="3"/>
    </row>
    <row r="1828">
      <c r="A1828" s="46">
        <v>13294.0</v>
      </c>
      <c r="B1828" s="51" t="str">
        <f t="shared" si="1"/>
        <v>Bolalar tovarlariAravachalar va avtomobil uchun oʻrindiqlarAvtomobil uchun oʻrindiqlar</v>
      </c>
      <c r="C1828" s="55" t="s">
        <v>346</v>
      </c>
      <c r="D1828" s="55" t="s">
        <v>347</v>
      </c>
      <c r="E1828" s="55" t="s">
        <v>4652</v>
      </c>
      <c r="F1828" s="55"/>
      <c r="G1828" s="3"/>
      <c r="H1828" s="3"/>
      <c r="I1828" s="64">
        <v>0.15</v>
      </c>
      <c r="J1828" s="67">
        <v>0.15</v>
      </c>
      <c r="K1828" s="70">
        <v>0.15</v>
      </c>
      <c r="L1828" s="64">
        <v>0.01999999999999999</v>
      </c>
      <c r="M1828" s="67">
        <v>0.01999999999999999</v>
      </c>
      <c r="N1828" s="70">
        <v>0.01999999999999999</v>
      </c>
      <c r="O1828" s="64">
        <v>0.13</v>
      </c>
      <c r="P1828" s="67">
        <v>0.13</v>
      </c>
      <c r="Q1828" s="70">
        <v>0.13</v>
      </c>
      <c r="R1828" s="3"/>
    </row>
    <row r="1829">
      <c r="A1829" s="46">
        <v>13295.0</v>
      </c>
      <c r="B1829" s="51" t="str">
        <f t="shared" si="1"/>
        <v>Maishiy texnikaOshxona texnikalariQovurish va pishirish uskunalariQovurish va qaynatish uchun boshqa texnikalarMakaron pishirgichlar</v>
      </c>
      <c r="C1829" s="55" t="s">
        <v>74</v>
      </c>
      <c r="D1829" s="55" t="s">
        <v>1400</v>
      </c>
      <c r="E1829" s="55" t="s">
        <v>1420</v>
      </c>
      <c r="F1829" s="55" t="s">
        <v>1421</v>
      </c>
      <c r="G1829" s="55" t="s">
        <v>4654</v>
      </c>
      <c r="H1829" s="55"/>
      <c r="I1829" s="64">
        <v>0.17</v>
      </c>
      <c r="J1829" s="67">
        <v>0.17</v>
      </c>
      <c r="K1829" s="70">
        <v>0.17</v>
      </c>
      <c r="L1829" s="64">
        <v>0.0</v>
      </c>
      <c r="M1829" s="67">
        <v>0.0</v>
      </c>
      <c r="N1829" s="70">
        <v>0.0</v>
      </c>
      <c r="O1829" s="64">
        <v>0.17</v>
      </c>
      <c r="P1829" s="67">
        <v>0.17</v>
      </c>
      <c r="Q1829" s="70">
        <v>0.17</v>
      </c>
      <c r="R1829" s="3"/>
    </row>
    <row r="1830">
      <c r="A1830" s="46">
        <v>13296.0</v>
      </c>
      <c r="B1830" s="51" t="str">
        <f t="shared" si="1"/>
        <v>KiyimOʻgʻil bolalar uchun kiyimlarUy kiyimiFutbolkalar va longslivlar</v>
      </c>
      <c r="C1830" s="55" t="s">
        <v>417</v>
      </c>
      <c r="D1830" s="55" t="s">
        <v>438</v>
      </c>
      <c r="E1830" s="55" t="s">
        <v>433</v>
      </c>
      <c r="F1830" s="55" t="s">
        <v>4655</v>
      </c>
      <c r="G1830" s="55"/>
      <c r="H1830" s="3"/>
      <c r="I1830" s="64">
        <v>0.25</v>
      </c>
      <c r="J1830" s="67">
        <v>0.25</v>
      </c>
      <c r="K1830" s="70">
        <v>0.25</v>
      </c>
      <c r="L1830" s="64">
        <v>0.0</v>
      </c>
      <c r="M1830" s="67">
        <v>0.0</v>
      </c>
      <c r="N1830" s="70">
        <v>0.0</v>
      </c>
      <c r="O1830" s="64">
        <v>0.25</v>
      </c>
      <c r="P1830" s="67">
        <v>0.25</v>
      </c>
      <c r="Q1830" s="70">
        <v>0.25</v>
      </c>
      <c r="R1830" s="3"/>
    </row>
    <row r="1831">
      <c r="A1831" s="46">
        <v>13297.0</v>
      </c>
      <c r="B1831" s="51" t="str">
        <f t="shared" si="1"/>
        <v>Uy-roʻzgʻor buyumlariOshxona buyumlariOziq-ovqat mahsulotlarini saqlashQayta foydalanish mumkin boʻlgan paketlar va qopchalar</v>
      </c>
      <c r="C1831" s="55" t="s">
        <v>758</v>
      </c>
      <c r="D1831" s="55" t="s">
        <v>760</v>
      </c>
      <c r="E1831" s="55" t="s">
        <v>1352</v>
      </c>
      <c r="F1831" s="85" t="s">
        <v>4657</v>
      </c>
      <c r="G1831" s="85"/>
      <c r="H1831" s="85"/>
      <c r="I1831" s="64">
        <v>0.25</v>
      </c>
      <c r="J1831" s="67">
        <v>0.25</v>
      </c>
      <c r="K1831" s="70">
        <v>0.25</v>
      </c>
      <c r="L1831" s="64">
        <v>0.0</v>
      </c>
      <c r="M1831" s="67">
        <v>0.0</v>
      </c>
      <c r="N1831" s="70">
        <v>0.0</v>
      </c>
      <c r="O1831" s="64">
        <v>0.25</v>
      </c>
      <c r="P1831" s="67">
        <v>0.25</v>
      </c>
      <c r="Q1831" s="70">
        <v>0.25</v>
      </c>
      <c r="R1831" s="3"/>
    </row>
    <row r="1832">
      <c r="A1832" s="46">
        <v>13298.0</v>
      </c>
      <c r="B1832" s="51" t="str">
        <f t="shared" si="1"/>
        <v>Sport va hordiqSuv sporti va suvda dam olishDayvingGidrokostyumlar</v>
      </c>
      <c r="C1832" s="55" t="s">
        <v>391</v>
      </c>
      <c r="D1832" s="55" t="s">
        <v>392</v>
      </c>
      <c r="E1832" s="55" t="s">
        <v>4658</v>
      </c>
      <c r="F1832" s="55" t="s">
        <v>4659</v>
      </c>
      <c r="G1832" s="55"/>
      <c r="H1832" s="3"/>
      <c r="I1832" s="64">
        <v>0.25</v>
      </c>
      <c r="J1832" s="67">
        <v>0.25</v>
      </c>
      <c r="K1832" s="70">
        <v>0.25</v>
      </c>
      <c r="L1832" s="64">
        <v>0.01</v>
      </c>
      <c r="M1832" s="67">
        <v>0.01</v>
      </c>
      <c r="N1832" s="70">
        <v>0.01</v>
      </c>
      <c r="O1832" s="64">
        <v>0.24</v>
      </c>
      <c r="P1832" s="67">
        <v>0.24</v>
      </c>
      <c r="Q1832" s="70">
        <v>0.24</v>
      </c>
      <c r="R1832" s="3"/>
    </row>
    <row r="1833">
      <c r="A1833" s="46">
        <v>13299.0</v>
      </c>
      <c r="B1833" s="51" t="str">
        <f t="shared" si="1"/>
        <v>ElektronikaQuloqchinlar va audio texnikalarAudiotexnikaMikrofonlar</v>
      </c>
      <c r="C1833" s="55" t="s">
        <v>929</v>
      </c>
      <c r="D1833" s="55" t="s">
        <v>938</v>
      </c>
      <c r="E1833" s="55" t="s">
        <v>1373</v>
      </c>
      <c r="F1833" s="85" t="s">
        <v>4661</v>
      </c>
      <c r="G1833" s="3"/>
      <c r="H1833" s="3"/>
      <c r="I1833" s="64">
        <v>0.2</v>
      </c>
      <c r="J1833" s="67">
        <v>0.2</v>
      </c>
      <c r="K1833" s="70">
        <v>0.2</v>
      </c>
      <c r="L1833" s="64">
        <v>0.0</v>
      </c>
      <c r="M1833" s="67">
        <v>0.0</v>
      </c>
      <c r="N1833" s="70">
        <v>0.0</v>
      </c>
      <c r="O1833" s="64">
        <v>0.2</v>
      </c>
      <c r="P1833" s="67">
        <v>0.2</v>
      </c>
      <c r="Q1833" s="70">
        <v>0.2</v>
      </c>
      <c r="R1833" s="3"/>
    </row>
    <row r="1834">
      <c r="A1834" s="46">
        <v>13300.0</v>
      </c>
      <c r="B1834" s="51" t="str">
        <f t="shared" si="1"/>
        <v>KitoblarNobadiiy adabiyotBiznes-adabiyotBuxgalteriya hisobi va ish yuritish</v>
      </c>
      <c r="C1834" s="55" t="s">
        <v>84</v>
      </c>
      <c r="D1834" s="55" t="s">
        <v>924</v>
      </c>
      <c r="E1834" s="55" t="s">
        <v>1499</v>
      </c>
      <c r="F1834" s="55" t="s">
        <v>4663</v>
      </c>
      <c r="G1834" s="55"/>
      <c r="H1834" s="55"/>
      <c r="I1834" s="64">
        <v>0.2</v>
      </c>
      <c r="J1834" s="67">
        <v>0.2</v>
      </c>
      <c r="K1834" s="70">
        <v>0.2</v>
      </c>
      <c r="L1834" s="64">
        <v>0.0</v>
      </c>
      <c r="M1834" s="67">
        <v>0.0</v>
      </c>
      <c r="N1834" s="70">
        <v>0.0</v>
      </c>
      <c r="O1834" s="64">
        <v>0.2</v>
      </c>
      <c r="P1834" s="67">
        <v>0.2</v>
      </c>
      <c r="Q1834" s="70">
        <v>0.2</v>
      </c>
      <c r="R1834" s="3"/>
    </row>
    <row r="1835">
      <c r="A1835" s="46">
        <v>13302.0</v>
      </c>
      <c r="B1835" s="51" t="str">
        <f t="shared" si="1"/>
        <v>Uy-roʻzgʻor buyumlariOshxona buyumlariIchimlik uchun aksessuarlarKokteyley uchun aksessuarlar</v>
      </c>
      <c r="C1835" s="55" t="s">
        <v>758</v>
      </c>
      <c r="D1835" s="55" t="s">
        <v>760</v>
      </c>
      <c r="E1835" s="55" t="s">
        <v>1623</v>
      </c>
      <c r="F1835" s="55" t="s">
        <v>4664</v>
      </c>
      <c r="G1835" s="55"/>
      <c r="H1835" s="3"/>
      <c r="I1835" s="64">
        <v>0.25</v>
      </c>
      <c r="J1835" s="67">
        <v>0.25</v>
      </c>
      <c r="K1835" s="70">
        <v>0.25</v>
      </c>
      <c r="L1835" s="64">
        <v>0.0</v>
      </c>
      <c r="M1835" s="67">
        <v>0.0</v>
      </c>
      <c r="N1835" s="70">
        <v>0.0</v>
      </c>
      <c r="O1835" s="64">
        <v>0.25</v>
      </c>
      <c r="P1835" s="67">
        <v>0.25</v>
      </c>
      <c r="Q1835" s="70">
        <v>0.25</v>
      </c>
      <c r="R1835" s="3"/>
    </row>
    <row r="1836">
      <c r="A1836" s="46">
        <v>13303.0</v>
      </c>
      <c r="B1836" s="51" t="str">
        <f t="shared" si="1"/>
        <v>PoyabzallarErkaklar poyabzaliEtiklar va uggiValenkalar</v>
      </c>
      <c r="C1836" s="55" t="s">
        <v>951</v>
      </c>
      <c r="D1836" s="55" t="s">
        <v>1037</v>
      </c>
      <c r="E1836" s="55" t="s">
        <v>1315</v>
      </c>
      <c r="F1836" s="55" t="s">
        <v>1697</v>
      </c>
      <c r="G1836" s="85"/>
      <c r="H1836" s="3"/>
      <c r="I1836" s="64">
        <v>0.2</v>
      </c>
      <c r="J1836" s="67">
        <v>0.2</v>
      </c>
      <c r="K1836" s="70">
        <v>0.2</v>
      </c>
      <c r="L1836" s="64">
        <v>0.0</v>
      </c>
      <c r="M1836" s="67">
        <v>0.0</v>
      </c>
      <c r="N1836" s="70">
        <v>0.0</v>
      </c>
      <c r="O1836" s="64">
        <v>0.2</v>
      </c>
      <c r="P1836" s="67">
        <v>0.2</v>
      </c>
      <c r="Q1836" s="70">
        <v>0.2</v>
      </c>
      <c r="R1836" s="3"/>
    </row>
    <row r="1837">
      <c r="A1837" s="46">
        <v>13304.0</v>
      </c>
      <c r="B1837" s="51" t="str">
        <f t="shared" si="1"/>
        <v>ElektronikaFoto va video texnikaFoto va video kameralarBolalar fotoapparatlari</v>
      </c>
      <c r="C1837" s="55" t="s">
        <v>929</v>
      </c>
      <c r="D1837" s="55" t="s">
        <v>1173</v>
      </c>
      <c r="E1837" s="55" t="s">
        <v>1592</v>
      </c>
      <c r="F1837" s="55" t="s">
        <v>4666</v>
      </c>
      <c r="G1837" s="55"/>
      <c r="H1837" s="4"/>
      <c r="I1837" s="64">
        <v>0.25</v>
      </c>
      <c r="J1837" s="67">
        <v>0.25</v>
      </c>
      <c r="K1837" s="70">
        <v>0.25</v>
      </c>
      <c r="L1837" s="64">
        <v>0.0</v>
      </c>
      <c r="M1837" s="67">
        <v>0.0</v>
      </c>
      <c r="N1837" s="70">
        <v>0.0</v>
      </c>
      <c r="O1837" s="64">
        <v>0.25</v>
      </c>
      <c r="P1837" s="67">
        <v>0.25</v>
      </c>
      <c r="Q1837" s="70">
        <v>0.25</v>
      </c>
      <c r="R1837" s="3"/>
    </row>
    <row r="1838">
      <c r="A1838" s="46">
        <v>13305.0</v>
      </c>
      <c r="B1838" s="51" t="str">
        <f t="shared" si="1"/>
        <v>Maishiy texnikaUy uchun texnikaTikuv mashinalari va aksessuarlariTikuv mashinalari uchun aksessuarlarLampochkalar</v>
      </c>
      <c r="C1838" s="55" t="s">
        <v>74</v>
      </c>
      <c r="D1838" s="55" t="s">
        <v>1430</v>
      </c>
      <c r="E1838" s="55" t="s">
        <v>1730</v>
      </c>
      <c r="F1838" s="55" t="s">
        <v>3747</v>
      </c>
      <c r="G1838" s="85" t="s">
        <v>4668</v>
      </c>
      <c r="H1838" s="3"/>
      <c r="I1838" s="64">
        <v>0.3</v>
      </c>
      <c r="J1838" s="67">
        <v>0.3</v>
      </c>
      <c r="K1838" s="70">
        <v>0.3</v>
      </c>
      <c r="L1838" s="64">
        <v>0.0</v>
      </c>
      <c r="M1838" s="67">
        <v>0.0</v>
      </c>
      <c r="N1838" s="70">
        <v>0.0</v>
      </c>
      <c r="O1838" s="64">
        <v>0.3</v>
      </c>
      <c r="P1838" s="67">
        <v>0.3</v>
      </c>
      <c r="Q1838" s="70">
        <v>0.3</v>
      </c>
      <c r="R1838" s="3"/>
    </row>
    <row r="1839">
      <c r="A1839" s="46">
        <v>13306.0</v>
      </c>
      <c r="B1839" s="51" t="str">
        <f t="shared" si="1"/>
        <v>ElektronikaFoto va video texnikaFoto va video kameralar uchun aksessuarlarSelfi uchun monopodlar</v>
      </c>
      <c r="C1839" s="55" t="s">
        <v>929</v>
      </c>
      <c r="D1839" s="55" t="s">
        <v>1173</v>
      </c>
      <c r="E1839" s="55" t="s">
        <v>1456</v>
      </c>
      <c r="F1839" s="55" t="s">
        <v>4669</v>
      </c>
      <c r="G1839" s="55"/>
      <c r="H1839" s="3"/>
      <c r="I1839" s="64">
        <v>0.25</v>
      </c>
      <c r="J1839" s="67">
        <v>0.25</v>
      </c>
      <c r="K1839" s="70">
        <v>0.25</v>
      </c>
      <c r="L1839" s="64">
        <v>0.0</v>
      </c>
      <c r="M1839" s="67">
        <v>0.0</v>
      </c>
      <c r="N1839" s="70">
        <v>0.0</v>
      </c>
      <c r="O1839" s="64">
        <v>0.25</v>
      </c>
      <c r="P1839" s="67">
        <v>0.25</v>
      </c>
      <c r="Q1839" s="70">
        <v>0.25</v>
      </c>
      <c r="R1839" s="3"/>
    </row>
    <row r="1840">
      <c r="A1840" s="46">
        <v>13307.0</v>
      </c>
      <c r="B1840" s="51" t="str">
        <f t="shared" si="1"/>
        <v>ElektronikaQuloqchinlar va audio texnikalarAudiotexnikaCD pleyerlar va pleyerlar</v>
      </c>
      <c r="C1840" s="55" t="s">
        <v>929</v>
      </c>
      <c r="D1840" s="55" t="s">
        <v>938</v>
      </c>
      <c r="E1840" s="55" t="s">
        <v>1373</v>
      </c>
      <c r="F1840" s="55" t="s">
        <v>4671</v>
      </c>
      <c r="G1840" s="55"/>
      <c r="H1840" s="3"/>
      <c r="I1840" s="64">
        <v>0.2</v>
      </c>
      <c r="J1840" s="67">
        <v>0.2</v>
      </c>
      <c r="K1840" s="70">
        <v>0.2</v>
      </c>
      <c r="L1840" s="64">
        <v>0.0</v>
      </c>
      <c r="M1840" s="67">
        <v>0.0</v>
      </c>
      <c r="N1840" s="70">
        <v>0.0</v>
      </c>
      <c r="O1840" s="64">
        <v>0.2</v>
      </c>
      <c r="P1840" s="67">
        <v>0.2</v>
      </c>
      <c r="Q1840" s="70">
        <v>0.2</v>
      </c>
      <c r="R1840" s="3"/>
    </row>
    <row r="1841">
      <c r="A1841" s="46">
        <v>13308.0</v>
      </c>
      <c r="B1841" s="51" t="str">
        <f t="shared" si="1"/>
        <v>Kanselyariya tovarlariMuhr va shtamplarShtempel boʻyoqlar</v>
      </c>
      <c r="C1841" s="55" t="s">
        <v>142</v>
      </c>
      <c r="D1841" s="55" t="s">
        <v>1794</v>
      </c>
      <c r="E1841" s="55" t="s">
        <v>4673</v>
      </c>
      <c r="F1841" s="55"/>
      <c r="G1841" s="3"/>
      <c r="H1841" s="3"/>
      <c r="I1841" s="64">
        <v>0.2</v>
      </c>
      <c r="J1841" s="67">
        <v>0.2</v>
      </c>
      <c r="K1841" s="70">
        <v>0.2</v>
      </c>
      <c r="L1841" s="64">
        <v>0.02</v>
      </c>
      <c r="M1841" s="67">
        <v>0.02</v>
      </c>
      <c r="N1841" s="70">
        <v>0.02</v>
      </c>
      <c r="O1841" s="64">
        <v>0.18</v>
      </c>
      <c r="P1841" s="67">
        <v>0.18</v>
      </c>
      <c r="Q1841" s="70">
        <v>0.18</v>
      </c>
      <c r="R1841" s="3"/>
    </row>
    <row r="1842">
      <c r="A1842" s="46">
        <v>13309.0</v>
      </c>
      <c r="B1842" s="51" t="str">
        <f t="shared" si="1"/>
        <v>AvtotovarlarAksessuarlar va jihozlarAvtomobil uchun suvenirlarAvtomobil breloklari uchun gʻiloflar</v>
      </c>
      <c r="C1842" s="55" t="s">
        <v>167</v>
      </c>
      <c r="D1842" s="55" t="s">
        <v>468</v>
      </c>
      <c r="E1842" s="55" t="s">
        <v>2471</v>
      </c>
      <c r="F1842" s="55" t="s">
        <v>4674</v>
      </c>
      <c r="G1842" s="55"/>
      <c r="H1842" s="55"/>
      <c r="I1842" s="64">
        <v>0.25</v>
      </c>
      <c r="J1842" s="67">
        <v>0.25</v>
      </c>
      <c r="K1842" s="70">
        <v>0.25</v>
      </c>
      <c r="L1842" s="64">
        <v>0.0</v>
      </c>
      <c r="M1842" s="67">
        <v>0.0</v>
      </c>
      <c r="N1842" s="70">
        <v>0.0</v>
      </c>
      <c r="O1842" s="64">
        <v>0.25</v>
      </c>
      <c r="P1842" s="67">
        <v>0.25</v>
      </c>
      <c r="Q1842" s="70">
        <v>0.25</v>
      </c>
      <c r="R1842" s="3"/>
    </row>
    <row r="1843">
      <c r="A1843" s="46">
        <v>13310.0</v>
      </c>
      <c r="B1843" s="51" t="str">
        <f t="shared" si="1"/>
        <v>ElektronikaKompyuter texnikasiKompyuterning tashqi qurilmalariKVM-konsollari va kabellari</v>
      </c>
      <c r="C1843" s="55" t="s">
        <v>929</v>
      </c>
      <c r="D1843" s="55" t="s">
        <v>942</v>
      </c>
      <c r="E1843" s="55" t="s">
        <v>1393</v>
      </c>
      <c r="F1843" s="55" t="s">
        <v>4676</v>
      </c>
      <c r="G1843" s="55"/>
      <c r="H1843" s="3"/>
      <c r="I1843" s="64">
        <v>0.3</v>
      </c>
      <c r="J1843" s="67">
        <v>0.3</v>
      </c>
      <c r="K1843" s="70">
        <v>0.3</v>
      </c>
      <c r="L1843" s="64">
        <v>0.0</v>
      </c>
      <c r="M1843" s="67">
        <v>0.0</v>
      </c>
      <c r="N1843" s="70">
        <v>0.0</v>
      </c>
      <c r="O1843" s="64">
        <v>0.3</v>
      </c>
      <c r="P1843" s="67">
        <v>0.3</v>
      </c>
      <c r="Q1843" s="70">
        <v>0.3</v>
      </c>
      <c r="R1843" s="3"/>
    </row>
    <row r="1844">
      <c r="A1844" s="46">
        <v>13311.0</v>
      </c>
      <c r="B1844" s="51" t="str">
        <f t="shared" si="1"/>
        <v>KitoblarNobadiiy adabiyotKompyuter texnologiyalariKomputer o'yinlari</v>
      </c>
      <c r="C1844" s="55" t="s">
        <v>84</v>
      </c>
      <c r="D1844" s="55" t="s">
        <v>924</v>
      </c>
      <c r="E1844" s="55" t="s">
        <v>1451</v>
      </c>
      <c r="F1844" s="55" t="s">
        <v>4677</v>
      </c>
      <c r="G1844" s="55"/>
      <c r="H1844" s="3"/>
      <c r="I1844" s="64">
        <v>0.2</v>
      </c>
      <c r="J1844" s="67">
        <v>0.2</v>
      </c>
      <c r="K1844" s="70">
        <v>0.2</v>
      </c>
      <c r="L1844" s="64">
        <v>0.02</v>
      </c>
      <c r="M1844" s="67">
        <v>0.02</v>
      </c>
      <c r="N1844" s="70">
        <v>0.02</v>
      </c>
      <c r="O1844" s="64">
        <v>0.18</v>
      </c>
      <c r="P1844" s="67">
        <v>0.18</v>
      </c>
      <c r="Q1844" s="70">
        <v>0.18</v>
      </c>
      <c r="R1844" s="3"/>
    </row>
    <row r="1845">
      <c r="A1845" s="46">
        <v>13312.0</v>
      </c>
      <c r="B1845" s="51" t="str">
        <f t="shared" si="1"/>
        <v>AksessuarlarOʻgʻil bolalar uchun aksessuarlarBijuteriyalarKalit ilgichlar</v>
      </c>
      <c r="C1845" s="55" t="s">
        <v>442</v>
      </c>
      <c r="D1845" s="55" t="s">
        <v>1022</v>
      </c>
      <c r="E1845" s="55" t="s">
        <v>1461</v>
      </c>
      <c r="F1845" s="55" t="s">
        <v>2766</v>
      </c>
      <c r="G1845" s="3"/>
      <c r="H1845" s="4"/>
      <c r="I1845" s="64">
        <v>0.25</v>
      </c>
      <c r="J1845" s="67">
        <v>0.25</v>
      </c>
      <c r="K1845" s="70">
        <v>0.25</v>
      </c>
      <c r="L1845" s="64">
        <v>0.0</v>
      </c>
      <c r="M1845" s="67">
        <v>0.0</v>
      </c>
      <c r="N1845" s="70">
        <v>0.0</v>
      </c>
      <c r="O1845" s="64">
        <v>0.25</v>
      </c>
      <c r="P1845" s="67">
        <v>0.25</v>
      </c>
      <c r="Q1845" s="70">
        <v>0.25</v>
      </c>
      <c r="R1845" s="3"/>
    </row>
    <row r="1846">
      <c r="A1846" s="46">
        <v>13313.0</v>
      </c>
      <c r="B1846" s="51" t="str">
        <f t="shared" si="1"/>
        <v>Goʻzallik va parvarishSochlar parvarishiBoʻyash va kimyoviy jingalak qilishOksidlovchilar</v>
      </c>
      <c r="C1846" s="55" t="s">
        <v>314</v>
      </c>
      <c r="D1846" s="55" t="s">
        <v>1239</v>
      </c>
      <c r="E1846" s="55" t="s">
        <v>1835</v>
      </c>
      <c r="F1846" s="55" t="s">
        <v>4680</v>
      </c>
      <c r="G1846" s="3"/>
      <c r="H1846" s="3"/>
      <c r="I1846" s="64">
        <v>0.2</v>
      </c>
      <c r="J1846" s="67">
        <v>0.2</v>
      </c>
      <c r="K1846" s="70">
        <v>0.2</v>
      </c>
      <c r="L1846" s="64">
        <v>0.025</v>
      </c>
      <c r="M1846" s="67">
        <v>0.025</v>
      </c>
      <c r="N1846" s="70">
        <v>0.025</v>
      </c>
      <c r="O1846" s="64">
        <v>0.175</v>
      </c>
      <c r="P1846" s="67">
        <v>0.175</v>
      </c>
      <c r="Q1846" s="70">
        <v>0.175</v>
      </c>
      <c r="R1846" s="3"/>
    </row>
    <row r="1847">
      <c r="A1847" s="46">
        <v>13314.0</v>
      </c>
      <c r="B1847" s="51" t="str">
        <f t="shared" si="1"/>
        <v>ElektronikaOfis texnikasiOfis jihozlariShrederlar</v>
      </c>
      <c r="C1847" s="55" t="s">
        <v>929</v>
      </c>
      <c r="D1847" s="55" t="s">
        <v>1395</v>
      </c>
      <c r="E1847" s="55" t="s">
        <v>2740</v>
      </c>
      <c r="F1847" s="55" t="s">
        <v>4681</v>
      </c>
      <c r="G1847" s="85"/>
      <c r="H1847" s="3"/>
      <c r="I1847" s="64">
        <v>0.1</v>
      </c>
      <c r="J1847" s="67">
        <v>0.1</v>
      </c>
      <c r="K1847" s="70">
        <v>0.1</v>
      </c>
      <c r="L1847" s="64">
        <v>0.0</v>
      </c>
      <c r="M1847" s="67">
        <v>0.0</v>
      </c>
      <c r="N1847" s="70">
        <v>0.0</v>
      </c>
      <c r="O1847" s="64">
        <v>0.1</v>
      </c>
      <c r="P1847" s="67">
        <v>0.1</v>
      </c>
      <c r="Q1847" s="70">
        <v>0.1</v>
      </c>
      <c r="R1847" s="3"/>
    </row>
    <row r="1848">
      <c r="A1848" s="46">
        <v>13315.0</v>
      </c>
      <c r="B1848" s="51" t="str">
        <f t="shared" si="1"/>
        <v>Uy-roʻzgʻor buyumlariOshxona buyumlariVino aksessuarlariVino aeratorlari</v>
      </c>
      <c r="C1848" s="55" t="s">
        <v>758</v>
      </c>
      <c r="D1848" s="55" t="s">
        <v>760</v>
      </c>
      <c r="E1848" s="55" t="s">
        <v>2873</v>
      </c>
      <c r="F1848" s="55" t="s">
        <v>4683</v>
      </c>
      <c r="G1848" s="55"/>
      <c r="H1848" s="3"/>
      <c r="I1848" s="64">
        <v>0.25</v>
      </c>
      <c r="J1848" s="67">
        <v>0.25</v>
      </c>
      <c r="K1848" s="70">
        <v>0.25</v>
      </c>
      <c r="L1848" s="64">
        <v>0.0</v>
      </c>
      <c r="M1848" s="67">
        <v>0.0</v>
      </c>
      <c r="N1848" s="70">
        <v>0.0</v>
      </c>
      <c r="O1848" s="64">
        <v>0.25</v>
      </c>
      <c r="P1848" s="67">
        <v>0.25</v>
      </c>
      <c r="Q1848" s="70">
        <v>0.25</v>
      </c>
      <c r="R1848" s="3"/>
    </row>
    <row r="1849">
      <c r="A1849" s="46">
        <v>13316.0</v>
      </c>
      <c r="B1849" s="51" t="str">
        <f t="shared" si="1"/>
        <v>KiyimErkaklar kiyimiPidjaklar va kostyumlarKostyumlar</v>
      </c>
      <c r="C1849" s="55" t="s">
        <v>417</v>
      </c>
      <c r="D1849" s="55" t="s">
        <v>432</v>
      </c>
      <c r="E1849" s="55" t="s">
        <v>2553</v>
      </c>
      <c r="F1849" s="55" t="s">
        <v>4685</v>
      </c>
      <c r="G1849" s="3"/>
      <c r="H1849" s="3"/>
      <c r="I1849" s="64">
        <v>0.25</v>
      </c>
      <c r="J1849" s="67">
        <v>0.25</v>
      </c>
      <c r="K1849" s="70">
        <v>0.25</v>
      </c>
      <c r="L1849" s="64">
        <v>0.0</v>
      </c>
      <c r="M1849" s="67">
        <v>0.0</v>
      </c>
      <c r="N1849" s="70">
        <v>0.0</v>
      </c>
      <c r="O1849" s="64">
        <v>0.25</v>
      </c>
      <c r="P1849" s="67">
        <v>0.25</v>
      </c>
      <c r="Q1849" s="70">
        <v>0.25</v>
      </c>
      <c r="R1849" s="3"/>
    </row>
    <row r="1850">
      <c r="A1850" s="46">
        <v>13321.0</v>
      </c>
      <c r="B1850" s="51" t="str">
        <f t="shared" si="1"/>
        <v>Hayvonlar uchun tovarlarGigiyenaHayvonlarni parvarish qilish vositalariSoch olish mashinkasi</v>
      </c>
      <c r="C1850" s="55" t="s">
        <v>1198</v>
      </c>
      <c r="D1850" s="55" t="s">
        <v>1205</v>
      </c>
      <c r="E1850" s="55" t="s">
        <v>4332</v>
      </c>
      <c r="F1850" s="55" t="s">
        <v>4686</v>
      </c>
      <c r="G1850" s="55"/>
      <c r="H1850" s="3"/>
      <c r="I1850" s="64">
        <v>0.15</v>
      </c>
      <c r="J1850" s="67">
        <v>0.15</v>
      </c>
      <c r="K1850" s="70">
        <v>0.15</v>
      </c>
      <c r="L1850" s="64">
        <v>0.01</v>
      </c>
      <c r="M1850" s="67">
        <v>0.01</v>
      </c>
      <c r="N1850" s="70">
        <v>0.01</v>
      </c>
      <c r="O1850" s="64">
        <v>0.14</v>
      </c>
      <c r="P1850" s="67">
        <v>0.14</v>
      </c>
      <c r="Q1850" s="70">
        <v>0.14</v>
      </c>
      <c r="R1850" s="3"/>
    </row>
    <row r="1851">
      <c r="A1851" s="46">
        <v>13322.0</v>
      </c>
      <c r="B1851" s="51" t="str">
        <f t="shared" si="1"/>
        <v>Uy-roʻzgʻor buyumlariOshxona buyumlariOvqat pishirish uchun idishlarTovalar</v>
      </c>
      <c r="C1851" s="55" t="s">
        <v>758</v>
      </c>
      <c r="D1851" s="55" t="s">
        <v>760</v>
      </c>
      <c r="E1851" s="55" t="s">
        <v>2382</v>
      </c>
      <c r="F1851" s="55" t="s">
        <v>4687</v>
      </c>
      <c r="G1851" s="3"/>
      <c r="H1851" s="3"/>
      <c r="I1851" s="64">
        <v>0.22</v>
      </c>
      <c r="J1851" s="67">
        <v>0.22</v>
      </c>
      <c r="K1851" s="70">
        <v>0.22</v>
      </c>
      <c r="L1851" s="64">
        <v>0.0</v>
      </c>
      <c r="M1851" s="67">
        <v>0.0</v>
      </c>
      <c r="N1851" s="70">
        <v>0.0</v>
      </c>
      <c r="O1851" s="64">
        <v>0.22</v>
      </c>
      <c r="P1851" s="67">
        <v>0.22</v>
      </c>
      <c r="Q1851" s="70">
        <v>0.22</v>
      </c>
      <c r="R1851" s="3"/>
    </row>
    <row r="1852">
      <c r="A1852" s="46">
        <v>13324.0</v>
      </c>
      <c r="B1852" s="51" t="str">
        <f t="shared" si="1"/>
        <v>KiyimQizlar uchun kiyimlarKostyumlar va pidjaklarKostyumlar va pidjaklar toʻplamlari</v>
      </c>
      <c r="C1852" s="55" t="s">
        <v>417</v>
      </c>
      <c r="D1852" s="55" t="s">
        <v>1033</v>
      </c>
      <c r="E1852" s="55" t="s">
        <v>3192</v>
      </c>
      <c r="F1852" s="55" t="s">
        <v>4688</v>
      </c>
      <c r="G1852" s="55"/>
      <c r="H1852" s="55"/>
      <c r="I1852" s="64">
        <v>0.25</v>
      </c>
      <c r="J1852" s="67">
        <v>0.25</v>
      </c>
      <c r="K1852" s="70">
        <v>0.25</v>
      </c>
      <c r="L1852" s="64">
        <v>0.0</v>
      </c>
      <c r="M1852" s="67">
        <v>0.0</v>
      </c>
      <c r="N1852" s="70">
        <v>0.0</v>
      </c>
      <c r="O1852" s="64">
        <v>0.25</v>
      </c>
      <c r="P1852" s="67">
        <v>0.25</v>
      </c>
      <c r="Q1852" s="70">
        <v>0.25</v>
      </c>
      <c r="R1852" s="3"/>
    </row>
    <row r="1853">
      <c r="A1853" s="46">
        <v>13325.0</v>
      </c>
      <c r="B1853" s="51" t="str">
        <f t="shared" si="1"/>
        <v>Qurilish va taʼmirlashQurilish-pardoz materiallariOʻzi yopishadigan plyonkaMebel uchun oʻzi yopishadigan plyonka</v>
      </c>
      <c r="C1853" s="55" t="s">
        <v>95</v>
      </c>
      <c r="D1853" s="55" t="s">
        <v>1039</v>
      </c>
      <c r="E1853" s="55" t="s">
        <v>4274</v>
      </c>
      <c r="F1853" s="55" t="s">
        <v>4690</v>
      </c>
      <c r="G1853" s="55"/>
      <c r="H1853" s="55"/>
      <c r="I1853" s="64">
        <v>0.3</v>
      </c>
      <c r="J1853" s="67">
        <v>0.3</v>
      </c>
      <c r="K1853" s="70">
        <v>0.3</v>
      </c>
      <c r="L1853" s="64">
        <v>0.0</v>
      </c>
      <c r="M1853" s="67">
        <v>0.0</v>
      </c>
      <c r="N1853" s="70">
        <v>0.0</v>
      </c>
      <c r="O1853" s="64">
        <v>0.3</v>
      </c>
      <c r="P1853" s="67">
        <v>0.3</v>
      </c>
      <c r="Q1853" s="70">
        <v>0.3</v>
      </c>
      <c r="R1853" s="3"/>
    </row>
    <row r="1854">
      <c r="A1854" s="46">
        <v>13326.0</v>
      </c>
      <c r="B1854" s="51" t="str">
        <f t="shared" si="1"/>
        <v>Bolalar tovarlariOʻyinchoqlar va oʻyinlarQoʻgʻirchoqlar va aksessuarlar</v>
      </c>
      <c r="C1854" s="55" t="s">
        <v>346</v>
      </c>
      <c r="D1854" s="55" t="s">
        <v>351</v>
      </c>
      <c r="E1854" s="55" t="s">
        <v>4691</v>
      </c>
      <c r="F1854" s="55"/>
      <c r="G1854" s="55"/>
      <c r="H1854" s="3"/>
      <c r="I1854" s="64">
        <v>0.2</v>
      </c>
      <c r="J1854" s="67">
        <v>0.2</v>
      </c>
      <c r="K1854" s="70">
        <v>0.2</v>
      </c>
      <c r="L1854" s="64">
        <v>0.03</v>
      </c>
      <c r="M1854" s="67">
        <v>0.03</v>
      </c>
      <c r="N1854" s="70">
        <v>0.03</v>
      </c>
      <c r="O1854" s="64">
        <v>0.17</v>
      </c>
      <c r="P1854" s="67">
        <v>0.17</v>
      </c>
      <c r="Q1854" s="70">
        <v>0.17</v>
      </c>
      <c r="R1854" s="3"/>
    </row>
    <row r="1855">
      <c r="A1855" s="46">
        <v>13328.0</v>
      </c>
      <c r="B1855" s="51" t="str">
        <f t="shared" si="1"/>
        <v>Uy-roʻzgʻor buyumlariBayramlar uchun tovarlarBayramni bezatishFotobutaforiya</v>
      </c>
      <c r="C1855" s="55" t="s">
        <v>758</v>
      </c>
      <c r="D1855" s="55" t="s">
        <v>852</v>
      </c>
      <c r="E1855" s="55" t="s">
        <v>1993</v>
      </c>
      <c r="F1855" s="55" t="s">
        <v>4693</v>
      </c>
      <c r="G1855" s="55"/>
      <c r="H1855" s="3"/>
      <c r="I1855" s="64">
        <v>0.3</v>
      </c>
      <c r="J1855" s="67">
        <v>0.3</v>
      </c>
      <c r="K1855" s="70">
        <v>0.3</v>
      </c>
      <c r="L1855" s="64">
        <v>0.0</v>
      </c>
      <c r="M1855" s="67">
        <v>0.0</v>
      </c>
      <c r="N1855" s="70">
        <v>0.0</v>
      </c>
      <c r="O1855" s="64">
        <v>0.3</v>
      </c>
      <c r="P1855" s="67">
        <v>0.3</v>
      </c>
      <c r="Q1855" s="70">
        <v>0.3</v>
      </c>
      <c r="R1855" s="3"/>
    </row>
    <row r="1856">
      <c r="A1856" s="46">
        <v>13329.0</v>
      </c>
      <c r="B1856" s="51" t="str">
        <f t="shared" si="1"/>
        <v>Maishiy texnikaIqlim texnikasiHavoni tozalash va namlantirishHavo tozalagichlar</v>
      </c>
      <c r="C1856" s="55" t="s">
        <v>74</v>
      </c>
      <c r="D1856" s="55" t="s">
        <v>1887</v>
      </c>
      <c r="E1856" s="55" t="s">
        <v>2192</v>
      </c>
      <c r="F1856" s="55" t="s">
        <v>2939</v>
      </c>
      <c r="G1856" s="55"/>
      <c r="H1856" s="3"/>
      <c r="I1856" s="64">
        <v>0.1</v>
      </c>
      <c r="J1856" s="67">
        <v>0.1</v>
      </c>
      <c r="K1856" s="70">
        <v>0.1</v>
      </c>
      <c r="L1856" s="64">
        <v>0.0</v>
      </c>
      <c r="M1856" s="67">
        <v>0.0</v>
      </c>
      <c r="N1856" s="70">
        <v>0.0</v>
      </c>
      <c r="O1856" s="64">
        <v>0.1</v>
      </c>
      <c r="P1856" s="67">
        <v>0.1</v>
      </c>
      <c r="Q1856" s="70">
        <v>0.1</v>
      </c>
      <c r="R1856" s="3"/>
    </row>
    <row r="1857">
      <c r="A1857" s="46">
        <v>13331.0</v>
      </c>
      <c r="B1857" s="51" t="str">
        <f t="shared" si="1"/>
        <v>Dacha, bogʻ va tomorqaBogʻ asboblariBogʻ pichoqlari va qaychilari</v>
      </c>
      <c r="C1857" s="55" t="s">
        <v>734</v>
      </c>
      <c r="D1857" s="55" t="s">
        <v>1356</v>
      </c>
      <c r="E1857" s="55" t="s">
        <v>4694</v>
      </c>
      <c r="F1857" s="55"/>
      <c r="G1857" s="3"/>
      <c r="H1857" s="3"/>
      <c r="I1857" s="64">
        <v>0.25</v>
      </c>
      <c r="J1857" s="67">
        <v>0.25</v>
      </c>
      <c r="K1857" s="70">
        <v>0.25</v>
      </c>
      <c r="L1857" s="64">
        <v>0.0</v>
      </c>
      <c r="M1857" s="67">
        <v>0.0</v>
      </c>
      <c r="N1857" s="70">
        <v>0.0</v>
      </c>
      <c r="O1857" s="64">
        <v>0.25</v>
      </c>
      <c r="P1857" s="67">
        <v>0.25</v>
      </c>
      <c r="Q1857" s="70">
        <v>0.25</v>
      </c>
      <c r="R1857" s="3"/>
    </row>
    <row r="1858">
      <c r="A1858" s="46">
        <v>13333.0</v>
      </c>
      <c r="B1858" s="51" t="str">
        <f t="shared" si="1"/>
        <v>AksessuarlarOʻgʻil bolalar uchun aksessuarlarQayishlar va osma kamarlarOsma kamarlar</v>
      </c>
      <c r="C1858" s="55" t="s">
        <v>442</v>
      </c>
      <c r="D1858" s="55" t="s">
        <v>1022</v>
      </c>
      <c r="E1858" s="55" t="s">
        <v>3631</v>
      </c>
      <c r="F1858" s="55" t="s">
        <v>2266</v>
      </c>
      <c r="G1858" s="55"/>
      <c r="H1858" s="3"/>
      <c r="I1858" s="64">
        <v>0.3</v>
      </c>
      <c r="J1858" s="67">
        <v>0.3</v>
      </c>
      <c r="K1858" s="70">
        <v>0.3</v>
      </c>
      <c r="L1858" s="64">
        <v>0.0</v>
      </c>
      <c r="M1858" s="67">
        <v>0.0</v>
      </c>
      <c r="N1858" s="70">
        <v>0.0</v>
      </c>
      <c r="O1858" s="64">
        <v>0.3</v>
      </c>
      <c r="P1858" s="67">
        <v>0.3</v>
      </c>
      <c r="Q1858" s="70">
        <v>0.3</v>
      </c>
      <c r="R1858" s="3"/>
    </row>
    <row r="1859">
      <c r="A1859" s="46">
        <v>13334.0</v>
      </c>
      <c r="B1859" s="51" t="str">
        <f t="shared" si="1"/>
        <v>AksessuarlarErkaklar aksessuarlariPortmone va kosmetika sumkalarKosmetika sumkalar</v>
      </c>
      <c r="C1859" s="55" t="s">
        <v>442</v>
      </c>
      <c r="D1859" s="55" t="s">
        <v>456</v>
      </c>
      <c r="E1859" s="55" t="s">
        <v>4697</v>
      </c>
      <c r="F1859" s="55" t="s">
        <v>2891</v>
      </c>
      <c r="G1859" s="55"/>
      <c r="H1859" s="4"/>
      <c r="I1859" s="64">
        <v>0.3</v>
      </c>
      <c r="J1859" s="67">
        <v>0.3</v>
      </c>
      <c r="K1859" s="70">
        <v>0.3</v>
      </c>
      <c r="L1859" s="64">
        <v>0.0</v>
      </c>
      <c r="M1859" s="67">
        <v>0.0</v>
      </c>
      <c r="N1859" s="70">
        <v>0.0</v>
      </c>
      <c r="O1859" s="64">
        <v>0.3</v>
      </c>
      <c r="P1859" s="67">
        <v>0.3</v>
      </c>
      <c r="Q1859" s="70">
        <v>0.3</v>
      </c>
      <c r="R1859" s="3"/>
    </row>
    <row r="1860">
      <c r="A1860" s="46">
        <v>13336.0</v>
      </c>
      <c r="B1860" s="51" t="str">
        <f t="shared" si="1"/>
        <v>Bolalar tovarlariAravachalar va avtomobil uchun oʻrindiqlarYangi tug'ilgan chaqaloqlar uchun konvertlar</v>
      </c>
      <c r="C1860" s="55" t="s">
        <v>346</v>
      </c>
      <c r="D1860" s="55" t="s">
        <v>347</v>
      </c>
      <c r="E1860" s="55" t="s">
        <v>4700</v>
      </c>
      <c r="F1860" s="55"/>
      <c r="G1860" s="55"/>
      <c r="H1860" s="4"/>
      <c r="I1860" s="64">
        <v>0.2</v>
      </c>
      <c r="J1860" s="67">
        <v>0.2</v>
      </c>
      <c r="K1860" s="70">
        <v>0.2</v>
      </c>
      <c r="L1860" s="64">
        <v>0.0</v>
      </c>
      <c r="M1860" s="67">
        <v>0.0</v>
      </c>
      <c r="N1860" s="70">
        <v>0.0</v>
      </c>
      <c r="O1860" s="64">
        <v>0.2</v>
      </c>
      <c r="P1860" s="67">
        <v>0.2</v>
      </c>
      <c r="Q1860" s="70">
        <v>0.2</v>
      </c>
      <c r="R1860" s="3"/>
    </row>
    <row r="1861">
      <c r="A1861" s="46">
        <v>13337.0</v>
      </c>
      <c r="B1861" s="51" t="str">
        <f t="shared" si="1"/>
        <v>ElektronikaGeymerlar uchun mahsulotlarOʻyin pristavkalariOʻyin pristavkalari uchun aksessuarlar va ehtiyot qismlarBarmoqlar uchun qopchalar va nakladkalar</v>
      </c>
      <c r="C1861" s="55" t="s">
        <v>929</v>
      </c>
      <c r="D1861" s="55" t="s">
        <v>2129</v>
      </c>
      <c r="E1861" s="55" t="s">
        <v>2130</v>
      </c>
      <c r="F1861" s="55" t="s">
        <v>2131</v>
      </c>
      <c r="G1861" s="55" t="s">
        <v>4702</v>
      </c>
      <c r="H1861" s="55"/>
      <c r="I1861" s="64">
        <v>0.15</v>
      </c>
      <c r="J1861" s="67">
        <v>0.15</v>
      </c>
      <c r="K1861" s="70">
        <v>0.15</v>
      </c>
      <c r="L1861" s="64">
        <v>0.0</v>
      </c>
      <c r="M1861" s="67">
        <v>0.0</v>
      </c>
      <c r="N1861" s="70">
        <v>0.0</v>
      </c>
      <c r="O1861" s="64">
        <v>0.15</v>
      </c>
      <c r="P1861" s="67">
        <v>0.15</v>
      </c>
      <c r="Q1861" s="70">
        <v>0.15</v>
      </c>
      <c r="R1861" s="3"/>
    </row>
    <row r="1862">
      <c r="A1862" s="46">
        <v>13338.0</v>
      </c>
      <c r="B1862" s="51" t="str">
        <f t="shared" si="1"/>
        <v>Uy-roʻzgʻor buyumlariToʻqimachilikGilamlar va yoʻlak gilamlariOshxona uchun gilamlar</v>
      </c>
      <c r="C1862" s="55" t="s">
        <v>758</v>
      </c>
      <c r="D1862" s="55" t="s">
        <v>1041</v>
      </c>
      <c r="E1862" s="55" t="s">
        <v>1748</v>
      </c>
      <c r="F1862" s="55" t="s">
        <v>4703</v>
      </c>
      <c r="G1862" s="55"/>
      <c r="H1862" s="3"/>
      <c r="I1862" s="64">
        <v>0.22</v>
      </c>
      <c r="J1862" s="67">
        <v>0.22</v>
      </c>
      <c r="K1862" s="70">
        <v>0.22</v>
      </c>
      <c r="L1862" s="64">
        <v>0.0</v>
      </c>
      <c r="M1862" s="67">
        <v>0.0</v>
      </c>
      <c r="N1862" s="70">
        <v>0.0</v>
      </c>
      <c r="O1862" s="64">
        <v>0.22</v>
      </c>
      <c r="P1862" s="67">
        <v>0.22</v>
      </c>
      <c r="Q1862" s="70">
        <v>0.22</v>
      </c>
      <c r="R1862" s="3"/>
    </row>
    <row r="1863">
      <c r="A1863" s="46">
        <v>13339.0</v>
      </c>
      <c r="B1863" s="51" t="str">
        <f t="shared" si="1"/>
        <v>Dacha, bogʻ va tomorqaPiknik, barbekyu, grillGril, barbekyu va dudlamalar</v>
      </c>
      <c r="C1863" s="55" t="s">
        <v>734</v>
      </c>
      <c r="D1863" s="55" t="s">
        <v>1525</v>
      </c>
      <c r="E1863" s="55" t="s">
        <v>4705</v>
      </c>
      <c r="F1863" s="55"/>
      <c r="G1863" s="3"/>
      <c r="H1863" s="3"/>
      <c r="I1863" s="64">
        <v>0.18</v>
      </c>
      <c r="J1863" s="67">
        <v>0.18</v>
      </c>
      <c r="K1863" s="70">
        <v>0.18</v>
      </c>
      <c r="L1863" s="64">
        <v>0.0</v>
      </c>
      <c r="M1863" s="67">
        <v>0.0</v>
      </c>
      <c r="N1863" s="70">
        <v>0.0</v>
      </c>
      <c r="O1863" s="64">
        <v>0.18</v>
      </c>
      <c r="P1863" s="67">
        <v>0.18</v>
      </c>
      <c r="Q1863" s="70">
        <v>0.18</v>
      </c>
      <c r="R1863" s="3"/>
    </row>
    <row r="1864">
      <c r="A1864" s="46">
        <v>13340.0</v>
      </c>
      <c r="B1864" s="51" t="str">
        <f t="shared" si="1"/>
        <v>AksessuarlarAyollar aksessuarlariToʻy aksessuarlariFata</v>
      </c>
      <c r="C1864" s="55" t="s">
        <v>442</v>
      </c>
      <c r="D1864" s="55" t="s">
        <v>443</v>
      </c>
      <c r="E1864" s="55" t="s">
        <v>2795</v>
      </c>
      <c r="F1864" s="55" t="s">
        <v>4707</v>
      </c>
      <c r="G1864" s="85"/>
      <c r="H1864" s="3"/>
      <c r="I1864" s="64">
        <v>0.3</v>
      </c>
      <c r="J1864" s="67">
        <v>0.3</v>
      </c>
      <c r="K1864" s="70">
        <v>0.3</v>
      </c>
      <c r="L1864" s="64">
        <v>0.0</v>
      </c>
      <c r="M1864" s="67">
        <v>0.0</v>
      </c>
      <c r="N1864" s="70">
        <v>0.0</v>
      </c>
      <c r="O1864" s="64">
        <v>0.3</v>
      </c>
      <c r="P1864" s="67">
        <v>0.3</v>
      </c>
      <c r="Q1864" s="70">
        <v>0.3</v>
      </c>
      <c r="R1864" s="3"/>
    </row>
    <row r="1865">
      <c r="A1865" s="46">
        <v>13341.0</v>
      </c>
      <c r="B1865" s="51" t="str">
        <f t="shared" si="1"/>
        <v>KitoblarBolalarga va ota-onalargaKomikslarBadiiy adabiyot</v>
      </c>
      <c r="C1865" s="55" t="s">
        <v>84</v>
      </c>
      <c r="D1865" s="55" t="s">
        <v>1230</v>
      </c>
      <c r="E1865" s="55" t="s">
        <v>3922</v>
      </c>
      <c r="F1865" s="85" t="s">
        <v>1226</v>
      </c>
      <c r="G1865" s="85"/>
      <c r="H1865" s="3"/>
      <c r="I1865" s="64">
        <v>0.2</v>
      </c>
      <c r="J1865" s="67">
        <v>0.2</v>
      </c>
      <c r="K1865" s="70">
        <v>0.2</v>
      </c>
      <c r="L1865" s="64">
        <v>0.025</v>
      </c>
      <c r="M1865" s="67">
        <v>0.025</v>
      </c>
      <c r="N1865" s="70">
        <v>0.025</v>
      </c>
      <c r="O1865" s="64">
        <v>0.175</v>
      </c>
      <c r="P1865" s="67">
        <v>0.175</v>
      </c>
      <c r="Q1865" s="70">
        <v>0.175</v>
      </c>
      <c r="R1865" s="3"/>
    </row>
    <row r="1866">
      <c r="A1866" s="46">
        <v>13342.0</v>
      </c>
      <c r="B1866" s="51" t="str">
        <f t="shared" si="1"/>
        <v>KiyimAyollar kiyimiHomiladorlar uchun kiyimlarFutbolkalar va polo</v>
      </c>
      <c r="C1866" s="55" t="s">
        <v>417</v>
      </c>
      <c r="D1866" s="55" t="s">
        <v>418</v>
      </c>
      <c r="E1866" s="55" t="s">
        <v>1412</v>
      </c>
      <c r="F1866" s="55" t="s">
        <v>2195</v>
      </c>
      <c r="G1866" s="55"/>
      <c r="H1866" s="3"/>
      <c r="I1866" s="64">
        <v>0.25</v>
      </c>
      <c r="J1866" s="67">
        <v>0.25</v>
      </c>
      <c r="K1866" s="70">
        <v>0.25</v>
      </c>
      <c r="L1866" s="64">
        <v>0.0</v>
      </c>
      <c r="M1866" s="67">
        <v>0.0</v>
      </c>
      <c r="N1866" s="70">
        <v>0.0</v>
      </c>
      <c r="O1866" s="64">
        <v>0.25</v>
      </c>
      <c r="P1866" s="67">
        <v>0.25</v>
      </c>
      <c r="Q1866" s="70">
        <v>0.25</v>
      </c>
      <c r="R1866" s="3"/>
    </row>
    <row r="1867">
      <c r="A1867" s="46">
        <v>13343.0</v>
      </c>
      <c r="B1867" s="51" t="str">
        <f t="shared" si="1"/>
        <v>AksessuarlarAyollar aksessuarlariKamarlar, belbogʻlar va portupeilarKamarlar</v>
      </c>
      <c r="C1867" s="55" t="s">
        <v>442</v>
      </c>
      <c r="D1867" s="55" t="s">
        <v>443</v>
      </c>
      <c r="E1867" s="55" t="s">
        <v>1646</v>
      </c>
      <c r="F1867" s="55" t="s">
        <v>3632</v>
      </c>
      <c r="G1867" s="3"/>
      <c r="H1867" s="3"/>
      <c r="I1867" s="64">
        <v>0.3</v>
      </c>
      <c r="J1867" s="67">
        <v>0.3</v>
      </c>
      <c r="K1867" s="70">
        <v>0.3</v>
      </c>
      <c r="L1867" s="64">
        <v>0.0</v>
      </c>
      <c r="M1867" s="67">
        <v>0.0</v>
      </c>
      <c r="N1867" s="70">
        <v>0.0</v>
      </c>
      <c r="O1867" s="64">
        <v>0.3</v>
      </c>
      <c r="P1867" s="67">
        <v>0.3</v>
      </c>
      <c r="Q1867" s="70">
        <v>0.3</v>
      </c>
      <c r="R1867" s="3"/>
    </row>
    <row r="1868">
      <c r="A1868" s="46">
        <v>13344.0</v>
      </c>
      <c r="B1868" s="51" t="str">
        <f t="shared" si="1"/>
        <v>Goʻzallik va parvarishTana parvarishiDush va vanna uchun vositalarDush uchun gellar</v>
      </c>
      <c r="C1868" s="55" t="s">
        <v>314</v>
      </c>
      <c r="D1868" s="55" t="s">
        <v>612</v>
      </c>
      <c r="E1868" s="55" t="s">
        <v>2522</v>
      </c>
      <c r="F1868" s="85" t="s">
        <v>4121</v>
      </c>
      <c r="G1868" s="85"/>
      <c r="H1868" s="3"/>
      <c r="I1868" s="64">
        <v>0.2</v>
      </c>
      <c r="J1868" s="67">
        <v>0.2</v>
      </c>
      <c r="K1868" s="70">
        <v>0.2</v>
      </c>
      <c r="L1868" s="64">
        <v>0.01</v>
      </c>
      <c r="M1868" s="67">
        <v>0.01</v>
      </c>
      <c r="N1868" s="70">
        <v>0.01</v>
      </c>
      <c r="O1868" s="64">
        <v>0.19</v>
      </c>
      <c r="P1868" s="67">
        <v>0.19</v>
      </c>
      <c r="Q1868" s="70">
        <v>0.19</v>
      </c>
      <c r="R1868" s="3"/>
    </row>
    <row r="1869">
      <c r="A1869" s="46">
        <v>13345.0</v>
      </c>
      <c r="B1869" s="51" t="str">
        <f t="shared" si="1"/>
        <v>Maishiy texnikaUy uchun texnikaTikuv mashinalari va aksessuarlariTikuv mashinalari uchun aksessuarlarToʻplamlar va jihozlar</v>
      </c>
      <c r="C1869" s="55" t="s">
        <v>74</v>
      </c>
      <c r="D1869" s="55" t="s">
        <v>1430</v>
      </c>
      <c r="E1869" s="55" t="s">
        <v>1730</v>
      </c>
      <c r="F1869" s="55" t="s">
        <v>3747</v>
      </c>
      <c r="G1869" s="55" t="s">
        <v>4711</v>
      </c>
      <c r="H1869" s="55"/>
      <c r="I1869" s="64">
        <v>0.3</v>
      </c>
      <c r="J1869" s="67">
        <v>0.3</v>
      </c>
      <c r="K1869" s="70">
        <v>0.3</v>
      </c>
      <c r="L1869" s="64">
        <v>0.0</v>
      </c>
      <c r="M1869" s="67">
        <v>0.0</v>
      </c>
      <c r="N1869" s="70">
        <v>0.0</v>
      </c>
      <c r="O1869" s="64">
        <v>0.3</v>
      </c>
      <c r="P1869" s="67">
        <v>0.3</v>
      </c>
      <c r="Q1869" s="70">
        <v>0.3</v>
      </c>
      <c r="R1869" s="3"/>
    </row>
    <row r="1870">
      <c r="A1870" s="46">
        <v>13346.0</v>
      </c>
      <c r="B1870" s="51" t="str">
        <f t="shared" si="1"/>
        <v>KiyimOʻgʻil bolalar uchun kiyimlarJemperlar, sviterlar va kardiganlarSviterlar</v>
      </c>
      <c r="C1870" s="55" t="s">
        <v>417</v>
      </c>
      <c r="D1870" s="55" t="s">
        <v>438</v>
      </c>
      <c r="E1870" s="55" t="s">
        <v>1839</v>
      </c>
      <c r="F1870" s="55" t="s">
        <v>2513</v>
      </c>
      <c r="G1870" s="85"/>
      <c r="H1870" s="3"/>
      <c r="I1870" s="64">
        <v>0.25</v>
      </c>
      <c r="J1870" s="67">
        <v>0.25</v>
      </c>
      <c r="K1870" s="70">
        <v>0.25</v>
      </c>
      <c r="L1870" s="64">
        <v>0.0</v>
      </c>
      <c r="M1870" s="67">
        <v>0.0</v>
      </c>
      <c r="N1870" s="70">
        <v>0.0</v>
      </c>
      <c r="O1870" s="64">
        <v>0.25</v>
      </c>
      <c r="P1870" s="67">
        <v>0.25</v>
      </c>
      <c r="Q1870" s="70">
        <v>0.25</v>
      </c>
      <c r="R1870" s="3"/>
    </row>
    <row r="1871">
      <c r="A1871" s="46">
        <v>13347.0</v>
      </c>
      <c r="B1871" s="51" t="str">
        <f t="shared" si="1"/>
        <v>KitoblarNobadiiy adabiyotKompyuter texnologiyalariKompyuter uskunalari</v>
      </c>
      <c r="C1871" s="55" t="s">
        <v>84</v>
      </c>
      <c r="D1871" s="55" t="s">
        <v>924</v>
      </c>
      <c r="E1871" s="55" t="s">
        <v>1451</v>
      </c>
      <c r="F1871" s="55" t="s">
        <v>4714</v>
      </c>
      <c r="G1871" s="55"/>
      <c r="H1871" s="3"/>
      <c r="I1871" s="64">
        <v>0.2</v>
      </c>
      <c r="J1871" s="67">
        <v>0.2</v>
      </c>
      <c r="K1871" s="70">
        <v>0.2</v>
      </c>
      <c r="L1871" s="64">
        <v>0.02</v>
      </c>
      <c r="M1871" s="67">
        <v>0.02</v>
      </c>
      <c r="N1871" s="70">
        <v>0.02</v>
      </c>
      <c r="O1871" s="64">
        <v>0.18</v>
      </c>
      <c r="P1871" s="67">
        <v>0.18</v>
      </c>
      <c r="Q1871" s="70">
        <v>0.18</v>
      </c>
      <c r="R1871" s="3"/>
    </row>
    <row r="1872">
      <c r="A1872" s="46">
        <v>13348.0</v>
      </c>
      <c r="B1872" s="51" t="str">
        <f t="shared" si="1"/>
        <v>AksessuarlarQizlar uchun aksessuarlarDastroʻmollar</v>
      </c>
      <c r="C1872" s="55" t="s">
        <v>442</v>
      </c>
      <c r="D1872" s="55" t="s">
        <v>1028</v>
      </c>
      <c r="E1872" s="55" t="s">
        <v>4179</v>
      </c>
      <c r="F1872" s="3"/>
      <c r="G1872" s="3"/>
      <c r="H1872" s="3"/>
      <c r="I1872" s="64">
        <v>0.3</v>
      </c>
      <c r="J1872" s="67">
        <v>0.3</v>
      </c>
      <c r="K1872" s="70">
        <v>0.3</v>
      </c>
      <c r="L1872" s="64">
        <v>0.0</v>
      </c>
      <c r="M1872" s="67">
        <v>0.0</v>
      </c>
      <c r="N1872" s="70">
        <v>0.0</v>
      </c>
      <c r="O1872" s="64">
        <v>0.3</v>
      </c>
      <c r="P1872" s="67">
        <v>0.3</v>
      </c>
      <c r="Q1872" s="70">
        <v>0.3</v>
      </c>
      <c r="R1872" s="3"/>
    </row>
    <row r="1873">
      <c r="A1873" s="46">
        <v>13349.0</v>
      </c>
      <c r="B1873" s="51" t="str">
        <f t="shared" si="1"/>
        <v>Qurilish va taʼmirlashMahkamlagichlar va armaturaTakelaj</v>
      </c>
      <c r="C1873" s="55" t="s">
        <v>95</v>
      </c>
      <c r="D1873" s="55" t="s">
        <v>1782</v>
      </c>
      <c r="E1873" s="55" t="s">
        <v>4716</v>
      </c>
      <c r="F1873" s="3"/>
      <c r="G1873" s="3"/>
      <c r="H1873" s="3"/>
      <c r="I1873" s="64">
        <v>0.2</v>
      </c>
      <c r="J1873" s="67">
        <v>0.2</v>
      </c>
      <c r="K1873" s="70">
        <v>0.2</v>
      </c>
      <c r="L1873" s="64">
        <v>0.0</v>
      </c>
      <c r="M1873" s="67">
        <v>0.0</v>
      </c>
      <c r="N1873" s="70">
        <v>0.0</v>
      </c>
      <c r="O1873" s="64">
        <v>0.2</v>
      </c>
      <c r="P1873" s="67">
        <v>0.2</v>
      </c>
      <c r="Q1873" s="70">
        <v>0.2</v>
      </c>
      <c r="R1873" s="3"/>
    </row>
    <row r="1874">
      <c r="A1874" s="46">
        <v>13350.0</v>
      </c>
      <c r="B1874" s="51" t="str">
        <f t="shared" si="1"/>
        <v>ElektronikaNoutbuklar, planshetlar va elektron kitoblarNoutbuk uchun aksessuarlarNoutbuklar uchun tagkursilar</v>
      </c>
      <c r="C1874" s="55" t="s">
        <v>929</v>
      </c>
      <c r="D1874" s="55" t="s">
        <v>930</v>
      </c>
      <c r="E1874" s="55" t="s">
        <v>4356</v>
      </c>
      <c r="F1874" s="55" t="s">
        <v>4718</v>
      </c>
      <c r="G1874" s="55"/>
      <c r="H1874" s="3"/>
      <c r="I1874" s="64">
        <v>0.3</v>
      </c>
      <c r="J1874" s="67">
        <v>0.3</v>
      </c>
      <c r="K1874" s="70">
        <v>0.3</v>
      </c>
      <c r="L1874" s="64">
        <v>0.0</v>
      </c>
      <c r="M1874" s="67">
        <v>0.0</v>
      </c>
      <c r="N1874" s="70">
        <v>0.0</v>
      </c>
      <c r="O1874" s="64">
        <v>0.3</v>
      </c>
      <c r="P1874" s="67">
        <v>0.3</v>
      </c>
      <c r="Q1874" s="70">
        <v>0.3</v>
      </c>
      <c r="R1874" s="3"/>
    </row>
    <row r="1875">
      <c r="A1875" s="46">
        <v>13351.0</v>
      </c>
      <c r="B1875" s="51" t="str">
        <f t="shared" si="1"/>
        <v>Goʻzallik va parvarishShaxsiy gigiyenaOgʻiz boʻshligʻi gigiyenasiTish kukunlari</v>
      </c>
      <c r="C1875" s="55" t="s">
        <v>314</v>
      </c>
      <c r="D1875" s="55" t="s">
        <v>315</v>
      </c>
      <c r="E1875" s="55" t="s">
        <v>319</v>
      </c>
      <c r="F1875" s="55" t="s">
        <v>4719</v>
      </c>
      <c r="G1875" s="3"/>
      <c r="H1875" s="3"/>
      <c r="I1875" s="64">
        <v>0.2</v>
      </c>
      <c r="J1875" s="67">
        <v>0.2</v>
      </c>
      <c r="K1875" s="70">
        <v>0.2</v>
      </c>
      <c r="L1875" s="64">
        <v>0.02</v>
      </c>
      <c r="M1875" s="67">
        <v>0.02</v>
      </c>
      <c r="N1875" s="70">
        <v>0.02</v>
      </c>
      <c r="O1875" s="64">
        <v>0.18</v>
      </c>
      <c r="P1875" s="67">
        <v>0.18</v>
      </c>
      <c r="Q1875" s="70">
        <v>0.18</v>
      </c>
      <c r="R1875" s="3"/>
    </row>
    <row r="1876">
      <c r="A1876" s="46">
        <v>13352.0</v>
      </c>
      <c r="B1876" s="51" t="str">
        <f t="shared" si="1"/>
        <v>KiyimAyollar kiyimiXudi va svitshotlarTolstovkalar</v>
      </c>
      <c r="C1876" s="55" t="s">
        <v>417</v>
      </c>
      <c r="D1876" s="55" t="s">
        <v>418</v>
      </c>
      <c r="E1876" s="55" t="s">
        <v>2014</v>
      </c>
      <c r="F1876" s="85" t="s">
        <v>4721</v>
      </c>
      <c r="G1876" s="3"/>
      <c r="H1876" s="3"/>
      <c r="I1876" s="64">
        <v>0.25</v>
      </c>
      <c r="J1876" s="67">
        <v>0.25</v>
      </c>
      <c r="K1876" s="70">
        <v>0.25</v>
      </c>
      <c r="L1876" s="64">
        <v>0.0</v>
      </c>
      <c r="M1876" s="67">
        <v>0.0</v>
      </c>
      <c r="N1876" s="70">
        <v>0.0</v>
      </c>
      <c r="O1876" s="64">
        <v>0.25</v>
      </c>
      <c r="P1876" s="67">
        <v>0.25</v>
      </c>
      <c r="Q1876" s="70">
        <v>0.25</v>
      </c>
      <c r="R1876" s="3"/>
    </row>
    <row r="1877">
      <c r="A1877" s="46">
        <v>13353.0</v>
      </c>
      <c r="B1877" s="51" t="str">
        <f t="shared" si="1"/>
        <v>Xobbi va ijodRasm chizishGrafikaKoʻmir</v>
      </c>
      <c r="C1877" s="55" t="s">
        <v>199</v>
      </c>
      <c r="D1877" s="55" t="s">
        <v>1258</v>
      </c>
      <c r="E1877" s="55" t="s">
        <v>1537</v>
      </c>
      <c r="F1877" s="85" t="s">
        <v>4723</v>
      </c>
      <c r="G1877" s="3"/>
      <c r="H1877" s="3"/>
      <c r="I1877" s="64">
        <v>0.22</v>
      </c>
      <c r="J1877" s="67">
        <v>0.22</v>
      </c>
      <c r="K1877" s="70">
        <v>0.22</v>
      </c>
      <c r="L1877" s="64">
        <v>0.03</v>
      </c>
      <c r="M1877" s="67">
        <v>0.03</v>
      </c>
      <c r="N1877" s="70">
        <v>0.03</v>
      </c>
      <c r="O1877" s="64">
        <v>0.19</v>
      </c>
      <c r="P1877" s="67">
        <v>0.19</v>
      </c>
      <c r="Q1877" s="70">
        <v>0.19</v>
      </c>
      <c r="R1877" s="3"/>
    </row>
    <row r="1878">
      <c r="A1878" s="46">
        <v>13354.0</v>
      </c>
      <c r="B1878" s="51" t="str">
        <f t="shared" si="1"/>
        <v>Bolalar tovarlariGigiyena va tagliklarChoʻmilish va parvarishVannachalar va tepalikchalar</v>
      </c>
      <c r="C1878" s="55" t="s">
        <v>346</v>
      </c>
      <c r="D1878" s="55" t="s">
        <v>360</v>
      </c>
      <c r="E1878" s="55" t="s">
        <v>2551</v>
      </c>
      <c r="F1878" s="85" t="s">
        <v>4725</v>
      </c>
      <c r="G1878" s="85"/>
      <c r="H1878" s="3"/>
      <c r="I1878" s="64">
        <v>0.2</v>
      </c>
      <c r="J1878" s="67">
        <v>0.2</v>
      </c>
      <c r="K1878" s="70">
        <v>0.2</v>
      </c>
      <c r="L1878" s="64">
        <v>0.02</v>
      </c>
      <c r="M1878" s="67">
        <v>0.02</v>
      </c>
      <c r="N1878" s="70">
        <v>0.02</v>
      </c>
      <c r="O1878" s="64">
        <v>0.18</v>
      </c>
      <c r="P1878" s="67">
        <v>0.18</v>
      </c>
      <c r="Q1878" s="70">
        <v>0.18</v>
      </c>
      <c r="R1878" s="3"/>
    </row>
    <row r="1879">
      <c r="A1879" s="63">
        <v>13356.0</v>
      </c>
      <c r="B1879" s="65" t="str">
        <f t="shared" si="1"/>
        <v>Qurilish va taʼmirlashUy va bogʻ uchun suv taʼminotiNasoslarYuzaki nasoslar</v>
      </c>
      <c r="C1879" s="68" t="s">
        <v>95</v>
      </c>
      <c r="D1879" s="68" t="s">
        <v>96</v>
      </c>
      <c r="E1879" s="68" t="s">
        <v>4375</v>
      </c>
      <c r="F1879" s="75" t="s">
        <v>4727</v>
      </c>
      <c r="G1879" s="2"/>
      <c r="H1879" s="2"/>
      <c r="I1879" s="64">
        <v>0.15</v>
      </c>
      <c r="J1879" s="67">
        <v>0.15</v>
      </c>
      <c r="K1879" s="70">
        <v>0.15</v>
      </c>
      <c r="L1879" s="64">
        <v>0.0</v>
      </c>
      <c r="M1879" s="67">
        <v>0.0</v>
      </c>
      <c r="N1879" s="70">
        <v>0.0</v>
      </c>
      <c r="O1879" s="64">
        <v>0.15</v>
      </c>
      <c r="P1879" s="67">
        <v>0.15</v>
      </c>
      <c r="Q1879" s="70">
        <v>0.15</v>
      </c>
      <c r="R1879" s="2"/>
      <c r="S1879" s="2"/>
      <c r="T1879" s="79"/>
      <c r="U1879" s="2"/>
      <c r="V1879" s="2"/>
      <c r="W1879" s="80"/>
      <c r="X1879" s="80"/>
      <c r="Y1879" s="80"/>
      <c r="Z1879" s="80"/>
      <c r="AA1879" s="80"/>
      <c r="AB1879" s="80"/>
      <c r="AC1879" s="80"/>
      <c r="AD1879" s="80"/>
    </row>
    <row r="1880">
      <c r="A1880" s="46">
        <v>13358.0</v>
      </c>
      <c r="B1880" s="51" t="str">
        <f t="shared" si="1"/>
        <v>Uy-roʻzgʻor buyumlariToʻqimachilikChoyshablarChoyshab toʻplamlari</v>
      </c>
      <c r="C1880" s="55" t="s">
        <v>758</v>
      </c>
      <c r="D1880" s="55" t="s">
        <v>1041</v>
      </c>
      <c r="E1880" s="55" t="s">
        <v>2626</v>
      </c>
      <c r="F1880" s="55" t="s">
        <v>4729</v>
      </c>
      <c r="G1880" s="55"/>
      <c r="H1880" s="3"/>
      <c r="I1880" s="64">
        <v>0.22</v>
      </c>
      <c r="J1880" s="67">
        <v>0.22</v>
      </c>
      <c r="K1880" s="70">
        <v>0.22</v>
      </c>
      <c r="L1880" s="64">
        <v>0.0</v>
      </c>
      <c r="M1880" s="67">
        <v>0.0</v>
      </c>
      <c r="N1880" s="70">
        <v>0.0</v>
      </c>
      <c r="O1880" s="64">
        <v>0.22</v>
      </c>
      <c r="P1880" s="67">
        <v>0.22</v>
      </c>
      <c r="Q1880" s="70">
        <v>0.22</v>
      </c>
      <c r="R1880" s="3"/>
    </row>
    <row r="1881">
      <c r="A1881" s="46">
        <v>13359.0</v>
      </c>
      <c r="B1881" s="51" t="str">
        <f t="shared" si="1"/>
        <v>Sport va hordiqSuv sporti va suvda dam olishGidrotsikl uchun ehtiyot qismlar</v>
      </c>
      <c r="C1881" s="55" t="s">
        <v>391</v>
      </c>
      <c r="D1881" s="55" t="s">
        <v>392</v>
      </c>
      <c r="E1881" s="55" t="s">
        <v>4731</v>
      </c>
      <c r="F1881" s="55"/>
      <c r="G1881" s="55"/>
      <c r="H1881" s="3"/>
      <c r="I1881" s="64">
        <v>0.22</v>
      </c>
      <c r="J1881" s="67">
        <v>0.22</v>
      </c>
      <c r="K1881" s="70">
        <v>0.22</v>
      </c>
      <c r="L1881" s="64">
        <v>0.01</v>
      </c>
      <c r="M1881" s="67">
        <v>0.01</v>
      </c>
      <c r="N1881" s="70">
        <v>0.01</v>
      </c>
      <c r="O1881" s="64">
        <v>0.21</v>
      </c>
      <c r="P1881" s="67">
        <v>0.21</v>
      </c>
      <c r="Q1881" s="70">
        <v>0.21</v>
      </c>
      <c r="R1881" s="3"/>
    </row>
    <row r="1882">
      <c r="A1882" s="46">
        <v>13360.0</v>
      </c>
      <c r="B1882" s="51" t="str">
        <f t="shared" si="1"/>
        <v>Hayvonlar uchun tovarlarKemiruvchilar uchunKemiruvchilar uchun ozuqa va shirinliklarMineral toshlar</v>
      </c>
      <c r="C1882" s="55" t="s">
        <v>1198</v>
      </c>
      <c r="D1882" s="55" t="s">
        <v>1199</v>
      </c>
      <c r="E1882" s="55" t="s">
        <v>2975</v>
      </c>
      <c r="F1882" s="55" t="s">
        <v>2059</v>
      </c>
      <c r="G1882" s="55"/>
      <c r="H1882" s="3"/>
      <c r="I1882" s="64">
        <v>0.2</v>
      </c>
      <c r="J1882" s="67">
        <v>0.2</v>
      </c>
      <c r="K1882" s="70">
        <v>0.2</v>
      </c>
      <c r="L1882" s="64">
        <v>0.025000000000000022</v>
      </c>
      <c r="M1882" s="67">
        <v>0.025000000000000022</v>
      </c>
      <c r="N1882" s="70">
        <v>0.025000000000000022</v>
      </c>
      <c r="O1882" s="64">
        <v>0.175</v>
      </c>
      <c r="P1882" s="67">
        <v>0.175</v>
      </c>
      <c r="Q1882" s="70">
        <v>0.175</v>
      </c>
      <c r="R1882" s="3"/>
    </row>
    <row r="1883">
      <c r="A1883" s="46">
        <v>13361.0</v>
      </c>
      <c r="B1883" s="51" t="str">
        <f t="shared" si="1"/>
        <v>AvtotovarlarAvtomobil ehtiyot qismlariYog' muhrlari</v>
      </c>
      <c r="C1883" s="55" t="s">
        <v>167</v>
      </c>
      <c r="D1883" s="55" t="s">
        <v>2202</v>
      </c>
      <c r="E1883" s="55" t="s">
        <v>4732</v>
      </c>
      <c r="F1883" s="3"/>
      <c r="G1883" s="4"/>
      <c r="H1883" s="3"/>
      <c r="I1883" s="64">
        <v>0.12</v>
      </c>
      <c r="J1883" s="67">
        <v>0.12</v>
      </c>
      <c r="K1883" s="70">
        <v>0.12</v>
      </c>
      <c r="L1883" s="64">
        <v>0.0</v>
      </c>
      <c r="M1883" s="67">
        <v>0.0</v>
      </c>
      <c r="N1883" s="70">
        <v>0.0</v>
      </c>
      <c r="O1883" s="64">
        <v>0.12</v>
      </c>
      <c r="P1883" s="67">
        <v>0.12</v>
      </c>
      <c r="Q1883" s="70">
        <v>0.12</v>
      </c>
      <c r="R1883" s="3"/>
    </row>
    <row r="1884">
      <c r="A1884" s="46">
        <v>13362.0</v>
      </c>
      <c r="B1884" s="51" t="str">
        <f t="shared" si="1"/>
        <v>ElektronikaElektronikalar uchun aksessuarlarKonnektorlar</v>
      </c>
      <c r="C1884" s="55" t="s">
        <v>929</v>
      </c>
      <c r="D1884" s="55" t="s">
        <v>1044</v>
      </c>
      <c r="E1884" s="55" t="s">
        <v>4734</v>
      </c>
      <c r="F1884" s="85"/>
      <c r="G1884" s="3"/>
      <c r="H1884" s="3"/>
      <c r="I1884" s="64">
        <v>0.3</v>
      </c>
      <c r="J1884" s="67">
        <v>0.3</v>
      </c>
      <c r="K1884" s="70">
        <v>0.3</v>
      </c>
      <c r="L1884" s="64">
        <v>0.0</v>
      </c>
      <c r="M1884" s="67">
        <v>0.0</v>
      </c>
      <c r="N1884" s="70">
        <v>0.0</v>
      </c>
      <c r="O1884" s="64">
        <v>0.3</v>
      </c>
      <c r="P1884" s="67">
        <v>0.3</v>
      </c>
      <c r="Q1884" s="70">
        <v>0.3</v>
      </c>
      <c r="R1884" s="3"/>
    </row>
    <row r="1885">
      <c r="A1885" s="46">
        <v>13364.0</v>
      </c>
      <c r="B1885" s="51" t="str">
        <f t="shared" si="1"/>
        <v>Kanselyariya tovarlariKartrijlarPurkovchi printerlar uchun katrijlar</v>
      </c>
      <c r="C1885" s="55" t="s">
        <v>142</v>
      </c>
      <c r="D1885" s="55" t="s">
        <v>2952</v>
      </c>
      <c r="E1885" s="55" t="s">
        <v>4735</v>
      </c>
      <c r="F1885" s="55"/>
      <c r="G1885" s="55"/>
      <c r="H1885" s="3"/>
      <c r="I1885" s="64">
        <v>0.2</v>
      </c>
      <c r="J1885" s="67">
        <v>0.2</v>
      </c>
      <c r="K1885" s="70">
        <v>0.2</v>
      </c>
      <c r="L1885" s="64">
        <v>0.0</v>
      </c>
      <c r="M1885" s="67">
        <v>0.0</v>
      </c>
      <c r="N1885" s="70">
        <v>0.0</v>
      </c>
      <c r="O1885" s="64">
        <v>0.2</v>
      </c>
      <c r="P1885" s="67">
        <v>0.2</v>
      </c>
      <c r="Q1885" s="70">
        <v>0.2</v>
      </c>
      <c r="R1885" s="3"/>
    </row>
    <row r="1886">
      <c r="A1886" s="46">
        <v>13365.0</v>
      </c>
      <c r="B1886" s="51" t="str">
        <f t="shared" si="1"/>
        <v>AksessuarlarAyollar aksessuarlariZargarlik buyumlariBoʻyinga taqiladigan taqinchoqlar</v>
      </c>
      <c r="C1886" s="55" t="s">
        <v>442</v>
      </c>
      <c r="D1886" s="55" t="s">
        <v>443</v>
      </c>
      <c r="E1886" s="55" t="s">
        <v>1565</v>
      </c>
      <c r="F1886" s="55" t="s">
        <v>1463</v>
      </c>
      <c r="G1886" s="55"/>
      <c r="H1886" s="55"/>
      <c r="I1886" s="64" t="s">
        <v>225</v>
      </c>
      <c r="J1886" s="67">
        <v>0.25</v>
      </c>
      <c r="K1886" s="70">
        <v>0.25</v>
      </c>
      <c r="L1886" s="64">
        <v>0.0</v>
      </c>
      <c r="M1886" s="67">
        <v>0.1</v>
      </c>
      <c r="N1886" s="70">
        <v>0.15</v>
      </c>
      <c r="O1886" s="64" t="s">
        <v>225</v>
      </c>
      <c r="P1886" s="67">
        <v>0.15</v>
      </c>
      <c r="Q1886" s="70">
        <v>0.1</v>
      </c>
      <c r="R1886" s="3"/>
    </row>
    <row r="1887">
      <c r="A1887" s="46">
        <v>13366.0</v>
      </c>
      <c r="B1887" s="51" t="str">
        <f t="shared" si="1"/>
        <v>Xobbi va ijodFol ochish va ezoterikaTaro kartalari</v>
      </c>
      <c r="C1887" s="55" t="s">
        <v>199</v>
      </c>
      <c r="D1887" s="55" t="s">
        <v>3020</v>
      </c>
      <c r="E1887" s="55" t="s">
        <v>4738</v>
      </c>
      <c r="F1887" s="85"/>
      <c r="G1887" s="3"/>
      <c r="H1887" s="3"/>
      <c r="I1887" s="64">
        <v>0.22</v>
      </c>
      <c r="J1887" s="67">
        <v>0.22</v>
      </c>
      <c r="K1887" s="70">
        <v>0.22</v>
      </c>
      <c r="L1887" s="64">
        <v>0.0</v>
      </c>
      <c r="M1887" s="67">
        <v>0.0</v>
      </c>
      <c r="N1887" s="70">
        <v>0.0</v>
      </c>
      <c r="O1887" s="64">
        <v>0.22</v>
      </c>
      <c r="P1887" s="67">
        <v>0.22</v>
      </c>
      <c r="Q1887" s="70">
        <v>0.22</v>
      </c>
      <c r="R1887" s="3"/>
    </row>
    <row r="1888">
      <c r="A1888" s="46">
        <v>13367.0</v>
      </c>
      <c r="B1888" s="51" t="str">
        <f t="shared" si="1"/>
        <v>Xobbi va ijodBoshqa xobbilarGravyuralar</v>
      </c>
      <c r="C1888" s="55" t="s">
        <v>199</v>
      </c>
      <c r="D1888" s="55" t="s">
        <v>901</v>
      </c>
      <c r="E1888" s="55" t="s">
        <v>4742</v>
      </c>
      <c r="F1888" s="3"/>
      <c r="G1888" s="4"/>
      <c r="H1888" s="3"/>
      <c r="I1888" s="64">
        <v>0.22</v>
      </c>
      <c r="J1888" s="67">
        <v>0.22</v>
      </c>
      <c r="K1888" s="70">
        <v>0.22</v>
      </c>
      <c r="L1888" s="64">
        <v>0.0</v>
      </c>
      <c r="M1888" s="67">
        <v>0.0</v>
      </c>
      <c r="N1888" s="70">
        <v>0.0</v>
      </c>
      <c r="O1888" s="64">
        <v>0.22</v>
      </c>
      <c r="P1888" s="67">
        <v>0.22</v>
      </c>
      <c r="Q1888" s="70">
        <v>0.22</v>
      </c>
      <c r="R1888" s="3"/>
    </row>
    <row r="1889">
      <c r="A1889" s="46">
        <v>13368.0</v>
      </c>
      <c r="B1889" s="51" t="str">
        <f t="shared" si="1"/>
        <v>Bolalar tovarlariBolalar xonasiUyqu uchun barcha narsalarKrovatcha uchun organayzer</v>
      </c>
      <c r="C1889" s="55" t="s">
        <v>346</v>
      </c>
      <c r="D1889" s="55" t="s">
        <v>1186</v>
      </c>
      <c r="E1889" s="55" t="s">
        <v>2768</v>
      </c>
      <c r="F1889" s="55" t="s">
        <v>4743</v>
      </c>
      <c r="G1889" s="55"/>
      <c r="H1889" s="3"/>
      <c r="I1889" s="64">
        <v>0.2</v>
      </c>
      <c r="J1889" s="67">
        <v>0.2</v>
      </c>
      <c r="K1889" s="70">
        <v>0.2</v>
      </c>
      <c r="L1889" s="64">
        <v>0.020000000000000018</v>
      </c>
      <c r="M1889" s="67">
        <v>0.020000000000000018</v>
      </c>
      <c r="N1889" s="70">
        <v>0.020000000000000018</v>
      </c>
      <c r="O1889" s="64">
        <v>0.18</v>
      </c>
      <c r="P1889" s="67">
        <v>0.18</v>
      </c>
      <c r="Q1889" s="70">
        <v>0.18</v>
      </c>
      <c r="R1889" s="3"/>
    </row>
    <row r="1890">
      <c r="A1890" s="46">
        <v>13369.0</v>
      </c>
      <c r="B1890" s="51" t="str">
        <f t="shared" si="1"/>
        <v>AksessuarlarErkaklar aksessuarlariKoʻzoynakKompyuter uchun ko'zoynaklar</v>
      </c>
      <c r="C1890" s="55" t="s">
        <v>442</v>
      </c>
      <c r="D1890" s="55" t="s">
        <v>456</v>
      </c>
      <c r="E1890" s="55" t="s">
        <v>2186</v>
      </c>
      <c r="F1890" s="55" t="s">
        <v>4165</v>
      </c>
      <c r="G1890" s="55"/>
      <c r="H1890" s="55"/>
      <c r="I1890" s="64">
        <v>0.3</v>
      </c>
      <c r="J1890" s="67">
        <v>0.3</v>
      </c>
      <c r="K1890" s="70">
        <v>0.3</v>
      </c>
      <c r="L1890" s="64">
        <v>0.0</v>
      </c>
      <c r="M1890" s="67">
        <v>0.0</v>
      </c>
      <c r="N1890" s="70">
        <v>0.0</v>
      </c>
      <c r="O1890" s="64">
        <v>0.3</v>
      </c>
      <c r="P1890" s="67">
        <v>0.3</v>
      </c>
      <c r="Q1890" s="70">
        <v>0.3</v>
      </c>
      <c r="R1890" s="3"/>
    </row>
    <row r="1891">
      <c r="A1891" s="46">
        <v>13370.0</v>
      </c>
      <c r="B1891" s="51" t="str">
        <f t="shared" si="1"/>
        <v>Xobbi va ijodRasmlar, foto ramkalar, otkritkalar yasashMavzuli rasmlarShaharlar va arxitektura</v>
      </c>
      <c r="C1891" s="55" t="s">
        <v>199</v>
      </c>
      <c r="D1891" s="55" t="s">
        <v>1259</v>
      </c>
      <c r="E1891" s="55" t="s">
        <v>1490</v>
      </c>
      <c r="F1891" s="55" t="s">
        <v>4746</v>
      </c>
      <c r="G1891" s="55"/>
      <c r="H1891" s="85"/>
      <c r="I1891" s="64">
        <v>0.22</v>
      </c>
      <c r="J1891" s="67">
        <v>0.22</v>
      </c>
      <c r="K1891" s="70">
        <v>0.22</v>
      </c>
      <c r="L1891" s="64">
        <v>0.005</v>
      </c>
      <c r="M1891" s="67">
        <v>0.005</v>
      </c>
      <c r="N1891" s="70">
        <v>0.005</v>
      </c>
      <c r="O1891" s="64">
        <v>0.215</v>
      </c>
      <c r="P1891" s="67">
        <v>0.215</v>
      </c>
      <c r="Q1891" s="70">
        <v>0.215</v>
      </c>
      <c r="R1891" s="3"/>
    </row>
    <row r="1892">
      <c r="A1892" s="46">
        <v>13371.0</v>
      </c>
      <c r="B1892" s="51" t="str">
        <f t="shared" si="1"/>
        <v>Uy-roʻzgʻor buyumlariToʻqimachilikOshxona uchun tekstil mahsulotlariDasturxonlar</v>
      </c>
      <c r="C1892" s="55" t="s">
        <v>758</v>
      </c>
      <c r="D1892" s="55" t="s">
        <v>1041</v>
      </c>
      <c r="E1892" s="55" t="s">
        <v>3074</v>
      </c>
      <c r="F1892" s="55" t="s">
        <v>4748</v>
      </c>
      <c r="G1892" s="85"/>
      <c r="H1892" s="3"/>
      <c r="I1892" s="64">
        <v>0.22</v>
      </c>
      <c r="J1892" s="67">
        <v>0.22</v>
      </c>
      <c r="K1892" s="70">
        <v>0.22</v>
      </c>
      <c r="L1892" s="64">
        <v>0.0</v>
      </c>
      <c r="M1892" s="67">
        <v>0.0</v>
      </c>
      <c r="N1892" s="70">
        <v>0.0</v>
      </c>
      <c r="O1892" s="64">
        <v>0.22</v>
      </c>
      <c r="P1892" s="67">
        <v>0.22</v>
      </c>
      <c r="Q1892" s="70">
        <v>0.22</v>
      </c>
      <c r="R1892" s="3"/>
    </row>
    <row r="1893">
      <c r="A1893" s="46">
        <v>13372.0</v>
      </c>
      <c r="B1893" s="51" t="str">
        <f t="shared" si="1"/>
        <v>Qurilish va taʼmirlashMateriallar va jihozlarUskunalarQum tozalash uskunalari uchun uskunalarBitalar</v>
      </c>
      <c r="C1893" s="55" t="s">
        <v>95</v>
      </c>
      <c r="D1893" s="55" t="s">
        <v>458</v>
      </c>
      <c r="E1893" s="55" t="s">
        <v>459</v>
      </c>
      <c r="F1893" s="55" t="s">
        <v>1262</v>
      </c>
      <c r="G1893" s="55" t="s">
        <v>4749</v>
      </c>
      <c r="H1893" s="85"/>
      <c r="I1893" s="64">
        <v>0.25</v>
      </c>
      <c r="J1893" s="67">
        <v>0.25</v>
      </c>
      <c r="K1893" s="70">
        <v>0.25</v>
      </c>
      <c r="L1893" s="64">
        <v>0.0</v>
      </c>
      <c r="M1893" s="67">
        <v>0.0</v>
      </c>
      <c r="N1893" s="70">
        <v>0.0</v>
      </c>
      <c r="O1893" s="64">
        <v>0.25</v>
      </c>
      <c r="P1893" s="67">
        <v>0.25</v>
      </c>
      <c r="Q1893" s="70">
        <v>0.25</v>
      </c>
      <c r="R1893" s="3"/>
    </row>
    <row r="1894">
      <c r="A1894" s="46">
        <v>13373.0</v>
      </c>
      <c r="B1894" s="51" t="str">
        <f t="shared" si="1"/>
        <v>Xobbi va ijodBoshqa xobbilarSham yasash</v>
      </c>
      <c r="C1894" s="55" t="s">
        <v>199</v>
      </c>
      <c r="D1894" s="55" t="s">
        <v>901</v>
      </c>
      <c r="E1894" s="55" t="s">
        <v>4750</v>
      </c>
      <c r="F1894" s="3"/>
      <c r="G1894" s="3"/>
      <c r="H1894" s="3"/>
      <c r="I1894" s="64">
        <v>0.22</v>
      </c>
      <c r="J1894" s="67">
        <v>0.22</v>
      </c>
      <c r="K1894" s="70">
        <v>0.22</v>
      </c>
      <c r="L1894" s="64">
        <v>0.0</v>
      </c>
      <c r="M1894" s="67">
        <v>0.0</v>
      </c>
      <c r="N1894" s="70">
        <v>0.0</v>
      </c>
      <c r="O1894" s="64">
        <v>0.22</v>
      </c>
      <c r="P1894" s="67">
        <v>0.22</v>
      </c>
      <c r="Q1894" s="70">
        <v>0.22</v>
      </c>
      <c r="R1894" s="3"/>
    </row>
    <row r="1895">
      <c r="A1895" s="46">
        <v>13374.0</v>
      </c>
      <c r="B1895" s="51" t="str">
        <f t="shared" si="1"/>
        <v>Goʻzallik va parvarishShaxsiy gigiyenaOgʻiz boʻshligʻi gigiyenasiTish pastalari va gellar</v>
      </c>
      <c r="C1895" s="55" t="s">
        <v>314</v>
      </c>
      <c r="D1895" s="55" t="s">
        <v>315</v>
      </c>
      <c r="E1895" s="55" t="s">
        <v>319</v>
      </c>
      <c r="F1895" s="55" t="s">
        <v>4752</v>
      </c>
      <c r="G1895" s="55"/>
      <c r="H1895" s="3"/>
      <c r="I1895" s="64">
        <v>0.2</v>
      </c>
      <c r="J1895" s="67">
        <v>0.2</v>
      </c>
      <c r="K1895" s="70">
        <v>0.2</v>
      </c>
      <c r="L1895" s="64">
        <v>0.02</v>
      </c>
      <c r="M1895" s="67">
        <v>0.02</v>
      </c>
      <c r="N1895" s="70">
        <v>0.02</v>
      </c>
      <c r="O1895" s="64">
        <v>0.18</v>
      </c>
      <c r="P1895" s="67">
        <v>0.18</v>
      </c>
      <c r="Q1895" s="70">
        <v>0.18</v>
      </c>
      <c r="R1895" s="3"/>
    </row>
    <row r="1896">
      <c r="A1896" s="46">
        <v>13375.0</v>
      </c>
      <c r="B1896" s="51" t="str">
        <f t="shared" si="1"/>
        <v>AvtotovarlarAksessuarlar va jihozlarAvtomobil kuzovi himoyasiOld bamper himoyasi</v>
      </c>
      <c r="C1896" s="55" t="s">
        <v>167</v>
      </c>
      <c r="D1896" s="55" t="s">
        <v>468</v>
      </c>
      <c r="E1896" s="55" t="s">
        <v>2043</v>
      </c>
      <c r="F1896" s="55" t="s">
        <v>4754</v>
      </c>
      <c r="G1896" s="55"/>
      <c r="H1896" s="3"/>
      <c r="I1896" s="64">
        <v>0.25</v>
      </c>
      <c r="J1896" s="67">
        <v>0.25</v>
      </c>
      <c r="K1896" s="70">
        <v>0.25</v>
      </c>
      <c r="L1896" s="64">
        <v>0.0</v>
      </c>
      <c r="M1896" s="67">
        <v>0.0</v>
      </c>
      <c r="N1896" s="70">
        <v>0.0</v>
      </c>
      <c r="O1896" s="64">
        <v>0.25</v>
      </c>
      <c r="P1896" s="67">
        <v>0.25</v>
      </c>
      <c r="Q1896" s="70">
        <v>0.25</v>
      </c>
      <c r="R1896" s="3"/>
    </row>
    <row r="1897">
      <c r="A1897" s="46">
        <v>13376.0</v>
      </c>
      <c r="B1897" s="51" t="str">
        <f t="shared" si="1"/>
        <v>ElektronikaNoutbuklar, planshetlar va elektron kitoblarPlanshetlar va elektron kitoblarPlanshetlar va elektron kitoblar uchun aksessuarlarStiluslar</v>
      </c>
      <c r="C1897" s="55" t="s">
        <v>929</v>
      </c>
      <c r="D1897" s="55" t="s">
        <v>930</v>
      </c>
      <c r="E1897" s="55" t="s">
        <v>931</v>
      </c>
      <c r="F1897" s="85" t="s">
        <v>932</v>
      </c>
      <c r="G1897" s="55" t="s">
        <v>4755</v>
      </c>
      <c r="H1897" s="3"/>
      <c r="I1897" s="64">
        <v>0.3</v>
      </c>
      <c r="J1897" s="67">
        <v>0.3</v>
      </c>
      <c r="K1897" s="70">
        <v>0.3</v>
      </c>
      <c r="L1897" s="64">
        <v>0.0</v>
      </c>
      <c r="M1897" s="67">
        <v>0.0</v>
      </c>
      <c r="N1897" s="70">
        <v>0.0</v>
      </c>
      <c r="O1897" s="64">
        <v>0.3</v>
      </c>
      <c r="P1897" s="67">
        <v>0.3</v>
      </c>
      <c r="Q1897" s="70">
        <v>0.3</v>
      </c>
      <c r="R1897" s="3"/>
    </row>
    <row r="1898">
      <c r="A1898" s="46">
        <v>13377.0</v>
      </c>
      <c r="B1898" s="51" t="str">
        <f t="shared" si="1"/>
        <v>KiyimAyollar kiyimiKombinezonlarHar kunli kombinezonlar</v>
      </c>
      <c r="C1898" s="55" t="s">
        <v>417</v>
      </c>
      <c r="D1898" s="55" t="s">
        <v>418</v>
      </c>
      <c r="E1898" s="55" t="s">
        <v>2103</v>
      </c>
      <c r="F1898" s="55" t="s">
        <v>4756</v>
      </c>
      <c r="G1898" s="55"/>
      <c r="H1898" s="3"/>
      <c r="I1898" s="64">
        <v>0.25</v>
      </c>
      <c r="J1898" s="67">
        <v>0.25</v>
      </c>
      <c r="K1898" s="70">
        <v>0.25</v>
      </c>
      <c r="L1898" s="64">
        <v>0.0</v>
      </c>
      <c r="M1898" s="67">
        <v>0.0</v>
      </c>
      <c r="N1898" s="70">
        <v>0.0</v>
      </c>
      <c r="O1898" s="64">
        <v>0.25</v>
      </c>
      <c r="P1898" s="67">
        <v>0.25</v>
      </c>
      <c r="Q1898" s="70">
        <v>0.25</v>
      </c>
      <c r="R1898" s="3"/>
    </row>
    <row r="1899">
      <c r="A1899" s="46">
        <v>13378.0</v>
      </c>
      <c r="B1899" s="51" t="str">
        <f t="shared" si="1"/>
        <v>ElektronikaKompyuter texnikasiKompyuterning tashqi qurilmalariDostup nuqtalari</v>
      </c>
      <c r="C1899" s="55" t="s">
        <v>929</v>
      </c>
      <c r="D1899" s="55" t="s">
        <v>942</v>
      </c>
      <c r="E1899" s="55" t="s">
        <v>1393</v>
      </c>
      <c r="F1899" s="55" t="s">
        <v>4758</v>
      </c>
      <c r="G1899" s="55"/>
      <c r="H1899" s="3"/>
      <c r="I1899" s="64">
        <v>0.15</v>
      </c>
      <c r="J1899" s="67">
        <v>0.15</v>
      </c>
      <c r="K1899" s="70">
        <v>0.15</v>
      </c>
      <c r="L1899" s="64">
        <v>0.0</v>
      </c>
      <c r="M1899" s="67">
        <v>0.0</v>
      </c>
      <c r="N1899" s="70">
        <v>0.0</v>
      </c>
      <c r="O1899" s="64">
        <v>0.15</v>
      </c>
      <c r="P1899" s="67">
        <v>0.15</v>
      </c>
      <c r="Q1899" s="70">
        <v>0.15</v>
      </c>
      <c r="R1899" s="3"/>
    </row>
    <row r="1900">
      <c r="A1900" s="46">
        <v>13379.0</v>
      </c>
      <c r="B1900" s="51" t="str">
        <f t="shared" si="1"/>
        <v>Goʻzallik va parvarishSochlar parvarishiBoʻyash va kimyoviy jingalak qilishJingalak qilish uchun kimyoviy vosita</v>
      </c>
      <c r="C1900" s="55" t="s">
        <v>314</v>
      </c>
      <c r="D1900" s="55" t="s">
        <v>1239</v>
      </c>
      <c r="E1900" s="55" t="s">
        <v>1835</v>
      </c>
      <c r="F1900" s="85" t="s">
        <v>4759</v>
      </c>
      <c r="G1900" s="85"/>
      <c r="H1900" s="85"/>
      <c r="I1900" s="64">
        <v>0.2</v>
      </c>
      <c r="J1900" s="67">
        <v>0.2</v>
      </c>
      <c r="K1900" s="70">
        <v>0.2</v>
      </c>
      <c r="L1900" s="64">
        <v>0.015000000000000013</v>
      </c>
      <c r="M1900" s="67">
        <v>0.015000000000000013</v>
      </c>
      <c r="N1900" s="70">
        <v>0.015000000000000013</v>
      </c>
      <c r="O1900" s="64">
        <v>0.185</v>
      </c>
      <c r="P1900" s="67">
        <v>0.185</v>
      </c>
      <c r="Q1900" s="70">
        <v>0.185</v>
      </c>
      <c r="R1900" s="3"/>
    </row>
    <row r="1901">
      <c r="A1901" s="46">
        <v>13381.0</v>
      </c>
      <c r="B1901" s="51" t="str">
        <f t="shared" si="1"/>
        <v>ElektronikaAqlli soatlar va fitnes bilaguzuklarAqlli soatlarAqlli soatlar</v>
      </c>
      <c r="C1901" s="55" t="s">
        <v>929</v>
      </c>
      <c r="D1901" s="55" t="s">
        <v>935</v>
      </c>
      <c r="E1901" s="55" t="s">
        <v>4761</v>
      </c>
      <c r="F1901" s="55" t="s">
        <v>4761</v>
      </c>
      <c r="G1901" s="3"/>
      <c r="H1901" s="3"/>
      <c r="I1901" s="64">
        <v>0.17</v>
      </c>
      <c r="J1901" s="67">
        <v>0.17</v>
      </c>
      <c r="K1901" s="70">
        <v>0.17</v>
      </c>
      <c r="L1901" s="64">
        <v>0.0</v>
      </c>
      <c r="M1901" s="67">
        <v>0.0</v>
      </c>
      <c r="N1901" s="70">
        <v>0.0</v>
      </c>
      <c r="O1901" s="64">
        <v>0.17</v>
      </c>
      <c r="P1901" s="67">
        <v>0.17</v>
      </c>
      <c r="Q1901" s="70">
        <v>0.17</v>
      </c>
      <c r="R1901" s="3"/>
    </row>
    <row r="1902">
      <c r="A1902" s="46">
        <v>13382.0</v>
      </c>
      <c r="B1902" s="51" t="str">
        <f t="shared" si="1"/>
        <v>AvtotovarlarAksessuarlar va jihozlarAvtomobil kuzovi himoyasiKarter va uzatmalar qutisi uchun himoya</v>
      </c>
      <c r="C1902" s="55" t="s">
        <v>167</v>
      </c>
      <c r="D1902" s="55" t="s">
        <v>468</v>
      </c>
      <c r="E1902" s="55" t="s">
        <v>2043</v>
      </c>
      <c r="F1902" s="55" t="s">
        <v>4762</v>
      </c>
      <c r="G1902" s="55"/>
      <c r="H1902" s="55"/>
      <c r="I1902" s="64">
        <v>0.25</v>
      </c>
      <c r="J1902" s="67">
        <v>0.25</v>
      </c>
      <c r="K1902" s="70">
        <v>0.25</v>
      </c>
      <c r="L1902" s="64">
        <v>0.0</v>
      </c>
      <c r="M1902" s="67">
        <v>0.0</v>
      </c>
      <c r="N1902" s="70">
        <v>0.0</v>
      </c>
      <c r="O1902" s="64">
        <v>0.25</v>
      </c>
      <c r="P1902" s="67">
        <v>0.25</v>
      </c>
      <c r="Q1902" s="70">
        <v>0.25</v>
      </c>
      <c r="R1902" s="3"/>
    </row>
    <row r="1903">
      <c r="A1903" s="46">
        <v>13383.0</v>
      </c>
      <c r="B1903" s="51" t="str">
        <f t="shared" si="1"/>
        <v>AksessuarlarQizlar uchun aksessuarlarBosh kiyimlarBandanalar</v>
      </c>
      <c r="C1903" s="55" t="s">
        <v>442</v>
      </c>
      <c r="D1903" s="55" t="s">
        <v>1028</v>
      </c>
      <c r="E1903" s="55" t="s">
        <v>1559</v>
      </c>
      <c r="F1903" s="55" t="s">
        <v>4026</v>
      </c>
      <c r="G1903" s="3"/>
      <c r="H1903" s="3"/>
      <c r="I1903" s="64">
        <v>0.3</v>
      </c>
      <c r="J1903" s="67">
        <v>0.3</v>
      </c>
      <c r="K1903" s="70">
        <v>0.3</v>
      </c>
      <c r="L1903" s="64">
        <v>0.0</v>
      </c>
      <c r="M1903" s="67">
        <v>0.0</v>
      </c>
      <c r="N1903" s="70">
        <v>0.0</v>
      </c>
      <c r="O1903" s="64">
        <v>0.3</v>
      </c>
      <c r="P1903" s="67">
        <v>0.3</v>
      </c>
      <c r="Q1903" s="70">
        <v>0.3</v>
      </c>
      <c r="R1903" s="3"/>
    </row>
    <row r="1904">
      <c r="A1904" s="46">
        <v>13384.0</v>
      </c>
      <c r="B1904" s="51" t="str">
        <f t="shared" si="1"/>
        <v>KiyimAyollar kiyimiJemperlar, sviterlar va kardiganlarVodolazkalar</v>
      </c>
      <c r="C1904" s="55" t="s">
        <v>417</v>
      </c>
      <c r="D1904" s="55" t="s">
        <v>418</v>
      </c>
      <c r="E1904" s="55" t="s">
        <v>1839</v>
      </c>
      <c r="F1904" s="55" t="s">
        <v>1841</v>
      </c>
      <c r="G1904" s="3"/>
      <c r="H1904" s="3"/>
      <c r="I1904" s="64">
        <v>0.25</v>
      </c>
      <c r="J1904" s="67">
        <v>0.25</v>
      </c>
      <c r="K1904" s="70">
        <v>0.25</v>
      </c>
      <c r="L1904" s="64">
        <v>0.0</v>
      </c>
      <c r="M1904" s="67">
        <v>0.0</v>
      </c>
      <c r="N1904" s="70">
        <v>0.0</v>
      </c>
      <c r="O1904" s="64">
        <v>0.25</v>
      </c>
      <c r="P1904" s="67">
        <v>0.25</v>
      </c>
      <c r="Q1904" s="70">
        <v>0.25</v>
      </c>
      <c r="R1904" s="3"/>
    </row>
    <row r="1905">
      <c r="A1905" s="46">
        <v>13385.0</v>
      </c>
      <c r="B1905" s="51" t="str">
        <f t="shared" si="1"/>
        <v>AvtotovarlarAvtomobil uchun elektronikaAvtomobillar uchun quvvat bloklari</v>
      </c>
      <c r="C1905" s="55" t="s">
        <v>167</v>
      </c>
      <c r="D1905" s="55" t="s">
        <v>174</v>
      </c>
      <c r="E1905" s="55" t="s">
        <v>4765</v>
      </c>
      <c r="F1905" s="55"/>
      <c r="G1905" s="55"/>
      <c r="H1905" s="3"/>
      <c r="I1905" s="64">
        <v>0.2</v>
      </c>
      <c r="J1905" s="67">
        <v>0.2</v>
      </c>
      <c r="K1905" s="70">
        <v>0.2</v>
      </c>
      <c r="L1905" s="64">
        <v>0.0</v>
      </c>
      <c r="M1905" s="67">
        <v>0.0</v>
      </c>
      <c r="N1905" s="70">
        <v>0.0</v>
      </c>
      <c r="O1905" s="64">
        <v>0.2</v>
      </c>
      <c r="P1905" s="67">
        <v>0.2</v>
      </c>
      <c r="Q1905" s="70">
        <v>0.2</v>
      </c>
      <c r="R1905" s="3"/>
    </row>
    <row r="1906">
      <c r="A1906" s="46">
        <v>13386.0</v>
      </c>
      <c r="B1906" s="51" t="str">
        <f t="shared" si="1"/>
        <v>Kanselyariya tovarlariPapkalar va fayllarLaminatsiya uchun plyonkalar</v>
      </c>
      <c r="C1906" s="55" t="s">
        <v>142</v>
      </c>
      <c r="D1906" s="55" t="s">
        <v>1218</v>
      </c>
      <c r="E1906" s="55" t="s">
        <v>4766</v>
      </c>
      <c r="F1906" s="55"/>
      <c r="G1906" s="4"/>
      <c r="H1906" s="3"/>
      <c r="I1906" s="64">
        <v>0.2</v>
      </c>
      <c r="J1906" s="67">
        <v>0.2</v>
      </c>
      <c r="K1906" s="70">
        <v>0.2</v>
      </c>
      <c r="L1906" s="64">
        <v>0.0</v>
      </c>
      <c r="M1906" s="67">
        <v>0.0</v>
      </c>
      <c r="N1906" s="70">
        <v>0.0</v>
      </c>
      <c r="O1906" s="64">
        <v>0.2</v>
      </c>
      <c r="P1906" s="67">
        <v>0.2</v>
      </c>
      <c r="Q1906" s="70">
        <v>0.2</v>
      </c>
      <c r="R1906" s="3"/>
    </row>
    <row r="1907">
      <c r="A1907" s="46">
        <v>13388.0</v>
      </c>
      <c r="B1907" s="51" t="str">
        <f t="shared" si="1"/>
        <v>AksessuarlarQizlar uchun aksessuarlarBosh kiyimlarKosinkalar</v>
      </c>
      <c r="C1907" s="55" t="s">
        <v>442</v>
      </c>
      <c r="D1907" s="55" t="s">
        <v>1028</v>
      </c>
      <c r="E1907" s="55" t="s">
        <v>1559</v>
      </c>
      <c r="F1907" s="55" t="s">
        <v>3221</v>
      </c>
      <c r="G1907" s="3"/>
      <c r="H1907" s="3"/>
      <c r="I1907" s="64">
        <v>0.3</v>
      </c>
      <c r="J1907" s="67">
        <v>0.3</v>
      </c>
      <c r="K1907" s="70">
        <v>0.3</v>
      </c>
      <c r="L1907" s="64">
        <v>0.0</v>
      </c>
      <c r="M1907" s="67">
        <v>0.0</v>
      </c>
      <c r="N1907" s="70">
        <v>0.0</v>
      </c>
      <c r="O1907" s="64">
        <v>0.3</v>
      </c>
      <c r="P1907" s="67">
        <v>0.3</v>
      </c>
      <c r="Q1907" s="70">
        <v>0.3</v>
      </c>
      <c r="R1907" s="3"/>
    </row>
    <row r="1908">
      <c r="A1908" s="46">
        <v>13389.0</v>
      </c>
      <c r="B1908" s="51" t="str">
        <f t="shared" si="1"/>
        <v>ElektronikaKompyuter texnikasiKompyuter aksessuarlariGrafik planshetlar va aksessuarlar</v>
      </c>
      <c r="C1908" s="55" t="s">
        <v>929</v>
      </c>
      <c r="D1908" s="55" t="s">
        <v>942</v>
      </c>
      <c r="E1908" s="55" t="s">
        <v>4319</v>
      </c>
      <c r="F1908" s="55" t="s">
        <v>4768</v>
      </c>
      <c r="G1908" s="55"/>
      <c r="H1908" s="55"/>
      <c r="I1908" s="64">
        <v>0.25</v>
      </c>
      <c r="J1908" s="67">
        <v>0.25</v>
      </c>
      <c r="K1908" s="70">
        <v>0.25</v>
      </c>
      <c r="L1908" s="64">
        <v>0.0</v>
      </c>
      <c r="M1908" s="67">
        <v>0.0</v>
      </c>
      <c r="N1908" s="70">
        <v>0.0</v>
      </c>
      <c r="O1908" s="64">
        <v>0.25</v>
      </c>
      <c r="P1908" s="67">
        <v>0.25</v>
      </c>
      <c r="Q1908" s="70">
        <v>0.25</v>
      </c>
      <c r="R1908" s="3"/>
    </row>
    <row r="1909">
      <c r="A1909" s="46">
        <v>13390.0</v>
      </c>
      <c r="B1909" s="51" t="str">
        <f t="shared" si="1"/>
        <v>KiyimAyollar kiyimiUy kiyimiUy uchun shimlar va shortilar</v>
      </c>
      <c r="C1909" s="55" t="s">
        <v>417</v>
      </c>
      <c r="D1909" s="55" t="s">
        <v>418</v>
      </c>
      <c r="E1909" s="55" t="s">
        <v>433</v>
      </c>
      <c r="F1909" s="55" t="s">
        <v>4769</v>
      </c>
      <c r="G1909" s="55"/>
      <c r="H1909" s="3"/>
      <c r="I1909" s="64">
        <v>0.25</v>
      </c>
      <c r="J1909" s="67">
        <v>0.25</v>
      </c>
      <c r="K1909" s="70">
        <v>0.25</v>
      </c>
      <c r="L1909" s="64">
        <v>0.0</v>
      </c>
      <c r="M1909" s="67">
        <v>0.0</v>
      </c>
      <c r="N1909" s="70">
        <v>0.0</v>
      </c>
      <c r="O1909" s="64">
        <v>0.25</v>
      </c>
      <c r="P1909" s="67">
        <v>0.25</v>
      </c>
      <c r="Q1909" s="70">
        <v>0.25</v>
      </c>
      <c r="R1909" s="3"/>
    </row>
    <row r="1910">
      <c r="A1910" s="46">
        <v>13393.0</v>
      </c>
      <c r="B1910" s="51" t="str">
        <f t="shared" si="1"/>
        <v>AksessuarlarAyollar aksessuarlariSoch uchun aksessuarlarObodoklar, bogʻichlar va tillaqoshlar</v>
      </c>
      <c r="C1910" s="55" t="s">
        <v>442</v>
      </c>
      <c r="D1910" s="55" t="s">
        <v>443</v>
      </c>
      <c r="E1910" s="55" t="s">
        <v>2097</v>
      </c>
      <c r="F1910" s="85" t="s">
        <v>4770</v>
      </c>
      <c r="G1910" s="85"/>
      <c r="H1910" s="85"/>
      <c r="I1910" s="64">
        <v>0.27</v>
      </c>
      <c r="J1910" s="67">
        <v>0.27</v>
      </c>
      <c r="K1910" s="70">
        <v>0.27</v>
      </c>
      <c r="L1910" s="64">
        <v>0.0</v>
      </c>
      <c r="M1910" s="67">
        <v>0.0</v>
      </c>
      <c r="N1910" s="70">
        <v>0.0</v>
      </c>
      <c r="O1910" s="64">
        <v>0.27</v>
      </c>
      <c r="P1910" s="67">
        <v>0.27</v>
      </c>
      <c r="Q1910" s="70">
        <v>0.27</v>
      </c>
      <c r="R1910" s="3"/>
    </row>
    <row r="1911">
      <c r="A1911" s="46">
        <v>13394.0</v>
      </c>
      <c r="B1911" s="51" t="str">
        <f t="shared" si="1"/>
        <v>Bolalar tovarlariGigiyena va tagliklarBolalar kosmetikasiBolalar sovuni</v>
      </c>
      <c r="C1911" s="55" t="s">
        <v>346</v>
      </c>
      <c r="D1911" s="55" t="s">
        <v>360</v>
      </c>
      <c r="E1911" s="55" t="s">
        <v>668</v>
      </c>
      <c r="F1911" s="55" t="s">
        <v>4771</v>
      </c>
      <c r="G1911" s="85"/>
      <c r="H1911" s="3"/>
      <c r="I1911" s="64">
        <v>0.2</v>
      </c>
      <c r="J1911" s="67">
        <v>0.2</v>
      </c>
      <c r="K1911" s="70">
        <v>0.2</v>
      </c>
      <c r="L1911" s="64">
        <v>0.02</v>
      </c>
      <c r="M1911" s="67">
        <v>0.02</v>
      </c>
      <c r="N1911" s="70">
        <v>0.02</v>
      </c>
      <c r="O1911" s="64">
        <v>0.18</v>
      </c>
      <c r="P1911" s="67">
        <v>0.18</v>
      </c>
      <c r="Q1911" s="70">
        <v>0.18</v>
      </c>
      <c r="R1911" s="3"/>
    </row>
    <row r="1912">
      <c r="A1912" s="46">
        <v>13395.0</v>
      </c>
      <c r="B1912" s="51" t="str">
        <f t="shared" si="1"/>
        <v>Uy-roʻzgʻor buyumlariOshxona buyumlariOshxona aksessuarlariChoynak uchun isitgichlar</v>
      </c>
      <c r="C1912" s="55" t="s">
        <v>758</v>
      </c>
      <c r="D1912" s="55" t="s">
        <v>760</v>
      </c>
      <c r="E1912" s="55" t="s">
        <v>2170</v>
      </c>
      <c r="F1912" s="55" t="s">
        <v>4772</v>
      </c>
      <c r="G1912" s="55"/>
      <c r="H1912" s="3"/>
      <c r="I1912" s="64">
        <v>0.25</v>
      </c>
      <c r="J1912" s="67">
        <v>0.25</v>
      </c>
      <c r="K1912" s="70">
        <v>0.25</v>
      </c>
      <c r="L1912" s="64">
        <v>0.0</v>
      </c>
      <c r="M1912" s="67">
        <v>0.0</v>
      </c>
      <c r="N1912" s="70">
        <v>0.0</v>
      </c>
      <c r="O1912" s="64">
        <v>0.25</v>
      </c>
      <c r="P1912" s="67">
        <v>0.25</v>
      </c>
      <c r="Q1912" s="70">
        <v>0.25</v>
      </c>
      <c r="R1912" s="3"/>
    </row>
    <row r="1913">
      <c r="A1913" s="46">
        <v>13396.0</v>
      </c>
      <c r="B1913" s="51" t="str">
        <f t="shared" si="1"/>
        <v>AksessuarlarErkaklar aksessuarlariBosh kiyimlarKosinkalar</v>
      </c>
      <c r="C1913" s="55" t="s">
        <v>442</v>
      </c>
      <c r="D1913" s="55" t="s">
        <v>456</v>
      </c>
      <c r="E1913" s="55" t="s">
        <v>1559</v>
      </c>
      <c r="F1913" s="55" t="s">
        <v>3221</v>
      </c>
      <c r="G1913" s="3"/>
      <c r="H1913" s="4"/>
      <c r="I1913" s="64">
        <v>0.22</v>
      </c>
      <c r="J1913" s="67">
        <v>0.22</v>
      </c>
      <c r="K1913" s="70">
        <v>0.22</v>
      </c>
      <c r="L1913" s="64">
        <v>0.0</v>
      </c>
      <c r="M1913" s="67">
        <v>0.0</v>
      </c>
      <c r="N1913" s="70">
        <v>0.0</v>
      </c>
      <c r="O1913" s="64">
        <v>0.22</v>
      </c>
      <c r="P1913" s="67">
        <v>0.22</v>
      </c>
      <c r="Q1913" s="70">
        <v>0.22</v>
      </c>
      <c r="R1913" s="3"/>
    </row>
    <row r="1914">
      <c r="A1914" s="46">
        <v>13397.0</v>
      </c>
      <c r="B1914" s="51" t="str">
        <f t="shared" si="1"/>
        <v>Maishiy texnikaKatta maishiy texnikaKatta maishiy texnika uchun aksessuarlarKir yuvish mashinalari uchun</v>
      </c>
      <c r="C1914" s="55" t="s">
        <v>74</v>
      </c>
      <c r="D1914" s="55" t="s">
        <v>76</v>
      </c>
      <c r="E1914" s="55" t="s">
        <v>3162</v>
      </c>
      <c r="F1914" s="55" t="s">
        <v>4774</v>
      </c>
      <c r="G1914" s="55"/>
      <c r="H1914" s="3"/>
      <c r="I1914" s="64">
        <v>0.3</v>
      </c>
      <c r="J1914" s="67">
        <v>0.3</v>
      </c>
      <c r="K1914" s="70">
        <v>0.3</v>
      </c>
      <c r="L1914" s="64">
        <v>0.0</v>
      </c>
      <c r="M1914" s="67">
        <v>0.0</v>
      </c>
      <c r="N1914" s="70">
        <v>0.0</v>
      </c>
      <c r="O1914" s="64">
        <v>0.3</v>
      </c>
      <c r="P1914" s="67">
        <v>0.3</v>
      </c>
      <c r="Q1914" s="70">
        <v>0.3</v>
      </c>
      <c r="R1914" s="3"/>
    </row>
    <row r="1915">
      <c r="A1915" s="46">
        <v>13398.0</v>
      </c>
      <c r="B1915" s="51" t="str">
        <f t="shared" si="1"/>
        <v>Goʻzallik va parvarishShaxsiy gigiyenaOgʻiz boʻshligʻi gigiyenasiTil uchun tozalagichlar</v>
      </c>
      <c r="C1915" s="55" t="s">
        <v>314</v>
      </c>
      <c r="D1915" s="55" t="s">
        <v>315</v>
      </c>
      <c r="E1915" s="55" t="s">
        <v>319</v>
      </c>
      <c r="F1915" s="55" t="s">
        <v>4776</v>
      </c>
      <c r="G1915" s="55"/>
      <c r="H1915" s="3"/>
      <c r="I1915" s="64">
        <v>0.2</v>
      </c>
      <c r="J1915" s="67">
        <v>0.2</v>
      </c>
      <c r="K1915" s="70">
        <v>0.2</v>
      </c>
      <c r="L1915" s="64">
        <v>0.02</v>
      </c>
      <c r="M1915" s="67">
        <v>0.02</v>
      </c>
      <c r="N1915" s="70">
        <v>0.02</v>
      </c>
      <c r="O1915" s="64">
        <v>0.18</v>
      </c>
      <c r="P1915" s="67">
        <v>0.18</v>
      </c>
      <c r="Q1915" s="70">
        <v>0.18</v>
      </c>
      <c r="R1915" s="3"/>
    </row>
    <row r="1916">
      <c r="A1916" s="46">
        <v>13399.0</v>
      </c>
      <c r="B1916" s="51" t="str">
        <f t="shared" si="1"/>
        <v>ElektronikaQuloqchinlar va audio texnikalarProigrivatel uchun aksessuarlarOvoz uzatuvchilar boshchalari uchun ignalar</v>
      </c>
      <c r="C1916" s="55" t="s">
        <v>929</v>
      </c>
      <c r="D1916" s="55" t="s">
        <v>938</v>
      </c>
      <c r="E1916" s="55" t="s">
        <v>1453</v>
      </c>
      <c r="F1916" s="55" t="s">
        <v>4778</v>
      </c>
      <c r="G1916" s="55"/>
      <c r="H1916" s="55"/>
      <c r="I1916" s="64">
        <v>0.2</v>
      </c>
      <c r="J1916" s="67">
        <v>0.2</v>
      </c>
      <c r="K1916" s="70">
        <v>0.2</v>
      </c>
      <c r="L1916" s="64">
        <v>0.0</v>
      </c>
      <c r="M1916" s="67">
        <v>0.0</v>
      </c>
      <c r="N1916" s="70">
        <v>0.0</v>
      </c>
      <c r="O1916" s="64">
        <v>0.2</v>
      </c>
      <c r="P1916" s="67">
        <v>0.2</v>
      </c>
      <c r="Q1916" s="70">
        <v>0.2</v>
      </c>
      <c r="R1916" s="3"/>
    </row>
    <row r="1917">
      <c r="A1917" s="46">
        <v>13400.0</v>
      </c>
      <c r="B1917" s="51" t="str">
        <f t="shared" si="1"/>
        <v>AvtotovarlarAksessuarlar va jihozlarTyuning va tashqi bezakTermokrujkalar va stakandonlar</v>
      </c>
      <c r="C1917" s="55" t="s">
        <v>167</v>
      </c>
      <c r="D1917" s="55" t="s">
        <v>468</v>
      </c>
      <c r="E1917" s="55" t="s">
        <v>1610</v>
      </c>
      <c r="F1917" s="55" t="s">
        <v>4779</v>
      </c>
      <c r="G1917" s="55"/>
      <c r="H1917" s="55"/>
      <c r="I1917" s="64">
        <v>0.25</v>
      </c>
      <c r="J1917" s="67">
        <v>0.25</v>
      </c>
      <c r="K1917" s="70">
        <v>0.25</v>
      </c>
      <c r="L1917" s="64">
        <v>0.0</v>
      </c>
      <c r="M1917" s="67">
        <v>0.0</v>
      </c>
      <c r="N1917" s="70">
        <v>0.0</v>
      </c>
      <c r="O1917" s="64">
        <v>0.25</v>
      </c>
      <c r="P1917" s="67">
        <v>0.25</v>
      </c>
      <c r="Q1917" s="70">
        <v>0.25</v>
      </c>
      <c r="R1917" s="3"/>
    </row>
    <row r="1918">
      <c r="A1918" s="46">
        <v>13401.0</v>
      </c>
      <c r="B1918" s="51" t="str">
        <f t="shared" si="1"/>
        <v>Maishiy texnikaIqlim texnikasiKonditsionerlar va split tizimlarKoʻchma konditsionerlar</v>
      </c>
      <c r="C1918" s="55" t="s">
        <v>74</v>
      </c>
      <c r="D1918" s="55" t="s">
        <v>1887</v>
      </c>
      <c r="E1918" s="55" t="s">
        <v>4780</v>
      </c>
      <c r="F1918" s="55" t="s">
        <v>4781</v>
      </c>
      <c r="G1918" s="55"/>
      <c r="H1918" s="3"/>
      <c r="I1918" s="64">
        <v>0.1</v>
      </c>
      <c r="J1918" s="67">
        <v>0.1</v>
      </c>
      <c r="K1918" s="70">
        <v>0.1</v>
      </c>
      <c r="L1918" s="64">
        <v>0.0</v>
      </c>
      <c r="M1918" s="67">
        <v>0.0</v>
      </c>
      <c r="N1918" s="70">
        <v>0.0</v>
      </c>
      <c r="O1918" s="64">
        <v>0.1</v>
      </c>
      <c r="P1918" s="67">
        <v>0.1</v>
      </c>
      <c r="Q1918" s="70">
        <v>0.1</v>
      </c>
      <c r="R1918" s="3"/>
    </row>
    <row r="1919">
      <c r="A1919" s="46">
        <v>13402.0</v>
      </c>
      <c r="B1919" s="51" t="str">
        <f t="shared" si="1"/>
        <v>Kanselyariya tovarlariQogʻoz mahsulotlariXatchoʻplarXatchoʻplar</v>
      </c>
      <c r="C1919" s="55" t="s">
        <v>142</v>
      </c>
      <c r="D1919" s="55" t="s">
        <v>1212</v>
      </c>
      <c r="E1919" s="55" t="s">
        <v>4783</v>
      </c>
      <c r="F1919" s="55" t="s">
        <v>4783</v>
      </c>
      <c r="G1919" s="3"/>
      <c r="H1919" s="3"/>
      <c r="I1919" s="64">
        <v>0.2</v>
      </c>
      <c r="J1919" s="67">
        <v>0.2</v>
      </c>
      <c r="K1919" s="70">
        <v>0.2</v>
      </c>
      <c r="L1919" s="64">
        <v>0.09</v>
      </c>
      <c r="M1919" s="67">
        <v>0.09</v>
      </c>
      <c r="N1919" s="70">
        <v>0.09</v>
      </c>
      <c r="O1919" s="64">
        <v>0.11</v>
      </c>
      <c r="P1919" s="67">
        <v>0.11</v>
      </c>
      <c r="Q1919" s="70">
        <v>0.11</v>
      </c>
      <c r="R1919" s="3"/>
    </row>
    <row r="1920">
      <c r="A1920" s="46">
        <v>13403.0</v>
      </c>
      <c r="B1920" s="51" t="str">
        <f t="shared" si="1"/>
        <v>AksessuarlarAyollar aksessuarlariBijuteriyalarBoʻyinga taqiladigan taqinchoqlarMarjonlar</v>
      </c>
      <c r="C1920" s="55" t="s">
        <v>442</v>
      </c>
      <c r="D1920" s="55" t="s">
        <v>443</v>
      </c>
      <c r="E1920" s="55" t="s">
        <v>1461</v>
      </c>
      <c r="F1920" s="85" t="s">
        <v>1463</v>
      </c>
      <c r="G1920" s="55" t="s">
        <v>4784</v>
      </c>
      <c r="H1920" s="3"/>
      <c r="I1920" s="64">
        <v>0.25</v>
      </c>
      <c r="J1920" s="67">
        <v>0.25</v>
      </c>
      <c r="K1920" s="70">
        <v>0.25</v>
      </c>
      <c r="L1920" s="64">
        <v>0.0</v>
      </c>
      <c r="M1920" s="67">
        <v>0.0</v>
      </c>
      <c r="N1920" s="70">
        <v>0.0</v>
      </c>
      <c r="O1920" s="64">
        <v>0.25</v>
      </c>
      <c r="P1920" s="67">
        <v>0.25</v>
      </c>
      <c r="Q1920" s="70">
        <v>0.25</v>
      </c>
      <c r="R1920" s="3"/>
    </row>
    <row r="1921">
      <c r="A1921" s="46">
        <v>13404.0</v>
      </c>
      <c r="B1921" s="51" t="str">
        <f t="shared" si="1"/>
        <v>Uy-roʻzgʻor buyumlariOshxona buyumlariIchimlik uchun aksessuarlarMadlerlar</v>
      </c>
      <c r="C1921" s="55" t="s">
        <v>758</v>
      </c>
      <c r="D1921" s="55" t="s">
        <v>760</v>
      </c>
      <c r="E1921" s="55" t="s">
        <v>1623</v>
      </c>
      <c r="F1921" s="55" t="s">
        <v>4785</v>
      </c>
      <c r="G1921" s="85"/>
      <c r="H1921" s="3"/>
      <c r="I1921" s="64">
        <v>0.25</v>
      </c>
      <c r="J1921" s="67">
        <v>0.25</v>
      </c>
      <c r="K1921" s="70">
        <v>0.25</v>
      </c>
      <c r="L1921" s="64">
        <v>0.0</v>
      </c>
      <c r="M1921" s="67">
        <v>0.0</v>
      </c>
      <c r="N1921" s="70">
        <v>0.0</v>
      </c>
      <c r="O1921" s="64">
        <v>0.25</v>
      </c>
      <c r="P1921" s="67">
        <v>0.25</v>
      </c>
      <c r="Q1921" s="70">
        <v>0.25</v>
      </c>
      <c r="R1921" s="3"/>
    </row>
    <row r="1922">
      <c r="A1922" s="46">
        <v>13405.0</v>
      </c>
      <c r="B1922" s="51" t="str">
        <f t="shared" si="1"/>
        <v>Qurilish va taʼmirlashSantexnikaDush uskunalariLeykalarDush forsunkasi</v>
      </c>
      <c r="C1922" s="55" t="s">
        <v>95</v>
      </c>
      <c r="D1922" s="55" t="s">
        <v>115</v>
      </c>
      <c r="E1922" s="55" t="s">
        <v>4787</v>
      </c>
      <c r="F1922" s="85" t="s">
        <v>4788</v>
      </c>
      <c r="G1922" s="55" t="s">
        <v>4789</v>
      </c>
      <c r="H1922" s="55"/>
      <c r="I1922" s="64">
        <v>0.18</v>
      </c>
      <c r="J1922" s="67">
        <v>0.18</v>
      </c>
      <c r="K1922" s="70">
        <v>0.18</v>
      </c>
      <c r="L1922" s="64">
        <v>0.0</v>
      </c>
      <c r="M1922" s="67">
        <v>0.0</v>
      </c>
      <c r="N1922" s="70">
        <v>0.0</v>
      </c>
      <c r="O1922" s="64">
        <v>0.18</v>
      </c>
      <c r="P1922" s="67">
        <v>0.18</v>
      </c>
      <c r="Q1922" s="70">
        <v>0.18</v>
      </c>
      <c r="R1922" s="3"/>
    </row>
    <row r="1923">
      <c r="A1923" s="46">
        <v>13406.0</v>
      </c>
      <c r="B1923" s="51" t="str">
        <f t="shared" si="1"/>
        <v>KiyimQizlar uchun kiyimlarUstki kiyimJinsi kurtkalar</v>
      </c>
      <c r="C1923" s="55" t="s">
        <v>417</v>
      </c>
      <c r="D1923" s="55" t="s">
        <v>1033</v>
      </c>
      <c r="E1923" s="55" t="s">
        <v>1137</v>
      </c>
      <c r="F1923" s="55" t="s">
        <v>4790</v>
      </c>
      <c r="G1923" s="3"/>
      <c r="H1923" s="3"/>
      <c r="I1923" s="64">
        <v>0.25</v>
      </c>
      <c r="J1923" s="67">
        <v>0.25</v>
      </c>
      <c r="K1923" s="70">
        <v>0.25</v>
      </c>
      <c r="L1923" s="64">
        <v>0.0</v>
      </c>
      <c r="M1923" s="67">
        <v>0.0</v>
      </c>
      <c r="N1923" s="70">
        <v>0.0</v>
      </c>
      <c r="O1923" s="64">
        <v>0.25</v>
      </c>
      <c r="P1923" s="67">
        <v>0.25</v>
      </c>
      <c r="Q1923" s="70">
        <v>0.25</v>
      </c>
      <c r="R1923" s="3"/>
    </row>
    <row r="1924">
      <c r="A1924" s="46">
        <v>13407.0</v>
      </c>
      <c r="B1924" s="51" t="str">
        <f t="shared" si="1"/>
        <v>Uy-roʻzgʻor buyumlariBayramlar uchun tovarlarSovgʻa oʻramlari, otkritkalarOtkritkalar</v>
      </c>
      <c r="C1924" s="55" t="s">
        <v>758</v>
      </c>
      <c r="D1924" s="55" t="s">
        <v>852</v>
      </c>
      <c r="E1924" s="55" t="s">
        <v>1979</v>
      </c>
      <c r="F1924" s="55" t="s">
        <v>4791</v>
      </c>
      <c r="G1924" s="3"/>
      <c r="H1924" s="3"/>
      <c r="I1924" s="64">
        <v>0.3</v>
      </c>
      <c r="J1924" s="67">
        <v>0.3</v>
      </c>
      <c r="K1924" s="70">
        <v>0.3</v>
      </c>
      <c r="L1924" s="64">
        <v>0.0</v>
      </c>
      <c r="M1924" s="67">
        <v>0.0</v>
      </c>
      <c r="N1924" s="70">
        <v>0.0</v>
      </c>
      <c r="O1924" s="64">
        <v>0.3</v>
      </c>
      <c r="P1924" s="67">
        <v>0.3</v>
      </c>
      <c r="Q1924" s="70">
        <v>0.3</v>
      </c>
      <c r="R1924" s="3"/>
    </row>
    <row r="1925">
      <c r="A1925" s="46">
        <v>13408.0</v>
      </c>
      <c r="B1925" s="51" t="str">
        <f t="shared" si="1"/>
        <v>ElektronikaSmartfonlar va telefonlarSmartfonlar uchun aksessuarlarHimoya shishalari va plyonkalar</v>
      </c>
      <c r="C1925" s="55" t="s">
        <v>929</v>
      </c>
      <c r="D1925" s="55" t="s">
        <v>1601</v>
      </c>
      <c r="E1925" s="55" t="s">
        <v>1602</v>
      </c>
      <c r="F1925" s="55" t="s">
        <v>4793</v>
      </c>
      <c r="G1925" s="55"/>
      <c r="H1925" s="55"/>
      <c r="I1925" s="64">
        <v>0.3</v>
      </c>
      <c r="J1925" s="67">
        <v>0.3</v>
      </c>
      <c r="K1925" s="70">
        <v>0.3</v>
      </c>
      <c r="L1925" s="64">
        <v>0.0</v>
      </c>
      <c r="M1925" s="67">
        <v>0.0</v>
      </c>
      <c r="N1925" s="70">
        <v>0.0</v>
      </c>
      <c r="O1925" s="64">
        <v>0.3</v>
      </c>
      <c r="P1925" s="67">
        <v>0.3</v>
      </c>
      <c r="Q1925" s="70">
        <v>0.3</v>
      </c>
      <c r="R1925" s="3"/>
    </row>
    <row r="1926">
      <c r="A1926" s="46">
        <v>13409.0</v>
      </c>
      <c r="B1926" s="51" t="str">
        <f t="shared" si="1"/>
        <v>KiyimErkaklar kiyimiTermal ichki kiyimlarTermal ichki kiyimlarni to'plamlari</v>
      </c>
      <c r="C1926" s="55" t="s">
        <v>417</v>
      </c>
      <c r="D1926" s="55" t="s">
        <v>432</v>
      </c>
      <c r="E1926" s="55" t="s">
        <v>4795</v>
      </c>
      <c r="F1926" s="55" t="s">
        <v>4796</v>
      </c>
      <c r="G1926" s="55"/>
      <c r="H1926" s="55"/>
      <c r="I1926" s="64">
        <v>0.25</v>
      </c>
      <c r="J1926" s="67">
        <v>0.25</v>
      </c>
      <c r="K1926" s="70">
        <v>0.25</v>
      </c>
      <c r="L1926" s="64">
        <v>0.0</v>
      </c>
      <c r="M1926" s="67">
        <v>0.0</v>
      </c>
      <c r="N1926" s="70">
        <v>0.0</v>
      </c>
      <c r="O1926" s="64">
        <v>0.25</v>
      </c>
      <c r="P1926" s="67">
        <v>0.25</v>
      </c>
      <c r="Q1926" s="70">
        <v>0.25</v>
      </c>
      <c r="R1926" s="3"/>
    </row>
    <row r="1927">
      <c r="A1927" s="46">
        <v>13411.0</v>
      </c>
      <c r="B1927" s="51" t="str">
        <f t="shared" si="1"/>
        <v>Dacha, bogʻ va tomorqaBogʻ asboblariQo'l parmalari va kultivatorlari</v>
      </c>
      <c r="C1927" s="55" t="s">
        <v>734</v>
      </c>
      <c r="D1927" s="55" t="s">
        <v>1356</v>
      </c>
      <c r="E1927" s="55" t="s">
        <v>4797</v>
      </c>
      <c r="F1927" s="55"/>
      <c r="G1927" s="55"/>
      <c r="H1927" s="3"/>
      <c r="I1927" s="64">
        <v>0.25</v>
      </c>
      <c r="J1927" s="67">
        <v>0.25</v>
      </c>
      <c r="K1927" s="70">
        <v>0.25</v>
      </c>
      <c r="L1927" s="64">
        <v>0.0</v>
      </c>
      <c r="M1927" s="67">
        <v>0.0</v>
      </c>
      <c r="N1927" s="70">
        <v>0.0</v>
      </c>
      <c r="O1927" s="64">
        <v>0.25</v>
      </c>
      <c r="P1927" s="67">
        <v>0.25</v>
      </c>
      <c r="Q1927" s="70">
        <v>0.25</v>
      </c>
      <c r="R1927" s="3"/>
    </row>
    <row r="1928">
      <c r="A1928" s="46">
        <v>13413.0</v>
      </c>
      <c r="B1928" s="51" t="str">
        <f t="shared" si="1"/>
        <v>Dacha, bogʻ va tomorqaQorni tozalashMuz oʻyar boltalar</v>
      </c>
      <c r="C1928" s="55" t="s">
        <v>734</v>
      </c>
      <c r="D1928" s="55" t="s">
        <v>4798</v>
      </c>
      <c r="E1928" s="55" t="s">
        <v>4799</v>
      </c>
      <c r="F1928" s="55"/>
      <c r="G1928" s="3"/>
      <c r="H1928" s="3"/>
      <c r="I1928" s="64">
        <v>0.22</v>
      </c>
      <c r="J1928" s="67">
        <v>0.22</v>
      </c>
      <c r="K1928" s="70">
        <v>0.22</v>
      </c>
      <c r="L1928" s="64">
        <v>0.0</v>
      </c>
      <c r="M1928" s="67">
        <v>0.0</v>
      </c>
      <c r="N1928" s="70">
        <v>0.0</v>
      </c>
      <c r="O1928" s="64">
        <v>0.22</v>
      </c>
      <c r="P1928" s="67">
        <v>0.22</v>
      </c>
      <c r="Q1928" s="70">
        <v>0.22</v>
      </c>
      <c r="R1928" s="3"/>
    </row>
    <row r="1929">
      <c r="A1929" s="46">
        <v>13414.0</v>
      </c>
      <c r="B1929" s="51" t="str">
        <f t="shared" si="1"/>
        <v>Uy-roʻzgʻor buyumlariOshxona buyumlariBir martali ishlatiladigan idishlar va qadoqlashBir martalilik likopchalar</v>
      </c>
      <c r="C1929" s="55" t="s">
        <v>758</v>
      </c>
      <c r="D1929" s="55" t="s">
        <v>760</v>
      </c>
      <c r="E1929" s="55" t="s">
        <v>761</v>
      </c>
      <c r="F1929" s="85" t="s">
        <v>4801</v>
      </c>
      <c r="G1929" s="85"/>
      <c r="H1929" s="3"/>
      <c r="I1929" s="64">
        <v>0.3</v>
      </c>
      <c r="J1929" s="67">
        <v>0.3</v>
      </c>
      <c r="K1929" s="70">
        <v>0.3</v>
      </c>
      <c r="L1929" s="64">
        <v>0.0</v>
      </c>
      <c r="M1929" s="67">
        <v>0.0</v>
      </c>
      <c r="N1929" s="70">
        <v>0.0</v>
      </c>
      <c r="O1929" s="64">
        <v>0.3</v>
      </c>
      <c r="P1929" s="67">
        <v>0.3</v>
      </c>
      <c r="Q1929" s="70">
        <v>0.3</v>
      </c>
      <c r="R1929" s="3"/>
    </row>
    <row r="1930">
      <c r="A1930" s="46">
        <v>13415.0</v>
      </c>
      <c r="B1930" s="51" t="str">
        <f t="shared" si="1"/>
        <v>KiyimAyollar kiyimiJemperlar, sviterlar va kardiganlarJiletlar</v>
      </c>
      <c r="C1930" s="55" t="s">
        <v>417</v>
      </c>
      <c r="D1930" s="55" t="s">
        <v>418</v>
      </c>
      <c r="E1930" s="55" t="s">
        <v>1839</v>
      </c>
      <c r="F1930" s="55" t="s">
        <v>2380</v>
      </c>
      <c r="G1930" s="85"/>
      <c r="H1930" s="3"/>
      <c r="I1930" s="64">
        <v>0.25</v>
      </c>
      <c r="J1930" s="67">
        <v>0.25</v>
      </c>
      <c r="K1930" s="70">
        <v>0.25</v>
      </c>
      <c r="L1930" s="64">
        <v>0.0</v>
      </c>
      <c r="M1930" s="67">
        <v>0.0</v>
      </c>
      <c r="N1930" s="70">
        <v>0.0</v>
      </c>
      <c r="O1930" s="64">
        <v>0.25</v>
      </c>
      <c r="P1930" s="67">
        <v>0.25</v>
      </c>
      <c r="Q1930" s="70">
        <v>0.25</v>
      </c>
      <c r="R1930" s="3"/>
    </row>
    <row r="1931">
      <c r="A1931" s="46">
        <v>13416.0</v>
      </c>
      <c r="B1931" s="51" t="str">
        <f t="shared" si="1"/>
        <v>KiyimQizlar uchun kiyimlarUstki kiyimYengil kurtka va vetrovkalar</v>
      </c>
      <c r="C1931" s="55" t="s">
        <v>417</v>
      </c>
      <c r="D1931" s="55" t="s">
        <v>1033</v>
      </c>
      <c r="E1931" s="55" t="s">
        <v>1137</v>
      </c>
      <c r="F1931" s="55" t="s">
        <v>3483</v>
      </c>
      <c r="G1931" s="55"/>
      <c r="H1931" s="3"/>
      <c r="I1931" s="64">
        <v>0.25</v>
      </c>
      <c r="J1931" s="67">
        <v>0.25</v>
      </c>
      <c r="K1931" s="70">
        <v>0.25</v>
      </c>
      <c r="L1931" s="64">
        <v>0.0</v>
      </c>
      <c r="M1931" s="67">
        <v>0.0</v>
      </c>
      <c r="N1931" s="70">
        <v>0.0</v>
      </c>
      <c r="O1931" s="64">
        <v>0.25</v>
      </c>
      <c r="P1931" s="67">
        <v>0.25</v>
      </c>
      <c r="Q1931" s="70">
        <v>0.25</v>
      </c>
      <c r="R1931" s="3"/>
    </row>
    <row r="1932">
      <c r="A1932" s="46">
        <v>13417.0</v>
      </c>
      <c r="B1932" s="51" t="str">
        <f t="shared" si="1"/>
        <v>Hayvonlar uchun tovarlarMushuklar uchunIdishlar</v>
      </c>
      <c r="C1932" s="55" t="s">
        <v>1198</v>
      </c>
      <c r="D1932" s="55" t="s">
        <v>1202</v>
      </c>
      <c r="E1932" s="55" t="s">
        <v>2279</v>
      </c>
      <c r="F1932" s="3"/>
      <c r="G1932" s="3"/>
      <c r="H1932" s="3"/>
      <c r="I1932" s="64">
        <v>0.2</v>
      </c>
      <c r="J1932" s="67">
        <v>0.2</v>
      </c>
      <c r="K1932" s="70">
        <v>0.2</v>
      </c>
      <c r="L1932" s="64">
        <v>0.025000000000000022</v>
      </c>
      <c r="M1932" s="67">
        <v>0.025000000000000022</v>
      </c>
      <c r="N1932" s="70">
        <v>0.025000000000000022</v>
      </c>
      <c r="O1932" s="64">
        <v>0.175</v>
      </c>
      <c r="P1932" s="67">
        <v>0.175</v>
      </c>
      <c r="Q1932" s="70">
        <v>0.175</v>
      </c>
      <c r="R1932" s="3"/>
    </row>
    <row r="1933">
      <c r="A1933" s="46">
        <v>13419.0</v>
      </c>
      <c r="B1933" s="51" t="str">
        <f t="shared" si="1"/>
        <v>Goʻzallik va parvarishManikyur va pedikyurManikyur anjomlariQaychilar</v>
      </c>
      <c r="C1933" s="55" t="s">
        <v>314</v>
      </c>
      <c r="D1933" s="55" t="s">
        <v>672</v>
      </c>
      <c r="E1933" s="55" t="s">
        <v>677</v>
      </c>
      <c r="F1933" s="55" t="s">
        <v>881</v>
      </c>
      <c r="G1933" s="85"/>
      <c r="H1933" s="3"/>
      <c r="I1933" s="64">
        <v>0.25</v>
      </c>
      <c r="J1933" s="67">
        <v>0.25</v>
      </c>
      <c r="K1933" s="70">
        <v>0.25</v>
      </c>
      <c r="L1933" s="64">
        <v>0.02</v>
      </c>
      <c r="M1933" s="67">
        <v>0.02</v>
      </c>
      <c r="N1933" s="70">
        <v>0.02</v>
      </c>
      <c r="O1933" s="64">
        <v>0.23</v>
      </c>
      <c r="P1933" s="67">
        <v>0.23</v>
      </c>
      <c r="Q1933" s="70">
        <v>0.23</v>
      </c>
      <c r="R1933" s="3"/>
    </row>
    <row r="1934">
      <c r="A1934" s="46">
        <v>13420.0</v>
      </c>
      <c r="B1934" s="51" t="str">
        <f t="shared" si="1"/>
        <v>KiyimQizlar uchun kiyimlarUy kiyimiFutbolkalar va longslivlar</v>
      </c>
      <c r="C1934" s="55" t="s">
        <v>417</v>
      </c>
      <c r="D1934" s="55" t="s">
        <v>1033</v>
      </c>
      <c r="E1934" s="55" t="s">
        <v>433</v>
      </c>
      <c r="F1934" s="55" t="s">
        <v>4655</v>
      </c>
      <c r="G1934" s="55"/>
      <c r="H1934" s="3"/>
      <c r="I1934" s="64">
        <v>0.25</v>
      </c>
      <c r="J1934" s="67">
        <v>0.25</v>
      </c>
      <c r="K1934" s="70">
        <v>0.25</v>
      </c>
      <c r="L1934" s="64">
        <v>0.0</v>
      </c>
      <c r="M1934" s="67">
        <v>0.0</v>
      </c>
      <c r="N1934" s="70">
        <v>0.0</v>
      </c>
      <c r="O1934" s="64">
        <v>0.25</v>
      </c>
      <c r="P1934" s="67">
        <v>0.25</v>
      </c>
      <c r="Q1934" s="70">
        <v>0.25</v>
      </c>
      <c r="R1934" s="3"/>
    </row>
    <row r="1935">
      <c r="A1935" s="46">
        <v>13421.0</v>
      </c>
      <c r="B1935" s="51" t="str">
        <f t="shared" si="1"/>
        <v>ElektronikaOptik anjomlarTeleskoplar</v>
      </c>
      <c r="C1935" s="55" t="s">
        <v>929</v>
      </c>
      <c r="D1935" s="55" t="s">
        <v>949</v>
      </c>
      <c r="E1935" s="55" t="s">
        <v>4806</v>
      </c>
      <c r="F1935" s="3"/>
      <c r="G1935" s="3"/>
      <c r="H1935" s="3"/>
      <c r="I1935" s="64">
        <v>0.2</v>
      </c>
      <c r="J1935" s="67">
        <v>0.2</v>
      </c>
      <c r="K1935" s="70">
        <v>0.2</v>
      </c>
      <c r="L1935" s="64">
        <v>0.0</v>
      </c>
      <c r="M1935" s="67">
        <v>0.0</v>
      </c>
      <c r="N1935" s="70">
        <v>0.0</v>
      </c>
      <c r="O1935" s="64">
        <v>0.2</v>
      </c>
      <c r="P1935" s="67">
        <v>0.2</v>
      </c>
      <c r="Q1935" s="70">
        <v>0.2</v>
      </c>
      <c r="R1935" s="3"/>
    </row>
    <row r="1936">
      <c r="A1936" s="46">
        <v>13423.0</v>
      </c>
      <c r="B1936" s="51" t="str">
        <f t="shared" si="1"/>
        <v>KiyimErkaklar kiyimiPaypoqlar va getrlarGolflar va getrlar</v>
      </c>
      <c r="C1936" s="55" t="s">
        <v>417</v>
      </c>
      <c r="D1936" s="55" t="s">
        <v>432</v>
      </c>
      <c r="E1936" s="55" t="s">
        <v>4600</v>
      </c>
      <c r="F1936" s="55" t="s">
        <v>2630</v>
      </c>
      <c r="G1936" s="55"/>
      <c r="H1936" s="3"/>
      <c r="I1936" s="64">
        <v>0.25</v>
      </c>
      <c r="J1936" s="67">
        <v>0.25</v>
      </c>
      <c r="K1936" s="70">
        <v>0.25</v>
      </c>
      <c r="L1936" s="64">
        <v>0.0</v>
      </c>
      <c r="M1936" s="67">
        <v>0.0</v>
      </c>
      <c r="N1936" s="70">
        <v>0.0</v>
      </c>
      <c r="O1936" s="64">
        <v>0.25</v>
      </c>
      <c r="P1936" s="67">
        <v>0.25</v>
      </c>
      <c r="Q1936" s="70">
        <v>0.25</v>
      </c>
      <c r="R1936" s="3"/>
    </row>
    <row r="1937">
      <c r="A1937" s="46">
        <v>13424.0</v>
      </c>
      <c r="B1937" s="51" t="str">
        <f t="shared" si="1"/>
        <v>KiyimAyollar kiyimiTop va maykalarKorsetlar</v>
      </c>
      <c r="C1937" s="55" t="s">
        <v>417</v>
      </c>
      <c r="D1937" s="55" t="s">
        <v>418</v>
      </c>
      <c r="E1937" s="55" t="s">
        <v>2081</v>
      </c>
      <c r="F1937" s="55" t="s">
        <v>4807</v>
      </c>
      <c r="G1937" s="3"/>
      <c r="H1937" s="3"/>
      <c r="I1937" s="64">
        <v>0.25</v>
      </c>
      <c r="J1937" s="67">
        <v>0.25</v>
      </c>
      <c r="K1937" s="70">
        <v>0.25</v>
      </c>
      <c r="L1937" s="64">
        <v>0.0</v>
      </c>
      <c r="M1937" s="67">
        <v>0.0</v>
      </c>
      <c r="N1937" s="70">
        <v>0.0</v>
      </c>
      <c r="O1937" s="64">
        <v>0.25</v>
      </c>
      <c r="P1937" s="67">
        <v>0.25</v>
      </c>
      <c r="Q1937" s="70">
        <v>0.25</v>
      </c>
      <c r="R1937" s="3"/>
    </row>
    <row r="1938">
      <c r="A1938" s="46">
        <v>13425.0</v>
      </c>
      <c r="B1938" s="51" t="str">
        <f t="shared" si="1"/>
        <v>ElektronikaQuloqchinlar va audio texnikalarAudiotexnikaAqlli kolonkalar</v>
      </c>
      <c r="C1938" s="55" t="s">
        <v>929</v>
      </c>
      <c r="D1938" s="55" t="s">
        <v>938</v>
      </c>
      <c r="E1938" s="55" t="s">
        <v>1373</v>
      </c>
      <c r="F1938" s="55" t="s">
        <v>4816</v>
      </c>
      <c r="G1938" s="55"/>
      <c r="H1938" s="3"/>
      <c r="I1938" s="64">
        <v>0.09</v>
      </c>
      <c r="J1938" s="67">
        <v>0.09</v>
      </c>
      <c r="K1938" s="70">
        <v>0.09</v>
      </c>
      <c r="L1938" s="64">
        <v>0.0</v>
      </c>
      <c r="M1938" s="67">
        <v>0.0</v>
      </c>
      <c r="N1938" s="70">
        <v>0.0</v>
      </c>
      <c r="O1938" s="64">
        <v>0.09</v>
      </c>
      <c r="P1938" s="67">
        <v>0.09</v>
      </c>
      <c r="Q1938" s="70">
        <v>0.09</v>
      </c>
      <c r="R1938" s="3"/>
    </row>
    <row r="1939">
      <c r="A1939" s="46">
        <v>13426.0</v>
      </c>
      <c r="B1939" s="51" t="str">
        <f t="shared" si="1"/>
        <v>Bolalar tovarlariAravachalar va avtomobil uchun oʻrindiqlarVelokreslolar va velo-aravachalari</v>
      </c>
      <c r="C1939" s="55" t="s">
        <v>346</v>
      </c>
      <c r="D1939" s="55" t="s">
        <v>347</v>
      </c>
      <c r="E1939" s="55" t="s">
        <v>4818</v>
      </c>
      <c r="F1939" s="55"/>
      <c r="G1939" s="55"/>
      <c r="H1939" s="4"/>
      <c r="I1939" s="64">
        <v>0.1</v>
      </c>
      <c r="J1939" s="67">
        <v>0.1</v>
      </c>
      <c r="K1939" s="70">
        <v>0.1</v>
      </c>
      <c r="L1939" s="64">
        <v>0.020000000000000004</v>
      </c>
      <c r="M1939" s="67">
        <v>0.020000000000000004</v>
      </c>
      <c r="N1939" s="70">
        <v>0.020000000000000004</v>
      </c>
      <c r="O1939" s="64">
        <v>0.08</v>
      </c>
      <c r="P1939" s="67">
        <v>0.08</v>
      </c>
      <c r="Q1939" s="70">
        <v>0.08</v>
      </c>
      <c r="R1939" s="3"/>
    </row>
    <row r="1940">
      <c r="A1940" s="46">
        <v>13427.0</v>
      </c>
      <c r="B1940" s="51" t="str">
        <f t="shared" si="1"/>
        <v>Uy-roʻzgʻor buyumlariToʻqimachilikOshxona uchun tekstil mahsulotlariOshxona fartuklari</v>
      </c>
      <c r="C1940" s="55" t="s">
        <v>758</v>
      </c>
      <c r="D1940" s="55" t="s">
        <v>1041</v>
      </c>
      <c r="E1940" s="55" t="s">
        <v>3074</v>
      </c>
      <c r="F1940" s="55" t="s">
        <v>4820</v>
      </c>
      <c r="G1940" s="55"/>
      <c r="H1940" s="4"/>
      <c r="I1940" s="64">
        <v>0.22</v>
      </c>
      <c r="J1940" s="67">
        <v>0.22</v>
      </c>
      <c r="K1940" s="70">
        <v>0.22</v>
      </c>
      <c r="L1940" s="64">
        <v>0.0</v>
      </c>
      <c r="M1940" s="67">
        <v>0.0</v>
      </c>
      <c r="N1940" s="70">
        <v>0.0</v>
      </c>
      <c r="O1940" s="64">
        <v>0.22</v>
      </c>
      <c r="P1940" s="67">
        <v>0.22</v>
      </c>
      <c r="Q1940" s="70">
        <v>0.22</v>
      </c>
      <c r="R1940" s="3"/>
    </row>
    <row r="1941">
      <c r="A1941" s="46">
        <v>13428.0</v>
      </c>
      <c r="B1941" s="51" t="str">
        <f t="shared" si="1"/>
        <v>Maishiy texnikaIqlim texnikasiHavoni tozalash va namlantirishNamlagichlar va tozalagichlar uchun aksessuarlar</v>
      </c>
      <c r="C1941" s="55" t="s">
        <v>74</v>
      </c>
      <c r="D1941" s="55" t="s">
        <v>1887</v>
      </c>
      <c r="E1941" s="55" t="s">
        <v>2192</v>
      </c>
      <c r="F1941" s="55" t="s">
        <v>4822</v>
      </c>
      <c r="G1941" s="55"/>
      <c r="H1941" s="55"/>
      <c r="I1941" s="64">
        <v>0.17</v>
      </c>
      <c r="J1941" s="67">
        <v>0.17</v>
      </c>
      <c r="K1941" s="70">
        <v>0.17</v>
      </c>
      <c r="L1941" s="64">
        <v>0.0</v>
      </c>
      <c r="M1941" s="67">
        <v>0.0</v>
      </c>
      <c r="N1941" s="70">
        <v>0.0</v>
      </c>
      <c r="O1941" s="64">
        <v>0.17</v>
      </c>
      <c r="P1941" s="67">
        <v>0.17</v>
      </c>
      <c r="Q1941" s="70">
        <v>0.17</v>
      </c>
      <c r="R1941" s="3"/>
    </row>
    <row r="1942">
      <c r="A1942" s="46">
        <v>13429.0</v>
      </c>
      <c r="B1942" s="51" t="str">
        <f t="shared" si="1"/>
        <v>Xobbi va ijodRasm chizishBoʻyoqlar, pigmentlar</v>
      </c>
      <c r="C1942" s="55" t="s">
        <v>199</v>
      </c>
      <c r="D1942" s="55" t="s">
        <v>1258</v>
      </c>
      <c r="E1942" s="55" t="s">
        <v>4825</v>
      </c>
      <c r="F1942" s="55"/>
      <c r="G1942" s="3"/>
      <c r="H1942" s="3"/>
      <c r="I1942" s="64">
        <v>0.22</v>
      </c>
      <c r="J1942" s="67">
        <v>0.22</v>
      </c>
      <c r="K1942" s="70">
        <v>0.22</v>
      </c>
      <c r="L1942" s="64">
        <v>0.03</v>
      </c>
      <c r="M1942" s="67">
        <v>0.03</v>
      </c>
      <c r="N1942" s="70">
        <v>0.03</v>
      </c>
      <c r="O1942" s="64">
        <v>0.19</v>
      </c>
      <c r="P1942" s="67">
        <v>0.19</v>
      </c>
      <c r="Q1942" s="70">
        <v>0.19</v>
      </c>
      <c r="R1942" s="3"/>
    </row>
    <row r="1943">
      <c r="A1943" s="46">
        <v>13430.0</v>
      </c>
      <c r="B1943" s="51" t="str">
        <f t="shared" si="1"/>
        <v>Maishiy kimyoviy moddalarTozalash va yuvish vositalariOshxona uchun vositalar</v>
      </c>
      <c r="C1943" s="55" t="s">
        <v>582</v>
      </c>
      <c r="D1943" s="55" t="s">
        <v>584</v>
      </c>
      <c r="E1943" s="55" t="s">
        <v>4828</v>
      </c>
      <c r="F1943" s="55"/>
      <c r="G1943" s="3"/>
      <c r="H1943" s="3"/>
      <c r="I1943" s="64">
        <v>0.17</v>
      </c>
      <c r="J1943" s="67">
        <v>0.17</v>
      </c>
      <c r="K1943" s="70">
        <v>0.17</v>
      </c>
      <c r="L1943" s="64">
        <v>0.03</v>
      </c>
      <c r="M1943" s="67">
        <v>0.03</v>
      </c>
      <c r="N1943" s="70">
        <v>0.03</v>
      </c>
      <c r="O1943" s="64">
        <v>0.14</v>
      </c>
      <c r="P1943" s="67">
        <v>0.14</v>
      </c>
      <c r="Q1943" s="70">
        <v>0.14</v>
      </c>
      <c r="R1943" s="3"/>
    </row>
    <row r="1944">
      <c r="A1944" s="46">
        <v>13432.0</v>
      </c>
      <c r="B1944" s="51" t="str">
        <f t="shared" si="1"/>
        <v>AvtotovarlarAksessuarlar va jihozlarSalon uchun jihozlarTirsak tagliklari</v>
      </c>
      <c r="C1944" s="55" t="s">
        <v>167</v>
      </c>
      <c r="D1944" s="55" t="s">
        <v>468</v>
      </c>
      <c r="E1944" s="55" t="s">
        <v>1405</v>
      </c>
      <c r="F1944" s="55" t="s">
        <v>4830</v>
      </c>
      <c r="G1944" s="55"/>
      <c r="H1944" s="3"/>
      <c r="I1944" s="64">
        <v>0.25</v>
      </c>
      <c r="J1944" s="67">
        <v>0.25</v>
      </c>
      <c r="K1944" s="70">
        <v>0.25</v>
      </c>
      <c r="L1944" s="64">
        <v>0.0</v>
      </c>
      <c r="M1944" s="67">
        <v>0.0</v>
      </c>
      <c r="N1944" s="70">
        <v>0.0</v>
      </c>
      <c r="O1944" s="64">
        <v>0.25</v>
      </c>
      <c r="P1944" s="67">
        <v>0.25</v>
      </c>
      <c r="Q1944" s="70">
        <v>0.25</v>
      </c>
      <c r="R1944" s="3"/>
    </row>
    <row r="1945">
      <c r="A1945" s="46">
        <v>13433.0</v>
      </c>
      <c r="B1945" s="51" t="str">
        <f t="shared" si="1"/>
        <v>Dacha, bogʻ va tomorqaDacha va bogʻlarni dekorativ parvarishlashO‘simliklar uchun tuvaklar va tagliklarOʻsimliklar uchun tagkursilar va mahkamlagichlar</v>
      </c>
      <c r="C1945" s="55" t="s">
        <v>734</v>
      </c>
      <c r="D1945" s="55" t="s">
        <v>751</v>
      </c>
      <c r="E1945" s="55" t="s">
        <v>1924</v>
      </c>
      <c r="F1945" s="85" t="s">
        <v>4832</v>
      </c>
      <c r="G1945" s="85"/>
      <c r="H1945" s="85"/>
      <c r="I1945" s="64">
        <v>0.25</v>
      </c>
      <c r="J1945" s="67">
        <v>0.25</v>
      </c>
      <c r="K1945" s="70">
        <v>0.25</v>
      </c>
      <c r="L1945" s="64">
        <v>0.0</v>
      </c>
      <c r="M1945" s="67">
        <v>0.0</v>
      </c>
      <c r="N1945" s="70">
        <v>0.0</v>
      </c>
      <c r="O1945" s="64">
        <v>0.25</v>
      </c>
      <c r="P1945" s="67">
        <v>0.25</v>
      </c>
      <c r="Q1945" s="70">
        <v>0.25</v>
      </c>
      <c r="R1945" s="3"/>
    </row>
    <row r="1946">
      <c r="A1946" s="46">
        <v>13434.0</v>
      </c>
      <c r="B1946" s="51" t="str">
        <f t="shared" si="1"/>
        <v>Uy-roʻzgʻor buyumlariBuyumlarni saqlashPoyabzallar uchun qoplamalar</v>
      </c>
      <c r="C1946" s="55" t="s">
        <v>758</v>
      </c>
      <c r="D1946" s="55" t="s">
        <v>2896</v>
      </c>
      <c r="E1946" s="55" t="s">
        <v>4834</v>
      </c>
      <c r="F1946" s="55"/>
      <c r="G1946" s="55"/>
      <c r="H1946" s="3"/>
      <c r="I1946" s="64">
        <v>0.27</v>
      </c>
      <c r="J1946" s="67">
        <v>0.27</v>
      </c>
      <c r="K1946" s="70">
        <v>0.27</v>
      </c>
      <c r="L1946" s="64">
        <v>0.0</v>
      </c>
      <c r="M1946" s="67">
        <v>0.0</v>
      </c>
      <c r="N1946" s="70">
        <v>0.0</v>
      </c>
      <c r="O1946" s="64">
        <v>0.27</v>
      </c>
      <c r="P1946" s="67">
        <v>0.27</v>
      </c>
      <c r="Q1946" s="70">
        <v>0.27</v>
      </c>
      <c r="R1946" s="3"/>
    </row>
    <row r="1947">
      <c r="A1947" s="46">
        <v>13438.0</v>
      </c>
      <c r="B1947" s="51" t="str">
        <f t="shared" si="1"/>
        <v>PoyabzallarErkaklar poyabzaliBotinkalarBertslar</v>
      </c>
      <c r="C1947" s="55" t="s">
        <v>951</v>
      </c>
      <c r="D1947" s="55" t="s">
        <v>1037</v>
      </c>
      <c r="E1947" s="55" t="s">
        <v>1056</v>
      </c>
      <c r="F1947" s="55" t="s">
        <v>4250</v>
      </c>
      <c r="G1947" s="3"/>
      <c r="H1947" s="3"/>
      <c r="I1947" s="64">
        <v>0.2</v>
      </c>
      <c r="J1947" s="67">
        <v>0.2</v>
      </c>
      <c r="K1947" s="70">
        <v>0.2</v>
      </c>
      <c r="L1947" s="64">
        <v>0.0</v>
      </c>
      <c r="M1947" s="67">
        <v>0.0</v>
      </c>
      <c r="N1947" s="70">
        <v>0.0</v>
      </c>
      <c r="O1947" s="64">
        <v>0.2</v>
      </c>
      <c r="P1947" s="67">
        <v>0.2</v>
      </c>
      <c r="Q1947" s="70">
        <v>0.2</v>
      </c>
      <c r="R1947" s="3"/>
    </row>
    <row r="1948">
      <c r="A1948" s="46">
        <v>13439.0</v>
      </c>
      <c r="B1948" s="51" t="str">
        <f t="shared" si="1"/>
        <v>KiyimErkaklar kiyimiJemperlar, sviterlar va kardiganlarKardiganlar</v>
      </c>
      <c r="C1948" s="55" t="s">
        <v>417</v>
      </c>
      <c r="D1948" s="55" t="s">
        <v>432</v>
      </c>
      <c r="E1948" s="55" t="s">
        <v>1839</v>
      </c>
      <c r="F1948" s="55" t="s">
        <v>3907</v>
      </c>
      <c r="G1948" s="3"/>
      <c r="H1948" s="3"/>
      <c r="I1948" s="64">
        <v>0.25</v>
      </c>
      <c r="J1948" s="67">
        <v>0.25</v>
      </c>
      <c r="K1948" s="70">
        <v>0.25</v>
      </c>
      <c r="L1948" s="64">
        <v>0.0</v>
      </c>
      <c r="M1948" s="67">
        <v>0.0</v>
      </c>
      <c r="N1948" s="70">
        <v>0.0</v>
      </c>
      <c r="O1948" s="64">
        <v>0.25</v>
      </c>
      <c r="P1948" s="67">
        <v>0.25</v>
      </c>
      <c r="Q1948" s="70">
        <v>0.25</v>
      </c>
      <c r="R1948" s="3"/>
    </row>
    <row r="1949">
      <c r="A1949" s="46">
        <v>13440.0</v>
      </c>
      <c r="B1949" s="51" t="str">
        <f t="shared" si="1"/>
        <v>AvtotovarlarAvtomobil uchun elektronikaVentilyatorlar va havo namlantirgichlar</v>
      </c>
      <c r="C1949" s="55" t="s">
        <v>167</v>
      </c>
      <c r="D1949" s="55" t="s">
        <v>174</v>
      </c>
      <c r="E1949" s="55" t="s">
        <v>4837</v>
      </c>
      <c r="F1949" s="55"/>
      <c r="G1949" s="55"/>
      <c r="H1949" s="3"/>
      <c r="I1949" s="64">
        <v>0.2</v>
      </c>
      <c r="J1949" s="67">
        <v>0.2</v>
      </c>
      <c r="K1949" s="70">
        <v>0.2</v>
      </c>
      <c r="L1949" s="64">
        <v>0.0</v>
      </c>
      <c r="M1949" s="67">
        <v>0.0</v>
      </c>
      <c r="N1949" s="70">
        <v>0.0</v>
      </c>
      <c r="O1949" s="64">
        <v>0.2</v>
      </c>
      <c r="P1949" s="67">
        <v>0.2</v>
      </c>
      <c r="Q1949" s="70">
        <v>0.2</v>
      </c>
      <c r="R1949" s="3"/>
    </row>
    <row r="1950">
      <c r="A1950" s="46">
        <v>13441.0</v>
      </c>
      <c r="B1950" s="51" t="str">
        <f t="shared" si="1"/>
        <v>AvtotovarlarAksessuarlar va jihozlarSalon uchun jihozlarAvtomobil gilamchalari</v>
      </c>
      <c r="C1950" s="55" t="s">
        <v>167</v>
      </c>
      <c r="D1950" s="55" t="s">
        <v>468</v>
      </c>
      <c r="E1950" s="55" t="s">
        <v>1405</v>
      </c>
      <c r="F1950" s="55" t="s">
        <v>4839</v>
      </c>
      <c r="G1950" s="55"/>
      <c r="H1950" s="3"/>
      <c r="I1950" s="64">
        <v>0.25</v>
      </c>
      <c r="J1950" s="67">
        <v>0.25</v>
      </c>
      <c r="K1950" s="70">
        <v>0.25</v>
      </c>
      <c r="L1950" s="64">
        <v>0.0</v>
      </c>
      <c r="M1950" s="67">
        <v>0.0</v>
      </c>
      <c r="N1950" s="70">
        <v>0.0</v>
      </c>
      <c r="O1950" s="64">
        <v>0.25</v>
      </c>
      <c r="P1950" s="67">
        <v>0.25</v>
      </c>
      <c r="Q1950" s="70">
        <v>0.25</v>
      </c>
      <c r="R1950" s="3"/>
    </row>
    <row r="1951">
      <c r="A1951" s="46">
        <v>13442.0</v>
      </c>
      <c r="B1951" s="51" t="str">
        <f t="shared" si="1"/>
        <v>Goʻzallik va parvarishMakiyajLablarTintlar</v>
      </c>
      <c r="C1951" s="55" t="s">
        <v>314</v>
      </c>
      <c r="D1951" s="55" t="s">
        <v>492</v>
      </c>
      <c r="E1951" s="55" t="s">
        <v>2731</v>
      </c>
      <c r="F1951" s="85" t="s">
        <v>4840</v>
      </c>
      <c r="G1951" s="3"/>
      <c r="H1951" s="3"/>
      <c r="I1951" s="64">
        <v>0.2</v>
      </c>
      <c r="J1951" s="67">
        <v>0.2</v>
      </c>
      <c r="K1951" s="70">
        <v>0.2</v>
      </c>
      <c r="L1951" s="64">
        <v>0.03</v>
      </c>
      <c r="M1951" s="67">
        <v>0.03</v>
      </c>
      <c r="N1951" s="70">
        <v>0.03</v>
      </c>
      <c r="O1951" s="64">
        <v>0.17</v>
      </c>
      <c r="P1951" s="67">
        <v>0.17</v>
      </c>
      <c r="Q1951" s="70">
        <v>0.17</v>
      </c>
      <c r="R1951" s="3"/>
    </row>
    <row r="1952">
      <c r="A1952" s="46">
        <v>13443.0</v>
      </c>
      <c r="B1952" s="51" t="str">
        <f t="shared" si="1"/>
        <v>Hayvonlar uchun tovarlarKemiruvchilar uchunKemiruvchilar uchun tashish moslamalari va boʻyinbogʻlarShleykalar</v>
      </c>
      <c r="C1952" s="55" t="s">
        <v>1198</v>
      </c>
      <c r="D1952" s="55" t="s">
        <v>1199</v>
      </c>
      <c r="E1952" s="55" t="s">
        <v>2155</v>
      </c>
      <c r="F1952" s="85" t="s">
        <v>4843</v>
      </c>
      <c r="G1952" s="3"/>
      <c r="H1952" s="3"/>
      <c r="I1952" s="64">
        <v>0.25</v>
      </c>
      <c r="J1952" s="67">
        <v>0.25</v>
      </c>
      <c r="K1952" s="70">
        <v>0.25</v>
      </c>
      <c r="L1952" s="64">
        <v>0.025</v>
      </c>
      <c r="M1952" s="67">
        <v>0.025</v>
      </c>
      <c r="N1952" s="70">
        <v>0.025</v>
      </c>
      <c r="O1952" s="64">
        <v>0.225</v>
      </c>
      <c r="P1952" s="67">
        <v>0.225</v>
      </c>
      <c r="Q1952" s="70">
        <v>0.225</v>
      </c>
      <c r="R1952" s="3"/>
    </row>
    <row r="1953">
      <c r="A1953" s="46">
        <v>13445.0</v>
      </c>
      <c r="B1953" s="51" t="str">
        <f t="shared" si="1"/>
        <v>KiyimErkaklar kiyimiMaxsus kiyimlarSignalli kiyimi</v>
      </c>
      <c r="C1953" s="55" t="s">
        <v>417</v>
      </c>
      <c r="D1953" s="55" t="s">
        <v>432</v>
      </c>
      <c r="E1953" s="55" t="s">
        <v>2918</v>
      </c>
      <c r="F1953" s="55" t="s">
        <v>4844</v>
      </c>
      <c r="G1953" s="85"/>
      <c r="H1953" s="3"/>
      <c r="I1953" s="64">
        <v>0.25</v>
      </c>
      <c r="J1953" s="67">
        <v>0.25</v>
      </c>
      <c r="K1953" s="70">
        <v>0.25</v>
      </c>
      <c r="L1953" s="64">
        <v>0.0</v>
      </c>
      <c r="M1953" s="67">
        <v>0.0</v>
      </c>
      <c r="N1953" s="70">
        <v>0.0</v>
      </c>
      <c r="O1953" s="64">
        <v>0.25</v>
      </c>
      <c r="P1953" s="67">
        <v>0.25</v>
      </c>
      <c r="Q1953" s="70">
        <v>0.25</v>
      </c>
      <c r="R1953" s="3"/>
    </row>
    <row r="1954">
      <c r="A1954" s="46">
        <v>13446.0</v>
      </c>
      <c r="B1954" s="51" t="str">
        <f t="shared" si="1"/>
        <v>KiyimQizlar uchun kiyimlarFutbolkalar va poloPolo</v>
      </c>
      <c r="C1954" s="55" t="s">
        <v>417</v>
      </c>
      <c r="D1954" s="55" t="s">
        <v>1033</v>
      </c>
      <c r="E1954" s="55" t="s">
        <v>2195</v>
      </c>
      <c r="F1954" s="55" t="s">
        <v>2319</v>
      </c>
      <c r="G1954" s="3"/>
      <c r="H1954" s="3"/>
      <c r="I1954" s="64">
        <v>0.25</v>
      </c>
      <c r="J1954" s="67">
        <v>0.25</v>
      </c>
      <c r="K1954" s="70">
        <v>0.25</v>
      </c>
      <c r="L1954" s="64">
        <v>0.0</v>
      </c>
      <c r="M1954" s="67">
        <v>0.0</v>
      </c>
      <c r="N1954" s="70">
        <v>0.0</v>
      </c>
      <c r="O1954" s="64">
        <v>0.25</v>
      </c>
      <c r="P1954" s="67">
        <v>0.25</v>
      </c>
      <c r="Q1954" s="70">
        <v>0.25</v>
      </c>
      <c r="R1954" s="3"/>
    </row>
    <row r="1955">
      <c r="A1955" s="46">
        <v>13447.0</v>
      </c>
      <c r="B1955" s="51" t="str">
        <f t="shared" si="1"/>
        <v>KiyimErkaklar kiyimiMaxsus kiyimlarQoʻriqchilar uchun forma</v>
      </c>
      <c r="C1955" s="55" t="s">
        <v>417</v>
      </c>
      <c r="D1955" s="55" t="s">
        <v>432</v>
      </c>
      <c r="E1955" s="55" t="s">
        <v>2918</v>
      </c>
      <c r="F1955" s="55" t="s">
        <v>4847</v>
      </c>
      <c r="G1955" s="55"/>
      <c r="H1955" s="3"/>
      <c r="I1955" s="64">
        <v>0.25</v>
      </c>
      <c r="J1955" s="67">
        <v>0.25</v>
      </c>
      <c r="K1955" s="70">
        <v>0.25</v>
      </c>
      <c r="L1955" s="64">
        <v>0.0</v>
      </c>
      <c r="M1955" s="67">
        <v>0.0</v>
      </c>
      <c r="N1955" s="70">
        <v>0.0</v>
      </c>
      <c r="O1955" s="64">
        <v>0.25</v>
      </c>
      <c r="P1955" s="67">
        <v>0.25</v>
      </c>
      <c r="Q1955" s="70">
        <v>0.25</v>
      </c>
      <c r="R1955" s="3"/>
    </row>
    <row r="1956">
      <c r="A1956" s="46">
        <v>13448.0</v>
      </c>
      <c r="B1956" s="51" t="str">
        <f t="shared" si="1"/>
        <v>Maishiy texnikaUy uchun texnikaChangyutgichlar va aksessuarlarChangyutgichlar uchun ehtiyot qism va aksessuarlarTurbo choʻtkalar</v>
      </c>
      <c r="C1956" s="55" t="s">
        <v>74</v>
      </c>
      <c r="D1956" s="55" t="s">
        <v>1430</v>
      </c>
      <c r="E1956" s="55" t="s">
        <v>1431</v>
      </c>
      <c r="F1956" s="55" t="s">
        <v>1432</v>
      </c>
      <c r="G1956" s="55" t="s">
        <v>4849</v>
      </c>
      <c r="H1956" s="55"/>
      <c r="I1956" s="64">
        <v>0.18</v>
      </c>
      <c r="J1956" s="67">
        <v>0.18</v>
      </c>
      <c r="K1956" s="70">
        <v>0.18</v>
      </c>
      <c r="L1956" s="64">
        <v>0.0</v>
      </c>
      <c r="M1956" s="67">
        <v>0.0</v>
      </c>
      <c r="N1956" s="70">
        <v>0.0</v>
      </c>
      <c r="O1956" s="64">
        <v>0.18</v>
      </c>
      <c r="P1956" s="67">
        <v>0.18</v>
      </c>
      <c r="Q1956" s="70">
        <v>0.18</v>
      </c>
      <c r="R1956" s="3"/>
    </row>
    <row r="1957">
      <c r="A1957" s="46">
        <v>13450.0</v>
      </c>
      <c r="B1957" s="51" t="str">
        <f t="shared" si="1"/>
        <v>AvtotovarlarAksessuarlar va jihozlarAvariya holatlari uchun zarur anjomlarBenzin uchun kanistrlar</v>
      </c>
      <c r="C1957" s="55" t="s">
        <v>167</v>
      </c>
      <c r="D1957" s="55" t="s">
        <v>468</v>
      </c>
      <c r="E1957" s="55" t="s">
        <v>1900</v>
      </c>
      <c r="F1957" s="85" t="s">
        <v>4851</v>
      </c>
      <c r="G1957" s="85"/>
      <c r="H1957" s="3"/>
      <c r="I1957" s="64">
        <v>0.25</v>
      </c>
      <c r="J1957" s="67">
        <v>0.25</v>
      </c>
      <c r="K1957" s="70">
        <v>0.25</v>
      </c>
      <c r="L1957" s="64">
        <v>0.0</v>
      </c>
      <c r="M1957" s="67">
        <v>0.0</v>
      </c>
      <c r="N1957" s="70">
        <v>0.0</v>
      </c>
      <c r="O1957" s="64">
        <v>0.25</v>
      </c>
      <c r="P1957" s="67">
        <v>0.25</v>
      </c>
      <c r="Q1957" s="70">
        <v>0.25</v>
      </c>
      <c r="R1957" s="3"/>
    </row>
    <row r="1958">
      <c r="A1958" s="46">
        <v>13451.0</v>
      </c>
      <c r="B1958" s="51" t="str">
        <f t="shared" si="1"/>
        <v>KiyimYangi tugʻilgan chaqaloqlar uchun kiyimlarKostyumlar va toʻplamlar</v>
      </c>
      <c r="C1958" s="55" t="s">
        <v>417</v>
      </c>
      <c r="D1958" s="55" t="s">
        <v>1024</v>
      </c>
      <c r="E1958" s="55" t="s">
        <v>4853</v>
      </c>
      <c r="F1958" s="55"/>
      <c r="G1958" s="3"/>
      <c r="H1958" s="3"/>
      <c r="I1958" s="64">
        <v>0.1</v>
      </c>
      <c r="J1958" s="67">
        <v>0.1</v>
      </c>
      <c r="K1958" s="70">
        <v>0.1</v>
      </c>
      <c r="L1958" s="64">
        <v>0.0</v>
      </c>
      <c r="M1958" s="67">
        <v>0.0</v>
      </c>
      <c r="N1958" s="70">
        <v>0.0</v>
      </c>
      <c r="O1958" s="64">
        <v>0.1</v>
      </c>
      <c r="P1958" s="67">
        <v>0.1</v>
      </c>
      <c r="Q1958" s="70">
        <v>0.1</v>
      </c>
      <c r="R1958" s="3"/>
    </row>
    <row r="1959">
      <c r="A1959" s="46">
        <v>13452.0</v>
      </c>
      <c r="B1959" s="51" t="str">
        <f t="shared" si="1"/>
        <v>Qurilish va taʼmirlashAsboblarElektr asboblarElektr oʻtkirlagich</v>
      </c>
      <c r="C1959" s="55" t="s">
        <v>95</v>
      </c>
      <c r="D1959" s="55" t="s">
        <v>106</v>
      </c>
      <c r="E1959" s="55" t="s">
        <v>108</v>
      </c>
      <c r="F1959" s="55" t="s">
        <v>4855</v>
      </c>
      <c r="G1959" s="55"/>
      <c r="H1959" s="3"/>
      <c r="I1959" s="64">
        <v>0.12</v>
      </c>
      <c r="J1959" s="67">
        <v>0.12</v>
      </c>
      <c r="K1959" s="70">
        <v>0.12</v>
      </c>
      <c r="L1959" s="64">
        <v>0.0</v>
      </c>
      <c r="M1959" s="67">
        <v>0.0</v>
      </c>
      <c r="N1959" s="70">
        <v>0.0</v>
      </c>
      <c r="O1959" s="64">
        <v>0.12</v>
      </c>
      <c r="P1959" s="67">
        <v>0.12</v>
      </c>
      <c r="Q1959" s="70">
        <v>0.12</v>
      </c>
      <c r="R1959" s="3"/>
    </row>
    <row r="1960">
      <c r="A1960" s="46">
        <v>13453.0</v>
      </c>
      <c r="B1960" s="51" t="str">
        <f t="shared" si="1"/>
        <v>Uy-roʻzgʻor buyumlariOshxona buyumlariChoynaklar va qahva idishlariFransuz nashrlari</v>
      </c>
      <c r="C1960" s="55" t="s">
        <v>758</v>
      </c>
      <c r="D1960" s="55" t="s">
        <v>760</v>
      </c>
      <c r="E1960" s="55" t="s">
        <v>3048</v>
      </c>
      <c r="F1960" s="55" t="s">
        <v>4856</v>
      </c>
      <c r="G1960" s="55"/>
      <c r="H1960" s="3"/>
      <c r="I1960" s="64">
        <v>0.25</v>
      </c>
      <c r="J1960" s="67">
        <v>0.25</v>
      </c>
      <c r="K1960" s="70">
        <v>0.25</v>
      </c>
      <c r="L1960" s="64">
        <v>0.0</v>
      </c>
      <c r="M1960" s="67">
        <v>0.0</v>
      </c>
      <c r="N1960" s="70">
        <v>0.0</v>
      </c>
      <c r="O1960" s="64">
        <v>0.25</v>
      </c>
      <c r="P1960" s="67">
        <v>0.25</v>
      </c>
      <c r="Q1960" s="70">
        <v>0.25</v>
      </c>
      <c r="R1960" s="3"/>
    </row>
    <row r="1961">
      <c r="A1961" s="46">
        <v>13454.0</v>
      </c>
      <c r="B1961" s="51" t="str">
        <f t="shared" si="1"/>
        <v>Kanselyariya tovarlariQogʻoz mahsulotlariOʻzi yopishadigan plyonka,  nakleykalar va yorliqlarOʻzi yopishadigan plyonka</v>
      </c>
      <c r="C1961" s="55" t="s">
        <v>142</v>
      </c>
      <c r="D1961" s="55" t="s">
        <v>1212</v>
      </c>
      <c r="E1961" s="55" t="s">
        <v>4858</v>
      </c>
      <c r="F1961" s="55" t="s">
        <v>4274</v>
      </c>
      <c r="G1961" s="55"/>
      <c r="H1961" s="3"/>
      <c r="I1961" s="64">
        <v>0.2</v>
      </c>
      <c r="J1961" s="67">
        <v>0.2</v>
      </c>
      <c r="K1961" s="70">
        <v>0.2</v>
      </c>
      <c r="L1961" s="64">
        <v>0.09</v>
      </c>
      <c r="M1961" s="67">
        <v>0.09</v>
      </c>
      <c r="N1961" s="70">
        <v>0.09</v>
      </c>
      <c r="O1961" s="64">
        <v>0.11</v>
      </c>
      <c r="P1961" s="67">
        <v>0.11</v>
      </c>
      <c r="Q1961" s="70">
        <v>0.11</v>
      </c>
      <c r="R1961" s="3"/>
    </row>
    <row r="1962">
      <c r="A1962" s="46">
        <v>13455.0</v>
      </c>
      <c r="B1962" s="51" t="str">
        <f t="shared" si="1"/>
        <v>Sport va hordiqFitnes va yogaFitnesBodibarlar</v>
      </c>
      <c r="C1962" s="55" t="s">
        <v>391</v>
      </c>
      <c r="D1962" s="55" t="s">
        <v>1434</v>
      </c>
      <c r="E1962" s="55" t="s">
        <v>1435</v>
      </c>
      <c r="F1962" s="55" t="s">
        <v>4860</v>
      </c>
      <c r="G1962" s="85"/>
      <c r="H1962" s="3"/>
      <c r="I1962" s="64">
        <v>0.22</v>
      </c>
      <c r="J1962" s="67">
        <v>0.22</v>
      </c>
      <c r="K1962" s="70">
        <v>0.22</v>
      </c>
      <c r="L1962" s="64">
        <v>0.005</v>
      </c>
      <c r="M1962" s="67">
        <v>0.005</v>
      </c>
      <c r="N1962" s="70">
        <v>0.005</v>
      </c>
      <c r="O1962" s="64">
        <v>0.215</v>
      </c>
      <c r="P1962" s="67">
        <v>0.215</v>
      </c>
      <c r="Q1962" s="70">
        <v>0.215</v>
      </c>
      <c r="R1962" s="3"/>
    </row>
    <row r="1963">
      <c r="A1963" s="46">
        <v>13456.0</v>
      </c>
      <c r="B1963" s="51" t="str">
        <f t="shared" si="1"/>
        <v>Maishiy texnikaOshxona texnikalariMaydalash va aralashtirishSabzavot kesgichlar va elektr qirg'ichlari</v>
      </c>
      <c r="C1963" s="55" t="s">
        <v>74</v>
      </c>
      <c r="D1963" s="55" t="s">
        <v>1400</v>
      </c>
      <c r="E1963" s="55" t="s">
        <v>3390</v>
      </c>
      <c r="F1963" s="55" t="s">
        <v>4863</v>
      </c>
      <c r="G1963" s="55"/>
      <c r="H1963" s="55"/>
      <c r="I1963" s="64">
        <v>0.17</v>
      </c>
      <c r="J1963" s="67">
        <v>0.17</v>
      </c>
      <c r="K1963" s="70">
        <v>0.17</v>
      </c>
      <c r="L1963" s="64">
        <v>0.0</v>
      </c>
      <c r="M1963" s="67">
        <v>0.0</v>
      </c>
      <c r="N1963" s="70">
        <v>0.0</v>
      </c>
      <c r="O1963" s="64">
        <v>0.17</v>
      </c>
      <c r="P1963" s="67">
        <v>0.17</v>
      </c>
      <c r="Q1963" s="70">
        <v>0.17</v>
      </c>
      <c r="R1963" s="3"/>
    </row>
    <row r="1964">
      <c r="A1964" s="46">
        <v>13458.0</v>
      </c>
      <c r="B1964" s="51" t="str">
        <f t="shared" si="1"/>
        <v>Qurilish va taʼmirlashMateriallar va jihozlarUskunalarPurkagichlar va havo cho'tkalari uchun uskunalarPurkagichlar uchun ta'mirlash to'plami</v>
      </c>
      <c r="C1964" s="55" t="s">
        <v>95</v>
      </c>
      <c r="D1964" s="55" t="s">
        <v>458</v>
      </c>
      <c r="E1964" s="55" t="s">
        <v>459</v>
      </c>
      <c r="F1964" s="55" t="s">
        <v>523</v>
      </c>
      <c r="G1964" s="85" t="s">
        <v>4865</v>
      </c>
      <c r="H1964" s="85"/>
      <c r="I1964" s="64">
        <v>0.2</v>
      </c>
      <c r="J1964" s="67">
        <v>0.2</v>
      </c>
      <c r="K1964" s="70">
        <v>0.2</v>
      </c>
      <c r="L1964" s="64">
        <v>0.0</v>
      </c>
      <c r="M1964" s="67">
        <v>0.0</v>
      </c>
      <c r="N1964" s="70">
        <v>0.0</v>
      </c>
      <c r="O1964" s="64">
        <v>0.2</v>
      </c>
      <c r="P1964" s="67">
        <v>0.2</v>
      </c>
      <c r="Q1964" s="70">
        <v>0.2</v>
      </c>
      <c r="R1964" s="3"/>
    </row>
    <row r="1965">
      <c r="A1965" s="46">
        <v>13459.0</v>
      </c>
      <c r="B1965" s="51" t="str">
        <f t="shared" si="1"/>
        <v>Qurilish va taʼmirlashMateriallar va jihozlarUskunalarQum tozalash uskunalari uchun uskunalarBurgʻular</v>
      </c>
      <c r="C1965" s="55" t="s">
        <v>95</v>
      </c>
      <c r="D1965" s="55" t="s">
        <v>458</v>
      </c>
      <c r="E1965" s="55" t="s">
        <v>459</v>
      </c>
      <c r="F1965" s="55" t="s">
        <v>1262</v>
      </c>
      <c r="G1965" s="55" t="s">
        <v>4866</v>
      </c>
      <c r="H1965" s="3"/>
      <c r="I1965" s="64">
        <v>0.25</v>
      </c>
      <c r="J1965" s="67">
        <v>0.25</v>
      </c>
      <c r="K1965" s="70">
        <v>0.25</v>
      </c>
      <c r="L1965" s="64">
        <v>0.0</v>
      </c>
      <c r="M1965" s="67">
        <v>0.0</v>
      </c>
      <c r="N1965" s="70">
        <v>0.0</v>
      </c>
      <c r="O1965" s="64">
        <v>0.25</v>
      </c>
      <c r="P1965" s="67">
        <v>0.25</v>
      </c>
      <c r="Q1965" s="70">
        <v>0.25</v>
      </c>
      <c r="R1965" s="3"/>
    </row>
    <row r="1966">
      <c r="A1966" s="46">
        <v>13460.0</v>
      </c>
      <c r="B1966" s="51" t="str">
        <f t="shared" si="1"/>
        <v>Qurilish va taʼmirlashMateriallar va jihozlarUskunalarZaryadlash qurilmalari</v>
      </c>
      <c r="C1966" s="55" t="s">
        <v>95</v>
      </c>
      <c r="D1966" s="55" t="s">
        <v>458</v>
      </c>
      <c r="E1966" s="55" t="s">
        <v>459</v>
      </c>
      <c r="F1966" s="55" t="s">
        <v>3621</v>
      </c>
      <c r="G1966" s="55"/>
      <c r="H1966" s="3"/>
      <c r="I1966" s="64">
        <v>0.15</v>
      </c>
      <c r="J1966" s="67">
        <v>0.15</v>
      </c>
      <c r="K1966" s="70">
        <v>0.15</v>
      </c>
      <c r="L1966" s="64">
        <v>0.0</v>
      </c>
      <c r="M1966" s="67">
        <v>0.0</v>
      </c>
      <c r="N1966" s="70">
        <v>0.0</v>
      </c>
      <c r="O1966" s="64">
        <v>0.15</v>
      </c>
      <c r="P1966" s="67">
        <v>0.15</v>
      </c>
      <c r="Q1966" s="70">
        <v>0.15</v>
      </c>
      <c r="R1966" s="3"/>
    </row>
    <row r="1967">
      <c r="A1967" s="46">
        <v>13461.0</v>
      </c>
      <c r="B1967" s="51" t="str">
        <f t="shared" si="1"/>
        <v>Sport va hordiqFitnes va yogaFitnesOtjimaniya uchun tirgaklar va step platformalariOtjimaniya uchun tirgaklar</v>
      </c>
      <c r="C1967" s="55" t="s">
        <v>391</v>
      </c>
      <c r="D1967" s="55" t="s">
        <v>1434</v>
      </c>
      <c r="E1967" s="55" t="s">
        <v>1435</v>
      </c>
      <c r="F1967" s="55" t="s">
        <v>3153</v>
      </c>
      <c r="G1967" s="55" t="s">
        <v>4868</v>
      </c>
      <c r="H1967" s="55"/>
      <c r="I1967" s="64">
        <v>0.22</v>
      </c>
      <c r="J1967" s="67">
        <v>0.22</v>
      </c>
      <c r="K1967" s="70">
        <v>0.22</v>
      </c>
      <c r="L1967" s="64">
        <v>0.005</v>
      </c>
      <c r="M1967" s="67">
        <v>0.005</v>
      </c>
      <c r="N1967" s="70">
        <v>0.005</v>
      </c>
      <c r="O1967" s="64">
        <v>0.215</v>
      </c>
      <c r="P1967" s="67">
        <v>0.215</v>
      </c>
      <c r="Q1967" s="70">
        <v>0.215</v>
      </c>
      <c r="R1967" s="3"/>
    </row>
    <row r="1968">
      <c r="A1968" s="46">
        <v>13462.0</v>
      </c>
      <c r="B1968" s="51" t="str">
        <f t="shared" si="1"/>
        <v>KiyimOʻgʻil bolalar uchun kiyimlarTolstovka va olimpiykalarXudilar</v>
      </c>
      <c r="C1968" s="55" t="s">
        <v>417</v>
      </c>
      <c r="D1968" s="55" t="s">
        <v>438</v>
      </c>
      <c r="E1968" s="55" t="s">
        <v>1414</v>
      </c>
      <c r="F1968" s="55" t="s">
        <v>2015</v>
      </c>
      <c r="G1968" s="3"/>
      <c r="H1968" s="3"/>
      <c r="I1968" s="64">
        <v>0.25</v>
      </c>
      <c r="J1968" s="67">
        <v>0.25</v>
      </c>
      <c r="K1968" s="70">
        <v>0.25</v>
      </c>
      <c r="L1968" s="64">
        <v>0.0</v>
      </c>
      <c r="M1968" s="67">
        <v>0.0</v>
      </c>
      <c r="N1968" s="70">
        <v>0.0</v>
      </c>
      <c r="O1968" s="64">
        <v>0.25</v>
      </c>
      <c r="P1968" s="67">
        <v>0.25</v>
      </c>
      <c r="Q1968" s="70">
        <v>0.25</v>
      </c>
      <c r="R1968" s="3"/>
    </row>
    <row r="1969">
      <c r="A1969" s="46">
        <v>13463.0</v>
      </c>
      <c r="B1969" s="51" t="str">
        <f t="shared" si="1"/>
        <v>Sport va hordiqJamoa sportiSport atributkalari va aksessuarlar</v>
      </c>
      <c r="C1969" s="55" t="s">
        <v>391</v>
      </c>
      <c r="D1969" s="55" t="s">
        <v>1164</v>
      </c>
      <c r="E1969" s="55" t="s">
        <v>4871</v>
      </c>
      <c r="F1969" s="55"/>
      <c r="G1969" s="55"/>
      <c r="H1969" s="3"/>
      <c r="I1969" s="64">
        <v>0.25</v>
      </c>
      <c r="J1969" s="67">
        <v>0.25</v>
      </c>
      <c r="K1969" s="70">
        <v>0.25</v>
      </c>
      <c r="L1969" s="64">
        <v>0.0</v>
      </c>
      <c r="M1969" s="67">
        <v>0.0</v>
      </c>
      <c r="N1969" s="70">
        <v>0.0</v>
      </c>
      <c r="O1969" s="64">
        <v>0.25</v>
      </c>
      <c r="P1969" s="67">
        <v>0.25</v>
      </c>
      <c r="Q1969" s="70">
        <v>0.25</v>
      </c>
      <c r="R1969" s="3"/>
    </row>
    <row r="1970">
      <c r="A1970" s="46">
        <v>13466.0</v>
      </c>
      <c r="B1970" s="51" t="str">
        <f t="shared" si="1"/>
        <v>AksessuarlarAyollar aksessuarlariZargarlik buyumlariBilaguzuklar</v>
      </c>
      <c r="C1970" s="55" t="s">
        <v>442</v>
      </c>
      <c r="D1970" s="55" t="s">
        <v>443</v>
      </c>
      <c r="E1970" s="55" t="s">
        <v>1565</v>
      </c>
      <c r="F1970" s="55" t="s">
        <v>1488</v>
      </c>
      <c r="G1970" s="3"/>
      <c r="H1970" s="3"/>
      <c r="I1970" s="64" t="s">
        <v>225</v>
      </c>
      <c r="J1970" s="67">
        <v>0.25</v>
      </c>
      <c r="K1970" s="70">
        <v>0.25</v>
      </c>
      <c r="L1970" s="64">
        <v>0.0</v>
      </c>
      <c r="M1970" s="67">
        <v>0.1</v>
      </c>
      <c r="N1970" s="70">
        <v>0.15</v>
      </c>
      <c r="O1970" s="64" t="s">
        <v>225</v>
      </c>
      <c r="P1970" s="67">
        <v>0.15</v>
      </c>
      <c r="Q1970" s="70">
        <v>0.1</v>
      </c>
      <c r="R1970" s="3"/>
    </row>
    <row r="1971">
      <c r="A1971" s="46">
        <v>13467.0</v>
      </c>
      <c r="B1971" s="51" t="str">
        <f t="shared" si="1"/>
        <v>ElektronikaQuloqchinlar va audio texnikalarProigrivatel uchun aksessuarlarVinil proigrivatellar</v>
      </c>
      <c r="C1971" s="55" t="s">
        <v>929</v>
      </c>
      <c r="D1971" s="55" t="s">
        <v>938</v>
      </c>
      <c r="E1971" s="55" t="s">
        <v>1453</v>
      </c>
      <c r="F1971" s="55" t="s">
        <v>4874</v>
      </c>
      <c r="G1971" s="55"/>
      <c r="H1971" s="3"/>
      <c r="I1971" s="64">
        <v>0.2</v>
      </c>
      <c r="J1971" s="67">
        <v>0.2</v>
      </c>
      <c r="K1971" s="70">
        <v>0.2</v>
      </c>
      <c r="L1971" s="64">
        <v>0.0</v>
      </c>
      <c r="M1971" s="67">
        <v>0.0</v>
      </c>
      <c r="N1971" s="70">
        <v>0.0</v>
      </c>
      <c r="O1971" s="64">
        <v>0.2</v>
      </c>
      <c r="P1971" s="67">
        <v>0.2</v>
      </c>
      <c r="Q1971" s="70">
        <v>0.2</v>
      </c>
      <c r="R1971" s="3"/>
    </row>
    <row r="1972">
      <c r="A1972" s="46">
        <v>13469.0</v>
      </c>
      <c r="B1972" s="51" t="str">
        <f t="shared" si="1"/>
        <v>Uy-roʻzgʻor buyumlariOshxona buyumlariOvqat pishirish uchun idishlarQozonlar, tovalar va tajinlar</v>
      </c>
      <c r="C1972" s="55" t="s">
        <v>758</v>
      </c>
      <c r="D1972" s="55" t="s">
        <v>760</v>
      </c>
      <c r="E1972" s="55" t="s">
        <v>2382</v>
      </c>
      <c r="F1972" s="55" t="s">
        <v>4876</v>
      </c>
      <c r="G1972" s="55"/>
      <c r="H1972" s="3"/>
      <c r="I1972" s="64">
        <v>0.22</v>
      </c>
      <c r="J1972" s="67">
        <v>0.22</v>
      </c>
      <c r="K1972" s="70">
        <v>0.22</v>
      </c>
      <c r="L1972" s="64">
        <v>0.0</v>
      </c>
      <c r="M1972" s="67">
        <v>0.0</v>
      </c>
      <c r="N1972" s="70">
        <v>0.0</v>
      </c>
      <c r="O1972" s="64">
        <v>0.22</v>
      </c>
      <c r="P1972" s="67">
        <v>0.22</v>
      </c>
      <c r="Q1972" s="70">
        <v>0.22</v>
      </c>
      <c r="R1972" s="3"/>
    </row>
    <row r="1973">
      <c r="A1973" s="46">
        <v>13470.0</v>
      </c>
      <c r="B1973" s="51" t="str">
        <f t="shared" si="1"/>
        <v>Turizm, baliq ovi va ovchilikTurizm va ochiq havoda dam olishUyqu qoplari</v>
      </c>
      <c r="C1973" s="55" t="s">
        <v>477</v>
      </c>
      <c r="D1973" s="55" t="s">
        <v>478</v>
      </c>
      <c r="E1973" s="55" t="s">
        <v>4879</v>
      </c>
      <c r="F1973" s="85"/>
      <c r="G1973" s="3"/>
      <c r="H1973" s="3"/>
      <c r="I1973" s="64">
        <v>0.25</v>
      </c>
      <c r="J1973" s="67">
        <v>0.25</v>
      </c>
      <c r="K1973" s="70">
        <v>0.25</v>
      </c>
      <c r="L1973" s="64">
        <v>0.0</v>
      </c>
      <c r="M1973" s="67">
        <v>0.0</v>
      </c>
      <c r="N1973" s="70">
        <v>0.0</v>
      </c>
      <c r="O1973" s="64">
        <v>0.25</v>
      </c>
      <c r="P1973" s="67">
        <v>0.25</v>
      </c>
      <c r="Q1973" s="70">
        <v>0.25</v>
      </c>
      <c r="R1973" s="3"/>
    </row>
    <row r="1974">
      <c r="A1974" s="46">
        <v>13471.0</v>
      </c>
      <c r="B1974" s="51" t="str">
        <f t="shared" si="1"/>
        <v>AksessuarlarQizlar uchun aksessuarlarBosh kiyimlarPanamalar</v>
      </c>
      <c r="C1974" s="55" t="s">
        <v>442</v>
      </c>
      <c r="D1974" s="55" t="s">
        <v>1028</v>
      </c>
      <c r="E1974" s="55" t="s">
        <v>1559</v>
      </c>
      <c r="F1974" s="85" t="s">
        <v>2010</v>
      </c>
      <c r="G1974" s="3"/>
      <c r="H1974" s="3"/>
      <c r="I1974" s="64">
        <v>0.3</v>
      </c>
      <c r="J1974" s="67">
        <v>0.3</v>
      </c>
      <c r="K1974" s="70">
        <v>0.3</v>
      </c>
      <c r="L1974" s="64">
        <v>0.0</v>
      </c>
      <c r="M1974" s="67">
        <v>0.0</v>
      </c>
      <c r="N1974" s="70">
        <v>0.0</v>
      </c>
      <c r="O1974" s="64">
        <v>0.3</v>
      </c>
      <c r="P1974" s="67">
        <v>0.3</v>
      </c>
      <c r="Q1974" s="70">
        <v>0.3</v>
      </c>
      <c r="R1974" s="3"/>
    </row>
    <row r="1975">
      <c r="A1975" s="46">
        <v>13472.0</v>
      </c>
      <c r="B1975" s="51" t="str">
        <f t="shared" si="1"/>
        <v>Bolalar tovarlariOvqatlantirish uchun tovarlarNiblerlar</v>
      </c>
      <c r="C1975" s="55" t="s">
        <v>346</v>
      </c>
      <c r="D1975" s="55" t="s">
        <v>356</v>
      </c>
      <c r="E1975" s="55" t="s">
        <v>4882</v>
      </c>
      <c r="F1975" s="3"/>
      <c r="G1975" s="3"/>
      <c r="H1975" s="3"/>
      <c r="I1975" s="64">
        <v>0.3</v>
      </c>
      <c r="J1975" s="67">
        <v>0.3</v>
      </c>
      <c r="K1975" s="70">
        <v>0.3</v>
      </c>
      <c r="L1975" s="64">
        <v>0.015</v>
      </c>
      <c r="M1975" s="67">
        <v>0.015</v>
      </c>
      <c r="N1975" s="70">
        <v>0.015</v>
      </c>
      <c r="O1975" s="64">
        <v>0.285</v>
      </c>
      <c r="P1975" s="67">
        <v>0.285</v>
      </c>
      <c r="Q1975" s="70">
        <v>0.285</v>
      </c>
      <c r="R1975" s="3"/>
    </row>
    <row r="1976">
      <c r="A1976" s="46">
        <v>13474.0</v>
      </c>
      <c r="B1976" s="51" t="str">
        <f t="shared" si="1"/>
        <v>Uy-roʻzgʻor buyumlariOshxona buyumlariTamaddixona idishlariDasturxon tuzash predmetlari</v>
      </c>
      <c r="C1976" s="55" t="s">
        <v>758</v>
      </c>
      <c r="D1976" s="55" t="s">
        <v>760</v>
      </c>
      <c r="E1976" s="55" t="s">
        <v>1643</v>
      </c>
      <c r="F1976" s="55" t="s">
        <v>4884</v>
      </c>
      <c r="G1976" s="55"/>
      <c r="H1976" s="55"/>
      <c r="I1976" s="64">
        <v>0.2</v>
      </c>
      <c r="J1976" s="67">
        <v>0.2</v>
      </c>
      <c r="K1976" s="70">
        <v>0.2</v>
      </c>
      <c r="L1976" s="64">
        <v>0.0</v>
      </c>
      <c r="M1976" s="67">
        <v>0.0</v>
      </c>
      <c r="N1976" s="70">
        <v>0.0</v>
      </c>
      <c r="O1976" s="64">
        <v>0.2</v>
      </c>
      <c r="P1976" s="67">
        <v>0.2</v>
      </c>
      <c r="Q1976" s="70">
        <v>0.2</v>
      </c>
      <c r="R1976" s="3"/>
    </row>
    <row r="1977">
      <c r="A1977" s="46">
        <v>13475.0</v>
      </c>
      <c r="B1977" s="51" t="str">
        <f t="shared" si="1"/>
        <v>AvtotovarlarAksessuarlar va jihozlarAvtomobil kuzovi himoyasiYoqilgʻi tizimi himoyasi</v>
      </c>
      <c r="C1977" s="55" t="s">
        <v>167</v>
      </c>
      <c r="D1977" s="55" t="s">
        <v>468</v>
      </c>
      <c r="E1977" s="55" t="s">
        <v>2043</v>
      </c>
      <c r="F1977" s="55" t="s">
        <v>4885</v>
      </c>
      <c r="G1977" s="55"/>
      <c r="H1977" s="3"/>
      <c r="I1977" s="64">
        <v>0.25</v>
      </c>
      <c r="J1977" s="67">
        <v>0.25</v>
      </c>
      <c r="K1977" s="70">
        <v>0.25</v>
      </c>
      <c r="L1977" s="64">
        <v>0.0</v>
      </c>
      <c r="M1977" s="67">
        <v>0.0</v>
      </c>
      <c r="N1977" s="70">
        <v>0.0</v>
      </c>
      <c r="O1977" s="64">
        <v>0.25</v>
      </c>
      <c r="P1977" s="67">
        <v>0.25</v>
      </c>
      <c r="Q1977" s="70">
        <v>0.25</v>
      </c>
      <c r="R1977" s="3"/>
    </row>
    <row r="1978">
      <c r="A1978" s="46">
        <v>13476.0</v>
      </c>
      <c r="B1978" s="51" t="str">
        <f t="shared" si="1"/>
        <v>AvtotovarlarAvtomobilni parvarishiAntigraviy</v>
      </c>
      <c r="C1978" s="55" t="s">
        <v>167</v>
      </c>
      <c r="D1978" s="55" t="s">
        <v>1667</v>
      </c>
      <c r="E1978" s="55" t="s">
        <v>4887</v>
      </c>
      <c r="F1978" s="3"/>
      <c r="G1978" s="3"/>
      <c r="H1978" s="3"/>
      <c r="I1978" s="64">
        <v>0.2</v>
      </c>
      <c r="J1978" s="67">
        <v>0.2</v>
      </c>
      <c r="K1978" s="70">
        <v>0.2</v>
      </c>
      <c r="L1978" s="64">
        <v>0.0</v>
      </c>
      <c r="M1978" s="67">
        <v>0.0</v>
      </c>
      <c r="N1978" s="70">
        <v>0.0</v>
      </c>
      <c r="O1978" s="64">
        <v>0.2</v>
      </c>
      <c r="P1978" s="67">
        <v>0.2</v>
      </c>
      <c r="Q1978" s="70">
        <v>0.2</v>
      </c>
      <c r="R1978" s="3"/>
    </row>
    <row r="1979">
      <c r="A1979" s="46">
        <v>13477.0</v>
      </c>
      <c r="B1979" s="51" t="str">
        <f t="shared" si="1"/>
        <v>Goʻzallik va parvarishSochlar parvarishiTurmaklash uchun vositalarBlesk</v>
      </c>
      <c r="C1979" s="55" t="s">
        <v>314</v>
      </c>
      <c r="D1979" s="55" t="s">
        <v>1239</v>
      </c>
      <c r="E1979" s="55" t="s">
        <v>2728</v>
      </c>
      <c r="F1979" s="85" t="s">
        <v>4889</v>
      </c>
      <c r="G1979" s="3"/>
      <c r="H1979" s="3"/>
      <c r="I1979" s="64">
        <v>0.2</v>
      </c>
      <c r="J1979" s="67">
        <v>0.2</v>
      </c>
      <c r="K1979" s="70">
        <v>0.2</v>
      </c>
      <c r="L1979" s="64">
        <v>0.015000000000000013</v>
      </c>
      <c r="M1979" s="67">
        <v>0.015000000000000013</v>
      </c>
      <c r="N1979" s="70">
        <v>0.015000000000000013</v>
      </c>
      <c r="O1979" s="64">
        <v>0.185</v>
      </c>
      <c r="P1979" s="67">
        <v>0.185</v>
      </c>
      <c r="Q1979" s="70">
        <v>0.185</v>
      </c>
      <c r="R1979" s="3"/>
    </row>
    <row r="1980">
      <c r="A1980" s="46">
        <v>13478.0</v>
      </c>
      <c r="B1980" s="51" t="str">
        <f t="shared" si="1"/>
        <v>Bolalar tovarlariOʻyinchoqlar va oʻyinlarSlaymlar</v>
      </c>
      <c r="C1980" s="55" t="s">
        <v>346</v>
      </c>
      <c r="D1980" s="55" t="s">
        <v>351</v>
      </c>
      <c r="E1980" s="55" t="s">
        <v>4892</v>
      </c>
      <c r="F1980" s="3"/>
      <c r="G1980" s="3"/>
      <c r="H1980" s="3"/>
      <c r="I1980" s="64">
        <v>0.2</v>
      </c>
      <c r="J1980" s="67">
        <v>0.2</v>
      </c>
      <c r="K1980" s="70">
        <v>0.2</v>
      </c>
      <c r="L1980" s="64">
        <v>0.0</v>
      </c>
      <c r="M1980" s="67">
        <v>0.0</v>
      </c>
      <c r="N1980" s="70">
        <v>0.0</v>
      </c>
      <c r="O1980" s="64">
        <v>0.2</v>
      </c>
      <c r="P1980" s="67">
        <v>0.2</v>
      </c>
      <c r="Q1980" s="70">
        <v>0.2</v>
      </c>
      <c r="R1980" s="3"/>
    </row>
    <row r="1981">
      <c r="A1981" s="46">
        <v>13480.0</v>
      </c>
      <c r="B1981" s="51" t="str">
        <f t="shared" si="1"/>
        <v>KitoblarOʻquv adabiyoti11-sinf</v>
      </c>
      <c r="C1981" s="55" t="s">
        <v>84</v>
      </c>
      <c r="D1981" s="55" t="s">
        <v>1228</v>
      </c>
      <c r="E1981" s="55" t="s">
        <v>4894</v>
      </c>
      <c r="F1981" s="3"/>
      <c r="G1981" s="3"/>
      <c r="H1981" s="3"/>
      <c r="I1981" s="64">
        <v>0.2</v>
      </c>
      <c r="J1981" s="67">
        <v>0.2</v>
      </c>
      <c r="K1981" s="70">
        <v>0.2</v>
      </c>
      <c r="L1981" s="64">
        <v>0.0</v>
      </c>
      <c r="M1981" s="67">
        <v>0.0</v>
      </c>
      <c r="N1981" s="70">
        <v>0.0</v>
      </c>
      <c r="O1981" s="64">
        <v>0.2</v>
      </c>
      <c r="P1981" s="67">
        <v>0.2</v>
      </c>
      <c r="Q1981" s="70">
        <v>0.2</v>
      </c>
      <c r="R1981" s="3"/>
    </row>
    <row r="1982">
      <c r="A1982" s="46">
        <v>13481.0</v>
      </c>
      <c r="B1982" s="51" t="str">
        <f t="shared" si="1"/>
        <v>Goʻzallik va parvarishSochlar parvarishiBoʻyash va kimyoviy jingalak qilishRangni ketkazish uchun vositalar</v>
      </c>
      <c r="C1982" s="55" t="s">
        <v>314</v>
      </c>
      <c r="D1982" s="55" t="s">
        <v>1239</v>
      </c>
      <c r="E1982" s="55" t="s">
        <v>1835</v>
      </c>
      <c r="F1982" s="55" t="s">
        <v>4896</v>
      </c>
      <c r="G1982" s="55"/>
      <c r="H1982" s="55"/>
      <c r="I1982" s="64">
        <v>0.2</v>
      </c>
      <c r="J1982" s="67">
        <v>0.2</v>
      </c>
      <c r="K1982" s="70">
        <v>0.2</v>
      </c>
      <c r="L1982" s="64">
        <v>0.025</v>
      </c>
      <c r="M1982" s="67">
        <v>0.025</v>
      </c>
      <c r="N1982" s="70">
        <v>0.025</v>
      </c>
      <c r="O1982" s="64">
        <v>0.175</v>
      </c>
      <c r="P1982" s="67">
        <v>0.175</v>
      </c>
      <c r="Q1982" s="70">
        <v>0.175</v>
      </c>
      <c r="R1982" s="3"/>
    </row>
    <row r="1983">
      <c r="A1983" s="46">
        <v>13482.0</v>
      </c>
      <c r="B1983" s="51" t="str">
        <f t="shared" si="1"/>
        <v>KitoblarNobadiiy adabiyotPazandachilik kitoblari</v>
      </c>
      <c r="C1983" s="55" t="s">
        <v>84</v>
      </c>
      <c r="D1983" s="55" t="s">
        <v>924</v>
      </c>
      <c r="E1983" s="55" t="s">
        <v>4898</v>
      </c>
      <c r="F1983" s="55"/>
      <c r="G1983" s="3"/>
      <c r="H1983" s="3"/>
      <c r="I1983" s="64">
        <v>0.2</v>
      </c>
      <c r="J1983" s="67">
        <v>0.2</v>
      </c>
      <c r="K1983" s="70">
        <v>0.2</v>
      </c>
      <c r="L1983" s="64">
        <v>0.0</v>
      </c>
      <c r="M1983" s="67">
        <v>0.0</v>
      </c>
      <c r="N1983" s="70">
        <v>0.0</v>
      </c>
      <c r="O1983" s="64">
        <v>0.2</v>
      </c>
      <c r="P1983" s="67">
        <v>0.2</v>
      </c>
      <c r="Q1983" s="70">
        <v>0.2</v>
      </c>
      <c r="R1983" s="3"/>
    </row>
    <row r="1984">
      <c r="A1984" s="46">
        <v>13483.0</v>
      </c>
      <c r="B1984" s="51" t="str">
        <f t="shared" si="1"/>
        <v>Qurilish va taʼmirlashMahkamlagichlar va armaturaFurnituraOyna furnituralari</v>
      </c>
      <c r="C1984" s="55" t="s">
        <v>95</v>
      </c>
      <c r="D1984" s="55" t="s">
        <v>1782</v>
      </c>
      <c r="E1984" s="55" t="s">
        <v>883</v>
      </c>
      <c r="F1984" s="55" t="s">
        <v>4900</v>
      </c>
      <c r="G1984" s="55"/>
      <c r="H1984" s="3"/>
      <c r="I1984" s="64">
        <v>0.25</v>
      </c>
      <c r="J1984" s="67">
        <v>0.25</v>
      </c>
      <c r="K1984" s="70">
        <v>0.25</v>
      </c>
      <c r="L1984" s="64">
        <v>0.0</v>
      </c>
      <c r="M1984" s="67">
        <v>0.0</v>
      </c>
      <c r="N1984" s="70">
        <v>0.0</v>
      </c>
      <c r="O1984" s="64">
        <v>0.25</v>
      </c>
      <c r="P1984" s="67">
        <v>0.25</v>
      </c>
      <c r="Q1984" s="70">
        <v>0.25</v>
      </c>
      <c r="R1984" s="3"/>
    </row>
    <row r="1985">
      <c r="A1985" s="46">
        <v>13485.0</v>
      </c>
      <c r="B1985" s="51" t="str">
        <f t="shared" si="1"/>
        <v>Uy-roʻzgʻor buyumlariOshxona buyumlariPazandachilik aksessuarlariPazandachilik iplari</v>
      </c>
      <c r="C1985" s="55" t="s">
        <v>758</v>
      </c>
      <c r="D1985" s="55" t="s">
        <v>760</v>
      </c>
      <c r="E1985" s="55" t="s">
        <v>2125</v>
      </c>
      <c r="F1985" s="85" t="s">
        <v>4901</v>
      </c>
      <c r="G1985" s="85"/>
      <c r="H1985" s="3"/>
      <c r="I1985" s="64">
        <v>0.25</v>
      </c>
      <c r="J1985" s="67">
        <v>0.25</v>
      </c>
      <c r="K1985" s="70">
        <v>0.25</v>
      </c>
      <c r="L1985" s="64">
        <v>0.0</v>
      </c>
      <c r="M1985" s="67">
        <v>0.0</v>
      </c>
      <c r="N1985" s="70">
        <v>0.0</v>
      </c>
      <c r="O1985" s="64">
        <v>0.25</v>
      </c>
      <c r="P1985" s="67">
        <v>0.25</v>
      </c>
      <c r="Q1985" s="70">
        <v>0.25</v>
      </c>
      <c r="R1985" s="3"/>
    </row>
    <row r="1986">
      <c r="A1986" s="46">
        <v>13486.0</v>
      </c>
      <c r="B1986" s="51" t="str">
        <f t="shared" si="1"/>
        <v>AksessuarlarAyollar aksessuarlariKamarlar, belbogʻlar va portupeilarKamarlar</v>
      </c>
      <c r="C1986" s="55" t="s">
        <v>442</v>
      </c>
      <c r="D1986" s="55" t="s">
        <v>443</v>
      </c>
      <c r="E1986" s="55" t="s">
        <v>1646</v>
      </c>
      <c r="F1986" s="85" t="s">
        <v>3632</v>
      </c>
      <c r="G1986" s="3"/>
      <c r="H1986" s="3"/>
      <c r="I1986" s="64">
        <v>0.3</v>
      </c>
      <c r="J1986" s="67">
        <v>0.3</v>
      </c>
      <c r="K1986" s="70">
        <v>0.3</v>
      </c>
      <c r="L1986" s="64">
        <v>0.0</v>
      </c>
      <c r="M1986" s="67">
        <v>0.0</v>
      </c>
      <c r="N1986" s="70">
        <v>0.0</v>
      </c>
      <c r="O1986" s="64">
        <v>0.3</v>
      </c>
      <c r="P1986" s="67">
        <v>0.3</v>
      </c>
      <c r="Q1986" s="70">
        <v>0.3</v>
      </c>
      <c r="R1986" s="3"/>
    </row>
    <row r="1987">
      <c r="A1987" s="46">
        <v>13488.0</v>
      </c>
      <c r="B1987" s="51" t="str">
        <f t="shared" si="1"/>
        <v>ElektronikaFoto va video texnikaFoto va video kameralarBir zumda chop etadigan fotoapparatlar</v>
      </c>
      <c r="C1987" s="55" t="s">
        <v>929</v>
      </c>
      <c r="D1987" s="55" t="s">
        <v>1173</v>
      </c>
      <c r="E1987" s="55" t="s">
        <v>1592</v>
      </c>
      <c r="F1987" s="55" t="s">
        <v>4904</v>
      </c>
      <c r="G1987" s="55"/>
      <c r="H1987" s="55"/>
      <c r="I1987" s="64">
        <v>0.1</v>
      </c>
      <c r="J1987" s="67">
        <v>0.1</v>
      </c>
      <c r="K1987" s="70">
        <v>0.1</v>
      </c>
      <c r="L1987" s="64">
        <v>0.0</v>
      </c>
      <c r="M1987" s="67">
        <v>0.0</v>
      </c>
      <c r="N1987" s="70">
        <v>0.0</v>
      </c>
      <c r="O1987" s="64">
        <v>0.1</v>
      </c>
      <c r="P1987" s="67">
        <v>0.1</v>
      </c>
      <c r="Q1987" s="70">
        <v>0.1</v>
      </c>
      <c r="R1987" s="3"/>
    </row>
    <row r="1988">
      <c r="A1988" s="46">
        <v>13489.0</v>
      </c>
      <c r="B1988" s="51" t="str">
        <f t="shared" si="1"/>
        <v>Maishiy kimyoviy moddalarQog‘oz mahsulotlariTualet qogʻozi</v>
      </c>
      <c r="C1988" s="55" t="s">
        <v>582</v>
      </c>
      <c r="D1988" s="55" t="s">
        <v>1181</v>
      </c>
      <c r="E1988" s="55" t="s">
        <v>4906</v>
      </c>
      <c r="F1988" s="3"/>
      <c r="G1988" s="3"/>
      <c r="H1988" s="3"/>
      <c r="I1988" s="64">
        <v>0.2</v>
      </c>
      <c r="J1988" s="67">
        <v>0.2</v>
      </c>
      <c r="K1988" s="70">
        <v>0.2</v>
      </c>
      <c r="L1988" s="64">
        <v>0.09</v>
      </c>
      <c r="M1988" s="67">
        <v>0.09</v>
      </c>
      <c r="N1988" s="70">
        <v>0.09</v>
      </c>
      <c r="O1988" s="64">
        <v>0.11</v>
      </c>
      <c r="P1988" s="67">
        <v>0.11</v>
      </c>
      <c r="Q1988" s="70">
        <v>0.11</v>
      </c>
      <c r="R1988" s="3"/>
    </row>
    <row r="1989">
      <c r="A1989" s="46">
        <v>13490.0</v>
      </c>
      <c r="B1989" s="51" t="str">
        <f t="shared" si="1"/>
        <v>ElektronikaFoto va video texnikaFoto va video kameralar uchun aksessuarlarNur filtrlari</v>
      </c>
      <c r="C1989" s="55" t="s">
        <v>929</v>
      </c>
      <c r="D1989" s="55" t="s">
        <v>1173</v>
      </c>
      <c r="E1989" s="55" t="s">
        <v>1456</v>
      </c>
      <c r="F1989" s="55" t="s">
        <v>4908</v>
      </c>
      <c r="G1989" s="3"/>
      <c r="H1989" s="3"/>
      <c r="I1989" s="64">
        <v>0.2</v>
      </c>
      <c r="J1989" s="67">
        <v>0.2</v>
      </c>
      <c r="K1989" s="70">
        <v>0.2</v>
      </c>
      <c r="L1989" s="64">
        <v>0.0</v>
      </c>
      <c r="M1989" s="67">
        <v>0.0</v>
      </c>
      <c r="N1989" s="70">
        <v>0.0</v>
      </c>
      <c r="O1989" s="64">
        <v>0.2</v>
      </c>
      <c r="P1989" s="67">
        <v>0.2</v>
      </c>
      <c r="Q1989" s="70">
        <v>0.2</v>
      </c>
      <c r="R1989" s="3"/>
    </row>
    <row r="1990">
      <c r="A1990" s="46">
        <v>13491.0</v>
      </c>
      <c r="B1990" s="51" t="str">
        <f t="shared" si="1"/>
        <v>Kanselyariya tovarlariMuhr va shtamplarKassalar</v>
      </c>
      <c r="C1990" s="55" t="s">
        <v>142</v>
      </c>
      <c r="D1990" s="55" t="s">
        <v>1794</v>
      </c>
      <c r="E1990" s="55" t="s">
        <v>4914</v>
      </c>
      <c r="F1990" s="3"/>
      <c r="G1990" s="3"/>
      <c r="H1990" s="3"/>
      <c r="I1990" s="64">
        <v>0.2</v>
      </c>
      <c r="J1990" s="67">
        <v>0.2</v>
      </c>
      <c r="K1990" s="70">
        <v>0.2</v>
      </c>
      <c r="L1990" s="64">
        <v>0.02</v>
      </c>
      <c r="M1990" s="67">
        <v>0.02</v>
      </c>
      <c r="N1990" s="70">
        <v>0.02</v>
      </c>
      <c r="O1990" s="64">
        <v>0.18</v>
      </c>
      <c r="P1990" s="67">
        <v>0.18</v>
      </c>
      <c r="Q1990" s="70">
        <v>0.18</v>
      </c>
      <c r="R1990" s="3"/>
    </row>
    <row r="1991">
      <c r="A1991" s="63">
        <v>13492.0</v>
      </c>
      <c r="B1991" s="65" t="str">
        <f t="shared" si="1"/>
        <v>Qurilish va taʼmirlashUy va bogʻ uchun suv taʼminotiNasoslarSirkulyatsion nasoslar</v>
      </c>
      <c r="C1991" s="68" t="s">
        <v>95</v>
      </c>
      <c r="D1991" s="68" t="s">
        <v>96</v>
      </c>
      <c r="E1991" s="68" t="s">
        <v>4375</v>
      </c>
      <c r="F1991" s="68" t="s">
        <v>4916</v>
      </c>
      <c r="G1991" s="2"/>
      <c r="H1991" s="2"/>
      <c r="I1991" s="64">
        <v>0.15</v>
      </c>
      <c r="J1991" s="67">
        <v>0.15</v>
      </c>
      <c r="K1991" s="70">
        <v>0.15</v>
      </c>
      <c r="L1991" s="64">
        <v>0.0</v>
      </c>
      <c r="M1991" s="67">
        <v>0.0</v>
      </c>
      <c r="N1991" s="70">
        <v>0.0</v>
      </c>
      <c r="O1991" s="64">
        <v>0.15</v>
      </c>
      <c r="P1991" s="67">
        <v>0.15</v>
      </c>
      <c r="Q1991" s="70">
        <v>0.15</v>
      </c>
      <c r="R1991" s="2"/>
      <c r="S1991" s="2"/>
      <c r="T1991" s="79"/>
      <c r="U1991" s="2"/>
      <c r="V1991" s="2"/>
      <c r="W1991" s="80"/>
      <c r="X1991" s="80"/>
      <c r="Y1991" s="80"/>
      <c r="Z1991" s="80"/>
      <c r="AA1991" s="80"/>
      <c r="AB1991" s="80"/>
      <c r="AC1991" s="80"/>
      <c r="AD1991" s="80"/>
    </row>
    <row r="1992">
      <c r="A1992" s="46">
        <v>13493.0</v>
      </c>
      <c r="B1992" s="51" t="str">
        <f t="shared" si="1"/>
        <v>Uy-roʻzgʻor buyumlariOshxona buyumlariMaydalagichlar va sharbat chiqargichlarQo'l sharbat chiqargichlari</v>
      </c>
      <c r="C1992" s="55" t="s">
        <v>758</v>
      </c>
      <c r="D1992" s="55" t="s">
        <v>760</v>
      </c>
      <c r="E1992" s="55" t="s">
        <v>1709</v>
      </c>
      <c r="F1992" s="55" t="s">
        <v>4919</v>
      </c>
      <c r="G1992" s="55"/>
      <c r="H1992" s="4"/>
      <c r="I1992" s="64">
        <v>0.25</v>
      </c>
      <c r="J1992" s="67">
        <v>0.25</v>
      </c>
      <c r="K1992" s="70">
        <v>0.25</v>
      </c>
      <c r="L1992" s="64">
        <v>0.0</v>
      </c>
      <c r="M1992" s="67">
        <v>0.0</v>
      </c>
      <c r="N1992" s="70">
        <v>0.0</v>
      </c>
      <c r="O1992" s="64">
        <v>0.25</v>
      </c>
      <c r="P1992" s="67">
        <v>0.25</v>
      </c>
      <c r="Q1992" s="70">
        <v>0.25</v>
      </c>
      <c r="R1992" s="3"/>
    </row>
    <row r="1993">
      <c r="A1993" s="46">
        <v>13494.0</v>
      </c>
      <c r="B1993" s="51" t="str">
        <f t="shared" si="1"/>
        <v>PoyabzallarAyollar poyabzaliEtiklar va uggiUntalar</v>
      </c>
      <c r="C1993" s="55" t="s">
        <v>951</v>
      </c>
      <c r="D1993" s="55" t="s">
        <v>952</v>
      </c>
      <c r="E1993" s="55" t="s">
        <v>1315</v>
      </c>
      <c r="F1993" s="55" t="s">
        <v>1316</v>
      </c>
      <c r="G1993" s="85"/>
      <c r="H1993" s="3"/>
      <c r="I1993" s="64">
        <v>0.2</v>
      </c>
      <c r="J1993" s="67">
        <v>0.2</v>
      </c>
      <c r="K1993" s="70">
        <v>0.2</v>
      </c>
      <c r="L1993" s="64">
        <v>0.0</v>
      </c>
      <c r="M1993" s="67">
        <v>0.0</v>
      </c>
      <c r="N1993" s="70">
        <v>0.0</v>
      </c>
      <c r="O1993" s="64">
        <v>0.2</v>
      </c>
      <c r="P1993" s="67">
        <v>0.2</v>
      </c>
      <c r="Q1993" s="70">
        <v>0.2</v>
      </c>
      <c r="R1993" s="3"/>
    </row>
    <row r="1994">
      <c r="A1994" s="46">
        <v>13495.0</v>
      </c>
      <c r="B1994" s="51" t="str">
        <f t="shared" si="1"/>
        <v>Uy-roʻzgʻor buyumlariBayramlar uchun tovarlarYangi yil tovarlariElektrogirlyandlar</v>
      </c>
      <c r="C1994" s="55" t="s">
        <v>758</v>
      </c>
      <c r="D1994" s="55" t="s">
        <v>852</v>
      </c>
      <c r="E1994" s="55" t="s">
        <v>853</v>
      </c>
      <c r="F1994" s="55" t="s">
        <v>4922</v>
      </c>
      <c r="G1994" s="55"/>
      <c r="H1994" s="3"/>
      <c r="I1994" s="64">
        <v>0.17</v>
      </c>
      <c r="J1994" s="67">
        <v>0.17</v>
      </c>
      <c r="K1994" s="70">
        <v>0.17</v>
      </c>
      <c r="L1994" s="64">
        <v>0.0</v>
      </c>
      <c r="M1994" s="67">
        <v>0.0</v>
      </c>
      <c r="N1994" s="70">
        <v>0.0</v>
      </c>
      <c r="O1994" s="64">
        <v>0.17</v>
      </c>
      <c r="P1994" s="67">
        <v>0.17</v>
      </c>
      <c r="Q1994" s="70">
        <v>0.17</v>
      </c>
      <c r="R1994" s="3"/>
    </row>
    <row r="1995">
      <c r="A1995" s="46">
        <v>13496.0</v>
      </c>
      <c r="B1995" s="51" t="str">
        <f t="shared" si="1"/>
        <v>PoyabzallarQizlar uchun poyabzalEtiklar va uggiQoʻnji kalta etiklar</v>
      </c>
      <c r="C1995" s="55" t="s">
        <v>951</v>
      </c>
      <c r="D1995" s="55" t="s">
        <v>1030</v>
      </c>
      <c r="E1995" s="55" t="s">
        <v>1315</v>
      </c>
      <c r="F1995" s="55" t="s">
        <v>2198</v>
      </c>
      <c r="G1995" s="55"/>
      <c r="H1995" s="3"/>
      <c r="I1995" s="64">
        <v>0.2</v>
      </c>
      <c r="J1995" s="67">
        <v>0.2</v>
      </c>
      <c r="K1995" s="70">
        <v>0.2</v>
      </c>
      <c r="L1995" s="64">
        <v>0.0</v>
      </c>
      <c r="M1995" s="67">
        <v>0.0</v>
      </c>
      <c r="N1995" s="70">
        <v>0.0</v>
      </c>
      <c r="O1995" s="64">
        <v>0.2</v>
      </c>
      <c r="P1995" s="67">
        <v>0.2</v>
      </c>
      <c r="Q1995" s="70">
        <v>0.2</v>
      </c>
      <c r="R1995" s="3"/>
    </row>
    <row r="1996">
      <c r="A1996" s="46">
        <v>13497.0</v>
      </c>
      <c r="B1996" s="51" t="str">
        <f t="shared" si="1"/>
        <v>Uy-roʻzgʻor buyumlariHammom va sauna uchun tovarlarTuz va hammom toshlari</v>
      </c>
      <c r="C1996" s="55" t="s">
        <v>758</v>
      </c>
      <c r="D1996" s="55" t="s">
        <v>2510</v>
      </c>
      <c r="E1996" s="55" t="s">
        <v>4926</v>
      </c>
      <c r="F1996" s="55"/>
      <c r="G1996" s="3"/>
      <c r="H1996" s="3"/>
      <c r="I1996" s="64">
        <v>0.22</v>
      </c>
      <c r="J1996" s="67">
        <v>0.22</v>
      </c>
      <c r="K1996" s="70">
        <v>0.22</v>
      </c>
      <c r="L1996" s="64">
        <v>0.0</v>
      </c>
      <c r="M1996" s="67">
        <v>0.0</v>
      </c>
      <c r="N1996" s="70">
        <v>0.0</v>
      </c>
      <c r="O1996" s="64">
        <v>0.22</v>
      </c>
      <c r="P1996" s="67">
        <v>0.22</v>
      </c>
      <c r="Q1996" s="70">
        <v>0.22</v>
      </c>
      <c r="R1996" s="3"/>
    </row>
    <row r="1997">
      <c r="A1997" s="46">
        <v>13500.0</v>
      </c>
      <c r="B1997" s="51" t="str">
        <f t="shared" si="1"/>
        <v>AksessuarlarAyollar aksessuarlariKamarlar, belbogʻlar va portupeilarPortupeylar</v>
      </c>
      <c r="C1997" s="55" t="s">
        <v>442</v>
      </c>
      <c r="D1997" s="55" t="s">
        <v>443</v>
      </c>
      <c r="E1997" s="55" t="s">
        <v>1646</v>
      </c>
      <c r="F1997" s="55" t="s">
        <v>4928</v>
      </c>
      <c r="G1997" s="3"/>
      <c r="H1997" s="3"/>
      <c r="I1997" s="64">
        <v>0.3</v>
      </c>
      <c r="J1997" s="67">
        <v>0.3</v>
      </c>
      <c r="K1997" s="70">
        <v>0.3</v>
      </c>
      <c r="L1997" s="64">
        <v>0.0</v>
      </c>
      <c r="M1997" s="67">
        <v>0.0</v>
      </c>
      <c r="N1997" s="70">
        <v>0.0</v>
      </c>
      <c r="O1997" s="64">
        <v>0.3</v>
      </c>
      <c r="P1997" s="67">
        <v>0.3</v>
      </c>
      <c r="Q1997" s="70">
        <v>0.3</v>
      </c>
      <c r="R1997" s="3"/>
    </row>
    <row r="1998">
      <c r="A1998" s="46">
        <v>13501.0</v>
      </c>
      <c r="B1998" s="51" t="str">
        <f t="shared" si="1"/>
        <v>AksessuarlarAyollar aksessuarlariSumkalar va ryukzaklarPlyaj sumkalari</v>
      </c>
      <c r="C1998" s="55" t="s">
        <v>442</v>
      </c>
      <c r="D1998" s="55" t="s">
        <v>443</v>
      </c>
      <c r="E1998" s="55" t="s">
        <v>1956</v>
      </c>
      <c r="F1998" s="85" t="s">
        <v>4931</v>
      </c>
      <c r="G1998" s="3"/>
      <c r="H1998" s="3"/>
      <c r="I1998" s="64">
        <v>0.25</v>
      </c>
      <c r="J1998" s="67">
        <v>0.25</v>
      </c>
      <c r="K1998" s="70">
        <v>0.25</v>
      </c>
      <c r="L1998" s="64">
        <v>0.0</v>
      </c>
      <c r="M1998" s="67">
        <v>0.0</v>
      </c>
      <c r="N1998" s="70">
        <v>0.0</v>
      </c>
      <c r="O1998" s="64">
        <v>0.25</v>
      </c>
      <c r="P1998" s="67">
        <v>0.25</v>
      </c>
      <c r="Q1998" s="70">
        <v>0.25</v>
      </c>
      <c r="R1998" s="3"/>
    </row>
    <row r="1999">
      <c r="A1999" s="46">
        <v>13502.0</v>
      </c>
      <c r="B1999" s="51" t="str">
        <f t="shared" si="1"/>
        <v>Maishiy texnikaOshxona texnikalariKofe tayyorlashSut koʻpirtirgichlar</v>
      </c>
      <c r="C1999" s="55" t="s">
        <v>74</v>
      </c>
      <c r="D1999" s="55" t="s">
        <v>1400</v>
      </c>
      <c r="E1999" s="55" t="s">
        <v>1754</v>
      </c>
      <c r="F1999" s="55" t="s">
        <v>2833</v>
      </c>
      <c r="G1999" s="55"/>
      <c r="H1999" s="3"/>
      <c r="I1999" s="64">
        <v>0.17</v>
      </c>
      <c r="J1999" s="67">
        <v>0.17</v>
      </c>
      <c r="K1999" s="70">
        <v>0.17</v>
      </c>
      <c r="L1999" s="64">
        <v>0.0</v>
      </c>
      <c r="M1999" s="67">
        <v>0.0</v>
      </c>
      <c r="N1999" s="70">
        <v>0.0</v>
      </c>
      <c r="O1999" s="64">
        <v>0.17</v>
      </c>
      <c r="P1999" s="67">
        <v>0.17</v>
      </c>
      <c r="Q1999" s="70">
        <v>0.17</v>
      </c>
      <c r="R1999" s="3"/>
    </row>
    <row r="2000">
      <c r="A2000" s="46">
        <v>13503.0</v>
      </c>
      <c r="B2000" s="51" t="str">
        <f t="shared" si="1"/>
        <v>Hayvonlar uchun tovarlarGigiyenaHayvonlar uchun kosmetikaSovun</v>
      </c>
      <c r="C2000" s="55" t="s">
        <v>1198</v>
      </c>
      <c r="D2000" s="55" t="s">
        <v>1205</v>
      </c>
      <c r="E2000" s="55" t="s">
        <v>2503</v>
      </c>
      <c r="F2000" s="55" t="s">
        <v>2659</v>
      </c>
      <c r="G2000" s="3"/>
      <c r="H2000" s="3"/>
      <c r="I2000" s="64">
        <v>0.25</v>
      </c>
      <c r="J2000" s="67">
        <v>0.25</v>
      </c>
      <c r="K2000" s="70">
        <v>0.25</v>
      </c>
      <c r="L2000" s="64">
        <v>0.01</v>
      </c>
      <c r="M2000" s="67">
        <v>0.01</v>
      </c>
      <c r="N2000" s="70">
        <v>0.01</v>
      </c>
      <c r="O2000" s="64">
        <v>0.24</v>
      </c>
      <c r="P2000" s="67">
        <v>0.24</v>
      </c>
      <c r="Q2000" s="70">
        <v>0.24</v>
      </c>
      <c r="R2000" s="3"/>
    </row>
    <row r="2001">
      <c r="A2001" s="46">
        <v>13504.0</v>
      </c>
      <c r="B2001" s="51" t="str">
        <f t="shared" si="1"/>
        <v>KiyimErkaklar kiyimiFutbolkalar va poloFutbolkalar va polo to'plamlari</v>
      </c>
      <c r="C2001" s="55" t="s">
        <v>417</v>
      </c>
      <c r="D2001" s="55" t="s">
        <v>432</v>
      </c>
      <c r="E2001" s="55" t="s">
        <v>2195</v>
      </c>
      <c r="F2001" s="55" t="s">
        <v>4934</v>
      </c>
      <c r="G2001" s="55"/>
      <c r="H2001" s="55"/>
      <c r="I2001" s="64">
        <v>0.25</v>
      </c>
      <c r="J2001" s="67">
        <v>0.25</v>
      </c>
      <c r="K2001" s="70">
        <v>0.25</v>
      </c>
      <c r="L2001" s="64">
        <v>0.0</v>
      </c>
      <c r="M2001" s="67">
        <v>0.0</v>
      </c>
      <c r="N2001" s="70">
        <v>0.0</v>
      </c>
      <c r="O2001" s="64">
        <v>0.25</v>
      </c>
      <c r="P2001" s="67">
        <v>0.25</v>
      </c>
      <c r="Q2001" s="70">
        <v>0.25</v>
      </c>
      <c r="R2001" s="3"/>
    </row>
    <row r="2002">
      <c r="A2002" s="46">
        <v>13505.0</v>
      </c>
      <c r="B2002" s="51" t="str">
        <f t="shared" si="1"/>
        <v>ElektronikaQuloqchinlar va audio texnikalarPeriferiya va aksessuarlarMusiqa markazlari uchun antennalar</v>
      </c>
      <c r="C2002" s="55" t="s">
        <v>929</v>
      </c>
      <c r="D2002" s="55" t="s">
        <v>938</v>
      </c>
      <c r="E2002" s="55" t="s">
        <v>1472</v>
      </c>
      <c r="F2002" s="55" t="s">
        <v>4936</v>
      </c>
      <c r="G2002" s="55"/>
      <c r="H2002" s="55"/>
      <c r="I2002" s="64">
        <v>0.22</v>
      </c>
      <c r="J2002" s="67">
        <v>0.22</v>
      </c>
      <c r="K2002" s="70">
        <v>0.22</v>
      </c>
      <c r="L2002" s="64">
        <v>0.0</v>
      </c>
      <c r="M2002" s="67">
        <v>0.0</v>
      </c>
      <c r="N2002" s="70">
        <v>0.0</v>
      </c>
      <c r="O2002" s="64">
        <v>0.22</v>
      </c>
      <c r="P2002" s="67">
        <v>0.22</v>
      </c>
      <c r="Q2002" s="70">
        <v>0.22</v>
      </c>
      <c r="R2002" s="3"/>
    </row>
    <row r="2003">
      <c r="A2003" s="46">
        <v>13506.0</v>
      </c>
      <c r="B2003" s="51" t="str">
        <f t="shared" si="1"/>
        <v>ElektronikaTelevizorlar va videotexnikalarRaqamli va sun'iy yo'ldosh TVSun'iy yo'ldosh konvertorlari va qabul qiluvchilari</v>
      </c>
      <c r="C2003" s="55" t="s">
        <v>929</v>
      </c>
      <c r="D2003" s="55" t="s">
        <v>1383</v>
      </c>
      <c r="E2003" s="55" t="s">
        <v>1496</v>
      </c>
      <c r="F2003" s="55" t="s">
        <v>4938</v>
      </c>
      <c r="G2003" s="55"/>
      <c r="H2003" s="55"/>
      <c r="I2003" s="64">
        <v>0.2</v>
      </c>
      <c r="J2003" s="67">
        <v>0.2</v>
      </c>
      <c r="K2003" s="70">
        <v>0.2</v>
      </c>
      <c r="L2003" s="64">
        <v>0.0</v>
      </c>
      <c r="M2003" s="67">
        <v>0.0</v>
      </c>
      <c r="N2003" s="70">
        <v>0.0</v>
      </c>
      <c r="O2003" s="64">
        <v>0.2</v>
      </c>
      <c r="P2003" s="67">
        <v>0.2</v>
      </c>
      <c r="Q2003" s="70">
        <v>0.2</v>
      </c>
      <c r="R2003" s="3"/>
    </row>
    <row r="2004">
      <c r="A2004" s="46">
        <v>13507.0</v>
      </c>
      <c r="B2004" s="51" t="str">
        <f t="shared" si="1"/>
        <v>AksessuarlarErkaklar aksessuarlariSumkalar va ryukzaklarBelga taqiladigan sumkalar</v>
      </c>
      <c r="C2004" s="55" t="s">
        <v>442</v>
      </c>
      <c r="D2004" s="55" t="s">
        <v>456</v>
      </c>
      <c r="E2004" s="55" t="s">
        <v>1956</v>
      </c>
      <c r="F2004" s="55" t="s">
        <v>4940</v>
      </c>
      <c r="G2004" s="55"/>
      <c r="H2004" s="3"/>
      <c r="I2004" s="64">
        <v>0.25</v>
      </c>
      <c r="J2004" s="67">
        <v>0.25</v>
      </c>
      <c r="K2004" s="70">
        <v>0.25</v>
      </c>
      <c r="L2004" s="64">
        <v>0.0</v>
      </c>
      <c r="M2004" s="67">
        <v>0.0</v>
      </c>
      <c r="N2004" s="70">
        <v>0.0</v>
      </c>
      <c r="O2004" s="64">
        <v>0.25</v>
      </c>
      <c r="P2004" s="67">
        <v>0.25</v>
      </c>
      <c r="Q2004" s="70">
        <v>0.25</v>
      </c>
      <c r="R2004" s="3"/>
    </row>
    <row r="2005">
      <c r="A2005" s="46">
        <v>13508.0</v>
      </c>
      <c r="B2005" s="51" t="str">
        <f t="shared" si="1"/>
        <v>ElektronikaKompyuter texnikasiKompyuterning tashqi qurilmalariDSL modemlari va transiverlari</v>
      </c>
      <c r="C2005" s="55" t="s">
        <v>929</v>
      </c>
      <c r="D2005" s="55" t="s">
        <v>942</v>
      </c>
      <c r="E2005" s="55" t="s">
        <v>1393</v>
      </c>
      <c r="F2005" s="55" t="s">
        <v>4943</v>
      </c>
      <c r="G2005" s="55"/>
      <c r="H2005" s="55"/>
      <c r="I2005" s="64">
        <v>0.15</v>
      </c>
      <c r="J2005" s="67">
        <v>0.15</v>
      </c>
      <c r="K2005" s="70">
        <v>0.15</v>
      </c>
      <c r="L2005" s="64">
        <v>0.0</v>
      </c>
      <c r="M2005" s="67">
        <v>0.0</v>
      </c>
      <c r="N2005" s="70">
        <v>0.0</v>
      </c>
      <c r="O2005" s="64">
        <v>0.15</v>
      </c>
      <c r="P2005" s="67">
        <v>0.15</v>
      </c>
      <c r="Q2005" s="70">
        <v>0.15</v>
      </c>
      <c r="R2005" s="3"/>
    </row>
    <row r="2006">
      <c r="A2006" s="46">
        <v>13509.0</v>
      </c>
      <c r="B2006" s="51" t="str">
        <f t="shared" si="1"/>
        <v>Uy-roʻzgʻor buyumlariBayramlar uchun tovarlarBayramni bezatishTort shamchalari</v>
      </c>
      <c r="C2006" s="55" t="s">
        <v>758</v>
      </c>
      <c r="D2006" s="55" t="s">
        <v>852</v>
      </c>
      <c r="E2006" s="55" t="s">
        <v>1993</v>
      </c>
      <c r="F2006" s="55" t="s">
        <v>4945</v>
      </c>
      <c r="G2006" s="55"/>
      <c r="H2006" s="3"/>
      <c r="I2006" s="64">
        <v>0.3</v>
      </c>
      <c r="J2006" s="67">
        <v>0.3</v>
      </c>
      <c r="K2006" s="70">
        <v>0.3</v>
      </c>
      <c r="L2006" s="64">
        <v>0.0</v>
      </c>
      <c r="M2006" s="67">
        <v>0.0</v>
      </c>
      <c r="N2006" s="70">
        <v>0.0</v>
      </c>
      <c r="O2006" s="64">
        <v>0.3</v>
      </c>
      <c r="P2006" s="67">
        <v>0.3</v>
      </c>
      <c r="Q2006" s="70">
        <v>0.3</v>
      </c>
      <c r="R2006" s="3"/>
    </row>
    <row r="2007">
      <c r="A2007" s="46">
        <v>13510.0</v>
      </c>
      <c r="B2007" s="51" t="str">
        <f t="shared" si="1"/>
        <v>ElektronikaOfis texnikasiOfis jihozlari3D-printerlar</v>
      </c>
      <c r="C2007" s="55" t="s">
        <v>929</v>
      </c>
      <c r="D2007" s="55" t="s">
        <v>1395</v>
      </c>
      <c r="E2007" s="55" t="s">
        <v>2740</v>
      </c>
      <c r="F2007" s="85" t="s">
        <v>4953</v>
      </c>
      <c r="G2007" s="3"/>
      <c r="H2007" s="3"/>
      <c r="I2007" s="64">
        <v>0.1</v>
      </c>
      <c r="J2007" s="67">
        <v>0.1</v>
      </c>
      <c r="K2007" s="70">
        <v>0.1</v>
      </c>
      <c r="L2007" s="64">
        <v>0.0</v>
      </c>
      <c r="M2007" s="67">
        <v>0.0</v>
      </c>
      <c r="N2007" s="70">
        <v>0.0</v>
      </c>
      <c r="O2007" s="64">
        <v>0.1</v>
      </c>
      <c r="P2007" s="67">
        <v>0.1</v>
      </c>
      <c r="Q2007" s="70">
        <v>0.1</v>
      </c>
      <c r="R2007" s="3"/>
    </row>
    <row r="2008">
      <c r="A2008" s="46">
        <v>13511.0</v>
      </c>
      <c r="B2008" s="51" t="str">
        <f t="shared" si="1"/>
        <v>KiyimAyollar kiyimiJemperlar, sviterlar va kardiganlarSviterlar</v>
      </c>
      <c r="C2008" s="55" t="s">
        <v>417</v>
      </c>
      <c r="D2008" s="55" t="s">
        <v>418</v>
      </c>
      <c r="E2008" s="55" t="s">
        <v>1839</v>
      </c>
      <c r="F2008" s="55" t="s">
        <v>2513</v>
      </c>
      <c r="G2008" s="3"/>
      <c r="H2008" s="3"/>
      <c r="I2008" s="64">
        <v>0.25</v>
      </c>
      <c r="J2008" s="67">
        <v>0.25</v>
      </c>
      <c r="K2008" s="70">
        <v>0.25</v>
      </c>
      <c r="L2008" s="64">
        <v>0.0</v>
      </c>
      <c r="M2008" s="67">
        <v>0.0</v>
      </c>
      <c r="N2008" s="70">
        <v>0.0</v>
      </c>
      <c r="O2008" s="64">
        <v>0.25</v>
      </c>
      <c r="P2008" s="67">
        <v>0.25</v>
      </c>
      <c r="Q2008" s="70">
        <v>0.25</v>
      </c>
      <c r="R2008" s="3"/>
    </row>
    <row r="2009">
      <c r="A2009" s="46">
        <v>13512.0</v>
      </c>
      <c r="B2009" s="51" t="str">
        <f t="shared" si="1"/>
        <v>Kanselyariya tovarlariQogʻoz mahsulotlariFlipchart uchun qogʻoz</v>
      </c>
      <c r="C2009" s="55" t="s">
        <v>142</v>
      </c>
      <c r="D2009" s="55" t="s">
        <v>1212</v>
      </c>
      <c r="E2009" s="55" t="s">
        <v>4955</v>
      </c>
      <c r="F2009" s="55"/>
      <c r="G2009" s="3"/>
      <c r="H2009" s="3"/>
      <c r="I2009" s="64">
        <v>0.2</v>
      </c>
      <c r="J2009" s="67">
        <v>0.2</v>
      </c>
      <c r="K2009" s="70">
        <v>0.2</v>
      </c>
      <c r="L2009" s="64">
        <v>0.09</v>
      </c>
      <c r="M2009" s="67">
        <v>0.09</v>
      </c>
      <c r="N2009" s="70">
        <v>0.09</v>
      </c>
      <c r="O2009" s="64">
        <v>0.11</v>
      </c>
      <c r="P2009" s="67">
        <v>0.11</v>
      </c>
      <c r="Q2009" s="70">
        <v>0.11</v>
      </c>
      <c r="R2009" s="3"/>
    </row>
    <row r="2010">
      <c r="A2010" s="46">
        <v>13513.0</v>
      </c>
      <c r="B2010" s="51" t="str">
        <f t="shared" si="1"/>
        <v>Goʻzallik va parvarishTana parvarishiQuyoshda toblanish va quyoshdan himoyaAvtozagar</v>
      </c>
      <c r="C2010" s="55" t="s">
        <v>314</v>
      </c>
      <c r="D2010" s="55" t="s">
        <v>612</v>
      </c>
      <c r="E2010" s="55" t="s">
        <v>3309</v>
      </c>
      <c r="F2010" s="85" t="s">
        <v>4957</v>
      </c>
      <c r="G2010" s="3"/>
      <c r="H2010" s="3"/>
      <c r="I2010" s="64">
        <v>0.2</v>
      </c>
      <c r="J2010" s="67">
        <v>0.2</v>
      </c>
      <c r="K2010" s="70">
        <v>0.2</v>
      </c>
      <c r="L2010" s="64">
        <v>0.0</v>
      </c>
      <c r="M2010" s="67">
        <v>0.0</v>
      </c>
      <c r="N2010" s="70">
        <v>0.0</v>
      </c>
      <c r="O2010" s="64">
        <v>0.2</v>
      </c>
      <c r="P2010" s="67">
        <v>0.2</v>
      </c>
      <c r="Q2010" s="70">
        <v>0.2</v>
      </c>
      <c r="R2010" s="3"/>
    </row>
    <row r="2011">
      <c r="A2011" s="46">
        <v>13514.0</v>
      </c>
      <c r="B2011" s="51" t="str">
        <f t="shared" si="1"/>
        <v>AvtotovarlarAksessuarlar va jihozlarTyuning va tashqi bezakGʻildirak arkalari uchun qanot osti qismlari va kengaytirgichlar</v>
      </c>
      <c r="C2011" s="55" t="s">
        <v>167</v>
      </c>
      <c r="D2011" s="55" t="s">
        <v>468</v>
      </c>
      <c r="E2011" s="55" t="s">
        <v>1610</v>
      </c>
      <c r="F2011" s="55" t="s">
        <v>4958</v>
      </c>
      <c r="G2011" s="55"/>
      <c r="H2011" s="55"/>
      <c r="I2011" s="64">
        <v>0.22</v>
      </c>
      <c r="J2011" s="67">
        <v>0.22</v>
      </c>
      <c r="K2011" s="70">
        <v>0.22</v>
      </c>
      <c r="L2011" s="64">
        <v>0.0</v>
      </c>
      <c r="M2011" s="67">
        <v>0.0</v>
      </c>
      <c r="N2011" s="70">
        <v>0.0</v>
      </c>
      <c r="O2011" s="64">
        <v>0.22</v>
      </c>
      <c r="P2011" s="67">
        <v>0.22</v>
      </c>
      <c r="Q2011" s="70">
        <v>0.22</v>
      </c>
      <c r="R2011" s="3"/>
    </row>
    <row r="2012">
      <c r="A2012" s="46">
        <v>13515.0</v>
      </c>
      <c r="B2012" s="51" t="str">
        <f t="shared" si="1"/>
        <v>KiyimAyollar kiyimiHomiladorlar uchun kiyimlarIchki kiyim</v>
      </c>
      <c r="C2012" s="55" t="s">
        <v>417</v>
      </c>
      <c r="D2012" s="55" t="s">
        <v>418</v>
      </c>
      <c r="E2012" s="55" t="s">
        <v>1412</v>
      </c>
      <c r="F2012" s="55" t="s">
        <v>427</v>
      </c>
      <c r="G2012" s="85"/>
      <c r="H2012" s="3"/>
      <c r="I2012" s="64">
        <v>0.25</v>
      </c>
      <c r="J2012" s="67">
        <v>0.25</v>
      </c>
      <c r="K2012" s="70">
        <v>0.25</v>
      </c>
      <c r="L2012" s="64">
        <v>0.0</v>
      </c>
      <c r="M2012" s="67">
        <v>0.0</v>
      </c>
      <c r="N2012" s="70">
        <v>0.0</v>
      </c>
      <c r="O2012" s="64">
        <v>0.25</v>
      </c>
      <c r="P2012" s="67">
        <v>0.25</v>
      </c>
      <c r="Q2012" s="70">
        <v>0.25</v>
      </c>
      <c r="R2012" s="3"/>
    </row>
    <row r="2013">
      <c r="A2013" s="46">
        <v>13518.0</v>
      </c>
      <c r="B2013" s="51" t="str">
        <f t="shared" si="1"/>
        <v>Dacha, bogʻ va tomorqaPiknik, barbekyu, grillKo'mir, o'tin va olov yoqish uchun vositalarKoʻmir</v>
      </c>
      <c r="C2013" s="55" t="s">
        <v>734</v>
      </c>
      <c r="D2013" s="55" t="s">
        <v>1525</v>
      </c>
      <c r="E2013" s="55" t="s">
        <v>4453</v>
      </c>
      <c r="F2013" s="55" t="s">
        <v>4723</v>
      </c>
      <c r="G2013" s="3"/>
      <c r="H2013" s="3"/>
      <c r="I2013" s="64">
        <v>0.25</v>
      </c>
      <c r="J2013" s="67">
        <v>0.25</v>
      </c>
      <c r="K2013" s="70">
        <v>0.25</v>
      </c>
      <c r="L2013" s="64">
        <v>0.0</v>
      </c>
      <c r="M2013" s="67">
        <v>0.0</v>
      </c>
      <c r="N2013" s="70">
        <v>0.0</v>
      </c>
      <c r="O2013" s="64">
        <v>0.25</v>
      </c>
      <c r="P2013" s="67">
        <v>0.25</v>
      </c>
      <c r="Q2013" s="70">
        <v>0.25</v>
      </c>
      <c r="R2013" s="3"/>
    </row>
    <row r="2014">
      <c r="A2014" s="46">
        <v>13519.0</v>
      </c>
      <c r="B2014" s="51" t="str">
        <f t="shared" si="1"/>
        <v>Qurilish va taʼmirlashMahkamlagichlar va armaturaFurnituraEshik furnituralari</v>
      </c>
      <c r="C2014" s="55" t="s">
        <v>95</v>
      </c>
      <c r="D2014" s="55" t="s">
        <v>1782</v>
      </c>
      <c r="E2014" s="55" t="s">
        <v>883</v>
      </c>
      <c r="F2014" s="55" t="s">
        <v>4962</v>
      </c>
      <c r="G2014" s="55"/>
      <c r="H2014" s="3"/>
      <c r="I2014" s="64">
        <v>0.25</v>
      </c>
      <c r="J2014" s="67">
        <v>0.25</v>
      </c>
      <c r="K2014" s="70">
        <v>0.25</v>
      </c>
      <c r="L2014" s="64">
        <v>0.0</v>
      </c>
      <c r="M2014" s="67">
        <v>0.0</v>
      </c>
      <c r="N2014" s="70">
        <v>0.0</v>
      </c>
      <c r="O2014" s="64">
        <v>0.25</v>
      </c>
      <c r="P2014" s="67">
        <v>0.25</v>
      </c>
      <c r="Q2014" s="70">
        <v>0.25</v>
      </c>
      <c r="R2014" s="3"/>
    </row>
    <row r="2015">
      <c r="A2015" s="46">
        <v>13520.0</v>
      </c>
      <c r="B2015" s="51" t="str">
        <f t="shared" si="1"/>
        <v>ElektronikaKompyuter texnikasiKompyuter texnikalari uchun butlovchi qismlarKorpuslar</v>
      </c>
      <c r="C2015" s="55" t="s">
        <v>929</v>
      </c>
      <c r="D2015" s="55" t="s">
        <v>942</v>
      </c>
      <c r="E2015" s="55" t="s">
        <v>943</v>
      </c>
      <c r="F2015" s="55" t="s">
        <v>4964</v>
      </c>
      <c r="G2015" s="3"/>
      <c r="H2015" s="4"/>
      <c r="I2015" s="64">
        <v>0.1</v>
      </c>
      <c r="J2015" s="67">
        <v>0.1</v>
      </c>
      <c r="K2015" s="70">
        <v>0.1</v>
      </c>
      <c r="L2015" s="64">
        <v>0.0</v>
      </c>
      <c r="M2015" s="67">
        <v>0.0</v>
      </c>
      <c r="N2015" s="70">
        <v>0.0</v>
      </c>
      <c r="O2015" s="64">
        <v>0.1</v>
      </c>
      <c r="P2015" s="67">
        <v>0.1</v>
      </c>
      <c r="Q2015" s="70">
        <v>0.1</v>
      </c>
      <c r="R2015" s="3"/>
    </row>
    <row r="2016">
      <c r="A2016" s="46">
        <v>13521.0</v>
      </c>
      <c r="B2016" s="51" t="str">
        <f t="shared" si="1"/>
        <v>ElektronikaOptik anjomlarMikroskoplar uchun aksessuarlar</v>
      </c>
      <c r="C2016" s="55" t="s">
        <v>929</v>
      </c>
      <c r="D2016" s="55" t="s">
        <v>949</v>
      </c>
      <c r="E2016" s="55" t="s">
        <v>4965</v>
      </c>
      <c r="F2016" s="55"/>
      <c r="G2016" s="55"/>
      <c r="H2016" s="3"/>
      <c r="I2016" s="64">
        <v>0.2</v>
      </c>
      <c r="J2016" s="67">
        <v>0.2</v>
      </c>
      <c r="K2016" s="70">
        <v>0.2</v>
      </c>
      <c r="L2016" s="64">
        <v>0.0</v>
      </c>
      <c r="M2016" s="67">
        <v>0.0</v>
      </c>
      <c r="N2016" s="70">
        <v>0.0</v>
      </c>
      <c r="O2016" s="64">
        <v>0.2</v>
      </c>
      <c r="P2016" s="67">
        <v>0.2</v>
      </c>
      <c r="Q2016" s="70">
        <v>0.2</v>
      </c>
      <c r="R2016" s="3"/>
    </row>
    <row r="2017">
      <c r="A2017" s="46">
        <v>13526.0</v>
      </c>
      <c r="B2017" s="51" t="str">
        <f t="shared" si="1"/>
        <v>AvtotovarlarAvtomobil uchun elektronikaGPS-navigatorlar</v>
      </c>
      <c r="C2017" s="55" t="s">
        <v>167</v>
      </c>
      <c r="D2017" s="55" t="s">
        <v>174</v>
      </c>
      <c r="E2017" s="55" t="s">
        <v>4967</v>
      </c>
      <c r="F2017" s="55"/>
      <c r="G2017" s="4"/>
      <c r="H2017" s="3"/>
      <c r="I2017" s="64">
        <v>0.1</v>
      </c>
      <c r="J2017" s="67">
        <v>0.1</v>
      </c>
      <c r="K2017" s="70">
        <v>0.1</v>
      </c>
      <c r="L2017" s="64">
        <v>0.0</v>
      </c>
      <c r="M2017" s="67">
        <v>0.0</v>
      </c>
      <c r="N2017" s="70">
        <v>0.0</v>
      </c>
      <c r="O2017" s="64">
        <v>0.1</v>
      </c>
      <c r="P2017" s="67">
        <v>0.1</v>
      </c>
      <c r="Q2017" s="70">
        <v>0.1</v>
      </c>
      <c r="R2017" s="3"/>
    </row>
    <row r="2018">
      <c r="A2018" s="46">
        <v>13527.0</v>
      </c>
      <c r="B2018" s="51" t="str">
        <f t="shared" si="1"/>
        <v>AksessuarlarAyollar aksessuarlariHamyonlar, kalit solgichlar va tashrif qogʻozi uchun karmonchalarHujjatlar uchun jildlar</v>
      </c>
      <c r="C2018" s="55" t="s">
        <v>442</v>
      </c>
      <c r="D2018" s="55" t="s">
        <v>443</v>
      </c>
      <c r="E2018" s="55" t="s">
        <v>1987</v>
      </c>
      <c r="F2018" s="55" t="s">
        <v>3038</v>
      </c>
      <c r="G2018" s="55"/>
      <c r="H2018" s="3"/>
      <c r="I2018" s="64">
        <v>0.3</v>
      </c>
      <c r="J2018" s="67">
        <v>0.3</v>
      </c>
      <c r="K2018" s="70">
        <v>0.3</v>
      </c>
      <c r="L2018" s="64">
        <v>0.0</v>
      </c>
      <c r="M2018" s="67">
        <v>0.0</v>
      </c>
      <c r="N2018" s="70">
        <v>0.0</v>
      </c>
      <c r="O2018" s="64">
        <v>0.3</v>
      </c>
      <c r="P2018" s="67">
        <v>0.3</v>
      </c>
      <c r="Q2018" s="70">
        <v>0.3</v>
      </c>
      <c r="R2018" s="3"/>
    </row>
    <row r="2019">
      <c r="A2019" s="46">
        <v>13528.0</v>
      </c>
      <c r="B2019" s="51" t="str">
        <f t="shared" si="1"/>
        <v>AksessuarlarAyollar aksessuarlariHamyonlar, kalit solgichlar va tashrif qogʻozi uchun karmonchalarHamyonlar</v>
      </c>
      <c r="C2019" s="55" t="s">
        <v>442</v>
      </c>
      <c r="D2019" s="55" t="s">
        <v>443</v>
      </c>
      <c r="E2019" s="55" t="s">
        <v>1987</v>
      </c>
      <c r="F2019" s="55" t="s">
        <v>4463</v>
      </c>
      <c r="G2019" s="3"/>
      <c r="H2019" s="3"/>
      <c r="I2019" s="64">
        <v>0.3</v>
      </c>
      <c r="J2019" s="67">
        <v>0.3</v>
      </c>
      <c r="K2019" s="70">
        <v>0.3</v>
      </c>
      <c r="L2019" s="64">
        <v>0.0</v>
      </c>
      <c r="M2019" s="67">
        <v>0.0</v>
      </c>
      <c r="N2019" s="70">
        <v>0.0</v>
      </c>
      <c r="O2019" s="64">
        <v>0.3</v>
      </c>
      <c r="P2019" s="67">
        <v>0.3</v>
      </c>
      <c r="Q2019" s="70">
        <v>0.3</v>
      </c>
      <c r="R2019" s="3"/>
    </row>
    <row r="2020">
      <c r="A2020" s="46">
        <v>13529.0</v>
      </c>
      <c r="B2020" s="51" t="str">
        <f t="shared" si="1"/>
        <v>Uy-roʻzgʻor buyumlariOshxona buyumlariIchimlik uchun aksessuarlarIchimliklar uchun dispanserlar</v>
      </c>
      <c r="C2020" s="55" t="s">
        <v>758</v>
      </c>
      <c r="D2020" s="55" t="s">
        <v>760</v>
      </c>
      <c r="E2020" s="55" t="s">
        <v>1623</v>
      </c>
      <c r="F2020" s="55" t="s">
        <v>4971</v>
      </c>
      <c r="G2020" s="55"/>
      <c r="H2020" s="55"/>
      <c r="I2020" s="64">
        <v>0.25</v>
      </c>
      <c r="J2020" s="67">
        <v>0.25</v>
      </c>
      <c r="K2020" s="70">
        <v>0.25</v>
      </c>
      <c r="L2020" s="64">
        <v>0.0</v>
      </c>
      <c r="M2020" s="67">
        <v>0.0</v>
      </c>
      <c r="N2020" s="70">
        <v>0.0</v>
      </c>
      <c r="O2020" s="64">
        <v>0.25</v>
      </c>
      <c r="P2020" s="67">
        <v>0.25</v>
      </c>
      <c r="Q2020" s="70">
        <v>0.25</v>
      </c>
      <c r="R2020" s="3"/>
    </row>
    <row r="2021">
      <c r="A2021" s="46">
        <v>13530.0</v>
      </c>
      <c r="B2021" s="51" t="str">
        <f t="shared" si="1"/>
        <v>Goʻzallik va parvarishMakiyajYuzKorrektorlar va konsilerlar</v>
      </c>
      <c r="C2021" s="55" t="s">
        <v>314</v>
      </c>
      <c r="D2021" s="55" t="s">
        <v>492</v>
      </c>
      <c r="E2021" s="55" t="s">
        <v>500</v>
      </c>
      <c r="F2021" s="55" t="s">
        <v>4972</v>
      </c>
      <c r="G2021" s="55"/>
      <c r="H2021" s="3"/>
      <c r="I2021" s="64">
        <v>0.2</v>
      </c>
      <c r="J2021" s="67">
        <v>0.2</v>
      </c>
      <c r="K2021" s="70">
        <v>0.2</v>
      </c>
      <c r="L2021" s="64">
        <v>0.03</v>
      </c>
      <c r="M2021" s="67">
        <v>0.03</v>
      </c>
      <c r="N2021" s="70">
        <v>0.03</v>
      </c>
      <c r="O2021" s="64">
        <v>0.17</v>
      </c>
      <c r="P2021" s="67">
        <v>0.17</v>
      </c>
      <c r="Q2021" s="70">
        <v>0.17</v>
      </c>
      <c r="R2021" s="3"/>
    </row>
    <row r="2022">
      <c r="A2022" s="46">
        <v>13531.0</v>
      </c>
      <c r="B2022" s="51" t="str">
        <f t="shared" si="1"/>
        <v>AvtotovarlarAksessuarlar va jihozlarSalon uchun jihozlarQuyoshdan himoyalovchi pardalar</v>
      </c>
      <c r="C2022" s="55" t="s">
        <v>167</v>
      </c>
      <c r="D2022" s="55" t="s">
        <v>468</v>
      </c>
      <c r="E2022" s="55" t="s">
        <v>1405</v>
      </c>
      <c r="F2022" s="85" t="s">
        <v>4973</v>
      </c>
      <c r="G2022" s="85"/>
      <c r="H2022" s="85"/>
      <c r="I2022" s="64">
        <v>0.25</v>
      </c>
      <c r="J2022" s="67">
        <v>0.25</v>
      </c>
      <c r="K2022" s="70">
        <v>0.25</v>
      </c>
      <c r="L2022" s="64">
        <v>0.0</v>
      </c>
      <c r="M2022" s="67">
        <v>0.0</v>
      </c>
      <c r="N2022" s="70">
        <v>0.0</v>
      </c>
      <c r="O2022" s="64">
        <v>0.25</v>
      </c>
      <c r="P2022" s="67">
        <v>0.25</v>
      </c>
      <c r="Q2022" s="70">
        <v>0.25</v>
      </c>
      <c r="R2022" s="3"/>
    </row>
    <row r="2023">
      <c r="A2023" s="46">
        <v>13532.0</v>
      </c>
      <c r="B2023" s="51" t="str">
        <f t="shared" si="1"/>
        <v>KiyimOʻgʻil bolalar uchun kiyimlarUstki kiyimJinsi kurtkalar</v>
      </c>
      <c r="C2023" s="55" t="s">
        <v>417</v>
      </c>
      <c r="D2023" s="55" t="s">
        <v>438</v>
      </c>
      <c r="E2023" s="55" t="s">
        <v>1137</v>
      </c>
      <c r="F2023" s="55" t="s">
        <v>4790</v>
      </c>
      <c r="G2023" s="3"/>
      <c r="H2023" s="3"/>
      <c r="I2023" s="64">
        <v>0.25</v>
      </c>
      <c r="J2023" s="67">
        <v>0.25</v>
      </c>
      <c r="K2023" s="70">
        <v>0.25</v>
      </c>
      <c r="L2023" s="64">
        <v>0.0</v>
      </c>
      <c r="M2023" s="67">
        <v>0.0</v>
      </c>
      <c r="N2023" s="70">
        <v>0.0</v>
      </c>
      <c r="O2023" s="64">
        <v>0.25</v>
      </c>
      <c r="P2023" s="67">
        <v>0.25</v>
      </c>
      <c r="Q2023" s="70">
        <v>0.25</v>
      </c>
      <c r="R2023" s="3"/>
    </row>
    <row r="2024">
      <c r="A2024" s="46">
        <v>13533.0</v>
      </c>
      <c r="B2024" s="51" t="str">
        <f t="shared" si="1"/>
        <v>Uy-roʻzgʻor buyumlariToʻqimachilikKoʻrpalar va qoplamalarKoʻrpalar</v>
      </c>
      <c r="C2024" s="55" t="s">
        <v>758</v>
      </c>
      <c r="D2024" s="55" t="s">
        <v>1041</v>
      </c>
      <c r="E2024" s="55" t="s">
        <v>1467</v>
      </c>
      <c r="F2024" s="55" t="s">
        <v>4974</v>
      </c>
      <c r="G2024" s="3"/>
      <c r="H2024" s="3"/>
      <c r="I2024" s="64">
        <v>0.22</v>
      </c>
      <c r="J2024" s="67">
        <v>0.22</v>
      </c>
      <c r="K2024" s="70">
        <v>0.22</v>
      </c>
      <c r="L2024" s="64">
        <v>0.0</v>
      </c>
      <c r="M2024" s="67">
        <v>0.0</v>
      </c>
      <c r="N2024" s="70">
        <v>0.0</v>
      </c>
      <c r="O2024" s="64">
        <v>0.22</v>
      </c>
      <c r="P2024" s="67">
        <v>0.22</v>
      </c>
      <c r="Q2024" s="70">
        <v>0.22</v>
      </c>
      <c r="R2024" s="3"/>
    </row>
    <row r="2025">
      <c r="A2025" s="46">
        <v>13535.0</v>
      </c>
      <c r="B2025" s="51" t="str">
        <f t="shared" si="1"/>
        <v>Goʻzallik va parvarishTana parvarishiQuyoshda toblanish va quyoshdan himoyaSolariy uchun vositalr</v>
      </c>
      <c r="C2025" s="55" t="s">
        <v>314</v>
      </c>
      <c r="D2025" s="55" t="s">
        <v>612</v>
      </c>
      <c r="E2025" s="55" t="s">
        <v>3309</v>
      </c>
      <c r="F2025" s="55" t="s">
        <v>4975</v>
      </c>
      <c r="G2025" s="55"/>
      <c r="H2025" s="3"/>
      <c r="I2025" s="64">
        <v>0.2</v>
      </c>
      <c r="J2025" s="67">
        <v>0.2</v>
      </c>
      <c r="K2025" s="70">
        <v>0.2</v>
      </c>
      <c r="L2025" s="64">
        <v>0.01</v>
      </c>
      <c r="M2025" s="67">
        <v>0.01</v>
      </c>
      <c r="N2025" s="70">
        <v>0.01</v>
      </c>
      <c r="O2025" s="64">
        <v>0.19</v>
      </c>
      <c r="P2025" s="67">
        <v>0.19</v>
      </c>
      <c r="Q2025" s="70">
        <v>0.19</v>
      </c>
      <c r="R2025" s="3"/>
    </row>
    <row r="2026">
      <c r="A2026" s="46">
        <v>13536.0</v>
      </c>
      <c r="B2026" s="51" t="str">
        <f t="shared" si="1"/>
        <v>Kanselyariya tovarlariYozuv qurollariRuchkalar uchun aksessuarlar va sarflov materiallari</v>
      </c>
      <c r="C2026" s="55" t="s">
        <v>142</v>
      </c>
      <c r="D2026" s="55" t="s">
        <v>143</v>
      </c>
      <c r="E2026" s="55" t="s">
        <v>4977</v>
      </c>
      <c r="F2026" s="55"/>
      <c r="G2026" s="55"/>
      <c r="H2026" s="55"/>
      <c r="I2026" s="64">
        <v>0.2</v>
      </c>
      <c r="J2026" s="67">
        <v>0.2</v>
      </c>
      <c r="K2026" s="70">
        <v>0.2</v>
      </c>
      <c r="L2026" s="64">
        <v>0.105</v>
      </c>
      <c r="M2026" s="67">
        <v>0.105</v>
      </c>
      <c r="N2026" s="70">
        <v>0.105</v>
      </c>
      <c r="O2026" s="64">
        <v>0.095</v>
      </c>
      <c r="P2026" s="67">
        <v>0.095</v>
      </c>
      <c r="Q2026" s="70">
        <v>0.095</v>
      </c>
      <c r="R2026" s="3"/>
    </row>
    <row r="2027">
      <c r="A2027" s="46">
        <v>13537.0</v>
      </c>
      <c r="B2027" s="51" t="str">
        <f t="shared" si="1"/>
        <v>KiyimYangi tugʻilgan chaqaloqlar uchun kiyimlarPaypoqlar, pinetkalar</v>
      </c>
      <c r="C2027" s="55" t="s">
        <v>417</v>
      </c>
      <c r="D2027" s="55" t="s">
        <v>1024</v>
      </c>
      <c r="E2027" s="55" t="s">
        <v>4979</v>
      </c>
      <c r="F2027" s="55"/>
      <c r="G2027" s="3"/>
      <c r="H2027" s="3"/>
      <c r="I2027" s="64">
        <v>0.1</v>
      </c>
      <c r="J2027" s="67">
        <v>0.1</v>
      </c>
      <c r="K2027" s="70">
        <v>0.1</v>
      </c>
      <c r="L2027" s="64">
        <v>0.0</v>
      </c>
      <c r="M2027" s="67">
        <v>0.0</v>
      </c>
      <c r="N2027" s="70">
        <v>0.0</v>
      </c>
      <c r="O2027" s="64">
        <v>0.1</v>
      </c>
      <c r="P2027" s="67">
        <v>0.1</v>
      </c>
      <c r="Q2027" s="70">
        <v>0.1</v>
      </c>
      <c r="R2027" s="3"/>
    </row>
    <row r="2028">
      <c r="A2028" s="46">
        <v>13538.0</v>
      </c>
      <c r="B2028" s="51" t="str">
        <f t="shared" si="1"/>
        <v>Dacha, bogʻ va tomorqaBogʻ asboblariO‘simliklarni ekish uchun asboblarSeyalkalar</v>
      </c>
      <c r="C2028" s="55" t="s">
        <v>734</v>
      </c>
      <c r="D2028" s="55" t="s">
        <v>1356</v>
      </c>
      <c r="E2028" s="55" t="s">
        <v>4980</v>
      </c>
      <c r="F2028" s="55" t="s">
        <v>4981</v>
      </c>
      <c r="G2028" s="85"/>
      <c r="H2028" s="3"/>
      <c r="I2028" s="64">
        <v>0.25</v>
      </c>
      <c r="J2028" s="67">
        <v>0.25</v>
      </c>
      <c r="K2028" s="70">
        <v>0.25</v>
      </c>
      <c r="L2028" s="64">
        <v>0.0</v>
      </c>
      <c r="M2028" s="67">
        <v>0.0</v>
      </c>
      <c r="N2028" s="70">
        <v>0.0</v>
      </c>
      <c r="O2028" s="64">
        <v>0.25</v>
      </c>
      <c r="P2028" s="67">
        <v>0.25</v>
      </c>
      <c r="Q2028" s="70">
        <v>0.25</v>
      </c>
      <c r="R2028" s="3"/>
    </row>
    <row r="2029">
      <c r="A2029" s="46">
        <v>13539.0</v>
      </c>
      <c r="B2029" s="51" t="str">
        <f t="shared" si="1"/>
        <v>KitoblarOʻquv adabiyotiTaʼlim dasturlari</v>
      </c>
      <c r="C2029" s="55" t="s">
        <v>84</v>
      </c>
      <c r="D2029" s="55" t="s">
        <v>1228</v>
      </c>
      <c r="E2029" s="55" t="s">
        <v>4983</v>
      </c>
      <c r="F2029" s="55"/>
      <c r="G2029" s="3"/>
      <c r="H2029" s="3"/>
      <c r="I2029" s="64">
        <v>0.2</v>
      </c>
      <c r="J2029" s="67">
        <v>0.2</v>
      </c>
      <c r="K2029" s="70">
        <v>0.2</v>
      </c>
      <c r="L2029" s="64">
        <v>0.0</v>
      </c>
      <c r="M2029" s="67">
        <v>0.0</v>
      </c>
      <c r="N2029" s="70">
        <v>0.0</v>
      </c>
      <c r="O2029" s="64">
        <v>0.2</v>
      </c>
      <c r="P2029" s="67">
        <v>0.2</v>
      </c>
      <c r="Q2029" s="70">
        <v>0.2</v>
      </c>
      <c r="R2029" s="3"/>
    </row>
    <row r="2030">
      <c r="A2030" s="46">
        <v>13540.0</v>
      </c>
      <c r="B2030" s="51" t="str">
        <f t="shared" si="1"/>
        <v>Uy-roʻzgʻor buyumlariOshxona buyumlariOziq-ovqat mahsulotlarini saqlashVakuum nasoslari</v>
      </c>
      <c r="C2030" s="55" t="s">
        <v>758</v>
      </c>
      <c r="D2030" s="55" t="s">
        <v>760</v>
      </c>
      <c r="E2030" s="55" t="s">
        <v>1352</v>
      </c>
      <c r="F2030" s="55" t="s">
        <v>4985</v>
      </c>
      <c r="G2030" s="55"/>
      <c r="H2030" s="3"/>
      <c r="I2030" s="64">
        <v>0.25</v>
      </c>
      <c r="J2030" s="67">
        <v>0.25</v>
      </c>
      <c r="K2030" s="70">
        <v>0.25</v>
      </c>
      <c r="L2030" s="64">
        <v>0.0</v>
      </c>
      <c r="M2030" s="67">
        <v>0.0</v>
      </c>
      <c r="N2030" s="70">
        <v>0.0</v>
      </c>
      <c r="O2030" s="64">
        <v>0.25</v>
      </c>
      <c r="P2030" s="67">
        <v>0.25</v>
      </c>
      <c r="Q2030" s="70">
        <v>0.25</v>
      </c>
      <c r="R2030" s="3"/>
    </row>
    <row r="2031">
      <c r="A2031" s="46">
        <v>13541.0</v>
      </c>
      <c r="B2031" s="51" t="str">
        <f t="shared" si="1"/>
        <v>Bolalar tovarlariBolalar sporti va faol hordiqOʻyin majmualari va oʻyin maydonchalari</v>
      </c>
      <c r="C2031" s="55" t="s">
        <v>346</v>
      </c>
      <c r="D2031" s="55" t="s">
        <v>398</v>
      </c>
      <c r="E2031" s="55" t="s">
        <v>4986</v>
      </c>
      <c r="F2031" s="55"/>
      <c r="G2031" s="55"/>
      <c r="H2031" s="3"/>
      <c r="I2031" s="64">
        <v>0.2</v>
      </c>
      <c r="J2031" s="67">
        <v>0.2</v>
      </c>
      <c r="K2031" s="70">
        <v>0.2</v>
      </c>
      <c r="L2031" s="64">
        <v>0.020000000000000018</v>
      </c>
      <c r="M2031" s="67">
        <v>0.020000000000000018</v>
      </c>
      <c r="N2031" s="70">
        <v>0.020000000000000018</v>
      </c>
      <c r="O2031" s="64">
        <v>0.18</v>
      </c>
      <c r="P2031" s="67">
        <v>0.18</v>
      </c>
      <c r="Q2031" s="70">
        <v>0.18</v>
      </c>
      <c r="R2031" s="3"/>
    </row>
    <row r="2032">
      <c r="A2032" s="46">
        <v>13542.0</v>
      </c>
      <c r="B2032" s="51" t="str">
        <f t="shared" si="1"/>
        <v>Goʻzallik va parvarishParfyumeriyaAtomayzerlar va parfyum shishalari</v>
      </c>
      <c r="C2032" s="55" t="s">
        <v>314</v>
      </c>
      <c r="D2032" s="55" t="s">
        <v>1241</v>
      </c>
      <c r="E2032" s="55" t="s">
        <v>4988</v>
      </c>
      <c r="F2032" s="55"/>
      <c r="G2032" s="55"/>
      <c r="H2032" s="3"/>
      <c r="I2032" s="64">
        <v>0.2</v>
      </c>
      <c r="J2032" s="67">
        <v>0.2</v>
      </c>
      <c r="K2032" s="70">
        <v>0.2</v>
      </c>
      <c r="L2032" s="64">
        <v>0.01</v>
      </c>
      <c r="M2032" s="67">
        <v>0.01</v>
      </c>
      <c r="N2032" s="70">
        <v>0.01</v>
      </c>
      <c r="O2032" s="64">
        <v>0.19</v>
      </c>
      <c r="P2032" s="67">
        <v>0.19</v>
      </c>
      <c r="Q2032" s="70">
        <v>0.19</v>
      </c>
      <c r="R2032" s="3"/>
    </row>
    <row r="2033">
      <c r="A2033" s="46">
        <v>13543.0</v>
      </c>
      <c r="B2033" s="51" t="str">
        <f t="shared" si="1"/>
        <v>Sport va hordiqSuv sporti va suvda dam olishSuzishBasseyn uchun sumkalar</v>
      </c>
      <c r="C2033" s="55" t="s">
        <v>391</v>
      </c>
      <c r="D2033" s="55" t="s">
        <v>392</v>
      </c>
      <c r="E2033" s="55" t="s">
        <v>393</v>
      </c>
      <c r="F2033" s="55" t="s">
        <v>4990</v>
      </c>
      <c r="G2033" s="55"/>
      <c r="H2033" s="3"/>
      <c r="I2033" s="64">
        <v>0.25</v>
      </c>
      <c r="J2033" s="67">
        <v>0.25</v>
      </c>
      <c r="K2033" s="70">
        <v>0.25</v>
      </c>
      <c r="L2033" s="64">
        <v>0.01</v>
      </c>
      <c r="M2033" s="67">
        <v>0.01</v>
      </c>
      <c r="N2033" s="70">
        <v>0.01</v>
      </c>
      <c r="O2033" s="64">
        <v>0.24</v>
      </c>
      <c r="P2033" s="67">
        <v>0.24</v>
      </c>
      <c r="Q2033" s="70">
        <v>0.24</v>
      </c>
      <c r="R2033" s="3"/>
    </row>
    <row r="2034">
      <c r="A2034" s="46">
        <v>13544.0</v>
      </c>
      <c r="B2034" s="51" t="str">
        <f t="shared" si="1"/>
        <v>Kanselyariya tovarlariSavdo uchun uskunalarAjratgichlar va Stellajlar</v>
      </c>
      <c r="C2034" s="55" t="s">
        <v>142</v>
      </c>
      <c r="D2034" s="55" t="s">
        <v>3761</v>
      </c>
      <c r="E2034" s="55" t="s">
        <v>4992</v>
      </c>
      <c r="F2034" s="55"/>
      <c r="G2034" s="3"/>
      <c r="H2034" s="3"/>
      <c r="I2034" s="64">
        <v>0.2</v>
      </c>
      <c r="J2034" s="67">
        <v>0.2</v>
      </c>
      <c r="K2034" s="70">
        <v>0.2</v>
      </c>
      <c r="L2034" s="64">
        <v>0.010000000000000009</v>
      </c>
      <c r="M2034" s="67">
        <v>0.010000000000000009</v>
      </c>
      <c r="N2034" s="70">
        <v>0.010000000000000009</v>
      </c>
      <c r="O2034" s="64">
        <v>0.19</v>
      </c>
      <c r="P2034" s="67">
        <v>0.19</v>
      </c>
      <c r="Q2034" s="70">
        <v>0.19</v>
      </c>
      <c r="R2034" s="3"/>
    </row>
    <row r="2035">
      <c r="A2035" s="46">
        <v>13545.0</v>
      </c>
      <c r="B2035" s="51" t="str">
        <f t="shared" si="1"/>
        <v>Uy-roʻzgʻor buyumlariBuyumlarni saqlashVakuumli paketlar va paket qadoqlagichlar</v>
      </c>
      <c r="C2035" s="55" t="s">
        <v>758</v>
      </c>
      <c r="D2035" s="55" t="s">
        <v>2896</v>
      </c>
      <c r="E2035" s="55" t="s">
        <v>4993</v>
      </c>
      <c r="F2035" s="55"/>
      <c r="G2035" s="55"/>
      <c r="H2035" s="3"/>
      <c r="I2035" s="64">
        <v>0.27</v>
      </c>
      <c r="J2035" s="67">
        <v>0.27</v>
      </c>
      <c r="K2035" s="70">
        <v>0.27</v>
      </c>
      <c r="L2035" s="64">
        <v>0.0</v>
      </c>
      <c r="M2035" s="67">
        <v>0.0</v>
      </c>
      <c r="N2035" s="70">
        <v>0.0</v>
      </c>
      <c r="O2035" s="64">
        <v>0.27</v>
      </c>
      <c r="P2035" s="67">
        <v>0.27</v>
      </c>
      <c r="Q2035" s="70">
        <v>0.27</v>
      </c>
      <c r="R2035" s="3"/>
    </row>
    <row r="2036">
      <c r="A2036" s="46">
        <v>13546.0</v>
      </c>
      <c r="B2036" s="51" t="str">
        <f t="shared" si="1"/>
        <v>AksessuarlarQizlar uchun aksessuarlarSharflar va roʻmollarSharflar</v>
      </c>
      <c r="C2036" s="55" t="s">
        <v>442</v>
      </c>
      <c r="D2036" s="55" t="s">
        <v>1028</v>
      </c>
      <c r="E2036" s="55" t="s">
        <v>3143</v>
      </c>
      <c r="F2036" s="55" t="s">
        <v>1507</v>
      </c>
      <c r="G2036" s="3"/>
      <c r="H2036" s="3"/>
      <c r="I2036" s="64">
        <v>0.3</v>
      </c>
      <c r="J2036" s="67">
        <v>0.3</v>
      </c>
      <c r="K2036" s="70">
        <v>0.3</v>
      </c>
      <c r="L2036" s="64">
        <v>0.0</v>
      </c>
      <c r="M2036" s="67">
        <v>0.0</v>
      </c>
      <c r="N2036" s="70">
        <v>0.0</v>
      </c>
      <c r="O2036" s="64">
        <v>0.3</v>
      </c>
      <c r="P2036" s="67">
        <v>0.3</v>
      </c>
      <c r="Q2036" s="70">
        <v>0.3</v>
      </c>
      <c r="R2036" s="3"/>
    </row>
    <row r="2037">
      <c r="A2037" s="46">
        <v>13547.0</v>
      </c>
      <c r="B2037" s="51" t="str">
        <f t="shared" si="1"/>
        <v>Uy-roʻzgʻor buyumlariXoʻjalik buyumlariTozalash ishlari uchun inventarlarSupurgilar</v>
      </c>
      <c r="C2037" s="55" t="s">
        <v>758</v>
      </c>
      <c r="D2037" s="55" t="s">
        <v>806</v>
      </c>
      <c r="E2037" s="55" t="s">
        <v>1745</v>
      </c>
      <c r="F2037" s="55" t="s">
        <v>4995</v>
      </c>
      <c r="G2037" s="3"/>
      <c r="H2037" s="3"/>
      <c r="I2037" s="64">
        <v>0.2</v>
      </c>
      <c r="J2037" s="67">
        <v>0.2</v>
      </c>
      <c r="K2037" s="70">
        <v>0.2</v>
      </c>
      <c r="L2037" s="64">
        <v>0.0</v>
      </c>
      <c r="M2037" s="67">
        <v>0.0</v>
      </c>
      <c r="N2037" s="70">
        <v>0.0</v>
      </c>
      <c r="O2037" s="64">
        <v>0.2</v>
      </c>
      <c r="P2037" s="67">
        <v>0.2</v>
      </c>
      <c r="Q2037" s="70">
        <v>0.2</v>
      </c>
      <c r="R2037" s="3"/>
    </row>
    <row r="2038">
      <c r="A2038" s="46">
        <v>13548.0</v>
      </c>
      <c r="B2038" s="51" t="str">
        <f t="shared" si="1"/>
        <v>ElektronikaOfis texnikasiAksessuarlar va ofis jihozlari parvarishiDeveloperlar</v>
      </c>
      <c r="C2038" s="55" t="s">
        <v>929</v>
      </c>
      <c r="D2038" s="55" t="s">
        <v>1395</v>
      </c>
      <c r="E2038" s="55" t="s">
        <v>1396</v>
      </c>
      <c r="F2038" s="55" t="s">
        <v>4997</v>
      </c>
      <c r="G2038" s="3"/>
      <c r="H2038" s="3"/>
      <c r="I2038" s="64">
        <v>0.22</v>
      </c>
      <c r="J2038" s="67">
        <v>0.22</v>
      </c>
      <c r="K2038" s="70">
        <v>0.22</v>
      </c>
      <c r="L2038" s="64">
        <v>0.0</v>
      </c>
      <c r="M2038" s="67">
        <v>0.0</v>
      </c>
      <c r="N2038" s="70">
        <v>0.0</v>
      </c>
      <c r="O2038" s="64">
        <v>0.22</v>
      </c>
      <c r="P2038" s="67">
        <v>0.22</v>
      </c>
      <c r="Q2038" s="70">
        <v>0.22</v>
      </c>
      <c r="R2038" s="3"/>
    </row>
    <row r="2039">
      <c r="A2039" s="46">
        <v>13549.0</v>
      </c>
      <c r="B2039" s="51" t="str">
        <f t="shared" si="1"/>
        <v>ElektronikaGeymerlar uchun mahsulotlarOʻyin pristavkalariOʻyin pristavkalari uchun aksessuarlar va ehtiyot qismlarOʻyin pristavkalari uchun gʻiloflar</v>
      </c>
      <c r="C2039" s="55" t="s">
        <v>929</v>
      </c>
      <c r="D2039" s="55" t="s">
        <v>2129</v>
      </c>
      <c r="E2039" s="55" t="s">
        <v>2130</v>
      </c>
      <c r="F2039" s="55" t="s">
        <v>2131</v>
      </c>
      <c r="G2039" s="55" t="s">
        <v>5000</v>
      </c>
      <c r="H2039" s="55"/>
      <c r="I2039" s="64">
        <v>0.15</v>
      </c>
      <c r="J2039" s="67">
        <v>0.15</v>
      </c>
      <c r="K2039" s="70">
        <v>0.15</v>
      </c>
      <c r="L2039" s="64">
        <v>0.0</v>
      </c>
      <c r="M2039" s="67">
        <v>0.0</v>
      </c>
      <c r="N2039" s="70">
        <v>0.0</v>
      </c>
      <c r="O2039" s="64">
        <v>0.15</v>
      </c>
      <c r="P2039" s="67">
        <v>0.15</v>
      </c>
      <c r="Q2039" s="70">
        <v>0.15</v>
      </c>
      <c r="R2039" s="3"/>
    </row>
    <row r="2040">
      <c r="A2040" s="46">
        <v>13550.0</v>
      </c>
      <c r="B2040" s="51" t="str">
        <f t="shared" si="1"/>
        <v>Sport va hordiqElektr transportiElektr velosipedlar</v>
      </c>
      <c r="C2040" s="55" t="s">
        <v>391</v>
      </c>
      <c r="D2040" s="55" t="s">
        <v>1245</v>
      </c>
      <c r="E2040" s="55" t="s">
        <v>5002</v>
      </c>
      <c r="F2040" s="55"/>
      <c r="G2040" s="3"/>
      <c r="H2040" s="4"/>
      <c r="I2040" s="64">
        <v>0.1</v>
      </c>
      <c r="J2040" s="67">
        <v>0.1</v>
      </c>
      <c r="K2040" s="70">
        <v>0.1</v>
      </c>
      <c r="L2040" s="64">
        <v>0.0050000000000000044</v>
      </c>
      <c r="M2040" s="67">
        <v>0.0050000000000000044</v>
      </c>
      <c r="N2040" s="70">
        <v>0.0050000000000000044</v>
      </c>
      <c r="O2040" s="64">
        <v>0.095</v>
      </c>
      <c r="P2040" s="67">
        <v>0.095</v>
      </c>
      <c r="Q2040" s="70">
        <v>0.095</v>
      </c>
      <c r="R2040" s="3"/>
    </row>
    <row r="2041">
      <c r="A2041" s="46">
        <v>13551.0</v>
      </c>
      <c r="B2041" s="51" t="str">
        <f t="shared" si="1"/>
        <v>Uy-roʻzgʻor buyumlariOshxona buyumlariTamaddixona idishlariShoʻrva idishlari va bulyon idishlari</v>
      </c>
      <c r="C2041" s="55" t="s">
        <v>758</v>
      </c>
      <c r="D2041" s="55" t="s">
        <v>760</v>
      </c>
      <c r="E2041" s="55" t="s">
        <v>1643</v>
      </c>
      <c r="F2041" s="85" t="s">
        <v>5003</v>
      </c>
      <c r="G2041" s="85"/>
      <c r="H2041" s="85"/>
      <c r="I2041" s="64">
        <v>0.2</v>
      </c>
      <c r="J2041" s="67">
        <v>0.2</v>
      </c>
      <c r="K2041" s="70">
        <v>0.2</v>
      </c>
      <c r="L2041" s="64">
        <v>0.0</v>
      </c>
      <c r="M2041" s="67">
        <v>0.0</v>
      </c>
      <c r="N2041" s="70">
        <v>0.0</v>
      </c>
      <c r="O2041" s="64">
        <v>0.2</v>
      </c>
      <c r="P2041" s="67">
        <v>0.2</v>
      </c>
      <c r="Q2041" s="70">
        <v>0.2</v>
      </c>
      <c r="R2041" s="3"/>
    </row>
    <row r="2042">
      <c r="A2042" s="46">
        <v>13553.0</v>
      </c>
      <c r="B2042" s="51" t="str">
        <f t="shared" si="1"/>
        <v>AvtotovarlarAksessuarlar va jihozlarSalon uchun jihozlarAvtomobil kuldonlari</v>
      </c>
      <c r="C2042" s="55" t="s">
        <v>167</v>
      </c>
      <c r="D2042" s="55" t="s">
        <v>468</v>
      </c>
      <c r="E2042" s="55" t="s">
        <v>1405</v>
      </c>
      <c r="F2042" s="55" t="s">
        <v>5004</v>
      </c>
      <c r="G2042" s="55"/>
      <c r="H2042" s="3"/>
      <c r="I2042" s="64">
        <v>0.25</v>
      </c>
      <c r="J2042" s="67">
        <v>0.25</v>
      </c>
      <c r="K2042" s="70">
        <v>0.25</v>
      </c>
      <c r="L2042" s="64">
        <v>0.0</v>
      </c>
      <c r="M2042" s="67">
        <v>0.0</v>
      </c>
      <c r="N2042" s="70">
        <v>0.0</v>
      </c>
      <c r="O2042" s="64">
        <v>0.25</v>
      </c>
      <c r="P2042" s="67">
        <v>0.25</v>
      </c>
      <c r="Q2042" s="70">
        <v>0.25</v>
      </c>
      <c r="R2042" s="3"/>
    </row>
    <row r="2043">
      <c r="A2043" s="46">
        <v>13554.0</v>
      </c>
      <c r="B2043" s="51" t="str">
        <f t="shared" si="1"/>
        <v>Uy-roʻzgʻor buyumlariOshxona buyumlariPazandachilik aksessuarlariPishiriqlar uchun shakllar</v>
      </c>
      <c r="C2043" s="55" t="s">
        <v>758</v>
      </c>
      <c r="D2043" s="55" t="s">
        <v>760</v>
      </c>
      <c r="E2043" s="55" t="s">
        <v>2125</v>
      </c>
      <c r="F2043" s="55" t="s">
        <v>5006</v>
      </c>
      <c r="G2043" s="55"/>
      <c r="H2043" s="85"/>
      <c r="I2043" s="64">
        <v>0.25</v>
      </c>
      <c r="J2043" s="67">
        <v>0.25</v>
      </c>
      <c r="K2043" s="70">
        <v>0.25</v>
      </c>
      <c r="L2043" s="64">
        <v>0.0</v>
      </c>
      <c r="M2043" s="67">
        <v>0.0</v>
      </c>
      <c r="N2043" s="70">
        <v>0.0</v>
      </c>
      <c r="O2043" s="64">
        <v>0.25</v>
      </c>
      <c r="P2043" s="67">
        <v>0.25</v>
      </c>
      <c r="Q2043" s="70">
        <v>0.25</v>
      </c>
      <c r="R2043" s="3"/>
    </row>
    <row r="2044">
      <c r="A2044" s="46">
        <v>13555.0</v>
      </c>
      <c r="B2044" s="51" t="str">
        <f t="shared" si="1"/>
        <v>Uy-roʻzgʻor buyumlariOshxona buyumlariMaydalagichlar va sharbat chiqargichlarMeva ushlagichlar</v>
      </c>
      <c r="C2044" s="55" t="s">
        <v>758</v>
      </c>
      <c r="D2044" s="55" t="s">
        <v>760</v>
      </c>
      <c r="E2044" s="55" t="s">
        <v>1709</v>
      </c>
      <c r="F2044" s="55" t="s">
        <v>5007</v>
      </c>
      <c r="G2044" s="55"/>
      <c r="H2044" s="3"/>
      <c r="I2044" s="64">
        <v>0.25</v>
      </c>
      <c r="J2044" s="67">
        <v>0.25</v>
      </c>
      <c r="K2044" s="70">
        <v>0.25</v>
      </c>
      <c r="L2044" s="64">
        <v>0.0</v>
      </c>
      <c r="M2044" s="67">
        <v>0.0</v>
      </c>
      <c r="N2044" s="70">
        <v>0.0</v>
      </c>
      <c r="O2044" s="64">
        <v>0.25</v>
      </c>
      <c r="P2044" s="67">
        <v>0.25</v>
      </c>
      <c r="Q2044" s="70">
        <v>0.25</v>
      </c>
      <c r="R2044" s="3"/>
    </row>
    <row r="2045">
      <c r="A2045" s="46">
        <v>13557.0</v>
      </c>
      <c r="B2045" s="51" t="str">
        <f t="shared" si="1"/>
        <v>AvtotovarlarAvtomobil uchun elektronikaRadar detektorlar</v>
      </c>
      <c r="C2045" s="55" t="s">
        <v>167</v>
      </c>
      <c r="D2045" s="55" t="s">
        <v>174</v>
      </c>
      <c r="E2045" s="55" t="s">
        <v>5008</v>
      </c>
      <c r="F2045" s="55"/>
      <c r="G2045" s="3"/>
      <c r="H2045" s="3"/>
      <c r="I2045" s="64">
        <v>0.1</v>
      </c>
      <c r="J2045" s="67">
        <v>0.1</v>
      </c>
      <c r="K2045" s="70">
        <v>0.1</v>
      </c>
      <c r="L2045" s="64">
        <v>0.0</v>
      </c>
      <c r="M2045" s="67">
        <v>0.0</v>
      </c>
      <c r="N2045" s="70">
        <v>0.0</v>
      </c>
      <c r="O2045" s="64">
        <v>0.1</v>
      </c>
      <c r="P2045" s="67">
        <v>0.1</v>
      </c>
      <c r="Q2045" s="70">
        <v>0.1</v>
      </c>
      <c r="R2045" s="3"/>
    </row>
    <row r="2046">
      <c r="A2046" s="46">
        <v>13558.0</v>
      </c>
      <c r="B2046" s="51" t="str">
        <f t="shared" si="1"/>
        <v>Xobbi va ijodFol ochish va ezoterikaSehrli aksessuarlar va materiallar</v>
      </c>
      <c r="C2046" s="55" t="s">
        <v>199</v>
      </c>
      <c r="D2046" s="55" t="s">
        <v>3020</v>
      </c>
      <c r="E2046" s="55" t="s">
        <v>5010</v>
      </c>
      <c r="F2046" s="55"/>
      <c r="G2046" s="55"/>
      <c r="H2046" s="4"/>
      <c r="I2046" s="64">
        <v>0.22</v>
      </c>
      <c r="J2046" s="67">
        <v>0.22</v>
      </c>
      <c r="K2046" s="70">
        <v>0.22</v>
      </c>
      <c r="L2046" s="64">
        <v>0.0</v>
      </c>
      <c r="M2046" s="67">
        <v>0.0</v>
      </c>
      <c r="N2046" s="70">
        <v>0.0</v>
      </c>
      <c r="O2046" s="64">
        <v>0.22</v>
      </c>
      <c r="P2046" s="67">
        <v>0.22</v>
      </c>
      <c r="Q2046" s="70">
        <v>0.22</v>
      </c>
      <c r="R2046" s="3"/>
    </row>
    <row r="2047">
      <c r="A2047" s="46">
        <v>13559.0</v>
      </c>
      <c r="B2047" s="51" t="str">
        <f t="shared" si="1"/>
        <v>Bolalar tovarlariOnalar uchun mahsulotlarHomiladorlar uchun yostiqlar</v>
      </c>
      <c r="C2047" s="55" t="s">
        <v>346</v>
      </c>
      <c r="D2047" s="55" t="s">
        <v>1188</v>
      </c>
      <c r="E2047" s="55" t="s">
        <v>5012</v>
      </c>
      <c r="F2047" s="55"/>
      <c r="G2047" s="3"/>
      <c r="H2047" s="3"/>
      <c r="I2047" s="64">
        <v>0.15</v>
      </c>
      <c r="J2047" s="67">
        <v>0.15</v>
      </c>
      <c r="K2047" s="70">
        <v>0.15</v>
      </c>
      <c r="L2047" s="64">
        <v>0.009999999999999981</v>
      </c>
      <c r="M2047" s="67">
        <v>0.009999999999999981</v>
      </c>
      <c r="N2047" s="70">
        <v>0.009999999999999981</v>
      </c>
      <c r="O2047" s="64">
        <v>0.14</v>
      </c>
      <c r="P2047" s="67">
        <v>0.14</v>
      </c>
      <c r="Q2047" s="70">
        <v>0.14</v>
      </c>
      <c r="R2047" s="3"/>
    </row>
    <row r="2048">
      <c r="A2048" s="46">
        <v>13560.0</v>
      </c>
      <c r="B2048" s="51" t="str">
        <f t="shared" si="1"/>
        <v>Goʻzallik va parvarishSochlar parvarishiBoʻyash va kimyoviy jingalak qilishTeridan boʻyoq ketkazish</v>
      </c>
      <c r="C2048" s="55" t="s">
        <v>314</v>
      </c>
      <c r="D2048" s="55" t="s">
        <v>1239</v>
      </c>
      <c r="E2048" s="55" t="s">
        <v>1835</v>
      </c>
      <c r="F2048" s="55" t="s">
        <v>5013</v>
      </c>
      <c r="G2048" s="55"/>
      <c r="H2048" s="3"/>
      <c r="I2048" s="64">
        <v>0.2</v>
      </c>
      <c r="J2048" s="67">
        <v>0.2</v>
      </c>
      <c r="K2048" s="70">
        <v>0.2</v>
      </c>
      <c r="L2048" s="64">
        <v>0.025</v>
      </c>
      <c r="M2048" s="67">
        <v>0.025</v>
      </c>
      <c r="N2048" s="70">
        <v>0.025</v>
      </c>
      <c r="O2048" s="64">
        <v>0.175</v>
      </c>
      <c r="P2048" s="67">
        <v>0.175</v>
      </c>
      <c r="Q2048" s="70">
        <v>0.175</v>
      </c>
      <c r="R2048" s="3"/>
    </row>
    <row r="2049">
      <c r="A2049" s="46">
        <v>13561.0</v>
      </c>
      <c r="B2049" s="51" t="str">
        <f t="shared" si="1"/>
        <v>AvtotovarlarAvtomobil uchun moylar va kimyoviy moddalarTransmissiya moylari</v>
      </c>
      <c r="C2049" s="55" t="s">
        <v>167</v>
      </c>
      <c r="D2049" s="55" t="s">
        <v>1693</v>
      </c>
      <c r="E2049" s="55" t="s">
        <v>5015</v>
      </c>
      <c r="F2049" s="55"/>
      <c r="G2049" s="3"/>
      <c r="H2049" s="3"/>
      <c r="I2049" s="64">
        <v>0.15</v>
      </c>
      <c r="J2049" s="67">
        <v>0.15</v>
      </c>
      <c r="K2049" s="70">
        <v>0.15</v>
      </c>
      <c r="L2049" s="64">
        <v>0.0</v>
      </c>
      <c r="M2049" s="67">
        <v>0.0</v>
      </c>
      <c r="N2049" s="70">
        <v>0.0</v>
      </c>
      <c r="O2049" s="64">
        <v>0.15</v>
      </c>
      <c r="P2049" s="67">
        <v>0.15</v>
      </c>
      <c r="Q2049" s="70">
        <v>0.15</v>
      </c>
      <c r="R2049" s="3"/>
    </row>
    <row r="2050">
      <c r="A2050" s="46">
        <v>13562.0</v>
      </c>
      <c r="B2050" s="51" t="str">
        <f t="shared" si="1"/>
        <v>Qurilish va taʼmirlashQurilish-pardoz materiallariPlitka va keramogranitMozaika</v>
      </c>
      <c r="C2050" s="55" t="s">
        <v>95</v>
      </c>
      <c r="D2050" s="55" t="s">
        <v>1039</v>
      </c>
      <c r="E2050" s="55" t="s">
        <v>1284</v>
      </c>
      <c r="F2050" s="55" t="s">
        <v>5016</v>
      </c>
      <c r="G2050" s="3"/>
      <c r="H2050" s="3"/>
      <c r="I2050" s="64">
        <v>0.15</v>
      </c>
      <c r="J2050" s="67">
        <v>0.15</v>
      </c>
      <c r="K2050" s="70">
        <v>0.15</v>
      </c>
      <c r="L2050" s="64">
        <v>0.0</v>
      </c>
      <c r="M2050" s="67">
        <v>0.0</v>
      </c>
      <c r="N2050" s="70">
        <v>0.0</v>
      </c>
      <c r="O2050" s="64">
        <v>0.15</v>
      </c>
      <c r="P2050" s="67">
        <v>0.15</v>
      </c>
      <c r="Q2050" s="70">
        <v>0.15</v>
      </c>
      <c r="R2050" s="3"/>
    </row>
    <row r="2051">
      <c r="A2051" s="46">
        <v>13563.0</v>
      </c>
      <c r="B2051" s="51" t="str">
        <f t="shared" si="1"/>
        <v>Maishiy texnikaOshxona texnikalariQovurish va pishirish uskunalariMultivarkalar va guruch pishirgichlar</v>
      </c>
      <c r="C2051" s="55" t="s">
        <v>74</v>
      </c>
      <c r="D2051" s="55" t="s">
        <v>1400</v>
      </c>
      <c r="E2051" s="55" t="s">
        <v>1420</v>
      </c>
      <c r="F2051" s="55" t="s">
        <v>5019</v>
      </c>
      <c r="G2051" s="55"/>
      <c r="H2051" s="55"/>
      <c r="I2051" s="64">
        <v>0.17</v>
      </c>
      <c r="J2051" s="67">
        <v>0.17</v>
      </c>
      <c r="K2051" s="70">
        <v>0.17</v>
      </c>
      <c r="L2051" s="64">
        <v>0.0</v>
      </c>
      <c r="M2051" s="67">
        <v>0.0</v>
      </c>
      <c r="N2051" s="70">
        <v>0.0</v>
      </c>
      <c r="O2051" s="64">
        <v>0.17</v>
      </c>
      <c r="P2051" s="67">
        <v>0.17</v>
      </c>
      <c r="Q2051" s="70">
        <v>0.17</v>
      </c>
      <c r="R2051" s="3"/>
    </row>
    <row r="2052">
      <c r="A2052" s="46">
        <v>13564.0</v>
      </c>
      <c r="B2052" s="51" t="str">
        <f t="shared" si="1"/>
        <v>KiyimOʻgʻil bolalar uchun kiyimlarJemperlar, sviterlar va kardiganlarJemperlar</v>
      </c>
      <c r="C2052" s="55" t="s">
        <v>417</v>
      </c>
      <c r="D2052" s="55" t="s">
        <v>438</v>
      </c>
      <c r="E2052" s="55" t="s">
        <v>1839</v>
      </c>
      <c r="F2052" s="55" t="s">
        <v>3647</v>
      </c>
      <c r="G2052" s="3"/>
      <c r="H2052" s="3"/>
      <c r="I2052" s="64">
        <v>0.25</v>
      </c>
      <c r="J2052" s="67">
        <v>0.25</v>
      </c>
      <c r="K2052" s="70">
        <v>0.25</v>
      </c>
      <c r="L2052" s="64">
        <v>0.0</v>
      </c>
      <c r="M2052" s="67">
        <v>0.0</v>
      </c>
      <c r="N2052" s="70">
        <v>0.0</v>
      </c>
      <c r="O2052" s="64">
        <v>0.25</v>
      </c>
      <c r="P2052" s="67">
        <v>0.25</v>
      </c>
      <c r="Q2052" s="70">
        <v>0.25</v>
      </c>
      <c r="R2052" s="3"/>
    </row>
    <row r="2053">
      <c r="A2053" s="46">
        <v>13565.0</v>
      </c>
      <c r="B2053" s="51" t="str">
        <f t="shared" si="1"/>
        <v>Goʻzallik va parvarishYuz parvarishiMuammoli terilar uchun mahsulotlarZardoblar</v>
      </c>
      <c r="C2053" s="55" t="s">
        <v>314</v>
      </c>
      <c r="D2053" s="55" t="s">
        <v>503</v>
      </c>
      <c r="E2053" s="55" t="s">
        <v>1408</v>
      </c>
      <c r="F2053" s="85" t="s">
        <v>661</v>
      </c>
      <c r="G2053" s="85"/>
      <c r="H2053" s="3"/>
      <c r="I2053" s="64">
        <v>0.2</v>
      </c>
      <c r="J2053" s="67">
        <v>0.2</v>
      </c>
      <c r="K2053" s="70">
        <v>0.2</v>
      </c>
      <c r="L2053" s="64">
        <v>0.015</v>
      </c>
      <c r="M2053" s="67">
        <v>0.015</v>
      </c>
      <c r="N2053" s="70">
        <v>0.015</v>
      </c>
      <c r="O2053" s="64">
        <v>0.185</v>
      </c>
      <c r="P2053" s="67">
        <v>0.185</v>
      </c>
      <c r="Q2053" s="70">
        <v>0.185</v>
      </c>
      <c r="R2053" s="3"/>
    </row>
    <row r="2054">
      <c r="A2054" s="46">
        <v>13568.0</v>
      </c>
      <c r="B2054" s="51" t="str">
        <f t="shared" si="1"/>
        <v>Uy-roʻzgʻor buyumlariDekor va interyerDafn marosimi uchun tovarlar</v>
      </c>
      <c r="C2054" s="55" t="s">
        <v>758</v>
      </c>
      <c r="D2054" s="55" t="s">
        <v>798</v>
      </c>
      <c r="E2054" s="55" t="s">
        <v>5023</v>
      </c>
      <c r="F2054" s="55"/>
      <c r="G2054" s="55"/>
      <c r="H2054" s="3"/>
      <c r="I2054" s="64">
        <v>0.27</v>
      </c>
      <c r="J2054" s="67">
        <v>0.27</v>
      </c>
      <c r="K2054" s="70">
        <v>0.27</v>
      </c>
      <c r="L2054" s="64">
        <v>0.0</v>
      </c>
      <c r="M2054" s="67">
        <v>0.0</v>
      </c>
      <c r="N2054" s="70">
        <v>0.0</v>
      </c>
      <c r="O2054" s="64">
        <v>0.27</v>
      </c>
      <c r="P2054" s="67">
        <v>0.27</v>
      </c>
      <c r="Q2054" s="70">
        <v>0.27</v>
      </c>
      <c r="R2054" s="3"/>
    </row>
    <row r="2055">
      <c r="A2055" s="46">
        <v>13569.0</v>
      </c>
      <c r="B2055" s="51" t="str">
        <f t="shared" si="1"/>
        <v>Qurilish va taʼmirlashMateriallar va jihozlarUskunalarPurkagichlar va havo cho'tkalari uchun uskunalarPurkagichlar uchun nasadka</v>
      </c>
      <c r="C2055" s="55" t="s">
        <v>95</v>
      </c>
      <c r="D2055" s="55" t="s">
        <v>458</v>
      </c>
      <c r="E2055" s="55" t="s">
        <v>459</v>
      </c>
      <c r="F2055" s="55" t="s">
        <v>523</v>
      </c>
      <c r="G2055" s="55" t="s">
        <v>5024</v>
      </c>
      <c r="H2055" s="55"/>
      <c r="I2055" s="64">
        <v>0.25</v>
      </c>
      <c r="J2055" s="67">
        <v>0.25</v>
      </c>
      <c r="K2055" s="70">
        <v>0.25</v>
      </c>
      <c r="L2055" s="64">
        <v>0.0</v>
      </c>
      <c r="M2055" s="67">
        <v>0.0</v>
      </c>
      <c r="N2055" s="70">
        <v>0.0</v>
      </c>
      <c r="O2055" s="64">
        <v>0.25</v>
      </c>
      <c r="P2055" s="67">
        <v>0.25</v>
      </c>
      <c r="Q2055" s="70">
        <v>0.25</v>
      </c>
      <c r="R2055" s="3"/>
    </row>
    <row r="2056">
      <c r="A2056" s="46">
        <v>13570.0</v>
      </c>
      <c r="B2056" s="51" t="str">
        <f t="shared" si="1"/>
        <v>KiyimQizlar uchun kiyimlarYubkalar va shortilarVelosipedkalar</v>
      </c>
      <c r="C2056" s="55" t="s">
        <v>417</v>
      </c>
      <c r="D2056" s="55" t="s">
        <v>1033</v>
      </c>
      <c r="E2056" s="55" t="s">
        <v>4312</v>
      </c>
      <c r="F2056" s="55" t="s">
        <v>3001</v>
      </c>
      <c r="G2056" s="55"/>
      <c r="H2056" s="3"/>
      <c r="I2056" s="64">
        <v>0.25</v>
      </c>
      <c r="J2056" s="67">
        <v>0.25</v>
      </c>
      <c r="K2056" s="70">
        <v>0.25</v>
      </c>
      <c r="L2056" s="64">
        <v>0.0</v>
      </c>
      <c r="M2056" s="67">
        <v>0.0</v>
      </c>
      <c r="N2056" s="70">
        <v>0.0</v>
      </c>
      <c r="O2056" s="64">
        <v>0.25</v>
      </c>
      <c r="P2056" s="67">
        <v>0.25</v>
      </c>
      <c r="Q2056" s="70">
        <v>0.25</v>
      </c>
      <c r="R2056" s="3"/>
    </row>
    <row r="2057">
      <c r="A2057" s="46">
        <v>13571.0</v>
      </c>
      <c r="B2057" s="51" t="str">
        <f t="shared" si="1"/>
        <v>KiyimErkaklar kiyimiSport kiyimlariTermal paypoqlar</v>
      </c>
      <c r="C2057" s="55" t="s">
        <v>417</v>
      </c>
      <c r="D2057" s="55" t="s">
        <v>432</v>
      </c>
      <c r="E2057" s="55" t="s">
        <v>1018</v>
      </c>
      <c r="F2057" s="85" t="s">
        <v>4470</v>
      </c>
      <c r="G2057" s="85"/>
      <c r="H2057" s="3"/>
      <c r="I2057" s="64">
        <v>0.25</v>
      </c>
      <c r="J2057" s="67">
        <v>0.25</v>
      </c>
      <c r="K2057" s="70">
        <v>0.25</v>
      </c>
      <c r="L2057" s="64">
        <v>0.0</v>
      </c>
      <c r="M2057" s="67">
        <v>0.0</v>
      </c>
      <c r="N2057" s="70">
        <v>0.0</v>
      </c>
      <c r="O2057" s="64">
        <v>0.25</v>
      </c>
      <c r="P2057" s="67">
        <v>0.25</v>
      </c>
      <c r="Q2057" s="70">
        <v>0.25</v>
      </c>
      <c r="R2057" s="3"/>
    </row>
    <row r="2058">
      <c r="A2058" s="46">
        <v>13572.0</v>
      </c>
      <c r="B2058" s="51" t="str">
        <f t="shared" si="1"/>
        <v>Qurilish va taʼmirlashMateriallar va jihozlarUskunalarPurkagichlar va havo cho'tkalari uchun uskunalarPurkagich nasadkalari uchun uzatma</v>
      </c>
      <c r="C2058" s="55" t="s">
        <v>95</v>
      </c>
      <c r="D2058" s="55" t="s">
        <v>458</v>
      </c>
      <c r="E2058" s="55" t="s">
        <v>459</v>
      </c>
      <c r="F2058" s="55" t="s">
        <v>523</v>
      </c>
      <c r="G2058" s="55" t="s">
        <v>5025</v>
      </c>
      <c r="H2058" s="55"/>
      <c r="I2058" s="64">
        <v>0.25</v>
      </c>
      <c r="J2058" s="67">
        <v>0.25</v>
      </c>
      <c r="K2058" s="70">
        <v>0.25</v>
      </c>
      <c r="L2058" s="64">
        <v>0.0</v>
      </c>
      <c r="M2058" s="67">
        <v>0.0</v>
      </c>
      <c r="N2058" s="70">
        <v>0.0</v>
      </c>
      <c r="O2058" s="64">
        <v>0.25</v>
      </c>
      <c r="P2058" s="67">
        <v>0.25</v>
      </c>
      <c r="Q2058" s="70">
        <v>0.25</v>
      </c>
      <c r="R2058" s="3"/>
    </row>
    <row r="2059">
      <c r="A2059" s="46">
        <v>13573.0</v>
      </c>
      <c r="B2059" s="51" t="str">
        <f t="shared" si="1"/>
        <v>AksessuarlarErkaklar aksessuarlariBoʻyinbogʻlar, kapalakchalar, roʻmolchalarBoʻyinbogʻlar</v>
      </c>
      <c r="C2059" s="55" t="s">
        <v>442</v>
      </c>
      <c r="D2059" s="55" t="s">
        <v>456</v>
      </c>
      <c r="E2059" s="55" t="s">
        <v>1424</v>
      </c>
      <c r="F2059" s="55" t="s">
        <v>5026</v>
      </c>
      <c r="G2059" s="3"/>
      <c r="H2059" s="3"/>
      <c r="I2059" s="64">
        <v>0.3</v>
      </c>
      <c r="J2059" s="67">
        <v>0.3</v>
      </c>
      <c r="K2059" s="70">
        <v>0.3</v>
      </c>
      <c r="L2059" s="64">
        <v>0.0</v>
      </c>
      <c r="M2059" s="67">
        <v>0.0</v>
      </c>
      <c r="N2059" s="70">
        <v>0.0</v>
      </c>
      <c r="O2059" s="64">
        <v>0.3</v>
      </c>
      <c r="P2059" s="67">
        <v>0.3</v>
      </c>
      <c r="Q2059" s="70">
        <v>0.3</v>
      </c>
      <c r="R2059" s="3"/>
    </row>
    <row r="2060">
      <c r="A2060" s="46">
        <v>13574.0</v>
      </c>
      <c r="B2060" s="51" t="str">
        <f t="shared" si="1"/>
        <v>Qurilish va taʼmirlashQurilish-pardoz materiallariGul qogʻozlarFoto-gulqogʻozlar</v>
      </c>
      <c r="C2060" s="55" t="s">
        <v>95</v>
      </c>
      <c r="D2060" s="55" t="s">
        <v>1039</v>
      </c>
      <c r="E2060" s="55" t="s">
        <v>5027</v>
      </c>
      <c r="F2060" s="55" t="s">
        <v>5028</v>
      </c>
      <c r="G2060" s="55"/>
      <c r="H2060" s="3"/>
      <c r="I2060" s="64">
        <v>0.18</v>
      </c>
      <c r="J2060" s="67">
        <v>0.18</v>
      </c>
      <c r="K2060" s="70">
        <v>0.18</v>
      </c>
      <c r="L2060" s="64">
        <v>0.0</v>
      </c>
      <c r="M2060" s="67">
        <v>0.0</v>
      </c>
      <c r="N2060" s="70">
        <v>0.0</v>
      </c>
      <c r="O2060" s="64">
        <v>0.18</v>
      </c>
      <c r="P2060" s="67">
        <v>0.18</v>
      </c>
      <c r="Q2060" s="70">
        <v>0.18</v>
      </c>
      <c r="R2060" s="3"/>
    </row>
    <row r="2061">
      <c r="A2061" s="46">
        <v>13575.0</v>
      </c>
      <c r="B2061" s="51" t="str">
        <f t="shared" si="1"/>
        <v>Maishiy texnikaKatta maishiy texnikaSuv uchun kulerlar va aksessuarlarSuv pompalari</v>
      </c>
      <c r="C2061" s="55" t="s">
        <v>74</v>
      </c>
      <c r="D2061" s="55" t="s">
        <v>76</v>
      </c>
      <c r="E2061" s="55" t="s">
        <v>2089</v>
      </c>
      <c r="F2061" s="55" t="s">
        <v>5029</v>
      </c>
      <c r="G2061" s="3"/>
      <c r="H2061" s="3"/>
      <c r="I2061" s="64">
        <v>0.3</v>
      </c>
      <c r="J2061" s="67">
        <v>0.3</v>
      </c>
      <c r="K2061" s="70">
        <v>0.3</v>
      </c>
      <c r="L2061" s="64">
        <v>0.0</v>
      </c>
      <c r="M2061" s="67">
        <v>0.0</v>
      </c>
      <c r="N2061" s="70">
        <v>0.0</v>
      </c>
      <c r="O2061" s="64">
        <v>0.3</v>
      </c>
      <c r="P2061" s="67">
        <v>0.3</v>
      </c>
      <c r="Q2061" s="70">
        <v>0.3</v>
      </c>
      <c r="R2061" s="3"/>
    </row>
    <row r="2062">
      <c r="A2062" s="46">
        <v>13576.0</v>
      </c>
      <c r="B2062" s="51" t="str">
        <f t="shared" si="1"/>
        <v>Goʻzallik va parvarishShaxsiy gigiyenaSovunSuyuq sovun</v>
      </c>
      <c r="C2062" s="55" t="s">
        <v>314</v>
      </c>
      <c r="D2062" s="55" t="s">
        <v>315</v>
      </c>
      <c r="E2062" s="55" t="s">
        <v>2659</v>
      </c>
      <c r="F2062" s="85" t="s">
        <v>5030</v>
      </c>
      <c r="G2062" s="3"/>
      <c r="H2062" s="3"/>
      <c r="I2062" s="64">
        <v>0.2</v>
      </c>
      <c r="J2062" s="67">
        <v>0.2</v>
      </c>
      <c r="K2062" s="70">
        <v>0.2</v>
      </c>
      <c r="L2062" s="64">
        <v>0.02</v>
      </c>
      <c r="M2062" s="67">
        <v>0.02</v>
      </c>
      <c r="N2062" s="70">
        <v>0.02</v>
      </c>
      <c r="O2062" s="64">
        <v>0.18</v>
      </c>
      <c r="P2062" s="67">
        <v>0.18</v>
      </c>
      <c r="Q2062" s="70">
        <v>0.18</v>
      </c>
      <c r="R2062" s="3"/>
    </row>
    <row r="2063">
      <c r="A2063" s="46">
        <v>13577.0</v>
      </c>
      <c r="B2063" s="51" t="str">
        <f t="shared" si="1"/>
        <v>Dacha, bogʻ va tomorqaBogʻ asboblariAksessuarlar va sarflov materiallariBogʻ uchun qoʻlqoplar</v>
      </c>
      <c r="C2063" s="55" t="s">
        <v>734</v>
      </c>
      <c r="D2063" s="55" t="s">
        <v>1356</v>
      </c>
      <c r="E2063" s="55" t="s">
        <v>1797</v>
      </c>
      <c r="F2063" s="55" t="s">
        <v>5032</v>
      </c>
      <c r="G2063" s="55"/>
      <c r="H2063" s="3"/>
      <c r="I2063" s="64">
        <v>0.25</v>
      </c>
      <c r="J2063" s="67">
        <v>0.25</v>
      </c>
      <c r="K2063" s="70">
        <v>0.25</v>
      </c>
      <c r="L2063" s="64">
        <v>0.0</v>
      </c>
      <c r="M2063" s="67">
        <v>0.0</v>
      </c>
      <c r="N2063" s="70">
        <v>0.0</v>
      </c>
      <c r="O2063" s="64">
        <v>0.25</v>
      </c>
      <c r="P2063" s="67">
        <v>0.25</v>
      </c>
      <c r="Q2063" s="70">
        <v>0.25</v>
      </c>
      <c r="R2063" s="3"/>
    </row>
    <row r="2064">
      <c r="A2064" s="46">
        <v>13579.0</v>
      </c>
      <c r="B2064" s="51" t="str">
        <f t="shared" si="1"/>
        <v>AksessuarlarOʻgʻil bolalar uchun aksessuarlarBosh kiyimlarBalaklavalar</v>
      </c>
      <c r="C2064" s="55" t="s">
        <v>442</v>
      </c>
      <c r="D2064" s="55" t="s">
        <v>1022</v>
      </c>
      <c r="E2064" s="55" t="s">
        <v>1559</v>
      </c>
      <c r="F2064" s="55" t="s">
        <v>4075</v>
      </c>
      <c r="G2064" s="3"/>
      <c r="H2064" s="3"/>
      <c r="I2064" s="64">
        <v>0.3</v>
      </c>
      <c r="J2064" s="67">
        <v>0.3</v>
      </c>
      <c r="K2064" s="70">
        <v>0.3</v>
      </c>
      <c r="L2064" s="64">
        <v>0.0</v>
      </c>
      <c r="M2064" s="67">
        <v>0.0</v>
      </c>
      <c r="N2064" s="70">
        <v>0.0</v>
      </c>
      <c r="O2064" s="64">
        <v>0.3</v>
      </c>
      <c r="P2064" s="67">
        <v>0.3</v>
      </c>
      <c r="Q2064" s="70">
        <v>0.3</v>
      </c>
      <c r="R2064" s="3"/>
    </row>
    <row r="2065">
      <c r="A2065" s="46">
        <v>13580.0</v>
      </c>
      <c r="B2065" s="51" t="str">
        <f t="shared" si="1"/>
        <v>Maishiy texnikaUy uchun texnikaTikuv mashinalari va aksessuarlariKashta tikish mashinalari</v>
      </c>
      <c r="C2065" s="55" t="s">
        <v>74</v>
      </c>
      <c r="D2065" s="55" t="s">
        <v>1430</v>
      </c>
      <c r="E2065" s="55" t="s">
        <v>1730</v>
      </c>
      <c r="F2065" s="55" t="s">
        <v>5034</v>
      </c>
      <c r="G2065" s="55"/>
      <c r="H2065" s="3"/>
      <c r="I2065" s="64">
        <v>0.1</v>
      </c>
      <c r="J2065" s="67">
        <v>0.1</v>
      </c>
      <c r="K2065" s="70">
        <v>0.1</v>
      </c>
      <c r="L2065" s="64">
        <v>0.0</v>
      </c>
      <c r="M2065" s="67">
        <v>0.0</v>
      </c>
      <c r="N2065" s="70">
        <v>0.0</v>
      </c>
      <c r="O2065" s="64">
        <v>0.1</v>
      </c>
      <c r="P2065" s="67">
        <v>0.1</v>
      </c>
      <c r="Q2065" s="70">
        <v>0.1</v>
      </c>
      <c r="R2065" s="3"/>
    </row>
    <row r="2066">
      <c r="A2066" s="46">
        <v>13581.0</v>
      </c>
      <c r="B2066" s="51" t="str">
        <f t="shared" si="1"/>
        <v>Uy-roʻzgʻor buyumlariOshxona buyumlariOshxona anjomlariSanchqilar</v>
      </c>
      <c r="C2066" s="55" t="s">
        <v>758</v>
      </c>
      <c r="D2066" s="55" t="s">
        <v>760</v>
      </c>
      <c r="E2066" s="55" t="s">
        <v>789</v>
      </c>
      <c r="F2066" s="55" t="s">
        <v>5036</v>
      </c>
      <c r="G2066" s="3"/>
      <c r="H2066" s="3"/>
      <c r="I2066" s="64">
        <v>0.22</v>
      </c>
      <c r="J2066" s="67">
        <v>0.22</v>
      </c>
      <c r="K2066" s="70">
        <v>0.22</v>
      </c>
      <c r="L2066" s="64">
        <v>0.0</v>
      </c>
      <c r="M2066" s="67">
        <v>0.0</v>
      </c>
      <c r="N2066" s="70">
        <v>0.0</v>
      </c>
      <c r="O2066" s="64">
        <v>0.22</v>
      </c>
      <c r="P2066" s="67">
        <v>0.22</v>
      </c>
      <c r="Q2066" s="70">
        <v>0.22</v>
      </c>
      <c r="R2066" s="3"/>
    </row>
    <row r="2067">
      <c r="A2067" s="46">
        <v>13582.0</v>
      </c>
      <c r="B2067" s="51" t="str">
        <f t="shared" si="1"/>
        <v>Kanselyariya tovarlariKalkulyatorlarIsh stoli kalkulyatorlari</v>
      </c>
      <c r="C2067" s="55" t="s">
        <v>142</v>
      </c>
      <c r="D2067" s="55" t="s">
        <v>1224</v>
      </c>
      <c r="E2067" s="55" t="s">
        <v>5037</v>
      </c>
      <c r="F2067" s="55"/>
      <c r="G2067" s="3"/>
      <c r="H2067" s="3"/>
      <c r="I2067" s="64">
        <v>0.2</v>
      </c>
      <c r="J2067" s="67">
        <v>0.2</v>
      </c>
      <c r="K2067" s="70">
        <v>0.2</v>
      </c>
      <c r="L2067" s="64">
        <v>0.03</v>
      </c>
      <c r="M2067" s="67">
        <v>0.03</v>
      </c>
      <c r="N2067" s="70">
        <v>0.03</v>
      </c>
      <c r="O2067" s="64">
        <v>0.17</v>
      </c>
      <c r="P2067" s="67">
        <v>0.17</v>
      </c>
      <c r="Q2067" s="70">
        <v>0.17</v>
      </c>
      <c r="R2067" s="3"/>
    </row>
    <row r="2068">
      <c r="A2068" s="46">
        <v>13584.0</v>
      </c>
      <c r="B2068" s="51" t="str">
        <f t="shared" si="1"/>
        <v>Dacha, bogʻ va tomorqaPiknik, barbekyu, grillPiknik uchun savatlar</v>
      </c>
      <c r="C2068" s="55" t="s">
        <v>734</v>
      </c>
      <c r="D2068" s="55" t="s">
        <v>1525</v>
      </c>
      <c r="E2068" s="55" t="s">
        <v>5039</v>
      </c>
      <c r="F2068" s="55"/>
      <c r="G2068" s="3"/>
      <c r="H2068" s="3"/>
      <c r="I2068" s="64">
        <v>0.2</v>
      </c>
      <c r="J2068" s="67">
        <v>0.2</v>
      </c>
      <c r="K2068" s="70">
        <v>0.2</v>
      </c>
      <c r="L2068" s="64">
        <v>0.0</v>
      </c>
      <c r="M2068" s="67">
        <v>0.0</v>
      </c>
      <c r="N2068" s="70">
        <v>0.0</v>
      </c>
      <c r="O2068" s="64">
        <v>0.2</v>
      </c>
      <c r="P2068" s="67">
        <v>0.2</v>
      </c>
      <c r="Q2068" s="70">
        <v>0.2</v>
      </c>
      <c r="R2068" s="3"/>
    </row>
    <row r="2069">
      <c r="A2069" s="46">
        <v>13585.0</v>
      </c>
      <c r="B2069" s="51" t="str">
        <f t="shared" si="1"/>
        <v>AvtotovarlarAvtomobil uchun moylar va kimyoviy moddalarMotorni yuvish moylari</v>
      </c>
      <c r="C2069" s="55" t="s">
        <v>167</v>
      </c>
      <c r="D2069" s="55" t="s">
        <v>1693</v>
      </c>
      <c r="E2069" s="55" t="s">
        <v>5041</v>
      </c>
      <c r="F2069" s="55"/>
      <c r="G2069" s="3"/>
      <c r="H2069" s="3"/>
      <c r="I2069" s="64">
        <v>0.25</v>
      </c>
      <c r="J2069" s="67">
        <v>0.25</v>
      </c>
      <c r="K2069" s="70">
        <v>0.25</v>
      </c>
      <c r="L2069" s="64">
        <v>0.0</v>
      </c>
      <c r="M2069" s="67">
        <v>0.0</v>
      </c>
      <c r="N2069" s="70">
        <v>0.0</v>
      </c>
      <c r="O2069" s="64">
        <v>0.25</v>
      </c>
      <c r="P2069" s="67">
        <v>0.25</v>
      </c>
      <c r="Q2069" s="70">
        <v>0.25</v>
      </c>
      <c r="R2069" s="3"/>
    </row>
    <row r="2070">
      <c r="A2070" s="46">
        <v>13586.0</v>
      </c>
      <c r="B2070" s="51" t="str">
        <f t="shared" si="1"/>
        <v>Qurilish va taʼmirlashEshiklar, derazalar va butlovchi qismlarChivinlarga qarshi toʻrlarDerazalar uchun</v>
      </c>
      <c r="C2070" s="55" t="s">
        <v>95</v>
      </c>
      <c r="D2070" s="55" t="s">
        <v>414</v>
      </c>
      <c r="E2070" s="55" t="s">
        <v>4619</v>
      </c>
      <c r="F2070" s="55" t="s">
        <v>5042</v>
      </c>
      <c r="G2070" s="55"/>
      <c r="H2070" s="3"/>
      <c r="I2070" s="64">
        <v>0.2</v>
      </c>
      <c r="J2070" s="67">
        <v>0.2</v>
      </c>
      <c r="K2070" s="70">
        <v>0.2</v>
      </c>
      <c r="L2070" s="64">
        <v>0.0</v>
      </c>
      <c r="M2070" s="67">
        <v>0.0</v>
      </c>
      <c r="N2070" s="70">
        <v>0.0</v>
      </c>
      <c r="O2070" s="64">
        <v>0.2</v>
      </c>
      <c r="P2070" s="67">
        <v>0.2</v>
      </c>
      <c r="Q2070" s="70">
        <v>0.2</v>
      </c>
      <c r="R2070" s="3"/>
    </row>
    <row r="2071">
      <c r="A2071" s="46">
        <v>13587.0</v>
      </c>
      <c r="B2071" s="51" t="str">
        <f t="shared" si="1"/>
        <v>AvtotovarlarAksessuarlar va jihozlarAvtomobil kuzovi himoyasiRadiator himoyasi</v>
      </c>
      <c r="C2071" s="55" t="s">
        <v>167</v>
      </c>
      <c r="D2071" s="55" t="s">
        <v>468</v>
      </c>
      <c r="E2071" s="55" t="s">
        <v>2043</v>
      </c>
      <c r="F2071" s="55" t="s">
        <v>5043</v>
      </c>
      <c r="G2071" s="55"/>
      <c r="H2071" s="3"/>
      <c r="I2071" s="64">
        <v>0.25</v>
      </c>
      <c r="J2071" s="67">
        <v>0.25</v>
      </c>
      <c r="K2071" s="70">
        <v>0.25</v>
      </c>
      <c r="L2071" s="64">
        <v>0.0</v>
      </c>
      <c r="M2071" s="67">
        <v>0.0</v>
      </c>
      <c r="N2071" s="70">
        <v>0.0</v>
      </c>
      <c r="O2071" s="64">
        <v>0.25</v>
      </c>
      <c r="P2071" s="67">
        <v>0.25</v>
      </c>
      <c r="Q2071" s="70">
        <v>0.25</v>
      </c>
      <c r="R2071" s="3"/>
    </row>
    <row r="2072">
      <c r="A2072" s="46">
        <v>13588.0</v>
      </c>
      <c r="B2072" s="51" t="str">
        <f t="shared" si="1"/>
        <v>Uy-roʻzgʻor buyumlariOshxona buyumlariOvqat pishirish uchun idishlarOvqat pishirish uchun idishlar toʻplami</v>
      </c>
      <c r="C2072" s="55" t="s">
        <v>758</v>
      </c>
      <c r="D2072" s="55" t="s">
        <v>760</v>
      </c>
      <c r="E2072" s="55" t="s">
        <v>2382</v>
      </c>
      <c r="F2072" s="85" t="s">
        <v>5045</v>
      </c>
      <c r="G2072" s="85"/>
      <c r="H2072" s="85"/>
      <c r="I2072" s="64">
        <v>0.22</v>
      </c>
      <c r="J2072" s="67">
        <v>0.22</v>
      </c>
      <c r="K2072" s="70">
        <v>0.22</v>
      </c>
      <c r="L2072" s="64">
        <v>0.0</v>
      </c>
      <c r="M2072" s="67">
        <v>0.0</v>
      </c>
      <c r="N2072" s="70">
        <v>0.0</v>
      </c>
      <c r="O2072" s="64">
        <v>0.22</v>
      </c>
      <c r="P2072" s="67">
        <v>0.22</v>
      </c>
      <c r="Q2072" s="70">
        <v>0.22</v>
      </c>
      <c r="R2072" s="3"/>
    </row>
    <row r="2073">
      <c r="A2073" s="46">
        <v>13589.0</v>
      </c>
      <c r="B2073" s="51" t="str">
        <f t="shared" si="1"/>
        <v>KiyimErkaklar kiyimiMaxsus kiyimlarMaxsus kiyimlar aksessuarlari</v>
      </c>
      <c r="C2073" s="55" t="s">
        <v>417</v>
      </c>
      <c r="D2073" s="55" t="s">
        <v>432</v>
      </c>
      <c r="E2073" s="55" t="s">
        <v>2918</v>
      </c>
      <c r="F2073" s="85" t="s">
        <v>5046</v>
      </c>
      <c r="G2073" s="85"/>
      <c r="H2073" s="3"/>
      <c r="I2073" s="64">
        <v>0.25</v>
      </c>
      <c r="J2073" s="67">
        <v>0.25</v>
      </c>
      <c r="K2073" s="70">
        <v>0.25</v>
      </c>
      <c r="L2073" s="64">
        <v>0.0</v>
      </c>
      <c r="M2073" s="67">
        <v>0.0</v>
      </c>
      <c r="N2073" s="70">
        <v>0.0</v>
      </c>
      <c r="O2073" s="64">
        <v>0.25</v>
      </c>
      <c r="P2073" s="67">
        <v>0.25</v>
      </c>
      <c r="Q2073" s="70">
        <v>0.25</v>
      </c>
      <c r="R2073" s="3"/>
    </row>
    <row r="2074">
      <c r="A2074" s="46">
        <v>13590.0</v>
      </c>
      <c r="B2074" s="51" t="str">
        <f t="shared" si="1"/>
        <v>AvtotovarlarAsboblar va uskunalarAvtomobil asboblari toʻplami</v>
      </c>
      <c r="C2074" s="55" t="s">
        <v>167</v>
      </c>
      <c r="D2074" s="55" t="s">
        <v>1846</v>
      </c>
      <c r="E2074" s="55" t="s">
        <v>5048</v>
      </c>
      <c r="F2074" s="55"/>
      <c r="G2074" s="3"/>
      <c r="H2074" s="3"/>
      <c r="I2074" s="64">
        <v>0.2</v>
      </c>
      <c r="J2074" s="67">
        <v>0.2</v>
      </c>
      <c r="K2074" s="70">
        <v>0.2</v>
      </c>
      <c r="L2074" s="64">
        <v>0.0</v>
      </c>
      <c r="M2074" s="67">
        <v>0.0</v>
      </c>
      <c r="N2074" s="70">
        <v>0.0</v>
      </c>
      <c r="O2074" s="64">
        <v>0.2</v>
      </c>
      <c r="P2074" s="67">
        <v>0.2</v>
      </c>
      <c r="Q2074" s="70">
        <v>0.2</v>
      </c>
      <c r="R2074" s="3"/>
    </row>
    <row r="2075">
      <c r="A2075" s="46">
        <v>13591.0</v>
      </c>
      <c r="B2075" s="51" t="str">
        <f t="shared" si="1"/>
        <v>Qurilish va taʼmirlashVentilyatsiyaShamollatish panjaralari va revizion lyuklar</v>
      </c>
      <c r="C2075" s="55" t="s">
        <v>95</v>
      </c>
      <c r="D2075" s="55" t="s">
        <v>2402</v>
      </c>
      <c r="E2075" s="55" t="s">
        <v>5049</v>
      </c>
      <c r="F2075" s="55"/>
      <c r="G2075" s="55"/>
      <c r="H2075" s="3"/>
      <c r="I2075" s="64">
        <v>0.25</v>
      </c>
      <c r="J2075" s="67">
        <v>0.25</v>
      </c>
      <c r="K2075" s="70">
        <v>0.25</v>
      </c>
      <c r="L2075" s="64">
        <v>0.0</v>
      </c>
      <c r="M2075" s="67">
        <v>0.0</v>
      </c>
      <c r="N2075" s="70">
        <v>0.0</v>
      </c>
      <c r="O2075" s="64">
        <v>0.25</v>
      </c>
      <c r="P2075" s="67">
        <v>0.25</v>
      </c>
      <c r="Q2075" s="70">
        <v>0.25</v>
      </c>
      <c r="R2075" s="3"/>
    </row>
    <row r="2076">
      <c r="A2076" s="46">
        <v>13592.0</v>
      </c>
      <c r="B2076" s="51" t="str">
        <f t="shared" si="1"/>
        <v>AvtotovarlarMototexnikalar, motoekipirovka uchun tovarlarMotokimyo</v>
      </c>
      <c r="C2076" s="55" t="s">
        <v>167</v>
      </c>
      <c r="D2076" s="55" t="s">
        <v>2722</v>
      </c>
      <c r="E2076" s="55" t="s">
        <v>5051</v>
      </c>
      <c r="F2076" s="3"/>
      <c r="G2076" s="4"/>
      <c r="H2076" s="3"/>
      <c r="I2076" s="64">
        <v>0.25</v>
      </c>
      <c r="J2076" s="67">
        <v>0.25</v>
      </c>
      <c r="K2076" s="70">
        <v>0.25</v>
      </c>
      <c r="L2076" s="64">
        <v>0.0</v>
      </c>
      <c r="M2076" s="67">
        <v>0.0</v>
      </c>
      <c r="N2076" s="70">
        <v>0.0</v>
      </c>
      <c r="O2076" s="64">
        <v>0.25</v>
      </c>
      <c r="P2076" s="67">
        <v>0.25</v>
      </c>
      <c r="Q2076" s="70">
        <v>0.25</v>
      </c>
      <c r="R2076" s="3"/>
    </row>
    <row r="2077">
      <c r="A2077" s="46">
        <v>13593.0</v>
      </c>
      <c r="B2077" s="51" t="str">
        <f t="shared" si="1"/>
        <v>Goʻzallik va parvarishTana parvarishiNamlash va oziqlantirishKonsentratlar va balzamlar</v>
      </c>
      <c r="C2077" s="55" t="s">
        <v>314</v>
      </c>
      <c r="D2077" s="55" t="s">
        <v>612</v>
      </c>
      <c r="E2077" s="55" t="s">
        <v>504</v>
      </c>
      <c r="F2077" s="55" t="s">
        <v>5052</v>
      </c>
      <c r="G2077" s="55"/>
      <c r="H2077" s="3"/>
      <c r="I2077" s="64">
        <v>0.2</v>
      </c>
      <c r="J2077" s="67">
        <v>0.2</v>
      </c>
      <c r="K2077" s="70">
        <v>0.2</v>
      </c>
      <c r="L2077" s="64">
        <v>0.01</v>
      </c>
      <c r="M2077" s="67">
        <v>0.01</v>
      </c>
      <c r="N2077" s="70">
        <v>0.01</v>
      </c>
      <c r="O2077" s="64">
        <v>0.19</v>
      </c>
      <c r="P2077" s="67">
        <v>0.19</v>
      </c>
      <c r="Q2077" s="70">
        <v>0.19</v>
      </c>
      <c r="R2077" s="3"/>
    </row>
    <row r="2078">
      <c r="A2078" s="46">
        <v>13594.0</v>
      </c>
      <c r="B2078" s="51" t="str">
        <f t="shared" si="1"/>
        <v>KiyimQizlar uchun kiyimlarIchki kiyim va termal ichki kiyimTrusiklar</v>
      </c>
      <c r="C2078" s="55" t="s">
        <v>417</v>
      </c>
      <c r="D2078" s="55" t="s">
        <v>1033</v>
      </c>
      <c r="E2078" s="55" t="s">
        <v>3083</v>
      </c>
      <c r="F2078" s="85" t="s">
        <v>2989</v>
      </c>
      <c r="G2078" s="3"/>
      <c r="H2078" s="3"/>
      <c r="I2078" s="64">
        <v>0.25</v>
      </c>
      <c r="J2078" s="67">
        <v>0.25</v>
      </c>
      <c r="K2078" s="70">
        <v>0.25</v>
      </c>
      <c r="L2078" s="64">
        <v>0.0</v>
      </c>
      <c r="M2078" s="67">
        <v>0.0</v>
      </c>
      <c r="N2078" s="70">
        <v>0.0</v>
      </c>
      <c r="O2078" s="64">
        <v>0.25</v>
      </c>
      <c r="P2078" s="67">
        <v>0.25</v>
      </c>
      <c r="Q2078" s="70">
        <v>0.25</v>
      </c>
      <c r="R2078" s="3"/>
    </row>
    <row r="2079">
      <c r="A2079" s="46">
        <v>13595.0</v>
      </c>
      <c r="B2079" s="51" t="str">
        <f t="shared" si="1"/>
        <v>Goʻzallik va parvarishShaxsiy gigiyenaIntim gigiyenaProkladkalar va tamponlar</v>
      </c>
      <c r="C2079" s="55" t="s">
        <v>314</v>
      </c>
      <c r="D2079" s="55" t="s">
        <v>315</v>
      </c>
      <c r="E2079" s="55" t="s">
        <v>4260</v>
      </c>
      <c r="F2079" s="55" t="s">
        <v>5054</v>
      </c>
      <c r="G2079" s="55"/>
      <c r="H2079" s="3"/>
      <c r="I2079" s="64">
        <v>0.2</v>
      </c>
      <c r="J2079" s="67">
        <v>0.2</v>
      </c>
      <c r="K2079" s="70">
        <v>0.2</v>
      </c>
      <c r="L2079" s="64">
        <v>0.02</v>
      </c>
      <c r="M2079" s="67">
        <v>0.02</v>
      </c>
      <c r="N2079" s="70">
        <v>0.02</v>
      </c>
      <c r="O2079" s="64">
        <v>0.18</v>
      </c>
      <c r="P2079" s="67">
        <v>0.18</v>
      </c>
      <c r="Q2079" s="70">
        <v>0.18</v>
      </c>
      <c r="R2079" s="3"/>
    </row>
    <row r="2080">
      <c r="A2080" s="46">
        <v>13597.0</v>
      </c>
      <c r="B2080" s="51" t="str">
        <f t="shared" si="1"/>
        <v>Maishiy kimyoviy moddalarTozalash va yuvish vositalariUniversal tozalash vositasi</v>
      </c>
      <c r="C2080" s="55" t="s">
        <v>582</v>
      </c>
      <c r="D2080" s="55" t="s">
        <v>584</v>
      </c>
      <c r="E2080" s="55" t="s">
        <v>5056</v>
      </c>
      <c r="F2080" s="55"/>
      <c r="G2080" s="3"/>
      <c r="H2080" s="3"/>
      <c r="I2080" s="64">
        <v>0.17</v>
      </c>
      <c r="J2080" s="67">
        <v>0.17</v>
      </c>
      <c r="K2080" s="70">
        <v>0.17</v>
      </c>
      <c r="L2080" s="64">
        <v>0.03</v>
      </c>
      <c r="M2080" s="67">
        <v>0.03</v>
      </c>
      <c r="N2080" s="70">
        <v>0.03</v>
      </c>
      <c r="O2080" s="64">
        <v>0.14</v>
      </c>
      <c r="P2080" s="67">
        <v>0.14</v>
      </c>
      <c r="Q2080" s="70">
        <v>0.14</v>
      </c>
      <c r="R2080" s="3"/>
    </row>
    <row r="2081">
      <c r="A2081" s="46">
        <v>13598.0</v>
      </c>
      <c r="B2081" s="51" t="str">
        <f t="shared" si="1"/>
        <v>Hayvonlar uchun tovarlarGigiyenaPelyonkalar va tagliklar</v>
      </c>
      <c r="C2081" s="55" t="s">
        <v>1198</v>
      </c>
      <c r="D2081" s="55" t="s">
        <v>1205</v>
      </c>
      <c r="E2081" s="55" t="s">
        <v>5058</v>
      </c>
      <c r="F2081" s="55"/>
      <c r="G2081" s="3"/>
      <c r="H2081" s="3"/>
      <c r="I2081" s="64">
        <v>0.3</v>
      </c>
      <c r="J2081" s="67">
        <v>0.3</v>
      </c>
      <c r="K2081" s="70">
        <v>0.3</v>
      </c>
      <c r="L2081" s="64">
        <v>0.01</v>
      </c>
      <c r="M2081" s="67">
        <v>0.01</v>
      </c>
      <c r="N2081" s="70">
        <v>0.01</v>
      </c>
      <c r="O2081" s="64">
        <v>0.29</v>
      </c>
      <c r="P2081" s="67">
        <v>0.29</v>
      </c>
      <c r="Q2081" s="70">
        <v>0.29</v>
      </c>
      <c r="R2081" s="3"/>
    </row>
    <row r="2082">
      <c r="A2082" s="46">
        <v>13599.0</v>
      </c>
      <c r="B2082" s="51" t="str">
        <f t="shared" si="1"/>
        <v>AvtotovarlarAvtomobilni parvarishiQoplamalar va isitgichlar</v>
      </c>
      <c r="C2082" s="55" t="s">
        <v>167</v>
      </c>
      <c r="D2082" s="55" t="s">
        <v>1667</v>
      </c>
      <c r="E2082" s="55" t="s">
        <v>5059</v>
      </c>
      <c r="F2082" s="55"/>
      <c r="G2082" s="3"/>
      <c r="H2082" s="3"/>
      <c r="I2082" s="64">
        <v>0.25</v>
      </c>
      <c r="J2082" s="67">
        <v>0.25</v>
      </c>
      <c r="K2082" s="70">
        <v>0.25</v>
      </c>
      <c r="L2082" s="64">
        <v>0.0</v>
      </c>
      <c r="M2082" s="67">
        <v>0.0</v>
      </c>
      <c r="N2082" s="70">
        <v>0.0</v>
      </c>
      <c r="O2082" s="64">
        <v>0.25</v>
      </c>
      <c r="P2082" s="67">
        <v>0.25</v>
      </c>
      <c r="Q2082" s="70">
        <v>0.25</v>
      </c>
      <c r="R2082" s="3"/>
    </row>
    <row r="2083">
      <c r="A2083" s="46">
        <v>13600.0</v>
      </c>
      <c r="B2083" s="51" t="str">
        <f t="shared" si="1"/>
        <v>AvtotovarlarAvtomobil uchun moylar va kimyoviy moddalarHavo filtri uchun shimdirgichlar</v>
      </c>
      <c r="C2083" s="55" t="s">
        <v>167</v>
      </c>
      <c r="D2083" s="55" t="s">
        <v>1693</v>
      </c>
      <c r="E2083" s="55" t="s">
        <v>5060</v>
      </c>
      <c r="F2083" s="55"/>
      <c r="G2083" s="55"/>
      <c r="H2083" s="3"/>
      <c r="I2083" s="64">
        <v>0.25</v>
      </c>
      <c r="J2083" s="67">
        <v>0.25</v>
      </c>
      <c r="K2083" s="70">
        <v>0.25</v>
      </c>
      <c r="L2083" s="64">
        <v>0.0</v>
      </c>
      <c r="M2083" s="67">
        <v>0.0</v>
      </c>
      <c r="N2083" s="70">
        <v>0.0</v>
      </c>
      <c r="O2083" s="64">
        <v>0.25</v>
      </c>
      <c r="P2083" s="67">
        <v>0.25</v>
      </c>
      <c r="Q2083" s="70">
        <v>0.25</v>
      </c>
      <c r="R2083" s="3"/>
    </row>
    <row r="2084">
      <c r="A2084" s="46">
        <v>13601.0</v>
      </c>
      <c r="B2084" s="51" t="str">
        <f t="shared" si="1"/>
        <v>Maishiy texnikaUy uchun texnikaChangyutgichlar va aksessuarlarChangyutgichlar uchun ehtiyot qism va aksessuarlarChang yigʻgichlar</v>
      </c>
      <c r="C2084" s="55" t="s">
        <v>74</v>
      </c>
      <c r="D2084" s="55" t="s">
        <v>1430</v>
      </c>
      <c r="E2084" s="55" t="s">
        <v>1431</v>
      </c>
      <c r="F2084" s="55" t="s">
        <v>1432</v>
      </c>
      <c r="G2084" s="85" t="s">
        <v>5062</v>
      </c>
      <c r="H2084" s="85"/>
      <c r="I2084" s="64">
        <v>0.18</v>
      </c>
      <c r="J2084" s="67">
        <v>0.18</v>
      </c>
      <c r="K2084" s="70">
        <v>0.18</v>
      </c>
      <c r="L2084" s="64">
        <v>0.0</v>
      </c>
      <c r="M2084" s="67">
        <v>0.0</v>
      </c>
      <c r="N2084" s="70">
        <v>0.0</v>
      </c>
      <c r="O2084" s="64">
        <v>0.18</v>
      </c>
      <c r="P2084" s="67">
        <v>0.18</v>
      </c>
      <c r="Q2084" s="70">
        <v>0.18</v>
      </c>
      <c r="R2084" s="3"/>
    </row>
    <row r="2085">
      <c r="A2085" s="46">
        <v>13602.0</v>
      </c>
      <c r="B2085" s="51" t="str">
        <f t="shared" si="1"/>
        <v>PoyabzallarErkaklar poyabzaliTufli va loferlarOksfordlar</v>
      </c>
      <c r="C2085" s="55" t="s">
        <v>951</v>
      </c>
      <c r="D2085" s="55" t="s">
        <v>1037</v>
      </c>
      <c r="E2085" s="55" t="s">
        <v>3533</v>
      </c>
      <c r="F2085" s="55" t="s">
        <v>4267</v>
      </c>
      <c r="G2085" s="85"/>
      <c r="H2085" s="3"/>
      <c r="I2085" s="64">
        <v>0.2</v>
      </c>
      <c r="J2085" s="67">
        <v>0.2</v>
      </c>
      <c r="K2085" s="70">
        <v>0.2</v>
      </c>
      <c r="L2085" s="64">
        <v>0.0</v>
      </c>
      <c r="M2085" s="67">
        <v>0.0</v>
      </c>
      <c r="N2085" s="70">
        <v>0.0</v>
      </c>
      <c r="O2085" s="64">
        <v>0.2</v>
      </c>
      <c r="P2085" s="67">
        <v>0.2</v>
      </c>
      <c r="Q2085" s="70">
        <v>0.2</v>
      </c>
      <c r="R2085" s="3"/>
    </row>
    <row r="2086">
      <c r="A2086" s="46">
        <v>13603.0</v>
      </c>
      <c r="B2086" s="51" t="str">
        <f t="shared" si="1"/>
        <v>Goʻzallik va parvarishYuz parvarishiNamlash va oziqlantirishYogʻlar</v>
      </c>
      <c r="C2086" s="55" t="s">
        <v>314</v>
      </c>
      <c r="D2086" s="55" t="s">
        <v>503</v>
      </c>
      <c r="E2086" s="55" t="s">
        <v>504</v>
      </c>
      <c r="F2086" s="55" t="s">
        <v>1807</v>
      </c>
      <c r="G2086" s="85"/>
      <c r="H2086" s="3"/>
      <c r="I2086" s="64">
        <v>0.2</v>
      </c>
      <c r="J2086" s="67">
        <v>0.2</v>
      </c>
      <c r="K2086" s="70">
        <v>0.2</v>
      </c>
      <c r="L2086" s="64">
        <v>0.015</v>
      </c>
      <c r="M2086" s="67">
        <v>0.015</v>
      </c>
      <c r="N2086" s="70">
        <v>0.015</v>
      </c>
      <c r="O2086" s="64">
        <v>0.185</v>
      </c>
      <c r="P2086" s="67">
        <v>0.185</v>
      </c>
      <c r="Q2086" s="70">
        <v>0.185</v>
      </c>
      <c r="R2086" s="3"/>
    </row>
    <row r="2087">
      <c r="A2087" s="46">
        <v>13604.0</v>
      </c>
      <c r="B2087" s="51" t="str">
        <f t="shared" si="1"/>
        <v>Goʻzallik va parvarishYuz parvarishiYuz uchun toʻplamlar</v>
      </c>
      <c r="C2087" s="55" t="s">
        <v>314</v>
      </c>
      <c r="D2087" s="55" t="s">
        <v>503</v>
      </c>
      <c r="E2087" s="55" t="s">
        <v>5066</v>
      </c>
      <c r="F2087" s="55"/>
      <c r="G2087" s="3"/>
      <c r="H2087" s="3"/>
      <c r="I2087" s="64">
        <v>0.25</v>
      </c>
      <c r="J2087" s="67">
        <v>0.25</v>
      </c>
      <c r="K2087" s="70">
        <v>0.25</v>
      </c>
      <c r="L2087" s="64">
        <v>0.015</v>
      </c>
      <c r="M2087" s="67">
        <v>0.015</v>
      </c>
      <c r="N2087" s="70">
        <v>0.015</v>
      </c>
      <c r="O2087" s="64">
        <v>0.235</v>
      </c>
      <c r="P2087" s="67">
        <v>0.235</v>
      </c>
      <c r="Q2087" s="70">
        <v>0.235</v>
      </c>
      <c r="R2087" s="3"/>
    </row>
    <row r="2088">
      <c r="A2088" s="46">
        <v>13605.0</v>
      </c>
      <c r="B2088" s="51" t="str">
        <f t="shared" si="1"/>
        <v>Goʻzallik va parvarishParfyumeriyaParfyumeriya toʻplami</v>
      </c>
      <c r="C2088" s="55" t="s">
        <v>314</v>
      </c>
      <c r="D2088" s="55" t="s">
        <v>1241</v>
      </c>
      <c r="E2088" s="55" t="s">
        <v>5068</v>
      </c>
      <c r="F2088" s="55"/>
      <c r="G2088" s="3"/>
      <c r="H2088" s="3"/>
      <c r="I2088" s="64">
        <v>0.25</v>
      </c>
      <c r="J2088" s="67">
        <v>0.25</v>
      </c>
      <c r="K2088" s="70">
        <v>0.25</v>
      </c>
      <c r="L2088" s="64">
        <v>0.0</v>
      </c>
      <c r="M2088" s="67">
        <v>0.0</v>
      </c>
      <c r="N2088" s="70">
        <v>0.0</v>
      </c>
      <c r="O2088" s="64">
        <v>0.25</v>
      </c>
      <c r="P2088" s="67">
        <v>0.25</v>
      </c>
      <c r="Q2088" s="70">
        <v>0.25</v>
      </c>
      <c r="R2088" s="3"/>
    </row>
    <row r="2089">
      <c r="A2089" s="46">
        <v>13606.0</v>
      </c>
      <c r="B2089" s="51" t="str">
        <f t="shared" si="1"/>
        <v>AvtotovarlarAvtomobil uchun moylar va kimyoviy moddalarYuvish va tozalash vositalari</v>
      </c>
      <c r="C2089" s="55" t="s">
        <v>167</v>
      </c>
      <c r="D2089" s="55" t="s">
        <v>1693</v>
      </c>
      <c r="E2089" s="55" t="s">
        <v>5070</v>
      </c>
      <c r="F2089" s="55"/>
      <c r="G2089" s="3"/>
      <c r="H2089" s="3"/>
      <c r="I2089" s="64">
        <v>0.25</v>
      </c>
      <c r="J2089" s="67">
        <v>0.25</v>
      </c>
      <c r="K2089" s="70">
        <v>0.25</v>
      </c>
      <c r="L2089" s="64">
        <v>0.0</v>
      </c>
      <c r="M2089" s="67">
        <v>0.0</v>
      </c>
      <c r="N2089" s="70">
        <v>0.0</v>
      </c>
      <c r="O2089" s="64">
        <v>0.25</v>
      </c>
      <c r="P2089" s="67">
        <v>0.25</v>
      </c>
      <c r="Q2089" s="70">
        <v>0.25</v>
      </c>
      <c r="R2089" s="3"/>
    </row>
    <row r="2090">
      <c r="A2090" s="46">
        <v>13607.0</v>
      </c>
      <c r="B2090" s="51" t="str">
        <f t="shared" si="1"/>
        <v>KiyimErkaklar kiyimiUy kiyimiUy uchun shimlar va shortilar</v>
      </c>
      <c r="C2090" s="55" t="s">
        <v>417</v>
      </c>
      <c r="D2090" s="55" t="s">
        <v>432</v>
      </c>
      <c r="E2090" s="55" t="s">
        <v>433</v>
      </c>
      <c r="F2090" s="55" t="s">
        <v>4769</v>
      </c>
      <c r="G2090" s="55"/>
      <c r="H2090" s="3"/>
      <c r="I2090" s="64">
        <v>0.25</v>
      </c>
      <c r="J2090" s="67">
        <v>0.25</v>
      </c>
      <c r="K2090" s="70">
        <v>0.25</v>
      </c>
      <c r="L2090" s="64">
        <v>0.0</v>
      </c>
      <c r="M2090" s="67">
        <v>0.0</v>
      </c>
      <c r="N2090" s="70">
        <v>0.0</v>
      </c>
      <c r="O2090" s="64">
        <v>0.25</v>
      </c>
      <c r="P2090" s="67">
        <v>0.25</v>
      </c>
      <c r="Q2090" s="70">
        <v>0.25</v>
      </c>
      <c r="R2090" s="3"/>
    </row>
    <row r="2091">
      <c r="A2091" s="46">
        <v>13608.0</v>
      </c>
      <c r="B2091" s="51" t="str">
        <f t="shared" si="1"/>
        <v>Uy-roʻzgʻor buyumlariOshxona buyumlariOziq-ovqat mahsulotlarini saqlashSovutgich uchun gilamchalar</v>
      </c>
      <c r="C2091" s="55" t="s">
        <v>758</v>
      </c>
      <c r="D2091" s="55" t="s">
        <v>760</v>
      </c>
      <c r="E2091" s="55" t="s">
        <v>1352</v>
      </c>
      <c r="F2091" s="85" t="s">
        <v>5072</v>
      </c>
      <c r="G2091" s="85"/>
      <c r="H2091" s="3"/>
      <c r="I2091" s="64">
        <v>0.25</v>
      </c>
      <c r="J2091" s="67">
        <v>0.25</v>
      </c>
      <c r="K2091" s="70">
        <v>0.25</v>
      </c>
      <c r="L2091" s="64">
        <v>0.0</v>
      </c>
      <c r="M2091" s="67">
        <v>0.0</v>
      </c>
      <c r="N2091" s="70">
        <v>0.0</v>
      </c>
      <c r="O2091" s="64">
        <v>0.25</v>
      </c>
      <c r="P2091" s="67">
        <v>0.25</v>
      </c>
      <c r="Q2091" s="70">
        <v>0.25</v>
      </c>
      <c r="R2091" s="3"/>
    </row>
    <row r="2092">
      <c r="A2092" s="46">
        <v>13609.0</v>
      </c>
      <c r="B2092" s="51" t="str">
        <f t="shared" si="1"/>
        <v>PoyabzallarErkaklar poyabzaliBotinkalarMartinslar</v>
      </c>
      <c r="C2092" s="55" t="s">
        <v>951</v>
      </c>
      <c r="D2092" s="55" t="s">
        <v>1037</v>
      </c>
      <c r="E2092" s="55" t="s">
        <v>1056</v>
      </c>
      <c r="F2092" s="85" t="s">
        <v>5073</v>
      </c>
      <c r="G2092" s="3"/>
      <c r="H2092" s="3"/>
      <c r="I2092" s="64">
        <v>0.2</v>
      </c>
      <c r="J2092" s="67">
        <v>0.2</v>
      </c>
      <c r="K2092" s="70">
        <v>0.2</v>
      </c>
      <c r="L2092" s="64">
        <v>0.0</v>
      </c>
      <c r="M2092" s="67">
        <v>0.0</v>
      </c>
      <c r="N2092" s="70">
        <v>0.0</v>
      </c>
      <c r="O2092" s="64">
        <v>0.2</v>
      </c>
      <c r="P2092" s="67">
        <v>0.2</v>
      </c>
      <c r="Q2092" s="70">
        <v>0.2</v>
      </c>
      <c r="R2092" s="3"/>
    </row>
    <row r="2093">
      <c r="A2093" s="46">
        <v>13611.0</v>
      </c>
      <c r="B2093" s="51" t="str">
        <f t="shared" si="1"/>
        <v>KiyimAyollar kiyimiPidjaklar va kostyumlarKlassik jiletlar</v>
      </c>
      <c r="C2093" s="55" t="s">
        <v>417</v>
      </c>
      <c r="D2093" s="55" t="s">
        <v>418</v>
      </c>
      <c r="E2093" s="55" t="s">
        <v>2553</v>
      </c>
      <c r="F2093" s="55" t="s">
        <v>4068</v>
      </c>
      <c r="G2093" s="3"/>
      <c r="H2093" s="3"/>
      <c r="I2093" s="64">
        <v>0.25</v>
      </c>
      <c r="J2093" s="67">
        <v>0.25</v>
      </c>
      <c r="K2093" s="70">
        <v>0.25</v>
      </c>
      <c r="L2093" s="64">
        <v>0.0</v>
      </c>
      <c r="M2093" s="67">
        <v>0.0</v>
      </c>
      <c r="N2093" s="70">
        <v>0.0</v>
      </c>
      <c r="O2093" s="64">
        <v>0.25</v>
      </c>
      <c r="P2093" s="67">
        <v>0.25</v>
      </c>
      <c r="Q2093" s="70">
        <v>0.25</v>
      </c>
      <c r="R2093" s="3"/>
    </row>
    <row r="2094">
      <c r="A2094" s="46">
        <v>13612.0</v>
      </c>
      <c r="B2094" s="51" t="str">
        <f t="shared" si="1"/>
        <v>Maishiy texnikaUy uchun texnikaChangyutgichlar va aksessuarlarChangyutgichlar uchun ehtiyot qism va aksessuarlarDvigatellar</v>
      </c>
      <c r="C2094" s="55" t="s">
        <v>74</v>
      </c>
      <c r="D2094" s="55" t="s">
        <v>1430</v>
      </c>
      <c r="E2094" s="55" t="s">
        <v>1431</v>
      </c>
      <c r="F2094" s="55" t="s">
        <v>1432</v>
      </c>
      <c r="G2094" s="55" t="s">
        <v>5075</v>
      </c>
      <c r="H2094" s="3"/>
      <c r="I2094" s="64">
        <v>0.18</v>
      </c>
      <c r="J2094" s="67">
        <v>0.18</v>
      </c>
      <c r="K2094" s="70">
        <v>0.18</v>
      </c>
      <c r="L2094" s="64">
        <v>0.0</v>
      </c>
      <c r="M2094" s="67">
        <v>0.0</v>
      </c>
      <c r="N2094" s="70">
        <v>0.0</v>
      </c>
      <c r="O2094" s="64">
        <v>0.18</v>
      </c>
      <c r="P2094" s="67">
        <v>0.18</v>
      </c>
      <c r="Q2094" s="70">
        <v>0.18</v>
      </c>
      <c r="R2094" s="3"/>
    </row>
    <row r="2095">
      <c r="A2095" s="46">
        <v>13613.0</v>
      </c>
      <c r="B2095" s="51" t="str">
        <f t="shared" si="1"/>
        <v>Uy-roʻzgʻor buyumlariOshxona buyumlariMaydalagichlar va sharbat chiqargichlarSarimsoq uchun presslar</v>
      </c>
      <c r="C2095" s="55" t="s">
        <v>758</v>
      </c>
      <c r="D2095" s="55" t="s">
        <v>760</v>
      </c>
      <c r="E2095" s="55" t="s">
        <v>1709</v>
      </c>
      <c r="F2095" s="55" t="s">
        <v>5077</v>
      </c>
      <c r="G2095" s="55"/>
      <c r="H2095" s="3"/>
      <c r="I2095" s="64">
        <v>0.25</v>
      </c>
      <c r="J2095" s="67">
        <v>0.25</v>
      </c>
      <c r="K2095" s="70">
        <v>0.25</v>
      </c>
      <c r="L2095" s="64">
        <v>0.0</v>
      </c>
      <c r="M2095" s="67">
        <v>0.0</v>
      </c>
      <c r="N2095" s="70">
        <v>0.0</v>
      </c>
      <c r="O2095" s="64">
        <v>0.25</v>
      </c>
      <c r="P2095" s="67">
        <v>0.25</v>
      </c>
      <c r="Q2095" s="70">
        <v>0.25</v>
      </c>
      <c r="R2095" s="3"/>
    </row>
    <row r="2096">
      <c r="A2096" s="46">
        <v>13614.0</v>
      </c>
      <c r="B2096" s="51" t="str">
        <f t="shared" si="1"/>
        <v>AksessuarlarAyollar aksessuarlariBijuteriyalarKalit ilgichlar</v>
      </c>
      <c r="C2096" s="55" t="s">
        <v>442</v>
      </c>
      <c r="D2096" s="55" t="s">
        <v>443</v>
      </c>
      <c r="E2096" s="55" t="s">
        <v>1461</v>
      </c>
      <c r="F2096" s="85" t="s">
        <v>2766</v>
      </c>
      <c r="G2096" s="3"/>
      <c r="H2096" s="3"/>
      <c r="I2096" s="64">
        <v>0.25</v>
      </c>
      <c r="J2096" s="67">
        <v>0.25</v>
      </c>
      <c r="K2096" s="70">
        <v>0.25</v>
      </c>
      <c r="L2096" s="64">
        <v>0.0</v>
      </c>
      <c r="M2096" s="67">
        <v>0.0</v>
      </c>
      <c r="N2096" s="70">
        <v>0.0</v>
      </c>
      <c r="O2096" s="64">
        <v>0.25</v>
      </c>
      <c r="P2096" s="67">
        <v>0.25</v>
      </c>
      <c r="Q2096" s="70">
        <v>0.25</v>
      </c>
      <c r="R2096" s="3"/>
    </row>
    <row r="2097">
      <c r="A2097" s="46">
        <v>13615.0</v>
      </c>
      <c r="B2097" s="51" t="str">
        <f t="shared" si="1"/>
        <v>Uy-roʻzgʻor buyumlariOshxona buyumlariBir martali ishlatiladigan idishlar va qadoqlashBir martalik stakan va chashkalar</v>
      </c>
      <c r="C2097" s="55" t="s">
        <v>758</v>
      </c>
      <c r="D2097" s="55" t="s">
        <v>760</v>
      </c>
      <c r="E2097" s="55" t="s">
        <v>761</v>
      </c>
      <c r="F2097" s="55" t="s">
        <v>5079</v>
      </c>
      <c r="G2097" s="55"/>
      <c r="H2097" s="55"/>
      <c r="I2097" s="64">
        <v>0.3</v>
      </c>
      <c r="J2097" s="67">
        <v>0.3</v>
      </c>
      <c r="K2097" s="70">
        <v>0.3</v>
      </c>
      <c r="L2097" s="64">
        <v>0.0</v>
      </c>
      <c r="M2097" s="67">
        <v>0.0</v>
      </c>
      <c r="N2097" s="70">
        <v>0.0</v>
      </c>
      <c r="O2097" s="64">
        <v>0.3</v>
      </c>
      <c r="P2097" s="67">
        <v>0.3</v>
      </c>
      <c r="Q2097" s="70">
        <v>0.3</v>
      </c>
      <c r="R2097" s="3"/>
    </row>
    <row r="2098">
      <c r="A2098" s="46">
        <v>13616.0</v>
      </c>
      <c r="B2098" s="51" t="str">
        <f t="shared" si="1"/>
        <v>KiyimAyollar kiyimiIchki kiyimByustgalterlar</v>
      </c>
      <c r="C2098" s="55" t="s">
        <v>417</v>
      </c>
      <c r="D2098" s="55" t="s">
        <v>418</v>
      </c>
      <c r="E2098" s="55" t="s">
        <v>427</v>
      </c>
      <c r="F2098" s="55" t="s">
        <v>5081</v>
      </c>
      <c r="G2098" s="3"/>
      <c r="H2098" s="3"/>
      <c r="I2098" s="64">
        <v>0.25</v>
      </c>
      <c r="J2098" s="67">
        <v>0.25</v>
      </c>
      <c r="K2098" s="70">
        <v>0.25</v>
      </c>
      <c r="L2098" s="64">
        <v>0.0</v>
      </c>
      <c r="M2098" s="67">
        <v>0.0</v>
      </c>
      <c r="N2098" s="70">
        <v>0.0</v>
      </c>
      <c r="O2098" s="64">
        <v>0.25</v>
      </c>
      <c r="P2098" s="67">
        <v>0.25</v>
      </c>
      <c r="Q2098" s="70">
        <v>0.25</v>
      </c>
      <c r="R2098" s="3"/>
    </row>
    <row r="2099">
      <c r="A2099" s="46">
        <v>13617.0</v>
      </c>
      <c r="B2099" s="51" t="str">
        <f t="shared" si="1"/>
        <v>Hayvonlar uchun tovarlarItlar uchunItlar uchun kiyim va poyabzalKiyim</v>
      </c>
      <c r="C2099" s="55" t="s">
        <v>1198</v>
      </c>
      <c r="D2099" s="55" t="s">
        <v>1209</v>
      </c>
      <c r="E2099" s="55" t="s">
        <v>2023</v>
      </c>
      <c r="F2099" s="55" t="s">
        <v>417</v>
      </c>
      <c r="G2099" s="85"/>
      <c r="H2099" s="3"/>
      <c r="I2099" s="64">
        <v>0.3</v>
      </c>
      <c r="J2099" s="67">
        <v>0.3</v>
      </c>
      <c r="K2099" s="70">
        <v>0.3</v>
      </c>
      <c r="L2099" s="64">
        <v>0.019999999999999962</v>
      </c>
      <c r="M2099" s="67">
        <v>0.019999999999999962</v>
      </c>
      <c r="N2099" s="70">
        <v>0.019999999999999962</v>
      </c>
      <c r="O2099" s="64">
        <v>0.28</v>
      </c>
      <c r="P2099" s="67">
        <v>0.28</v>
      </c>
      <c r="Q2099" s="70">
        <v>0.28</v>
      </c>
      <c r="R2099" s="3"/>
    </row>
    <row r="2100">
      <c r="A2100" s="46">
        <v>13618.0</v>
      </c>
      <c r="B2100" s="51" t="str">
        <f t="shared" si="1"/>
        <v>SalomatlikMassaj uskunalariMassaj yostiqchalari</v>
      </c>
      <c r="C2100" s="55" t="s">
        <v>120</v>
      </c>
      <c r="D2100" s="55" t="s">
        <v>1195</v>
      </c>
      <c r="E2100" s="55" t="s">
        <v>5084</v>
      </c>
      <c r="F2100" s="55"/>
      <c r="G2100" s="3"/>
      <c r="H2100" s="3"/>
      <c r="I2100" s="64">
        <v>0.2</v>
      </c>
      <c r="J2100" s="67">
        <v>0.2</v>
      </c>
      <c r="K2100" s="70">
        <v>0.2</v>
      </c>
      <c r="L2100" s="64">
        <v>0.0</v>
      </c>
      <c r="M2100" s="67">
        <v>0.0</v>
      </c>
      <c r="N2100" s="70">
        <v>0.0</v>
      </c>
      <c r="O2100" s="64">
        <v>0.2</v>
      </c>
      <c r="P2100" s="67">
        <v>0.2</v>
      </c>
      <c r="Q2100" s="70">
        <v>0.2</v>
      </c>
      <c r="R2100" s="3"/>
    </row>
    <row r="2101">
      <c r="A2101" s="46">
        <v>13619.0</v>
      </c>
      <c r="B2101" s="51" t="str">
        <f t="shared" si="1"/>
        <v>AksessuarlarErkaklar aksessuarlariQoʻlqoplar va varejkalarQoʻlqoplar</v>
      </c>
      <c r="C2101" s="55" t="s">
        <v>442</v>
      </c>
      <c r="D2101" s="55" t="s">
        <v>456</v>
      </c>
      <c r="E2101" s="55" t="s">
        <v>1716</v>
      </c>
      <c r="F2101" s="55" t="s">
        <v>1955</v>
      </c>
      <c r="G2101" s="85"/>
      <c r="H2101" s="3"/>
      <c r="I2101" s="64">
        <v>0.3</v>
      </c>
      <c r="J2101" s="67">
        <v>0.3</v>
      </c>
      <c r="K2101" s="70">
        <v>0.3</v>
      </c>
      <c r="L2101" s="64">
        <v>0.0</v>
      </c>
      <c r="M2101" s="67">
        <v>0.0</v>
      </c>
      <c r="N2101" s="70">
        <v>0.0</v>
      </c>
      <c r="O2101" s="64">
        <v>0.3</v>
      </c>
      <c r="P2101" s="67">
        <v>0.3</v>
      </c>
      <c r="Q2101" s="70">
        <v>0.3</v>
      </c>
      <c r="R2101" s="3"/>
    </row>
    <row r="2102">
      <c r="A2102" s="46">
        <v>13620.0</v>
      </c>
      <c r="B2102" s="51" t="str">
        <f t="shared" si="1"/>
        <v>SalomatlikOrtopedik buyumlarKompressli trikotaj</v>
      </c>
      <c r="C2102" s="55" t="s">
        <v>120</v>
      </c>
      <c r="D2102" s="55" t="s">
        <v>545</v>
      </c>
      <c r="E2102" s="55" t="s">
        <v>546</v>
      </c>
      <c r="F2102" s="55"/>
      <c r="G2102" s="3"/>
      <c r="H2102" s="3"/>
      <c r="I2102" s="64">
        <v>0.22</v>
      </c>
      <c r="J2102" s="67">
        <v>0.22</v>
      </c>
      <c r="K2102" s="70">
        <v>0.22</v>
      </c>
      <c r="L2102" s="64">
        <v>0.0</v>
      </c>
      <c r="M2102" s="67">
        <v>0.0</v>
      </c>
      <c r="N2102" s="70">
        <v>0.0</v>
      </c>
      <c r="O2102" s="64">
        <v>0.22</v>
      </c>
      <c r="P2102" s="67">
        <v>0.22</v>
      </c>
      <c r="Q2102" s="70">
        <v>0.22</v>
      </c>
      <c r="R2102" s="3"/>
    </row>
    <row r="2103">
      <c r="A2103" s="46">
        <v>13621.0</v>
      </c>
      <c r="B2103" s="51" t="str">
        <f t="shared" si="1"/>
        <v>PoyabzallarQizlar uchun poyabzalMokasinlar va sliponlarEspadrillar</v>
      </c>
      <c r="C2103" s="55" t="s">
        <v>951</v>
      </c>
      <c r="D2103" s="55" t="s">
        <v>1030</v>
      </c>
      <c r="E2103" s="55" t="s">
        <v>2183</v>
      </c>
      <c r="F2103" s="55" t="s">
        <v>3219</v>
      </c>
      <c r="G2103" s="3"/>
      <c r="H2103" s="3"/>
      <c r="I2103" s="64">
        <v>0.2</v>
      </c>
      <c r="J2103" s="67">
        <v>0.2</v>
      </c>
      <c r="K2103" s="70">
        <v>0.2</v>
      </c>
      <c r="L2103" s="64">
        <v>0.0</v>
      </c>
      <c r="M2103" s="67">
        <v>0.0</v>
      </c>
      <c r="N2103" s="70">
        <v>0.0</v>
      </c>
      <c r="O2103" s="64">
        <v>0.2</v>
      </c>
      <c r="P2103" s="67">
        <v>0.2</v>
      </c>
      <c r="Q2103" s="70">
        <v>0.2</v>
      </c>
      <c r="R2103" s="3"/>
    </row>
    <row r="2104">
      <c r="A2104" s="46">
        <v>13623.0</v>
      </c>
      <c r="B2104" s="51" t="str">
        <f t="shared" si="1"/>
        <v>ElektronikaAqlli uy va xavfsizlikVideokuzatuvMontaj qutilari video kuzatuv qurilmalari uchun</v>
      </c>
      <c r="C2104" s="55" t="s">
        <v>929</v>
      </c>
      <c r="D2104" s="55" t="s">
        <v>1896</v>
      </c>
      <c r="E2104" s="55" t="s">
        <v>2407</v>
      </c>
      <c r="F2104" s="55" t="s">
        <v>5087</v>
      </c>
      <c r="G2104" s="55"/>
      <c r="H2104" s="55"/>
      <c r="I2104" s="64">
        <v>0.22</v>
      </c>
      <c r="J2104" s="67">
        <v>0.22</v>
      </c>
      <c r="K2104" s="70">
        <v>0.22</v>
      </c>
      <c r="L2104" s="64">
        <v>0.0</v>
      </c>
      <c r="M2104" s="67">
        <v>0.0</v>
      </c>
      <c r="N2104" s="70">
        <v>0.0</v>
      </c>
      <c r="O2104" s="64">
        <v>0.22</v>
      </c>
      <c r="P2104" s="67">
        <v>0.22</v>
      </c>
      <c r="Q2104" s="70">
        <v>0.22</v>
      </c>
      <c r="R2104" s="3"/>
    </row>
    <row r="2105">
      <c r="A2105" s="46">
        <v>13624.0</v>
      </c>
      <c r="B2105" s="51" t="str">
        <f t="shared" si="1"/>
        <v>Qurilish va taʼmirlashMateriallar va jihozlarUskunalarZımbalar uchun shtapellar</v>
      </c>
      <c r="C2105" s="55" t="s">
        <v>95</v>
      </c>
      <c r="D2105" s="55" t="s">
        <v>458</v>
      </c>
      <c r="E2105" s="55" t="s">
        <v>459</v>
      </c>
      <c r="F2105" s="55" t="s">
        <v>2232</v>
      </c>
      <c r="G2105" s="55"/>
      <c r="H2105" s="3"/>
      <c r="I2105" s="64">
        <v>0.22</v>
      </c>
      <c r="J2105" s="67">
        <v>0.22</v>
      </c>
      <c r="K2105" s="70">
        <v>0.22</v>
      </c>
      <c r="L2105" s="64">
        <v>0.0</v>
      </c>
      <c r="M2105" s="67">
        <v>0.0</v>
      </c>
      <c r="N2105" s="70">
        <v>0.0</v>
      </c>
      <c r="O2105" s="64">
        <v>0.22</v>
      </c>
      <c r="P2105" s="67">
        <v>0.22</v>
      </c>
      <c r="Q2105" s="70">
        <v>0.22</v>
      </c>
      <c r="R2105" s="3"/>
    </row>
    <row r="2106">
      <c r="A2106" s="46">
        <v>13626.0</v>
      </c>
      <c r="B2106" s="51" t="str">
        <f t="shared" si="1"/>
        <v>ElektronikaSmartfonlar va telefonlarSmartfonlar uchun aksessuarlarZaryadlash qurilmalariAkkumulyator gʻiloflar</v>
      </c>
      <c r="C2106" s="55" t="s">
        <v>929</v>
      </c>
      <c r="D2106" s="55" t="s">
        <v>1601</v>
      </c>
      <c r="E2106" s="55" t="s">
        <v>1602</v>
      </c>
      <c r="F2106" s="55" t="s">
        <v>3621</v>
      </c>
      <c r="G2106" s="55" t="s">
        <v>5090</v>
      </c>
      <c r="H2106" s="55"/>
      <c r="I2106" s="64">
        <v>0.28</v>
      </c>
      <c r="J2106" s="67">
        <v>0.28</v>
      </c>
      <c r="K2106" s="70">
        <v>0.28</v>
      </c>
      <c r="L2106" s="64">
        <v>0.0</v>
      </c>
      <c r="M2106" s="67">
        <v>0.0</v>
      </c>
      <c r="N2106" s="70">
        <v>0.0</v>
      </c>
      <c r="O2106" s="64">
        <v>0.28</v>
      </c>
      <c r="P2106" s="67">
        <v>0.28</v>
      </c>
      <c r="Q2106" s="70">
        <v>0.28</v>
      </c>
      <c r="R2106" s="3"/>
    </row>
    <row r="2107">
      <c r="A2107" s="46">
        <v>13627.0</v>
      </c>
      <c r="B2107" s="51" t="str">
        <f t="shared" si="1"/>
        <v>Maishiy texnikaUy uchun texnikaDazmollar va bugʻlagichlarBugʻ generatorlari</v>
      </c>
      <c r="C2107" s="55" t="s">
        <v>74</v>
      </c>
      <c r="D2107" s="55" t="s">
        <v>1430</v>
      </c>
      <c r="E2107" s="55" t="s">
        <v>2908</v>
      </c>
      <c r="F2107" s="55" t="s">
        <v>5091</v>
      </c>
      <c r="G2107" s="55"/>
      <c r="H2107" s="3"/>
      <c r="I2107" s="64">
        <v>0.1</v>
      </c>
      <c r="J2107" s="67">
        <v>0.1</v>
      </c>
      <c r="K2107" s="70">
        <v>0.1</v>
      </c>
      <c r="L2107" s="64">
        <v>0.0</v>
      </c>
      <c r="M2107" s="67">
        <v>0.0</v>
      </c>
      <c r="N2107" s="70">
        <v>0.0</v>
      </c>
      <c r="O2107" s="64">
        <v>0.1</v>
      </c>
      <c r="P2107" s="67">
        <v>0.1</v>
      </c>
      <c r="Q2107" s="70">
        <v>0.1</v>
      </c>
      <c r="R2107" s="3"/>
    </row>
    <row r="2108">
      <c r="A2108" s="46">
        <v>13628.0</v>
      </c>
      <c r="B2108" s="51" t="str">
        <f t="shared" si="1"/>
        <v>Maishiy texnikaUy uchun texnikaTikuv mashinalari va aksessuarlariTikuv mashinalari uchun aksessuarlarKamarlar</v>
      </c>
      <c r="C2108" s="55" t="s">
        <v>74</v>
      </c>
      <c r="D2108" s="55" t="s">
        <v>1430</v>
      </c>
      <c r="E2108" s="55" t="s">
        <v>1730</v>
      </c>
      <c r="F2108" s="55" t="s">
        <v>3747</v>
      </c>
      <c r="G2108" s="55" t="s">
        <v>3632</v>
      </c>
      <c r="H2108" s="3"/>
      <c r="I2108" s="64">
        <v>0.3</v>
      </c>
      <c r="J2108" s="67">
        <v>0.3</v>
      </c>
      <c r="K2108" s="70">
        <v>0.3</v>
      </c>
      <c r="L2108" s="64">
        <v>0.0</v>
      </c>
      <c r="M2108" s="67">
        <v>0.0</v>
      </c>
      <c r="N2108" s="70">
        <v>0.0</v>
      </c>
      <c r="O2108" s="64">
        <v>0.3</v>
      </c>
      <c r="P2108" s="67">
        <v>0.3</v>
      </c>
      <c r="Q2108" s="70">
        <v>0.3</v>
      </c>
      <c r="R2108" s="3"/>
    </row>
    <row r="2109">
      <c r="A2109" s="46">
        <v>13629.0</v>
      </c>
      <c r="B2109" s="51" t="str">
        <f t="shared" si="1"/>
        <v>Sport va hordiqFitnes va yogaYoga va pilatesGilamchalar</v>
      </c>
      <c r="C2109" s="55" t="s">
        <v>391</v>
      </c>
      <c r="D2109" s="55" t="s">
        <v>1434</v>
      </c>
      <c r="E2109" s="55" t="s">
        <v>1618</v>
      </c>
      <c r="F2109" s="85" t="s">
        <v>5093</v>
      </c>
      <c r="G2109" s="3"/>
      <c r="H2109" s="3"/>
      <c r="I2109" s="64">
        <v>0.22</v>
      </c>
      <c r="J2109" s="67">
        <v>0.22</v>
      </c>
      <c r="K2109" s="70">
        <v>0.22</v>
      </c>
      <c r="L2109" s="64">
        <v>0.0</v>
      </c>
      <c r="M2109" s="67">
        <v>0.0</v>
      </c>
      <c r="N2109" s="70">
        <v>0.0</v>
      </c>
      <c r="O2109" s="64">
        <v>0.22</v>
      </c>
      <c r="P2109" s="67">
        <v>0.22</v>
      </c>
      <c r="Q2109" s="70">
        <v>0.22</v>
      </c>
      <c r="R2109" s="3"/>
    </row>
    <row r="2110">
      <c r="A2110" s="46">
        <v>13631.0</v>
      </c>
      <c r="B2110" s="51" t="str">
        <f t="shared" si="1"/>
        <v>AksessuarlarErkaklar aksessuarlariBosh kiyimlarShlyapalar</v>
      </c>
      <c r="C2110" s="55" t="s">
        <v>442</v>
      </c>
      <c r="D2110" s="55" t="s">
        <v>456</v>
      </c>
      <c r="E2110" s="55" t="s">
        <v>1559</v>
      </c>
      <c r="F2110" s="55" t="s">
        <v>1598</v>
      </c>
      <c r="G2110" s="3"/>
      <c r="H2110" s="3"/>
      <c r="I2110" s="64">
        <v>0.3</v>
      </c>
      <c r="J2110" s="67">
        <v>0.3</v>
      </c>
      <c r="K2110" s="70">
        <v>0.3</v>
      </c>
      <c r="L2110" s="64">
        <v>0.0</v>
      </c>
      <c r="M2110" s="67">
        <v>0.0</v>
      </c>
      <c r="N2110" s="70">
        <v>0.0</v>
      </c>
      <c r="O2110" s="64">
        <v>0.3</v>
      </c>
      <c r="P2110" s="67">
        <v>0.3</v>
      </c>
      <c r="Q2110" s="70">
        <v>0.3</v>
      </c>
      <c r="R2110" s="3"/>
    </row>
    <row r="2111">
      <c r="A2111" s="46">
        <v>13632.0</v>
      </c>
      <c r="B2111" s="51" t="str">
        <f t="shared" si="1"/>
        <v>KiyimOʻgʻil bolalar uchun kiyimlarShimlar va jinsilarBriji va kaprilar</v>
      </c>
      <c r="C2111" s="55" t="s">
        <v>417</v>
      </c>
      <c r="D2111" s="55" t="s">
        <v>438</v>
      </c>
      <c r="E2111" s="55" t="s">
        <v>1576</v>
      </c>
      <c r="F2111" s="55" t="s">
        <v>2252</v>
      </c>
      <c r="G2111" s="55"/>
      <c r="H2111" s="3"/>
      <c r="I2111" s="64">
        <v>0.25</v>
      </c>
      <c r="J2111" s="67">
        <v>0.25</v>
      </c>
      <c r="K2111" s="70">
        <v>0.25</v>
      </c>
      <c r="L2111" s="64">
        <v>0.0</v>
      </c>
      <c r="M2111" s="67">
        <v>0.0</v>
      </c>
      <c r="N2111" s="70">
        <v>0.0</v>
      </c>
      <c r="O2111" s="64">
        <v>0.25</v>
      </c>
      <c r="P2111" s="67">
        <v>0.25</v>
      </c>
      <c r="Q2111" s="70">
        <v>0.25</v>
      </c>
      <c r="R2111" s="3"/>
    </row>
    <row r="2112">
      <c r="A2112" s="46">
        <v>13633.0</v>
      </c>
      <c r="B2112" s="51" t="str">
        <f t="shared" si="1"/>
        <v>Dacha, bogʻ va tomorqaBogʻ asboblariAksessuarlar va sarflov materiallariBogʻ ishlari uchun gilamlar va tizzaliklar</v>
      </c>
      <c r="C2112" s="55" t="s">
        <v>734</v>
      </c>
      <c r="D2112" s="55" t="s">
        <v>1356</v>
      </c>
      <c r="E2112" s="55" t="s">
        <v>1797</v>
      </c>
      <c r="F2112" s="55" t="s">
        <v>5100</v>
      </c>
      <c r="G2112" s="55"/>
      <c r="H2112" s="55"/>
      <c r="I2112" s="64">
        <v>0.3</v>
      </c>
      <c r="J2112" s="67">
        <v>0.3</v>
      </c>
      <c r="K2112" s="70">
        <v>0.3</v>
      </c>
      <c r="L2112" s="64">
        <v>0.0</v>
      </c>
      <c r="M2112" s="67">
        <v>0.0</v>
      </c>
      <c r="N2112" s="70">
        <v>0.0</v>
      </c>
      <c r="O2112" s="64">
        <v>0.3</v>
      </c>
      <c r="P2112" s="67">
        <v>0.3</v>
      </c>
      <c r="Q2112" s="70">
        <v>0.3</v>
      </c>
      <c r="R2112" s="3"/>
    </row>
    <row r="2113">
      <c r="A2113" s="46">
        <v>13634.0</v>
      </c>
      <c r="B2113" s="51" t="str">
        <f t="shared" si="1"/>
        <v>PoyabzallarErkaklar poyabzaliEspadrillar</v>
      </c>
      <c r="C2113" s="55" t="s">
        <v>951</v>
      </c>
      <c r="D2113" s="55" t="s">
        <v>1037</v>
      </c>
      <c r="E2113" s="55" t="s">
        <v>3219</v>
      </c>
      <c r="F2113" s="3"/>
      <c r="G2113" s="3"/>
      <c r="H2113" s="3"/>
      <c r="I2113" s="64">
        <v>0.2</v>
      </c>
      <c r="J2113" s="67">
        <v>0.2</v>
      </c>
      <c r="K2113" s="70">
        <v>0.2</v>
      </c>
      <c r="L2113" s="64">
        <v>0.0</v>
      </c>
      <c r="M2113" s="67">
        <v>0.0</v>
      </c>
      <c r="N2113" s="70">
        <v>0.0</v>
      </c>
      <c r="O2113" s="64">
        <v>0.2</v>
      </c>
      <c r="P2113" s="67">
        <v>0.2</v>
      </c>
      <c r="Q2113" s="70">
        <v>0.2</v>
      </c>
      <c r="R2113" s="3"/>
    </row>
    <row r="2114">
      <c r="A2114" s="46">
        <v>13637.0</v>
      </c>
      <c r="B2114" s="51" t="str">
        <f t="shared" si="1"/>
        <v>AksessuarlarAyollar aksessuarlariToʻy aksessuarlariSumkalar va klatchalar</v>
      </c>
      <c r="C2114" s="55" t="s">
        <v>442</v>
      </c>
      <c r="D2114" s="55" t="s">
        <v>443</v>
      </c>
      <c r="E2114" s="55" t="s">
        <v>2795</v>
      </c>
      <c r="F2114" s="85" t="s">
        <v>5101</v>
      </c>
      <c r="G2114" s="85"/>
      <c r="H2114" s="3"/>
      <c r="I2114" s="64">
        <v>0.3</v>
      </c>
      <c r="J2114" s="67">
        <v>0.3</v>
      </c>
      <c r="K2114" s="70">
        <v>0.3</v>
      </c>
      <c r="L2114" s="64">
        <v>0.0</v>
      </c>
      <c r="M2114" s="67">
        <v>0.0</v>
      </c>
      <c r="N2114" s="70">
        <v>0.0</v>
      </c>
      <c r="O2114" s="64">
        <v>0.3</v>
      </c>
      <c r="P2114" s="67">
        <v>0.3</v>
      </c>
      <c r="Q2114" s="70">
        <v>0.3</v>
      </c>
      <c r="R2114" s="3"/>
    </row>
    <row r="2115">
      <c r="A2115" s="46">
        <v>13638.0</v>
      </c>
      <c r="B2115" s="51" t="str">
        <f t="shared" si="1"/>
        <v>Maishiy texnikaGoʻzallik uchun texnikaSoch kesishNasadkalar toʻplamlari</v>
      </c>
      <c r="C2115" s="55" t="s">
        <v>74</v>
      </c>
      <c r="D2115" s="55" t="s">
        <v>1379</v>
      </c>
      <c r="E2115" s="55" t="s">
        <v>1580</v>
      </c>
      <c r="F2115" s="55" t="s">
        <v>5103</v>
      </c>
      <c r="G2115" s="55"/>
      <c r="H2115" s="3"/>
      <c r="I2115" s="64">
        <v>0.22</v>
      </c>
      <c r="J2115" s="67">
        <v>0.22</v>
      </c>
      <c r="K2115" s="70">
        <v>0.22</v>
      </c>
      <c r="L2115" s="64">
        <v>0.0</v>
      </c>
      <c r="M2115" s="67">
        <v>0.0</v>
      </c>
      <c r="N2115" s="70">
        <v>0.0</v>
      </c>
      <c r="O2115" s="64">
        <v>0.22</v>
      </c>
      <c r="P2115" s="67">
        <v>0.22</v>
      </c>
      <c r="Q2115" s="70">
        <v>0.22</v>
      </c>
      <c r="R2115" s="3"/>
    </row>
    <row r="2116">
      <c r="A2116" s="46">
        <v>13639.0</v>
      </c>
      <c r="B2116" s="51" t="str">
        <f t="shared" si="1"/>
        <v>Hayvonlar uchun tovarlarMushuklar uchunOʻyinchoqlar</v>
      </c>
      <c r="C2116" s="55" t="s">
        <v>1198</v>
      </c>
      <c r="D2116" s="55" t="s">
        <v>1202</v>
      </c>
      <c r="E2116" s="55" t="s">
        <v>4314</v>
      </c>
      <c r="F2116" s="85"/>
      <c r="G2116" s="3"/>
      <c r="H2116" s="3"/>
      <c r="I2116" s="64">
        <v>0.2</v>
      </c>
      <c r="J2116" s="67">
        <v>0.2</v>
      </c>
      <c r="K2116" s="70">
        <v>0.2</v>
      </c>
      <c r="L2116" s="64">
        <v>0.025</v>
      </c>
      <c r="M2116" s="67">
        <v>0.025</v>
      </c>
      <c r="N2116" s="70">
        <v>0.025</v>
      </c>
      <c r="O2116" s="64">
        <v>0.175</v>
      </c>
      <c r="P2116" s="67">
        <v>0.175</v>
      </c>
      <c r="Q2116" s="70">
        <v>0.175</v>
      </c>
      <c r="R2116" s="3"/>
    </row>
    <row r="2117">
      <c r="A2117" s="46">
        <v>13640.0</v>
      </c>
      <c r="B2117" s="51" t="str">
        <f t="shared" si="1"/>
        <v>AksessuarlarErkaklar aksessuarlariKoʻzoynakKoʻzoynak uchun qutilar va gʻiloflar</v>
      </c>
      <c r="C2117" s="55" t="s">
        <v>442</v>
      </c>
      <c r="D2117" s="55" t="s">
        <v>456</v>
      </c>
      <c r="E2117" s="55" t="s">
        <v>2186</v>
      </c>
      <c r="F2117" s="55" t="s">
        <v>3969</v>
      </c>
      <c r="G2117" s="55"/>
      <c r="H2117" s="55"/>
      <c r="I2117" s="64">
        <v>0.3</v>
      </c>
      <c r="J2117" s="67">
        <v>0.3</v>
      </c>
      <c r="K2117" s="70">
        <v>0.3</v>
      </c>
      <c r="L2117" s="64">
        <v>0.0</v>
      </c>
      <c r="M2117" s="67">
        <v>0.0</v>
      </c>
      <c r="N2117" s="70">
        <v>0.0</v>
      </c>
      <c r="O2117" s="64">
        <v>0.3</v>
      </c>
      <c r="P2117" s="67">
        <v>0.3</v>
      </c>
      <c r="Q2117" s="70">
        <v>0.3</v>
      </c>
      <c r="R2117" s="3"/>
    </row>
    <row r="2118">
      <c r="A2118" s="46">
        <v>13641.0</v>
      </c>
      <c r="B2118" s="51" t="str">
        <f t="shared" si="1"/>
        <v>Goʻzallik va parvarishShaxsiy gigiyenaSovunSuvenir sovun</v>
      </c>
      <c r="C2118" s="55" t="s">
        <v>314</v>
      </c>
      <c r="D2118" s="55" t="s">
        <v>315</v>
      </c>
      <c r="E2118" s="55" t="s">
        <v>2659</v>
      </c>
      <c r="F2118" s="55" t="s">
        <v>5106</v>
      </c>
      <c r="G2118" s="85"/>
      <c r="H2118" s="3"/>
      <c r="I2118" s="64">
        <v>0.2</v>
      </c>
      <c r="J2118" s="67">
        <v>0.2</v>
      </c>
      <c r="K2118" s="70">
        <v>0.2</v>
      </c>
      <c r="L2118" s="64">
        <v>0.010000000000000009</v>
      </c>
      <c r="M2118" s="67">
        <v>0.010000000000000009</v>
      </c>
      <c r="N2118" s="70">
        <v>0.010000000000000009</v>
      </c>
      <c r="O2118" s="64">
        <v>0.19</v>
      </c>
      <c r="P2118" s="67">
        <v>0.19</v>
      </c>
      <c r="Q2118" s="70">
        <v>0.19</v>
      </c>
      <c r="R2118" s="3"/>
    </row>
    <row r="2119">
      <c r="A2119" s="46">
        <v>13642.0</v>
      </c>
      <c r="B2119" s="51" t="str">
        <f t="shared" si="1"/>
        <v>Turizm, baliq ovi va ovchilikTurizm va ochiq havoda dam olishFonarlar va aksessuarlar</v>
      </c>
      <c r="C2119" s="55" t="s">
        <v>477</v>
      </c>
      <c r="D2119" s="55" t="s">
        <v>478</v>
      </c>
      <c r="E2119" s="55" t="s">
        <v>5107</v>
      </c>
      <c r="F2119" s="55"/>
      <c r="G2119" s="3"/>
      <c r="H2119" s="3"/>
      <c r="I2119" s="64">
        <v>0.25</v>
      </c>
      <c r="J2119" s="67">
        <v>0.25</v>
      </c>
      <c r="K2119" s="70">
        <v>0.25</v>
      </c>
      <c r="L2119" s="64">
        <v>0.0</v>
      </c>
      <c r="M2119" s="67">
        <v>0.0</v>
      </c>
      <c r="N2119" s="70">
        <v>0.0</v>
      </c>
      <c r="O2119" s="64">
        <v>0.25</v>
      </c>
      <c r="P2119" s="67">
        <v>0.25</v>
      </c>
      <c r="Q2119" s="70">
        <v>0.25</v>
      </c>
      <c r="R2119" s="3"/>
    </row>
    <row r="2120">
      <c r="A2120" s="46">
        <v>13646.0</v>
      </c>
      <c r="B2120" s="51" t="str">
        <f t="shared" si="1"/>
        <v>Qurilish va taʼmirlashMahkamlagichlar va armaturaMixlar</v>
      </c>
      <c r="C2120" s="55" t="s">
        <v>95</v>
      </c>
      <c r="D2120" s="55" t="s">
        <v>1782</v>
      </c>
      <c r="E2120" s="55" t="s">
        <v>5109</v>
      </c>
      <c r="F2120" s="3"/>
      <c r="G2120" s="4"/>
      <c r="H2120" s="3"/>
      <c r="I2120" s="64">
        <v>0.2</v>
      </c>
      <c r="J2120" s="67">
        <v>0.2</v>
      </c>
      <c r="K2120" s="70">
        <v>0.2</v>
      </c>
      <c r="L2120" s="64">
        <v>0.0</v>
      </c>
      <c r="M2120" s="67">
        <v>0.0</v>
      </c>
      <c r="N2120" s="70">
        <v>0.0</v>
      </c>
      <c r="O2120" s="64">
        <v>0.2</v>
      </c>
      <c r="P2120" s="67">
        <v>0.2</v>
      </c>
      <c r="Q2120" s="70">
        <v>0.2</v>
      </c>
      <c r="R2120" s="3"/>
    </row>
    <row r="2121">
      <c r="A2121" s="46">
        <v>13647.0</v>
      </c>
      <c r="B2121" s="51" t="str">
        <f t="shared" si="1"/>
        <v>Xobbi va ijodRasmlar, foto ramkalar, otkritkalar yasashFoto ramkalar yasash uchun toʻplamlar</v>
      </c>
      <c r="C2121" s="55" t="s">
        <v>199</v>
      </c>
      <c r="D2121" s="55" t="s">
        <v>1259</v>
      </c>
      <c r="E2121" s="55" t="s">
        <v>5111</v>
      </c>
      <c r="F2121" s="55"/>
      <c r="G2121" s="55"/>
      <c r="H2121" s="3"/>
      <c r="I2121" s="64">
        <v>0.22</v>
      </c>
      <c r="J2121" s="67">
        <v>0.22</v>
      </c>
      <c r="K2121" s="70">
        <v>0.22</v>
      </c>
      <c r="L2121" s="64">
        <v>0.0</v>
      </c>
      <c r="M2121" s="67">
        <v>0.0</v>
      </c>
      <c r="N2121" s="70">
        <v>0.0</v>
      </c>
      <c r="O2121" s="64">
        <v>0.22</v>
      </c>
      <c r="P2121" s="67">
        <v>0.22</v>
      </c>
      <c r="Q2121" s="70">
        <v>0.22</v>
      </c>
      <c r="R2121" s="3"/>
    </row>
    <row r="2122">
      <c r="A2122" s="46">
        <v>13648.0</v>
      </c>
      <c r="B2122" s="51" t="str">
        <f t="shared" si="1"/>
        <v>KiyimQizlar uchun kiyimlarShimlar va jinsilarLosinalar va legginslar</v>
      </c>
      <c r="C2122" s="55" t="s">
        <v>417</v>
      </c>
      <c r="D2122" s="55" t="s">
        <v>1033</v>
      </c>
      <c r="E2122" s="55" t="s">
        <v>1576</v>
      </c>
      <c r="F2122" s="55" t="s">
        <v>5113</v>
      </c>
      <c r="G2122" s="55"/>
      <c r="H2122" s="3"/>
      <c r="I2122" s="64">
        <v>0.25</v>
      </c>
      <c r="J2122" s="67">
        <v>0.25</v>
      </c>
      <c r="K2122" s="70">
        <v>0.25</v>
      </c>
      <c r="L2122" s="64">
        <v>0.0</v>
      </c>
      <c r="M2122" s="67">
        <v>0.0</v>
      </c>
      <c r="N2122" s="70">
        <v>0.0</v>
      </c>
      <c r="O2122" s="64">
        <v>0.25</v>
      </c>
      <c r="P2122" s="67">
        <v>0.25</v>
      </c>
      <c r="Q2122" s="70">
        <v>0.25</v>
      </c>
      <c r="R2122" s="3"/>
    </row>
    <row r="2123">
      <c r="A2123" s="46">
        <v>13649.0</v>
      </c>
      <c r="B2123" s="51" t="str">
        <f t="shared" si="1"/>
        <v>AksessuarlarErkaklar aksessuarlariBijuteriyalarBilaguzuklar</v>
      </c>
      <c r="C2123" s="55" t="s">
        <v>442</v>
      </c>
      <c r="D2123" s="55" t="s">
        <v>456</v>
      </c>
      <c r="E2123" s="55" t="s">
        <v>1461</v>
      </c>
      <c r="F2123" s="55" t="s">
        <v>1488</v>
      </c>
      <c r="G2123" s="3"/>
      <c r="H2123" s="3"/>
      <c r="I2123" s="64">
        <v>0.25</v>
      </c>
      <c r="J2123" s="67">
        <v>0.25</v>
      </c>
      <c r="K2123" s="70">
        <v>0.25</v>
      </c>
      <c r="L2123" s="64">
        <v>0.0</v>
      </c>
      <c r="M2123" s="67">
        <v>0.0</v>
      </c>
      <c r="N2123" s="70">
        <v>0.0</v>
      </c>
      <c r="O2123" s="64">
        <v>0.25</v>
      </c>
      <c r="P2123" s="67">
        <v>0.25</v>
      </c>
      <c r="Q2123" s="70">
        <v>0.25</v>
      </c>
      <c r="R2123" s="3"/>
    </row>
    <row r="2124">
      <c r="A2124" s="46">
        <v>13650.0</v>
      </c>
      <c r="B2124" s="51" t="str">
        <f t="shared" si="1"/>
        <v>Hayvonlar uchun tovarlarMushuklar uchunIdishlarTovoqchalar</v>
      </c>
      <c r="C2124" s="55" t="s">
        <v>1198</v>
      </c>
      <c r="D2124" s="55" t="s">
        <v>1202</v>
      </c>
      <c r="E2124" s="55" t="s">
        <v>2279</v>
      </c>
      <c r="F2124" s="55" t="s">
        <v>4428</v>
      </c>
      <c r="G2124" s="3"/>
      <c r="H2124" s="3"/>
      <c r="I2124" s="64">
        <v>0.2</v>
      </c>
      <c r="J2124" s="67">
        <v>0.2</v>
      </c>
      <c r="K2124" s="70">
        <v>0.2</v>
      </c>
      <c r="L2124" s="64">
        <v>0.025000000000000022</v>
      </c>
      <c r="M2124" s="67">
        <v>0.025000000000000022</v>
      </c>
      <c r="N2124" s="70">
        <v>0.025000000000000022</v>
      </c>
      <c r="O2124" s="64">
        <v>0.175</v>
      </c>
      <c r="P2124" s="67">
        <v>0.175</v>
      </c>
      <c r="Q2124" s="70">
        <v>0.175</v>
      </c>
      <c r="R2124" s="3"/>
    </row>
    <row r="2125">
      <c r="A2125" s="46">
        <v>13651.0</v>
      </c>
      <c r="B2125" s="51" t="str">
        <f t="shared" si="1"/>
        <v>Xobbi va ijodQoʻl ishi uchunQoʻl ishlari uchun materiallar</v>
      </c>
      <c r="C2125" s="55" t="s">
        <v>199</v>
      </c>
      <c r="D2125" s="55" t="s">
        <v>866</v>
      </c>
      <c r="E2125" s="55" t="s">
        <v>5116</v>
      </c>
      <c r="F2125" s="55"/>
      <c r="G2125" s="4"/>
      <c r="H2125" s="3"/>
      <c r="I2125" s="64">
        <v>0.22</v>
      </c>
      <c r="J2125" s="67">
        <v>0.22</v>
      </c>
      <c r="K2125" s="70">
        <v>0.22</v>
      </c>
      <c r="L2125" s="64">
        <v>0.025</v>
      </c>
      <c r="M2125" s="67">
        <v>0.025</v>
      </c>
      <c r="N2125" s="70">
        <v>0.025</v>
      </c>
      <c r="O2125" s="64">
        <v>0.195</v>
      </c>
      <c r="P2125" s="67">
        <v>0.195</v>
      </c>
      <c r="Q2125" s="70">
        <v>0.195</v>
      </c>
      <c r="R2125" s="3"/>
    </row>
    <row r="2126">
      <c r="A2126" s="46">
        <v>13655.0</v>
      </c>
      <c r="B2126" s="51" t="str">
        <f t="shared" si="1"/>
        <v>Qurilish va taʼmirlashMahkamlagichlar va armaturaShaybalar va gaykalar</v>
      </c>
      <c r="C2126" s="55" t="s">
        <v>95</v>
      </c>
      <c r="D2126" s="55" t="s">
        <v>1782</v>
      </c>
      <c r="E2126" s="55" t="s">
        <v>5117</v>
      </c>
      <c r="F2126" s="55"/>
      <c r="G2126" s="3"/>
      <c r="H2126" s="3"/>
      <c r="I2126" s="64">
        <v>0.2</v>
      </c>
      <c r="J2126" s="67">
        <v>0.2</v>
      </c>
      <c r="K2126" s="70">
        <v>0.2</v>
      </c>
      <c r="L2126" s="64">
        <v>0.0</v>
      </c>
      <c r="M2126" s="67">
        <v>0.0</v>
      </c>
      <c r="N2126" s="70">
        <v>0.0</v>
      </c>
      <c r="O2126" s="64">
        <v>0.2</v>
      </c>
      <c r="P2126" s="67">
        <v>0.2</v>
      </c>
      <c r="Q2126" s="70">
        <v>0.2</v>
      </c>
      <c r="R2126" s="3"/>
    </row>
    <row r="2127">
      <c r="A2127" s="46">
        <v>13656.0</v>
      </c>
      <c r="B2127" s="51" t="str">
        <f t="shared" si="1"/>
        <v>Qurilish va taʼmirlashElektrikaElektr shit uskunasiQoldiq oqim qurilmalari (HOʻQ)</v>
      </c>
      <c r="C2127" s="55" t="s">
        <v>95</v>
      </c>
      <c r="D2127" s="55" t="s">
        <v>1319</v>
      </c>
      <c r="E2127" s="55" t="s">
        <v>5119</v>
      </c>
      <c r="F2127" s="55" t="s">
        <v>5120</v>
      </c>
      <c r="G2127" s="55"/>
      <c r="H2127" s="55"/>
      <c r="I2127" s="64">
        <v>0.18</v>
      </c>
      <c r="J2127" s="67">
        <v>0.18</v>
      </c>
      <c r="K2127" s="70">
        <v>0.18</v>
      </c>
      <c r="L2127" s="64">
        <v>0.0</v>
      </c>
      <c r="M2127" s="67">
        <v>0.0</v>
      </c>
      <c r="N2127" s="70">
        <v>0.0</v>
      </c>
      <c r="O2127" s="64">
        <v>0.18</v>
      </c>
      <c r="P2127" s="67">
        <v>0.18</v>
      </c>
      <c r="Q2127" s="70">
        <v>0.18</v>
      </c>
      <c r="R2127" s="3"/>
    </row>
    <row r="2128">
      <c r="A2128" s="46">
        <v>13657.0</v>
      </c>
      <c r="B2128" s="51" t="str">
        <f t="shared" si="1"/>
        <v>KitoblarBadiiy adabiyotSheʼriyatKlassik she'riyat</v>
      </c>
      <c r="C2128" s="55" t="s">
        <v>84</v>
      </c>
      <c r="D2128" s="55" t="s">
        <v>1226</v>
      </c>
      <c r="E2128" s="55" t="s">
        <v>5122</v>
      </c>
      <c r="F2128" s="55" t="s">
        <v>5123</v>
      </c>
      <c r="G2128" s="55"/>
      <c r="H2128" s="3"/>
      <c r="I2128" s="64">
        <v>0.2</v>
      </c>
      <c r="J2128" s="67">
        <v>0.2</v>
      </c>
      <c r="K2128" s="70">
        <v>0.2</v>
      </c>
      <c r="L2128" s="64">
        <v>0.02</v>
      </c>
      <c r="M2128" s="67">
        <v>0.02</v>
      </c>
      <c r="N2128" s="70">
        <v>0.02</v>
      </c>
      <c r="O2128" s="64">
        <v>0.18</v>
      </c>
      <c r="P2128" s="67">
        <v>0.18</v>
      </c>
      <c r="Q2128" s="70">
        <v>0.18</v>
      </c>
      <c r="R2128" s="3"/>
    </row>
    <row r="2129">
      <c r="A2129" s="46">
        <v>13658.0</v>
      </c>
      <c r="B2129" s="51" t="str">
        <f t="shared" si="1"/>
        <v>ElektronikaQuloqchinlar va audio texnikalarAudiotexnikaKompyuter akustikasi</v>
      </c>
      <c r="C2129" s="55" t="s">
        <v>929</v>
      </c>
      <c r="D2129" s="55" t="s">
        <v>938</v>
      </c>
      <c r="E2129" s="55" t="s">
        <v>1373</v>
      </c>
      <c r="F2129" s="55" t="s">
        <v>5125</v>
      </c>
      <c r="G2129" s="55"/>
      <c r="H2129" s="3"/>
      <c r="I2129" s="64">
        <v>0.2</v>
      </c>
      <c r="J2129" s="67">
        <v>0.2</v>
      </c>
      <c r="K2129" s="70">
        <v>0.2</v>
      </c>
      <c r="L2129" s="64">
        <v>0.0</v>
      </c>
      <c r="M2129" s="67">
        <v>0.0</v>
      </c>
      <c r="N2129" s="70">
        <v>0.0</v>
      </c>
      <c r="O2129" s="64">
        <v>0.2</v>
      </c>
      <c r="P2129" s="67">
        <v>0.2</v>
      </c>
      <c r="Q2129" s="70">
        <v>0.2</v>
      </c>
      <c r="R2129" s="3"/>
    </row>
    <row r="2130">
      <c r="A2130" s="46">
        <v>13659.0</v>
      </c>
      <c r="B2130" s="51" t="str">
        <f t="shared" si="1"/>
        <v>Hayvonlar uchun tovarlarMushuklar uchunTirnash ustunlari va oʻyin komplekslariTirnash ustunlari</v>
      </c>
      <c r="C2130" s="55" t="s">
        <v>1198</v>
      </c>
      <c r="D2130" s="55" t="s">
        <v>1202</v>
      </c>
      <c r="E2130" s="55" t="s">
        <v>3092</v>
      </c>
      <c r="F2130" s="55" t="s">
        <v>5127</v>
      </c>
      <c r="G2130" s="55"/>
      <c r="H2130" s="3"/>
      <c r="I2130" s="64">
        <v>0.2</v>
      </c>
      <c r="J2130" s="67">
        <v>0.2</v>
      </c>
      <c r="K2130" s="70">
        <v>0.2</v>
      </c>
      <c r="L2130" s="64">
        <v>0.020000000000000018</v>
      </c>
      <c r="M2130" s="67">
        <v>0.020000000000000018</v>
      </c>
      <c r="N2130" s="70">
        <v>0.020000000000000018</v>
      </c>
      <c r="O2130" s="64">
        <v>0.18</v>
      </c>
      <c r="P2130" s="67">
        <v>0.18</v>
      </c>
      <c r="Q2130" s="70">
        <v>0.18</v>
      </c>
      <c r="R2130" s="3"/>
    </row>
    <row r="2131">
      <c r="A2131" s="46">
        <v>13660.0</v>
      </c>
      <c r="B2131" s="51" t="str">
        <f t="shared" si="1"/>
        <v>Maishiy texnikaOshxona texnikalariBoshqa oshxona texnikalariOshxona tarozilari</v>
      </c>
      <c r="C2131" s="55" t="s">
        <v>74</v>
      </c>
      <c r="D2131" s="55" t="s">
        <v>1400</v>
      </c>
      <c r="E2131" s="55" t="s">
        <v>1401</v>
      </c>
      <c r="F2131" s="55" t="s">
        <v>5128</v>
      </c>
      <c r="G2131" s="55"/>
      <c r="H2131" s="3"/>
      <c r="I2131" s="64">
        <v>0.2</v>
      </c>
      <c r="J2131" s="67">
        <v>0.2</v>
      </c>
      <c r="K2131" s="70">
        <v>0.2</v>
      </c>
      <c r="L2131" s="64">
        <v>0.0</v>
      </c>
      <c r="M2131" s="67">
        <v>0.0</v>
      </c>
      <c r="N2131" s="70">
        <v>0.0</v>
      </c>
      <c r="O2131" s="64">
        <v>0.2</v>
      </c>
      <c r="P2131" s="67">
        <v>0.2</v>
      </c>
      <c r="Q2131" s="70">
        <v>0.2</v>
      </c>
      <c r="R2131" s="3"/>
    </row>
    <row r="2132">
      <c r="A2132" s="46">
        <v>13661.0</v>
      </c>
      <c r="B2132" s="51" t="str">
        <f t="shared" si="1"/>
        <v>Uy-roʻzgʻor buyumlariToʻqimachilikMatras qoplamalari va giʻloflarMebel uchun qoplamalar</v>
      </c>
      <c r="C2132" s="55" t="s">
        <v>758</v>
      </c>
      <c r="D2132" s="55" t="s">
        <v>1041</v>
      </c>
      <c r="E2132" s="55" t="s">
        <v>3055</v>
      </c>
      <c r="F2132" s="55" t="s">
        <v>5130</v>
      </c>
      <c r="G2132" s="55"/>
      <c r="H2132" s="3"/>
      <c r="I2132" s="64">
        <v>0.22</v>
      </c>
      <c r="J2132" s="67">
        <v>0.22</v>
      </c>
      <c r="K2132" s="70">
        <v>0.22</v>
      </c>
      <c r="L2132" s="64">
        <v>0.0</v>
      </c>
      <c r="M2132" s="67">
        <v>0.0</v>
      </c>
      <c r="N2132" s="70">
        <v>0.0</v>
      </c>
      <c r="O2132" s="64">
        <v>0.22</v>
      </c>
      <c r="P2132" s="67">
        <v>0.22</v>
      </c>
      <c r="Q2132" s="70">
        <v>0.22</v>
      </c>
      <c r="R2132" s="3"/>
    </row>
    <row r="2133">
      <c r="A2133" s="46">
        <v>13663.0</v>
      </c>
      <c r="B2133" s="51" t="str">
        <f t="shared" si="1"/>
        <v>AvtotovarlarAkkumulyatorlar va aksessuarlarOʻt oldirish simlari</v>
      </c>
      <c r="C2133" s="55" t="s">
        <v>167</v>
      </c>
      <c r="D2133" s="55" t="s">
        <v>1261</v>
      </c>
      <c r="E2133" s="55" t="s">
        <v>5131</v>
      </c>
      <c r="F2133" s="55"/>
      <c r="G2133" s="3"/>
      <c r="H2133" s="3"/>
      <c r="I2133" s="64">
        <v>0.2</v>
      </c>
      <c r="J2133" s="67">
        <v>0.2</v>
      </c>
      <c r="K2133" s="70">
        <v>0.2</v>
      </c>
      <c r="L2133" s="64">
        <v>0.0</v>
      </c>
      <c r="M2133" s="67">
        <v>0.0</v>
      </c>
      <c r="N2133" s="70">
        <v>0.0</v>
      </c>
      <c r="O2133" s="64">
        <v>0.2</v>
      </c>
      <c r="P2133" s="67">
        <v>0.2</v>
      </c>
      <c r="Q2133" s="70">
        <v>0.2</v>
      </c>
      <c r="R2133" s="3"/>
    </row>
    <row r="2134">
      <c r="A2134" s="46">
        <v>13664.0</v>
      </c>
      <c r="B2134" s="51" t="str">
        <f t="shared" si="1"/>
        <v>Kanselyariya tovarlariQogʻoz mahsulotlariChizmachilik va rassomchilik uchun qogʻoz</v>
      </c>
      <c r="C2134" s="55" t="s">
        <v>142</v>
      </c>
      <c r="D2134" s="55" t="s">
        <v>1212</v>
      </c>
      <c r="E2134" s="55" t="s">
        <v>5132</v>
      </c>
      <c r="F2134" s="55"/>
      <c r="G2134" s="55"/>
      <c r="H2134" s="3"/>
      <c r="I2134" s="64">
        <v>0.2</v>
      </c>
      <c r="J2134" s="67">
        <v>0.2</v>
      </c>
      <c r="K2134" s="70">
        <v>0.2</v>
      </c>
      <c r="L2134" s="64">
        <v>0.09</v>
      </c>
      <c r="M2134" s="67">
        <v>0.09</v>
      </c>
      <c r="N2134" s="70">
        <v>0.09</v>
      </c>
      <c r="O2134" s="64">
        <v>0.11</v>
      </c>
      <c r="P2134" s="67">
        <v>0.11</v>
      </c>
      <c r="Q2134" s="70">
        <v>0.11</v>
      </c>
      <c r="R2134" s="3"/>
    </row>
    <row r="2135">
      <c r="A2135" s="46">
        <v>13666.0</v>
      </c>
      <c r="B2135" s="51" t="str">
        <f t="shared" si="1"/>
        <v>Sport va hordiqSuv sporti va suvda dam olishSuzishSuzish uchun trubkalar</v>
      </c>
      <c r="C2135" s="55" t="s">
        <v>391</v>
      </c>
      <c r="D2135" s="55" t="s">
        <v>392</v>
      </c>
      <c r="E2135" s="55" t="s">
        <v>393</v>
      </c>
      <c r="F2135" s="55" t="s">
        <v>5134</v>
      </c>
      <c r="G2135" s="55"/>
      <c r="H2135" s="3"/>
      <c r="I2135" s="64">
        <v>0.25</v>
      </c>
      <c r="J2135" s="67">
        <v>0.25</v>
      </c>
      <c r="K2135" s="70">
        <v>0.25</v>
      </c>
      <c r="L2135" s="64">
        <v>0.01</v>
      </c>
      <c r="M2135" s="67">
        <v>0.01</v>
      </c>
      <c r="N2135" s="70">
        <v>0.01</v>
      </c>
      <c r="O2135" s="64">
        <v>0.24</v>
      </c>
      <c r="P2135" s="67">
        <v>0.24</v>
      </c>
      <c r="Q2135" s="70">
        <v>0.24</v>
      </c>
      <c r="R2135" s="3"/>
    </row>
    <row r="2136">
      <c r="A2136" s="46">
        <v>13667.0</v>
      </c>
      <c r="B2136" s="51" t="str">
        <f t="shared" si="1"/>
        <v>Uy-roʻzgʻor buyumlariXoʻjalik buyumlariSumka-aravachalar</v>
      </c>
      <c r="C2136" s="55" t="s">
        <v>758</v>
      </c>
      <c r="D2136" s="55" t="s">
        <v>806</v>
      </c>
      <c r="E2136" s="55" t="s">
        <v>5135</v>
      </c>
      <c r="F2136" s="55"/>
      <c r="G2136" s="3"/>
      <c r="H2136" s="3"/>
      <c r="I2136" s="64">
        <v>0.2</v>
      </c>
      <c r="J2136" s="67">
        <v>0.2</v>
      </c>
      <c r="K2136" s="70">
        <v>0.2</v>
      </c>
      <c r="L2136" s="64">
        <v>0.0</v>
      </c>
      <c r="M2136" s="67">
        <v>0.0</v>
      </c>
      <c r="N2136" s="70">
        <v>0.0</v>
      </c>
      <c r="O2136" s="64">
        <v>0.2</v>
      </c>
      <c r="P2136" s="67">
        <v>0.2</v>
      </c>
      <c r="Q2136" s="70">
        <v>0.2</v>
      </c>
      <c r="R2136" s="3"/>
    </row>
    <row r="2137">
      <c r="A2137" s="46">
        <v>13668.0</v>
      </c>
      <c r="B2137" s="51" t="str">
        <f t="shared" si="1"/>
        <v>AvtotovarlarAvtotovushFM-transmitterlari</v>
      </c>
      <c r="C2137" s="55" t="s">
        <v>167</v>
      </c>
      <c r="D2137" s="55" t="s">
        <v>2904</v>
      </c>
      <c r="E2137" s="55" t="s">
        <v>5137</v>
      </c>
      <c r="F2137" s="55"/>
      <c r="G2137" s="3"/>
      <c r="H2137" s="3"/>
      <c r="I2137" s="64">
        <v>0.2</v>
      </c>
      <c r="J2137" s="67">
        <v>0.2</v>
      </c>
      <c r="K2137" s="70">
        <v>0.2</v>
      </c>
      <c r="L2137" s="64">
        <v>0.0</v>
      </c>
      <c r="M2137" s="67">
        <v>0.0</v>
      </c>
      <c r="N2137" s="70">
        <v>0.0</v>
      </c>
      <c r="O2137" s="64">
        <v>0.2</v>
      </c>
      <c r="P2137" s="67">
        <v>0.2</v>
      </c>
      <c r="Q2137" s="70">
        <v>0.2</v>
      </c>
      <c r="R2137" s="3"/>
    </row>
    <row r="2138">
      <c r="A2138" s="46">
        <v>13669.0</v>
      </c>
      <c r="B2138" s="51" t="str">
        <f t="shared" si="1"/>
        <v>Kanselyariya tovarlariMuhr va shtamplarNumeratorlar</v>
      </c>
      <c r="C2138" s="55" t="s">
        <v>142</v>
      </c>
      <c r="D2138" s="55" t="s">
        <v>1794</v>
      </c>
      <c r="E2138" s="55" t="s">
        <v>5139</v>
      </c>
      <c r="F2138" s="85"/>
      <c r="G2138" s="3"/>
      <c r="H2138" s="3"/>
      <c r="I2138" s="64">
        <v>0.2</v>
      </c>
      <c r="J2138" s="67">
        <v>0.2</v>
      </c>
      <c r="K2138" s="70">
        <v>0.2</v>
      </c>
      <c r="L2138" s="64">
        <v>0.0</v>
      </c>
      <c r="M2138" s="67">
        <v>0.0</v>
      </c>
      <c r="N2138" s="70">
        <v>0.0</v>
      </c>
      <c r="O2138" s="64">
        <v>0.2</v>
      </c>
      <c r="P2138" s="67">
        <v>0.2</v>
      </c>
      <c r="Q2138" s="70">
        <v>0.2</v>
      </c>
      <c r="R2138" s="3"/>
    </row>
    <row r="2139">
      <c r="A2139" s="46">
        <v>13671.0</v>
      </c>
      <c r="B2139" s="51" t="str">
        <f t="shared" si="1"/>
        <v>Kanselyariya tovarlariYozuv qurollariMarkerlar</v>
      </c>
      <c r="C2139" s="55" t="s">
        <v>142</v>
      </c>
      <c r="D2139" s="55" t="s">
        <v>143</v>
      </c>
      <c r="E2139" s="55" t="s">
        <v>3355</v>
      </c>
      <c r="F2139" s="85"/>
      <c r="G2139" s="3"/>
      <c r="H2139" s="3"/>
      <c r="I2139" s="64">
        <v>0.2</v>
      </c>
      <c r="J2139" s="67">
        <v>0.2</v>
      </c>
      <c r="K2139" s="70">
        <v>0.2</v>
      </c>
      <c r="L2139" s="64">
        <v>0.105</v>
      </c>
      <c r="M2139" s="67">
        <v>0.105</v>
      </c>
      <c r="N2139" s="70">
        <v>0.105</v>
      </c>
      <c r="O2139" s="64">
        <v>0.095</v>
      </c>
      <c r="P2139" s="67">
        <v>0.095</v>
      </c>
      <c r="Q2139" s="70">
        <v>0.095</v>
      </c>
      <c r="R2139" s="3"/>
    </row>
    <row r="2140">
      <c r="A2140" s="46">
        <v>13672.0</v>
      </c>
      <c r="B2140" s="51" t="str">
        <f t="shared" si="1"/>
        <v>Xobbi va ijodRasm chizishChizmachilik toʻplamlari</v>
      </c>
      <c r="C2140" s="55" t="s">
        <v>199</v>
      </c>
      <c r="D2140" s="55" t="s">
        <v>1258</v>
      </c>
      <c r="E2140" s="55" t="s">
        <v>5140</v>
      </c>
      <c r="F2140" s="55"/>
      <c r="G2140" s="3"/>
      <c r="H2140" s="3"/>
      <c r="I2140" s="64">
        <v>0.22</v>
      </c>
      <c r="J2140" s="67">
        <v>0.22</v>
      </c>
      <c r="K2140" s="70">
        <v>0.22</v>
      </c>
      <c r="L2140" s="64">
        <v>0.03</v>
      </c>
      <c r="M2140" s="67">
        <v>0.03</v>
      </c>
      <c r="N2140" s="70">
        <v>0.03</v>
      </c>
      <c r="O2140" s="64">
        <v>0.19</v>
      </c>
      <c r="P2140" s="67">
        <v>0.19</v>
      </c>
      <c r="Q2140" s="70">
        <v>0.19</v>
      </c>
      <c r="R2140" s="3"/>
    </row>
    <row r="2141">
      <c r="A2141" s="46">
        <v>13673.0</v>
      </c>
      <c r="B2141" s="51" t="str">
        <f t="shared" si="1"/>
        <v>AksessuarlarAyollar aksessuarlariBosh kiyimlarKepkalar, beysbol qalpoqlari va kepilar</v>
      </c>
      <c r="C2141" s="55" t="s">
        <v>442</v>
      </c>
      <c r="D2141" s="55" t="s">
        <v>443</v>
      </c>
      <c r="E2141" s="55" t="s">
        <v>1559</v>
      </c>
      <c r="F2141" s="55" t="s">
        <v>5142</v>
      </c>
      <c r="G2141" s="55"/>
      <c r="H2141" s="55"/>
      <c r="I2141" s="64">
        <v>0.3</v>
      </c>
      <c r="J2141" s="67">
        <v>0.3</v>
      </c>
      <c r="K2141" s="70">
        <v>0.3</v>
      </c>
      <c r="L2141" s="64">
        <v>0.0</v>
      </c>
      <c r="M2141" s="67">
        <v>0.0</v>
      </c>
      <c r="N2141" s="70">
        <v>0.0</v>
      </c>
      <c r="O2141" s="64">
        <v>0.3</v>
      </c>
      <c r="P2141" s="67">
        <v>0.3</v>
      </c>
      <c r="Q2141" s="70">
        <v>0.3</v>
      </c>
      <c r="R2141" s="3"/>
    </row>
    <row r="2142">
      <c r="A2142" s="46">
        <v>13674.0</v>
      </c>
      <c r="B2142" s="51" t="str">
        <f t="shared" si="1"/>
        <v>Uy-roʻzgʻor buyumlariOshxona buyumlariOziq-ovqat mahsulotlarini saqlashKonteynerlar va lanch-bokslar</v>
      </c>
      <c r="C2142" s="55" t="s">
        <v>758</v>
      </c>
      <c r="D2142" s="55" t="s">
        <v>760</v>
      </c>
      <c r="E2142" s="55" t="s">
        <v>1352</v>
      </c>
      <c r="F2142" s="55" t="s">
        <v>5143</v>
      </c>
      <c r="G2142" s="55"/>
      <c r="H2142" s="55"/>
      <c r="I2142" s="64">
        <v>0.25</v>
      </c>
      <c r="J2142" s="67">
        <v>0.25</v>
      </c>
      <c r="K2142" s="70">
        <v>0.25</v>
      </c>
      <c r="L2142" s="64">
        <v>0.0</v>
      </c>
      <c r="M2142" s="67">
        <v>0.0</v>
      </c>
      <c r="N2142" s="70">
        <v>0.0</v>
      </c>
      <c r="O2142" s="64">
        <v>0.25</v>
      </c>
      <c r="P2142" s="67">
        <v>0.25</v>
      </c>
      <c r="Q2142" s="70">
        <v>0.25</v>
      </c>
      <c r="R2142" s="3"/>
    </row>
    <row r="2143">
      <c r="A2143" s="46">
        <v>13675.0</v>
      </c>
      <c r="B2143" s="51" t="str">
        <f t="shared" si="1"/>
        <v>Goʻzallik va parvarishSochlar parvarishiTurmaklash uchun vositalarUlama sochlar uchun tovarlar</v>
      </c>
      <c r="C2143" s="55" t="s">
        <v>314</v>
      </c>
      <c r="D2143" s="55" t="s">
        <v>1239</v>
      </c>
      <c r="E2143" s="55" t="s">
        <v>2728</v>
      </c>
      <c r="F2143" s="55" t="s">
        <v>5144</v>
      </c>
      <c r="G2143" s="55"/>
      <c r="H2143" s="3"/>
      <c r="I2143" s="64">
        <v>0.2</v>
      </c>
      <c r="J2143" s="67">
        <v>0.2</v>
      </c>
      <c r="K2143" s="70">
        <v>0.2</v>
      </c>
      <c r="L2143" s="64">
        <v>0.015000000000000013</v>
      </c>
      <c r="M2143" s="67">
        <v>0.015000000000000013</v>
      </c>
      <c r="N2143" s="70">
        <v>0.015000000000000013</v>
      </c>
      <c r="O2143" s="64">
        <v>0.185</v>
      </c>
      <c r="P2143" s="67">
        <v>0.185</v>
      </c>
      <c r="Q2143" s="70">
        <v>0.185</v>
      </c>
      <c r="R2143" s="3"/>
    </row>
    <row r="2144">
      <c r="A2144" s="46">
        <v>13676.0</v>
      </c>
      <c r="B2144" s="51" t="str">
        <f t="shared" si="1"/>
        <v>AksessuarlarErkaklar aksessuarlariBijuteriyalarZanjirlar</v>
      </c>
      <c r="C2144" s="55" t="s">
        <v>442</v>
      </c>
      <c r="D2144" s="55" t="s">
        <v>456</v>
      </c>
      <c r="E2144" s="55" t="s">
        <v>1461</v>
      </c>
      <c r="F2144" s="85" t="s">
        <v>1656</v>
      </c>
      <c r="G2144" s="3"/>
      <c r="H2144" s="3"/>
      <c r="I2144" s="64">
        <v>0.25</v>
      </c>
      <c r="J2144" s="67">
        <v>0.25</v>
      </c>
      <c r="K2144" s="70">
        <v>0.25</v>
      </c>
      <c r="L2144" s="64">
        <v>0.0</v>
      </c>
      <c r="M2144" s="67">
        <v>0.0</v>
      </c>
      <c r="N2144" s="70">
        <v>0.0</v>
      </c>
      <c r="O2144" s="64">
        <v>0.25</v>
      </c>
      <c r="P2144" s="67">
        <v>0.25</v>
      </c>
      <c r="Q2144" s="70">
        <v>0.25</v>
      </c>
      <c r="R2144" s="3"/>
    </row>
    <row r="2145">
      <c r="A2145" s="46">
        <v>13677.0</v>
      </c>
      <c r="B2145" s="51" t="str">
        <f t="shared" si="1"/>
        <v>Qurilish va taʼmirlashAsboblarElektr asboblarSilliqlash mashinalariPolirovka mashinalari</v>
      </c>
      <c r="C2145" s="55" t="s">
        <v>95</v>
      </c>
      <c r="D2145" s="55" t="s">
        <v>106</v>
      </c>
      <c r="E2145" s="55" t="s">
        <v>108</v>
      </c>
      <c r="F2145" s="55" t="s">
        <v>4171</v>
      </c>
      <c r="G2145" s="85" t="s">
        <v>5146</v>
      </c>
      <c r="H2145" s="85"/>
      <c r="I2145" s="64">
        <v>0.12</v>
      </c>
      <c r="J2145" s="67">
        <v>0.12</v>
      </c>
      <c r="K2145" s="70">
        <v>0.12</v>
      </c>
      <c r="L2145" s="64">
        <v>0.0</v>
      </c>
      <c r="M2145" s="67">
        <v>0.0</v>
      </c>
      <c r="N2145" s="70">
        <v>0.0</v>
      </c>
      <c r="O2145" s="64">
        <v>0.12</v>
      </c>
      <c r="P2145" s="67">
        <v>0.12</v>
      </c>
      <c r="Q2145" s="70">
        <v>0.12</v>
      </c>
      <c r="R2145" s="3"/>
    </row>
    <row r="2146">
      <c r="A2146" s="46">
        <v>13679.0</v>
      </c>
      <c r="B2146" s="51" t="str">
        <f t="shared" si="1"/>
        <v>KiyimQizlar uchun kiyimlarUy kiyimiKombinezonlar va kigurumilar</v>
      </c>
      <c r="C2146" s="55" t="s">
        <v>417</v>
      </c>
      <c r="D2146" s="55" t="s">
        <v>1033</v>
      </c>
      <c r="E2146" s="55" t="s">
        <v>433</v>
      </c>
      <c r="F2146" s="55" t="s">
        <v>1893</v>
      </c>
      <c r="G2146" s="55"/>
      <c r="H2146" s="55"/>
      <c r="I2146" s="64">
        <v>0.25</v>
      </c>
      <c r="J2146" s="67">
        <v>0.25</v>
      </c>
      <c r="K2146" s="70">
        <v>0.25</v>
      </c>
      <c r="L2146" s="64">
        <v>0.0</v>
      </c>
      <c r="M2146" s="67">
        <v>0.0</v>
      </c>
      <c r="N2146" s="70">
        <v>0.0</v>
      </c>
      <c r="O2146" s="64">
        <v>0.25</v>
      </c>
      <c r="P2146" s="67">
        <v>0.25</v>
      </c>
      <c r="Q2146" s="70">
        <v>0.25</v>
      </c>
      <c r="R2146" s="3"/>
    </row>
    <row r="2147">
      <c r="A2147" s="46">
        <v>13680.0</v>
      </c>
      <c r="B2147" s="51" t="str">
        <f t="shared" si="1"/>
        <v>Maishiy texnikaOshxona texnikalariQovurish va pishirish uskunalariAero grill va frityurnitsalar</v>
      </c>
      <c r="C2147" s="55" t="s">
        <v>74</v>
      </c>
      <c r="D2147" s="55" t="s">
        <v>1400</v>
      </c>
      <c r="E2147" s="55" t="s">
        <v>1420</v>
      </c>
      <c r="F2147" s="85" t="s">
        <v>5148</v>
      </c>
      <c r="G2147" s="85"/>
      <c r="H2147" s="3"/>
      <c r="I2147" s="64">
        <v>0.15</v>
      </c>
      <c r="J2147" s="67">
        <v>0.15</v>
      </c>
      <c r="K2147" s="70">
        <v>0.15</v>
      </c>
      <c r="L2147" s="64">
        <v>0.0</v>
      </c>
      <c r="M2147" s="67">
        <v>0.0</v>
      </c>
      <c r="N2147" s="70">
        <v>0.0</v>
      </c>
      <c r="O2147" s="64">
        <v>0.15</v>
      </c>
      <c r="P2147" s="67">
        <v>0.15</v>
      </c>
      <c r="Q2147" s="70">
        <v>0.15</v>
      </c>
      <c r="R2147" s="3"/>
    </row>
    <row r="2148">
      <c r="A2148" s="46">
        <v>13681.0</v>
      </c>
      <c r="B2148" s="51" t="str">
        <f t="shared" si="1"/>
        <v>ElektronikaFoto va video texnikaFotosuratchilar uchun uskunalarKamera monitorlari</v>
      </c>
      <c r="C2148" s="55" t="s">
        <v>929</v>
      </c>
      <c r="D2148" s="55" t="s">
        <v>1173</v>
      </c>
      <c r="E2148" s="55" t="s">
        <v>1175</v>
      </c>
      <c r="F2148" s="85" t="s">
        <v>5150</v>
      </c>
      <c r="G2148" s="85"/>
      <c r="H2148" s="3"/>
      <c r="I2148" s="64">
        <v>0.2</v>
      </c>
      <c r="J2148" s="67">
        <v>0.2</v>
      </c>
      <c r="K2148" s="70">
        <v>0.2</v>
      </c>
      <c r="L2148" s="64">
        <v>0.0</v>
      </c>
      <c r="M2148" s="67">
        <v>0.0</v>
      </c>
      <c r="N2148" s="70">
        <v>0.0</v>
      </c>
      <c r="O2148" s="64">
        <v>0.2</v>
      </c>
      <c r="P2148" s="67">
        <v>0.2</v>
      </c>
      <c r="Q2148" s="70">
        <v>0.2</v>
      </c>
      <c r="R2148" s="3"/>
    </row>
    <row r="2149">
      <c r="A2149" s="46">
        <v>13682.0</v>
      </c>
      <c r="B2149" s="51" t="str">
        <f t="shared" si="1"/>
        <v>PoyabzallarOʻgʻil bolalar uchun poyabzalKrossovkalar va kedalarKrossovkalar</v>
      </c>
      <c r="C2149" s="55" t="s">
        <v>951</v>
      </c>
      <c r="D2149" s="55" t="s">
        <v>1025</v>
      </c>
      <c r="E2149" s="55" t="s">
        <v>2476</v>
      </c>
      <c r="F2149" s="55" t="s">
        <v>4023</v>
      </c>
      <c r="G2149" s="3"/>
      <c r="H2149" s="3"/>
      <c r="I2149" s="64">
        <v>0.2</v>
      </c>
      <c r="J2149" s="67">
        <v>0.2</v>
      </c>
      <c r="K2149" s="70">
        <v>0.2</v>
      </c>
      <c r="L2149" s="64">
        <v>0.0</v>
      </c>
      <c r="M2149" s="67">
        <v>0.0</v>
      </c>
      <c r="N2149" s="70">
        <v>0.0</v>
      </c>
      <c r="O2149" s="64">
        <v>0.2</v>
      </c>
      <c r="P2149" s="67">
        <v>0.2</v>
      </c>
      <c r="Q2149" s="70">
        <v>0.2</v>
      </c>
      <c r="R2149" s="3"/>
    </row>
    <row r="2150">
      <c r="A2150" s="46">
        <v>13684.0</v>
      </c>
      <c r="B2150" s="51" t="str">
        <f t="shared" si="1"/>
        <v>KiyimAyollar kiyimiLiboslar va sarafanlarOqshom liboslari</v>
      </c>
      <c r="C2150" s="55" t="s">
        <v>417</v>
      </c>
      <c r="D2150" s="55" t="s">
        <v>418</v>
      </c>
      <c r="E2150" s="55" t="s">
        <v>3718</v>
      </c>
      <c r="F2150" s="55" t="s">
        <v>5152</v>
      </c>
      <c r="G2150" s="55"/>
      <c r="H2150" s="3"/>
      <c r="I2150" s="64">
        <v>0.25</v>
      </c>
      <c r="J2150" s="67">
        <v>0.25</v>
      </c>
      <c r="K2150" s="70">
        <v>0.25</v>
      </c>
      <c r="L2150" s="64">
        <v>0.0</v>
      </c>
      <c r="M2150" s="67">
        <v>0.0</v>
      </c>
      <c r="N2150" s="70">
        <v>0.0</v>
      </c>
      <c r="O2150" s="64">
        <v>0.25</v>
      </c>
      <c r="P2150" s="67">
        <v>0.25</v>
      </c>
      <c r="Q2150" s="70">
        <v>0.25</v>
      </c>
      <c r="R2150" s="3"/>
    </row>
    <row r="2151">
      <c r="A2151" s="46">
        <v>13685.0</v>
      </c>
      <c r="B2151" s="51" t="str">
        <f t="shared" si="1"/>
        <v>Uy-roʻzgʻor buyumlariOshxona buyumlariKonservalash uchun tovarlarBankalar</v>
      </c>
      <c r="C2151" s="55" t="s">
        <v>758</v>
      </c>
      <c r="D2151" s="55" t="s">
        <v>760</v>
      </c>
      <c r="E2151" s="55" t="s">
        <v>2423</v>
      </c>
      <c r="F2151" s="55" t="s">
        <v>5154</v>
      </c>
      <c r="G2151" s="85"/>
      <c r="H2151" s="3"/>
      <c r="I2151" s="64">
        <v>0.2</v>
      </c>
      <c r="J2151" s="67">
        <v>0.2</v>
      </c>
      <c r="K2151" s="70">
        <v>0.2</v>
      </c>
      <c r="L2151" s="64">
        <v>0.0</v>
      </c>
      <c r="M2151" s="67">
        <v>0.0</v>
      </c>
      <c r="N2151" s="70">
        <v>0.0</v>
      </c>
      <c r="O2151" s="64">
        <v>0.2</v>
      </c>
      <c r="P2151" s="67">
        <v>0.2</v>
      </c>
      <c r="Q2151" s="70">
        <v>0.2</v>
      </c>
      <c r="R2151" s="3"/>
    </row>
    <row r="2152">
      <c r="A2152" s="46">
        <v>13686.0</v>
      </c>
      <c r="B2152" s="51" t="str">
        <f t="shared" si="1"/>
        <v>Maishiy texnikaOshxona texnikalariQovurish va pishirish uskunalariElektr grillar</v>
      </c>
      <c r="C2152" s="55" t="s">
        <v>74</v>
      </c>
      <c r="D2152" s="55" t="s">
        <v>1400</v>
      </c>
      <c r="E2152" s="55" t="s">
        <v>1420</v>
      </c>
      <c r="F2152" s="55" t="s">
        <v>5157</v>
      </c>
      <c r="G2152" s="85"/>
      <c r="H2152" s="3"/>
      <c r="I2152" s="64">
        <v>0.17</v>
      </c>
      <c r="J2152" s="67">
        <v>0.17</v>
      </c>
      <c r="K2152" s="70">
        <v>0.17</v>
      </c>
      <c r="L2152" s="64">
        <v>0.0</v>
      </c>
      <c r="M2152" s="67">
        <v>0.0</v>
      </c>
      <c r="N2152" s="70">
        <v>0.0</v>
      </c>
      <c r="O2152" s="64">
        <v>0.17</v>
      </c>
      <c r="P2152" s="67">
        <v>0.17</v>
      </c>
      <c r="Q2152" s="70">
        <v>0.17</v>
      </c>
      <c r="R2152" s="3"/>
    </row>
    <row r="2153">
      <c r="A2153" s="46">
        <v>13687.0</v>
      </c>
      <c r="B2153" s="51" t="str">
        <f t="shared" si="1"/>
        <v>Sport va hordiqFutbolO'quv jihozlari va aksessuarlari</v>
      </c>
      <c r="C2153" s="55" t="s">
        <v>391</v>
      </c>
      <c r="D2153" s="55" t="s">
        <v>1243</v>
      </c>
      <c r="E2153" s="55" t="s">
        <v>5159</v>
      </c>
      <c r="F2153" s="55"/>
      <c r="G2153" s="55"/>
      <c r="H2153" s="3"/>
      <c r="I2153" s="64">
        <v>0.25</v>
      </c>
      <c r="J2153" s="67">
        <v>0.25</v>
      </c>
      <c r="K2153" s="70">
        <v>0.25</v>
      </c>
      <c r="L2153" s="64">
        <v>0.0</v>
      </c>
      <c r="M2153" s="67">
        <v>0.0</v>
      </c>
      <c r="N2153" s="70">
        <v>0.0</v>
      </c>
      <c r="O2153" s="64">
        <v>0.25</v>
      </c>
      <c r="P2153" s="67">
        <v>0.25</v>
      </c>
      <c r="Q2153" s="70">
        <v>0.25</v>
      </c>
      <c r="R2153" s="3"/>
    </row>
    <row r="2154">
      <c r="A2154" s="46">
        <v>13688.0</v>
      </c>
      <c r="B2154" s="51" t="str">
        <f t="shared" si="1"/>
        <v>Xobbi va ijodLepkaHaykaltaroshlar uchun toʻplamlar</v>
      </c>
      <c r="C2154" s="55" t="s">
        <v>199</v>
      </c>
      <c r="D2154" s="55" t="s">
        <v>1146</v>
      </c>
      <c r="E2154" s="55" t="s">
        <v>5161</v>
      </c>
      <c r="F2154" s="55"/>
      <c r="G2154" s="55"/>
      <c r="H2154" s="3"/>
      <c r="I2154" s="64">
        <v>0.22</v>
      </c>
      <c r="J2154" s="67">
        <v>0.22</v>
      </c>
      <c r="K2154" s="70">
        <v>0.22</v>
      </c>
      <c r="L2154" s="64">
        <v>0.01</v>
      </c>
      <c r="M2154" s="67">
        <v>0.01</v>
      </c>
      <c r="N2154" s="70">
        <v>0.01</v>
      </c>
      <c r="O2154" s="64">
        <v>0.21</v>
      </c>
      <c r="P2154" s="67">
        <v>0.21</v>
      </c>
      <c r="Q2154" s="70">
        <v>0.21</v>
      </c>
      <c r="R2154" s="3"/>
    </row>
    <row r="2155">
      <c r="A2155" s="46">
        <v>13690.0</v>
      </c>
      <c r="B2155" s="51" t="str">
        <f t="shared" si="1"/>
        <v>AvtotovarlarAksessuarlar va jihozlarTyuning va tashqi bezakOyna va koʻzgular deflektorlari</v>
      </c>
      <c r="C2155" s="55" t="s">
        <v>167</v>
      </c>
      <c r="D2155" s="55" t="s">
        <v>468</v>
      </c>
      <c r="E2155" s="55" t="s">
        <v>1610</v>
      </c>
      <c r="F2155" s="55" t="s">
        <v>5162</v>
      </c>
      <c r="G2155" s="55"/>
      <c r="H2155" s="55"/>
      <c r="I2155" s="64">
        <v>0.25</v>
      </c>
      <c r="J2155" s="67">
        <v>0.25</v>
      </c>
      <c r="K2155" s="70">
        <v>0.25</v>
      </c>
      <c r="L2155" s="64">
        <v>0.0</v>
      </c>
      <c r="M2155" s="67">
        <v>0.0</v>
      </c>
      <c r="N2155" s="70">
        <v>0.0</v>
      </c>
      <c r="O2155" s="64">
        <v>0.25</v>
      </c>
      <c r="P2155" s="67">
        <v>0.25</v>
      </c>
      <c r="Q2155" s="70">
        <v>0.25</v>
      </c>
      <c r="R2155" s="3"/>
    </row>
    <row r="2156">
      <c r="A2156" s="46">
        <v>13692.0</v>
      </c>
      <c r="B2156" s="51" t="str">
        <f t="shared" si="1"/>
        <v>Hayvonlar uchun tovarlarQushlar uchunQushlar uchun oʻyinchoqlar va aksessuarlarOʻyinchoqlar</v>
      </c>
      <c r="C2156" s="55" t="s">
        <v>1198</v>
      </c>
      <c r="D2156" s="55" t="s">
        <v>1211</v>
      </c>
      <c r="E2156" s="55" t="s">
        <v>3943</v>
      </c>
      <c r="F2156" s="55" t="s">
        <v>4314</v>
      </c>
      <c r="G2156" s="85"/>
      <c r="H2156" s="3"/>
      <c r="I2156" s="64">
        <v>0.17</v>
      </c>
      <c r="J2156" s="67">
        <v>0.17</v>
      </c>
      <c r="K2156" s="70">
        <v>0.17</v>
      </c>
      <c r="L2156" s="64">
        <v>0.01</v>
      </c>
      <c r="M2156" s="67">
        <v>0.01</v>
      </c>
      <c r="N2156" s="70">
        <v>0.01</v>
      </c>
      <c r="O2156" s="64">
        <v>0.16</v>
      </c>
      <c r="P2156" s="67">
        <v>0.16</v>
      </c>
      <c r="Q2156" s="70">
        <v>0.16</v>
      </c>
      <c r="R2156" s="3"/>
    </row>
    <row r="2157">
      <c r="A2157" s="46">
        <v>13693.0</v>
      </c>
      <c r="B2157" s="51" t="str">
        <f t="shared" si="1"/>
        <v>Qurilish va taʼmirlashQurilish-pardoz materiallariPlitka va keramogranitKeramogranit</v>
      </c>
      <c r="C2157" s="55" t="s">
        <v>95</v>
      </c>
      <c r="D2157" s="55" t="s">
        <v>1039</v>
      </c>
      <c r="E2157" s="55" t="s">
        <v>1284</v>
      </c>
      <c r="F2157" s="55" t="s">
        <v>5165</v>
      </c>
      <c r="G2157" s="3"/>
      <c r="H2157" s="3"/>
      <c r="I2157" s="64" t="s">
        <v>225</v>
      </c>
      <c r="J2157" s="67" t="s">
        <v>225</v>
      </c>
      <c r="K2157" s="70">
        <v>0.22</v>
      </c>
      <c r="L2157" s="64" t="s">
        <v>225</v>
      </c>
      <c r="M2157" s="67" t="s">
        <v>225</v>
      </c>
      <c r="N2157" s="70">
        <v>0.0</v>
      </c>
      <c r="O2157" s="64" t="s">
        <v>225</v>
      </c>
      <c r="P2157" s="67" t="s">
        <v>225</v>
      </c>
      <c r="Q2157" s="70">
        <v>0.22</v>
      </c>
      <c r="R2157" s="3"/>
    </row>
    <row r="2158">
      <c r="A2158" s="46">
        <v>13694.0</v>
      </c>
      <c r="B2158" s="51" t="str">
        <f t="shared" si="1"/>
        <v>Goʻzallik va parvarishMakiyajLablarBlesklar</v>
      </c>
      <c r="C2158" s="55" t="s">
        <v>314</v>
      </c>
      <c r="D2158" s="55" t="s">
        <v>492</v>
      </c>
      <c r="E2158" s="55" t="s">
        <v>2731</v>
      </c>
      <c r="F2158" s="85" t="s">
        <v>5167</v>
      </c>
      <c r="G2158" s="3"/>
      <c r="H2158" s="3"/>
      <c r="I2158" s="64">
        <v>0.2</v>
      </c>
      <c r="J2158" s="67">
        <v>0.2</v>
      </c>
      <c r="K2158" s="70">
        <v>0.2</v>
      </c>
      <c r="L2158" s="64">
        <v>0.03</v>
      </c>
      <c r="M2158" s="67">
        <v>0.03</v>
      </c>
      <c r="N2158" s="70">
        <v>0.03</v>
      </c>
      <c r="O2158" s="64">
        <v>0.17</v>
      </c>
      <c r="P2158" s="67">
        <v>0.17</v>
      </c>
      <c r="Q2158" s="70">
        <v>0.17</v>
      </c>
      <c r="R2158" s="3"/>
    </row>
    <row r="2159">
      <c r="A2159" s="46">
        <v>13695.0</v>
      </c>
      <c r="B2159" s="51" t="str">
        <f t="shared" si="1"/>
        <v>AvtotovarlarAvtomobil uchun moylar va kimyoviy moddalarGidravlik suyuqliklar va moylar</v>
      </c>
      <c r="C2159" s="55" t="s">
        <v>167</v>
      </c>
      <c r="D2159" s="55" t="s">
        <v>1693</v>
      </c>
      <c r="E2159" s="55" t="s">
        <v>5168</v>
      </c>
      <c r="F2159" s="55"/>
      <c r="G2159" s="55"/>
      <c r="H2159" s="3"/>
      <c r="I2159" s="64">
        <v>0.2</v>
      </c>
      <c r="J2159" s="67">
        <v>0.2</v>
      </c>
      <c r="K2159" s="70">
        <v>0.2</v>
      </c>
      <c r="L2159" s="64">
        <v>0.0</v>
      </c>
      <c r="M2159" s="67">
        <v>0.0</v>
      </c>
      <c r="N2159" s="70">
        <v>0.0</v>
      </c>
      <c r="O2159" s="64">
        <v>0.2</v>
      </c>
      <c r="P2159" s="67">
        <v>0.2</v>
      </c>
      <c r="Q2159" s="70">
        <v>0.2</v>
      </c>
      <c r="R2159" s="3"/>
    </row>
    <row r="2160">
      <c r="A2160" s="46">
        <v>13697.0</v>
      </c>
      <c r="B2160" s="51" t="str">
        <f t="shared" si="1"/>
        <v>AvtotovarlarAksessuarlar va jihozlarJildlar va organayzerlarTashish uchun aksessuarlar</v>
      </c>
      <c r="C2160" s="55" t="s">
        <v>167</v>
      </c>
      <c r="D2160" s="55" t="s">
        <v>468</v>
      </c>
      <c r="E2160" s="55" t="s">
        <v>2749</v>
      </c>
      <c r="F2160" s="55" t="s">
        <v>5169</v>
      </c>
      <c r="G2160" s="55"/>
      <c r="H2160" s="3"/>
      <c r="I2160" s="64">
        <v>0.25</v>
      </c>
      <c r="J2160" s="67">
        <v>0.25</v>
      </c>
      <c r="K2160" s="70">
        <v>0.25</v>
      </c>
      <c r="L2160" s="64">
        <v>0.0</v>
      </c>
      <c r="M2160" s="67">
        <v>0.0</v>
      </c>
      <c r="N2160" s="70">
        <v>0.0</v>
      </c>
      <c r="O2160" s="64">
        <v>0.25</v>
      </c>
      <c r="P2160" s="67">
        <v>0.25</v>
      </c>
      <c r="Q2160" s="70">
        <v>0.25</v>
      </c>
      <c r="R2160" s="3"/>
    </row>
    <row r="2161">
      <c r="A2161" s="46">
        <v>13698.0</v>
      </c>
      <c r="B2161" s="51" t="str">
        <f t="shared" si="1"/>
        <v>Kanselyariya tovarlariOfis buyumlariKanselyariya buyumlari</v>
      </c>
      <c r="C2161" s="55" t="s">
        <v>142</v>
      </c>
      <c r="D2161" s="55" t="s">
        <v>1774</v>
      </c>
      <c r="E2161" s="55" t="s">
        <v>5171</v>
      </c>
      <c r="F2161" s="55"/>
      <c r="G2161" s="4"/>
      <c r="H2161" s="3"/>
      <c r="I2161" s="64">
        <v>0.2</v>
      </c>
      <c r="J2161" s="67">
        <v>0.2</v>
      </c>
      <c r="K2161" s="70">
        <v>0.2</v>
      </c>
      <c r="L2161" s="64">
        <v>0.04</v>
      </c>
      <c r="M2161" s="67">
        <v>0.04</v>
      </c>
      <c r="N2161" s="70">
        <v>0.04</v>
      </c>
      <c r="O2161" s="64">
        <v>0.16</v>
      </c>
      <c r="P2161" s="67">
        <v>0.16</v>
      </c>
      <c r="Q2161" s="70">
        <v>0.16</v>
      </c>
      <c r="R2161" s="3"/>
    </row>
    <row r="2162">
      <c r="A2162" s="46">
        <v>13699.0</v>
      </c>
      <c r="B2162" s="51" t="str">
        <f t="shared" si="1"/>
        <v>AksessuarlarOʻgʻil bolalar uchun aksessuarlarSharflar va roʻmollarDastroʻmollar</v>
      </c>
      <c r="C2162" s="55" t="s">
        <v>442</v>
      </c>
      <c r="D2162" s="55" t="s">
        <v>1022</v>
      </c>
      <c r="E2162" s="55" t="s">
        <v>3143</v>
      </c>
      <c r="F2162" s="55" t="s">
        <v>4179</v>
      </c>
      <c r="G2162" s="3"/>
      <c r="H2162" s="3"/>
      <c r="I2162" s="64">
        <v>0.3</v>
      </c>
      <c r="J2162" s="67">
        <v>0.3</v>
      </c>
      <c r="K2162" s="70">
        <v>0.3</v>
      </c>
      <c r="L2162" s="64">
        <v>0.0</v>
      </c>
      <c r="M2162" s="67">
        <v>0.0</v>
      </c>
      <c r="N2162" s="70">
        <v>0.0</v>
      </c>
      <c r="O2162" s="64">
        <v>0.3</v>
      </c>
      <c r="P2162" s="67">
        <v>0.3</v>
      </c>
      <c r="Q2162" s="70">
        <v>0.3</v>
      </c>
      <c r="R2162" s="3"/>
    </row>
    <row r="2163">
      <c r="A2163" s="46">
        <v>13700.0</v>
      </c>
      <c r="B2163" s="51" t="str">
        <f t="shared" si="1"/>
        <v>KiyimQizlar uchun kiyimlarShimlar va jinsilarShimlar</v>
      </c>
      <c r="C2163" s="55" t="s">
        <v>417</v>
      </c>
      <c r="D2163" s="55" t="s">
        <v>1033</v>
      </c>
      <c r="E2163" s="55" t="s">
        <v>1576</v>
      </c>
      <c r="F2163" s="55" t="s">
        <v>1577</v>
      </c>
      <c r="G2163" s="3"/>
      <c r="H2163" s="3"/>
      <c r="I2163" s="64">
        <v>0.25</v>
      </c>
      <c r="J2163" s="67">
        <v>0.25</v>
      </c>
      <c r="K2163" s="70">
        <v>0.25</v>
      </c>
      <c r="L2163" s="64">
        <v>0.0</v>
      </c>
      <c r="M2163" s="67">
        <v>0.0</v>
      </c>
      <c r="N2163" s="70">
        <v>0.0</v>
      </c>
      <c r="O2163" s="64">
        <v>0.25</v>
      </c>
      <c r="P2163" s="67">
        <v>0.25</v>
      </c>
      <c r="Q2163" s="70">
        <v>0.25</v>
      </c>
      <c r="R2163" s="3"/>
    </row>
    <row r="2164">
      <c r="A2164" s="46">
        <v>13702.0</v>
      </c>
      <c r="B2164" s="51" t="str">
        <f t="shared" si="1"/>
        <v>SalomatlikTibbiy buyumlar va sarflov materiallariAntibakterial vositalar</v>
      </c>
      <c r="C2164" s="55" t="s">
        <v>120</v>
      </c>
      <c r="D2164" s="55" t="s">
        <v>595</v>
      </c>
      <c r="E2164" s="55" t="s">
        <v>5178</v>
      </c>
      <c r="F2164" s="55"/>
      <c r="G2164" s="3"/>
      <c r="H2164" s="3"/>
      <c r="I2164" s="64">
        <v>0.2</v>
      </c>
      <c r="J2164" s="67">
        <v>0.2</v>
      </c>
      <c r="K2164" s="70">
        <v>0.2</v>
      </c>
      <c r="L2164" s="64">
        <v>0.015</v>
      </c>
      <c r="M2164" s="67">
        <v>0.015</v>
      </c>
      <c r="N2164" s="70">
        <v>0.015</v>
      </c>
      <c r="O2164" s="64">
        <v>0.185</v>
      </c>
      <c r="P2164" s="67">
        <v>0.185</v>
      </c>
      <c r="Q2164" s="70">
        <v>0.185</v>
      </c>
      <c r="R2164" s="3"/>
    </row>
    <row r="2165">
      <c r="A2165" s="46">
        <v>13703.0</v>
      </c>
      <c r="B2165" s="51" t="str">
        <f t="shared" si="1"/>
        <v>AvtotovarlarGaraj va avtoservisAvtoturargoh uchun uskunalar</v>
      </c>
      <c r="C2165" s="55" t="s">
        <v>167</v>
      </c>
      <c r="D2165" s="55" t="s">
        <v>1446</v>
      </c>
      <c r="E2165" s="55" t="s">
        <v>5179</v>
      </c>
      <c r="F2165" s="55"/>
      <c r="G2165" s="55"/>
      <c r="H2165" s="3"/>
      <c r="I2165" s="64">
        <v>0.17</v>
      </c>
      <c r="J2165" s="67">
        <v>0.17</v>
      </c>
      <c r="K2165" s="70">
        <v>0.17</v>
      </c>
      <c r="L2165" s="64">
        <v>0.0</v>
      </c>
      <c r="M2165" s="67">
        <v>0.0</v>
      </c>
      <c r="N2165" s="70">
        <v>0.0</v>
      </c>
      <c r="O2165" s="64">
        <v>0.17</v>
      </c>
      <c r="P2165" s="67">
        <v>0.17</v>
      </c>
      <c r="Q2165" s="70">
        <v>0.17</v>
      </c>
      <c r="R2165" s="3"/>
    </row>
    <row r="2166">
      <c r="A2166" s="46">
        <v>13704.0</v>
      </c>
      <c r="B2166" s="51" t="str">
        <f t="shared" si="1"/>
        <v>KiyimAyollar kiyimiUstki kiyimPalto</v>
      </c>
      <c r="C2166" s="55" t="s">
        <v>417</v>
      </c>
      <c r="D2166" s="55" t="s">
        <v>418</v>
      </c>
      <c r="E2166" s="55" t="s">
        <v>1137</v>
      </c>
      <c r="F2166" s="55" t="s">
        <v>5181</v>
      </c>
      <c r="G2166" s="3"/>
      <c r="H2166" s="3"/>
      <c r="I2166" s="64">
        <v>0.25</v>
      </c>
      <c r="J2166" s="67">
        <v>0.25</v>
      </c>
      <c r="K2166" s="70">
        <v>0.25</v>
      </c>
      <c r="L2166" s="64">
        <v>0.0</v>
      </c>
      <c r="M2166" s="67">
        <v>0.0</v>
      </c>
      <c r="N2166" s="70">
        <v>0.0</v>
      </c>
      <c r="O2166" s="64">
        <v>0.25</v>
      </c>
      <c r="P2166" s="67">
        <v>0.25</v>
      </c>
      <c r="Q2166" s="70">
        <v>0.25</v>
      </c>
      <c r="R2166" s="3"/>
    </row>
    <row r="2167">
      <c r="A2167" s="46">
        <v>13705.0</v>
      </c>
      <c r="B2167" s="51" t="str">
        <f t="shared" si="1"/>
        <v>Maishiy texnikaOshxona texnikalariBoshqa oshxona texnikalariMuz generatorlari va butilkalarni sovitgichlar</v>
      </c>
      <c r="C2167" s="55" t="s">
        <v>74</v>
      </c>
      <c r="D2167" s="55" t="s">
        <v>1400</v>
      </c>
      <c r="E2167" s="55" t="s">
        <v>1401</v>
      </c>
      <c r="F2167" s="55" t="s">
        <v>5182</v>
      </c>
      <c r="G2167" s="55"/>
      <c r="H2167" s="55"/>
      <c r="I2167" s="64">
        <v>0.2</v>
      </c>
      <c r="J2167" s="67">
        <v>0.2</v>
      </c>
      <c r="K2167" s="70">
        <v>0.2</v>
      </c>
      <c r="L2167" s="64">
        <v>0.0</v>
      </c>
      <c r="M2167" s="67">
        <v>0.0</v>
      </c>
      <c r="N2167" s="70">
        <v>0.0</v>
      </c>
      <c r="O2167" s="64">
        <v>0.2</v>
      </c>
      <c r="P2167" s="67">
        <v>0.2</v>
      </c>
      <c r="Q2167" s="70">
        <v>0.2</v>
      </c>
      <c r="R2167" s="3"/>
    </row>
    <row r="2168">
      <c r="A2168" s="46">
        <v>13706.0</v>
      </c>
      <c r="B2168" s="51" t="str">
        <f t="shared" si="1"/>
        <v>Goʻzallik va parvarishMakiyajYuzCC kremlari</v>
      </c>
      <c r="C2168" s="55" t="s">
        <v>314</v>
      </c>
      <c r="D2168" s="55" t="s">
        <v>492</v>
      </c>
      <c r="E2168" s="55" t="s">
        <v>500</v>
      </c>
      <c r="F2168" s="55" t="s">
        <v>5184</v>
      </c>
      <c r="G2168" s="3"/>
      <c r="H2168" s="3"/>
      <c r="I2168" s="64">
        <v>0.2</v>
      </c>
      <c r="J2168" s="67">
        <v>0.2</v>
      </c>
      <c r="K2168" s="70">
        <v>0.2</v>
      </c>
      <c r="L2168" s="64">
        <v>0.020000000000000018</v>
      </c>
      <c r="M2168" s="67">
        <v>0.020000000000000018</v>
      </c>
      <c r="N2168" s="70">
        <v>0.020000000000000018</v>
      </c>
      <c r="O2168" s="64">
        <v>0.18</v>
      </c>
      <c r="P2168" s="67">
        <v>0.18</v>
      </c>
      <c r="Q2168" s="70">
        <v>0.18</v>
      </c>
      <c r="R2168" s="3"/>
    </row>
    <row r="2169">
      <c r="A2169" s="46">
        <v>13707.0</v>
      </c>
      <c r="B2169" s="51" t="str">
        <f t="shared" si="1"/>
        <v>Uy-roʻzgʻor buyumlariBuyumlarni saqlashKirlar uchun baklar</v>
      </c>
      <c r="C2169" s="55" t="s">
        <v>758</v>
      </c>
      <c r="D2169" s="55" t="s">
        <v>2896</v>
      </c>
      <c r="E2169" s="55" t="s">
        <v>5186</v>
      </c>
      <c r="F2169" s="55"/>
      <c r="G2169" s="3"/>
      <c r="H2169" s="3"/>
      <c r="I2169" s="64">
        <v>0.27</v>
      </c>
      <c r="J2169" s="67">
        <v>0.27</v>
      </c>
      <c r="K2169" s="70">
        <v>0.27</v>
      </c>
      <c r="L2169" s="64">
        <v>0.0</v>
      </c>
      <c r="M2169" s="67">
        <v>0.0</v>
      </c>
      <c r="N2169" s="70">
        <v>0.0</v>
      </c>
      <c r="O2169" s="64">
        <v>0.27</v>
      </c>
      <c r="P2169" s="67">
        <v>0.27</v>
      </c>
      <c r="Q2169" s="70">
        <v>0.27</v>
      </c>
      <c r="R2169" s="3"/>
    </row>
    <row r="2170">
      <c r="A2170" s="46">
        <v>13708.0</v>
      </c>
      <c r="B2170" s="51" t="str">
        <f t="shared" si="1"/>
        <v>Goʻzallik va parvarishTana parvarishiDush va vanna uchun vositalarVanna uchun tuz</v>
      </c>
      <c r="C2170" s="55" t="s">
        <v>314</v>
      </c>
      <c r="D2170" s="55" t="s">
        <v>612</v>
      </c>
      <c r="E2170" s="55" t="s">
        <v>2522</v>
      </c>
      <c r="F2170" s="55" t="s">
        <v>5187</v>
      </c>
      <c r="G2170" s="55"/>
      <c r="H2170" s="3"/>
      <c r="I2170" s="64">
        <v>0.2</v>
      </c>
      <c r="J2170" s="67">
        <v>0.2</v>
      </c>
      <c r="K2170" s="70">
        <v>0.2</v>
      </c>
      <c r="L2170" s="64">
        <v>0.01</v>
      </c>
      <c r="M2170" s="67">
        <v>0.01</v>
      </c>
      <c r="N2170" s="70">
        <v>0.01</v>
      </c>
      <c r="O2170" s="64">
        <v>0.19</v>
      </c>
      <c r="P2170" s="67">
        <v>0.19</v>
      </c>
      <c r="Q2170" s="70">
        <v>0.19</v>
      </c>
      <c r="R2170" s="3"/>
    </row>
    <row r="2171">
      <c r="A2171" s="46">
        <v>13709.0</v>
      </c>
      <c r="B2171" s="51" t="str">
        <f t="shared" si="1"/>
        <v>Bolalar tovarlariOvqatlantirish uchun tovarlarBolalar uchun ovqatlanish stulchalari</v>
      </c>
      <c r="C2171" s="55" t="s">
        <v>346</v>
      </c>
      <c r="D2171" s="55" t="s">
        <v>356</v>
      </c>
      <c r="E2171" s="55" t="s">
        <v>5188</v>
      </c>
      <c r="F2171" s="55"/>
      <c r="G2171" s="55"/>
      <c r="H2171" s="3"/>
      <c r="I2171" s="64">
        <v>0.15</v>
      </c>
      <c r="J2171" s="67">
        <v>0.15</v>
      </c>
      <c r="K2171" s="70">
        <v>0.15</v>
      </c>
      <c r="L2171" s="64">
        <v>0.014999999999999986</v>
      </c>
      <c r="M2171" s="67">
        <v>0.014999999999999986</v>
      </c>
      <c r="N2171" s="70">
        <v>0.014999999999999986</v>
      </c>
      <c r="O2171" s="64">
        <v>0.135</v>
      </c>
      <c r="P2171" s="67">
        <v>0.135</v>
      </c>
      <c r="Q2171" s="70">
        <v>0.135</v>
      </c>
      <c r="R2171" s="3"/>
    </row>
    <row r="2172">
      <c r="A2172" s="46">
        <v>13710.0</v>
      </c>
      <c r="B2172" s="51" t="str">
        <f t="shared" si="1"/>
        <v>KitoblarNobadiiy adabiyotKompyuter texnologiyalariGrafika va dizayn</v>
      </c>
      <c r="C2172" s="55" t="s">
        <v>84</v>
      </c>
      <c r="D2172" s="55" t="s">
        <v>924</v>
      </c>
      <c r="E2172" s="55" t="s">
        <v>1451</v>
      </c>
      <c r="F2172" s="85" t="s">
        <v>5190</v>
      </c>
      <c r="G2172" s="85"/>
      <c r="H2172" s="3"/>
      <c r="I2172" s="64">
        <v>0.2</v>
      </c>
      <c r="J2172" s="67">
        <v>0.2</v>
      </c>
      <c r="K2172" s="70">
        <v>0.2</v>
      </c>
      <c r="L2172" s="64">
        <v>0.02</v>
      </c>
      <c r="M2172" s="67">
        <v>0.02</v>
      </c>
      <c r="N2172" s="70">
        <v>0.02</v>
      </c>
      <c r="O2172" s="64">
        <v>0.18</v>
      </c>
      <c r="P2172" s="67">
        <v>0.18</v>
      </c>
      <c r="Q2172" s="70">
        <v>0.18</v>
      </c>
      <c r="R2172" s="3"/>
    </row>
    <row r="2173">
      <c r="A2173" s="46">
        <v>13712.0</v>
      </c>
      <c r="B2173" s="51" t="str">
        <f t="shared" si="1"/>
        <v>Uy-roʻzgʻor buyumlariXoʻjalik buyumlariTozalash ishlari uchun inventarlarShvabralar</v>
      </c>
      <c r="C2173" s="55" t="s">
        <v>758</v>
      </c>
      <c r="D2173" s="55" t="s">
        <v>806</v>
      </c>
      <c r="E2173" s="55" t="s">
        <v>1745</v>
      </c>
      <c r="F2173" s="55" t="s">
        <v>5192</v>
      </c>
      <c r="G2173" s="85"/>
      <c r="H2173" s="85"/>
      <c r="I2173" s="64">
        <v>0.2</v>
      </c>
      <c r="J2173" s="67">
        <v>0.2</v>
      </c>
      <c r="K2173" s="70">
        <v>0.2</v>
      </c>
      <c r="L2173" s="64">
        <v>0.0</v>
      </c>
      <c r="M2173" s="67">
        <v>0.0</v>
      </c>
      <c r="N2173" s="70">
        <v>0.0</v>
      </c>
      <c r="O2173" s="64">
        <v>0.2</v>
      </c>
      <c r="P2173" s="67">
        <v>0.2</v>
      </c>
      <c r="Q2173" s="70">
        <v>0.2</v>
      </c>
      <c r="R2173" s="3"/>
    </row>
    <row r="2174">
      <c r="A2174" s="46">
        <v>13713.0</v>
      </c>
      <c r="B2174" s="51" t="str">
        <f t="shared" si="1"/>
        <v>KiyimAyollar kiyimiIchki kiyimOchiq ichki kiyimlar va kostyumlarOchiq korsetlar</v>
      </c>
      <c r="C2174" s="55" t="s">
        <v>417</v>
      </c>
      <c r="D2174" s="55" t="s">
        <v>418</v>
      </c>
      <c r="E2174" s="55" t="s">
        <v>427</v>
      </c>
      <c r="F2174" s="55" t="s">
        <v>536</v>
      </c>
      <c r="G2174" s="85" t="s">
        <v>5194</v>
      </c>
      <c r="H2174" s="85"/>
      <c r="I2174" s="64">
        <v>0.25</v>
      </c>
      <c r="J2174" s="67">
        <v>0.25</v>
      </c>
      <c r="K2174" s="70">
        <v>0.25</v>
      </c>
      <c r="L2174" s="64">
        <v>0.0</v>
      </c>
      <c r="M2174" s="67">
        <v>0.0</v>
      </c>
      <c r="N2174" s="70">
        <v>0.0</v>
      </c>
      <c r="O2174" s="64">
        <v>0.25</v>
      </c>
      <c r="P2174" s="67">
        <v>0.25</v>
      </c>
      <c r="Q2174" s="70">
        <v>0.25</v>
      </c>
      <c r="R2174" s="3"/>
    </row>
    <row r="2175">
      <c r="A2175" s="46">
        <v>13714.0</v>
      </c>
      <c r="B2175" s="51" t="str">
        <f t="shared" si="1"/>
        <v>KiyimQizlar uchun kiyimlarUy kiyimiPijamalar</v>
      </c>
      <c r="C2175" s="55" t="s">
        <v>417</v>
      </c>
      <c r="D2175" s="55" t="s">
        <v>1033</v>
      </c>
      <c r="E2175" s="55" t="s">
        <v>433</v>
      </c>
      <c r="F2175" s="55" t="s">
        <v>3986</v>
      </c>
      <c r="G2175" s="3"/>
      <c r="H2175" s="3"/>
      <c r="I2175" s="64">
        <v>0.25</v>
      </c>
      <c r="J2175" s="67">
        <v>0.25</v>
      </c>
      <c r="K2175" s="70">
        <v>0.25</v>
      </c>
      <c r="L2175" s="64">
        <v>0.0</v>
      </c>
      <c r="M2175" s="67">
        <v>0.0</v>
      </c>
      <c r="N2175" s="70">
        <v>0.0</v>
      </c>
      <c r="O2175" s="64">
        <v>0.25</v>
      </c>
      <c r="P2175" s="67">
        <v>0.25</v>
      </c>
      <c r="Q2175" s="70">
        <v>0.25</v>
      </c>
      <c r="R2175" s="3"/>
    </row>
    <row r="2176">
      <c r="A2176" s="46">
        <v>13715.0</v>
      </c>
      <c r="B2176" s="51" t="str">
        <f t="shared" si="1"/>
        <v>ElektronikaKompyuter texnikasiKompyuter aksessuarlariVeb-kameralar</v>
      </c>
      <c r="C2176" s="55" t="s">
        <v>929</v>
      </c>
      <c r="D2176" s="55" t="s">
        <v>942</v>
      </c>
      <c r="E2176" s="55" t="s">
        <v>4319</v>
      </c>
      <c r="F2176" s="85" t="s">
        <v>5195</v>
      </c>
      <c r="G2176" s="3"/>
      <c r="H2176" s="3"/>
      <c r="I2176" s="64">
        <v>0.15</v>
      </c>
      <c r="J2176" s="67">
        <v>0.15</v>
      </c>
      <c r="K2176" s="70">
        <v>0.15</v>
      </c>
      <c r="L2176" s="64">
        <v>0.0</v>
      </c>
      <c r="M2176" s="67">
        <v>0.0</v>
      </c>
      <c r="N2176" s="70">
        <v>0.0</v>
      </c>
      <c r="O2176" s="64">
        <v>0.15</v>
      </c>
      <c r="P2176" s="67">
        <v>0.15</v>
      </c>
      <c r="Q2176" s="70">
        <v>0.15</v>
      </c>
      <c r="R2176" s="3"/>
    </row>
    <row r="2177">
      <c r="A2177" s="46">
        <v>13716.0</v>
      </c>
      <c r="B2177" s="51" t="str">
        <f t="shared" si="1"/>
        <v>Maishiy texnikaIqlim texnikasiVentilyatorlarStol ventilyatorlari</v>
      </c>
      <c r="C2177" s="55" t="s">
        <v>74</v>
      </c>
      <c r="D2177" s="55" t="s">
        <v>1887</v>
      </c>
      <c r="E2177" s="55" t="s">
        <v>1888</v>
      </c>
      <c r="F2177" s="55" t="s">
        <v>5197</v>
      </c>
      <c r="G2177" s="55"/>
      <c r="H2177" s="3"/>
      <c r="I2177" s="64">
        <v>0.25</v>
      </c>
      <c r="J2177" s="67">
        <v>0.25</v>
      </c>
      <c r="K2177" s="70">
        <v>0.25</v>
      </c>
      <c r="L2177" s="64">
        <v>0.0</v>
      </c>
      <c r="M2177" s="67">
        <v>0.0</v>
      </c>
      <c r="N2177" s="70">
        <v>0.0</v>
      </c>
      <c r="O2177" s="64">
        <v>0.25</v>
      </c>
      <c r="P2177" s="67">
        <v>0.25</v>
      </c>
      <c r="Q2177" s="70">
        <v>0.25</v>
      </c>
      <c r="R2177" s="3"/>
    </row>
    <row r="2178">
      <c r="A2178" s="46">
        <v>13717.0</v>
      </c>
      <c r="B2178" s="51" t="str">
        <f t="shared" si="1"/>
        <v>Sport va hordiqRoliklar, skeyt va samokatlarRolikli konkilar, ekipirovka va ehtiyot qismlarChangʻi roliklari</v>
      </c>
      <c r="C2178" s="55" t="s">
        <v>391</v>
      </c>
      <c r="D2178" s="55" t="s">
        <v>1251</v>
      </c>
      <c r="E2178" s="55" t="s">
        <v>4191</v>
      </c>
      <c r="F2178" s="55" t="s">
        <v>5198</v>
      </c>
      <c r="G2178" s="55"/>
      <c r="H2178" s="3"/>
      <c r="I2178" s="64">
        <v>0.22</v>
      </c>
      <c r="J2178" s="67">
        <v>0.22</v>
      </c>
      <c r="K2178" s="70">
        <v>0.22</v>
      </c>
      <c r="L2178" s="64">
        <v>0.015</v>
      </c>
      <c r="M2178" s="67">
        <v>0.015</v>
      </c>
      <c r="N2178" s="70">
        <v>0.015</v>
      </c>
      <c r="O2178" s="64">
        <v>0.205</v>
      </c>
      <c r="P2178" s="67">
        <v>0.205</v>
      </c>
      <c r="Q2178" s="70">
        <v>0.205</v>
      </c>
      <c r="R2178" s="3"/>
    </row>
    <row r="2179">
      <c r="A2179" s="46">
        <v>13718.0</v>
      </c>
      <c r="B2179" s="51" t="str">
        <f t="shared" si="1"/>
        <v>Qurilish va taʼmirlashAsboblarSlesarlik asboblariPlunjer shprits</v>
      </c>
      <c r="C2179" s="55" t="s">
        <v>95</v>
      </c>
      <c r="D2179" s="55" t="s">
        <v>106</v>
      </c>
      <c r="E2179" s="55" t="s">
        <v>527</v>
      </c>
      <c r="F2179" s="55" t="s">
        <v>5200</v>
      </c>
      <c r="G2179" s="3"/>
      <c r="H2179" s="3"/>
      <c r="I2179" s="64">
        <v>0.25</v>
      </c>
      <c r="J2179" s="67">
        <v>0.25</v>
      </c>
      <c r="K2179" s="70">
        <v>0.25</v>
      </c>
      <c r="L2179" s="64">
        <v>0.0</v>
      </c>
      <c r="M2179" s="67">
        <v>0.0</v>
      </c>
      <c r="N2179" s="70">
        <v>0.0</v>
      </c>
      <c r="O2179" s="64">
        <v>0.25</v>
      </c>
      <c r="P2179" s="67">
        <v>0.25</v>
      </c>
      <c r="Q2179" s="70">
        <v>0.25</v>
      </c>
      <c r="R2179" s="3"/>
    </row>
    <row r="2180">
      <c r="A2180" s="46">
        <v>13719.0</v>
      </c>
      <c r="B2180" s="51" t="str">
        <f t="shared" si="1"/>
        <v>Hayvonlar uchun tovarlarGigiyenaHayvonlarni parvarish qilish vositalariSoch quritgichlar</v>
      </c>
      <c r="C2180" s="55" t="s">
        <v>1198</v>
      </c>
      <c r="D2180" s="55" t="s">
        <v>1205</v>
      </c>
      <c r="E2180" s="55" t="s">
        <v>4332</v>
      </c>
      <c r="F2180" s="55" t="s">
        <v>5201</v>
      </c>
      <c r="G2180" s="55"/>
      <c r="H2180" s="3"/>
      <c r="I2180" s="64">
        <v>0.15</v>
      </c>
      <c r="J2180" s="67">
        <v>0.15</v>
      </c>
      <c r="K2180" s="70">
        <v>0.15</v>
      </c>
      <c r="L2180" s="64">
        <v>0.01</v>
      </c>
      <c r="M2180" s="67">
        <v>0.01</v>
      </c>
      <c r="N2180" s="70">
        <v>0.01</v>
      </c>
      <c r="O2180" s="64">
        <v>0.14</v>
      </c>
      <c r="P2180" s="67">
        <v>0.14</v>
      </c>
      <c r="Q2180" s="70">
        <v>0.14</v>
      </c>
      <c r="R2180" s="3"/>
    </row>
    <row r="2181">
      <c r="A2181" s="46">
        <v>13720.0</v>
      </c>
      <c r="B2181" s="51" t="str">
        <f t="shared" si="1"/>
        <v>Hayvonlar uchun tovarlarGigiyenaSpreylar va hidni yoʻq qilish vositalari</v>
      </c>
      <c r="C2181" s="55" t="s">
        <v>1198</v>
      </c>
      <c r="D2181" s="55" t="s">
        <v>1205</v>
      </c>
      <c r="E2181" s="55" t="s">
        <v>5202</v>
      </c>
      <c r="F2181" s="55"/>
      <c r="G2181" s="55"/>
      <c r="H2181" s="3"/>
      <c r="I2181" s="64">
        <v>0.3</v>
      </c>
      <c r="J2181" s="67">
        <v>0.3</v>
      </c>
      <c r="K2181" s="70">
        <v>0.3</v>
      </c>
      <c r="L2181" s="64">
        <v>0.01</v>
      </c>
      <c r="M2181" s="67">
        <v>0.01</v>
      </c>
      <c r="N2181" s="70">
        <v>0.01</v>
      </c>
      <c r="O2181" s="64">
        <v>0.29</v>
      </c>
      <c r="P2181" s="67">
        <v>0.29</v>
      </c>
      <c r="Q2181" s="70">
        <v>0.29</v>
      </c>
      <c r="R2181" s="3"/>
    </row>
    <row r="2182">
      <c r="A2182" s="46">
        <v>13721.0</v>
      </c>
      <c r="B2182" s="51" t="str">
        <f t="shared" si="1"/>
        <v>AvtotovarlarShinalar va disklarMotoshinalar</v>
      </c>
      <c r="C2182" s="55" t="s">
        <v>167</v>
      </c>
      <c r="D2182" s="55" t="s">
        <v>1244</v>
      </c>
      <c r="E2182" s="55" t="s">
        <v>5203</v>
      </c>
      <c r="F2182" s="3"/>
      <c r="G2182" s="3"/>
      <c r="H2182" s="3"/>
      <c r="I2182" s="64">
        <v>0.2</v>
      </c>
      <c r="J2182" s="67">
        <v>0.2</v>
      </c>
      <c r="K2182" s="70">
        <v>0.2</v>
      </c>
      <c r="L2182" s="64">
        <v>0.0</v>
      </c>
      <c r="M2182" s="67">
        <v>0.0</v>
      </c>
      <c r="N2182" s="70">
        <v>0.0</v>
      </c>
      <c r="O2182" s="64">
        <v>0.2</v>
      </c>
      <c r="P2182" s="67">
        <v>0.2</v>
      </c>
      <c r="Q2182" s="70">
        <v>0.2</v>
      </c>
      <c r="R2182" s="3"/>
    </row>
    <row r="2183">
      <c r="A2183" s="46">
        <v>13722.0</v>
      </c>
      <c r="B2183" s="51" t="str">
        <f t="shared" si="1"/>
        <v>ElektronikaQuloqchinlar va audio texnikalarAudiotexnikaSabvuferlar</v>
      </c>
      <c r="C2183" s="55" t="s">
        <v>929</v>
      </c>
      <c r="D2183" s="55" t="s">
        <v>938</v>
      </c>
      <c r="E2183" s="55" t="s">
        <v>1373</v>
      </c>
      <c r="F2183" s="55" t="s">
        <v>5205</v>
      </c>
      <c r="G2183" s="85"/>
      <c r="H2183" s="3"/>
      <c r="I2183" s="64">
        <v>0.15</v>
      </c>
      <c r="J2183" s="67">
        <v>0.15</v>
      </c>
      <c r="K2183" s="70">
        <v>0.15</v>
      </c>
      <c r="L2183" s="64">
        <v>0.0</v>
      </c>
      <c r="M2183" s="67">
        <v>0.0</v>
      </c>
      <c r="N2183" s="70">
        <v>0.0</v>
      </c>
      <c r="O2183" s="64">
        <v>0.15</v>
      </c>
      <c r="P2183" s="67">
        <v>0.15</v>
      </c>
      <c r="Q2183" s="70">
        <v>0.15</v>
      </c>
      <c r="R2183" s="3"/>
    </row>
    <row r="2184">
      <c r="A2184" s="46">
        <v>13723.0</v>
      </c>
      <c r="B2184" s="51" t="str">
        <f t="shared" si="1"/>
        <v>PoyabzallarOʻgʻil bolalar uchun poyabzalTuflilar va cheshkalarCheshkalar</v>
      </c>
      <c r="C2184" s="55" t="s">
        <v>951</v>
      </c>
      <c r="D2184" s="55" t="s">
        <v>1025</v>
      </c>
      <c r="E2184" s="55" t="s">
        <v>1728</v>
      </c>
      <c r="F2184" s="85" t="s">
        <v>3368</v>
      </c>
      <c r="G2184" s="3"/>
      <c r="H2184" s="3"/>
      <c r="I2184" s="64">
        <v>0.2</v>
      </c>
      <c r="J2184" s="67">
        <v>0.2</v>
      </c>
      <c r="K2184" s="70">
        <v>0.2</v>
      </c>
      <c r="L2184" s="64">
        <v>0.0</v>
      </c>
      <c r="M2184" s="67">
        <v>0.0</v>
      </c>
      <c r="N2184" s="70">
        <v>0.0</v>
      </c>
      <c r="O2184" s="64">
        <v>0.2</v>
      </c>
      <c r="P2184" s="67">
        <v>0.2</v>
      </c>
      <c r="Q2184" s="70">
        <v>0.2</v>
      </c>
      <c r="R2184" s="3"/>
    </row>
    <row r="2185">
      <c r="A2185" s="46">
        <v>13724.0</v>
      </c>
      <c r="B2185" s="51" t="str">
        <f t="shared" si="1"/>
        <v>ElektronikaTelevizorlar va videotexnikalarTelevizor aksessuarlari3D koʻzoynak</v>
      </c>
      <c r="C2185" s="55" t="s">
        <v>929</v>
      </c>
      <c r="D2185" s="55" t="s">
        <v>1383</v>
      </c>
      <c r="E2185" s="55" t="s">
        <v>2226</v>
      </c>
      <c r="F2185" s="55" t="s">
        <v>5208</v>
      </c>
      <c r="G2185" s="3"/>
      <c r="H2185" s="3"/>
      <c r="I2185" s="64">
        <v>0.2</v>
      </c>
      <c r="J2185" s="67">
        <v>0.2</v>
      </c>
      <c r="K2185" s="70">
        <v>0.2</v>
      </c>
      <c r="L2185" s="64">
        <v>0.0</v>
      </c>
      <c r="M2185" s="67">
        <v>0.0</v>
      </c>
      <c r="N2185" s="70">
        <v>0.0</v>
      </c>
      <c r="O2185" s="64">
        <v>0.2</v>
      </c>
      <c r="P2185" s="67">
        <v>0.2</v>
      </c>
      <c r="Q2185" s="70">
        <v>0.2</v>
      </c>
      <c r="R2185" s="3"/>
    </row>
    <row r="2186">
      <c r="A2186" s="46">
        <v>13725.0</v>
      </c>
      <c r="B2186" s="51" t="str">
        <f t="shared" si="1"/>
        <v>Sport va hordiqFitnes va yogaYoga va pilatesYoga va pilates uchun aksessuarlar</v>
      </c>
      <c r="C2186" s="55" t="s">
        <v>391</v>
      </c>
      <c r="D2186" s="55" t="s">
        <v>1434</v>
      </c>
      <c r="E2186" s="55" t="s">
        <v>1618</v>
      </c>
      <c r="F2186" s="55" t="s">
        <v>5213</v>
      </c>
      <c r="G2186" s="55"/>
      <c r="H2186" s="55"/>
      <c r="I2186" s="64">
        <v>0.22</v>
      </c>
      <c r="J2186" s="67">
        <v>0.22</v>
      </c>
      <c r="K2186" s="70">
        <v>0.22</v>
      </c>
      <c r="L2186" s="64">
        <v>0.005</v>
      </c>
      <c r="M2186" s="67">
        <v>0.005</v>
      </c>
      <c r="N2186" s="70">
        <v>0.005</v>
      </c>
      <c r="O2186" s="64">
        <v>0.215</v>
      </c>
      <c r="P2186" s="67">
        <v>0.215</v>
      </c>
      <c r="Q2186" s="70">
        <v>0.215</v>
      </c>
      <c r="R2186" s="3"/>
    </row>
    <row r="2187">
      <c r="A2187" s="46">
        <v>13726.0</v>
      </c>
      <c r="B2187" s="51" t="str">
        <f t="shared" si="1"/>
        <v>KiyimAyollar kiyimiPidjaklar va kostyumlarJaketlar</v>
      </c>
      <c r="C2187" s="55" t="s">
        <v>417</v>
      </c>
      <c r="D2187" s="55" t="s">
        <v>418</v>
      </c>
      <c r="E2187" s="55" t="s">
        <v>2553</v>
      </c>
      <c r="F2187" s="55" t="s">
        <v>5215</v>
      </c>
      <c r="G2187" s="85"/>
      <c r="H2187" s="3"/>
      <c r="I2187" s="64">
        <v>0.25</v>
      </c>
      <c r="J2187" s="67">
        <v>0.25</v>
      </c>
      <c r="K2187" s="70">
        <v>0.25</v>
      </c>
      <c r="L2187" s="64">
        <v>0.0</v>
      </c>
      <c r="M2187" s="67">
        <v>0.0</v>
      </c>
      <c r="N2187" s="70">
        <v>0.0</v>
      </c>
      <c r="O2187" s="64">
        <v>0.25</v>
      </c>
      <c r="P2187" s="67">
        <v>0.25</v>
      </c>
      <c r="Q2187" s="70">
        <v>0.25</v>
      </c>
      <c r="R2187" s="3"/>
    </row>
    <row r="2188">
      <c r="A2188" s="46">
        <v>13727.0</v>
      </c>
      <c r="B2188" s="51" t="str">
        <f t="shared" si="1"/>
        <v>Uy-roʻzgʻor buyumlariToʻqimachilikYostiqlarUyqu yostiqchalari</v>
      </c>
      <c r="C2188" s="55" t="s">
        <v>758</v>
      </c>
      <c r="D2188" s="55" t="s">
        <v>1041</v>
      </c>
      <c r="E2188" s="55" t="s">
        <v>1684</v>
      </c>
      <c r="F2188" s="85" t="s">
        <v>2634</v>
      </c>
      <c r="G2188" s="85"/>
      <c r="H2188" s="3"/>
      <c r="I2188" s="64">
        <v>0.22</v>
      </c>
      <c r="J2188" s="67">
        <v>0.22</v>
      </c>
      <c r="K2188" s="70">
        <v>0.22</v>
      </c>
      <c r="L2188" s="64">
        <v>0.0</v>
      </c>
      <c r="M2188" s="67">
        <v>0.0</v>
      </c>
      <c r="N2188" s="70">
        <v>0.0</v>
      </c>
      <c r="O2188" s="64">
        <v>0.22</v>
      </c>
      <c r="P2188" s="67">
        <v>0.22</v>
      </c>
      <c r="Q2188" s="70">
        <v>0.22</v>
      </c>
      <c r="R2188" s="3"/>
    </row>
    <row r="2189">
      <c r="A2189" s="46">
        <v>13728.0</v>
      </c>
      <c r="B2189" s="51" t="str">
        <f t="shared" si="1"/>
        <v>Goʻzallik va parvarishYuz parvarishiTozalash va yuvishYuvish uchun upa</v>
      </c>
      <c r="C2189" s="55" t="s">
        <v>314</v>
      </c>
      <c r="D2189" s="55" t="s">
        <v>503</v>
      </c>
      <c r="E2189" s="55" t="s">
        <v>1706</v>
      </c>
      <c r="F2189" s="55" t="s">
        <v>5217</v>
      </c>
      <c r="G2189" s="55"/>
      <c r="H2189" s="3"/>
      <c r="I2189" s="64">
        <v>0.2</v>
      </c>
      <c r="J2189" s="67">
        <v>0.2</v>
      </c>
      <c r="K2189" s="70">
        <v>0.2</v>
      </c>
      <c r="L2189" s="64">
        <v>0.015</v>
      </c>
      <c r="M2189" s="67">
        <v>0.015</v>
      </c>
      <c r="N2189" s="70">
        <v>0.015</v>
      </c>
      <c r="O2189" s="64">
        <v>0.185</v>
      </c>
      <c r="P2189" s="67">
        <v>0.185</v>
      </c>
      <c r="Q2189" s="70">
        <v>0.185</v>
      </c>
      <c r="R2189" s="3"/>
    </row>
    <row r="2190">
      <c r="A2190" s="46">
        <v>13729.0</v>
      </c>
      <c r="B2190" s="51" t="str">
        <f t="shared" si="1"/>
        <v>AksessuarlarErkaklar aksessuarlariPortmone va kosmetika sumkalarPortmone</v>
      </c>
      <c r="C2190" s="55" t="s">
        <v>442</v>
      </c>
      <c r="D2190" s="55" t="s">
        <v>456</v>
      </c>
      <c r="E2190" s="55" t="s">
        <v>4697</v>
      </c>
      <c r="F2190" s="55" t="s">
        <v>5219</v>
      </c>
      <c r="G2190" s="3"/>
      <c r="H2190" s="3"/>
      <c r="I2190" s="64">
        <v>0.3</v>
      </c>
      <c r="J2190" s="67">
        <v>0.3</v>
      </c>
      <c r="K2190" s="70">
        <v>0.3</v>
      </c>
      <c r="L2190" s="64">
        <v>0.0</v>
      </c>
      <c r="M2190" s="67">
        <v>0.0</v>
      </c>
      <c r="N2190" s="70">
        <v>0.0</v>
      </c>
      <c r="O2190" s="64">
        <v>0.3</v>
      </c>
      <c r="P2190" s="67">
        <v>0.3</v>
      </c>
      <c r="Q2190" s="70">
        <v>0.3</v>
      </c>
      <c r="R2190" s="3"/>
    </row>
    <row r="2191">
      <c r="A2191" s="46">
        <v>13730.0</v>
      </c>
      <c r="B2191" s="51" t="str">
        <f t="shared" si="1"/>
        <v>Qurilish va taʼmirlashMahkamlagichlar va armaturaBurchaklar va ushlagichlar</v>
      </c>
      <c r="C2191" s="55" t="s">
        <v>95</v>
      </c>
      <c r="D2191" s="55" t="s">
        <v>1782</v>
      </c>
      <c r="E2191" s="55" t="s">
        <v>5220</v>
      </c>
      <c r="F2191" s="55"/>
      <c r="G2191" s="3"/>
      <c r="H2191" s="3"/>
      <c r="I2191" s="64">
        <v>0.2</v>
      </c>
      <c r="J2191" s="67">
        <v>0.2</v>
      </c>
      <c r="K2191" s="70">
        <v>0.2</v>
      </c>
      <c r="L2191" s="64">
        <v>0.0</v>
      </c>
      <c r="M2191" s="67">
        <v>0.0</v>
      </c>
      <c r="N2191" s="70">
        <v>0.0</v>
      </c>
      <c r="O2191" s="64">
        <v>0.2</v>
      </c>
      <c r="P2191" s="67">
        <v>0.2</v>
      </c>
      <c r="Q2191" s="70">
        <v>0.2</v>
      </c>
      <c r="R2191" s="3"/>
    </row>
    <row r="2192">
      <c r="A2192" s="46">
        <v>13731.0</v>
      </c>
      <c r="B2192" s="51" t="str">
        <f t="shared" si="1"/>
        <v>Maishiy texnikaOshxona texnikalariQovurish va pishirish uskunalariQovurish va qaynatish uchun boshqa texnikalarBugʻlagichlar</v>
      </c>
      <c r="C2192" s="55" t="s">
        <v>74</v>
      </c>
      <c r="D2192" s="55" t="s">
        <v>1400</v>
      </c>
      <c r="E2192" s="55" t="s">
        <v>1420</v>
      </c>
      <c r="F2192" s="55" t="s">
        <v>1421</v>
      </c>
      <c r="G2192" s="55" t="s">
        <v>4641</v>
      </c>
      <c r="H2192" s="3"/>
      <c r="I2192" s="64">
        <v>0.17</v>
      </c>
      <c r="J2192" s="67">
        <v>0.17</v>
      </c>
      <c r="K2192" s="70">
        <v>0.17</v>
      </c>
      <c r="L2192" s="64">
        <v>0.0</v>
      </c>
      <c r="M2192" s="67">
        <v>0.0</v>
      </c>
      <c r="N2192" s="70">
        <v>0.0</v>
      </c>
      <c r="O2192" s="64">
        <v>0.17</v>
      </c>
      <c r="P2192" s="67">
        <v>0.17</v>
      </c>
      <c r="Q2192" s="70">
        <v>0.17</v>
      </c>
      <c r="R2192" s="3"/>
    </row>
    <row r="2193">
      <c r="A2193" s="46">
        <v>13732.0</v>
      </c>
      <c r="B2193" s="51" t="str">
        <f t="shared" si="1"/>
        <v>PoyabzallarErkaklar poyabzaliBotinkalarDezertlar</v>
      </c>
      <c r="C2193" s="55" t="s">
        <v>951</v>
      </c>
      <c r="D2193" s="55" t="s">
        <v>1037</v>
      </c>
      <c r="E2193" s="55" t="s">
        <v>1056</v>
      </c>
      <c r="F2193" s="55" t="s">
        <v>5223</v>
      </c>
      <c r="G2193" s="3"/>
      <c r="H2193" s="3"/>
      <c r="I2193" s="64">
        <v>0.2</v>
      </c>
      <c r="J2193" s="67">
        <v>0.2</v>
      </c>
      <c r="K2193" s="70">
        <v>0.2</v>
      </c>
      <c r="L2193" s="64">
        <v>0.0</v>
      </c>
      <c r="M2193" s="67">
        <v>0.0</v>
      </c>
      <c r="N2193" s="70">
        <v>0.0</v>
      </c>
      <c r="O2193" s="64">
        <v>0.2</v>
      </c>
      <c r="P2193" s="67">
        <v>0.2</v>
      </c>
      <c r="Q2193" s="70">
        <v>0.2</v>
      </c>
      <c r="R2193" s="3"/>
    </row>
    <row r="2194">
      <c r="A2194" s="46">
        <v>13734.0</v>
      </c>
      <c r="B2194" s="51" t="str">
        <f t="shared" si="1"/>
        <v>AvtotovarlarGaraj va avtoservisAvtomobil suyuqliklarini almashtirish</v>
      </c>
      <c r="C2194" s="55" t="s">
        <v>167</v>
      </c>
      <c r="D2194" s="55" t="s">
        <v>1446</v>
      </c>
      <c r="E2194" s="55" t="s">
        <v>5225</v>
      </c>
      <c r="F2194" s="55"/>
      <c r="G2194" s="55"/>
      <c r="H2194" s="3"/>
      <c r="I2194" s="64">
        <v>0.17</v>
      </c>
      <c r="J2194" s="67">
        <v>0.17</v>
      </c>
      <c r="K2194" s="70">
        <v>0.17</v>
      </c>
      <c r="L2194" s="64">
        <v>0.0</v>
      </c>
      <c r="M2194" s="67">
        <v>0.0</v>
      </c>
      <c r="N2194" s="70">
        <v>0.0</v>
      </c>
      <c r="O2194" s="64">
        <v>0.17</v>
      </c>
      <c r="P2194" s="67">
        <v>0.17</v>
      </c>
      <c r="Q2194" s="70">
        <v>0.17</v>
      </c>
      <c r="R2194" s="3"/>
    </row>
    <row r="2195">
      <c r="A2195" s="46">
        <v>13735.0</v>
      </c>
      <c r="B2195" s="51" t="str">
        <f t="shared" si="1"/>
        <v>Qurilish va taʼmirlashQurilish uskunalariBoshqa qurilish uskunalari</v>
      </c>
      <c r="C2195" s="55" t="s">
        <v>95</v>
      </c>
      <c r="D2195" s="55" t="s">
        <v>1168</v>
      </c>
      <c r="E2195" s="55" t="s">
        <v>5226</v>
      </c>
      <c r="F2195" s="55"/>
      <c r="G2195" s="3"/>
      <c r="H2195" s="3"/>
      <c r="I2195" s="64">
        <v>0.25</v>
      </c>
      <c r="J2195" s="67">
        <v>0.25</v>
      </c>
      <c r="K2195" s="70">
        <v>0.25</v>
      </c>
      <c r="L2195" s="64">
        <v>0.0</v>
      </c>
      <c r="M2195" s="67">
        <v>0.0</v>
      </c>
      <c r="N2195" s="70">
        <v>0.0</v>
      </c>
      <c r="O2195" s="64">
        <v>0.25</v>
      </c>
      <c r="P2195" s="67">
        <v>0.25</v>
      </c>
      <c r="Q2195" s="70">
        <v>0.25</v>
      </c>
      <c r="R2195" s="3"/>
    </row>
    <row r="2196">
      <c r="A2196" s="46">
        <v>13736.0</v>
      </c>
      <c r="B2196" s="51" t="str">
        <f t="shared" si="1"/>
        <v>AksessuarlarAyollar aksessuarlariZargarlik buyumlariToʻgʻnagʻichlar</v>
      </c>
      <c r="C2196" s="55" t="s">
        <v>442</v>
      </c>
      <c r="D2196" s="55" t="s">
        <v>443</v>
      </c>
      <c r="E2196" s="55" t="s">
        <v>1565</v>
      </c>
      <c r="F2196" s="55" t="s">
        <v>5228</v>
      </c>
      <c r="G2196" s="85"/>
      <c r="H2196" s="3"/>
      <c r="I2196" s="64" t="s">
        <v>225</v>
      </c>
      <c r="J2196" s="67">
        <v>0.25</v>
      </c>
      <c r="K2196" s="70">
        <v>0.25</v>
      </c>
      <c r="L2196" s="64">
        <v>0.0</v>
      </c>
      <c r="M2196" s="67">
        <v>0.1</v>
      </c>
      <c r="N2196" s="70">
        <v>0.15</v>
      </c>
      <c r="O2196" s="64" t="s">
        <v>225</v>
      </c>
      <c r="P2196" s="67">
        <v>0.15</v>
      </c>
      <c r="Q2196" s="70">
        <v>0.1</v>
      </c>
      <c r="R2196" s="3"/>
    </row>
    <row r="2197">
      <c r="A2197" s="46">
        <v>13737.0</v>
      </c>
      <c r="B2197" s="51" t="str">
        <f t="shared" si="1"/>
        <v>Bolalar tovarlariBolalar xonasiOʻyinchoqlarni saqlash</v>
      </c>
      <c r="C2197" s="55" t="s">
        <v>346</v>
      </c>
      <c r="D2197" s="55" t="s">
        <v>1186</v>
      </c>
      <c r="E2197" s="55" t="s">
        <v>5230</v>
      </c>
      <c r="F2197" s="55"/>
      <c r="G2197" s="3"/>
      <c r="H2197" s="3"/>
      <c r="I2197" s="64">
        <v>0.2</v>
      </c>
      <c r="J2197" s="67">
        <v>0.2</v>
      </c>
      <c r="K2197" s="70">
        <v>0.2</v>
      </c>
      <c r="L2197" s="64">
        <v>0.02</v>
      </c>
      <c r="M2197" s="67">
        <v>0.02</v>
      </c>
      <c r="N2197" s="70">
        <v>0.02</v>
      </c>
      <c r="O2197" s="64">
        <v>0.18</v>
      </c>
      <c r="P2197" s="67">
        <v>0.18</v>
      </c>
      <c r="Q2197" s="70">
        <v>0.18</v>
      </c>
      <c r="R2197" s="3"/>
    </row>
    <row r="2198">
      <c r="A2198" s="46">
        <v>13738.0</v>
      </c>
      <c r="B2198" s="51" t="str">
        <f t="shared" si="1"/>
        <v>Bolalar tovarlariGigiyena va tagliklarBolalar kosmetikasiBolalar uchun molochkolar</v>
      </c>
      <c r="C2198" s="55" t="s">
        <v>346</v>
      </c>
      <c r="D2198" s="55" t="s">
        <v>360</v>
      </c>
      <c r="E2198" s="55" t="s">
        <v>668</v>
      </c>
      <c r="F2198" s="55" t="s">
        <v>5231</v>
      </c>
      <c r="G2198" s="55"/>
      <c r="H2198" s="3"/>
      <c r="I2198" s="64">
        <v>0.2</v>
      </c>
      <c r="J2198" s="67">
        <v>0.2</v>
      </c>
      <c r="K2198" s="70">
        <v>0.2</v>
      </c>
      <c r="L2198" s="64">
        <v>0.02</v>
      </c>
      <c r="M2198" s="67">
        <v>0.02</v>
      </c>
      <c r="N2198" s="70">
        <v>0.02</v>
      </c>
      <c r="O2198" s="64">
        <v>0.18</v>
      </c>
      <c r="P2198" s="67">
        <v>0.18</v>
      </c>
      <c r="Q2198" s="70">
        <v>0.18</v>
      </c>
      <c r="R2198" s="3"/>
    </row>
    <row r="2199">
      <c r="A2199" s="46">
        <v>13739.0</v>
      </c>
      <c r="B2199" s="51" t="str">
        <f t="shared" si="1"/>
        <v>ElektronikaKompyuter texnikasiKompyuterning tashqi qurilmalariTarmoq qurilmasi uchun antenna</v>
      </c>
      <c r="C2199" s="55" t="s">
        <v>929</v>
      </c>
      <c r="D2199" s="55" t="s">
        <v>942</v>
      </c>
      <c r="E2199" s="55" t="s">
        <v>1393</v>
      </c>
      <c r="F2199" s="55" t="s">
        <v>5232</v>
      </c>
      <c r="G2199" s="55"/>
      <c r="H2199" s="55"/>
      <c r="I2199" s="64">
        <v>0.2</v>
      </c>
      <c r="J2199" s="67">
        <v>0.2</v>
      </c>
      <c r="K2199" s="70">
        <v>0.2</v>
      </c>
      <c r="L2199" s="64">
        <v>0.0</v>
      </c>
      <c r="M2199" s="67">
        <v>0.0</v>
      </c>
      <c r="N2199" s="70">
        <v>0.0</v>
      </c>
      <c r="O2199" s="64">
        <v>0.2</v>
      </c>
      <c r="P2199" s="67">
        <v>0.2</v>
      </c>
      <c r="Q2199" s="70">
        <v>0.2</v>
      </c>
      <c r="R2199" s="3"/>
    </row>
    <row r="2200">
      <c r="A2200" s="46">
        <v>13741.0</v>
      </c>
      <c r="B2200" s="51" t="str">
        <f t="shared" si="1"/>
        <v>AvtotovarlarAvtomobilni parvarishiAvtomobil uchun tozalash vositalari</v>
      </c>
      <c r="C2200" s="55" t="s">
        <v>167</v>
      </c>
      <c r="D2200" s="55" t="s">
        <v>1667</v>
      </c>
      <c r="E2200" s="55" t="s">
        <v>5234</v>
      </c>
      <c r="F2200" s="55"/>
      <c r="G2200" s="55"/>
      <c r="H2200" s="3"/>
      <c r="I2200" s="64">
        <v>0.25</v>
      </c>
      <c r="J2200" s="67">
        <v>0.25</v>
      </c>
      <c r="K2200" s="70">
        <v>0.25</v>
      </c>
      <c r="L2200" s="64">
        <v>0.0</v>
      </c>
      <c r="M2200" s="67">
        <v>0.0</v>
      </c>
      <c r="N2200" s="70">
        <v>0.0</v>
      </c>
      <c r="O2200" s="64">
        <v>0.25</v>
      </c>
      <c r="P2200" s="67">
        <v>0.25</v>
      </c>
      <c r="Q2200" s="70">
        <v>0.25</v>
      </c>
      <c r="R2200" s="3"/>
    </row>
    <row r="2201">
      <c r="A2201" s="46">
        <v>13742.0</v>
      </c>
      <c r="B2201" s="51" t="str">
        <f t="shared" si="1"/>
        <v>PoyabzallarErkaklar poyabzaliKedalar</v>
      </c>
      <c r="C2201" s="55" t="s">
        <v>951</v>
      </c>
      <c r="D2201" s="55" t="s">
        <v>1037</v>
      </c>
      <c r="E2201" s="55" t="s">
        <v>2477</v>
      </c>
      <c r="F2201" s="3"/>
      <c r="G2201" s="3"/>
      <c r="H2201" s="3"/>
      <c r="I2201" s="64">
        <v>0.2</v>
      </c>
      <c r="J2201" s="67">
        <v>0.2</v>
      </c>
      <c r="K2201" s="70">
        <v>0.2</v>
      </c>
      <c r="L2201" s="64">
        <v>0.0</v>
      </c>
      <c r="M2201" s="67">
        <v>0.0</v>
      </c>
      <c r="N2201" s="70">
        <v>0.0</v>
      </c>
      <c r="O2201" s="64">
        <v>0.2</v>
      </c>
      <c r="P2201" s="67">
        <v>0.2</v>
      </c>
      <c r="Q2201" s="70">
        <v>0.2</v>
      </c>
      <c r="R2201" s="3"/>
    </row>
    <row r="2202">
      <c r="A2202" s="46">
        <v>13743.0</v>
      </c>
      <c r="B2202" s="51" t="str">
        <f t="shared" si="1"/>
        <v>KitoblarOʻquv adabiyoti4-sinf</v>
      </c>
      <c r="C2202" s="55" t="s">
        <v>84</v>
      </c>
      <c r="D2202" s="55" t="s">
        <v>1228</v>
      </c>
      <c r="E2202" s="55" t="s">
        <v>5235</v>
      </c>
      <c r="F2202" s="3"/>
      <c r="G2202" s="4"/>
      <c r="H2202" s="3"/>
      <c r="I2202" s="64">
        <v>0.2</v>
      </c>
      <c r="J2202" s="67">
        <v>0.2</v>
      </c>
      <c r="K2202" s="70">
        <v>0.2</v>
      </c>
      <c r="L2202" s="64">
        <v>0.0</v>
      </c>
      <c r="M2202" s="67">
        <v>0.0</v>
      </c>
      <c r="N2202" s="70">
        <v>0.0</v>
      </c>
      <c r="O2202" s="64">
        <v>0.2</v>
      </c>
      <c r="P2202" s="67">
        <v>0.2</v>
      </c>
      <c r="Q2202" s="70">
        <v>0.2</v>
      </c>
      <c r="R2202" s="3"/>
    </row>
    <row r="2203">
      <c r="A2203" s="46">
        <v>13744.0</v>
      </c>
      <c r="B2203" s="51" t="str">
        <f t="shared" si="1"/>
        <v>KiyimAyollar kiyimiUstki kiyimDublyonkalar va shubalar</v>
      </c>
      <c r="C2203" s="55" t="s">
        <v>417</v>
      </c>
      <c r="D2203" s="55" t="s">
        <v>418</v>
      </c>
      <c r="E2203" s="55" t="s">
        <v>1137</v>
      </c>
      <c r="F2203" s="55" t="s">
        <v>4273</v>
      </c>
      <c r="G2203" s="55"/>
      <c r="H2203" s="3"/>
      <c r="I2203" s="64">
        <v>0.25</v>
      </c>
      <c r="J2203" s="67">
        <v>0.25</v>
      </c>
      <c r="K2203" s="70">
        <v>0.25</v>
      </c>
      <c r="L2203" s="64">
        <v>0.0</v>
      </c>
      <c r="M2203" s="67">
        <v>0.0</v>
      </c>
      <c r="N2203" s="70">
        <v>0.0</v>
      </c>
      <c r="O2203" s="64">
        <v>0.25</v>
      </c>
      <c r="P2203" s="67">
        <v>0.25</v>
      </c>
      <c r="Q2203" s="70">
        <v>0.25</v>
      </c>
      <c r="R2203" s="3"/>
    </row>
    <row r="2204">
      <c r="A2204" s="46">
        <v>13745.0</v>
      </c>
      <c r="B2204" s="51" t="str">
        <f t="shared" si="1"/>
        <v>KitoblarNobadiiy adabiyotIlmiy va ilmiy ommabop adabiyotlarFalsafa</v>
      </c>
      <c r="C2204" s="55" t="s">
        <v>84</v>
      </c>
      <c r="D2204" s="55" t="s">
        <v>924</v>
      </c>
      <c r="E2204" s="55" t="s">
        <v>1288</v>
      </c>
      <c r="F2204" s="55" t="s">
        <v>5238</v>
      </c>
      <c r="G2204" s="3"/>
      <c r="H2204" s="3"/>
      <c r="I2204" s="64">
        <v>0.2</v>
      </c>
      <c r="J2204" s="67">
        <v>0.2</v>
      </c>
      <c r="K2204" s="70">
        <v>0.2</v>
      </c>
      <c r="L2204" s="64">
        <v>0.0</v>
      </c>
      <c r="M2204" s="67">
        <v>0.0</v>
      </c>
      <c r="N2204" s="70">
        <v>0.0</v>
      </c>
      <c r="O2204" s="64">
        <v>0.2</v>
      </c>
      <c r="P2204" s="67">
        <v>0.2</v>
      </c>
      <c r="Q2204" s="70">
        <v>0.2</v>
      </c>
      <c r="R2204" s="3"/>
    </row>
    <row r="2205">
      <c r="A2205" s="46">
        <v>13747.0</v>
      </c>
      <c r="B2205" s="51" t="str">
        <f t="shared" si="1"/>
        <v>AvtotovarlarAvtomobil ehtiyot qismlariQuvvat tizimi</v>
      </c>
      <c r="C2205" s="55" t="s">
        <v>167</v>
      </c>
      <c r="D2205" s="55" t="s">
        <v>2202</v>
      </c>
      <c r="E2205" s="55" t="s">
        <v>5240</v>
      </c>
      <c r="F2205" s="85"/>
      <c r="G2205" s="3"/>
      <c r="H2205" s="3"/>
      <c r="I2205" s="64">
        <v>0.12</v>
      </c>
      <c r="J2205" s="67">
        <v>0.12</v>
      </c>
      <c r="K2205" s="70">
        <v>0.12</v>
      </c>
      <c r="L2205" s="64">
        <v>0.0</v>
      </c>
      <c r="M2205" s="67">
        <v>0.0</v>
      </c>
      <c r="N2205" s="70">
        <v>0.0</v>
      </c>
      <c r="O2205" s="64">
        <v>0.12</v>
      </c>
      <c r="P2205" s="67">
        <v>0.12</v>
      </c>
      <c r="Q2205" s="70">
        <v>0.12</v>
      </c>
      <c r="R2205" s="3"/>
    </row>
    <row r="2206">
      <c r="A2206" s="46">
        <v>13748.0</v>
      </c>
      <c r="B2206" s="51" t="str">
        <f t="shared" si="1"/>
        <v>Maishiy texnikaOshxona texnikalariBoshqa oshxona texnikalariPazandachilik termometrlari</v>
      </c>
      <c r="C2206" s="55" t="s">
        <v>74</v>
      </c>
      <c r="D2206" s="55" t="s">
        <v>1400</v>
      </c>
      <c r="E2206" s="55" t="s">
        <v>1401</v>
      </c>
      <c r="F2206" s="55" t="s">
        <v>5242</v>
      </c>
      <c r="G2206" s="55"/>
      <c r="H2206" s="3"/>
      <c r="I2206" s="64">
        <v>0.2</v>
      </c>
      <c r="J2206" s="67">
        <v>0.2</v>
      </c>
      <c r="K2206" s="70">
        <v>0.2</v>
      </c>
      <c r="L2206" s="64">
        <v>0.0</v>
      </c>
      <c r="M2206" s="67">
        <v>0.0</v>
      </c>
      <c r="N2206" s="70">
        <v>0.0</v>
      </c>
      <c r="O2206" s="64">
        <v>0.2</v>
      </c>
      <c r="P2206" s="67">
        <v>0.2</v>
      </c>
      <c r="Q2206" s="70">
        <v>0.2</v>
      </c>
      <c r="R2206" s="3"/>
    </row>
    <row r="2207">
      <c r="A2207" s="46">
        <v>13749.0</v>
      </c>
      <c r="B2207" s="51" t="str">
        <f t="shared" si="1"/>
        <v>Xobbi va ijodFol ochish va ezoterikaFol ochish uchun aksessuarlar va atributkalar</v>
      </c>
      <c r="C2207" s="55" t="s">
        <v>199</v>
      </c>
      <c r="D2207" s="55" t="s">
        <v>3020</v>
      </c>
      <c r="E2207" s="55" t="s">
        <v>5243</v>
      </c>
      <c r="F2207" s="55"/>
      <c r="G2207" s="55"/>
      <c r="H2207" s="3"/>
      <c r="I2207" s="64">
        <v>0.22</v>
      </c>
      <c r="J2207" s="67">
        <v>0.22</v>
      </c>
      <c r="K2207" s="70">
        <v>0.22</v>
      </c>
      <c r="L2207" s="64">
        <v>0.0</v>
      </c>
      <c r="M2207" s="67">
        <v>0.0</v>
      </c>
      <c r="N2207" s="70">
        <v>0.0</v>
      </c>
      <c r="O2207" s="64">
        <v>0.22</v>
      </c>
      <c r="P2207" s="67">
        <v>0.22</v>
      </c>
      <c r="Q2207" s="70">
        <v>0.22</v>
      </c>
      <c r="R2207" s="3"/>
    </row>
    <row r="2208">
      <c r="A2208" s="46">
        <v>13750.0</v>
      </c>
      <c r="B2208" s="51" t="str">
        <f t="shared" si="1"/>
        <v>Uy-roʻzgʻor buyumlariOshxona buyumlariVino aksessuarlariVino uchun dropstoplar</v>
      </c>
      <c r="C2208" s="55" t="s">
        <v>758</v>
      </c>
      <c r="D2208" s="55" t="s">
        <v>760</v>
      </c>
      <c r="E2208" s="55" t="s">
        <v>2873</v>
      </c>
      <c r="F2208" s="55" t="s">
        <v>5245</v>
      </c>
      <c r="G2208" s="55"/>
      <c r="H2208" s="3"/>
      <c r="I2208" s="64">
        <v>0.22</v>
      </c>
      <c r="J2208" s="67">
        <v>0.22</v>
      </c>
      <c r="K2208" s="70">
        <v>0.22</v>
      </c>
      <c r="L2208" s="64">
        <v>0.0</v>
      </c>
      <c r="M2208" s="67">
        <v>0.0</v>
      </c>
      <c r="N2208" s="70">
        <v>0.0</v>
      </c>
      <c r="O2208" s="64">
        <v>0.22</v>
      </c>
      <c r="P2208" s="67">
        <v>0.22</v>
      </c>
      <c r="Q2208" s="70">
        <v>0.22</v>
      </c>
      <c r="R2208" s="3"/>
    </row>
    <row r="2209">
      <c r="A2209" s="46">
        <v>13751.0</v>
      </c>
      <c r="B2209" s="51" t="str">
        <f t="shared" si="1"/>
        <v>KitoblarNobadiiy adabiyotSanʼat va madaniyatArtbuklar</v>
      </c>
      <c r="C2209" s="55" t="s">
        <v>84</v>
      </c>
      <c r="D2209" s="55" t="s">
        <v>924</v>
      </c>
      <c r="E2209" s="55" t="s">
        <v>925</v>
      </c>
      <c r="F2209" s="55" t="s">
        <v>5246</v>
      </c>
      <c r="G2209" s="85"/>
      <c r="H2209" s="3"/>
      <c r="I2209" s="64">
        <v>0.2</v>
      </c>
      <c r="J2209" s="67">
        <v>0.2</v>
      </c>
      <c r="K2209" s="70">
        <v>0.2</v>
      </c>
      <c r="L2209" s="64">
        <v>0.0</v>
      </c>
      <c r="M2209" s="67">
        <v>0.0</v>
      </c>
      <c r="N2209" s="70">
        <v>0.0</v>
      </c>
      <c r="O2209" s="64">
        <v>0.2</v>
      </c>
      <c r="P2209" s="67">
        <v>0.2</v>
      </c>
      <c r="Q2209" s="70">
        <v>0.2</v>
      </c>
      <c r="R2209" s="3"/>
    </row>
    <row r="2210">
      <c r="A2210" s="46">
        <v>13752.0</v>
      </c>
      <c r="B2210" s="51" t="str">
        <f t="shared" si="1"/>
        <v>AksessuarlarOʻgʻil bolalar uchun aksessuarlarQoʻlqoplar va varejkalarVarejkalar</v>
      </c>
      <c r="C2210" s="55" t="s">
        <v>442</v>
      </c>
      <c r="D2210" s="55" t="s">
        <v>1022</v>
      </c>
      <c r="E2210" s="55" t="s">
        <v>1716</v>
      </c>
      <c r="F2210" s="85" t="s">
        <v>1891</v>
      </c>
      <c r="G2210" s="3"/>
      <c r="H2210" s="3"/>
      <c r="I2210" s="64">
        <v>0.3</v>
      </c>
      <c r="J2210" s="67">
        <v>0.3</v>
      </c>
      <c r="K2210" s="70">
        <v>0.3</v>
      </c>
      <c r="L2210" s="64">
        <v>0.0</v>
      </c>
      <c r="M2210" s="67">
        <v>0.0</v>
      </c>
      <c r="N2210" s="70">
        <v>0.0</v>
      </c>
      <c r="O2210" s="64">
        <v>0.3</v>
      </c>
      <c r="P2210" s="67">
        <v>0.3</v>
      </c>
      <c r="Q2210" s="70">
        <v>0.3</v>
      </c>
      <c r="R2210" s="3"/>
    </row>
    <row r="2211">
      <c r="A2211" s="46">
        <v>13753.0</v>
      </c>
      <c r="B2211" s="51" t="str">
        <f t="shared" si="1"/>
        <v>Goʻzallik va parvarishShaxsiy gigiyenaSovunKosmetik sovun</v>
      </c>
      <c r="C2211" s="55" t="s">
        <v>314</v>
      </c>
      <c r="D2211" s="55" t="s">
        <v>315</v>
      </c>
      <c r="E2211" s="55" t="s">
        <v>2659</v>
      </c>
      <c r="F2211" s="55" t="s">
        <v>5252</v>
      </c>
      <c r="G2211" s="55"/>
      <c r="H2211" s="3"/>
      <c r="I2211" s="64">
        <v>0.2</v>
      </c>
      <c r="J2211" s="67">
        <v>0.2</v>
      </c>
      <c r="K2211" s="70">
        <v>0.2</v>
      </c>
      <c r="L2211" s="64">
        <v>0.02</v>
      </c>
      <c r="M2211" s="67">
        <v>0.02</v>
      </c>
      <c r="N2211" s="70">
        <v>0.02</v>
      </c>
      <c r="O2211" s="64">
        <v>0.18</v>
      </c>
      <c r="P2211" s="67">
        <v>0.18</v>
      </c>
      <c r="Q2211" s="70">
        <v>0.18</v>
      </c>
      <c r="R2211" s="3"/>
    </row>
    <row r="2212">
      <c r="A2212" s="46">
        <v>13754.0</v>
      </c>
      <c r="B2212" s="51" t="str">
        <f t="shared" si="1"/>
        <v>ElektronikaFoto va video texnikaFoto va video kameralar uchun aksessuarlarLCD-displeylar uchun himoya panellari</v>
      </c>
      <c r="C2212" s="55" t="s">
        <v>929</v>
      </c>
      <c r="D2212" s="55" t="s">
        <v>1173</v>
      </c>
      <c r="E2212" s="55" t="s">
        <v>1456</v>
      </c>
      <c r="F2212" s="55" t="s">
        <v>5255</v>
      </c>
      <c r="G2212" s="55"/>
      <c r="H2212" s="55"/>
      <c r="I2212" s="64">
        <v>0.25</v>
      </c>
      <c r="J2212" s="67">
        <v>0.25</v>
      </c>
      <c r="K2212" s="70">
        <v>0.25</v>
      </c>
      <c r="L2212" s="64">
        <v>0.0</v>
      </c>
      <c r="M2212" s="67">
        <v>0.0</v>
      </c>
      <c r="N2212" s="70">
        <v>0.0</v>
      </c>
      <c r="O2212" s="64">
        <v>0.25</v>
      </c>
      <c r="P2212" s="67">
        <v>0.25</v>
      </c>
      <c r="Q2212" s="70">
        <v>0.25</v>
      </c>
      <c r="R2212" s="3"/>
    </row>
    <row r="2213">
      <c r="A2213" s="46">
        <v>13755.0</v>
      </c>
      <c r="B2213" s="51" t="str">
        <f t="shared" si="1"/>
        <v>Uy-roʻzgʻor buyumlariDekor va interyerTablichlakalar, raqamlar va ilgaklar</v>
      </c>
      <c r="C2213" s="55" t="s">
        <v>758</v>
      </c>
      <c r="D2213" s="55" t="s">
        <v>798</v>
      </c>
      <c r="E2213" s="55" t="s">
        <v>5256</v>
      </c>
      <c r="F2213" s="55"/>
      <c r="G2213" s="55"/>
      <c r="H2213" s="3"/>
      <c r="I2213" s="64">
        <v>0.27</v>
      </c>
      <c r="J2213" s="67">
        <v>0.27</v>
      </c>
      <c r="K2213" s="70">
        <v>0.27</v>
      </c>
      <c r="L2213" s="64">
        <v>0.0</v>
      </c>
      <c r="M2213" s="67">
        <v>0.0</v>
      </c>
      <c r="N2213" s="70">
        <v>0.0</v>
      </c>
      <c r="O2213" s="64">
        <v>0.27</v>
      </c>
      <c r="P2213" s="67">
        <v>0.27</v>
      </c>
      <c r="Q2213" s="70">
        <v>0.27</v>
      </c>
      <c r="R2213" s="3"/>
    </row>
    <row r="2214">
      <c r="A2214" s="46">
        <v>13756.0</v>
      </c>
      <c r="B2214" s="51" t="str">
        <f t="shared" si="1"/>
        <v>Goʻzallik va parvarishSochlar parvarishiTurmaklash uchun vositalarSochlarni tarash uchun suv</v>
      </c>
      <c r="C2214" s="55" t="s">
        <v>314</v>
      </c>
      <c r="D2214" s="55" t="s">
        <v>1239</v>
      </c>
      <c r="E2214" s="55" t="s">
        <v>2728</v>
      </c>
      <c r="F2214" s="55" t="s">
        <v>5258</v>
      </c>
      <c r="G2214" s="55"/>
      <c r="H2214" s="3"/>
      <c r="I2214" s="64">
        <v>0.2</v>
      </c>
      <c r="J2214" s="67">
        <v>0.2</v>
      </c>
      <c r="K2214" s="70">
        <v>0.2</v>
      </c>
      <c r="L2214" s="64">
        <v>0.015000000000000013</v>
      </c>
      <c r="M2214" s="67">
        <v>0.015000000000000013</v>
      </c>
      <c r="N2214" s="70">
        <v>0.015000000000000013</v>
      </c>
      <c r="O2214" s="64">
        <v>0.185</v>
      </c>
      <c r="P2214" s="67">
        <v>0.185</v>
      </c>
      <c r="Q2214" s="70">
        <v>0.185</v>
      </c>
      <c r="R2214" s="3"/>
    </row>
    <row r="2215">
      <c r="A2215" s="46">
        <v>13757.0</v>
      </c>
      <c r="B2215" s="51" t="str">
        <f t="shared" si="1"/>
        <v>KitoblarNobadiiy adabiyotKompyuter texnologiyalariWeb-dasturlash</v>
      </c>
      <c r="C2215" s="55" t="s">
        <v>84</v>
      </c>
      <c r="D2215" s="55" t="s">
        <v>924</v>
      </c>
      <c r="E2215" s="55" t="s">
        <v>1451</v>
      </c>
      <c r="F2215" s="55" t="s">
        <v>5259</v>
      </c>
      <c r="G2215" s="55"/>
      <c r="H2215" s="3"/>
      <c r="I2215" s="64">
        <v>0.2</v>
      </c>
      <c r="J2215" s="67">
        <v>0.2</v>
      </c>
      <c r="K2215" s="70">
        <v>0.2</v>
      </c>
      <c r="L2215" s="64">
        <v>0.02</v>
      </c>
      <c r="M2215" s="67">
        <v>0.02</v>
      </c>
      <c r="N2215" s="70">
        <v>0.02</v>
      </c>
      <c r="O2215" s="64">
        <v>0.18</v>
      </c>
      <c r="P2215" s="67">
        <v>0.18</v>
      </c>
      <c r="Q2215" s="70">
        <v>0.18</v>
      </c>
      <c r="R2215" s="3"/>
    </row>
    <row r="2216">
      <c r="A2216" s="46">
        <v>13758.0</v>
      </c>
      <c r="B2216" s="51" t="str">
        <f t="shared" si="1"/>
        <v>Maishiy texnikaOshxona texnikalariBoshqa oshxona texnikalariElektr ochgichlar</v>
      </c>
      <c r="C2216" s="55" t="s">
        <v>74</v>
      </c>
      <c r="D2216" s="55" t="s">
        <v>1400</v>
      </c>
      <c r="E2216" s="55" t="s">
        <v>1401</v>
      </c>
      <c r="F2216" s="55" t="s">
        <v>5260</v>
      </c>
      <c r="G2216" s="55"/>
      <c r="H2216" s="3"/>
      <c r="I2216" s="64">
        <v>0.2</v>
      </c>
      <c r="J2216" s="67">
        <v>0.2</v>
      </c>
      <c r="K2216" s="70">
        <v>0.2</v>
      </c>
      <c r="L2216" s="64">
        <v>0.0</v>
      </c>
      <c r="M2216" s="67">
        <v>0.0</v>
      </c>
      <c r="N2216" s="70">
        <v>0.0</v>
      </c>
      <c r="O2216" s="64">
        <v>0.2</v>
      </c>
      <c r="P2216" s="67">
        <v>0.2</v>
      </c>
      <c r="Q2216" s="70">
        <v>0.2</v>
      </c>
      <c r="R2216" s="3"/>
    </row>
    <row r="2217">
      <c r="A2217" s="46">
        <v>13760.0</v>
      </c>
      <c r="B2217" s="51" t="str">
        <f t="shared" si="1"/>
        <v>Qurilish va taʼmirlashVentilyatsiyaKanalli ventilyatorlar</v>
      </c>
      <c r="C2217" s="55" t="s">
        <v>95</v>
      </c>
      <c r="D2217" s="55" t="s">
        <v>2402</v>
      </c>
      <c r="E2217" s="55" t="s">
        <v>5262</v>
      </c>
      <c r="F2217" s="55"/>
      <c r="G2217" s="4"/>
      <c r="H2217" s="3"/>
      <c r="I2217" s="64">
        <v>0.25</v>
      </c>
      <c r="J2217" s="67">
        <v>0.25</v>
      </c>
      <c r="K2217" s="70">
        <v>0.25</v>
      </c>
      <c r="L2217" s="64">
        <v>0.0</v>
      </c>
      <c r="M2217" s="67">
        <v>0.0</v>
      </c>
      <c r="N2217" s="70">
        <v>0.0</v>
      </c>
      <c r="O2217" s="64">
        <v>0.25</v>
      </c>
      <c r="P2217" s="67">
        <v>0.25</v>
      </c>
      <c r="Q2217" s="70">
        <v>0.25</v>
      </c>
      <c r="R2217" s="3"/>
    </row>
    <row r="2218">
      <c r="A2218" s="46">
        <v>13761.0</v>
      </c>
      <c r="B2218" s="51" t="str">
        <f t="shared" si="1"/>
        <v>Qurilish va taʼmirlashAsboblarOʻlchov asboblariTelevizorlar va harorat skanerlari</v>
      </c>
      <c r="C2218" s="55" t="s">
        <v>95</v>
      </c>
      <c r="D2218" s="55" t="s">
        <v>106</v>
      </c>
      <c r="E2218" s="55" t="s">
        <v>1514</v>
      </c>
      <c r="F2218" s="55" t="s">
        <v>5264</v>
      </c>
      <c r="G2218" s="55"/>
      <c r="H2218" s="55"/>
      <c r="I2218" s="64">
        <v>0.2</v>
      </c>
      <c r="J2218" s="67">
        <v>0.2</v>
      </c>
      <c r="K2218" s="70">
        <v>0.2</v>
      </c>
      <c r="L2218" s="64">
        <v>0.0</v>
      </c>
      <c r="M2218" s="67">
        <v>0.0</v>
      </c>
      <c r="N2218" s="70">
        <v>0.0</v>
      </c>
      <c r="O2218" s="64">
        <v>0.2</v>
      </c>
      <c r="P2218" s="67">
        <v>0.2</v>
      </c>
      <c r="Q2218" s="70">
        <v>0.2</v>
      </c>
      <c r="R2218" s="3"/>
    </row>
    <row r="2219">
      <c r="A2219" s="46">
        <v>13762.0</v>
      </c>
      <c r="B2219" s="51" t="str">
        <f t="shared" si="1"/>
        <v>KitoblarNobadiiy adabiyotEzoterika va spiritizm</v>
      </c>
      <c r="C2219" s="55" t="s">
        <v>84</v>
      </c>
      <c r="D2219" s="55" t="s">
        <v>924</v>
      </c>
      <c r="E2219" s="55" t="s">
        <v>5265</v>
      </c>
      <c r="F2219" s="55"/>
      <c r="G2219" s="3"/>
      <c r="H2219" s="3"/>
      <c r="I2219" s="64">
        <v>0.2</v>
      </c>
      <c r="J2219" s="67">
        <v>0.2</v>
      </c>
      <c r="K2219" s="70">
        <v>0.2</v>
      </c>
      <c r="L2219" s="64">
        <v>0.0</v>
      </c>
      <c r="M2219" s="67">
        <v>0.0</v>
      </c>
      <c r="N2219" s="70">
        <v>0.0</v>
      </c>
      <c r="O2219" s="64">
        <v>0.2</v>
      </c>
      <c r="P2219" s="67">
        <v>0.2</v>
      </c>
      <c r="Q2219" s="70">
        <v>0.2</v>
      </c>
      <c r="R2219" s="3"/>
    </row>
    <row r="2220">
      <c r="A2220" s="46">
        <v>13766.0</v>
      </c>
      <c r="B2220" s="51" t="str">
        <f t="shared" si="1"/>
        <v>AksessuarlarAyollar aksessuarlariRoʻmolar va sharflarDastroʻmollar</v>
      </c>
      <c r="C2220" s="55" t="s">
        <v>442</v>
      </c>
      <c r="D2220" s="55" t="s">
        <v>443</v>
      </c>
      <c r="E2220" s="55" t="s">
        <v>1505</v>
      </c>
      <c r="F2220" s="55" t="s">
        <v>4179</v>
      </c>
      <c r="G2220" s="3"/>
      <c r="H2220" s="3"/>
      <c r="I2220" s="64">
        <v>0.3</v>
      </c>
      <c r="J2220" s="67">
        <v>0.3</v>
      </c>
      <c r="K2220" s="70">
        <v>0.3</v>
      </c>
      <c r="L2220" s="64">
        <v>0.0</v>
      </c>
      <c r="M2220" s="67">
        <v>0.0</v>
      </c>
      <c r="N2220" s="70">
        <v>0.0</v>
      </c>
      <c r="O2220" s="64">
        <v>0.3</v>
      </c>
      <c r="P2220" s="67">
        <v>0.3</v>
      </c>
      <c r="Q2220" s="70">
        <v>0.3</v>
      </c>
      <c r="R2220" s="3"/>
    </row>
    <row r="2221">
      <c r="A2221" s="46">
        <v>13768.0</v>
      </c>
      <c r="B2221" s="51" t="str">
        <f t="shared" si="1"/>
        <v>Maishiy kimyoviy moddalarYuvish uchun vositalarXoʻjalik sovuni</v>
      </c>
      <c r="C2221" s="55" t="s">
        <v>582</v>
      </c>
      <c r="D2221" s="55" t="s">
        <v>1180</v>
      </c>
      <c r="E2221" s="55" t="s">
        <v>5268</v>
      </c>
      <c r="F2221" s="3"/>
      <c r="G2221" s="3"/>
      <c r="H2221" s="3"/>
      <c r="I2221" s="64">
        <v>0.17</v>
      </c>
      <c r="J2221" s="67">
        <v>0.17</v>
      </c>
      <c r="K2221" s="70">
        <v>0.17</v>
      </c>
      <c r="L2221" s="64">
        <v>0.02</v>
      </c>
      <c r="M2221" s="67">
        <v>0.02</v>
      </c>
      <c r="N2221" s="70">
        <v>0.02</v>
      </c>
      <c r="O2221" s="64">
        <v>0.15</v>
      </c>
      <c r="P2221" s="67">
        <v>0.15</v>
      </c>
      <c r="Q2221" s="70">
        <v>0.15</v>
      </c>
      <c r="R2221" s="3"/>
    </row>
    <row r="2222">
      <c r="A2222" s="46">
        <v>13769.0</v>
      </c>
      <c r="B2222" s="51" t="str">
        <f t="shared" si="1"/>
        <v>Maishiy texnikaKatta maishiy texnikaOshxona dudburonlari</v>
      </c>
      <c r="C2222" s="55" t="s">
        <v>74</v>
      </c>
      <c r="D2222" s="55" t="s">
        <v>76</v>
      </c>
      <c r="E2222" s="55" t="s">
        <v>5269</v>
      </c>
      <c r="F2222" s="55"/>
      <c r="G2222" s="3"/>
      <c r="H2222" s="3"/>
      <c r="I2222" s="64">
        <v>0.1</v>
      </c>
      <c r="J2222" s="67">
        <v>0.1</v>
      </c>
      <c r="K2222" s="70">
        <v>0.1</v>
      </c>
      <c r="L2222" s="64">
        <v>0.0</v>
      </c>
      <c r="M2222" s="67">
        <v>0.0</v>
      </c>
      <c r="N2222" s="70">
        <v>0.0</v>
      </c>
      <c r="O2222" s="64">
        <v>0.1</v>
      </c>
      <c r="P2222" s="67">
        <v>0.1</v>
      </c>
      <c r="Q2222" s="70">
        <v>0.1</v>
      </c>
      <c r="R2222" s="3"/>
    </row>
    <row r="2223">
      <c r="A2223" s="46">
        <v>13770.0</v>
      </c>
      <c r="B2223" s="51" t="str">
        <f t="shared" si="1"/>
        <v>Uy-roʻzgʻor buyumlariOshxona buyumlariOshxona anjomlariBoshqa oshxona asboblari</v>
      </c>
      <c r="C2223" s="55" t="s">
        <v>758</v>
      </c>
      <c r="D2223" s="55" t="s">
        <v>760</v>
      </c>
      <c r="E2223" s="55" t="s">
        <v>789</v>
      </c>
      <c r="F2223" s="55" t="s">
        <v>5271</v>
      </c>
      <c r="G2223" s="55"/>
      <c r="H2223" s="4"/>
      <c r="I2223" s="64">
        <v>0.25</v>
      </c>
      <c r="J2223" s="67">
        <v>0.25</v>
      </c>
      <c r="K2223" s="70">
        <v>0.25</v>
      </c>
      <c r="L2223" s="64">
        <v>0.0</v>
      </c>
      <c r="M2223" s="67">
        <v>0.0</v>
      </c>
      <c r="N2223" s="70">
        <v>0.0</v>
      </c>
      <c r="O2223" s="64">
        <v>0.25</v>
      </c>
      <c r="P2223" s="67">
        <v>0.25</v>
      </c>
      <c r="Q2223" s="70">
        <v>0.25</v>
      </c>
      <c r="R2223" s="3"/>
    </row>
    <row r="2224">
      <c r="A2224" s="46">
        <v>13771.0</v>
      </c>
      <c r="B2224" s="51" t="str">
        <f t="shared" si="1"/>
        <v>Turizm, baliq ovi va ovchilikTurizm va ochiq havoda dam olishSayohat uchun ryukzaklar va sumkalar</v>
      </c>
      <c r="C2224" s="55" t="s">
        <v>477</v>
      </c>
      <c r="D2224" s="55" t="s">
        <v>478</v>
      </c>
      <c r="E2224" s="55" t="s">
        <v>5272</v>
      </c>
      <c r="F2224" s="55"/>
      <c r="G2224" s="55"/>
      <c r="H2224" s="3"/>
      <c r="I2224" s="64">
        <v>0.25</v>
      </c>
      <c r="J2224" s="67">
        <v>0.25</v>
      </c>
      <c r="K2224" s="70">
        <v>0.25</v>
      </c>
      <c r="L2224" s="64">
        <v>0.0</v>
      </c>
      <c r="M2224" s="67">
        <v>0.0</v>
      </c>
      <c r="N2224" s="70">
        <v>0.0</v>
      </c>
      <c r="O2224" s="64">
        <v>0.25</v>
      </c>
      <c r="P2224" s="67">
        <v>0.25</v>
      </c>
      <c r="Q2224" s="70">
        <v>0.25</v>
      </c>
      <c r="R2224" s="3"/>
    </row>
    <row r="2225">
      <c r="A2225" s="46">
        <v>13772.0</v>
      </c>
      <c r="B2225" s="51" t="str">
        <f t="shared" si="1"/>
        <v>AvtotovarlarAvtomobil ehtiyot qismlariOsma uskunalar privodi</v>
      </c>
      <c r="C2225" s="55" t="s">
        <v>167</v>
      </c>
      <c r="D2225" s="55" t="s">
        <v>2202</v>
      </c>
      <c r="E2225" s="55" t="s">
        <v>5273</v>
      </c>
      <c r="F2225" s="55"/>
      <c r="G2225" s="4"/>
      <c r="H2225" s="3"/>
      <c r="I2225" s="64">
        <v>0.12</v>
      </c>
      <c r="J2225" s="67">
        <v>0.12</v>
      </c>
      <c r="K2225" s="70">
        <v>0.12</v>
      </c>
      <c r="L2225" s="64">
        <v>0.0</v>
      </c>
      <c r="M2225" s="67">
        <v>0.0</v>
      </c>
      <c r="N2225" s="70">
        <v>0.0</v>
      </c>
      <c r="O2225" s="64">
        <v>0.12</v>
      </c>
      <c r="P2225" s="67">
        <v>0.12</v>
      </c>
      <c r="Q2225" s="70">
        <v>0.12</v>
      </c>
      <c r="R2225" s="3"/>
    </row>
    <row r="2226">
      <c r="A2226" s="46">
        <v>13773.0</v>
      </c>
      <c r="B2226" s="51" t="str">
        <f t="shared" si="1"/>
        <v>Kanselyariya tovarlariNamoyish doskalariPoʻkak doskalar</v>
      </c>
      <c r="C2226" s="55" t="s">
        <v>142</v>
      </c>
      <c r="D2226" s="55" t="s">
        <v>1220</v>
      </c>
      <c r="E2226" s="55" t="s">
        <v>5275</v>
      </c>
      <c r="F2226" s="55"/>
      <c r="G2226" s="4"/>
      <c r="H2226" s="3"/>
      <c r="I2226" s="64">
        <v>0.2</v>
      </c>
      <c r="J2226" s="67">
        <v>0.2</v>
      </c>
      <c r="K2226" s="70">
        <v>0.2</v>
      </c>
      <c r="L2226" s="64">
        <v>0.0</v>
      </c>
      <c r="M2226" s="67">
        <v>0.0</v>
      </c>
      <c r="N2226" s="70">
        <v>0.0</v>
      </c>
      <c r="O2226" s="64">
        <v>0.2</v>
      </c>
      <c r="P2226" s="67">
        <v>0.2</v>
      </c>
      <c r="Q2226" s="70">
        <v>0.2</v>
      </c>
      <c r="R2226" s="3"/>
    </row>
    <row r="2227">
      <c r="A2227" s="46">
        <v>13775.0</v>
      </c>
      <c r="B2227" s="51" t="str">
        <f t="shared" si="1"/>
        <v>KiyimOʻgʻil bolalar uchun kiyimlarIchki kiyim va termal ichki kiyimIchki kiyim toʻplamlari</v>
      </c>
      <c r="C2227" s="55" t="s">
        <v>417</v>
      </c>
      <c r="D2227" s="55" t="s">
        <v>438</v>
      </c>
      <c r="E2227" s="55" t="s">
        <v>3083</v>
      </c>
      <c r="F2227" s="55" t="s">
        <v>3716</v>
      </c>
      <c r="G2227" s="55"/>
      <c r="H2227" s="3"/>
      <c r="I2227" s="64">
        <v>0.25</v>
      </c>
      <c r="J2227" s="67">
        <v>0.25</v>
      </c>
      <c r="K2227" s="70">
        <v>0.25</v>
      </c>
      <c r="L2227" s="64">
        <v>0.0</v>
      </c>
      <c r="M2227" s="67">
        <v>0.0</v>
      </c>
      <c r="N2227" s="70">
        <v>0.0</v>
      </c>
      <c r="O2227" s="64">
        <v>0.25</v>
      </c>
      <c r="P2227" s="67">
        <v>0.25</v>
      </c>
      <c r="Q2227" s="70">
        <v>0.25</v>
      </c>
      <c r="R2227" s="3"/>
    </row>
    <row r="2228">
      <c r="A2228" s="46">
        <v>13776.0</v>
      </c>
      <c r="B2228" s="51" t="str">
        <f t="shared" si="1"/>
        <v>Uy-roʻzgʻor buyumlariOshxona buyumlariMaydalagichlar va sharbat chiqargichlarQoʻlda maydalagichlar</v>
      </c>
      <c r="C2228" s="55" t="s">
        <v>758</v>
      </c>
      <c r="D2228" s="55" t="s">
        <v>760</v>
      </c>
      <c r="E2228" s="55" t="s">
        <v>1709</v>
      </c>
      <c r="F2228" s="85" t="s">
        <v>5277</v>
      </c>
      <c r="G2228" s="85"/>
      <c r="H2228" s="3"/>
      <c r="I2228" s="64">
        <v>0.25</v>
      </c>
      <c r="J2228" s="67">
        <v>0.25</v>
      </c>
      <c r="K2228" s="70">
        <v>0.25</v>
      </c>
      <c r="L2228" s="64">
        <v>0.0</v>
      </c>
      <c r="M2228" s="67">
        <v>0.0</v>
      </c>
      <c r="N2228" s="70">
        <v>0.0</v>
      </c>
      <c r="O2228" s="64">
        <v>0.25</v>
      </c>
      <c r="P2228" s="67">
        <v>0.25</v>
      </c>
      <c r="Q2228" s="70">
        <v>0.25</v>
      </c>
      <c r="R2228" s="3"/>
    </row>
    <row r="2229">
      <c r="A2229" s="46">
        <v>13779.0</v>
      </c>
      <c r="B2229" s="51" t="str">
        <f t="shared" si="1"/>
        <v>ElektronikaOfis texnikasiOfis jihozlariPrinterlar</v>
      </c>
      <c r="C2229" s="55" t="s">
        <v>929</v>
      </c>
      <c r="D2229" s="55" t="s">
        <v>1395</v>
      </c>
      <c r="E2229" s="55" t="s">
        <v>2740</v>
      </c>
      <c r="F2229" s="55" t="s">
        <v>5279</v>
      </c>
      <c r="G2229" s="3"/>
      <c r="H2229" s="3"/>
      <c r="I2229" s="64">
        <v>0.06</v>
      </c>
      <c r="J2229" s="67">
        <v>0.06</v>
      </c>
      <c r="K2229" s="70">
        <v>0.06</v>
      </c>
      <c r="L2229" s="64">
        <v>0.0</v>
      </c>
      <c r="M2229" s="67">
        <v>0.0</v>
      </c>
      <c r="N2229" s="70">
        <v>0.0</v>
      </c>
      <c r="O2229" s="64">
        <v>0.06</v>
      </c>
      <c r="P2229" s="67">
        <v>0.06</v>
      </c>
      <c r="Q2229" s="70">
        <v>0.06</v>
      </c>
      <c r="R2229" s="3"/>
    </row>
    <row r="2230">
      <c r="A2230" s="46">
        <v>13781.0</v>
      </c>
      <c r="B2230" s="51" t="str">
        <f t="shared" si="1"/>
        <v>Uy-roʻzgʻor buyumlariOshxona buyumlariTamaddixona idishlariSaryogʻ idishlari, pishloq idishlari va limon idishlari</v>
      </c>
      <c r="C2230" s="55" t="s">
        <v>758</v>
      </c>
      <c r="D2230" s="55" t="s">
        <v>760</v>
      </c>
      <c r="E2230" s="55" t="s">
        <v>1643</v>
      </c>
      <c r="F2230" s="55" t="s">
        <v>5281</v>
      </c>
      <c r="G2230" s="55"/>
      <c r="H2230" s="55"/>
      <c r="I2230" s="64">
        <v>0.2</v>
      </c>
      <c r="J2230" s="67">
        <v>0.2</v>
      </c>
      <c r="K2230" s="70">
        <v>0.2</v>
      </c>
      <c r="L2230" s="64">
        <v>0.0</v>
      </c>
      <c r="M2230" s="67">
        <v>0.0</v>
      </c>
      <c r="N2230" s="70">
        <v>0.0</v>
      </c>
      <c r="O2230" s="64">
        <v>0.2</v>
      </c>
      <c r="P2230" s="67">
        <v>0.2</v>
      </c>
      <c r="Q2230" s="70">
        <v>0.2</v>
      </c>
      <c r="R2230" s="3"/>
    </row>
    <row r="2231">
      <c r="A2231" s="46">
        <v>13782.0</v>
      </c>
      <c r="B2231" s="51" t="str">
        <f t="shared" si="1"/>
        <v>Sport va hordiqYugurish va yurishKompressli bogʻlamlar va yenglari</v>
      </c>
      <c r="C2231" s="55" t="s">
        <v>391</v>
      </c>
      <c r="D2231" s="55" t="s">
        <v>1469</v>
      </c>
      <c r="E2231" s="55" t="s">
        <v>5282</v>
      </c>
      <c r="F2231" s="55"/>
      <c r="G2231" s="55"/>
      <c r="H2231" s="3"/>
      <c r="I2231" s="64">
        <v>0.2</v>
      </c>
      <c r="J2231" s="67">
        <v>0.2</v>
      </c>
      <c r="K2231" s="70">
        <v>0.2</v>
      </c>
      <c r="L2231" s="64">
        <v>0.03</v>
      </c>
      <c r="M2231" s="67">
        <v>0.03</v>
      </c>
      <c r="N2231" s="70">
        <v>0.03</v>
      </c>
      <c r="O2231" s="64">
        <v>0.17</v>
      </c>
      <c r="P2231" s="67">
        <v>0.17</v>
      </c>
      <c r="Q2231" s="70">
        <v>0.17</v>
      </c>
      <c r="R2231" s="3"/>
    </row>
    <row r="2232">
      <c r="A2232" s="46">
        <v>13783.0</v>
      </c>
      <c r="B2232" s="51" t="str">
        <f t="shared" si="1"/>
        <v>Hayvonlar uchun tovarlarMushuklar uchunGruming uchun asboblar</v>
      </c>
      <c r="C2232" s="55" t="s">
        <v>1198</v>
      </c>
      <c r="D2232" s="55" t="s">
        <v>1202</v>
      </c>
      <c r="E2232" s="55" t="s">
        <v>4317</v>
      </c>
      <c r="F2232" s="55"/>
      <c r="G2232" s="3"/>
      <c r="H2232" s="3"/>
      <c r="I2232" s="64">
        <v>0.2</v>
      </c>
      <c r="J2232" s="67">
        <v>0.2</v>
      </c>
      <c r="K2232" s="70">
        <v>0.2</v>
      </c>
      <c r="L2232" s="64">
        <v>0.025</v>
      </c>
      <c r="M2232" s="67">
        <v>0.025</v>
      </c>
      <c r="N2232" s="70">
        <v>0.025</v>
      </c>
      <c r="O2232" s="64">
        <v>0.175</v>
      </c>
      <c r="P2232" s="67">
        <v>0.175</v>
      </c>
      <c r="Q2232" s="70">
        <v>0.175</v>
      </c>
      <c r="R2232" s="3"/>
    </row>
    <row r="2233">
      <c r="A2233" s="46">
        <v>13786.0</v>
      </c>
      <c r="B2233" s="51" t="str">
        <f t="shared" si="1"/>
        <v>ElektronikaKompyuter texnikasiMaʼlumotlarni saqlashXotira kartalari va flesh-disklar</v>
      </c>
      <c r="C2233" s="55" t="s">
        <v>929</v>
      </c>
      <c r="D2233" s="55" t="s">
        <v>942</v>
      </c>
      <c r="E2233" s="55" t="s">
        <v>946</v>
      </c>
      <c r="F2233" s="55" t="s">
        <v>5283</v>
      </c>
      <c r="G2233" s="55"/>
      <c r="H2233" s="55"/>
      <c r="I2233" s="64">
        <v>0.25</v>
      </c>
      <c r="J2233" s="67">
        <v>0.25</v>
      </c>
      <c r="K2233" s="70">
        <v>0.25</v>
      </c>
      <c r="L2233" s="64">
        <v>0.0</v>
      </c>
      <c r="M2233" s="67">
        <v>0.0</v>
      </c>
      <c r="N2233" s="70">
        <v>0.0</v>
      </c>
      <c r="O2233" s="64">
        <v>0.25</v>
      </c>
      <c r="P2233" s="67">
        <v>0.25</v>
      </c>
      <c r="Q2233" s="70">
        <v>0.25</v>
      </c>
      <c r="R2233" s="3"/>
    </row>
    <row r="2234">
      <c r="A2234" s="46">
        <v>13787.0</v>
      </c>
      <c r="B2234" s="51" t="str">
        <f t="shared" si="1"/>
        <v>Uy-roʻzgʻor buyumlariToʻqimachilikOshxona uchun tekstil mahsulotlariDasturxon toʻplamlari</v>
      </c>
      <c r="C2234" s="55" t="s">
        <v>758</v>
      </c>
      <c r="D2234" s="55" t="s">
        <v>1041</v>
      </c>
      <c r="E2234" s="55" t="s">
        <v>3074</v>
      </c>
      <c r="F2234" s="55" t="s">
        <v>5284</v>
      </c>
      <c r="G2234" s="55"/>
      <c r="H2234" s="3"/>
      <c r="I2234" s="64">
        <v>0.22</v>
      </c>
      <c r="J2234" s="67">
        <v>0.22</v>
      </c>
      <c r="K2234" s="70">
        <v>0.22</v>
      </c>
      <c r="L2234" s="64">
        <v>0.0</v>
      </c>
      <c r="M2234" s="67">
        <v>0.0</v>
      </c>
      <c r="N2234" s="70">
        <v>0.0</v>
      </c>
      <c r="O2234" s="64">
        <v>0.22</v>
      </c>
      <c r="P2234" s="67">
        <v>0.22</v>
      </c>
      <c r="Q2234" s="70">
        <v>0.22</v>
      </c>
      <c r="R2234" s="3"/>
    </row>
    <row r="2235">
      <c r="A2235" s="46">
        <v>13788.0</v>
      </c>
      <c r="B2235" s="51" t="str">
        <f t="shared" si="1"/>
        <v>ElektronikaGeymerlar uchun mahsulotlarOʻyin pristavkalariOʻyin pristavkalari uchun aksessuarlar va ehtiyot qismlarO'yin konsollari uchun ehtiyot qismlar</v>
      </c>
      <c r="C2235" s="55" t="s">
        <v>929</v>
      </c>
      <c r="D2235" s="55" t="s">
        <v>2129</v>
      </c>
      <c r="E2235" s="55" t="s">
        <v>2130</v>
      </c>
      <c r="F2235" s="85" t="s">
        <v>2131</v>
      </c>
      <c r="G2235" s="55" t="s">
        <v>5285</v>
      </c>
      <c r="H2235" s="55"/>
      <c r="I2235" s="64">
        <v>0.3</v>
      </c>
      <c r="J2235" s="67">
        <v>0.3</v>
      </c>
      <c r="K2235" s="70">
        <v>0.3</v>
      </c>
      <c r="L2235" s="64">
        <v>0.0</v>
      </c>
      <c r="M2235" s="67">
        <v>0.0</v>
      </c>
      <c r="N2235" s="70">
        <v>0.0</v>
      </c>
      <c r="O2235" s="64">
        <v>0.3</v>
      </c>
      <c r="P2235" s="67">
        <v>0.3</v>
      </c>
      <c r="Q2235" s="70">
        <v>0.3</v>
      </c>
      <c r="R2235" s="3"/>
    </row>
    <row r="2236">
      <c r="A2236" s="46">
        <v>13789.0</v>
      </c>
      <c r="B2236" s="51" t="str">
        <f t="shared" si="1"/>
        <v>Qurilish va taʼmirlashBo'yoq va lak materiallariBo'yash va pardozlash uchun asboblarQurilish qirgʻichlari</v>
      </c>
      <c r="C2236" s="55" t="s">
        <v>95</v>
      </c>
      <c r="D2236" s="55" t="s">
        <v>1360</v>
      </c>
      <c r="E2236" s="55" t="s">
        <v>1361</v>
      </c>
      <c r="F2236" s="55" t="s">
        <v>5286</v>
      </c>
      <c r="G2236" s="55"/>
      <c r="H2236" s="3"/>
      <c r="I2236" s="64">
        <v>0.25</v>
      </c>
      <c r="J2236" s="67">
        <v>0.25</v>
      </c>
      <c r="K2236" s="70">
        <v>0.25</v>
      </c>
      <c r="L2236" s="64">
        <v>0.0</v>
      </c>
      <c r="M2236" s="67">
        <v>0.0</v>
      </c>
      <c r="N2236" s="70">
        <v>0.0</v>
      </c>
      <c r="O2236" s="64">
        <v>0.25</v>
      </c>
      <c r="P2236" s="67">
        <v>0.25</v>
      </c>
      <c r="Q2236" s="70">
        <v>0.25</v>
      </c>
      <c r="R2236" s="3"/>
    </row>
    <row r="2237">
      <c r="A2237" s="46">
        <v>13790.0</v>
      </c>
      <c r="B2237" s="51" t="str">
        <f t="shared" si="1"/>
        <v>Hayvonlar uchun tovarlarGigiyenaHayvonlar uchun kosmetikaGellar</v>
      </c>
      <c r="C2237" s="55" t="s">
        <v>1198</v>
      </c>
      <c r="D2237" s="55" t="s">
        <v>1205</v>
      </c>
      <c r="E2237" s="55" t="s">
        <v>2503</v>
      </c>
      <c r="F2237" s="55" t="s">
        <v>4494</v>
      </c>
      <c r="G2237" s="3"/>
      <c r="H2237" s="3"/>
      <c r="I2237" s="64">
        <v>0.3</v>
      </c>
      <c r="J2237" s="67">
        <v>0.3</v>
      </c>
      <c r="K2237" s="70">
        <v>0.3</v>
      </c>
      <c r="L2237" s="64">
        <v>0.01</v>
      </c>
      <c r="M2237" s="67">
        <v>0.01</v>
      </c>
      <c r="N2237" s="70">
        <v>0.01</v>
      </c>
      <c r="O2237" s="64">
        <v>0.29</v>
      </c>
      <c r="P2237" s="67">
        <v>0.29</v>
      </c>
      <c r="Q2237" s="70">
        <v>0.29</v>
      </c>
      <c r="R2237" s="3"/>
    </row>
    <row r="2238">
      <c r="A2238" s="46">
        <v>13791.0</v>
      </c>
      <c r="B2238" s="51" t="str">
        <f t="shared" si="1"/>
        <v>AvtotovarlarAksessuarlar va jihozlarAvtomobil uchun suvenirlarAvtovizitkalar</v>
      </c>
      <c r="C2238" s="55" t="s">
        <v>167</v>
      </c>
      <c r="D2238" s="55" t="s">
        <v>468</v>
      </c>
      <c r="E2238" s="55" t="s">
        <v>2471</v>
      </c>
      <c r="F2238" s="85" t="s">
        <v>5287</v>
      </c>
      <c r="G2238" s="3"/>
      <c r="H2238" s="3"/>
      <c r="I2238" s="64">
        <v>0.25</v>
      </c>
      <c r="J2238" s="67">
        <v>0.25</v>
      </c>
      <c r="K2238" s="70">
        <v>0.25</v>
      </c>
      <c r="L2238" s="64">
        <v>0.0</v>
      </c>
      <c r="M2238" s="67">
        <v>0.0</v>
      </c>
      <c r="N2238" s="70">
        <v>0.0</v>
      </c>
      <c r="O2238" s="64">
        <v>0.25</v>
      </c>
      <c r="P2238" s="67">
        <v>0.25</v>
      </c>
      <c r="Q2238" s="70">
        <v>0.25</v>
      </c>
      <c r="R2238" s="3"/>
    </row>
    <row r="2239">
      <c r="A2239" s="46">
        <v>13792.0</v>
      </c>
      <c r="B2239" s="51" t="str">
        <f t="shared" si="1"/>
        <v>Dacha, bogʻ va tomorqaQorni tozalashQor kuraklari</v>
      </c>
      <c r="C2239" s="55" t="s">
        <v>734</v>
      </c>
      <c r="D2239" s="55" t="s">
        <v>4798</v>
      </c>
      <c r="E2239" s="55" t="s">
        <v>5289</v>
      </c>
      <c r="F2239" s="3"/>
      <c r="G2239" s="4"/>
      <c r="H2239" s="3"/>
      <c r="I2239" s="64">
        <v>0.25</v>
      </c>
      <c r="J2239" s="67">
        <v>0.25</v>
      </c>
      <c r="K2239" s="70">
        <v>0.25</v>
      </c>
      <c r="L2239" s="64">
        <v>0.0</v>
      </c>
      <c r="M2239" s="67">
        <v>0.0</v>
      </c>
      <c r="N2239" s="70">
        <v>0.0</v>
      </c>
      <c r="O2239" s="64">
        <v>0.25</v>
      </c>
      <c r="P2239" s="67">
        <v>0.25</v>
      </c>
      <c r="Q2239" s="70">
        <v>0.25</v>
      </c>
      <c r="R2239" s="3"/>
    </row>
    <row r="2240">
      <c r="A2240" s="46">
        <v>13793.0</v>
      </c>
      <c r="B2240" s="51" t="str">
        <f t="shared" si="1"/>
        <v>Bolalar tovarlariGigiyena va tagliklarСhaqaloq parvarishiBolalar taroqlari va choʻtkalari</v>
      </c>
      <c r="C2240" s="55" t="s">
        <v>346</v>
      </c>
      <c r="D2240" s="55" t="s">
        <v>360</v>
      </c>
      <c r="E2240" s="55" t="s">
        <v>2465</v>
      </c>
      <c r="F2240" s="55" t="s">
        <v>5291</v>
      </c>
      <c r="G2240" s="55"/>
      <c r="H2240" s="55"/>
      <c r="I2240" s="64">
        <v>0.2</v>
      </c>
      <c r="J2240" s="67">
        <v>0.2</v>
      </c>
      <c r="K2240" s="70">
        <v>0.2</v>
      </c>
      <c r="L2240" s="64">
        <v>0.02</v>
      </c>
      <c r="M2240" s="67">
        <v>0.02</v>
      </c>
      <c r="N2240" s="70">
        <v>0.02</v>
      </c>
      <c r="O2240" s="64">
        <v>0.18</v>
      </c>
      <c r="P2240" s="67">
        <v>0.18</v>
      </c>
      <c r="Q2240" s="70">
        <v>0.18</v>
      </c>
      <c r="R2240" s="3"/>
    </row>
    <row r="2241">
      <c r="A2241" s="46">
        <v>13794.0</v>
      </c>
      <c r="B2241" s="51" t="str">
        <f t="shared" si="1"/>
        <v>Sport va hordiqFitnes va yogaYoga va pilatesSadhu taxtalari</v>
      </c>
      <c r="C2241" s="55" t="s">
        <v>391</v>
      </c>
      <c r="D2241" s="55" t="s">
        <v>1434</v>
      </c>
      <c r="E2241" s="55" t="s">
        <v>1618</v>
      </c>
      <c r="F2241" s="55" t="s">
        <v>5292</v>
      </c>
      <c r="G2241" s="55"/>
      <c r="H2241" s="3"/>
      <c r="I2241" s="64">
        <v>0.22</v>
      </c>
      <c r="J2241" s="67">
        <v>0.22</v>
      </c>
      <c r="K2241" s="70">
        <v>0.22</v>
      </c>
      <c r="L2241" s="64">
        <v>0.005</v>
      </c>
      <c r="M2241" s="67">
        <v>0.005</v>
      </c>
      <c r="N2241" s="70">
        <v>0.005</v>
      </c>
      <c r="O2241" s="64">
        <v>0.215</v>
      </c>
      <c r="P2241" s="67">
        <v>0.215</v>
      </c>
      <c r="Q2241" s="70">
        <v>0.215</v>
      </c>
      <c r="R2241" s="3"/>
    </row>
    <row r="2242">
      <c r="A2242" s="46">
        <v>13795.0</v>
      </c>
      <c r="B2242" s="51" t="str">
        <f t="shared" si="1"/>
        <v>Uy-roʻzgʻor buyumlariOshxona buyumlariPazandachilik aksessuarlariQoplar, shpritslar va nasadkalar</v>
      </c>
      <c r="C2242" s="55" t="s">
        <v>758</v>
      </c>
      <c r="D2242" s="55" t="s">
        <v>760</v>
      </c>
      <c r="E2242" s="55" t="s">
        <v>2125</v>
      </c>
      <c r="F2242" s="55" t="s">
        <v>5294</v>
      </c>
      <c r="G2242" s="55"/>
      <c r="H2242" s="55"/>
      <c r="I2242" s="64">
        <v>0.25</v>
      </c>
      <c r="J2242" s="67">
        <v>0.25</v>
      </c>
      <c r="K2242" s="70">
        <v>0.25</v>
      </c>
      <c r="L2242" s="64">
        <v>0.0</v>
      </c>
      <c r="M2242" s="67">
        <v>0.0</v>
      </c>
      <c r="N2242" s="70">
        <v>0.0</v>
      </c>
      <c r="O2242" s="64">
        <v>0.25</v>
      </c>
      <c r="P2242" s="67">
        <v>0.25</v>
      </c>
      <c r="Q2242" s="70">
        <v>0.25</v>
      </c>
      <c r="R2242" s="3"/>
    </row>
    <row r="2243">
      <c r="A2243" s="46">
        <v>13796.0</v>
      </c>
      <c r="B2243" s="51" t="str">
        <f t="shared" si="1"/>
        <v>Qurilish va taʼmirlashMateriallar va jihozlarUskunalarPichoqlar va lezviyalarPlitka kesish uchun kesgich</v>
      </c>
      <c r="C2243" s="55" t="s">
        <v>95</v>
      </c>
      <c r="D2243" s="55" t="s">
        <v>458</v>
      </c>
      <c r="E2243" s="55" t="s">
        <v>459</v>
      </c>
      <c r="F2243" s="85" t="s">
        <v>4309</v>
      </c>
      <c r="G2243" s="55" t="s">
        <v>5296</v>
      </c>
      <c r="H2243" s="55"/>
      <c r="I2243" s="64">
        <v>0.25</v>
      </c>
      <c r="J2243" s="67">
        <v>0.25</v>
      </c>
      <c r="K2243" s="70">
        <v>0.25</v>
      </c>
      <c r="L2243" s="64">
        <v>0.0</v>
      </c>
      <c r="M2243" s="67">
        <v>0.0</v>
      </c>
      <c r="N2243" s="70">
        <v>0.0</v>
      </c>
      <c r="O2243" s="64">
        <v>0.25</v>
      </c>
      <c r="P2243" s="67">
        <v>0.25</v>
      </c>
      <c r="Q2243" s="70">
        <v>0.25</v>
      </c>
      <c r="R2243" s="3"/>
    </row>
    <row r="2244">
      <c r="A2244" s="46">
        <v>13798.0</v>
      </c>
      <c r="B2244" s="51" t="str">
        <f t="shared" si="1"/>
        <v>Uy-roʻzgʻor buyumlariOshxona buyumlariTamaddixona idishlariShakar idishlari va sut idishlari</v>
      </c>
      <c r="C2244" s="55" t="s">
        <v>758</v>
      </c>
      <c r="D2244" s="55" t="s">
        <v>760</v>
      </c>
      <c r="E2244" s="55" t="s">
        <v>1643</v>
      </c>
      <c r="F2244" s="85" t="s">
        <v>5297</v>
      </c>
      <c r="G2244" s="85"/>
      <c r="H2244" s="3"/>
      <c r="I2244" s="64">
        <v>0.2</v>
      </c>
      <c r="J2244" s="67">
        <v>0.2</v>
      </c>
      <c r="K2244" s="70">
        <v>0.2</v>
      </c>
      <c r="L2244" s="64">
        <v>0.0</v>
      </c>
      <c r="M2244" s="67">
        <v>0.0</v>
      </c>
      <c r="N2244" s="70">
        <v>0.0</v>
      </c>
      <c r="O2244" s="64">
        <v>0.2</v>
      </c>
      <c r="P2244" s="67">
        <v>0.2</v>
      </c>
      <c r="Q2244" s="70">
        <v>0.2</v>
      </c>
      <c r="R2244" s="3"/>
    </row>
    <row r="2245">
      <c r="A2245" s="46">
        <v>13799.0</v>
      </c>
      <c r="B2245" s="51" t="str">
        <f t="shared" si="1"/>
        <v>Uy-roʻzgʻor buyumlariToʻqimachilikSochiqlar</v>
      </c>
      <c r="C2245" s="55" t="s">
        <v>758</v>
      </c>
      <c r="D2245" s="55" t="s">
        <v>1041</v>
      </c>
      <c r="E2245" s="55" t="s">
        <v>5299</v>
      </c>
      <c r="F2245" s="85"/>
      <c r="G2245" s="3"/>
      <c r="H2245" s="3"/>
      <c r="I2245" s="64">
        <v>0.22</v>
      </c>
      <c r="J2245" s="67">
        <v>0.22</v>
      </c>
      <c r="K2245" s="70">
        <v>0.22</v>
      </c>
      <c r="L2245" s="64">
        <v>0.0</v>
      </c>
      <c r="M2245" s="67">
        <v>0.0</v>
      </c>
      <c r="N2245" s="70">
        <v>0.0</v>
      </c>
      <c r="O2245" s="64">
        <v>0.22</v>
      </c>
      <c r="P2245" s="67">
        <v>0.22</v>
      </c>
      <c r="Q2245" s="70">
        <v>0.22</v>
      </c>
      <c r="R2245" s="3"/>
    </row>
    <row r="2246">
      <c r="A2246" s="46">
        <v>13800.0</v>
      </c>
      <c r="B2246" s="51" t="str">
        <f t="shared" si="1"/>
        <v>Maishiy texnikaUy uchun texnikaSterilizatorlar</v>
      </c>
      <c r="C2246" s="55" t="s">
        <v>74</v>
      </c>
      <c r="D2246" s="55" t="s">
        <v>1430</v>
      </c>
      <c r="E2246" s="55" t="s">
        <v>5300</v>
      </c>
      <c r="F2246" s="3"/>
      <c r="G2246" s="4"/>
      <c r="H2246" s="3"/>
      <c r="I2246" s="64">
        <v>0.1</v>
      </c>
      <c r="J2246" s="67">
        <v>0.1</v>
      </c>
      <c r="K2246" s="70">
        <v>0.1</v>
      </c>
      <c r="L2246" s="64">
        <v>0.0</v>
      </c>
      <c r="M2246" s="67">
        <v>0.0</v>
      </c>
      <c r="N2246" s="70">
        <v>0.0</v>
      </c>
      <c r="O2246" s="64">
        <v>0.1</v>
      </c>
      <c r="P2246" s="67">
        <v>0.1</v>
      </c>
      <c r="Q2246" s="70">
        <v>0.1</v>
      </c>
      <c r="R2246" s="3"/>
    </row>
    <row r="2247">
      <c r="A2247" s="46">
        <v>13801.0</v>
      </c>
      <c r="B2247" s="51" t="str">
        <f t="shared" si="1"/>
        <v>Qurilish va taʼmirlashAsboblarKesish va arralash asboblariShisha kesgichlar</v>
      </c>
      <c r="C2247" s="55" t="s">
        <v>95</v>
      </c>
      <c r="D2247" s="55" t="s">
        <v>106</v>
      </c>
      <c r="E2247" s="55" t="s">
        <v>5302</v>
      </c>
      <c r="F2247" s="55" t="s">
        <v>5303</v>
      </c>
      <c r="G2247" s="55"/>
      <c r="H2247" s="3"/>
      <c r="I2247" s="64">
        <v>0.25</v>
      </c>
      <c r="J2247" s="67">
        <v>0.25</v>
      </c>
      <c r="K2247" s="70">
        <v>0.25</v>
      </c>
      <c r="L2247" s="64">
        <v>0.0</v>
      </c>
      <c r="M2247" s="67">
        <v>0.0</v>
      </c>
      <c r="N2247" s="70">
        <v>0.0</v>
      </c>
      <c r="O2247" s="64">
        <v>0.25</v>
      </c>
      <c r="P2247" s="67">
        <v>0.25</v>
      </c>
      <c r="Q2247" s="70">
        <v>0.25</v>
      </c>
      <c r="R2247" s="3"/>
    </row>
    <row r="2248">
      <c r="A2248" s="46">
        <v>13802.0</v>
      </c>
      <c r="B2248" s="51" t="str">
        <f t="shared" si="1"/>
        <v>ElektronikaKompyuter texnikasiKompyuter texnikalari uchun butlovchi qismlarOvoz kartalari</v>
      </c>
      <c r="C2248" s="55" t="s">
        <v>929</v>
      </c>
      <c r="D2248" s="55" t="s">
        <v>942</v>
      </c>
      <c r="E2248" s="55" t="s">
        <v>943</v>
      </c>
      <c r="F2248" s="55" t="s">
        <v>5304</v>
      </c>
      <c r="G2248" s="3"/>
      <c r="H2248" s="3"/>
      <c r="I2248" s="64">
        <v>0.1</v>
      </c>
      <c r="J2248" s="67">
        <v>0.1</v>
      </c>
      <c r="K2248" s="70">
        <v>0.1</v>
      </c>
      <c r="L2248" s="64">
        <v>0.0</v>
      </c>
      <c r="M2248" s="67">
        <v>0.0</v>
      </c>
      <c r="N2248" s="70">
        <v>0.0</v>
      </c>
      <c r="O2248" s="64">
        <v>0.1</v>
      </c>
      <c r="P2248" s="67">
        <v>0.1</v>
      </c>
      <c r="Q2248" s="70">
        <v>0.1</v>
      </c>
      <c r="R2248" s="3"/>
    </row>
    <row r="2249">
      <c r="A2249" s="46">
        <v>13803.0</v>
      </c>
      <c r="B2249" s="51" t="str">
        <f t="shared" si="1"/>
        <v>KiyimErkaklar kiyimiXudi va svitshotlarTolstovkalar</v>
      </c>
      <c r="C2249" s="55" t="s">
        <v>417</v>
      </c>
      <c r="D2249" s="55" t="s">
        <v>432</v>
      </c>
      <c r="E2249" s="55" t="s">
        <v>2014</v>
      </c>
      <c r="F2249" s="55" t="s">
        <v>4721</v>
      </c>
      <c r="G2249" s="85"/>
      <c r="H2249" s="85"/>
      <c r="I2249" s="64">
        <v>0.25</v>
      </c>
      <c r="J2249" s="67">
        <v>0.25</v>
      </c>
      <c r="K2249" s="70">
        <v>0.25</v>
      </c>
      <c r="L2249" s="64">
        <v>0.0</v>
      </c>
      <c r="M2249" s="67">
        <v>0.0</v>
      </c>
      <c r="N2249" s="70">
        <v>0.0</v>
      </c>
      <c r="O2249" s="64">
        <v>0.25</v>
      </c>
      <c r="P2249" s="67">
        <v>0.25</v>
      </c>
      <c r="Q2249" s="70">
        <v>0.25</v>
      </c>
      <c r="R2249" s="3"/>
    </row>
    <row r="2250">
      <c r="A2250" s="46">
        <v>13804.0</v>
      </c>
      <c r="B2250" s="51" t="str">
        <f t="shared" si="1"/>
        <v>AvtotovarlarAksessuarlar va jihozlarTyuning va tashqi bezakFarkoplar</v>
      </c>
      <c r="C2250" s="55" t="s">
        <v>167</v>
      </c>
      <c r="D2250" s="55" t="s">
        <v>468</v>
      </c>
      <c r="E2250" s="55" t="s">
        <v>1610</v>
      </c>
      <c r="F2250" s="55" t="s">
        <v>5307</v>
      </c>
      <c r="G2250" s="85"/>
      <c r="H2250" s="3"/>
      <c r="I2250" s="64">
        <v>0.25</v>
      </c>
      <c r="J2250" s="67">
        <v>0.25</v>
      </c>
      <c r="K2250" s="70">
        <v>0.25</v>
      </c>
      <c r="L2250" s="64">
        <v>0.0</v>
      </c>
      <c r="M2250" s="67">
        <v>0.0</v>
      </c>
      <c r="N2250" s="70">
        <v>0.0</v>
      </c>
      <c r="O2250" s="64">
        <v>0.25</v>
      </c>
      <c r="P2250" s="67">
        <v>0.25</v>
      </c>
      <c r="Q2250" s="70">
        <v>0.25</v>
      </c>
      <c r="R2250" s="3"/>
    </row>
    <row r="2251">
      <c r="A2251" s="46">
        <v>13805.0</v>
      </c>
      <c r="B2251" s="51" t="str">
        <f t="shared" si="1"/>
        <v>AksessuarlarErkaklar aksessuarlariBoʻyinbogʻlar, kapalakchalar, roʻmolchalarRoʻmolchalar</v>
      </c>
      <c r="C2251" s="55" t="s">
        <v>442</v>
      </c>
      <c r="D2251" s="55" t="s">
        <v>456</v>
      </c>
      <c r="E2251" s="55" t="s">
        <v>1424</v>
      </c>
      <c r="F2251" s="55" t="s">
        <v>2696</v>
      </c>
      <c r="G2251" s="3"/>
      <c r="H2251" s="3"/>
      <c r="I2251" s="64">
        <v>0.3</v>
      </c>
      <c r="J2251" s="67">
        <v>0.3</v>
      </c>
      <c r="K2251" s="70">
        <v>0.3</v>
      </c>
      <c r="L2251" s="64">
        <v>0.0</v>
      </c>
      <c r="M2251" s="67">
        <v>0.0</v>
      </c>
      <c r="N2251" s="70">
        <v>0.0</v>
      </c>
      <c r="O2251" s="64">
        <v>0.3</v>
      </c>
      <c r="P2251" s="67">
        <v>0.3</v>
      </c>
      <c r="Q2251" s="70">
        <v>0.3</v>
      </c>
      <c r="R2251" s="3"/>
    </row>
    <row r="2252">
      <c r="A2252" s="46">
        <v>13806.0</v>
      </c>
      <c r="B2252" s="51" t="str">
        <f t="shared" si="1"/>
        <v>KitoblarNobadiiy adabiyotIlmiy va ilmiy ommabop adabiyotlarGumanitar fanlar</v>
      </c>
      <c r="C2252" s="55" t="s">
        <v>84</v>
      </c>
      <c r="D2252" s="55" t="s">
        <v>924</v>
      </c>
      <c r="E2252" s="55" t="s">
        <v>1288</v>
      </c>
      <c r="F2252" s="55" t="s">
        <v>5310</v>
      </c>
      <c r="G2252" s="55"/>
      <c r="H2252" s="3"/>
      <c r="I2252" s="64">
        <v>0.2</v>
      </c>
      <c r="J2252" s="67">
        <v>0.2</v>
      </c>
      <c r="K2252" s="70">
        <v>0.2</v>
      </c>
      <c r="L2252" s="64">
        <v>0.02</v>
      </c>
      <c r="M2252" s="67">
        <v>0.02</v>
      </c>
      <c r="N2252" s="70">
        <v>0.02</v>
      </c>
      <c r="O2252" s="64">
        <v>0.18</v>
      </c>
      <c r="P2252" s="67">
        <v>0.18</v>
      </c>
      <c r="Q2252" s="70">
        <v>0.18</v>
      </c>
      <c r="R2252" s="3"/>
    </row>
    <row r="2253">
      <c r="A2253" s="46">
        <v>13808.0</v>
      </c>
      <c r="B2253" s="51" t="str">
        <f t="shared" si="1"/>
        <v>Goʻzallik va parvarishYuz parvarishiTozalash va yuvishYuvinish uchun gel</v>
      </c>
      <c r="C2253" s="55" t="s">
        <v>314</v>
      </c>
      <c r="D2253" s="55" t="s">
        <v>503</v>
      </c>
      <c r="E2253" s="55" t="s">
        <v>1706</v>
      </c>
      <c r="F2253" s="55" t="s">
        <v>5311</v>
      </c>
      <c r="G2253" s="55"/>
      <c r="H2253" s="3"/>
      <c r="I2253" s="64">
        <v>0.2</v>
      </c>
      <c r="J2253" s="67">
        <v>0.2</v>
      </c>
      <c r="K2253" s="70">
        <v>0.2</v>
      </c>
      <c r="L2253" s="64">
        <v>0.010000000000000009</v>
      </c>
      <c r="M2253" s="67">
        <v>0.010000000000000009</v>
      </c>
      <c r="N2253" s="70">
        <v>0.010000000000000009</v>
      </c>
      <c r="O2253" s="64">
        <v>0.19</v>
      </c>
      <c r="P2253" s="67">
        <v>0.19</v>
      </c>
      <c r="Q2253" s="70">
        <v>0.19</v>
      </c>
      <c r="R2253" s="3"/>
    </row>
    <row r="2254">
      <c r="A2254" s="46">
        <v>13809.0</v>
      </c>
      <c r="B2254" s="51" t="str">
        <f t="shared" si="1"/>
        <v>KitoblarNobadiiy adabiyotKompyuter texnologiyalariDasturlash va algoritmlar</v>
      </c>
      <c r="C2254" s="55" t="s">
        <v>84</v>
      </c>
      <c r="D2254" s="55" t="s">
        <v>924</v>
      </c>
      <c r="E2254" s="55" t="s">
        <v>1451</v>
      </c>
      <c r="F2254" s="55" t="s">
        <v>5312</v>
      </c>
      <c r="G2254" s="55"/>
      <c r="H2254" s="3"/>
      <c r="I2254" s="64">
        <v>0.2</v>
      </c>
      <c r="J2254" s="67">
        <v>0.2</v>
      </c>
      <c r="K2254" s="70">
        <v>0.2</v>
      </c>
      <c r="L2254" s="64">
        <v>0.02</v>
      </c>
      <c r="M2254" s="67">
        <v>0.02</v>
      </c>
      <c r="N2254" s="70">
        <v>0.02</v>
      </c>
      <c r="O2254" s="64">
        <v>0.18</v>
      </c>
      <c r="P2254" s="67">
        <v>0.18</v>
      </c>
      <c r="Q2254" s="70">
        <v>0.18</v>
      </c>
      <c r="R2254" s="3"/>
    </row>
    <row r="2255">
      <c r="A2255" s="46">
        <v>13810.0</v>
      </c>
      <c r="B2255" s="51" t="str">
        <f t="shared" si="1"/>
        <v>Qurilish va taʼmirlashAsboblarSlesarlik asboblariSharnir gubtsa asboblariPassatijlar va Yassi ombirlar</v>
      </c>
      <c r="C2255" s="55" t="s">
        <v>95</v>
      </c>
      <c r="D2255" s="55" t="s">
        <v>106</v>
      </c>
      <c r="E2255" s="55" t="s">
        <v>527</v>
      </c>
      <c r="F2255" s="55" t="s">
        <v>5314</v>
      </c>
      <c r="G2255" s="55" t="s">
        <v>5315</v>
      </c>
      <c r="H2255" s="55"/>
      <c r="I2255" s="64">
        <v>0.25</v>
      </c>
      <c r="J2255" s="67">
        <v>0.25</v>
      </c>
      <c r="K2255" s="70">
        <v>0.25</v>
      </c>
      <c r="L2255" s="64">
        <v>0.0</v>
      </c>
      <c r="M2255" s="67">
        <v>0.0</v>
      </c>
      <c r="N2255" s="70">
        <v>0.0</v>
      </c>
      <c r="O2255" s="64">
        <v>0.25</v>
      </c>
      <c r="P2255" s="67">
        <v>0.25</v>
      </c>
      <c r="Q2255" s="70">
        <v>0.25</v>
      </c>
      <c r="R2255" s="3"/>
    </row>
    <row r="2256">
      <c r="A2256" s="46">
        <v>13811.0</v>
      </c>
      <c r="B2256" s="51" t="str">
        <f t="shared" si="1"/>
        <v>Qurilish va taʼmirlashQurilish uskunalariKompressorlar</v>
      </c>
      <c r="C2256" s="55" t="s">
        <v>95</v>
      </c>
      <c r="D2256" s="55" t="s">
        <v>1168</v>
      </c>
      <c r="E2256" s="55" t="s">
        <v>5317</v>
      </c>
      <c r="F2256" s="55"/>
      <c r="G2256" s="3"/>
      <c r="H2256" s="3"/>
      <c r="I2256" s="64">
        <v>0.1</v>
      </c>
      <c r="J2256" s="67">
        <v>0.1</v>
      </c>
      <c r="K2256" s="70">
        <v>0.1</v>
      </c>
      <c r="L2256" s="64">
        <v>0.0</v>
      </c>
      <c r="M2256" s="67">
        <v>0.0</v>
      </c>
      <c r="N2256" s="70">
        <v>0.0</v>
      </c>
      <c r="O2256" s="64">
        <v>0.1</v>
      </c>
      <c r="P2256" s="67">
        <v>0.1</v>
      </c>
      <c r="Q2256" s="70">
        <v>0.1</v>
      </c>
      <c r="R2256" s="3"/>
    </row>
    <row r="2257">
      <c r="A2257" s="46">
        <v>13812.0</v>
      </c>
      <c r="B2257" s="51" t="str">
        <f t="shared" si="1"/>
        <v>Goʻzallik va parvarishTana parvarishiQuyoshda toblanish va quyoshdan himoyaQuyoshdan himoya vositalari</v>
      </c>
      <c r="C2257" s="55" t="s">
        <v>314</v>
      </c>
      <c r="D2257" s="55" t="s">
        <v>612</v>
      </c>
      <c r="E2257" s="55" t="s">
        <v>3309</v>
      </c>
      <c r="F2257" s="55" t="s">
        <v>5319</v>
      </c>
      <c r="G2257" s="55"/>
      <c r="H2257" s="3"/>
      <c r="I2257" s="64">
        <v>0.2</v>
      </c>
      <c r="J2257" s="67">
        <v>0.2</v>
      </c>
      <c r="K2257" s="70">
        <v>0.2</v>
      </c>
      <c r="L2257" s="64">
        <v>0.01</v>
      </c>
      <c r="M2257" s="67">
        <v>0.01</v>
      </c>
      <c r="N2257" s="70">
        <v>0.01</v>
      </c>
      <c r="O2257" s="64">
        <v>0.19</v>
      </c>
      <c r="P2257" s="67">
        <v>0.19</v>
      </c>
      <c r="Q2257" s="70">
        <v>0.19</v>
      </c>
      <c r="R2257" s="3"/>
    </row>
    <row r="2258">
      <c r="A2258" s="46">
        <v>13813.0</v>
      </c>
      <c r="B2258" s="51" t="str">
        <f t="shared" si="1"/>
        <v>Qurilish va taʼmirlashMahkamlagichlar va armaturaVintlar va murvatlar</v>
      </c>
      <c r="C2258" s="55" t="s">
        <v>95</v>
      </c>
      <c r="D2258" s="55" t="s">
        <v>1782</v>
      </c>
      <c r="E2258" s="55" t="s">
        <v>5320</v>
      </c>
      <c r="F2258" s="55"/>
      <c r="G2258" s="3"/>
      <c r="H2258" s="3"/>
      <c r="I2258" s="64">
        <v>0.2</v>
      </c>
      <c r="J2258" s="67">
        <v>0.2</v>
      </c>
      <c r="K2258" s="70">
        <v>0.2</v>
      </c>
      <c r="L2258" s="64">
        <v>0.0</v>
      </c>
      <c r="M2258" s="67">
        <v>0.0</v>
      </c>
      <c r="N2258" s="70">
        <v>0.0</v>
      </c>
      <c r="O2258" s="64">
        <v>0.2</v>
      </c>
      <c r="P2258" s="67">
        <v>0.2</v>
      </c>
      <c r="Q2258" s="70">
        <v>0.2</v>
      </c>
      <c r="R2258" s="3"/>
    </row>
    <row r="2259">
      <c r="A2259" s="46">
        <v>13814.0</v>
      </c>
      <c r="B2259" s="51" t="str">
        <f t="shared" si="1"/>
        <v>ElektronikaKompyuter texnikasiKompyuterning tashqi qurilmalariSimsiz signal kuchaytirgichlari</v>
      </c>
      <c r="C2259" s="55" t="s">
        <v>929</v>
      </c>
      <c r="D2259" s="55" t="s">
        <v>942</v>
      </c>
      <c r="E2259" s="55" t="s">
        <v>1393</v>
      </c>
      <c r="F2259" s="55" t="s">
        <v>5322</v>
      </c>
      <c r="G2259" s="55"/>
      <c r="H2259" s="3"/>
      <c r="I2259" s="64">
        <v>0.15</v>
      </c>
      <c r="J2259" s="67">
        <v>0.15</v>
      </c>
      <c r="K2259" s="70">
        <v>0.15</v>
      </c>
      <c r="L2259" s="64">
        <v>0.0</v>
      </c>
      <c r="M2259" s="67">
        <v>0.0</v>
      </c>
      <c r="N2259" s="70">
        <v>0.0</v>
      </c>
      <c r="O2259" s="64">
        <v>0.15</v>
      </c>
      <c r="P2259" s="67">
        <v>0.15</v>
      </c>
      <c r="Q2259" s="70">
        <v>0.15</v>
      </c>
      <c r="R2259" s="3"/>
    </row>
    <row r="2260">
      <c r="A2260" s="46">
        <v>13815.0</v>
      </c>
      <c r="B2260" s="51" t="str">
        <f t="shared" si="1"/>
        <v>Sport va hordiqElektr transportiGiroskuterlar va giroroleklar</v>
      </c>
      <c r="C2260" s="55" t="s">
        <v>391</v>
      </c>
      <c r="D2260" s="55" t="s">
        <v>1245</v>
      </c>
      <c r="E2260" s="55" t="s">
        <v>5324</v>
      </c>
      <c r="F2260" s="55"/>
      <c r="G2260" s="3"/>
      <c r="H2260" s="3"/>
      <c r="I2260" s="64">
        <v>0.1</v>
      </c>
      <c r="J2260" s="67">
        <v>0.1</v>
      </c>
      <c r="K2260" s="70">
        <v>0.1</v>
      </c>
      <c r="L2260" s="64">
        <v>0.0050000000000000044</v>
      </c>
      <c r="M2260" s="67">
        <v>0.0050000000000000044</v>
      </c>
      <c r="N2260" s="70">
        <v>0.0050000000000000044</v>
      </c>
      <c r="O2260" s="64">
        <v>0.095</v>
      </c>
      <c r="P2260" s="67">
        <v>0.095</v>
      </c>
      <c r="Q2260" s="70">
        <v>0.095</v>
      </c>
      <c r="R2260" s="3"/>
    </row>
    <row r="2261">
      <c r="A2261" s="46">
        <v>13816.0</v>
      </c>
      <c r="B2261" s="51" t="str">
        <f t="shared" si="1"/>
        <v>Goʻzallik va parvarishYuz parvarishiPatchalar</v>
      </c>
      <c r="C2261" s="55" t="s">
        <v>314</v>
      </c>
      <c r="D2261" s="55" t="s">
        <v>503</v>
      </c>
      <c r="E2261" s="55" t="s">
        <v>5325</v>
      </c>
      <c r="F2261" s="85"/>
      <c r="G2261" s="3"/>
      <c r="H2261" s="3"/>
      <c r="I2261" s="64">
        <v>0.2</v>
      </c>
      <c r="J2261" s="67">
        <v>0.2</v>
      </c>
      <c r="K2261" s="70">
        <v>0.2</v>
      </c>
      <c r="L2261" s="64">
        <v>0.015</v>
      </c>
      <c r="M2261" s="67">
        <v>0.015</v>
      </c>
      <c r="N2261" s="70">
        <v>0.015</v>
      </c>
      <c r="O2261" s="64">
        <v>0.185</v>
      </c>
      <c r="P2261" s="67">
        <v>0.185</v>
      </c>
      <c r="Q2261" s="70">
        <v>0.185</v>
      </c>
      <c r="R2261" s="3"/>
    </row>
    <row r="2262">
      <c r="A2262" s="46">
        <v>13818.0</v>
      </c>
      <c r="B2262" s="51" t="str">
        <f t="shared" si="1"/>
        <v>AksessuarlarAyollar aksessuarlariHamyonlar, kalit solgichlar va tashrif qogʻozi uchun karmonchalarPul uchun qisqichlar</v>
      </c>
      <c r="C2262" s="55" t="s">
        <v>442</v>
      </c>
      <c r="D2262" s="55" t="s">
        <v>443</v>
      </c>
      <c r="E2262" s="55" t="s">
        <v>1987</v>
      </c>
      <c r="F2262" s="85" t="s">
        <v>5327</v>
      </c>
      <c r="G2262" s="85"/>
      <c r="H2262" s="3"/>
      <c r="I2262" s="64">
        <v>0.3</v>
      </c>
      <c r="J2262" s="67">
        <v>0.3</v>
      </c>
      <c r="K2262" s="70">
        <v>0.3</v>
      </c>
      <c r="L2262" s="64">
        <v>0.0</v>
      </c>
      <c r="M2262" s="67">
        <v>0.0</v>
      </c>
      <c r="N2262" s="70">
        <v>0.0</v>
      </c>
      <c r="O2262" s="64">
        <v>0.3</v>
      </c>
      <c r="P2262" s="67">
        <v>0.3</v>
      </c>
      <c r="Q2262" s="70">
        <v>0.3</v>
      </c>
      <c r="R2262" s="3"/>
    </row>
    <row r="2263">
      <c r="A2263" s="46">
        <v>13820.0</v>
      </c>
      <c r="B2263" s="51" t="str">
        <f t="shared" si="1"/>
        <v>Turizm, baliq ovi va ovchilikTurizm va ochiq havoda dam olishMetall izlagichlar va aksessuarlar</v>
      </c>
      <c r="C2263" s="55" t="s">
        <v>477</v>
      </c>
      <c r="D2263" s="55" t="s">
        <v>478</v>
      </c>
      <c r="E2263" s="55" t="s">
        <v>5328</v>
      </c>
      <c r="F2263" s="55"/>
      <c r="G2263" s="55"/>
      <c r="H2263" s="3"/>
      <c r="I2263" s="64">
        <v>0.15</v>
      </c>
      <c r="J2263" s="67">
        <v>0.15</v>
      </c>
      <c r="K2263" s="70">
        <v>0.15</v>
      </c>
      <c r="L2263" s="64">
        <v>0.0</v>
      </c>
      <c r="M2263" s="67">
        <v>0.0</v>
      </c>
      <c r="N2263" s="70">
        <v>0.0</v>
      </c>
      <c r="O2263" s="64">
        <v>0.15</v>
      </c>
      <c r="P2263" s="67">
        <v>0.15</v>
      </c>
      <c r="Q2263" s="70">
        <v>0.15</v>
      </c>
      <c r="R2263" s="3"/>
    </row>
    <row r="2264">
      <c r="A2264" s="46">
        <v>13821.0</v>
      </c>
      <c r="B2264" s="51" t="str">
        <f t="shared" si="1"/>
        <v>PoyabzallarErkaklar poyabzaliUy shippaklari</v>
      </c>
      <c r="C2264" s="55" t="s">
        <v>951</v>
      </c>
      <c r="D2264" s="55" t="s">
        <v>1037</v>
      </c>
      <c r="E2264" s="55" t="s">
        <v>4617</v>
      </c>
      <c r="F2264" s="3"/>
      <c r="G2264" s="3"/>
      <c r="H2264" s="3"/>
      <c r="I2264" s="64">
        <v>0.2</v>
      </c>
      <c r="J2264" s="67">
        <v>0.2</v>
      </c>
      <c r="K2264" s="70">
        <v>0.2</v>
      </c>
      <c r="L2264" s="64">
        <v>0.0</v>
      </c>
      <c r="M2264" s="67">
        <v>0.0</v>
      </c>
      <c r="N2264" s="70">
        <v>0.0</v>
      </c>
      <c r="O2264" s="64">
        <v>0.2</v>
      </c>
      <c r="P2264" s="67">
        <v>0.2</v>
      </c>
      <c r="Q2264" s="70">
        <v>0.2</v>
      </c>
      <c r="R2264" s="3"/>
    </row>
    <row r="2265">
      <c r="A2265" s="46">
        <v>13822.0</v>
      </c>
      <c r="B2265" s="51" t="str">
        <f t="shared" si="1"/>
        <v>AksessuarlarAyollar aksessuarlariBijuteriyalarBadan uchun bezaklar</v>
      </c>
      <c r="C2265" s="55" t="s">
        <v>442</v>
      </c>
      <c r="D2265" s="55" t="s">
        <v>443</v>
      </c>
      <c r="E2265" s="55" t="s">
        <v>1461</v>
      </c>
      <c r="F2265" s="55" t="s">
        <v>5334</v>
      </c>
      <c r="G2265" s="55"/>
      <c r="H2265" s="3"/>
      <c r="I2265" s="64">
        <v>0.25</v>
      </c>
      <c r="J2265" s="67">
        <v>0.25</v>
      </c>
      <c r="K2265" s="70">
        <v>0.25</v>
      </c>
      <c r="L2265" s="64">
        <v>0.0</v>
      </c>
      <c r="M2265" s="67">
        <v>0.0</v>
      </c>
      <c r="N2265" s="70">
        <v>0.0</v>
      </c>
      <c r="O2265" s="64">
        <v>0.25</v>
      </c>
      <c r="P2265" s="67">
        <v>0.25</v>
      </c>
      <c r="Q2265" s="70">
        <v>0.25</v>
      </c>
      <c r="R2265" s="3"/>
    </row>
    <row r="2266">
      <c r="A2266" s="46">
        <v>13823.0</v>
      </c>
      <c r="B2266" s="51" t="str">
        <f t="shared" si="1"/>
        <v>KiyimOʻgʻil bolalar uchun kiyimlarJemperlar, sviterlar va kardiganlarVodolazkalar</v>
      </c>
      <c r="C2266" s="55" t="s">
        <v>417</v>
      </c>
      <c r="D2266" s="55" t="s">
        <v>438</v>
      </c>
      <c r="E2266" s="55" t="s">
        <v>1839</v>
      </c>
      <c r="F2266" s="55" t="s">
        <v>1841</v>
      </c>
      <c r="G2266" s="3"/>
      <c r="H2266" s="3"/>
      <c r="I2266" s="64">
        <v>0.25</v>
      </c>
      <c r="J2266" s="67">
        <v>0.25</v>
      </c>
      <c r="K2266" s="70">
        <v>0.25</v>
      </c>
      <c r="L2266" s="64">
        <v>0.0</v>
      </c>
      <c r="M2266" s="67">
        <v>0.0</v>
      </c>
      <c r="N2266" s="70">
        <v>0.0</v>
      </c>
      <c r="O2266" s="64">
        <v>0.25</v>
      </c>
      <c r="P2266" s="67">
        <v>0.25</v>
      </c>
      <c r="Q2266" s="70">
        <v>0.25</v>
      </c>
      <c r="R2266" s="3"/>
    </row>
    <row r="2267">
      <c r="A2267" s="46">
        <v>13824.0</v>
      </c>
      <c r="B2267" s="51" t="str">
        <f t="shared" si="1"/>
        <v>Goʻzallik va parvarishSochlar parvarishiBoʻyash va kimyoviy jingalak qilishBoʻyoqlar</v>
      </c>
      <c r="C2267" s="55" t="s">
        <v>314</v>
      </c>
      <c r="D2267" s="55" t="s">
        <v>1239</v>
      </c>
      <c r="E2267" s="55" t="s">
        <v>1835</v>
      </c>
      <c r="F2267" s="55" t="s">
        <v>5337</v>
      </c>
      <c r="G2267" s="3"/>
      <c r="H2267" s="3"/>
      <c r="I2267" s="64">
        <v>0.2</v>
      </c>
      <c r="J2267" s="67">
        <v>0.2</v>
      </c>
      <c r="K2267" s="70">
        <v>0.2</v>
      </c>
      <c r="L2267" s="64">
        <v>0.025</v>
      </c>
      <c r="M2267" s="67">
        <v>0.025</v>
      </c>
      <c r="N2267" s="70">
        <v>0.025</v>
      </c>
      <c r="O2267" s="64">
        <v>0.175</v>
      </c>
      <c r="P2267" s="67">
        <v>0.175</v>
      </c>
      <c r="Q2267" s="70">
        <v>0.175</v>
      </c>
      <c r="R2267" s="3"/>
    </row>
    <row r="2268">
      <c r="A2268" s="46">
        <v>13825.0</v>
      </c>
      <c r="B2268" s="51" t="str">
        <f t="shared" si="1"/>
        <v>Kanselyariya tovarlariYozuv qurollariRuchkalar</v>
      </c>
      <c r="C2268" s="55" t="s">
        <v>142</v>
      </c>
      <c r="D2268" s="55" t="s">
        <v>143</v>
      </c>
      <c r="E2268" s="55" t="s">
        <v>5338</v>
      </c>
      <c r="F2268" s="3"/>
      <c r="G2268" s="3"/>
      <c r="H2268" s="3"/>
      <c r="I2268" s="64">
        <v>0.2</v>
      </c>
      <c r="J2268" s="67">
        <v>0.2</v>
      </c>
      <c r="K2268" s="70">
        <v>0.2</v>
      </c>
      <c r="L2268" s="64">
        <v>0.105</v>
      </c>
      <c r="M2268" s="67">
        <v>0.105</v>
      </c>
      <c r="N2268" s="70">
        <v>0.105</v>
      </c>
      <c r="O2268" s="64">
        <v>0.095</v>
      </c>
      <c r="P2268" s="67">
        <v>0.095</v>
      </c>
      <c r="Q2268" s="70">
        <v>0.095</v>
      </c>
      <c r="R2268" s="3"/>
    </row>
    <row r="2269">
      <c r="A2269" s="46">
        <v>13826.0</v>
      </c>
      <c r="B2269" s="51" t="str">
        <f t="shared" si="1"/>
        <v>Hayvonlar uchun tovarlarItlar uchunMatraslar va lejaklar</v>
      </c>
      <c r="C2269" s="55" t="s">
        <v>1198</v>
      </c>
      <c r="D2269" s="55" t="s">
        <v>1209</v>
      </c>
      <c r="E2269" s="55" t="s">
        <v>5339</v>
      </c>
      <c r="F2269" s="55"/>
      <c r="G2269" s="3"/>
      <c r="H2269" s="3"/>
      <c r="I2269" s="64">
        <v>0.2</v>
      </c>
      <c r="J2269" s="67">
        <v>0.2</v>
      </c>
      <c r="K2269" s="70">
        <v>0.2</v>
      </c>
      <c r="L2269" s="64">
        <v>0.015000000000000013</v>
      </c>
      <c r="M2269" s="67">
        <v>0.015000000000000013</v>
      </c>
      <c r="N2269" s="70">
        <v>0.015000000000000013</v>
      </c>
      <c r="O2269" s="64">
        <v>0.185</v>
      </c>
      <c r="P2269" s="67">
        <v>0.185</v>
      </c>
      <c r="Q2269" s="70">
        <v>0.185</v>
      </c>
      <c r="R2269" s="3"/>
    </row>
    <row r="2270">
      <c r="A2270" s="46">
        <v>13827.0</v>
      </c>
      <c r="B2270" s="51" t="str">
        <f t="shared" si="1"/>
        <v>AksessuarlarQizlar uchun aksessuarlarSumkalar va ryukzaklarRyukzaklar va sumkalar</v>
      </c>
      <c r="C2270" s="55" t="s">
        <v>442</v>
      </c>
      <c r="D2270" s="55" t="s">
        <v>1028</v>
      </c>
      <c r="E2270" s="55" t="s">
        <v>1956</v>
      </c>
      <c r="F2270" s="55" t="s">
        <v>2190</v>
      </c>
      <c r="G2270" s="55"/>
      <c r="H2270" s="3"/>
      <c r="I2270" s="64">
        <v>0.25</v>
      </c>
      <c r="J2270" s="67">
        <v>0.25</v>
      </c>
      <c r="K2270" s="70">
        <v>0.25</v>
      </c>
      <c r="L2270" s="64">
        <v>0.0</v>
      </c>
      <c r="M2270" s="67">
        <v>0.0</v>
      </c>
      <c r="N2270" s="70">
        <v>0.0</v>
      </c>
      <c r="O2270" s="64">
        <v>0.25</v>
      </c>
      <c r="P2270" s="67">
        <v>0.25</v>
      </c>
      <c r="Q2270" s="70">
        <v>0.25</v>
      </c>
      <c r="R2270" s="3"/>
    </row>
    <row r="2271">
      <c r="A2271" s="46">
        <v>13828.0</v>
      </c>
      <c r="B2271" s="51" t="str">
        <f t="shared" si="1"/>
        <v>ElektronikaNavigatorlarAvtomobil navigatorlari</v>
      </c>
      <c r="C2271" s="55" t="s">
        <v>929</v>
      </c>
      <c r="D2271" s="55" t="s">
        <v>1982</v>
      </c>
      <c r="E2271" s="55" t="s">
        <v>5341</v>
      </c>
      <c r="F2271" s="55"/>
      <c r="G2271" s="3"/>
      <c r="H2271" s="3"/>
      <c r="I2271" s="64">
        <v>0.15</v>
      </c>
      <c r="J2271" s="67">
        <v>0.15</v>
      </c>
      <c r="K2271" s="70">
        <v>0.15</v>
      </c>
      <c r="L2271" s="64">
        <v>0.0</v>
      </c>
      <c r="M2271" s="67">
        <v>0.0</v>
      </c>
      <c r="N2271" s="70">
        <v>0.0</v>
      </c>
      <c r="O2271" s="64">
        <v>0.15</v>
      </c>
      <c r="P2271" s="67">
        <v>0.15</v>
      </c>
      <c r="Q2271" s="70">
        <v>0.15</v>
      </c>
      <c r="R2271" s="3"/>
    </row>
    <row r="2272">
      <c r="A2272" s="46">
        <v>13829.0</v>
      </c>
      <c r="B2272" s="51" t="str">
        <f t="shared" si="1"/>
        <v>AvtotovarlarAvtomobil uchun elektronikaGPS signalini kamaytirgichlar</v>
      </c>
      <c r="C2272" s="55" t="s">
        <v>167</v>
      </c>
      <c r="D2272" s="55" t="s">
        <v>174</v>
      </c>
      <c r="E2272" s="55" t="s">
        <v>5343</v>
      </c>
      <c r="F2272" s="55"/>
      <c r="G2272" s="3"/>
      <c r="H2272" s="3"/>
      <c r="I2272" s="64">
        <v>0.2</v>
      </c>
      <c r="J2272" s="67">
        <v>0.2</v>
      </c>
      <c r="K2272" s="70">
        <v>0.2</v>
      </c>
      <c r="L2272" s="64">
        <v>0.0</v>
      </c>
      <c r="M2272" s="67">
        <v>0.0</v>
      </c>
      <c r="N2272" s="70">
        <v>0.0</v>
      </c>
      <c r="O2272" s="64">
        <v>0.2</v>
      </c>
      <c r="P2272" s="67">
        <v>0.2</v>
      </c>
      <c r="Q2272" s="70">
        <v>0.2</v>
      </c>
      <c r="R2272" s="3"/>
    </row>
    <row r="2273">
      <c r="A2273" s="46">
        <v>13830.0</v>
      </c>
      <c r="B2273" s="51" t="str">
        <f t="shared" si="1"/>
        <v>ElektronikaKompyuter texnikasiKompyuter aksessuarlariTrekbollar</v>
      </c>
      <c r="C2273" s="55" t="s">
        <v>929</v>
      </c>
      <c r="D2273" s="55" t="s">
        <v>942</v>
      </c>
      <c r="E2273" s="55" t="s">
        <v>4319</v>
      </c>
      <c r="F2273" s="55" t="s">
        <v>5344</v>
      </c>
      <c r="G2273" s="3"/>
      <c r="H2273" s="4"/>
      <c r="I2273" s="64">
        <v>0.2</v>
      </c>
      <c r="J2273" s="67">
        <v>0.2</v>
      </c>
      <c r="K2273" s="70">
        <v>0.2</v>
      </c>
      <c r="L2273" s="64">
        <v>0.0</v>
      </c>
      <c r="M2273" s="67">
        <v>0.0</v>
      </c>
      <c r="N2273" s="70">
        <v>0.0</v>
      </c>
      <c r="O2273" s="64">
        <v>0.2</v>
      </c>
      <c r="P2273" s="67">
        <v>0.2</v>
      </c>
      <c r="Q2273" s="70">
        <v>0.2</v>
      </c>
      <c r="R2273" s="3"/>
    </row>
    <row r="2274">
      <c r="A2274" s="46">
        <v>13831.0</v>
      </c>
      <c r="B2274" s="51" t="str">
        <f t="shared" si="1"/>
        <v>KiyimQizlar uchun kiyimlarPaypoq va kolgotkilarGolflar va getrlar</v>
      </c>
      <c r="C2274" s="55" t="s">
        <v>417</v>
      </c>
      <c r="D2274" s="55" t="s">
        <v>1033</v>
      </c>
      <c r="E2274" s="55" t="s">
        <v>4101</v>
      </c>
      <c r="F2274" s="55" t="s">
        <v>2630</v>
      </c>
      <c r="G2274" s="55"/>
      <c r="H2274" s="3"/>
      <c r="I2274" s="64">
        <v>0.25</v>
      </c>
      <c r="J2274" s="67">
        <v>0.25</v>
      </c>
      <c r="K2274" s="70">
        <v>0.25</v>
      </c>
      <c r="L2274" s="64">
        <v>0.0</v>
      </c>
      <c r="M2274" s="67">
        <v>0.0</v>
      </c>
      <c r="N2274" s="70">
        <v>0.0</v>
      </c>
      <c r="O2274" s="64">
        <v>0.25</v>
      </c>
      <c r="P2274" s="67">
        <v>0.25</v>
      </c>
      <c r="Q2274" s="70">
        <v>0.25</v>
      </c>
      <c r="R2274" s="3"/>
    </row>
    <row r="2275">
      <c r="A2275" s="46">
        <v>13834.0</v>
      </c>
      <c r="B2275" s="51" t="str">
        <f t="shared" si="1"/>
        <v>Sport va hordiqJamoa sportiBasketbolBasketbol aksessuarlari</v>
      </c>
      <c r="C2275" s="55" t="s">
        <v>391</v>
      </c>
      <c r="D2275" s="55" t="s">
        <v>1164</v>
      </c>
      <c r="E2275" s="55" t="s">
        <v>5346</v>
      </c>
      <c r="F2275" s="55" t="s">
        <v>5347</v>
      </c>
      <c r="G2275" s="55"/>
      <c r="H2275" s="3"/>
      <c r="I2275" s="64">
        <v>0.25</v>
      </c>
      <c r="J2275" s="67">
        <v>0.25</v>
      </c>
      <c r="K2275" s="70">
        <v>0.25</v>
      </c>
      <c r="L2275" s="64">
        <v>0.0</v>
      </c>
      <c r="M2275" s="67">
        <v>0.0</v>
      </c>
      <c r="N2275" s="70">
        <v>0.0</v>
      </c>
      <c r="O2275" s="64">
        <v>0.25</v>
      </c>
      <c r="P2275" s="67">
        <v>0.25</v>
      </c>
      <c r="Q2275" s="70">
        <v>0.25</v>
      </c>
      <c r="R2275" s="3"/>
    </row>
    <row r="2276">
      <c r="A2276" s="46">
        <v>13835.0</v>
      </c>
      <c r="B2276" s="51" t="str">
        <f t="shared" si="1"/>
        <v>Uy-roʻzgʻor buyumlariDekor va interyerSunʼiy gullar</v>
      </c>
      <c r="C2276" s="55" t="s">
        <v>758</v>
      </c>
      <c r="D2276" s="55" t="s">
        <v>798</v>
      </c>
      <c r="E2276" s="55" t="s">
        <v>5349</v>
      </c>
      <c r="F2276" s="3"/>
      <c r="G2276" s="3"/>
      <c r="H2276" s="4"/>
      <c r="I2276" s="64">
        <v>0.27</v>
      </c>
      <c r="J2276" s="67">
        <v>0.27</v>
      </c>
      <c r="K2276" s="70">
        <v>0.27</v>
      </c>
      <c r="L2276" s="64">
        <v>0.0</v>
      </c>
      <c r="M2276" s="67">
        <v>0.0</v>
      </c>
      <c r="N2276" s="70">
        <v>0.0</v>
      </c>
      <c r="O2276" s="64">
        <v>0.27</v>
      </c>
      <c r="P2276" s="67">
        <v>0.27</v>
      </c>
      <c r="Q2276" s="70">
        <v>0.27</v>
      </c>
      <c r="R2276" s="3"/>
    </row>
    <row r="2277">
      <c r="A2277" s="46">
        <v>13836.0</v>
      </c>
      <c r="B2277" s="51" t="str">
        <f t="shared" si="1"/>
        <v>ElektronikaAqlli soatlar va fitnes bilaguzuklarAqlli gadjetlar</v>
      </c>
      <c r="C2277" s="55" t="s">
        <v>929</v>
      </c>
      <c r="D2277" s="55" t="s">
        <v>935</v>
      </c>
      <c r="E2277" s="55" t="s">
        <v>5351</v>
      </c>
      <c r="F2277" s="3"/>
      <c r="G2277" s="3"/>
      <c r="H2277" s="3"/>
      <c r="I2277" s="64">
        <v>0.25</v>
      </c>
      <c r="J2277" s="67">
        <v>0.25</v>
      </c>
      <c r="K2277" s="70">
        <v>0.25</v>
      </c>
      <c r="L2277" s="64">
        <v>0.0</v>
      </c>
      <c r="M2277" s="67">
        <v>0.0</v>
      </c>
      <c r="N2277" s="70">
        <v>0.0</v>
      </c>
      <c r="O2277" s="64">
        <v>0.25</v>
      </c>
      <c r="P2277" s="67">
        <v>0.25</v>
      </c>
      <c r="Q2277" s="70">
        <v>0.25</v>
      </c>
      <c r="R2277" s="3"/>
    </row>
    <row r="2278">
      <c r="A2278" s="46">
        <v>13837.0</v>
      </c>
      <c r="B2278" s="51" t="str">
        <f t="shared" si="1"/>
        <v>Qurilish va taʼmirlashAsboblarElektr asboblarElektrodrellar</v>
      </c>
      <c r="C2278" s="55" t="s">
        <v>95</v>
      </c>
      <c r="D2278" s="55" t="s">
        <v>106</v>
      </c>
      <c r="E2278" s="55" t="s">
        <v>108</v>
      </c>
      <c r="F2278" s="55" t="s">
        <v>5352</v>
      </c>
      <c r="G2278" s="3"/>
      <c r="H2278" s="3"/>
      <c r="I2278" s="64">
        <v>0.15</v>
      </c>
      <c r="J2278" s="67">
        <v>0.15</v>
      </c>
      <c r="K2278" s="70">
        <v>0.15</v>
      </c>
      <c r="L2278" s="64">
        <v>0.0</v>
      </c>
      <c r="M2278" s="67">
        <v>0.0</v>
      </c>
      <c r="N2278" s="70">
        <v>0.0</v>
      </c>
      <c r="O2278" s="64">
        <v>0.15</v>
      </c>
      <c r="P2278" s="67">
        <v>0.15</v>
      </c>
      <c r="Q2278" s="70">
        <v>0.15</v>
      </c>
      <c r="R2278" s="3"/>
    </row>
    <row r="2279">
      <c r="A2279" s="46">
        <v>13838.0</v>
      </c>
      <c r="B2279" s="51" t="str">
        <f t="shared" si="1"/>
        <v>Qurilish va taʼmirlashMateriallar va jihozlarAbraziv moddalar</v>
      </c>
      <c r="C2279" s="55" t="s">
        <v>95</v>
      </c>
      <c r="D2279" s="55" t="s">
        <v>458</v>
      </c>
      <c r="E2279" s="55" t="s">
        <v>5354</v>
      </c>
      <c r="F2279" s="55"/>
      <c r="G2279" s="3"/>
      <c r="H2279" s="3"/>
      <c r="I2279" s="64">
        <v>0.25</v>
      </c>
      <c r="J2279" s="67">
        <v>0.25</v>
      </c>
      <c r="K2279" s="70">
        <v>0.25</v>
      </c>
      <c r="L2279" s="64">
        <v>0.0</v>
      </c>
      <c r="M2279" s="67">
        <v>0.0</v>
      </c>
      <c r="N2279" s="70">
        <v>0.0</v>
      </c>
      <c r="O2279" s="64">
        <v>0.25</v>
      </c>
      <c r="P2279" s="67">
        <v>0.25</v>
      </c>
      <c r="Q2279" s="70">
        <v>0.25</v>
      </c>
      <c r="R2279" s="3"/>
    </row>
    <row r="2280">
      <c r="A2280" s="46">
        <v>13839.0</v>
      </c>
      <c r="B2280" s="51" t="str">
        <f t="shared" si="1"/>
        <v>KiyimErkaklar kiyimiShortilarKundalik shortilar</v>
      </c>
      <c r="C2280" s="55" t="s">
        <v>417</v>
      </c>
      <c r="D2280" s="55" t="s">
        <v>432</v>
      </c>
      <c r="E2280" s="55" t="s">
        <v>2700</v>
      </c>
      <c r="F2280" s="55" t="s">
        <v>5355</v>
      </c>
      <c r="G2280" s="55"/>
      <c r="H2280" s="3"/>
      <c r="I2280" s="64">
        <v>0.25</v>
      </c>
      <c r="J2280" s="67">
        <v>0.25</v>
      </c>
      <c r="K2280" s="70">
        <v>0.25</v>
      </c>
      <c r="L2280" s="64">
        <v>0.0</v>
      </c>
      <c r="M2280" s="67">
        <v>0.0</v>
      </c>
      <c r="N2280" s="70">
        <v>0.0</v>
      </c>
      <c r="O2280" s="64">
        <v>0.25</v>
      </c>
      <c r="P2280" s="67">
        <v>0.25</v>
      </c>
      <c r="Q2280" s="70">
        <v>0.25</v>
      </c>
      <c r="R2280" s="3"/>
    </row>
    <row r="2281">
      <c r="A2281" s="46">
        <v>13841.0</v>
      </c>
      <c r="B2281" s="51" t="str">
        <f t="shared" si="1"/>
        <v>AksessuarlarErkaklar aksessuarlariSoyabonlar</v>
      </c>
      <c r="C2281" s="55" t="s">
        <v>442</v>
      </c>
      <c r="D2281" s="55" t="s">
        <v>456</v>
      </c>
      <c r="E2281" s="55" t="s">
        <v>3349</v>
      </c>
      <c r="F2281" s="3"/>
      <c r="G2281" s="3"/>
      <c r="H2281" s="3"/>
      <c r="I2281" s="64">
        <v>0.3</v>
      </c>
      <c r="J2281" s="67">
        <v>0.3</v>
      </c>
      <c r="K2281" s="70">
        <v>0.3</v>
      </c>
      <c r="L2281" s="64">
        <v>0.0</v>
      </c>
      <c r="M2281" s="67">
        <v>0.0</v>
      </c>
      <c r="N2281" s="70">
        <v>0.0</v>
      </c>
      <c r="O2281" s="64">
        <v>0.3</v>
      </c>
      <c r="P2281" s="67">
        <v>0.3</v>
      </c>
      <c r="Q2281" s="70">
        <v>0.3</v>
      </c>
      <c r="R2281" s="3"/>
    </row>
    <row r="2282">
      <c r="A2282" s="46">
        <v>13842.0</v>
      </c>
      <c r="B2282" s="51" t="str">
        <f t="shared" si="1"/>
        <v>Sport va hordiqFitnes va yogaYoga va pilatesYoga va pilates uchun yostiqlar, choyshablar, sochiqlar</v>
      </c>
      <c r="C2282" s="55" t="s">
        <v>391</v>
      </c>
      <c r="D2282" s="55" t="s">
        <v>1434</v>
      </c>
      <c r="E2282" s="55" t="s">
        <v>1618</v>
      </c>
      <c r="F2282" s="55" t="s">
        <v>5357</v>
      </c>
      <c r="G2282" s="55"/>
      <c r="H2282" s="55"/>
      <c r="I2282" s="64">
        <v>0.22</v>
      </c>
      <c r="J2282" s="67">
        <v>0.22</v>
      </c>
      <c r="K2282" s="70">
        <v>0.22</v>
      </c>
      <c r="L2282" s="64">
        <v>0.0</v>
      </c>
      <c r="M2282" s="67">
        <v>0.0</v>
      </c>
      <c r="N2282" s="70">
        <v>0.0</v>
      </c>
      <c r="O2282" s="64">
        <v>0.22</v>
      </c>
      <c r="P2282" s="67">
        <v>0.22</v>
      </c>
      <c r="Q2282" s="70">
        <v>0.22</v>
      </c>
      <c r="R2282" s="3"/>
    </row>
    <row r="2283">
      <c r="A2283" s="46">
        <v>13843.0</v>
      </c>
      <c r="B2283" s="51" t="str">
        <f t="shared" si="1"/>
        <v>Maishiy texnikaUy uchun texnikaTikuv mashinalari va aksessuarlariQop tikadigan mashinalar</v>
      </c>
      <c r="C2283" s="55" t="s">
        <v>74</v>
      </c>
      <c r="D2283" s="55" t="s">
        <v>1430</v>
      </c>
      <c r="E2283" s="55" t="s">
        <v>1730</v>
      </c>
      <c r="F2283" s="55" t="s">
        <v>5359</v>
      </c>
      <c r="G2283" s="55"/>
      <c r="H2283" s="3"/>
      <c r="I2283" s="64">
        <v>0.1</v>
      </c>
      <c r="J2283" s="67">
        <v>0.1</v>
      </c>
      <c r="K2283" s="70">
        <v>0.1</v>
      </c>
      <c r="L2283" s="64">
        <v>0.0</v>
      </c>
      <c r="M2283" s="67">
        <v>0.0</v>
      </c>
      <c r="N2283" s="70">
        <v>0.0</v>
      </c>
      <c r="O2283" s="64">
        <v>0.1</v>
      </c>
      <c r="P2283" s="67">
        <v>0.1</v>
      </c>
      <c r="Q2283" s="70">
        <v>0.1</v>
      </c>
      <c r="R2283" s="3"/>
    </row>
    <row r="2284">
      <c r="A2284" s="46">
        <v>13844.0</v>
      </c>
      <c r="B2284" s="51" t="str">
        <f t="shared" si="1"/>
        <v>ElektronikaGeymerlar uchun mahsulotlarOʻyin pristavkalariOʻyin pristavkalari uchun aksessuarlar va ehtiyot qismlarAkkumulyatorlar va zaryadlash qurilmalari</v>
      </c>
      <c r="C2284" s="55" t="s">
        <v>929</v>
      </c>
      <c r="D2284" s="55" t="s">
        <v>2129</v>
      </c>
      <c r="E2284" s="55" t="s">
        <v>2130</v>
      </c>
      <c r="F2284" s="85" t="s">
        <v>2131</v>
      </c>
      <c r="G2284" s="55" t="s">
        <v>5360</v>
      </c>
      <c r="H2284" s="55"/>
      <c r="I2284" s="64">
        <v>0.15</v>
      </c>
      <c r="J2284" s="67">
        <v>0.15</v>
      </c>
      <c r="K2284" s="70">
        <v>0.15</v>
      </c>
      <c r="L2284" s="64">
        <v>0.0</v>
      </c>
      <c r="M2284" s="67">
        <v>0.0</v>
      </c>
      <c r="N2284" s="70">
        <v>0.0</v>
      </c>
      <c r="O2284" s="64">
        <v>0.15</v>
      </c>
      <c r="P2284" s="67">
        <v>0.15</v>
      </c>
      <c r="Q2284" s="70">
        <v>0.15</v>
      </c>
      <c r="R2284" s="3"/>
    </row>
    <row r="2285">
      <c r="A2285" s="46">
        <v>13847.0</v>
      </c>
      <c r="B2285" s="51" t="str">
        <f t="shared" si="1"/>
        <v>Uy-roʻzgʻor buyumlariOshxona buyumlariOshxona anjomlariVoronkalar</v>
      </c>
      <c r="C2285" s="55" t="s">
        <v>758</v>
      </c>
      <c r="D2285" s="55" t="s">
        <v>760</v>
      </c>
      <c r="E2285" s="55" t="s">
        <v>789</v>
      </c>
      <c r="F2285" s="55" t="s">
        <v>5361</v>
      </c>
      <c r="G2285" s="3"/>
      <c r="H2285" s="3"/>
      <c r="I2285" s="64">
        <v>0.25</v>
      </c>
      <c r="J2285" s="67">
        <v>0.25</v>
      </c>
      <c r="K2285" s="70">
        <v>0.25</v>
      </c>
      <c r="L2285" s="64">
        <v>0.0</v>
      </c>
      <c r="M2285" s="67">
        <v>0.0</v>
      </c>
      <c r="N2285" s="70">
        <v>0.0</v>
      </c>
      <c r="O2285" s="64">
        <v>0.25</v>
      </c>
      <c r="P2285" s="67">
        <v>0.25</v>
      </c>
      <c r="Q2285" s="70">
        <v>0.25</v>
      </c>
      <c r="R2285" s="3"/>
    </row>
    <row r="2286">
      <c r="A2286" s="46">
        <v>13848.0</v>
      </c>
      <c r="B2286" s="51" t="str">
        <f t="shared" si="1"/>
        <v>KitoblarNobadiiy adabiyotKompyuter texnologiyalariDasturlash tillari</v>
      </c>
      <c r="C2286" s="55" t="s">
        <v>84</v>
      </c>
      <c r="D2286" s="55" t="s">
        <v>924</v>
      </c>
      <c r="E2286" s="55" t="s">
        <v>1451</v>
      </c>
      <c r="F2286" s="55" t="s">
        <v>5362</v>
      </c>
      <c r="G2286" s="55"/>
      <c r="H2286" s="3"/>
      <c r="I2286" s="64">
        <v>0.2</v>
      </c>
      <c r="J2286" s="67">
        <v>0.2</v>
      </c>
      <c r="K2286" s="70">
        <v>0.2</v>
      </c>
      <c r="L2286" s="64">
        <v>0.02</v>
      </c>
      <c r="M2286" s="67">
        <v>0.02</v>
      </c>
      <c r="N2286" s="70">
        <v>0.02</v>
      </c>
      <c r="O2286" s="64">
        <v>0.18</v>
      </c>
      <c r="P2286" s="67">
        <v>0.18</v>
      </c>
      <c r="Q2286" s="70">
        <v>0.18</v>
      </c>
      <c r="R2286" s="3"/>
    </row>
    <row r="2287">
      <c r="A2287" s="46">
        <v>13849.0</v>
      </c>
      <c r="B2287" s="51" t="str">
        <f t="shared" si="1"/>
        <v>Sport va hordiqSuv sporti va suvda dam olishPlyaj sporti</v>
      </c>
      <c r="C2287" s="55" t="s">
        <v>391</v>
      </c>
      <c r="D2287" s="55" t="s">
        <v>392</v>
      </c>
      <c r="E2287" s="55" t="s">
        <v>5364</v>
      </c>
      <c r="F2287" s="3"/>
      <c r="G2287" s="4"/>
      <c r="H2287" s="3"/>
      <c r="I2287" s="64">
        <v>0.22</v>
      </c>
      <c r="J2287" s="67">
        <v>0.22</v>
      </c>
      <c r="K2287" s="70">
        <v>0.22</v>
      </c>
      <c r="L2287" s="64">
        <v>0.01</v>
      </c>
      <c r="M2287" s="67">
        <v>0.01</v>
      </c>
      <c r="N2287" s="70">
        <v>0.01</v>
      </c>
      <c r="O2287" s="64">
        <v>0.21</v>
      </c>
      <c r="P2287" s="67">
        <v>0.21</v>
      </c>
      <c r="Q2287" s="70">
        <v>0.21</v>
      </c>
      <c r="R2287" s="3"/>
    </row>
    <row r="2288">
      <c r="A2288" s="46">
        <v>13850.0</v>
      </c>
      <c r="B2288" s="51" t="str">
        <f t="shared" si="1"/>
        <v>AvtotovarlarAkkumulyatorlar va aksessuarlarAvtomobil akkumulyatori aksessuarlari</v>
      </c>
      <c r="C2288" s="55" t="s">
        <v>167</v>
      </c>
      <c r="D2288" s="55" t="s">
        <v>1261</v>
      </c>
      <c r="E2288" s="55" t="s">
        <v>5366</v>
      </c>
      <c r="F2288" s="55"/>
      <c r="G2288" s="55"/>
      <c r="H2288" s="3"/>
      <c r="I2288" s="64">
        <v>0.2</v>
      </c>
      <c r="J2288" s="67">
        <v>0.2</v>
      </c>
      <c r="K2288" s="70">
        <v>0.2</v>
      </c>
      <c r="L2288" s="64">
        <v>0.0</v>
      </c>
      <c r="M2288" s="67">
        <v>0.0</v>
      </c>
      <c r="N2288" s="70">
        <v>0.0</v>
      </c>
      <c r="O2288" s="64">
        <v>0.2</v>
      </c>
      <c r="P2288" s="67">
        <v>0.2</v>
      </c>
      <c r="Q2288" s="70">
        <v>0.2</v>
      </c>
      <c r="R2288" s="3"/>
    </row>
    <row r="2289">
      <c r="A2289" s="46">
        <v>13851.0</v>
      </c>
      <c r="B2289" s="51" t="str">
        <f t="shared" si="1"/>
        <v>PoyabzallarAyollar poyabzaliEtiklar va uggiUggi</v>
      </c>
      <c r="C2289" s="55" t="s">
        <v>951</v>
      </c>
      <c r="D2289" s="55" t="s">
        <v>952</v>
      </c>
      <c r="E2289" s="55" t="s">
        <v>1315</v>
      </c>
      <c r="F2289" s="55" t="s">
        <v>1810</v>
      </c>
      <c r="G2289" s="3"/>
      <c r="H2289" s="3"/>
      <c r="I2289" s="64">
        <v>0.2</v>
      </c>
      <c r="J2289" s="67">
        <v>0.2</v>
      </c>
      <c r="K2289" s="70">
        <v>0.2</v>
      </c>
      <c r="L2289" s="64">
        <v>0.0</v>
      </c>
      <c r="M2289" s="67">
        <v>0.0</v>
      </c>
      <c r="N2289" s="70">
        <v>0.0</v>
      </c>
      <c r="O2289" s="64">
        <v>0.2</v>
      </c>
      <c r="P2289" s="67">
        <v>0.2</v>
      </c>
      <c r="Q2289" s="70">
        <v>0.2</v>
      </c>
      <c r="R2289" s="3"/>
    </row>
    <row r="2290">
      <c r="A2290" s="46">
        <v>13853.0</v>
      </c>
      <c r="B2290" s="51" t="str">
        <f t="shared" si="1"/>
        <v>ElektronikaQuloqchinlar va audio texnikalarQuloqchinlarQuloqchinlar uchun kuchaytirgichlar</v>
      </c>
      <c r="C2290" s="55" t="s">
        <v>929</v>
      </c>
      <c r="D2290" s="55" t="s">
        <v>938</v>
      </c>
      <c r="E2290" s="55" t="s">
        <v>939</v>
      </c>
      <c r="F2290" s="85" t="s">
        <v>5367</v>
      </c>
      <c r="G2290" s="85"/>
      <c r="H2290" s="85"/>
      <c r="I2290" s="64">
        <v>0.3</v>
      </c>
      <c r="J2290" s="67">
        <v>0.3</v>
      </c>
      <c r="K2290" s="70">
        <v>0.3</v>
      </c>
      <c r="L2290" s="64">
        <v>0.0</v>
      </c>
      <c r="M2290" s="67">
        <v>0.0</v>
      </c>
      <c r="N2290" s="70">
        <v>0.0</v>
      </c>
      <c r="O2290" s="64">
        <v>0.3</v>
      </c>
      <c r="P2290" s="67">
        <v>0.3</v>
      </c>
      <c r="Q2290" s="70">
        <v>0.3</v>
      </c>
      <c r="R2290" s="3"/>
    </row>
    <row r="2291">
      <c r="A2291" s="46">
        <v>13854.0</v>
      </c>
      <c r="B2291" s="51" t="str">
        <f t="shared" si="1"/>
        <v>PoyabzallarErkaklar poyabzaliEtiklar va uggiUntalar</v>
      </c>
      <c r="C2291" s="55" t="s">
        <v>951</v>
      </c>
      <c r="D2291" s="55" t="s">
        <v>1037</v>
      </c>
      <c r="E2291" s="55" t="s">
        <v>1315</v>
      </c>
      <c r="F2291" s="85" t="s">
        <v>1316</v>
      </c>
      <c r="G2291" s="3"/>
      <c r="H2291" s="3"/>
      <c r="I2291" s="64">
        <v>0.2</v>
      </c>
      <c r="J2291" s="67">
        <v>0.2</v>
      </c>
      <c r="K2291" s="70">
        <v>0.2</v>
      </c>
      <c r="L2291" s="64">
        <v>0.0</v>
      </c>
      <c r="M2291" s="67">
        <v>0.0</v>
      </c>
      <c r="N2291" s="70">
        <v>0.0</v>
      </c>
      <c r="O2291" s="64">
        <v>0.2</v>
      </c>
      <c r="P2291" s="67">
        <v>0.2</v>
      </c>
      <c r="Q2291" s="70">
        <v>0.2</v>
      </c>
      <c r="R2291" s="3"/>
    </row>
    <row r="2292">
      <c r="A2292" s="46">
        <v>13855.0</v>
      </c>
      <c r="B2292" s="51" t="str">
        <f t="shared" si="1"/>
        <v>Maishiy texnikaGoʻzallik uchun texnikaYerda turadigan tarozilar</v>
      </c>
      <c r="C2292" s="55" t="s">
        <v>74</v>
      </c>
      <c r="D2292" s="55" t="s">
        <v>1379</v>
      </c>
      <c r="E2292" s="55" t="s">
        <v>5369</v>
      </c>
      <c r="F2292" s="55"/>
      <c r="G2292" s="4"/>
      <c r="H2292" s="3"/>
      <c r="I2292" s="64">
        <v>0.2</v>
      </c>
      <c r="J2292" s="67">
        <v>0.2</v>
      </c>
      <c r="K2292" s="70">
        <v>0.2</v>
      </c>
      <c r="L2292" s="64">
        <v>0.0</v>
      </c>
      <c r="M2292" s="67">
        <v>0.0</v>
      </c>
      <c r="N2292" s="70">
        <v>0.0</v>
      </c>
      <c r="O2292" s="64">
        <v>0.2</v>
      </c>
      <c r="P2292" s="67">
        <v>0.2</v>
      </c>
      <c r="Q2292" s="70">
        <v>0.2</v>
      </c>
      <c r="R2292" s="3"/>
    </row>
    <row r="2293">
      <c r="A2293" s="46">
        <v>13856.0</v>
      </c>
      <c r="B2293" s="51" t="str">
        <f t="shared" si="1"/>
        <v>Xobbi va ijodBoshqa xobbilarApplikatsiya</v>
      </c>
      <c r="C2293" s="55" t="s">
        <v>199</v>
      </c>
      <c r="D2293" s="55" t="s">
        <v>901</v>
      </c>
      <c r="E2293" s="55" t="s">
        <v>5370</v>
      </c>
      <c r="F2293" s="3"/>
      <c r="G2293" s="4"/>
      <c r="H2293" s="3"/>
      <c r="I2293" s="64">
        <v>0.22</v>
      </c>
      <c r="J2293" s="67">
        <v>0.22</v>
      </c>
      <c r="K2293" s="70">
        <v>0.22</v>
      </c>
      <c r="L2293" s="64">
        <v>0.01</v>
      </c>
      <c r="M2293" s="67">
        <v>0.01</v>
      </c>
      <c r="N2293" s="70">
        <v>0.01</v>
      </c>
      <c r="O2293" s="64">
        <v>0.21</v>
      </c>
      <c r="P2293" s="67">
        <v>0.21</v>
      </c>
      <c r="Q2293" s="70">
        <v>0.21</v>
      </c>
      <c r="R2293" s="3"/>
    </row>
    <row r="2294">
      <c r="A2294" s="46">
        <v>13857.0</v>
      </c>
      <c r="B2294" s="51" t="str">
        <f t="shared" si="1"/>
        <v>PoyabzallarErkaklar poyabzaliEtiklar va uggiUggi</v>
      </c>
      <c r="C2294" s="55" t="s">
        <v>951</v>
      </c>
      <c r="D2294" s="55" t="s">
        <v>1037</v>
      </c>
      <c r="E2294" s="55" t="s">
        <v>1315</v>
      </c>
      <c r="F2294" s="55" t="s">
        <v>1810</v>
      </c>
      <c r="G2294" s="85"/>
      <c r="H2294" s="3"/>
      <c r="I2294" s="64">
        <v>0.2</v>
      </c>
      <c r="J2294" s="67">
        <v>0.2</v>
      </c>
      <c r="K2294" s="70">
        <v>0.2</v>
      </c>
      <c r="L2294" s="64">
        <v>0.0</v>
      </c>
      <c r="M2294" s="67">
        <v>0.0</v>
      </c>
      <c r="N2294" s="70">
        <v>0.0</v>
      </c>
      <c r="O2294" s="64">
        <v>0.2</v>
      </c>
      <c r="P2294" s="67">
        <v>0.2</v>
      </c>
      <c r="Q2294" s="70">
        <v>0.2</v>
      </c>
      <c r="R2294" s="3"/>
    </row>
    <row r="2295">
      <c r="A2295" s="46">
        <v>13858.0</v>
      </c>
      <c r="B2295" s="51" t="str">
        <f t="shared" si="1"/>
        <v>Kanselyariya tovarlariNamoyish doskalariMarker doskalari</v>
      </c>
      <c r="C2295" s="55" t="s">
        <v>142</v>
      </c>
      <c r="D2295" s="55" t="s">
        <v>1220</v>
      </c>
      <c r="E2295" s="55" t="s">
        <v>5373</v>
      </c>
      <c r="F2295" s="55"/>
      <c r="G2295" s="3"/>
      <c r="H2295" s="3"/>
      <c r="I2295" s="64">
        <v>0.2</v>
      </c>
      <c r="J2295" s="67">
        <v>0.2</v>
      </c>
      <c r="K2295" s="70">
        <v>0.2</v>
      </c>
      <c r="L2295" s="64">
        <v>0.04000000000000001</v>
      </c>
      <c r="M2295" s="67">
        <v>0.04000000000000001</v>
      </c>
      <c r="N2295" s="70">
        <v>0.04000000000000001</v>
      </c>
      <c r="O2295" s="64">
        <v>0.16</v>
      </c>
      <c r="P2295" s="67">
        <v>0.16</v>
      </c>
      <c r="Q2295" s="70">
        <v>0.16</v>
      </c>
      <c r="R2295" s="3"/>
    </row>
    <row r="2296">
      <c r="A2296" s="46">
        <v>13860.0</v>
      </c>
      <c r="B2296" s="51" t="str">
        <f t="shared" si="1"/>
        <v>AksessuarlarErkaklar aksessuarlariBijuteriyalarTaqinchoqlar toʻplami</v>
      </c>
      <c r="C2296" s="55" t="s">
        <v>442</v>
      </c>
      <c r="D2296" s="55" t="s">
        <v>456</v>
      </c>
      <c r="E2296" s="55" t="s">
        <v>1461</v>
      </c>
      <c r="F2296" s="55" t="s">
        <v>2445</v>
      </c>
      <c r="G2296" s="55"/>
      <c r="H2296" s="3"/>
      <c r="I2296" s="64">
        <v>0.25</v>
      </c>
      <c r="J2296" s="67">
        <v>0.25</v>
      </c>
      <c r="K2296" s="70">
        <v>0.25</v>
      </c>
      <c r="L2296" s="64">
        <v>0.0</v>
      </c>
      <c r="M2296" s="67">
        <v>0.0</v>
      </c>
      <c r="N2296" s="70">
        <v>0.0</v>
      </c>
      <c r="O2296" s="64">
        <v>0.25</v>
      </c>
      <c r="P2296" s="67">
        <v>0.25</v>
      </c>
      <c r="Q2296" s="70">
        <v>0.25</v>
      </c>
      <c r="R2296" s="3"/>
    </row>
    <row r="2297">
      <c r="A2297" s="46">
        <v>13861.0</v>
      </c>
      <c r="B2297" s="51" t="str">
        <f t="shared" si="1"/>
        <v>Goʻzallik va parvarishYuz parvarishiNamlash va oziqlantirishEmulsiyalar</v>
      </c>
      <c r="C2297" s="55" t="s">
        <v>314</v>
      </c>
      <c r="D2297" s="55" t="s">
        <v>503</v>
      </c>
      <c r="E2297" s="55" t="s">
        <v>504</v>
      </c>
      <c r="F2297" s="55" t="s">
        <v>5375</v>
      </c>
      <c r="G2297" s="3"/>
      <c r="H2297" s="3"/>
      <c r="I2297" s="64">
        <v>0.2</v>
      </c>
      <c r="J2297" s="67">
        <v>0.2</v>
      </c>
      <c r="K2297" s="70">
        <v>0.2</v>
      </c>
      <c r="L2297" s="64">
        <v>0.015</v>
      </c>
      <c r="M2297" s="67">
        <v>0.015</v>
      </c>
      <c r="N2297" s="70">
        <v>0.015</v>
      </c>
      <c r="O2297" s="64">
        <v>0.185</v>
      </c>
      <c r="P2297" s="67">
        <v>0.185</v>
      </c>
      <c r="Q2297" s="70">
        <v>0.185</v>
      </c>
      <c r="R2297" s="3"/>
    </row>
    <row r="2298">
      <c r="A2298" s="46">
        <v>13862.0</v>
      </c>
      <c r="B2298" s="51" t="str">
        <f t="shared" si="1"/>
        <v>Qurilish va taʼmirlashYoritishLampochkalar</v>
      </c>
      <c r="C2298" s="55" t="s">
        <v>95</v>
      </c>
      <c r="D2298" s="55" t="s">
        <v>474</v>
      </c>
      <c r="E2298" s="55" t="s">
        <v>4668</v>
      </c>
      <c r="F2298" s="3"/>
      <c r="G2298" s="4"/>
      <c r="H2298" s="3"/>
      <c r="I2298" s="64">
        <v>0.12</v>
      </c>
      <c r="J2298" s="67">
        <v>0.12</v>
      </c>
      <c r="K2298" s="70">
        <v>0.12</v>
      </c>
      <c r="L2298" s="64">
        <v>0.0</v>
      </c>
      <c r="M2298" s="67">
        <v>0.0</v>
      </c>
      <c r="N2298" s="70">
        <v>0.0</v>
      </c>
      <c r="O2298" s="64">
        <v>0.12</v>
      </c>
      <c r="P2298" s="67">
        <v>0.12</v>
      </c>
      <c r="Q2298" s="70">
        <v>0.12</v>
      </c>
      <c r="R2298" s="3"/>
    </row>
    <row r="2299">
      <c r="A2299" s="46">
        <v>13863.0</v>
      </c>
      <c r="B2299" s="51" t="str">
        <f t="shared" si="1"/>
        <v>Hayvonlar uchun tovarlarQushlar uchunQafaslar va narvonlarQafaslar uchun gʻiloflar va gʻildiraklar</v>
      </c>
      <c r="C2299" s="55" t="s">
        <v>1198</v>
      </c>
      <c r="D2299" s="55" t="s">
        <v>1211</v>
      </c>
      <c r="E2299" s="55" t="s">
        <v>2506</v>
      </c>
      <c r="F2299" s="55" t="s">
        <v>5377</v>
      </c>
      <c r="G2299" s="55"/>
      <c r="H2299" s="55"/>
      <c r="I2299" s="64">
        <v>0.25</v>
      </c>
      <c r="J2299" s="67">
        <v>0.25</v>
      </c>
      <c r="K2299" s="70">
        <v>0.25</v>
      </c>
      <c r="L2299" s="64">
        <v>0.010000000000000009</v>
      </c>
      <c r="M2299" s="67">
        <v>0.010000000000000009</v>
      </c>
      <c r="N2299" s="70">
        <v>0.010000000000000009</v>
      </c>
      <c r="O2299" s="64">
        <v>0.24</v>
      </c>
      <c r="P2299" s="67">
        <v>0.24</v>
      </c>
      <c r="Q2299" s="70">
        <v>0.24</v>
      </c>
      <c r="R2299" s="3"/>
    </row>
    <row r="2300">
      <c r="A2300" s="46">
        <v>13864.0</v>
      </c>
      <c r="B2300" s="51" t="str">
        <f t="shared" si="1"/>
        <v>AvtotovarlarAkkumulyatorlar va aksessuarlarAkkumulyatorlar uchun zaryadlovchi qurilmalari</v>
      </c>
      <c r="C2300" s="55" t="s">
        <v>167</v>
      </c>
      <c r="D2300" s="55" t="s">
        <v>1261</v>
      </c>
      <c r="E2300" s="55" t="s">
        <v>5378</v>
      </c>
      <c r="F2300" s="55"/>
      <c r="G2300" s="55"/>
      <c r="H2300" s="55"/>
      <c r="I2300" s="64">
        <v>0.2</v>
      </c>
      <c r="J2300" s="67">
        <v>0.2</v>
      </c>
      <c r="K2300" s="70">
        <v>0.2</v>
      </c>
      <c r="L2300" s="64">
        <v>0.0</v>
      </c>
      <c r="M2300" s="67">
        <v>0.0</v>
      </c>
      <c r="N2300" s="70">
        <v>0.0</v>
      </c>
      <c r="O2300" s="64">
        <v>0.2</v>
      </c>
      <c r="P2300" s="67">
        <v>0.2</v>
      </c>
      <c r="Q2300" s="70">
        <v>0.2</v>
      </c>
      <c r="R2300" s="3"/>
    </row>
    <row r="2301">
      <c r="A2301" s="46">
        <v>13865.0</v>
      </c>
      <c r="B2301" s="51" t="str">
        <f t="shared" si="1"/>
        <v>AvtotovarlarAvtomobilni parvarishiAvtomobil kuzovi himoyasi</v>
      </c>
      <c r="C2301" s="55" t="s">
        <v>167</v>
      </c>
      <c r="D2301" s="55" t="s">
        <v>1667</v>
      </c>
      <c r="E2301" s="55" t="s">
        <v>2043</v>
      </c>
      <c r="F2301" s="55"/>
      <c r="G2301" s="4"/>
      <c r="H2301" s="3"/>
      <c r="I2301" s="64">
        <v>0.25</v>
      </c>
      <c r="J2301" s="67">
        <v>0.25</v>
      </c>
      <c r="K2301" s="70">
        <v>0.25</v>
      </c>
      <c r="L2301" s="64">
        <v>0.0</v>
      </c>
      <c r="M2301" s="67">
        <v>0.0</v>
      </c>
      <c r="N2301" s="70">
        <v>0.0</v>
      </c>
      <c r="O2301" s="64">
        <v>0.25</v>
      </c>
      <c r="P2301" s="67">
        <v>0.25</v>
      </c>
      <c r="Q2301" s="70">
        <v>0.25</v>
      </c>
      <c r="R2301" s="3"/>
    </row>
    <row r="2302">
      <c r="A2302" s="46">
        <v>13866.0</v>
      </c>
      <c r="B2302" s="51" t="str">
        <f t="shared" si="1"/>
        <v>KiyimAyollar kiyimiIchki kiyimOchiq ichki kiyimlar va kostyumlarRo'lli oʻyinlar uchun niqoblar</v>
      </c>
      <c r="C2302" s="55" t="s">
        <v>417</v>
      </c>
      <c r="D2302" s="55" t="s">
        <v>418</v>
      </c>
      <c r="E2302" s="55" t="s">
        <v>427</v>
      </c>
      <c r="F2302" s="55" t="s">
        <v>536</v>
      </c>
      <c r="G2302" s="55" t="s">
        <v>5380</v>
      </c>
      <c r="H2302" s="55"/>
      <c r="I2302" s="64">
        <v>0.25</v>
      </c>
      <c r="J2302" s="67">
        <v>0.25</v>
      </c>
      <c r="K2302" s="70">
        <v>0.25</v>
      </c>
      <c r="L2302" s="64">
        <v>0.0</v>
      </c>
      <c r="M2302" s="67">
        <v>0.0</v>
      </c>
      <c r="N2302" s="70">
        <v>0.0</v>
      </c>
      <c r="O2302" s="64">
        <v>0.25</v>
      </c>
      <c r="P2302" s="67">
        <v>0.25</v>
      </c>
      <c r="Q2302" s="70">
        <v>0.25</v>
      </c>
      <c r="R2302" s="3"/>
    </row>
    <row r="2303">
      <c r="A2303" s="46">
        <v>13867.0</v>
      </c>
      <c r="B2303" s="51" t="str">
        <f t="shared" si="1"/>
        <v>AvtotovarlarAksessuarlar va jihozlarTyuning va tashqi bezakKapot va yukxona tirgaklari</v>
      </c>
      <c r="C2303" s="55" t="s">
        <v>167</v>
      </c>
      <c r="D2303" s="55" t="s">
        <v>468</v>
      </c>
      <c r="E2303" s="55" t="s">
        <v>1610</v>
      </c>
      <c r="F2303" s="85" t="s">
        <v>5381</v>
      </c>
      <c r="G2303" s="85"/>
      <c r="H2303" s="3"/>
      <c r="I2303" s="64">
        <v>0.25</v>
      </c>
      <c r="J2303" s="67">
        <v>0.25</v>
      </c>
      <c r="K2303" s="70">
        <v>0.25</v>
      </c>
      <c r="L2303" s="64">
        <v>0.0</v>
      </c>
      <c r="M2303" s="67">
        <v>0.0</v>
      </c>
      <c r="N2303" s="70">
        <v>0.0</v>
      </c>
      <c r="O2303" s="64">
        <v>0.25</v>
      </c>
      <c r="P2303" s="67">
        <v>0.25</v>
      </c>
      <c r="Q2303" s="70">
        <v>0.25</v>
      </c>
      <c r="R2303" s="3"/>
    </row>
    <row r="2304">
      <c r="A2304" s="46">
        <v>13868.0</v>
      </c>
      <c r="B2304" s="51" t="str">
        <f t="shared" si="1"/>
        <v>Maishiy texnikaOshxona texnikalariQovurish va pishirish uskunalariQovurish va qaynatish uchun boshqa texnikalarYogurt idishlari</v>
      </c>
      <c r="C2304" s="55" t="s">
        <v>74</v>
      </c>
      <c r="D2304" s="55" t="s">
        <v>1400</v>
      </c>
      <c r="E2304" s="55" t="s">
        <v>1420</v>
      </c>
      <c r="F2304" s="55" t="s">
        <v>1421</v>
      </c>
      <c r="G2304" s="85" t="s">
        <v>5383</v>
      </c>
      <c r="H2304" s="3"/>
      <c r="I2304" s="64">
        <v>0.17</v>
      </c>
      <c r="J2304" s="67">
        <v>0.17</v>
      </c>
      <c r="K2304" s="70">
        <v>0.17</v>
      </c>
      <c r="L2304" s="64">
        <v>0.0</v>
      </c>
      <c r="M2304" s="67">
        <v>0.0</v>
      </c>
      <c r="N2304" s="70">
        <v>0.0</v>
      </c>
      <c r="O2304" s="64">
        <v>0.17</v>
      </c>
      <c r="P2304" s="67">
        <v>0.17</v>
      </c>
      <c r="Q2304" s="70">
        <v>0.17</v>
      </c>
      <c r="R2304" s="3"/>
    </row>
    <row r="2305">
      <c r="A2305" s="46">
        <v>13869.0</v>
      </c>
      <c r="B2305" s="51" t="str">
        <f t="shared" si="1"/>
        <v>PoyabzallarQizlar uchun poyabzalEtiklar va uggiEtiklar</v>
      </c>
      <c r="C2305" s="55" t="s">
        <v>951</v>
      </c>
      <c r="D2305" s="55" t="s">
        <v>1030</v>
      </c>
      <c r="E2305" s="55" t="s">
        <v>1315</v>
      </c>
      <c r="F2305" s="55" t="s">
        <v>1520</v>
      </c>
      <c r="G2305" s="85"/>
      <c r="H2305" s="3"/>
      <c r="I2305" s="64">
        <v>0.2</v>
      </c>
      <c r="J2305" s="67">
        <v>0.2</v>
      </c>
      <c r="K2305" s="70">
        <v>0.2</v>
      </c>
      <c r="L2305" s="64">
        <v>0.0</v>
      </c>
      <c r="M2305" s="67">
        <v>0.0</v>
      </c>
      <c r="N2305" s="70">
        <v>0.0</v>
      </c>
      <c r="O2305" s="64">
        <v>0.2</v>
      </c>
      <c r="P2305" s="67">
        <v>0.2</v>
      </c>
      <c r="Q2305" s="70">
        <v>0.2</v>
      </c>
      <c r="R2305" s="3"/>
    </row>
    <row r="2306">
      <c r="A2306" s="46">
        <v>13870.0</v>
      </c>
      <c r="B2306" s="51" t="str">
        <f t="shared" si="1"/>
        <v>AksessuarlarErkaklar aksessuarlariBijuteriyalarZiraklar</v>
      </c>
      <c r="C2306" s="55" t="s">
        <v>442</v>
      </c>
      <c r="D2306" s="55" t="s">
        <v>456</v>
      </c>
      <c r="E2306" s="55" t="s">
        <v>1461</v>
      </c>
      <c r="F2306" s="55" t="s">
        <v>1885</v>
      </c>
      <c r="G2306" s="85"/>
      <c r="H2306" s="3"/>
      <c r="I2306" s="64">
        <v>0.25</v>
      </c>
      <c r="J2306" s="67">
        <v>0.25</v>
      </c>
      <c r="K2306" s="70">
        <v>0.25</v>
      </c>
      <c r="L2306" s="64">
        <v>0.0</v>
      </c>
      <c r="M2306" s="67">
        <v>0.0</v>
      </c>
      <c r="N2306" s="70">
        <v>0.0</v>
      </c>
      <c r="O2306" s="64">
        <v>0.25</v>
      </c>
      <c r="P2306" s="67">
        <v>0.25</v>
      </c>
      <c r="Q2306" s="70">
        <v>0.25</v>
      </c>
      <c r="R2306" s="3"/>
    </row>
    <row r="2307">
      <c r="A2307" s="46">
        <v>13871.0</v>
      </c>
      <c r="B2307" s="51" t="str">
        <f t="shared" si="1"/>
        <v>ElektronikaOfis texnikasiOfis jihozlari uchun butlovchi qismlar3D printer uchun plastik</v>
      </c>
      <c r="C2307" s="55" t="s">
        <v>929</v>
      </c>
      <c r="D2307" s="55" t="s">
        <v>1395</v>
      </c>
      <c r="E2307" s="55" t="s">
        <v>1637</v>
      </c>
      <c r="F2307" s="55" t="s">
        <v>5386</v>
      </c>
      <c r="G2307" s="55"/>
      <c r="H2307" s="3"/>
      <c r="I2307" s="64">
        <v>0.3</v>
      </c>
      <c r="J2307" s="67">
        <v>0.3</v>
      </c>
      <c r="K2307" s="70">
        <v>0.3</v>
      </c>
      <c r="L2307" s="64">
        <v>0.0</v>
      </c>
      <c r="M2307" s="67">
        <v>0.0</v>
      </c>
      <c r="N2307" s="70">
        <v>0.0</v>
      </c>
      <c r="O2307" s="64">
        <v>0.3</v>
      </c>
      <c r="P2307" s="67">
        <v>0.3</v>
      </c>
      <c r="Q2307" s="70">
        <v>0.3</v>
      </c>
      <c r="R2307" s="3"/>
    </row>
    <row r="2308">
      <c r="A2308" s="46">
        <v>13872.0</v>
      </c>
      <c r="B2308" s="51" t="str">
        <f t="shared" si="1"/>
        <v>Hayvonlar uchun tovarlarMushuklar uchunTashish uchun tashuvchilar va aksessuarlar</v>
      </c>
      <c r="C2308" s="55" t="s">
        <v>1198</v>
      </c>
      <c r="D2308" s="55" t="s">
        <v>1202</v>
      </c>
      <c r="E2308" s="55" t="s">
        <v>1278</v>
      </c>
      <c r="F2308" s="55"/>
      <c r="G2308" s="55"/>
      <c r="H2308" s="3"/>
      <c r="I2308" s="64">
        <v>0.2</v>
      </c>
      <c r="J2308" s="67">
        <v>0.2</v>
      </c>
      <c r="K2308" s="70">
        <v>0.2</v>
      </c>
      <c r="L2308" s="64">
        <v>0.025</v>
      </c>
      <c r="M2308" s="67">
        <v>0.025</v>
      </c>
      <c r="N2308" s="70">
        <v>0.025</v>
      </c>
      <c r="O2308" s="64">
        <v>0.175</v>
      </c>
      <c r="P2308" s="67">
        <v>0.175</v>
      </c>
      <c r="Q2308" s="70">
        <v>0.175</v>
      </c>
      <c r="R2308" s="3"/>
    </row>
    <row r="2309">
      <c r="A2309" s="46">
        <v>13873.0</v>
      </c>
      <c r="B2309" s="51" t="str">
        <f t="shared" si="1"/>
        <v>Uy-roʻzgʻor buyumlariOshxona buyumlariIchimlik uchun aksessuarlarIchimliklar uchun dozatorlar</v>
      </c>
      <c r="C2309" s="55" t="s">
        <v>758</v>
      </c>
      <c r="D2309" s="55" t="s">
        <v>760</v>
      </c>
      <c r="E2309" s="55" t="s">
        <v>1623</v>
      </c>
      <c r="F2309" s="55" t="s">
        <v>5388</v>
      </c>
      <c r="G2309" s="55"/>
      <c r="H2309" s="3"/>
      <c r="I2309" s="64">
        <v>0.25</v>
      </c>
      <c r="J2309" s="67">
        <v>0.25</v>
      </c>
      <c r="K2309" s="70">
        <v>0.25</v>
      </c>
      <c r="L2309" s="64">
        <v>0.0</v>
      </c>
      <c r="M2309" s="67">
        <v>0.0</v>
      </c>
      <c r="N2309" s="70">
        <v>0.0</v>
      </c>
      <c r="O2309" s="64">
        <v>0.25</v>
      </c>
      <c r="P2309" s="67">
        <v>0.25</v>
      </c>
      <c r="Q2309" s="70">
        <v>0.25</v>
      </c>
      <c r="R2309" s="3"/>
    </row>
    <row r="2310">
      <c r="A2310" s="46">
        <v>13876.0</v>
      </c>
      <c r="B2310" s="51" t="str">
        <f t="shared" si="1"/>
        <v>Dacha, bogʻ va tomorqaPiknik, barbekyu, grillGulhan uchun oʻchoqlar va oʻtinlar</v>
      </c>
      <c r="C2310" s="55" t="s">
        <v>734</v>
      </c>
      <c r="D2310" s="55" t="s">
        <v>1525</v>
      </c>
      <c r="E2310" s="55" t="s">
        <v>5390</v>
      </c>
      <c r="F2310" s="55"/>
      <c r="G2310" s="55"/>
      <c r="H2310" s="3"/>
      <c r="I2310" s="64">
        <v>0.18</v>
      </c>
      <c r="J2310" s="67">
        <v>0.18</v>
      </c>
      <c r="K2310" s="70">
        <v>0.18</v>
      </c>
      <c r="L2310" s="64">
        <v>0.0</v>
      </c>
      <c r="M2310" s="67">
        <v>0.0</v>
      </c>
      <c r="N2310" s="70">
        <v>0.0</v>
      </c>
      <c r="O2310" s="64">
        <v>0.18</v>
      </c>
      <c r="P2310" s="67">
        <v>0.18</v>
      </c>
      <c r="Q2310" s="70">
        <v>0.18</v>
      </c>
      <c r="R2310" s="3"/>
    </row>
    <row r="2311">
      <c r="A2311" s="46">
        <v>13877.0</v>
      </c>
      <c r="B2311" s="51" t="str">
        <f t="shared" si="1"/>
        <v>Kanselyariya tovarlariQogʻoz mahsulotlariTelefon kitoblari</v>
      </c>
      <c r="C2311" s="55" t="s">
        <v>142</v>
      </c>
      <c r="D2311" s="55" t="s">
        <v>1212</v>
      </c>
      <c r="E2311" s="55" t="s">
        <v>5391</v>
      </c>
      <c r="F2311" s="55"/>
      <c r="G2311" s="3"/>
      <c r="H2311" s="3"/>
      <c r="I2311" s="64">
        <v>0.25</v>
      </c>
      <c r="J2311" s="67">
        <v>0.25</v>
      </c>
      <c r="K2311" s="70">
        <v>0.25</v>
      </c>
      <c r="L2311" s="64">
        <v>0.09</v>
      </c>
      <c r="M2311" s="67">
        <v>0.09</v>
      </c>
      <c r="N2311" s="70">
        <v>0.09</v>
      </c>
      <c r="O2311" s="64">
        <v>0.16</v>
      </c>
      <c r="P2311" s="67">
        <v>0.16</v>
      </c>
      <c r="Q2311" s="70">
        <v>0.16</v>
      </c>
      <c r="R2311" s="3"/>
    </row>
    <row r="2312">
      <c r="A2312" s="46">
        <v>13878.0</v>
      </c>
      <c r="B2312" s="51" t="str">
        <f t="shared" si="1"/>
        <v>Hayvonlar uchun tovarlarGigiyenaHayvonlarni parvarish qilish vositalariParvarish uchun tovarlar</v>
      </c>
      <c r="C2312" s="55" t="s">
        <v>1198</v>
      </c>
      <c r="D2312" s="55" t="s">
        <v>1205</v>
      </c>
      <c r="E2312" s="55" t="s">
        <v>4332</v>
      </c>
      <c r="F2312" s="55" t="s">
        <v>3906</v>
      </c>
      <c r="G2312" s="55"/>
      <c r="H2312" s="85"/>
      <c r="I2312" s="64">
        <v>0.3</v>
      </c>
      <c r="J2312" s="67">
        <v>0.3</v>
      </c>
      <c r="K2312" s="70">
        <v>0.3</v>
      </c>
      <c r="L2312" s="64">
        <v>0.01</v>
      </c>
      <c r="M2312" s="67">
        <v>0.01</v>
      </c>
      <c r="N2312" s="70">
        <v>0.01</v>
      </c>
      <c r="O2312" s="64">
        <v>0.29</v>
      </c>
      <c r="P2312" s="67">
        <v>0.29</v>
      </c>
      <c r="Q2312" s="70">
        <v>0.29</v>
      </c>
      <c r="R2312" s="3"/>
    </row>
    <row r="2313">
      <c r="A2313" s="46">
        <v>13879.0</v>
      </c>
      <c r="B2313" s="51" t="str">
        <f t="shared" si="1"/>
        <v>ElektronikaKompyuter texnikasiKompyuterning tashqi qurilmalariRouterlar</v>
      </c>
      <c r="C2313" s="55" t="s">
        <v>929</v>
      </c>
      <c r="D2313" s="55" t="s">
        <v>942</v>
      </c>
      <c r="E2313" s="55" t="s">
        <v>1393</v>
      </c>
      <c r="F2313" s="55" t="s">
        <v>5393</v>
      </c>
      <c r="G2313" s="3"/>
      <c r="H2313" s="3"/>
      <c r="I2313" s="64">
        <v>0.15</v>
      </c>
      <c r="J2313" s="67">
        <v>0.15</v>
      </c>
      <c r="K2313" s="70">
        <v>0.15</v>
      </c>
      <c r="L2313" s="64">
        <v>0.0</v>
      </c>
      <c r="M2313" s="67">
        <v>0.0</v>
      </c>
      <c r="N2313" s="70">
        <v>0.0</v>
      </c>
      <c r="O2313" s="64">
        <v>0.15</v>
      </c>
      <c r="P2313" s="67">
        <v>0.15</v>
      </c>
      <c r="Q2313" s="70">
        <v>0.15</v>
      </c>
      <c r="R2313" s="3"/>
    </row>
    <row r="2314">
      <c r="A2314" s="46">
        <v>13880.0</v>
      </c>
      <c r="B2314" s="51" t="str">
        <f t="shared" si="1"/>
        <v>Maishiy texnikaGoʻzallik uchun texnikaApparatli kosmetologiyaYuz va tana massaj apparatlari</v>
      </c>
      <c r="C2314" s="55" t="s">
        <v>74</v>
      </c>
      <c r="D2314" s="55" t="s">
        <v>1379</v>
      </c>
      <c r="E2314" s="55" t="s">
        <v>3478</v>
      </c>
      <c r="F2314" s="85" t="s">
        <v>5394</v>
      </c>
      <c r="G2314" s="85"/>
      <c r="H2314" s="3"/>
      <c r="I2314" s="64">
        <v>0.2</v>
      </c>
      <c r="J2314" s="67">
        <v>0.2</v>
      </c>
      <c r="K2314" s="70">
        <v>0.2</v>
      </c>
      <c r="L2314" s="64">
        <v>0.0</v>
      </c>
      <c r="M2314" s="67">
        <v>0.0</v>
      </c>
      <c r="N2314" s="70">
        <v>0.0</v>
      </c>
      <c r="O2314" s="64">
        <v>0.2</v>
      </c>
      <c r="P2314" s="67">
        <v>0.2</v>
      </c>
      <c r="Q2314" s="70">
        <v>0.2</v>
      </c>
      <c r="R2314" s="3"/>
    </row>
    <row r="2315">
      <c r="A2315" s="46">
        <v>13881.0</v>
      </c>
      <c r="B2315" s="51" t="str">
        <f t="shared" si="1"/>
        <v>Maishiy texnikaOshxona texnikalariQovurish va pishirish uskunalariQovurish va qaynatish uchun boshqa texnikalarShoʻrva qaynatgich</v>
      </c>
      <c r="C2315" s="55" t="s">
        <v>74</v>
      </c>
      <c r="D2315" s="55" t="s">
        <v>1400</v>
      </c>
      <c r="E2315" s="55" t="s">
        <v>1420</v>
      </c>
      <c r="F2315" s="55" t="s">
        <v>1421</v>
      </c>
      <c r="G2315" s="55" t="s">
        <v>5396</v>
      </c>
      <c r="H2315" s="55"/>
      <c r="I2315" s="64">
        <v>0.17</v>
      </c>
      <c r="J2315" s="67">
        <v>0.17</v>
      </c>
      <c r="K2315" s="70">
        <v>0.17</v>
      </c>
      <c r="L2315" s="64">
        <v>0.0</v>
      </c>
      <c r="M2315" s="67">
        <v>0.0</v>
      </c>
      <c r="N2315" s="70">
        <v>0.0</v>
      </c>
      <c r="O2315" s="64">
        <v>0.17</v>
      </c>
      <c r="P2315" s="67">
        <v>0.17</v>
      </c>
      <c r="Q2315" s="70">
        <v>0.17</v>
      </c>
      <c r="R2315" s="3"/>
    </row>
    <row r="2316">
      <c r="A2316" s="46">
        <v>13882.0</v>
      </c>
      <c r="B2316" s="51" t="str">
        <f t="shared" si="1"/>
        <v>AksessuarlarAyollar aksessuarlariZargarlik buyumlariSoatlar</v>
      </c>
      <c r="C2316" s="55" t="s">
        <v>442</v>
      </c>
      <c r="D2316" s="55" t="s">
        <v>443</v>
      </c>
      <c r="E2316" s="55" t="s">
        <v>1565</v>
      </c>
      <c r="F2316" s="55" t="s">
        <v>5397</v>
      </c>
      <c r="G2316" s="3"/>
      <c r="H2316" s="3"/>
      <c r="I2316" s="64" t="s">
        <v>225</v>
      </c>
      <c r="J2316" s="67">
        <v>0.25</v>
      </c>
      <c r="K2316" s="70">
        <v>0.25</v>
      </c>
      <c r="L2316" s="64">
        <v>0.0</v>
      </c>
      <c r="M2316" s="67">
        <v>0.1</v>
      </c>
      <c r="N2316" s="70">
        <v>0.15</v>
      </c>
      <c r="O2316" s="64" t="s">
        <v>225</v>
      </c>
      <c r="P2316" s="67">
        <v>0.15</v>
      </c>
      <c r="Q2316" s="70">
        <v>0.1</v>
      </c>
      <c r="R2316" s="3"/>
    </row>
    <row r="2317">
      <c r="A2317" s="46">
        <v>13883.0</v>
      </c>
      <c r="B2317" s="51" t="str">
        <f t="shared" si="1"/>
        <v>Goʻzallik va parvarishManikyur va pedikyurTirnoq boʻyogʻini tozalash vositalari</v>
      </c>
      <c r="C2317" s="55" t="s">
        <v>314</v>
      </c>
      <c r="D2317" s="55" t="s">
        <v>672</v>
      </c>
      <c r="E2317" s="55" t="s">
        <v>5399</v>
      </c>
      <c r="F2317" s="55"/>
      <c r="G2317" s="55"/>
      <c r="H2317" s="3"/>
      <c r="I2317" s="64">
        <v>0.25</v>
      </c>
      <c r="J2317" s="67">
        <v>0.25</v>
      </c>
      <c r="K2317" s="70">
        <v>0.25</v>
      </c>
      <c r="L2317" s="64">
        <v>0.02</v>
      </c>
      <c r="M2317" s="67">
        <v>0.02</v>
      </c>
      <c r="N2317" s="70">
        <v>0.02</v>
      </c>
      <c r="O2317" s="64">
        <v>0.23</v>
      </c>
      <c r="P2317" s="67">
        <v>0.23</v>
      </c>
      <c r="Q2317" s="70">
        <v>0.23</v>
      </c>
      <c r="R2317" s="3"/>
    </row>
    <row r="2318">
      <c r="A2318" s="46">
        <v>13884.0</v>
      </c>
      <c r="B2318" s="51" t="str">
        <f t="shared" si="1"/>
        <v>Qurilish va taʼmirlashBo'yoq va lak materiallariBo'yash va pardozlash uchun asboblarQurilish-pardozlash ishlari uchun qoidalari</v>
      </c>
      <c r="C2318" s="55" t="s">
        <v>95</v>
      </c>
      <c r="D2318" s="55" t="s">
        <v>1360</v>
      </c>
      <c r="E2318" s="55" t="s">
        <v>1361</v>
      </c>
      <c r="F2318" s="55" t="s">
        <v>5400</v>
      </c>
      <c r="G2318" s="55"/>
      <c r="H2318" s="55"/>
      <c r="I2318" s="64">
        <v>0.25</v>
      </c>
      <c r="J2318" s="67">
        <v>0.25</v>
      </c>
      <c r="K2318" s="70">
        <v>0.25</v>
      </c>
      <c r="L2318" s="64">
        <v>0.0</v>
      </c>
      <c r="M2318" s="67">
        <v>0.0</v>
      </c>
      <c r="N2318" s="70">
        <v>0.0</v>
      </c>
      <c r="O2318" s="64">
        <v>0.25</v>
      </c>
      <c r="P2318" s="67">
        <v>0.25</v>
      </c>
      <c r="Q2318" s="70">
        <v>0.25</v>
      </c>
      <c r="R2318" s="3"/>
    </row>
    <row r="2319">
      <c r="A2319" s="46">
        <v>13886.0</v>
      </c>
      <c r="B2319" s="51" t="str">
        <f t="shared" si="1"/>
        <v>Uy-roʻzgʻor buyumlariOshxona buyumlariIchimlik uchun aksessuarlarMuz uchun qisqichlar</v>
      </c>
      <c r="C2319" s="55" t="s">
        <v>758</v>
      </c>
      <c r="D2319" s="55" t="s">
        <v>760</v>
      </c>
      <c r="E2319" s="55" t="s">
        <v>1623</v>
      </c>
      <c r="F2319" s="55" t="s">
        <v>5402</v>
      </c>
      <c r="G2319" s="55"/>
      <c r="H2319" s="85"/>
      <c r="I2319" s="64">
        <v>0.25</v>
      </c>
      <c r="J2319" s="67">
        <v>0.25</v>
      </c>
      <c r="K2319" s="70">
        <v>0.25</v>
      </c>
      <c r="L2319" s="64">
        <v>0.0</v>
      </c>
      <c r="M2319" s="67">
        <v>0.0</v>
      </c>
      <c r="N2319" s="70">
        <v>0.0</v>
      </c>
      <c r="O2319" s="64">
        <v>0.25</v>
      </c>
      <c r="P2319" s="67">
        <v>0.25</v>
      </c>
      <c r="Q2319" s="70">
        <v>0.25</v>
      </c>
      <c r="R2319" s="3"/>
    </row>
    <row r="2320">
      <c r="A2320" s="46">
        <v>13887.0</v>
      </c>
      <c r="B2320" s="51" t="str">
        <f t="shared" si="1"/>
        <v>Uy-roʻzgʻor buyumlariOshxona buyumlariOshxonada tartibOshxona qurollari uchun podstavkalar</v>
      </c>
      <c r="C2320" s="55" t="s">
        <v>758</v>
      </c>
      <c r="D2320" s="55" t="s">
        <v>760</v>
      </c>
      <c r="E2320" s="55" t="s">
        <v>2165</v>
      </c>
      <c r="F2320" s="85" t="s">
        <v>5403</v>
      </c>
      <c r="G2320" s="85"/>
      <c r="H2320" s="85"/>
      <c r="I2320" s="64">
        <v>0.25</v>
      </c>
      <c r="J2320" s="67">
        <v>0.25</v>
      </c>
      <c r="K2320" s="70">
        <v>0.25</v>
      </c>
      <c r="L2320" s="64">
        <v>0.0</v>
      </c>
      <c r="M2320" s="67">
        <v>0.0</v>
      </c>
      <c r="N2320" s="70">
        <v>0.0</v>
      </c>
      <c r="O2320" s="64">
        <v>0.25</v>
      </c>
      <c r="P2320" s="67">
        <v>0.25</v>
      </c>
      <c r="Q2320" s="70">
        <v>0.25</v>
      </c>
      <c r="R2320" s="3"/>
    </row>
    <row r="2321">
      <c r="A2321" s="46">
        <v>13888.0</v>
      </c>
      <c r="B2321" s="51" t="str">
        <f t="shared" si="1"/>
        <v>PoyabzallarAyollar poyabzaliBotinkalarMartinslar</v>
      </c>
      <c r="C2321" s="55" t="s">
        <v>951</v>
      </c>
      <c r="D2321" s="55" t="s">
        <v>952</v>
      </c>
      <c r="E2321" s="55" t="s">
        <v>1056</v>
      </c>
      <c r="F2321" s="55" t="s">
        <v>5073</v>
      </c>
      <c r="G2321" s="3"/>
      <c r="H2321" s="3"/>
      <c r="I2321" s="64">
        <v>0.2</v>
      </c>
      <c r="J2321" s="67">
        <v>0.2</v>
      </c>
      <c r="K2321" s="70">
        <v>0.2</v>
      </c>
      <c r="L2321" s="64">
        <v>0.0</v>
      </c>
      <c r="M2321" s="67">
        <v>0.0</v>
      </c>
      <c r="N2321" s="70">
        <v>0.0</v>
      </c>
      <c r="O2321" s="64">
        <v>0.2</v>
      </c>
      <c r="P2321" s="67">
        <v>0.2</v>
      </c>
      <c r="Q2321" s="70">
        <v>0.2</v>
      </c>
      <c r="R2321" s="3"/>
    </row>
    <row r="2322">
      <c r="A2322" s="46">
        <v>13889.0</v>
      </c>
      <c r="B2322" s="51" t="str">
        <f t="shared" si="1"/>
        <v>Dacha, bogʻ va tomorqaBogʻ asboblariAksessuarlar va sarflov materiallariQutilar</v>
      </c>
      <c r="C2322" s="55" t="s">
        <v>734</v>
      </c>
      <c r="D2322" s="55" t="s">
        <v>1356</v>
      </c>
      <c r="E2322" s="55" t="s">
        <v>1797</v>
      </c>
      <c r="F2322" s="85" t="s">
        <v>1980</v>
      </c>
      <c r="G2322" s="3"/>
      <c r="H2322" s="3"/>
      <c r="I2322" s="64">
        <v>0.25</v>
      </c>
      <c r="J2322" s="67">
        <v>0.25</v>
      </c>
      <c r="K2322" s="70">
        <v>0.25</v>
      </c>
      <c r="L2322" s="64">
        <v>0.0</v>
      </c>
      <c r="M2322" s="67">
        <v>0.0</v>
      </c>
      <c r="N2322" s="70">
        <v>0.0</v>
      </c>
      <c r="O2322" s="64">
        <v>0.25</v>
      </c>
      <c r="P2322" s="67">
        <v>0.25</v>
      </c>
      <c r="Q2322" s="70">
        <v>0.25</v>
      </c>
      <c r="R2322" s="3"/>
    </row>
    <row r="2323">
      <c r="A2323" s="46">
        <v>13890.0</v>
      </c>
      <c r="B2323" s="51" t="str">
        <f t="shared" si="1"/>
        <v>PoyabzallarAyollar poyabzaliSabo</v>
      </c>
      <c r="C2323" s="55" t="s">
        <v>951</v>
      </c>
      <c r="D2323" s="55" t="s">
        <v>952</v>
      </c>
      <c r="E2323" s="55" t="s">
        <v>2289</v>
      </c>
      <c r="F2323" s="3"/>
      <c r="G2323" s="4"/>
      <c r="H2323" s="3"/>
      <c r="I2323" s="64">
        <v>0.2</v>
      </c>
      <c r="J2323" s="67">
        <v>0.2</v>
      </c>
      <c r="K2323" s="70">
        <v>0.2</v>
      </c>
      <c r="L2323" s="64">
        <v>0.0</v>
      </c>
      <c r="M2323" s="67">
        <v>0.0</v>
      </c>
      <c r="N2323" s="70">
        <v>0.0</v>
      </c>
      <c r="O2323" s="64">
        <v>0.2</v>
      </c>
      <c r="P2323" s="67">
        <v>0.2</v>
      </c>
      <c r="Q2323" s="70">
        <v>0.2</v>
      </c>
      <c r="R2323" s="3"/>
    </row>
    <row r="2324">
      <c r="A2324" s="46">
        <v>13891.0</v>
      </c>
      <c r="B2324" s="51" t="str">
        <f t="shared" si="1"/>
        <v>Goʻzallik va parvarishSochlar parvarishiSoch parvarishi uchun aksessuarlarBigudi</v>
      </c>
      <c r="C2324" s="55" t="s">
        <v>314</v>
      </c>
      <c r="D2324" s="55" t="s">
        <v>1239</v>
      </c>
      <c r="E2324" s="55" t="s">
        <v>2419</v>
      </c>
      <c r="F2324" s="85" t="s">
        <v>5406</v>
      </c>
      <c r="G2324" s="85"/>
      <c r="H2324" s="3"/>
      <c r="I2324" s="64">
        <v>0.25</v>
      </c>
      <c r="J2324" s="67">
        <v>0.25</v>
      </c>
      <c r="K2324" s="70">
        <v>0.25</v>
      </c>
      <c r="L2324" s="64">
        <v>0.025</v>
      </c>
      <c r="M2324" s="67">
        <v>0.025</v>
      </c>
      <c r="N2324" s="70">
        <v>0.025</v>
      </c>
      <c r="O2324" s="64">
        <v>0.225</v>
      </c>
      <c r="P2324" s="67">
        <v>0.225</v>
      </c>
      <c r="Q2324" s="70">
        <v>0.225</v>
      </c>
      <c r="R2324" s="3"/>
    </row>
    <row r="2325">
      <c r="A2325" s="46">
        <v>13892.0</v>
      </c>
      <c r="B2325" s="51" t="str">
        <f t="shared" si="1"/>
        <v>Goʻzallik va parvarishSochlar parvarishiTurmaklash uchun vositalarMusslar va koʻpiklar</v>
      </c>
      <c r="C2325" s="55" t="s">
        <v>314</v>
      </c>
      <c r="D2325" s="55" t="s">
        <v>1239</v>
      </c>
      <c r="E2325" s="55" t="s">
        <v>2728</v>
      </c>
      <c r="F2325" s="85" t="s">
        <v>5408</v>
      </c>
      <c r="G2325" s="85"/>
      <c r="H2325" s="3"/>
      <c r="I2325" s="64">
        <v>0.2</v>
      </c>
      <c r="J2325" s="67">
        <v>0.2</v>
      </c>
      <c r="K2325" s="70">
        <v>0.2</v>
      </c>
      <c r="L2325" s="64">
        <v>0.015000000000000013</v>
      </c>
      <c r="M2325" s="67">
        <v>0.015000000000000013</v>
      </c>
      <c r="N2325" s="70">
        <v>0.015000000000000013</v>
      </c>
      <c r="O2325" s="64">
        <v>0.185</v>
      </c>
      <c r="P2325" s="67">
        <v>0.185</v>
      </c>
      <c r="Q2325" s="70">
        <v>0.185</v>
      </c>
      <c r="R2325" s="3"/>
    </row>
    <row r="2326">
      <c r="A2326" s="46">
        <v>13893.0</v>
      </c>
      <c r="B2326" s="51" t="str">
        <f t="shared" si="1"/>
        <v>ElektronikaNoutbuklar, planshetlar va elektron kitoblarPlanshetlar va elektron kitoblarPlanshetlar va elektron kitoblar uchun aksessuarlarHimoya shisha va plyonkalar</v>
      </c>
      <c r="C2326" s="55" t="s">
        <v>929</v>
      </c>
      <c r="D2326" s="55" t="s">
        <v>930</v>
      </c>
      <c r="E2326" s="55" t="s">
        <v>931</v>
      </c>
      <c r="F2326" s="55" t="s">
        <v>932</v>
      </c>
      <c r="G2326" s="55" t="s">
        <v>5409</v>
      </c>
      <c r="H2326" s="55"/>
      <c r="I2326" s="64">
        <v>0.3</v>
      </c>
      <c r="J2326" s="67">
        <v>0.3</v>
      </c>
      <c r="K2326" s="70">
        <v>0.3</v>
      </c>
      <c r="L2326" s="64">
        <v>0.0</v>
      </c>
      <c r="M2326" s="67">
        <v>0.0</v>
      </c>
      <c r="N2326" s="70">
        <v>0.0</v>
      </c>
      <c r="O2326" s="64">
        <v>0.3</v>
      </c>
      <c r="P2326" s="67">
        <v>0.3</v>
      </c>
      <c r="Q2326" s="70">
        <v>0.3</v>
      </c>
      <c r="R2326" s="3"/>
    </row>
    <row r="2327">
      <c r="A2327" s="46">
        <v>13894.0</v>
      </c>
      <c r="B2327" s="51" t="str">
        <f t="shared" si="1"/>
        <v>PoyabzallarAyollar poyabzaliKedalar</v>
      </c>
      <c r="C2327" s="55" t="s">
        <v>951</v>
      </c>
      <c r="D2327" s="55" t="s">
        <v>952</v>
      </c>
      <c r="E2327" s="55" t="s">
        <v>2477</v>
      </c>
      <c r="F2327" s="3"/>
      <c r="G2327" s="4"/>
      <c r="H2327" s="4"/>
      <c r="I2327" s="64">
        <v>0.2</v>
      </c>
      <c r="J2327" s="67">
        <v>0.2</v>
      </c>
      <c r="K2327" s="70">
        <v>0.2</v>
      </c>
      <c r="L2327" s="64">
        <v>0.0</v>
      </c>
      <c r="M2327" s="67">
        <v>0.0</v>
      </c>
      <c r="N2327" s="70">
        <v>0.0</v>
      </c>
      <c r="O2327" s="64">
        <v>0.2</v>
      </c>
      <c r="P2327" s="67">
        <v>0.2</v>
      </c>
      <c r="Q2327" s="70">
        <v>0.2</v>
      </c>
      <c r="R2327" s="3"/>
    </row>
    <row r="2328">
      <c r="A2328" s="46">
        <v>13895.0</v>
      </c>
      <c r="B2328" s="51" t="str">
        <f t="shared" si="1"/>
        <v>Xobbi va ijodPazl, mozaika va freskaQum bilan chizish uchun toʻplamlar</v>
      </c>
      <c r="C2328" s="55" t="s">
        <v>199</v>
      </c>
      <c r="D2328" s="55" t="s">
        <v>201</v>
      </c>
      <c r="E2328" s="55" t="s">
        <v>5411</v>
      </c>
      <c r="F2328" s="55"/>
      <c r="G2328" s="55"/>
      <c r="H2328" s="3"/>
      <c r="I2328" s="64">
        <v>0.22</v>
      </c>
      <c r="J2328" s="67">
        <v>0.22</v>
      </c>
      <c r="K2328" s="70">
        <v>0.22</v>
      </c>
      <c r="L2328" s="64">
        <v>0.005</v>
      </c>
      <c r="M2328" s="67">
        <v>0.005</v>
      </c>
      <c r="N2328" s="70">
        <v>0.005</v>
      </c>
      <c r="O2328" s="64">
        <v>0.215</v>
      </c>
      <c r="P2328" s="67">
        <v>0.215</v>
      </c>
      <c r="Q2328" s="70">
        <v>0.215</v>
      </c>
      <c r="R2328" s="3"/>
    </row>
    <row r="2329">
      <c r="A2329" s="46">
        <v>13896.0</v>
      </c>
      <c r="B2329" s="51" t="str">
        <f t="shared" si="1"/>
        <v>Maishiy texnikaKatta maishiy texnikaKatta maishiy texnika uchun aksessuarlarQoplamalar</v>
      </c>
      <c r="C2329" s="55" t="s">
        <v>74</v>
      </c>
      <c r="D2329" s="55" t="s">
        <v>76</v>
      </c>
      <c r="E2329" s="55" t="s">
        <v>3162</v>
      </c>
      <c r="F2329" s="55" t="s">
        <v>2368</v>
      </c>
      <c r="G2329" s="85"/>
      <c r="H2329" s="3"/>
      <c r="I2329" s="64">
        <v>0.3</v>
      </c>
      <c r="J2329" s="67">
        <v>0.3</v>
      </c>
      <c r="K2329" s="70">
        <v>0.3</v>
      </c>
      <c r="L2329" s="64">
        <v>0.0</v>
      </c>
      <c r="M2329" s="67">
        <v>0.0</v>
      </c>
      <c r="N2329" s="70">
        <v>0.0</v>
      </c>
      <c r="O2329" s="64">
        <v>0.3</v>
      </c>
      <c r="P2329" s="67">
        <v>0.3</v>
      </c>
      <c r="Q2329" s="70">
        <v>0.3</v>
      </c>
      <c r="R2329" s="3"/>
    </row>
    <row r="2330">
      <c r="A2330" s="46">
        <v>13897.0</v>
      </c>
      <c r="B2330" s="51" t="str">
        <f t="shared" si="1"/>
        <v>AvtotovarlarAvtotovushAvtomobillar uchun sabvuferlar</v>
      </c>
      <c r="C2330" s="55" t="s">
        <v>167</v>
      </c>
      <c r="D2330" s="55" t="s">
        <v>2904</v>
      </c>
      <c r="E2330" s="55" t="s">
        <v>5414</v>
      </c>
      <c r="F2330" s="55"/>
      <c r="G2330" s="55"/>
      <c r="H2330" s="3"/>
      <c r="I2330" s="64">
        <v>0.1</v>
      </c>
      <c r="J2330" s="67">
        <v>0.1</v>
      </c>
      <c r="K2330" s="70">
        <v>0.1</v>
      </c>
      <c r="L2330" s="64">
        <v>0.0</v>
      </c>
      <c r="M2330" s="67">
        <v>0.0</v>
      </c>
      <c r="N2330" s="70">
        <v>0.0</v>
      </c>
      <c r="O2330" s="64">
        <v>0.1</v>
      </c>
      <c r="P2330" s="67">
        <v>0.1</v>
      </c>
      <c r="Q2330" s="70">
        <v>0.1</v>
      </c>
      <c r="R2330" s="3"/>
    </row>
    <row r="2331">
      <c r="A2331" s="46">
        <v>13898.0</v>
      </c>
      <c r="B2331" s="51" t="str">
        <f t="shared" si="1"/>
        <v>AksessuarlarAyollar aksessuarlariSumkalar va ryukzaklarRyukzaklar</v>
      </c>
      <c r="C2331" s="55" t="s">
        <v>442</v>
      </c>
      <c r="D2331" s="55" t="s">
        <v>443</v>
      </c>
      <c r="E2331" s="55" t="s">
        <v>1956</v>
      </c>
      <c r="F2331" s="55" t="s">
        <v>2748</v>
      </c>
      <c r="G2331" s="3"/>
      <c r="H2331" s="3"/>
      <c r="I2331" s="64">
        <v>0.25</v>
      </c>
      <c r="J2331" s="67">
        <v>0.25</v>
      </c>
      <c r="K2331" s="70">
        <v>0.25</v>
      </c>
      <c r="L2331" s="64">
        <v>0.0</v>
      </c>
      <c r="M2331" s="67">
        <v>0.0</v>
      </c>
      <c r="N2331" s="70">
        <v>0.0</v>
      </c>
      <c r="O2331" s="64">
        <v>0.25</v>
      </c>
      <c r="P2331" s="67">
        <v>0.25</v>
      </c>
      <c r="Q2331" s="70">
        <v>0.25</v>
      </c>
      <c r="R2331" s="3"/>
    </row>
    <row r="2332">
      <c r="A2332" s="46">
        <v>13899.0</v>
      </c>
      <c r="B2332" s="51" t="str">
        <f t="shared" si="1"/>
        <v>Qurilish va taʼmirlashShaxsiy himoya vositalariHimoya niqoblari</v>
      </c>
      <c r="C2332" s="55" t="s">
        <v>95</v>
      </c>
      <c r="D2332" s="55" t="s">
        <v>3467</v>
      </c>
      <c r="E2332" s="55" t="s">
        <v>5416</v>
      </c>
      <c r="F2332" s="55"/>
      <c r="G2332" s="3"/>
      <c r="H2332" s="3"/>
      <c r="I2332" s="64">
        <v>0.25</v>
      </c>
      <c r="J2332" s="67">
        <v>0.25</v>
      </c>
      <c r="K2332" s="70">
        <v>0.25</v>
      </c>
      <c r="L2332" s="64">
        <v>0.0</v>
      </c>
      <c r="M2332" s="67">
        <v>0.0</v>
      </c>
      <c r="N2332" s="70">
        <v>0.0</v>
      </c>
      <c r="O2332" s="64">
        <v>0.25</v>
      </c>
      <c r="P2332" s="67">
        <v>0.25</v>
      </c>
      <c r="Q2332" s="70">
        <v>0.25</v>
      </c>
      <c r="R2332" s="3"/>
    </row>
    <row r="2333">
      <c r="A2333" s="46">
        <v>13900.0</v>
      </c>
      <c r="B2333" s="51" t="str">
        <f t="shared" si="1"/>
        <v>Kanselyariya tovarlariNamoyish doskalariKoʻrsatish tayoqchasi</v>
      </c>
      <c r="C2333" s="55" t="s">
        <v>142</v>
      </c>
      <c r="D2333" s="55" t="s">
        <v>1220</v>
      </c>
      <c r="E2333" s="55" t="s">
        <v>5418</v>
      </c>
      <c r="F2333" s="55"/>
      <c r="G2333" s="3"/>
      <c r="H2333" s="3"/>
      <c r="I2333" s="64">
        <v>0.2</v>
      </c>
      <c r="J2333" s="67">
        <v>0.2</v>
      </c>
      <c r="K2333" s="70">
        <v>0.2</v>
      </c>
      <c r="L2333" s="64">
        <v>0.0</v>
      </c>
      <c r="M2333" s="67">
        <v>0.0</v>
      </c>
      <c r="N2333" s="70">
        <v>0.0</v>
      </c>
      <c r="O2333" s="64">
        <v>0.2</v>
      </c>
      <c r="P2333" s="67">
        <v>0.2</v>
      </c>
      <c r="Q2333" s="70">
        <v>0.2</v>
      </c>
      <c r="R2333" s="3"/>
    </row>
    <row r="2334">
      <c r="A2334" s="46">
        <v>13901.0</v>
      </c>
      <c r="B2334" s="51" t="str">
        <f t="shared" si="1"/>
        <v>Uy-roʻzgʻor buyumlariOshxona buyumlariOziq-ovqat mahsulotlarini saqlashZiravorlar uchun idishlar va maydalagichlar</v>
      </c>
      <c r="C2334" s="55" t="s">
        <v>758</v>
      </c>
      <c r="D2334" s="55" t="s">
        <v>760</v>
      </c>
      <c r="E2334" s="55" t="s">
        <v>1352</v>
      </c>
      <c r="F2334" s="55" t="s">
        <v>5420</v>
      </c>
      <c r="G2334" s="55"/>
      <c r="H2334" s="55"/>
      <c r="I2334" s="64">
        <v>0.25</v>
      </c>
      <c r="J2334" s="67">
        <v>0.25</v>
      </c>
      <c r="K2334" s="70">
        <v>0.25</v>
      </c>
      <c r="L2334" s="64">
        <v>0.0</v>
      </c>
      <c r="M2334" s="67">
        <v>0.0</v>
      </c>
      <c r="N2334" s="70">
        <v>0.0</v>
      </c>
      <c r="O2334" s="64">
        <v>0.25</v>
      </c>
      <c r="P2334" s="67">
        <v>0.25</v>
      </c>
      <c r="Q2334" s="70">
        <v>0.25</v>
      </c>
      <c r="R2334" s="3"/>
    </row>
    <row r="2335">
      <c r="A2335" s="46">
        <v>13902.0</v>
      </c>
      <c r="B2335" s="51" t="str">
        <f t="shared" si="1"/>
        <v>ElektronikaQuloqchinlar va audio texnikalarPeriferiya va aksessuarlarAV-resiverlar</v>
      </c>
      <c r="C2335" s="55" t="s">
        <v>929</v>
      </c>
      <c r="D2335" s="55" t="s">
        <v>938</v>
      </c>
      <c r="E2335" s="55" t="s">
        <v>1472</v>
      </c>
      <c r="F2335" s="55" t="s">
        <v>5421</v>
      </c>
      <c r="G2335" s="85"/>
      <c r="H2335" s="3"/>
      <c r="I2335" s="64">
        <v>0.2</v>
      </c>
      <c r="J2335" s="67">
        <v>0.2</v>
      </c>
      <c r="K2335" s="70">
        <v>0.2</v>
      </c>
      <c r="L2335" s="64">
        <v>0.0</v>
      </c>
      <c r="M2335" s="67">
        <v>0.0</v>
      </c>
      <c r="N2335" s="70">
        <v>0.0</v>
      </c>
      <c r="O2335" s="64">
        <v>0.2</v>
      </c>
      <c r="P2335" s="67">
        <v>0.2</v>
      </c>
      <c r="Q2335" s="70">
        <v>0.2</v>
      </c>
      <c r="R2335" s="3"/>
    </row>
    <row r="2336">
      <c r="A2336" s="46">
        <v>13903.0</v>
      </c>
      <c r="B2336" s="51" t="str">
        <f t="shared" si="1"/>
        <v>Sport va hordiqErkin og'irliklarOg`ir atletikaOgʻir atletika uchun epikrovka</v>
      </c>
      <c r="C2336" s="55" t="s">
        <v>391</v>
      </c>
      <c r="D2336" s="55" t="s">
        <v>1246</v>
      </c>
      <c r="E2336" s="55" t="s">
        <v>1282</v>
      </c>
      <c r="F2336" s="55" t="s">
        <v>5423</v>
      </c>
      <c r="G2336" s="55"/>
      <c r="H2336" s="3"/>
      <c r="I2336" s="64">
        <v>0.25</v>
      </c>
      <c r="J2336" s="67">
        <v>0.25</v>
      </c>
      <c r="K2336" s="70">
        <v>0.25</v>
      </c>
      <c r="L2336" s="64">
        <v>0.0</v>
      </c>
      <c r="M2336" s="67">
        <v>0.0</v>
      </c>
      <c r="N2336" s="70">
        <v>0.0</v>
      </c>
      <c r="O2336" s="64">
        <v>0.25</v>
      </c>
      <c r="P2336" s="67">
        <v>0.25</v>
      </c>
      <c r="Q2336" s="70">
        <v>0.25</v>
      </c>
      <c r="R2336" s="3"/>
    </row>
    <row r="2337">
      <c r="A2337" s="46">
        <v>13904.0</v>
      </c>
      <c r="B2337" s="51" t="str">
        <f t="shared" si="1"/>
        <v>KiyimOʻgʻil bolalar uchun kiyimlarUy kiyimiPijamalar</v>
      </c>
      <c r="C2337" s="55" t="s">
        <v>417</v>
      </c>
      <c r="D2337" s="55" t="s">
        <v>438</v>
      </c>
      <c r="E2337" s="55" t="s">
        <v>433</v>
      </c>
      <c r="F2337" s="55" t="s">
        <v>3986</v>
      </c>
      <c r="G2337" s="3"/>
      <c r="H2337" s="3"/>
      <c r="I2337" s="64">
        <v>0.25</v>
      </c>
      <c r="J2337" s="67">
        <v>0.25</v>
      </c>
      <c r="K2337" s="70">
        <v>0.25</v>
      </c>
      <c r="L2337" s="64">
        <v>0.0</v>
      </c>
      <c r="M2337" s="67">
        <v>0.0</v>
      </c>
      <c r="N2337" s="70">
        <v>0.0</v>
      </c>
      <c r="O2337" s="64">
        <v>0.25</v>
      </c>
      <c r="P2337" s="67">
        <v>0.25</v>
      </c>
      <c r="Q2337" s="70">
        <v>0.25</v>
      </c>
      <c r="R2337" s="3"/>
    </row>
    <row r="2338">
      <c r="A2338" s="46">
        <v>13905.0</v>
      </c>
      <c r="B2338" s="51" t="str">
        <f t="shared" si="1"/>
        <v>KiyimQizlar uchun kiyimlarIchki kiyim va termal ichki kiyimIchki kiyim toʻplamlari</v>
      </c>
      <c r="C2338" s="55" t="s">
        <v>417</v>
      </c>
      <c r="D2338" s="55" t="s">
        <v>1033</v>
      </c>
      <c r="E2338" s="55" t="s">
        <v>3083</v>
      </c>
      <c r="F2338" s="55" t="s">
        <v>3716</v>
      </c>
      <c r="G2338" s="55"/>
      <c r="H2338" s="3"/>
      <c r="I2338" s="64">
        <v>0.25</v>
      </c>
      <c r="J2338" s="67">
        <v>0.25</v>
      </c>
      <c r="K2338" s="70">
        <v>0.25</v>
      </c>
      <c r="L2338" s="64">
        <v>0.0</v>
      </c>
      <c r="M2338" s="67">
        <v>0.0</v>
      </c>
      <c r="N2338" s="70">
        <v>0.0</v>
      </c>
      <c r="O2338" s="64">
        <v>0.25</v>
      </c>
      <c r="P2338" s="67">
        <v>0.25</v>
      </c>
      <c r="Q2338" s="70">
        <v>0.25</v>
      </c>
      <c r="R2338" s="3"/>
    </row>
    <row r="2339">
      <c r="A2339" s="46">
        <v>13906.0</v>
      </c>
      <c r="B2339" s="51" t="str">
        <f t="shared" si="1"/>
        <v>AksessuarlarQizlar uchun aksessuarlarBijuteriyalarUzuklar</v>
      </c>
      <c r="C2339" s="55" t="s">
        <v>442</v>
      </c>
      <c r="D2339" s="55" t="s">
        <v>1028</v>
      </c>
      <c r="E2339" s="55" t="s">
        <v>1461</v>
      </c>
      <c r="F2339" s="55" t="s">
        <v>1615</v>
      </c>
      <c r="G2339" s="3"/>
      <c r="H2339" s="3"/>
      <c r="I2339" s="64">
        <v>0.3</v>
      </c>
      <c r="J2339" s="67">
        <v>0.3</v>
      </c>
      <c r="K2339" s="70">
        <v>0.3</v>
      </c>
      <c r="L2339" s="64">
        <v>0.0</v>
      </c>
      <c r="M2339" s="67">
        <v>0.0</v>
      </c>
      <c r="N2339" s="70">
        <v>0.0</v>
      </c>
      <c r="O2339" s="64">
        <v>0.3</v>
      </c>
      <c r="P2339" s="67">
        <v>0.3</v>
      </c>
      <c r="Q2339" s="70">
        <v>0.3</v>
      </c>
      <c r="R2339" s="3"/>
    </row>
    <row r="2340">
      <c r="A2340" s="46">
        <v>13907.0</v>
      </c>
      <c r="B2340" s="51" t="str">
        <f t="shared" si="1"/>
        <v>KitoblarOʻquv adabiyotiAbituriyentlar, talabalar va aspirantlarga</v>
      </c>
      <c r="C2340" s="55" t="s">
        <v>84</v>
      </c>
      <c r="D2340" s="55" t="s">
        <v>1228</v>
      </c>
      <c r="E2340" s="55" t="s">
        <v>5425</v>
      </c>
      <c r="F2340" s="55"/>
      <c r="G2340" s="55"/>
      <c r="H2340" s="3"/>
      <c r="I2340" s="64">
        <v>0.2</v>
      </c>
      <c r="J2340" s="67">
        <v>0.2</v>
      </c>
      <c r="K2340" s="70">
        <v>0.2</v>
      </c>
      <c r="L2340" s="64">
        <v>0.0</v>
      </c>
      <c r="M2340" s="67">
        <v>0.0</v>
      </c>
      <c r="N2340" s="70">
        <v>0.0</v>
      </c>
      <c r="O2340" s="64">
        <v>0.2</v>
      </c>
      <c r="P2340" s="67">
        <v>0.2</v>
      </c>
      <c r="Q2340" s="70">
        <v>0.2</v>
      </c>
      <c r="R2340" s="3"/>
    </row>
    <row r="2341">
      <c r="A2341" s="46">
        <v>13908.0</v>
      </c>
      <c r="B2341" s="51" t="str">
        <f t="shared" si="1"/>
        <v>ElektronikaFoto va video texnikaFotosuratchilar uchun uskunalarFotostollar</v>
      </c>
      <c r="C2341" s="55" t="s">
        <v>929</v>
      </c>
      <c r="D2341" s="55" t="s">
        <v>1173</v>
      </c>
      <c r="E2341" s="55" t="s">
        <v>1175</v>
      </c>
      <c r="F2341" s="55" t="s">
        <v>5427</v>
      </c>
      <c r="G2341" s="3"/>
      <c r="H2341" s="3"/>
      <c r="I2341" s="64">
        <v>0.22</v>
      </c>
      <c r="J2341" s="67">
        <v>0.22</v>
      </c>
      <c r="K2341" s="70">
        <v>0.22</v>
      </c>
      <c r="L2341" s="64">
        <v>0.0</v>
      </c>
      <c r="M2341" s="67">
        <v>0.0</v>
      </c>
      <c r="N2341" s="70">
        <v>0.0</v>
      </c>
      <c r="O2341" s="64">
        <v>0.22</v>
      </c>
      <c r="P2341" s="67">
        <v>0.22</v>
      </c>
      <c r="Q2341" s="70">
        <v>0.22</v>
      </c>
      <c r="R2341" s="3"/>
    </row>
    <row r="2342">
      <c r="A2342" s="46">
        <v>13909.0</v>
      </c>
      <c r="B2342" s="51" t="str">
        <f t="shared" si="1"/>
        <v>Sport va hordiqFitnes va yogaYoga va pilatesGamaki</v>
      </c>
      <c r="C2342" s="55" t="s">
        <v>391</v>
      </c>
      <c r="D2342" s="55" t="s">
        <v>1434</v>
      </c>
      <c r="E2342" s="55" t="s">
        <v>1618</v>
      </c>
      <c r="F2342" s="85" t="s">
        <v>5428</v>
      </c>
      <c r="G2342" s="3"/>
      <c r="H2342" s="3"/>
      <c r="I2342" s="64">
        <v>0.22</v>
      </c>
      <c r="J2342" s="67">
        <v>0.22</v>
      </c>
      <c r="K2342" s="70">
        <v>0.22</v>
      </c>
      <c r="L2342" s="64">
        <v>0.0</v>
      </c>
      <c r="M2342" s="67">
        <v>0.0</v>
      </c>
      <c r="N2342" s="70">
        <v>0.0</v>
      </c>
      <c r="O2342" s="64">
        <v>0.22</v>
      </c>
      <c r="P2342" s="67">
        <v>0.22</v>
      </c>
      <c r="Q2342" s="70">
        <v>0.22</v>
      </c>
      <c r="R2342" s="3"/>
    </row>
    <row r="2343">
      <c r="A2343" s="46">
        <v>13910.0</v>
      </c>
      <c r="B2343" s="51" t="str">
        <f t="shared" si="1"/>
        <v>AvtotovarlarMototexnikalar, motoekipirovka uchun tovarlarMoto-aksessuarlar</v>
      </c>
      <c r="C2343" s="55" t="s">
        <v>167</v>
      </c>
      <c r="D2343" s="55" t="s">
        <v>2722</v>
      </c>
      <c r="E2343" s="55" t="s">
        <v>5430</v>
      </c>
      <c r="F2343" s="55"/>
      <c r="G2343" s="4"/>
      <c r="H2343" s="3"/>
      <c r="I2343" s="64">
        <v>0.25</v>
      </c>
      <c r="J2343" s="67">
        <v>0.25</v>
      </c>
      <c r="K2343" s="70">
        <v>0.25</v>
      </c>
      <c r="L2343" s="64">
        <v>0.0</v>
      </c>
      <c r="M2343" s="67">
        <v>0.0</v>
      </c>
      <c r="N2343" s="70">
        <v>0.0</v>
      </c>
      <c r="O2343" s="64">
        <v>0.25</v>
      </c>
      <c r="P2343" s="67">
        <v>0.25</v>
      </c>
      <c r="Q2343" s="70">
        <v>0.25</v>
      </c>
      <c r="R2343" s="3"/>
    </row>
    <row r="2344">
      <c r="A2344" s="46">
        <v>13912.0</v>
      </c>
      <c r="B2344" s="51" t="str">
        <f t="shared" si="1"/>
        <v>ElektronikaKompyuter texnikasiKompyuterlarMonitorlar</v>
      </c>
      <c r="C2344" s="55" t="s">
        <v>929</v>
      </c>
      <c r="D2344" s="55" t="s">
        <v>942</v>
      </c>
      <c r="E2344" s="55" t="s">
        <v>1589</v>
      </c>
      <c r="F2344" s="85" t="s">
        <v>5432</v>
      </c>
      <c r="G2344" s="85"/>
      <c r="H2344" s="3"/>
      <c r="I2344" s="64">
        <v>0.05</v>
      </c>
      <c r="J2344" s="67">
        <v>0.05</v>
      </c>
      <c r="K2344" s="70">
        <v>0.05</v>
      </c>
      <c r="L2344" s="64">
        <v>0.0</v>
      </c>
      <c r="M2344" s="67">
        <v>0.0</v>
      </c>
      <c r="N2344" s="70">
        <v>0.0</v>
      </c>
      <c r="O2344" s="64">
        <v>0.05</v>
      </c>
      <c r="P2344" s="67">
        <v>0.05</v>
      </c>
      <c r="Q2344" s="70">
        <v>0.05</v>
      </c>
      <c r="R2344" s="3"/>
    </row>
    <row r="2345">
      <c r="A2345" s="46">
        <v>13913.0</v>
      </c>
      <c r="B2345" s="51" t="str">
        <f t="shared" si="1"/>
        <v>AvtotovarlarShinalar va disklarShina va disk aksessuarlariFlipperlar va emblemalar</v>
      </c>
      <c r="C2345" s="55" t="s">
        <v>167</v>
      </c>
      <c r="D2345" s="55" t="s">
        <v>1244</v>
      </c>
      <c r="E2345" s="55" t="s">
        <v>3178</v>
      </c>
      <c r="F2345" s="55" t="s">
        <v>5433</v>
      </c>
      <c r="G2345" s="55"/>
      <c r="H2345" s="3"/>
      <c r="I2345" s="64">
        <v>0.3</v>
      </c>
      <c r="J2345" s="67">
        <v>0.3</v>
      </c>
      <c r="K2345" s="70">
        <v>0.3</v>
      </c>
      <c r="L2345" s="64">
        <v>0.0</v>
      </c>
      <c r="M2345" s="67">
        <v>0.0</v>
      </c>
      <c r="N2345" s="70">
        <v>0.0</v>
      </c>
      <c r="O2345" s="64">
        <v>0.3</v>
      </c>
      <c r="P2345" s="67">
        <v>0.3</v>
      </c>
      <c r="Q2345" s="70">
        <v>0.3</v>
      </c>
      <c r="R2345" s="3"/>
    </row>
    <row r="2346">
      <c r="A2346" s="46">
        <v>13914.0</v>
      </c>
      <c r="B2346" s="51" t="str">
        <f t="shared" si="1"/>
        <v>KiyimErkaklar kiyimiUstki kiyimDublyonkalar va shubalar</v>
      </c>
      <c r="C2346" s="55" t="s">
        <v>417</v>
      </c>
      <c r="D2346" s="55" t="s">
        <v>432</v>
      </c>
      <c r="E2346" s="55" t="s">
        <v>1137</v>
      </c>
      <c r="F2346" s="55" t="s">
        <v>4273</v>
      </c>
      <c r="G2346" s="55"/>
      <c r="H2346" s="3"/>
      <c r="I2346" s="64">
        <v>0.25</v>
      </c>
      <c r="J2346" s="67">
        <v>0.25</v>
      </c>
      <c r="K2346" s="70">
        <v>0.25</v>
      </c>
      <c r="L2346" s="64">
        <v>0.0</v>
      </c>
      <c r="M2346" s="67">
        <v>0.0</v>
      </c>
      <c r="N2346" s="70">
        <v>0.0</v>
      </c>
      <c r="O2346" s="64">
        <v>0.25</v>
      </c>
      <c r="P2346" s="67">
        <v>0.25</v>
      </c>
      <c r="Q2346" s="70">
        <v>0.25</v>
      </c>
      <c r="R2346" s="3"/>
    </row>
    <row r="2347">
      <c r="A2347" s="46">
        <v>13915.0</v>
      </c>
      <c r="B2347" s="51" t="str">
        <f t="shared" si="1"/>
        <v>KitoblarOʻquv adabiyoti1-sinf</v>
      </c>
      <c r="C2347" s="55" t="s">
        <v>84</v>
      </c>
      <c r="D2347" s="55" t="s">
        <v>1228</v>
      </c>
      <c r="E2347" s="55" t="s">
        <v>5435</v>
      </c>
      <c r="F2347" s="3"/>
      <c r="G2347" s="3"/>
      <c r="H2347" s="3"/>
      <c r="I2347" s="64">
        <v>0.2</v>
      </c>
      <c r="J2347" s="67">
        <v>0.2</v>
      </c>
      <c r="K2347" s="70">
        <v>0.2</v>
      </c>
      <c r="L2347" s="64">
        <v>0.02</v>
      </c>
      <c r="M2347" s="67">
        <v>0.02</v>
      </c>
      <c r="N2347" s="70">
        <v>0.02</v>
      </c>
      <c r="O2347" s="64">
        <v>0.18</v>
      </c>
      <c r="P2347" s="67">
        <v>0.18</v>
      </c>
      <c r="Q2347" s="70">
        <v>0.18</v>
      </c>
      <c r="R2347" s="3"/>
    </row>
    <row r="2348">
      <c r="A2348" s="46">
        <v>13916.0</v>
      </c>
      <c r="B2348" s="51" t="str">
        <f t="shared" si="1"/>
        <v>Maishiy texnikaKatta maishiy texnikaSuv uchun kulerlar va aksessuarlarSuv uchun kulerlar</v>
      </c>
      <c r="C2348" s="55" t="s">
        <v>74</v>
      </c>
      <c r="D2348" s="55" t="s">
        <v>76</v>
      </c>
      <c r="E2348" s="55" t="s">
        <v>2089</v>
      </c>
      <c r="F2348" s="55" t="s">
        <v>5437</v>
      </c>
      <c r="G2348" s="55"/>
      <c r="H2348" s="3"/>
      <c r="I2348" s="64">
        <v>0.2</v>
      </c>
      <c r="J2348" s="67">
        <v>0.2</v>
      </c>
      <c r="K2348" s="70">
        <v>0.2</v>
      </c>
      <c r="L2348" s="64">
        <v>0.0</v>
      </c>
      <c r="M2348" s="67">
        <v>0.0</v>
      </c>
      <c r="N2348" s="70">
        <v>0.0</v>
      </c>
      <c r="O2348" s="64">
        <v>0.2</v>
      </c>
      <c r="P2348" s="67">
        <v>0.2</v>
      </c>
      <c r="Q2348" s="70">
        <v>0.2</v>
      </c>
      <c r="R2348" s="3"/>
    </row>
    <row r="2349">
      <c r="A2349" s="46">
        <v>13917.0</v>
      </c>
      <c r="B2349" s="51" t="str">
        <f t="shared" si="1"/>
        <v>Kanselyariya tovarlariPapkalar va fayllarPereplyotlar uchun prujinalar</v>
      </c>
      <c r="C2349" s="55" t="s">
        <v>142</v>
      </c>
      <c r="D2349" s="55" t="s">
        <v>1218</v>
      </c>
      <c r="E2349" s="55" t="s">
        <v>5439</v>
      </c>
      <c r="F2349" s="55"/>
      <c r="G2349" s="3"/>
      <c r="H2349" s="3"/>
      <c r="I2349" s="64">
        <v>0.2</v>
      </c>
      <c r="J2349" s="67">
        <v>0.2</v>
      </c>
      <c r="K2349" s="70">
        <v>0.2</v>
      </c>
      <c r="L2349" s="64">
        <v>0.0</v>
      </c>
      <c r="M2349" s="67">
        <v>0.0</v>
      </c>
      <c r="N2349" s="70">
        <v>0.0</v>
      </c>
      <c r="O2349" s="64">
        <v>0.2</v>
      </c>
      <c r="P2349" s="67">
        <v>0.2</v>
      </c>
      <c r="Q2349" s="70">
        <v>0.2</v>
      </c>
      <c r="R2349" s="3"/>
    </row>
    <row r="2350">
      <c r="A2350" s="46">
        <v>13918.0</v>
      </c>
      <c r="B2350" s="51" t="str">
        <f t="shared" si="1"/>
        <v>Xobbi va ijodRasm chizishSketchbuklar</v>
      </c>
      <c r="C2350" s="55" t="s">
        <v>199</v>
      </c>
      <c r="D2350" s="55" t="s">
        <v>1258</v>
      </c>
      <c r="E2350" s="55" t="s">
        <v>5440</v>
      </c>
      <c r="F2350" s="3"/>
      <c r="G2350" s="3"/>
      <c r="H2350" s="3"/>
      <c r="I2350" s="64">
        <v>0.22</v>
      </c>
      <c r="J2350" s="67">
        <v>0.22</v>
      </c>
      <c r="K2350" s="70">
        <v>0.22</v>
      </c>
      <c r="L2350" s="64">
        <v>0.0</v>
      </c>
      <c r="M2350" s="67">
        <v>0.0</v>
      </c>
      <c r="N2350" s="70">
        <v>0.0</v>
      </c>
      <c r="O2350" s="64">
        <v>0.22</v>
      </c>
      <c r="P2350" s="67">
        <v>0.22</v>
      </c>
      <c r="Q2350" s="70">
        <v>0.22</v>
      </c>
      <c r="R2350" s="3"/>
    </row>
    <row r="2351">
      <c r="A2351" s="46">
        <v>13919.0</v>
      </c>
      <c r="B2351" s="51" t="str">
        <f t="shared" si="1"/>
        <v>ElektronikaFoto va video texnikaFoto va video kameralar uchun aksessuarlarAkvabokslar</v>
      </c>
      <c r="C2351" s="55" t="s">
        <v>929</v>
      </c>
      <c r="D2351" s="55" t="s">
        <v>1173</v>
      </c>
      <c r="E2351" s="55" t="s">
        <v>1456</v>
      </c>
      <c r="F2351" s="55" t="s">
        <v>5442</v>
      </c>
      <c r="G2351" s="3"/>
      <c r="H2351" s="3"/>
      <c r="I2351" s="64">
        <v>0.22</v>
      </c>
      <c r="J2351" s="67">
        <v>0.22</v>
      </c>
      <c r="K2351" s="70">
        <v>0.22</v>
      </c>
      <c r="L2351" s="64">
        <v>0.0</v>
      </c>
      <c r="M2351" s="67">
        <v>0.0</v>
      </c>
      <c r="N2351" s="70">
        <v>0.0</v>
      </c>
      <c r="O2351" s="64">
        <v>0.22</v>
      </c>
      <c r="P2351" s="67">
        <v>0.22</v>
      </c>
      <c r="Q2351" s="70">
        <v>0.22</v>
      </c>
      <c r="R2351" s="3"/>
    </row>
    <row r="2352">
      <c r="A2352" s="46">
        <v>13920.0</v>
      </c>
      <c r="B2352" s="51" t="str">
        <f t="shared" si="1"/>
        <v>Kanselyariya tovarlariQogʻoz mahsulotlariBlankalar, vizitkalar va sertifikatlarFaxriy yorliq blanklari</v>
      </c>
      <c r="C2352" s="55" t="s">
        <v>142</v>
      </c>
      <c r="D2352" s="55" t="s">
        <v>1212</v>
      </c>
      <c r="E2352" s="55" t="s">
        <v>4072</v>
      </c>
      <c r="F2352" s="55" t="s">
        <v>5444</v>
      </c>
      <c r="G2352" s="55"/>
      <c r="H2352" s="3"/>
      <c r="I2352" s="64">
        <v>0.25</v>
      </c>
      <c r="J2352" s="67">
        <v>0.25</v>
      </c>
      <c r="K2352" s="70">
        <v>0.25</v>
      </c>
      <c r="L2352" s="64">
        <v>0.09</v>
      </c>
      <c r="M2352" s="67">
        <v>0.09</v>
      </c>
      <c r="N2352" s="70">
        <v>0.09</v>
      </c>
      <c r="O2352" s="64">
        <v>0.16</v>
      </c>
      <c r="P2352" s="67">
        <v>0.16</v>
      </c>
      <c r="Q2352" s="70">
        <v>0.16</v>
      </c>
      <c r="R2352" s="3"/>
    </row>
    <row r="2353">
      <c r="A2353" s="46">
        <v>13921.0</v>
      </c>
      <c r="B2353" s="51" t="str">
        <f t="shared" si="1"/>
        <v>ElektronikaElektronikalar uchun aksessuarlarSimlar uchun qutilar</v>
      </c>
      <c r="C2353" s="55" t="s">
        <v>929</v>
      </c>
      <c r="D2353" s="55" t="s">
        <v>1044</v>
      </c>
      <c r="E2353" s="55" t="s">
        <v>5445</v>
      </c>
      <c r="F2353" s="55"/>
      <c r="G2353" s="3"/>
      <c r="H2353" s="3"/>
      <c r="I2353" s="64">
        <v>0.3</v>
      </c>
      <c r="J2353" s="67">
        <v>0.3</v>
      </c>
      <c r="K2353" s="70">
        <v>0.3</v>
      </c>
      <c r="L2353" s="64">
        <v>0.0</v>
      </c>
      <c r="M2353" s="67">
        <v>0.0</v>
      </c>
      <c r="N2353" s="70">
        <v>0.0</v>
      </c>
      <c r="O2353" s="64">
        <v>0.3</v>
      </c>
      <c r="P2353" s="67">
        <v>0.3</v>
      </c>
      <c r="Q2353" s="70">
        <v>0.3</v>
      </c>
      <c r="R2353" s="3"/>
    </row>
    <row r="2354">
      <c r="A2354" s="46">
        <v>13922.0</v>
      </c>
      <c r="B2354" s="51" t="str">
        <f t="shared" si="1"/>
        <v>AvtotovarlarAvtomobil uchun elektronikaIsitish elementlari</v>
      </c>
      <c r="C2354" s="55" t="s">
        <v>167</v>
      </c>
      <c r="D2354" s="55" t="s">
        <v>174</v>
      </c>
      <c r="E2354" s="55" t="s">
        <v>5447</v>
      </c>
      <c r="F2354" s="55"/>
      <c r="G2354" s="3"/>
      <c r="H2354" s="3"/>
      <c r="I2354" s="64">
        <v>0.25</v>
      </c>
      <c r="J2354" s="67">
        <v>0.25</v>
      </c>
      <c r="K2354" s="70">
        <v>0.25</v>
      </c>
      <c r="L2354" s="64">
        <v>0.0</v>
      </c>
      <c r="M2354" s="67">
        <v>0.0</v>
      </c>
      <c r="N2354" s="70">
        <v>0.0</v>
      </c>
      <c r="O2354" s="64">
        <v>0.25</v>
      </c>
      <c r="P2354" s="67">
        <v>0.25</v>
      </c>
      <c r="Q2354" s="70">
        <v>0.25</v>
      </c>
      <c r="R2354" s="3"/>
    </row>
    <row r="2355">
      <c r="A2355" s="46">
        <v>13923.0</v>
      </c>
      <c r="B2355" s="51" t="str">
        <f t="shared" si="1"/>
        <v>AvtotovarlarAksessuarlar va jihozlarYuk tashishChangʻi va snoubord uchun bagajniklar</v>
      </c>
      <c r="C2355" s="55" t="s">
        <v>167</v>
      </c>
      <c r="D2355" s="55" t="s">
        <v>468</v>
      </c>
      <c r="E2355" s="55" t="s">
        <v>1827</v>
      </c>
      <c r="F2355" s="85" t="s">
        <v>5448</v>
      </c>
      <c r="G2355" s="85"/>
      <c r="H2355" s="85"/>
      <c r="I2355" s="64">
        <v>0.2</v>
      </c>
      <c r="J2355" s="67">
        <v>0.2</v>
      </c>
      <c r="K2355" s="70">
        <v>0.2</v>
      </c>
      <c r="L2355" s="64">
        <v>0.0</v>
      </c>
      <c r="M2355" s="67">
        <v>0.0</v>
      </c>
      <c r="N2355" s="70">
        <v>0.0</v>
      </c>
      <c r="O2355" s="64">
        <v>0.2</v>
      </c>
      <c r="P2355" s="67">
        <v>0.2</v>
      </c>
      <c r="Q2355" s="70">
        <v>0.2</v>
      </c>
      <c r="R2355" s="3"/>
    </row>
    <row r="2356">
      <c r="A2356" s="46">
        <v>13925.0</v>
      </c>
      <c r="B2356" s="51" t="str">
        <f t="shared" si="1"/>
        <v>ElektronikaFoto va video texnikaFoto va video kameralarOynasiz fotoapparatlar</v>
      </c>
      <c r="C2356" s="55" t="s">
        <v>929</v>
      </c>
      <c r="D2356" s="55" t="s">
        <v>1173</v>
      </c>
      <c r="E2356" s="55" t="s">
        <v>1592</v>
      </c>
      <c r="F2356" s="55" t="s">
        <v>5450</v>
      </c>
      <c r="G2356" s="55"/>
      <c r="H2356" s="3"/>
      <c r="I2356" s="64">
        <v>0.05</v>
      </c>
      <c r="J2356" s="67">
        <v>0.05</v>
      </c>
      <c r="K2356" s="70">
        <v>0.05</v>
      </c>
      <c r="L2356" s="64">
        <v>0.0</v>
      </c>
      <c r="M2356" s="67">
        <v>0.0</v>
      </c>
      <c r="N2356" s="70">
        <v>0.0</v>
      </c>
      <c r="O2356" s="64">
        <v>0.05</v>
      </c>
      <c r="P2356" s="67">
        <v>0.05</v>
      </c>
      <c r="Q2356" s="70">
        <v>0.05</v>
      </c>
      <c r="R2356" s="3"/>
    </row>
    <row r="2357">
      <c r="A2357" s="46">
        <v>13926.0</v>
      </c>
      <c r="B2357" s="51" t="str">
        <f t="shared" si="1"/>
        <v>Maishiy texnikaUy uchun texnikaTikuv mashinalari va aksessuarlariTikuv mashinalari uchun aksessuarlarIgnalar</v>
      </c>
      <c r="C2357" s="55" t="s">
        <v>74</v>
      </c>
      <c r="D2357" s="55" t="s">
        <v>1430</v>
      </c>
      <c r="E2357" s="55" t="s">
        <v>1730</v>
      </c>
      <c r="F2357" s="85" t="s">
        <v>3747</v>
      </c>
      <c r="G2357" s="55" t="s">
        <v>879</v>
      </c>
      <c r="H2357" s="3"/>
      <c r="I2357" s="64">
        <v>0.3</v>
      </c>
      <c r="J2357" s="67">
        <v>0.3</v>
      </c>
      <c r="K2357" s="70">
        <v>0.3</v>
      </c>
      <c r="L2357" s="64">
        <v>0.0</v>
      </c>
      <c r="M2357" s="67">
        <v>0.0</v>
      </c>
      <c r="N2357" s="70">
        <v>0.0</v>
      </c>
      <c r="O2357" s="64">
        <v>0.3</v>
      </c>
      <c r="P2357" s="67">
        <v>0.3</v>
      </c>
      <c r="Q2357" s="70">
        <v>0.3</v>
      </c>
      <c r="R2357" s="3"/>
    </row>
    <row r="2358">
      <c r="A2358" s="46">
        <v>13927.0</v>
      </c>
      <c r="B2358" s="51" t="str">
        <f t="shared" si="1"/>
        <v>Qurilish va taʼmirlashAsboblarKalitlar va otvyotkalarGayka kalitlar</v>
      </c>
      <c r="C2358" s="55" t="s">
        <v>95</v>
      </c>
      <c r="D2358" s="55" t="s">
        <v>106</v>
      </c>
      <c r="E2358" s="55" t="s">
        <v>5452</v>
      </c>
      <c r="F2358" s="85" t="s">
        <v>5453</v>
      </c>
      <c r="G2358" s="3"/>
      <c r="H2358" s="3"/>
      <c r="I2358" s="64">
        <v>0.25</v>
      </c>
      <c r="J2358" s="67">
        <v>0.25</v>
      </c>
      <c r="K2358" s="70">
        <v>0.25</v>
      </c>
      <c r="L2358" s="64">
        <v>0.0</v>
      </c>
      <c r="M2358" s="67">
        <v>0.0</v>
      </c>
      <c r="N2358" s="70">
        <v>0.0</v>
      </c>
      <c r="O2358" s="64">
        <v>0.25</v>
      </c>
      <c r="P2358" s="67">
        <v>0.25</v>
      </c>
      <c r="Q2358" s="70">
        <v>0.25</v>
      </c>
      <c r="R2358" s="3"/>
    </row>
    <row r="2359">
      <c r="A2359" s="46">
        <v>13928.0</v>
      </c>
      <c r="B2359" s="51" t="str">
        <f t="shared" si="1"/>
        <v>AksessuarlarAyollar aksessuarlariQoʻlqoplar va varejkalarYenglar</v>
      </c>
      <c r="C2359" s="55" t="s">
        <v>442</v>
      </c>
      <c r="D2359" s="55" t="s">
        <v>443</v>
      </c>
      <c r="E2359" s="55" t="s">
        <v>1716</v>
      </c>
      <c r="F2359" s="55" t="s">
        <v>5454</v>
      </c>
      <c r="G2359" s="3"/>
      <c r="H2359" s="3"/>
      <c r="I2359" s="64">
        <v>0.3</v>
      </c>
      <c r="J2359" s="67">
        <v>0.3</v>
      </c>
      <c r="K2359" s="70">
        <v>0.3</v>
      </c>
      <c r="L2359" s="64">
        <v>0.0</v>
      </c>
      <c r="M2359" s="67">
        <v>0.0</v>
      </c>
      <c r="N2359" s="70">
        <v>0.0</v>
      </c>
      <c r="O2359" s="64">
        <v>0.3</v>
      </c>
      <c r="P2359" s="67">
        <v>0.3</v>
      </c>
      <c r="Q2359" s="70">
        <v>0.3</v>
      </c>
      <c r="R2359" s="3"/>
    </row>
    <row r="2360">
      <c r="A2360" s="46">
        <v>13929.0</v>
      </c>
      <c r="B2360" s="51" t="str">
        <f t="shared" si="1"/>
        <v>AksessuarlarOʻgʻil bolalar uchun aksessuarlarBosh kiyimlarKosinkalar</v>
      </c>
      <c r="C2360" s="55" t="s">
        <v>442</v>
      </c>
      <c r="D2360" s="55" t="s">
        <v>1022</v>
      </c>
      <c r="E2360" s="55" t="s">
        <v>1559</v>
      </c>
      <c r="F2360" s="85" t="s">
        <v>3221</v>
      </c>
      <c r="G2360" s="3"/>
      <c r="H2360" s="3"/>
      <c r="I2360" s="64">
        <v>0.22</v>
      </c>
      <c r="J2360" s="67">
        <v>0.22</v>
      </c>
      <c r="K2360" s="70">
        <v>0.22</v>
      </c>
      <c r="L2360" s="64">
        <v>0.0</v>
      </c>
      <c r="M2360" s="67">
        <v>0.0</v>
      </c>
      <c r="N2360" s="70">
        <v>0.0</v>
      </c>
      <c r="O2360" s="64">
        <v>0.22</v>
      </c>
      <c r="P2360" s="67">
        <v>0.22</v>
      </c>
      <c r="Q2360" s="70">
        <v>0.22</v>
      </c>
      <c r="R2360" s="3"/>
    </row>
    <row r="2361">
      <c r="A2361" s="46">
        <v>13930.0</v>
      </c>
      <c r="B2361" s="51" t="str">
        <f t="shared" si="1"/>
        <v>Kanselyariya tovarlariQogʻoz mahsulotlariMillimetrli qogʻoz</v>
      </c>
      <c r="C2361" s="55" t="s">
        <v>142</v>
      </c>
      <c r="D2361" s="55" t="s">
        <v>1212</v>
      </c>
      <c r="E2361" s="55" t="s">
        <v>5457</v>
      </c>
      <c r="F2361" s="55"/>
      <c r="G2361" s="4"/>
      <c r="H2361" s="3"/>
      <c r="I2361" s="64">
        <v>0.2</v>
      </c>
      <c r="J2361" s="67">
        <v>0.2</v>
      </c>
      <c r="K2361" s="70">
        <v>0.2</v>
      </c>
      <c r="L2361" s="64">
        <v>0.09</v>
      </c>
      <c r="M2361" s="67">
        <v>0.09</v>
      </c>
      <c r="N2361" s="70">
        <v>0.09</v>
      </c>
      <c r="O2361" s="64">
        <v>0.11</v>
      </c>
      <c r="P2361" s="67">
        <v>0.11</v>
      </c>
      <c r="Q2361" s="70">
        <v>0.11</v>
      </c>
      <c r="R2361" s="3"/>
    </row>
    <row r="2362">
      <c r="A2362" s="46">
        <v>13931.0</v>
      </c>
      <c r="B2362" s="51" t="str">
        <f t="shared" si="1"/>
        <v>Hayvonlar uchun tovarlarBaliqlar va repitiliylar uchunAkvariumlar va aksessuarlar</v>
      </c>
      <c r="C2362" s="55" t="s">
        <v>1198</v>
      </c>
      <c r="D2362" s="55" t="s">
        <v>1203</v>
      </c>
      <c r="E2362" s="55" t="s">
        <v>5460</v>
      </c>
      <c r="F2362" s="55"/>
      <c r="G2362" s="3"/>
      <c r="H2362" s="3"/>
      <c r="I2362" s="64">
        <v>0.12</v>
      </c>
      <c r="J2362" s="67">
        <v>0.12</v>
      </c>
      <c r="K2362" s="70">
        <v>0.12</v>
      </c>
      <c r="L2362" s="64">
        <v>0.0</v>
      </c>
      <c r="M2362" s="67">
        <v>0.0</v>
      </c>
      <c r="N2362" s="70">
        <v>0.0</v>
      </c>
      <c r="O2362" s="64">
        <v>0.12</v>
      </c>
      <c r="P2362" s="67">
        <v>0.12</v>
      </c>
      <c r="Q2362" s="70">
        <v>0.12</v>
      </c>
      <c r="R2362" s="3"/>
    </row>
    <row r="2363">
      <c r="A2363" s="46">
        <v>13932.0</v>
      </c>
      <c r="B2363" s="51" t="str">
        <f t="shared" si="1"/>
        <v>KiyimQizlar uchun kiyimlarKostyumlar va pidjaklarPidjak va jaketlar</v>
      </c>
      <c r="C2363" s="55" t="s">
        <v>417</v>
      </c>
      <c r="D2363" s="55" t="s">
        <v>1033</v>
      </c>
      <c r="E2363" s="55" t="s">
        <v>3192</v>
      </c>
      <c r="F2363" s="85" t="s">
        <v>3193</v>
      </c>
      <c r="G2363" s="85"/>
      <c r="H2363" s="3"/>
      <c r="I2363" s="64">
        <v>0.25</v>
      </c>
      <c r="J2363" s="67">
        <v>0.25</v>
      </c>
      <c r="K2363" s="70">
        <v>0.25</v>
      </c>
      <c r="L2363" s="64">
        <v>0.0</v>
      </c>
      <c r="M2363" s="67">
        <v>0.0</v>
      </c>
      <c r="N2363" s="70">
        <v>0.0</v>
      </c>
      <c r="O2363" s="64">
        <v>0.25</v>
      </c>
      <c r="P2363" s="67">
        <v>0.25</v>
      </c>
      <c r="Q2363" s="70">
        <v>0.25</v>
      </c>
      <c r="R2363" s="3"/>
    </row>
    <row r="2364">
      <c r="A2364" s="46">
        <v>13933.0</v>
      </c>
      <c r="B2364" s="51" t="str">
        <f t="shared" si="1"/>
        <v>Qurilish va taʼmirlashMateriallar va jihozlarUskunalarQum tozalash uskunalari uchun uskunalarArra pichoqlari</v>
      </c>
      <c r="C2364" s="55" t="s">
        <v>95</v>
      </c>
      <c r="D2364" s="55" t="s">
        <v>458</v>
      </c>
      <c r="E2364" s="55" t="s">
        <v>459</v>
      </c>
      <c r="F2364" s="85" t="s">
        <v>1262</v>
      </c>
      <c r="G2364" s="55" t="s">
        <v>5462</v>
      </c>
      <c r="H2364" s="55"/>
      <c r="I2364" s="64">
        <v>0.25</v>
      </c>
      <c r="J2364" s="67">
        <v>0.25</v>
      </c>
      <c r="K2364" s="70">
        <v>0.25</v>
      </c>
      <c r="L2364" s="64">
        <v>0.0</v>
      </c>
      <c r="M2364" s="67">
        <v>0.0</v>
      </c>
      <c r="N2364" s="70">
        <v>0.0</v>
      </c>
      <c r="O2364" s="64">
        <v>0.25</v>
      </c>
      <c r="P2364" s="67">
        <v>0.25</v>
      </c>
      <c r="Q2364" s="70">
        <v>0.25</v>
      </c>
      <c r="R2364" s="3"/>
    </row>
    <row r="2365">
      <c r="A2365" s="46">
        <v>13934.0</v>
      </c>
      <c r="B2365" s="51" t="str">
        <f t="shared" si="1"/>
        <v>Uy-roʻzgʻor buyumlariToʻqimachilikPardalar va karnizlarYapon panellari</v>
      </c>
      <c r="C2365" s="55" t="s">
        <v>758</v>
      </c>
      <c r="D2365" s="55" t="s">
        <v>1041</v>
      </c>
      <c r="E2365" s="55" t="s">
        <v>845</v>
      </c>
      <c r="F2365" s="85" t="s">
        <v>5464</v>
      </c>
      <c r="G2365" s="85"/>
      <c r="H2365" s="3"/>
      <c r="I2365" s="64">
        <v>0.22</v>
      </c>
      <c r="J2365" s="67">
        <v>0.22</v>
      </c>
      <c r="K2365" s="70">
        <v>0.22</v>
      </c>
      <c r="L2365" s="64">
        <v>0.0</v>
      </c>
      <c r="M2365" s="67">
        <v>0.0</v>
      </c>
      <c r="N2365" s="70">
        <v>0.0</v>
      </c>
      <c r="O2365" s="64">
        <v>0.22</v>
      </c>
      <c r="P2365" s="67">
        <v>0.22</v>
      </c>
      <c r="Q2365" s="70">
        <v>0.22</v>
      </c>
      <c r="R2365" s="3"/>
    </row>
    <row r="2366">
      <c r="A2366" s="46">
        <v>13935.0</v>
      </c>
      <c r="B2366" s="51" t="str">
        <f t="shared" si="1"/>
        <v>KitoblarNobadiiy adabiyotIlmiy va ilmiy ommabop adabiyotlarFizika</v>
      </c>
      <c r="C2366" s="55" t="s">
        <v>84</v>
      </c>
      <c r="D2366" s="55" t="s">
        <v>924</v>
      </c>
      <c r="E2366" s="55" t="s">
        <v>1288</v>
      </c>
      <c r="F2366" s="55" t="s">
        <v>5465</v>
      </c>
      <c r="G2366" s="3"/>
      <c r="H2366" s="3"/>
      <c r="I2366" s="64">
        <v>0.2</v>
      </c>
      <c r="J2366" s="67">
        <v>0.2</v>
      </c>
      <c r="K2366" s="70">
        <v>0.2</v>
      </c>
      <c r="L2366" s="64">
        <v>0.0</v>
      </c>
      <c r="M2366" s="67">
        <v>0.0</v>
      </c>
      <c r="N2366" s="70">
        <v>0.0</v>
      </c>
      <c r="O2366" s="64">
        <v>0.2</v>
      </c>
      <c r="P2366" s="67">
        <v>0.2</v>
      </c>
      <c r="Q2366" s="70">
        <v>0.2</v>
      </c>
      <c r="R2366" s="3"/>
    </row>
    <row r="2367">
      <c r="A2367" s="46">
        <v>13936.0</v>
      </c>
      <c r="B2367" s="51" t="str">
        <f t="shared" si="1"/>
        <v>ElektronikaSmartfonlar va telefonlarSmartfonlar uchun aksessuarlarMobil suratga olish uchun aksessuarlarFotosurat uskunalari uchun ushlagichlar</v>
      </c>
      <c r="C2367" s="55" t="s">
        <v>929</v>
      </c>
      <c r="D2367" s="55" t="s">
        <v>1601</v>
      </c>
      <c r="E2367" s="55" t="s">
        <v>1602</v>
      </c>
      <c r="F2367" s="85" t="s">
        <v>2673</v>
      </c>
      <c r="G2367" s="55" t="s">
        <v>5467</v>
      </c>
      <c r="H2367" s="55"/>
      <c r="I2367" s="64">
        <v>0.2</v>
      </c>
      <c r="J2367" s="67">
        <v>0.2</v>
      </c>
      <c r="K2367" s="70">
        <v>0.2</v>
      </c>
      <c r="L2367" s="64">
        <v>0.0</v>
      </c>
      <c r="M2367" s="67">
        <v>0.0</v>
      </c>
      <c r="N2367" s="70">
        <v>0.0</v>
      </c>
      <c r="O2367" s="64">
        <v>0.2</v>
      </c>
      <c r="P2367" s="67">
        <v>0.2</v>
      </c>
      <c r="Q2367" s="70">
        <v>0.2</v>
      </c>
      <c r="R2367" s="3"/>
    </row>
    <row r="2368">
      <c r="A2368" s="46">
        <v>13938.0</v>
      </c>
      <c r="B2368" s="51" t="str">
        <f t="shared" si="1"/>
        <v>Goʻzallik va parvarishMakiyajMakiyaj uchun aksessuarlarKosmetik oynalar</v>
      </c>
      <c r="C2368" s="55" t="s">
        <v>314</v>
      </c>
      <c r="D2368" s="55" t="s">
        <v>492</v>
      </c>
      <c r="E2368" s="55" t="s">
        <v>493</v>
      </c>
      <c r="F2368" s="55" t="s">
        <v>5469</v>
      </c>
      <c r="G2368" s="55"/>
      <c r="H2368" s="3"/>
      <c r="I2368" s="64">
        <v>0.3</v>
      </c>
      <c r="J2368" s="67">
        <v>0.3</v>
      </c>
      <c r="K2368" s="70">
        <v>0.3</v>
      </c>
      <c r="L2368" s="64">
        <v>0.019999999999999962</v>
      </c>
      <c r="M2368" s="67">
        <v>0.019999999999999962</v>
      </c>
      <c r="N2368" s="70">
        <v>0.019999999999999962</v>
      </c>
      <c r="O2368" s="64">
        <v>0.28</v>
      </c>
      <c r="P2368" s="67">
        <v>0.28</v>
      </c>
      <c r="Q2368" s="70">
        <v>0.28</v>
      </c>
      <c r="R2368" s="3"/>
    </row>
    <row r="2369">
      <c r="A2369" s="46">
        <v>13939.0</v>
      </c>
      <c r="B2369" s="51" t="str">
        <f t="shared" si="1"/>
        <v>ElektronikaKompyuter texnikasiKompyuterning tashqi qurilmalari3G/4G routerlar</v>
      </c>
      <c r="C2369" s="55" t="s">
        <v>929</v>
      </c>
      <c r="D2369" s="55" t="s">
        <v>942</v>
      </c>
      <c r="E2369" s="55" t="s">
        <v>1393</v>
      </c>
      <c r="F2369" s="55" t="s">
        <v>5470</v>
      </c>
      <c r="G2369" s="55"/>
      <c r="H2369" s="3"/>
      <c r="I2369" s="64">
        <v>0.15</v>
      </c>
      <c r="J2369" s="67">
        <v>0.15</v>
      </c>
      <c r="K2369" s="70">
        <v>0.15</v>
      </c>
      <c r="L2369" s="64">
        <v>0.0</v>
      </c>
      <c r="M2369" s="67">
        <v>0.0</v>
      </c>
      <c r="N2369" s="70">
        <v>0.0</v>
      </c>
      <c r="O2369" s="64">
        <v>0.15</v>
      </c>
      <c r="P2369" s="67">
        <v>0.15</v>
      </c>
      <c r="Q2369" s="70">
        <v>0.15</v>
      </c>
      <c r="R2369" s="3"/>
    </row>
    <row r="2370">
      <c r="A2370" s="46">
        <v>13940.0</v>
      </c>
      <c r="B2370" s="51" t="str">
        <f t="shared" si="1"/>
        <v>KitoblarOʻquv adabiyoti2-sinf</v>
      </c>
      <c r="C2370" s="55" t="s">
        <v>84</v>
      </c>
      <c r="D2370" s="55" t="s">
        <v>1228</v>
      </c>
      <c r="E2370" s="55" t="s">
        <v>5471</v>
      </c>
      <c r="F2370" s="3"/>
      <c r="G2370" s="3"/>
      <c r="H2370" s="3"/>
      <c r="I2370" s="64">
        <v>0.2</v>
      </c>
      <c r="J2370" s="67">
        <v>0.2</v>
      </c>
      <c r="K2370" s="70">
        <v>0.2</v>
      </c>
      <c r="L2370" s="64">
        <v>0.0</v>
      </c>
      <c r="M2370" s="67">
        <v>0.0</v>
      </c>
      <c r="N2370" s="70">
        <v>0.0</v>
      </c>
      <c r="O2370" s="64">
        <v>0.2</v>
      </c>
      <c r="P2370" s="67">
        <v>0.2</v>
      </c>
      <c r="Q2370" s="70">
        <v>0.2</v>
      </c>
      <c r="R2370" s="3"/>
    </row>
    <row r="2371">
      <c r="A2371" s="46">
        <v>13941.0</v>
      </c>
      <c r="B2371" s="51" t="str">
        <f t="shared" si="1"/>
        <v>Goʻzallik va parvarishManikyur va pedikyurManikyur anjomlariTirnoq olgichlar</v>
      </c>
      <c r="C2371" s="55" t="s">
        <v>314</v>
      </c>
      <c r="D2371" s="55" t="s">
        <v>672</v>
      </c>
      <c r="E2371" s="55" t="s">
        <v>677</v>
      </c>
      <c r="F2371" s="85" t="s">
        <v>5472</v>
      </c>
      <c r="G2371" s="85"/>
      <c r="H2371" s="3"/>
      <c r="I2371" s="64">
        <v>0.25</v>
      </c>
      <c r="J2371" s="67">
        <v>0.25</v>
      </c>
      <c r="K2371" s="70">
        <v>0.25</v>
      </c>
      <c r="L2371" s="64">
        <v>0.010000000000000009</v>
      </c>
      <c r="M2371" s="67">
        <v>0.010000000000000009</v>
      </c>
      <c r="N2371" s="70">
        <v>0.010000000000000009</v>
      </c>
      <c r="O2371" s="64">
        <v>0.24</v>
      </c>
      <c r="P2371" s="67">
        <v>0.24</v>
      </c>
      <c r="Q2371" s="70">
        <v>0.24</v>
      </c>
      <c r="R2371" s="3"/>
    </row>
    <row r="2372">
      <c r="A2372" s="46">
        <v>13942.0</v>
      </c>
      <c r="B2372" s="51" t="str">
        <f t="shared" si="1"/>
        <v>ElektronikaKompyuter texnikasiKompyuterlarMonobloklar</v>
      </c>
      <c r="C2372" s="55" t="s">
        <v>929</v>
      </c>
      <c r="D2372" s="55" t="s">
        <v>942</v>
      </c>
      <c r="E2372" s="55" t="s">
        <v>1589</v>
      </c>
      <c r="F2372" s="55" t="s">
        <v>5474</v>
      </c>
      <c r="G2372" s="3"/>
      <c r="H2372" s="3"/>
      <c r="I2372" s="64">
        <v>0.05</v>
      </c>
      <c r="J2372" s="67">
        <v>0.05</v>
      </c>
      <c r="K2372" s="70">
        <v>0.05</v>
      </c>
      <c r="L2372" s="64">
        <v>0.0</v>
      </c>
      <c r="M2372" s="67">
        <v>0.0</v>
      </c>
      <c r="N2372" s="70">
        <v>0.0</v>
      </c>
      <c r="O2372" s="64">
        <v>0.05</v>
      </c>
      <c r="P2372" s="67">
        <v>0.05</v>
      </c>
      <c r="Q2372" s="70">
        <v>0.05</v>
      </c>
      <c r="R2372" s="3"/>
    </row>
    <row r="2373">
      <c r="A2373" s="46">
        <v>13943.0</v>
      </c>
      <c r="B2373" s="51" t="str">
        <f t="shared" si="1"/>
        <v>Qurilish va taʼmirlashUy va bogʻ uchun suv taʼminotiAvtomatika va butlovchi qismlar</v>
      </c>
      <c r="C2373" s="55" t="s">
        <v>95</v>
      </c>
      <c r="D2373" s="55" t="s">
        <v>96</v>
      </c>
      <c r="E2373" s="55" t="s">
        <v>5476</v>
      </c>
      <c r="F2373" s="55"/>
      <c r="G2373" s="55"/>
      <c r="H2373" s="3"/>
      <c r="I2373" s="64">
        <v>0.15</v>
      </c>
      <c r="J2373" s="67">
        <v>0.15</v>
      </c>
      <c r="K2373" s="70">
        <v>0.15</v>
      </c>
      <c r="L2373" s="64">
        <v>0.0</v>
      </c>
      <c r="M2373" s="67">
        <v>0.0</v>
      </c>
      <c r="N2373" s="70">
        <v>0.0</v>
      </c>
      <c r="O2373" s="64">
        <v>0.15</v>
      </c>
      <c r="P2373" s="67">
        <v>0.15</v>
      </c>
      <c r="Q2373" s="70">
        <v>0.15</v>
      </c>
      <c r="R2373" s="3"/>
    </row>
    <row r="2374">
      <c r="A2374" s="46">
        <v>13945.0</v>
      </c>
      <c r="B2374" s="51" t="str">
        <f t="shared" si="1"/>
        <v>ElektronikaAqlli uy va xavfsizlikUy xavfsizligiElektron qulflar</v>
      </c>
      <c r="C2374" s="55" t="s">
        <v>929</v>
      </c>
      <c r="D2374" s="55" t="s">
        <v>1896</v>
      </c>
      <c r="E2374" s="55" t="s">
        <v>1897</v>
      </c>
      <c r="F2374" s="55" t="s">
        <v>5477</v>
      </c>
      <c r="G2374" s="55"/>
      <c r="H2374" s="3"/>
      <c r="I2374" s="64">
        <v>0.2</v>
      </c>
      <c r="J2374" s="67">
        <v>0.2</v>
      </c>
      <c r="K2374" s="70">
        <v>0.2</v>
      </c>
      <c r="L2374" s="64">
        <v>0.0</v>
      </c>
      <c r="M2374" s="67">
        <v>0.0</v>
      </c>
      <c r="N2374" s="70">
        <v>0.0</v>
      </c>
      <c r="O2374" s="64">
        <v>0.2</v>
      </c>
      <c r="P2374" s="67">
        <v>0.2</v>
      </c>
      <c r="Q2374" s="70">
        <v>0.2</v>
      </c>
      <c r="R2374" s="3"/>
    </row>
    <row r="2375">
      <c r="A2375" s="46">
        <v>13946.0</v>
      </c>
      <c r="B2375" s="51" t="str">
        <f t="shared" si="1"/>
        <v>KiyimErkaklar kiyimiChoʻmilish plavkalari va shortilariPlavkalar</v>
      </c>
      <c r="C2375" s="55" t="s">
        <v>417</v>
      </c>
      <c r="D2375" s="55" t="s">
        <v>432</v>
      </c>
      <c r="E2375" s="55" t="s">
        <v>5479</v>
      </c>
      <c r="F2375" s="55" t="s">
        <v>5480</v>
      </c>
      <c r="G2375" s="85"/>
      <c r="H2375" s="3"/>
      <c r="I2375" s="64">
        <v>0.25</v>
      </c>
      <c r="J2375" s="67">
        <v>0.25</v>
      </c>
      <c r="K2375" s="70">
        <v>0.25</v>
      </c>
      <c r="L2375" s="64">
        <v>0.0</v>
      </c>
      <c r="M2375" s="67">
        <v>0.0</v>
      </c>
      <c r="N2375" s="70">
        <v>0.0</v>
      </c>
      <c r="O2375" s="64">
        <v>0.25</v>
      </c>
      <c r="P2375" s="67">
        <v>0.25</v>
      </c>
      <c r="Q2375" s="70">
        <v>0.25</v>
      </c>
      <c r="R2375" s="3"/>
    </row>
    <row r="2376">
      <c r="A2376" s="46">
        <v>13947.0</v>
      </c>
      <c r="B2376" s="51" t="str">
        <f t="shared" si="1"/>
        <v>Maishiy texnikaUy uchun texnikaTikuv mashinalari va aksessuarlariTikuv mashinalari uchun aksessuarlarSumkalar va gilamchalar</v>
      </c>
      <c r="C2376" s="55" t="s">
        <v>74</v>
      </c>
      <c r="D2376" s="55" t="s">
        <v>1430</v>
      </c>
      <c r="E2376" s="55" t="s">
        <v>1730</v>
      </c>
      <c r="F2376" s="55" t="s">
        <v>3747</v>
      </c>
      <c r="G2376" s="55" t="s">
        <v>5481</v>
      </c>
      <c r="H2376" s="55"/>
      <c r="I2376" s="64">
        <v>0.3</v>
      </c>
      <c r="J2376" s="67">
        <v>0.3</v>
      </c>
      <c r="K2376" s="70">
        <v>0.3</v>
      </c>
      <c r="L2376" s="64">
        <v>0.0</v>
      </c>
      <c r="M2376" s="67">
        <v>0.0</v>
      </c>
      <c r="N2376" s="70">
        <v>0.0</v>
      </c>
      <c r="O2376" s="64">
        <v>0.3</v>
      </c>
      <c r="P2376" s="67">
        <v>0.3</v>
      </c>
      <c r="Q2376" s="70">
        <v>0.3</v>
      </c>
      <c r="R2376" s="3"/>
    </row>
    <row r="2377">
      <c r="A2377" s="46">
        <v>13948.0</v>
      </c>
      <c r="B2377" s="51" t="str">
        <f t="shared" si="1"/>
        <v>ElektronikaNoutbuklar, planshetlar va elektron kitoblarNoutbuk uchun aksessuarlarNoutbuk uchun sumkalar va ryukzaklar</v>
      </c>
      <c r="C2377" s="55" t="s">
        <v>929</v>
      </c>
      <c r="D2377" s="55" t="s">
        <v>930</v>
      </c>
      <c r="E2377" s="55" t="s">
        <v>4356</v>
      </c>
      <c r="F2377" s="55" t="s">
        <v>5483</v>
      </c>
      <c r="G2377" s="55"/>
      <c r="H2377" s="55"/>
      <c r="I2377" s="64">
        <v>0.3</v>
      </c>
      <c r="J2377" s="67">
        <v>0.3</v>
      </c>
      <c r="K2377" s="70">
        <v>0.3</v>
      </c>
      <c r="L2377" s="64">
        <v>0.0</v>
      </c>
      <c r="M2377" s="67">
        <v>0.0</v>
      </c>
      <c r="N2377" s="70">
        <v>0.0</v>
      </c>
      <c r="O2377" s="64">
        <v>0.3</v>
      </c>
      <c r="P2377" s="67">
        <v>0.3</v>
      </c>
      <c r="Q2377" s="70">
        <v>0.3</v>
      </c>
      <c r="R2377" s="3"/>
    </row>
    <row r="2378">
      <c r="A2378" s="46">
        <v>13950.0</v>
      </c>
      <c r="B2378" s="51" t="str">
        <f t="shared" si="1"/>
        <v>KiyimOʻgʻil bolalar uchun kiyimlarIchki kiyim va termal ichki kiyimTermal ichki kiyim</v>
      </c>
      <c r="C2378" s="55" t="s">
        <v>417</v>
      </c>
      <c r="D2378" s="55" t="s">
        <v>438</v>
      </c>
      <c r="E2378" s="55" t="s">
        <v>3083</v>
      </c>
      <c r="F2378" s="55" t="s">
        <v>3084</v>
      </c>
      <c r="G2378" s="55"/>
      <c r="H2378" s="3"/>
      <c r="I2378" s="64">
        <v>0.25</v>
      </c>
      <c r="J2378" s="67">
        <v>0.25</v>
      </c>
      <c r="K2378" s="70">
        <v>0.25</v>
      </c>
      <c r="L2378" s="64">
        <v>0.0</v>
      </c>
      <c r="M2378" s="67">
        <v>0.0</v>
      </c>
      <c r="N2378" s="70">
        <v>0.0</v>
      </c>
      <c r="O2378" s="64">
        <v>0.25</v>
      </c>
      <c r="P2378" s="67">
        <v>0.25</v>
      </c>
      <c r="Q2378" s="70">
        <v>0.25</v>
      </c>
      <c r="R2378" s="3"/>
    </row>
    <row r="2379">
      <c r="A2379" s="46">
        <v>13951.0</v>
      </c>
      <c r="B2379" s="51" t="str">
        <f t="shared" si="1"/>
        <v>Goʻzallik va parvarishYuz parvarishiMuammoli terilar uchun mahsulotlarMatlovchi salfetkalar</v>
      </c>
      <c r="C2379" s="55" t="s">
        <v>314</v>
      </c>
      <c r="D2379" s="55" t="s">
        <v>503</v>
      </c>
      <c r="E2379" s="55" t="s">
        <v>1408</v>
      </c>
      <c r="F2379" s="85" t="s">
        <v>5484</v>
      </c>
      <c r="G2379" s="85"/>
      <c r="H2379" s="3"/>
      <c r="I2379" s="64">
        <v>0.2</v>
      </c>
      <c r="J2379" s="67">
        <v>0.2</v>
      </c>
      <c r="K2379" s="70">
        <v>0.2</v>
      </c>
      <c r="L2379" s="64">
        <v>0.015</v>
      </c>
      <c r="M2379" s="67">
        <v>0.015</v>
      </c>
      <c r="N2379" s="70">
        <v>0.015</v>
      </c>
      <c r="O2379" s="64">
        <v>0.185</v>
      </c>
      <c r="P2379" s="67">
        <v>0.185</v>
      </c>
      <c r="Q2379" s="70">
        <v>0.185</v>
      </c>
      <c r="R2379" s="3"/>
    </row>
    <row r="2380">
      <c r="A2380" s="46">
        <v>13952.0</v>
      </c>
      <c r="B2380" s="51" t="str">
        <f t="shared" si="1"/>
        <v>Goʻzallik va parvarishSochlar parvarishiTurmaklash uchun vositalarUpalar</v>
      </c>
      <c r="C2380" s="55" t="s">
        <v>314</v>
      </c>
      <c r="D2380" s="55" t="s">
        <v>1239</v>
      </c>
      <c r="E2380" s="55" t="s">
        <v>2728</v>
      </c>
      <c r="F2380" s="55" t="s">
        <v>3692</v>
      </c>
      <c r="G2380" s="3"/>
      <c r="H2380" s="4"/>
      <c r="I2380" s="64">
        <v>0.2</v>
      </c>
      <c r="J2380" s="67">
        <v>0.2</v>
      </c>
      <c r="K2380" s="70">
        <v>0.2</v>
      </c>
      <c r="L2380" s="64">
        <v>0.015000000000000013</v>
      </c>
      <c r="M2380" s="67">
        <v>0.015000000000000013</v>
      </c>
      <c r="N2380" s="70">
        <v>0.015000000000000013</v>
      </c>
      <c r="O2380" s="64">
        <v>0.185</v>
      </c>
      <c r="P2380" s="67">
        <v>0.185</v>
      </c>
      <c r="Q2380" s="70">
        <v>0.185</v>
      </c>
      <c r="R2380" s="3"/>
    </row>
    <row r="2381">
      <c r="A2381" s="46">
        <v>13953.0</v>
      </c>
      <c r="B2381" s="51" t="str">
        <f t="shared" si="1"/>
        <v>Kanselyariya tovarlariQogʻoz mahsulotlariBloknotlar va yozuv daftarlariBloknotlar</v>
      </c>
      <c r="C2381" s="55" t="s">
        <v>142</v>
      </c>
      <c r="D2381" s="55" t="s">
        <v>1212</v>
      </c>
      <c r="E2381" s="55" t="s">
        <v>5486</v>
      </c>
      <c r="F2381" s="55" t="s">
        <v>5487</v>
      </c>
      <c r="G2381" s="3"/>
      <c r="H2381" s="3"/>
      <c r="I2381" s="64">
        <v>0.2</v>
      </c>
      <c r="J2381" s="67">
        <v>0.2</v>
      </c>
      <c r="K2381" s="70">
        <v>0.2</v>
      </c>
      <c r="L2381" s="64">
        <v>0.0</v>
      </c>
      <c r="M2381" s="67">
        <v>0.0</v>
      </c>
      <c r="N2381" s="70">
        <v>0.0</v>
      </c>
      <c r="O2381" s="64">
        <v>0.2</v>
      </c>
      <c r="P2381" s="67">
        <v>0.2</v>
      </c>
      <c r="Q2381" s="70">
        <v>0.2</v>
      </c>
      <c r="R2381" s="3"/>
    </row>
    <row r="2382">
      <c r="A2382" s="46">
        <v>13954.0</v>
      </c>
      <c r="B2382" s="51" t="str">
        <f t="shared" si="1"/>
        <v>Uy-roʻzgʻor buyumlariBuyumlarni saqlashQutilar, savatlar, konteynerlar</v>
      </c>
      <c r="C2382" s="55" t="s">
        <v>758</v>
      </c>
      <c r="D2382" s="55" t="s">
        <v>2896</v>
      </c>
      <c r="E2382" s="55" t="s">
        <v>5489</v>
      </c>
      <c r="F2382" s="55"/>
      <c r="G2382" s="55"/>
      <c r="H2382" s="3"/>
      <c r="I2382" s="64">
        <v>0.27</v>
      </c>
      <c r="J2382" s="67">
        <v>0.27</v>
      </c>
      <c r="K2382" s="70">
        <v>0.27</v>
      </c>
      <c r="L2382" s="64">
        <v>0.0</v>
      </c>
      <c r="M2382" s="67">
        <v>0.0</v>
      </c>
      <c r="N2382" s="70">
        <v>0.0</v>
      </c>
      <c r="O2382" s="64">
        <v>0.27</v>
      </c>
      <c r="P2382" s="67">
        <v>0.27</v>
      </c>
      <c r="Q2382" s="70">
        <v>0.27</v>
      </c>
      <c r="R2382" s="3"/>
    </row>
    <row r="2383">
      <c r="A2383" s="46">
        <v>13955.0</v>
      </c>
      <c r="B2383" s="51" t="str">
        <f t="shared" si="1"/>
        <v>AksessuarlarSayohat uchun aksessuarlarChamadonlar</v>
      </c>
      <c r="C2383" s="55" t="s">
        <v>442</v>
      </c>
      <c r="D2383" s="55" t="s">
        <v>1021</v>
      </c>
      <c r="E2383" s="55" t="s">
        <v>5490</v>
      </c>
      <c r="F2383" s="3"/>
      <c r="G2383" s="3"/>
      <c r="H2383" s="3"/>
      <c r="I2383" s="64">
        <v>0.2</v>
      </c>
      <c r="J2383" s="67">
        <v>0.2</v>
      </c>
      <c r="K2383" s="70">
        <v>0.2</v>
      </c>
      <c r="L2383" s="64">
        <v>0.0</v>
      </c>
      <c r="M2383" s="67">
        <v>0.0</v>
      </c>
      <c r="N2383" s="70">
        <v>0.0</v>
      </c>
      <c r="O2383" s="64">
        <v>0.2</v>
      </c>
      <c r="P2383" s="67">
        <v>0.2</v>
      </c>
      <c r="Q2383" s="70">
        <v>0.2</v>
      </c>
      <c r="R2383" s="3"/>
    </row>
    <row r="2384">
      <c r="A2384" s="46">
        <v>13956.0</v>
      </c>
      <c r="B2384" s="51" t="str">
        <f t="shared" si="1"/>
        <v>Uy-roʻzgʻor buyumlariDekor va interyerRasmlar, posterlar va plakatlar</v>
      </c>
      <c r="C2384" s="55" t="s">
        <v>758</v>
      </c>
      <c r="D2384" s="55" t="s">
        <v>798</v>
      </c>
      <c r="E2384" s="55" t="s">
        <v>5491</v>
      </c>
      <c r="F2384" s="55"/>
      <c r="G2384" s="55"/>
      <c r="H2384" s="3"/>
      <c r="I2384" s="64">
        <v>0.27</v>
      </c>
      <c r="J2384" s="67">
        <v>0.27</v>
      </c>
      <c r="K2384" s="70">
        <v>0.27</v>
      </c>
      <c r="L2384" s="64">
        <v>0.0</v>
      </c>
      <c r="M2384" s="67">
        <v>0.0</v>
      </c>
      <c r="N2384" s="70">
        <v>0.0</v>
      </c>
      <c r="O2384" s="64">
        <v>0.27</v>
      </c>
      <c r="P2384" s="67">
        <v>0.27</v>
      </c>
      <c r="Q2384" s="70">
        <v>0.27</v>
      </c>
      <c r="R2384" s="3"/>
    </row>
    <row r="2385">
      <c r="A2385" s="46">
        <v>13958.0</v>
      </c>
      <c r="B2385" s="51" t="str">
        <f t="shared" si="1"/>
        <v>Maishiy kimyoviy moddalarQog‘oz mahsulotlariSalfetkalar</v>
      </c>
      <c r="C2385" s="55" t="s">
        <v>582</v>
      </c>
      <c r="D2385" s="55" t="s">
        <v>1181</v>
      </c>
      <c r="E2385" s="55" t="s">
        <v>3075</v>
      </c>
      <c r="F2385" s="3"/>
      <c r="G2385" s="3"/>
      <c r="H2385" s="3"/>
      <c r="I2385" s="64">
        <v>0.2</v>
      </c>
      <c r="J2385" s="67">
        <v>0.2</v>
      </c>
      <c r="K2385" s="70">
        <v>0.2</v>
      </c>
      <c r="L2385" s="64">
        <v>0.09</v>
      </c>
      <c r="M2385" s="67">
        <v>0.09</v>
      </c>
      <c r="N2385" s="70">
        <v>0.09</v>
      </c>
      <c r="O2385" s="64">
        <v>0.11</v>
      </c>
      <c r="P2385" s="67">
        <v>0.11</v>
      </c>
      <c r="Q2385" s="70">
        <v>0.11</v>
      </c>
      <c r="R2385" s="3"/>
    </row>
    <row r="2386">
      <c r="A2386" s="46">
        <v>13959.0</v>
      </c>
      <c r="B2386" s="51" t="str">
        <f t="shared" si="1"/>
        <v>ElektronikaTelevizorlar va videotexnikalarProyektorlar va aksessuarlarProyeksiya ekranlari</v>
      </c>
      <c r="C2386" s="55" t="s">
        <v>929</v>
      </c>
      <c r="D2386" s="55" t="s">
        <v>1383</v>
      </c>
      <c r="E2386" s="55" t="s">
        <v>1384</v>
      </c>
      <c r="F2386" s="85" t="s">
        <v>5493</v>
      </c>
      <c r="G2386" s="85"/>
      <c r="H2386" s="3"/>
      <c r="I2386" s="64">
        <v>0.2</v>
      </c>
      <c r="J2386" s="67">
        <v>0.2</v>
      </c>
      <c r="K2386" s="70">
        <v>0.2</v>
      </c>
      <c r="L2386" s="64">
        <v>0.0</v>
      </c>
      <c r="M2386" s="67">
        <v>0.0</v>
      </c>
      <c r="N2386" s="70">
        <v>0.0</v>
      </c>
      <c r="O2386" s="64">
        <v>0.2</v>
      </c>
      <c r="P2386" s="67">
        <v>0.2</v>
      </c>
      <c r="Q2386" s="70">
        <v>0.2</v>
      </c>
      <c r="R2386" s="3"/>
    </row>
    <row r="2387">
      <c r="A2387" s="46">
        <v>13960.0</v>
      </c>
      <c r="B2387" s="51" t="str">
        <f t="shared" si="1"/>
        <v>AvtotovarlarAksessuarlar va jihozlarAvtomobil uchun suvenirlarNakleykalar va belgilar</v>
      </c>
      <c r="C2387" s="55" t="s">
        <v>167</v>
      </c>
      <c r="D2387" s="55" t="s">
        <v>468</v>
      </c>
      <c r="E2387" s="55" t="s">
        <v>2471</v>
      </c>
      <c r="F2387" s="85" t="s">
        <v>5494</v>
      </c>
      <c r="G2387" s="85"/>
      <c r="H2387" s="3"/>
      <c r="I2387" s="64">
        <v>0.25</v>
      </c>
      <c r="J2387" s="67">
        <v>0.25</v>
      </c>
      <c r="K2387" s="70">
        <v>0.25</v>
      </c>
      <c r="L2387" s="64">
        <v>0.0</v>
      </c>
      <c r="M2387" s="67">
        <v>0.0</v>
      </c>
      <c r="N2387" s="70">
        <v>0.0</v>
      </c>
      <c r="O2387" s="64">
        <v>0.25</v>
      </c>
      <c r="P2387" s="67">
        <v>0.25</v>
      </c>
      <c r="Q2387" s="70">
        <v>0.25</v>
      </c>
      <c r="R2387" s="3"/>
    </row>
    <row r="2388">
      <c r="A2388" s="46">
        <v>13961.0</v>
      </c>
      <c r="B2388" s="51" t="str">
        <f t="shared" si="1"/>
        <v>Uy-roʻzgʻor buyumlariOshxona buyumlariOshxona anjomlariStol pichoqlari</v>
      </c>
      <c r="C2388" s="55" t="s">
        <v>758</v>
      </c>
      <c r="D2388" s="55" t="s">
        <v>760</v>
      </c>
      <c r="E2388" s="55" t="s">
        <v>789</v>
      </c>
      <c r="F2388" s="85" t="s">
        <v>5496</v>
      </c>
      <c r="G2388" s="3"/>
      <c r="H2388" s="3"/>
      <c r="I2388" s="64">
        <v>0.22</v>
      </c>
      <c r="J2388" s="67">
        <v>0.22</v>
      </c>
      <c r="K2388" s="70">
        <v>0.22</v>
      </c>
      <c r="L2388" s="64">
        <v>0.0</v>
      </c>
      <c r="M2388" s="67">
        <v>0.0</v>
      </c>
      <c r="N2388" s="70">
        <v>0.0</v>
      </c>
      <c r="O2388" s="64">
        <v>0.22</v>
      </c>
      <c r="P2388" s="67">
        <v>0.22</v>
      </c>
      <c r="Q2388" s="70">
        <v>0.22</v>
      </c>
      <c r="R2388" s="3"/>
    </row>
    <row r="2389">
      <c r="A2389" s="46">
        <v>13962.0</v>
      </c>
      <c r="B2389" s="51" t="str">
        <f t="shared" si="1"/>
        <v>ElektronikaGeymerlar uchun mahsulotlarOʻyin pristavkalariOʻyin pristavkalari uchun aksessuarlar va ehtiyot qismlarSimsiz adapterlar</v>
      </c>
      <c r="C2389" s="55" t="s">
        <v>929</v>
      </c>
      <c r="D2389" s="55" t="s">
        <v>2129</v>
      </c>
      <c r="E2389" s="55" t="s">
        <v>2130</v>
      </c>
      <c r="F2389" s="85" t="s">
        <v>2131</v>
      </c>
      <c r="G2389" s="55" t="s">
        <v>5498</v>
      </c>
      <c r="H2389" s="55"/>
      <c r="I2389" s="64">
        <v>0.15</v>
      </c>
      <c r="J2389" s="67">
        <v>0.15</v>
      </c>
      <c r="K2389" s="70">
        <v>0.15</v>
      </c>
      <c r="L2389" s="64">
        <v>0.0</v>
      </c>
      <c r="M2389" s="67">
        <v>0.0</v>
      </c>
      <c r="N2389" s="70">
        <v>0.0</v>
      </c>
      <c r="O2389" s="64">
        <v>0.15</v>
      </c>
      <c r="P2389" s="67">
        <v>0.15</v>
      </c>
      <c r="Q2389" s="70">
        <v>0.15</v>
      </c>
      <c r="R2389" s="3"/>
    </row>
    <row r="2390">
      <c r="A2390" s="46">
        <v>13963.0</v>
      </c>
      <c r="B2390" s="51" t="str">
        <f t="shared" si="1"/>
        <v>AksessuarlarAyollar aksessuarlariSoch uchun aksessuarlarSoch uchun aksessuarlar toʻplami</v>
      </c>
      <c r="C2390" s="55" t="s">
        <v>442</v>
      </c>
      <c r="D2390" s="55" t="s">
        <v>443</v>
      </c>
      <c r="E2390" s="55" t="s">
        <v>2097</v>
      </c>
      <c r="F2390" s="55" t="s">
        <v>5499</v>
      </c>
      <c r="G2390" s="55"/>
      <c r="H2390" s="55"/>
      <c r="I2390" s="64">
        <v>0.27</v>
      </c>
      <c r="J2390" s="67">
        <v>0.27</v>
      </c>
      <c r="K2390" s="70">
        <v>0.27</v>
      </c>
      <c r="L2390" s="64">
        <v>0.0</v>
      </c>
      <c r="M2390" s="67">
        <v>0.0</v>
      </c>
      <c r="N2390" s="70">
        <v>0.0</v>
      </c>
      <c r="O2390" s="64">
        <v>0.27</v>
      </c>
      <c r="P2390" s="67">
        <v>0.27</v>
      </c>
      <c r="Q2390" s="70">
        <v>0.27</v>
      </c>
      <c r="R2390" s="3"/>
    </row>
    <row r="2391">
      <c r="A2391" s="46">
        <v>13964.0</v>
      </c>
      <c r="B2391" s="51" t="str">
        <f t="shared" si="1"/>
        <v>Dacha, bogʻ va tomorqaBogʻ texnikasiButaqirqqichlarBenzinli butaqirqqich</v>
      </c>
      <c r="C2391" s="55" t="s">
        <v>734</v>
      </c>
      <c r="D2391" s="55" t="s">
        <v>2819</v>
      </c>
      <c r="E2391" s="55" t="s">
        <v>5501</v>
      </c>
      <c r="F2391" s="55" t="s">
        <v>5502</v>
      </c>
      <c r="G2391" s="55"/>
      <c r="H2391" s="3"/>
      <c r="I2391" s="64">
        <v>0.1</v>
      </c>
      <c r="J2391" s="67">
        <v>0.1</v>
      </c>
      <c r="K2391" s="70">
        <v>0.1</v>
      </c>
      <c r="L2391" s="64">
        <v>0.0</v>
      </c>
      <c r="M2391" s="67">
        <v>0.0</v>
      </c>
      <c r="N2391" s="70">
        <v>0.0</v>
      </c>
      <c r="O2391" s="64">
        <v>0.1</v>
      </c>
      <c r="P2391" s="67">
        <v>0.1</v>
      </c>
      <c r="Q2391" s="70">
        <v>0.1</v>
      </c>
      <c r="R2391" s="3"/>
    </row>
    <row r="2392">
      <c r="A2392" s="46">
        <v>13965.0</v>
      </c>
      <c r="B2392" s="51" t="str">
        <f t="shared" si="1"/>
        <v>Hayvonlar uchun tovarlarKemiruvchilar uchunKemiruvchilar uchun ozuqa va shirinliklarOzuqalar</v>
      </c>
      <c r="C2392" s="55" t="s">
        <v>1198</v>
      </c>
      <c r="D2392" s="55" t="s">
        <v>1199</v>
      </c>
      <c r="E2392" s="55" t="s">
        <v>2975</v>
      </c>
      <c r="F2392" s="55" t="s">
        <v>5503</v>
      </c>
      <c r="G2392" s="3"/>
      <c r="H2392" s="3"/>
      <c r="I2392" s="64">
        <v>0.15</v>
      </c>
      <c r="J2392" s="67">
        <v>0.15</v>
      </c>
      <c r="K2392" s="70">
        <v>0.15</v>
      </c>
      <c r="L2392" s="64">
        <v>0.024999999999999994</v>
      </c>
      <c r="M2392" s="67">
        <v>0.024999999999999994</v>
      </c>
      <c r="N2392" s="70">
        <v>0.024999999999999994</v>
      </c>
      <c r="O2392" s="64">
        <v>0.125</v>
      </c>
      <c r="P2392" s="67">
        <v>0.125</v>
      </c>
      <c r="Q2392" s="70">
        <v>0.125</v>
      </c>
      <c r="R2392" s="3"/>
    </row>
    <row r="2393">
      <c r="A2393" s="46">
        <v>13967.0</v>
      </c>
      <c r="B2393" s="51" t="str">
        <f t="shared" si="1"/>
        <v>Hayvonlar uchun tovarlarMushuklar uchunOzuqalar va shirinliklarNam ovqatlar</v>
      </c>
      <c r="C2393" s="55" t="s">
        <v>1198</v>
      </c>
      <c r="D2393" s="55" t="s">
        <v>1202</v>
      </c>
      <c r="E2393" s="55" t="s">
        <v>3675</v>
      </c>
      <c r="F2393" s="55" t="s">
        <v>3137</v>
      </c>
      <c r="G2393" s="85"/>
      <c r="H2393" s="3"/>
      <c r="I2393" s="64">
        <v>0.2</v>
      </c>
      <c r="J2393" s="67">
        <v>0.2</v>
      </c>
      <c r="K2393" s="70">
        <v>0.2</v>
      </c>
      <c r="L2393" s="64">
        <v>0.025000000000000022</v>
      </c>
      <c r="M2393" s="67">
        <v>0.025000000000000022</v>
      </c>
      <c r="N2393" s="70">
        <v>0.025000000000000022</v>
      </c>
      <c r="O2393" s="64">
        <v>0.175</v>
      </c>
      <c r="P2393" s="67">
        <v>0.175</v>
      </c>
      <c r="Q2393" s="70">
        <v>0.175</v>
      </c>
      <c r="R2393" s="3"/>
    </row>
    <row r="2394">
      <c r="A2394" s="46">
        <v>13968.0</v>
      </c>
      <c r="B2394" s="51" t="str">
        <f t="shared" si="1"/>
        <v>KiyimErkaklar kiyimiMaxsus kiyimlarOshpazlar va ofitsiantlar uchun kiyimlar</v>
      </c>
      <c r="C2394" s="55" t="s">
        <v>417</v>
      </c>
      <c r="D2394" s="55" t="s">
        <v>432</v>
      </c>
      <c r="E2394" s="55" t="s">
        <v>2918</v>
      </c>
      <c r="F2394" s="85" t="s">
        <v>5506</v>
      </c>
      <c r="G2394" s="85"/>
      <c r="H2394" s="85"/>
      <c r="I2394" s="64">
        <v>0.25</v>
      </c>
      <c r="J2394" s="67">
        <v>0.25</v>
      </c>
      <c r="K2394" s="70">
        <v>0.25</v>
      </c>
      <c r="L2394" s="64">
        <v>0.0</v>
      </c>
      <c r="M2394" s="67">
        <v>0.0</v>
      </c>
      <c r="N2394" s="70">
        <v>0.0</v>
      </c>
      <c r="O2394" s="64">
        <v>0.25</v>
      </c>
      <c r="P2394" s="67">
        <v>0.25</v>
      </c>
      <c r="Q2394" s="70">
        <v>0.25</v>
      </c>
      <c r="R2394" s="3"/>
    </row>
    <row r="2395">
      <c r="A2395" s="46">
        <v>13969.0</v>
      </c>
      <c r="B2395" s="51" t="str">
        <f t="shared" si="1"/>
        <v>Dacha, bogʻ va tomorqaQorni tozalashYoʻllarni muzdan tozalash reagentlari</v>
      </c>
      <c r="C2395" s="55" t="s">
        <v>734</v>
      </c>
      <c r="D2395" s="55" t="s">
        <v>4798</v>
      </c>
      <c r="E2395" s="55" t="s">
        <v>5507</v>
      </c>
      <c r="F2395" s="55"/>
      <c r="G2395" s="55"/>
      <c r="H2395" s="3"/>
      <c r="I2395" s="64">
        <v>0.22</v>
      </c>
      <c r="J2395" s="67">
        <v>0.22</v>
      </c>
      <c r="K2395" s="70">
        <v>0.22</v>
      </c>
      <c r="L2395" s="64">
        <v>0.0</v>
      </c>
      <c r="M2395" s="67">
        <v>0.0</v>
      </c>
      <c r="N2395" s="70">
        <v>0.0</v>
      </c>
      <c r="O2395" s="64">
        <v>0.22</v>
      </c>
      <c r="P2395" s="67">
        <v>0.22</v>
      </c>
      <c r="Q2395" s="70">
        <v>0.22</v>
      </c>
      <c r="R2395" s="3"/>
    </row>
    <row r="2396">
      <c r="A2396" s="46">
        <v>13970.0</v>
      </c>
      <c r="B2396" s="51" t="str">
        <f t="shared" si="1"/>
        <v>Dacha, bogʻ va tomorqaPiknik, barbekyu, grillShampurlar</v>
      </c>
      <c r="C2396" s="55" t="s">
        <v>734</v>
      </c>
      <c r="D2396" s="55" t="s">
        <v>1525</v>
      </c>
      <c r="E2396" s="55" t="s">
        <v>5509</v>
      </c>
      <c r="F2396" s="85"/>
      <c r="G2396" s="85"/>
      <c r="H2396" s="85"/>
      <c r="I2396" s="64">
        <v>0.1</v>
      </c>
      <c r="J2396" s="67">
        <v>0.1</v>
      </c>
      <c r="K2396" s="70">
        <v>0.1</v>
      </c>
      <c r="L2396" s="64">
        <v>0.0</v>
      </c>
      <c r="M2396" s="67">
        <v>0.0</v>
      </c>
      <c r="N2396" s="70">
        <v>0.0</v>
      </c>
      <c r="O2396" s="64">
        <v>0.1</v>
      </c>
      <c r="P2396" s="67">
        <v>0.1</v>
      </c>
      <c r="Q2396" s="70">
        <v>0.1</v>
      </c>
      <c r="R2396" s="3"/>
    </row>
    <row r="2397">
      <c r="A2397" s="46">
        <v>13972.0</v>
      </c>
      <c r="B2397" s="51" t="str">
        <f t="shared" si="1"/>
        <v>Qurilish va taʼmirlashAsboblarElektr asboblarBoshqa elektr asboblariYoruvchi bolgʻa</v>
      </c>
      <c r="C2397" s="55" t="s">
        <v>95</v>
      </c>
      <c r="D2397" s="55" t="s">
        <v>106</v>
      </c>
      <c r="E2397" s="55" t="s">
        <v>108</v>
      </c>
      <c r="F2397" s="55" t="s">
        <v>2538</v>
      </c>
      <c r="G2397" s="55" t="s">
        <v>5510</v>
      </c>
      <c r="H2397" s="55"/>
      <c r="I2397" s="64">
        <v>0.15</v>
      </c>
      <c r="J2397" s="67">
        <v>0.15</v>
      </c>
      <c r="K2397" s="70">
        <v>0.15</v>
      </c>
      <c r="L2397" s="64">
        <v>0.0</v>
      </c>
      <c r="M2397" s="67">
        <v>0.0</v>
      </c>
      <c r="N2397" s="70">
        <v>0.0</v>
      </c>
      <c r="O2397" s="64">
        <v>0.15</v>
      </c>
      <c r="P2397" s="67">
        <v>0.15</v>
      </c>
      <c r="Q2397" s="70">
        <v>0.15</v>
      </c>
      <c r="R2397" s="3"/>
    </row>
    <row r="2398">
      <c r="A2398" s="46">
        <v>13974.0</v>
      </c>
      <c r="B2398" s="51" t="str">
        <f t="shared" si="1"/>
        <v>AvtotovarlarAksessuarlar va jihozlarTyuning va tashqi bezakAvtomobil uchun havo tozalagichlar</v>
      </c>
      <c r="C2398" s="55" t="s">
        <v>167</v>
      </c>
      <c r="D2398" s="55" t="s">
        <v>468</v>
      </c>
      <c r="E2398" s="55" t="s">
        <v>1610</v>
      </c>
      <c r="F2398" s="85" t="s">
        <v>5512</v>
      </c>
      <c r="G2398" s="85"/>
      <c r="H2398" s="85"/>
      <c r="I2398" s="64">
        <v>0.25</v>
      </c>
      <c r="J2398" s="67">
        <v>0.25</v>
      </c>
      <c r="K2398" s="70">
        <v>0.25</v>
      </c>
      <c r="L2398" s="64">
        <v>0.0</v>
      </c>
      <c r="M2398" s="67">
        <v>0.0</v>
      </c>
      <c r="N2398" s="70">
        <v>0.0</v>
      </c>
      <c r="O2398" s="64">
        <v>0.25</v>
      </c>
      <c r="P2398" s="67">
        <v>0.25</v>
      </c>
      <c r="Q2398" s="70">
        <v>0.25</v>
      </c>
      <c r="R2398" s="3"/>
    </row>
    <row r="2399">
      <c r="A2399" s="46">
        <v>13975.0</v>
      </c>
      <c r="B2399" s="51" t="str">
        <f t="shared" si="1"/>
        <v>KiyimAyollar kiyimiShimlarBriji va kaprilar</v>
      </c>
      <c r="C2399" s="55" t="s">
        <v>417</v>
      </c>
      <c r="D2399" s="55" t="s">
        <v>418</v>
      </c>
      <c r="E2399" s="55" t="s">
        <v>1577</v>
      </c>
      <c r="F2399" s="55" t="s">
        <v>2252</v>
      </c>
      <c r="G2399" s="55"/>
      <c r="H2399" s="3"/>
      <c r="I2399" s="64">
        <v>0.25</v>
      </c>
      <c r="J2399" s="67">
        <v>0.25</v>
      </c>
      <c r="K2399" s="70">
        <v>0.25</v>
      </c>
      <c r="L2399" s="64">
        <v>0.0</v>
      </c>
      <c r="M2399" s="67">
        <v>0.0</v>
      </c>
      <c r="N2399" s="70">
        <v>0.0</v>
      </c>
      <c r="O2399" s="64">
        <v>0.25</v>
      </c>
      <c r="P2399" s="67">
        <v>0.25</v>
      </c>
      <c r="Q2399" s="70">
        <v>0.25</v>
      </c>
      <c r="R2399" s="3"/>
    </row>
    <row r="2400">
      <c r="A2400" s="46">
        <v>13976.0</v>
      </c>
      <c r="B2400" s="51" t="str">
        <f t="shared" si="1"/>
        <v>ElektronikaNoutbuklar, planshetlar va elektron kitoblarNoutbuk uchun aksessuarlarNoutbuklar uchun ehtiyot qismlar</v>
      </c>
      <c r="C2400" s="55" t="s">
        <v>929</v>
      </c>
      <c r="D2400" s="55" t="s">
        <v>930</v>
      </c>
      <c r="E2400" s="55" t="s">
        <v>4356</v>
      </c>
      <c r="F2400" s="55" t="s">
        <v>5514</v>
      </c>
      <c r="G2400" s="55"/>
      <c r="H2400" s="55"/>
      <c r="I2400" s="64">
        <v>0.3</v>
      </c>
      <c r="J2400" s="67">
        <v>0.3</v>
      </c>
      <c r="K2400" s="70">
        <v>0.3</v>
      </c>
      <c r="L2400" s="64">
        <v>0.0</v>
      </c>
      <c r="M2400" s="67">
        <v>0.0</v>
      </c>
      <c r="N2400" s="70">
        <v>0.0</v>
      </c>
      <c r="O2400" s="64">
        <v>0.3</v>
      </c>
      <c r="P2400" s="67">
        <v>0.3</v>
      </c>
      <c r="Q2400" s="70">
        <v>0.3</v>
      </c>
      <c r="R2400" s="3"/>
    </row>
    <row r="2401">
      <c r="A2401" s="46">
        <v>13977.0</v>
      </c>
      <c r="B2401" s="51" t="str">
        <f t="shared" si="1"/>
        <v>AksessuarlarErkaklar aksessuarlariSumkalar va ryukzaklarPortfellar</v>
      </c>
      <c r="C2401" s="55" t="s">
        <v>442</v>
      </c>
      <c r="D2401" s="55" t="s">
        <v>456</v>
      </c>
      <c r="E2401" s="55" t="s">
        <v>1956</v>
      </c>
      <c r="F2401" s="55" t="s">
        <v>5516</v>
      </c>
      <c r="G2401" s="3"/>
      <c r="H2401" s="3"/>
      <c r="I2401" s="64">
        <v>0.25</v>
      </c>
      <c r="J2401" s="67">
        <v>0.25</v>
      </c>
      <c r="K2401" s="70">
        <v>0.25</v>
      </c>
      <c r="L2401" s="64">
        <v>0.0</v>
      </c>
      <c r="M2401" s="67">
        <v>0.0</v>
      </c>
      <c r="N2401" s="70">
        <v>0.0</v>
      </c>
      <c r="O2401" s="64">
        <v>0.25</v>
      </c>
      <c r="P2401" s="67">
        <v>0.25</v>
      </c>
      <c r="Q2401" s="70">
        <v>0.25</v>
      </c>
      <c r="R2401" s="3"/>
    </row>
    <row r="2402">
      <c r="A2402" s="46">
        <v>13978.0</v>
      </c>
      <c r="B2402" s="51" t="str">
        <f t="shared" si="1"/>
        <v>ElektronikaOfis texnikasiOfis jihozlari uchun butlovchi qismlarTonerlar</v>
      </c>
      <c r="C2402" s="55" t="s">
        <v>929</v>
      </c>
      <c r="D2402" s="55" t="s">
        <v>1395</v>
      </c>
      <c r="E2402" s="55" t="s">
        <v>1637</v>
      </c>
      <c r="F2402" s="55" t="s">
        <v>5518</v>
      </c>
      <c r="G2402" s="85"/>
      <c r="H2402" s="3"/>
      <c r="I2402" s="64">
        <v>0.3</v>
      </c>
      <c r="J2402" s="67">
        <v>0.3</v>
      </c>
      <c r="K2402" s="70">
        <v>0.3</v>
      </c>
      <c r="L2402" s="64">
        <v>0.0</v>
      </c>
      <c r="M2402" s="67">
        <v>0.0</v>
      </c>
      <c r="N2402" s="70">
        <v>0.0</v>
      </c>
      <c r="O2402" s="64">
        <v>0.3</v>
      </c>
      <c r="P2402" s="67">
        <v>0.3</v>
      </c>
      <c r="Q2402" s="70">
        <v>0.3</v>
      </c>
      <c r="R2402" s="3"/>
    </row>
    <row r="2403">
      <c r="A2403" s="46">
        <v>13980.0</v>
      </c>
      <c r="B2403" s="51" t="str">
        <f t="shared" si="1"/>
        <v>Dacha, bogʻ va tomorqaPiknik, barbekyu, grillBarbekyu uchun toʻplamlar</v>
      </c>
      <c r="C2403" s="55" t="s">
        <v>734</v>
      </c>
      <c r="D2403" s="55" t="s">
        <v>1525</v>
      </c>
      <c r="E2403" s="55" t="s">
        <v>5519</v>
      </c>
      <c r="F2403" s="55"/>
      <c r="G2403" s="4"/>
      <c r="H2403" s="3"/>
      <c r="I2403" s="64">
        <v>0.25</v>
      </c>
      <c r="J2403" s="67">
        <v>0.25</v>
      </c>
      <c r="K2403" s="70">
        <v>0.25</v>
      </c>
      <c r="L2403" s="64">
        <v>0.0</v>
      </c>
      <c r="M2403" s="67">
        <v>0.0</v>
      </c>
      <c r="N2403" s="70">
        <v>0.0</v>
      </c>
      <c r="O2403" s="64">
        <v>0.25</v>
      </c>
      <c r="P2403" s="67">
        <v>0.25</v>
      </c>
      <c r="Q2403" s="70">
        <v>0.25</v>
      </c>
      <c r="R2403" s="3"/>
    </row>
    <row r="2404">
      <c r="A2404" s="46">
        <v>13981.0</v>
      </c>
      <c r="B2404" s="51" t="str">
        <f t="shared" si="1"/>
        <v>PoyabzallarQizlar uchun poyabzalBosonojkalar</v>
      </c>
      <c r="C2404" s="55" t="s">
        <v>951</v>
      </c>
      <c r="D2404" s="55" t="s">
        <v>1030</v>
      </c>
      <c r="E2404" s="55" t="s">
        <v>2986</v>
      </c>
      <c r="F2404" s="3"/>
      <c r="G2404" s="3"/>
      <c r="H2404" s="3"/>
      <c r="I2404" s="64">
        <v>0.2</v>
      </c>
      <c r="J2404" s="67">
        <v>0.2</v>
      </c>
      <c r="K2404" s="70">
        <v>0.2</v>
      </c>
      <c r="L2404" s="64">
        <v>0.0</v>
      </c>
      <c r="M2404" s="67">
        <v>0.0</v>
      </c>
      <c r="N2404" s="70">
        <v>0.0</v>
      </c>
      <c r="O2404" s="64">
        <v>0.2</v>
      </c>
      <c r="P2404" s="67">
        <v>0.2</v>
      </c>
      <c r="Q2404" s="70">
        <v>0.2</v>
      </c>
      <c r="R2404" s="3"/>
    </row>
    <row r="2405">
      <c r="A2405" s="46">
        <v>13982.0</v>
      </c>
      <c r="B2405" s="51" t="str">
        <f t="shared" si="1"/>
        <v>KiyimAyollar kiyimiTop va maykalarToplar</v>
      </c>
      <c r="C2405" s="55" t="s">
        <v>417</v>
      </c>
      <c r="D2405" s="55" t="s">
        <v>418</v>
      </c>
      <c r="E2405" s="55" t="s">
        <v>2081</v>
      </c>
      <c r="F2405" s="55" t="s">
        <v>4646</v>
      </c>
      <c r="G2405" s="85"/>
      <c r="H2405" s="3"/>
      <c r="I2405" s="64">
        <v>0.25</v>
      </c>
      <c r="J2405" s="67">
        <v>0.25</v>
      </c>
      <c r="K2405" s="70">
        <v>0.25</v>
      </c>
      <c r="L2405" s="64">
        <v>0.0</v>
      </c>
      <c r="M2405" s="67">
        <v>0.0</v>
      </c>
      <c r="N2405" s="70">
        <v>0.0</v>
      </c>
      <c r="O2405" s="64">
        <v>0.25</v>
      </c>
      <c r="P2405" s="67">
        <v>0.25</v>
      </c>
      <c r="Q2405" s="70">
        <v>0.25</v>
      </c>
      <c r="R2405" s="3"/>
    </row>
    <row r="2406">
      <c r="A2406" s="46">
        <v>13983.0</v>
      </c>
      <c r="B2406" s="51" t="str">
        <f t="shared" si="1"/>
        <v>PoyabzallarErkaklar poyabzaliKrossovkalar</v>
      </c>
      <c r="C2406" s="55" t="s">
        <v>951</v>
      </c>
      <c r="D2406" s="55" t="s">
        <v>1037</v>
      </c>
      <c r="E2406" s="55" t="s">
        <v>4023</v>
      </c>
      <c r="F2406" s="3"/>
      <c r="G2406" s="3"/>
      <c r="H2406" s="3"/>
      <c r="I2406" s="64">
        <v>0.2</v>
      </c>
      <c r="J2406" s="67">
        <v>0.2</v>
      </c>
      <c r="K2406" s="70">
        <v>0.2</v>
      </c>
      <c r="L2406" s="64">
        <v>0.0</v>
      </c>
      <c r="M2406" s="67">
        <v>0.0</v>
      </c>
      <c r="N2406" s="70">
        <v>0.0</v>
      </c>
      <c r="O2406" s="64">
        <v>0.2</v>
      </c>
      <c r="P2406" s="67">
        <v>0.2</v>
      </c>
      <c r="Q2406" s="70">
        <v>0.2</v>
      </c>
      <c r="R2406" s="3"/>
    </row>
    <row r="2407">
      <c r="A2407" s="46">
        <v>13984.0</v>
      </c>
      <c r="B2407" s="51" t="str">
        <f t="shared" si="1"/>
        <v>PoyabzallarOʻgʻil bolalar uchun poyabzalEtiklar va uggiUggi</v>
      </c>
      <c r="C2407" s="55" t="s">
        <v>951</v>
      </c>
      <c r="D2407" s="55" t="s">
        <v>1025</v>
      </c>
      <c r="E2407" s="55" t="s">
        <v>1315</v>
      </c>
      <c r="F2407" s="55" t="s">
        <v>1810</v>
      </c>
      <c r="G2407" s="3"/>
      <c r="H2407" s="3"/>
      <c r="I2407" s="64">
        <v>0.2</v>
      </c>
      <c r="J2407" s="67">
        <v>0.2</v>
      </c>
      <c r="K2407" s="70">
        <v>0.2</v>
      </c>
      <c r="L2407" s="64">
        <v>0.0</v>
      </c>
      <c r="M2407" s="67">
        <v>0.0</v>
      </c>
      <c r="N2407" s="70">
        <v>0.0</v>
      </c>
      <c r="O2407" s="64">
        <v>0.2</v>
      </c>
      <c r="P2407" s="67">
        <v>0.2</v>
      </c>
      <c r="Q2407" s="70">
        <v>0.2</v>
      </c>
      <c r="R2407" s="3"/>
    </row>
    <row r="2408">
      <c r="A2408" s="46">
        <v>13985.0</v>
      </c>
      <c r="B2408" s="51" t="str">
        <f t="shared" si="1"/>
        <v>Hayvonlar uchun tovarlarKemiruvchilar uchunOʻyinchoqlar</v>
      </c>
      <c r="C2408" s="55" t="s">
        <v>1198</v>
      </c>
      <c r="D2408" s="55" t="s">
        <v>1199</v>
      </c>
      <c r="E2408" s="55" t="s">
        <v>4314</v>
      </c>
      <c r="F2408" s="3"/>
      <c r="G2408" s="3"/>
      <c r="H2408" s="3"/>
      <c r="I2408" s="64">
        <v>0.12</v>
      </c>
      <c r="J2408" s="67">
        <v>0.12</v>
      </c>
      <c r="K2408" s="70">
        <v>0.12</v>
      </c>
      <c r="L2408" s="64">
        <v>0.025</v>
      </c>
      <c r="M2408" s="67">
        <v>0.025</v>
      </c>
      <c r="N2408" s="70">
        <v>0.025</v>
      </c>
      <c r="O2408" s="64">
        <v>0.095</v>
      </c>
      <c r="P2408" s="67">
        <v>0.095</v>
      </c>
      <c r="Q2408" s="70">
        <v>0.095</v>
      </c>
      <c r="R2408" s="3"/>
    </row>
    <row r="2409">
      <c r="A2409" s="46">
        <v>13986.0</v>
      </c>
      <c r="B2409" s="51" t="str">
        <f t="shared" si="1"/>
        <v>Uy-roʻzgʻor buyumlariOshxona buyumlariOshxona anjomlariChoʻmichlar</v>
      </c>
      <c r="C2409" s="55" t="s">
        <v>758</v>
      </c>
      <c r="D2409" s="55" t="s">
        <v>760</v>
      </c>
      <c r="E2409" s="55" t="s">
        <v>789</v>
      </c>
      <c r="F2409" s="55" t="s">
        <v>5524</v>
      </c>
      <c r="G2409" s="3"/>
      <c r="H2409" s="3"/>
      <c r="I2409" s="64">
        <v>0.25</v>
      </c>
      <c r="J2409" s="67">
        <v>0.25</v>
      </c>
      <c r="K2409" s="70">
        <v>0.25</v>
      </c>
      <c r="L2409" s="64">
        <v>0.0</v>
      </c>
      <c r="M2409" s="67">
        <v>0.0</v>
      </c>
      <c r="N2409" s="70">
        <v>0.0</v>
      </c>
      <c r="O2409" s="64">
        <v>0.25</v>
      </c>
      <c r="P2409" s="67">
        <v>0.25</v>
      </c>
      <c r="Q2409" s="70">
        <v>0.25</v>
      </c>
      <c r="R2409" s="3"/>
    </row>
    <row r="2410">
      <c r="A2410" s="46">
        <v>13987.0</v>
      </c>
      <c r="B2410" s="51" t="str">
        <f t="shared" si="1"/>
        <v>Xobbi va ijodBoshqa xobbilarBarelyeflar va vitrajlar</v>
      </c>
      <c r="C2410" s="55" t="s">
        <v>199</v>
      </c>
      <c r="D2410" s="55" t="s">
        <v>901</v>
      </c>
      <c r="E2410" s="55" t="s">
        <v>5526</v>
      </c>
      <c r="F2410" s="55"/>
      <c r="G2410" s="3"/>
      <c r="H2410" s="4"/>
      <c r="I2410" s="64">
        <v>0.22</v>
      </c>
      <c r="J2410" s="67">
        <v>0.22</v>
      </c>
      <c r="K2410" s="70">
        <v>0.22</v>
      </c>
      <c r="L2410" s="64">
        <v>0.01</v>
      </c>
      <c r="M2410" s="67">
        <v>0.01</v>
      </c>
      <c r="N2410" s="70">
        <v>0.01</v>
      </c>
      <c r="O2410" s="64">
        <v>0.21</v>
      </c>
      <c r="P2410" s="67">
        <v>0.21</v>
      </c>
      <c r="Q2410" s="70">
        <v>0.21</v>
      </c>
      <c r="R2410" s="3"/>
    </row>
    <row r="2411">
      <c r="A2411" s="46">
        <v>13988.0</v>
      </c>
      <c r="B2411" s="51" t="str">
        <f t="shared" si="1"/>
        <v>ElektronikaAqlli uy va xavfsizlikVideokuzatuvRegistratorlar</v>
      </c>
      <c r="C2411" s="55" t="s">
        <v>929</v>
      </c>
      <c r="D2411" s="55" t="s">
        <v>1896</v>
      </c>
      <c r="E2411" s="55" t="s">
        <v>2407</v>
      </c>
      <c r="F2411" s="55" t="s">
        <v>5527</v>
      </c>
      <c r="G2411" s="3"/>
      <c r="H2411" s="3"/>
      <c r="I2411" s="64">
        <v>0.2</v>
      </c>
      <c r="J2411" s="67">
        <v>0.2</v>
      </c>
      <c r="K2411" s="70">
        <v>0.2</v>
      </c>
      <c r="L2411" s="64">
        <v>0.0</v>
      </c>
      <c r="M2411" s="67">
        <v>0.0</v>
      </c>
      <c r="N2411" s="70">
        <v>0.0</v>
      </c>
      <c r="O2411" s="64">
        <v>0.2</v>
      </c>
      <c r="P2411" s="67">
        <v>0.2</v>
      </c>
      <c r="Q2411" s="70">
        <v>0.2</v>
      </c>
      <c r="R2411" s="3"/>
    </row>
    <row r="2412">
      <c r="A2412" s="46">
        <v>13989.0</v>
      </c>
      <c r="B2412" s="51" t="str">
        <f t="shared" si="1"/>
        <v>Goʻzallik va parvarishMakiyajQoshlarQoshlar parvarishi uchun zardoblar va moylar</v>
      </c>
      <c r="C2412" s="55" t="s">
        <v>314</v>
      </c>
      <c r="D2412" s="55" t="s">
        <v>492</v>
      </c>
      <c r="E2412" s="55" t="s">
        <v>4379</v>
      </c>
      <c r="F2412" s="55" t="s">
        <v>5529</v>
      </c>
      <c r="G2412" s="55"/>
      <c r="H2412" s="55"/>
      <c r="I2412" s="64">
        <v>0.2</v>
      </c>
      <c r="J2412" s="67">
        <v>0.2</v>
      </c>
      <c r="K2412" s="70">
        <v>0.2</v>
      </c>
      <c r="L2412" s="64">
        <v>0.020000000000000018</v>
      </c>
      <c r="M2412" s="67">
        <v>0.020000000000000018</v>
      </c>
      <c r="N2412" s="70">
        <v>0.020000000000000018</v>
      </c>
      <c r="O2412" s="64">
        <v>0.18</v>
      </c>
      <c r="P2412" s="67">
        <v>0.18</v>
      </c>
      <c r="Q2412" s="70">
        <v>0.18</v>
      </c>
      <c r="R2412" s="3"/>
    </row>
    <row r="2413">
      <c r="A2413" s="46">
        <v>13990.0</v>
      </c>
      <c r="B2413" s="51" t="str">
        <f t="shared" si="1"/>
        <v>Goʻzallik va parvarishYuz parvarishiTozalash va yuvishTozalovchi tasmalar</v>
      </c>
      <c r="C2413" s="55" t="s">
        <v>314</v>
      </c>
      <c r="D2413" s="55" t="s">
        <v>503</v>
      </c>
      <c r="E2413" s="55" t="s">
        <v>1706</v>
      </c>
      <c r="F2413" s="55" t="s">
        <v>5531</v>
      </c>
      <c r="G2413" s="55"/>
      <c r="H2413" s="3"/>
      <c r="I2413" s="64">
        <v>0.2</v>
      </c>
      <c r="J2413" s="67">
        <v>0.2</v>
      </c>
      <c r="K2413" s="70">
        <v>0.2</v>
      </c>
      <c r="L2413" s="64">
        <v>0.015</v>
      </c>
      <c r="M2413" s="67">
        <v>0.015</v>
      </c>
      <c r="N2413" s="70">
        <v>0.015</v>
      </c>
      <c r="O2413" s="64">
        <v>0.185</v>
      </c>
      <c r="P2413" s="67">
        <v>0.185</v>
      </c>
      <c r="Q2413" s="70">
        <v>0.185</v>
      </c>
      <c r="R2413" s="3"/>
    </row>
    <row r="2414">
      <c r="A2414" s="46">
        <v>13991.0</v>
      </c>
      <c r="B2414" s="51" t="str">
        <f t="shared" si="1"/>
        <v>Sport va hordiqFitnes va yogaFitnesObruchlar</v>
      </c>
      <c r="C2414" s="55" t="s">
        <v>391</v>
      </c>
      <c r="D2414" s="55" t="s">
        <v>1434</v>
      </c>
      <c r="E2414" s="55" t="s">
        <v>1435</v>
      </c>
      <c r="F2414" s="55" t="s">
        <v>5532</v>
      </c>
      <c r="G2414" s="85"/>
      <c r="H2414" s="3"/>
      <c r="I2414" s="64">
        <v>0.22</v>
      </c>
      <c r="J2414" s="67">
        <v>0.22</v>
      </c>
      <c r="K2414" s="70">
        <v>0.22</v>
      </c>
      <c r="L2414" s="64">
        <v>0.005</v>
      </c>
      <c r="M2414" s="67">
        <v>0.005</v>
      </c>
      <c r="N2414" s="70">
        <v>0.005</v>
      </c>
      <c r="O2414" s="64">
        <v>0.215</v>
      </c>
      <c r="P2414" s="67">
        <v>0.215</v>
      </c>
      <c r="Q2414" s="70">
        <v>0.215</v>
      </c>
      <c r="R2414" s="3"/>
    </row>
    <row r="2415">
      <c r="A2415" s="46">
        <v>13992.0</v>
      </c>
      <c r="B2415" s="51" t="str">
        <f t="shared" si="1"/>
        <v>Qurilish va taʼmirlashAsboblarElektr asboblarSilliqlash mashinalariVibratsiyali pnevmoshlif-mashina</v>
      </c>
      <c r="C2415" s="55" t="s">
        <v>95</v>
      </c>
      <c r="D2415" s="55" t="s">
        <v>106</v>
      </c>
      <c r="E2415" s="55" t="s">
        <v>108</v>
      </c>
      <c r="F2415" s="85" t="s">
        <v>4171</v>
      </c>
      <c r="G2415" s="55" t="s">
        <v>5533</v>
      </c>
      <c r="H2415" s="55"/>
      <c r="I2415" s="64">
        <v>0.12</v>
      </c>
      <c r="J2415" s="67">
        <v>0.12</v>
      </c>
      <c r="K2415" s="70">
        <v>0.12</v>
      </c>
      <c r="L2415" s="64">
        <v>0.0</v>
      </c>
      <c r="M2415" s="67">
        <v>0.0</v>
      </c>
      <c r="N2415" s="70">
        <v>0.0</v>
      </c>
      <c r="O2415" s="64">
        <v>0.12</v>
      </c>
      <c r="P2415" s="67">
        <v>0.12</v>
      </c>
      <c r="Q2415" s="70">
        <v>0.12</v>
      </c>
      <c r="R2415" s="3"/>
    </row>
    <row r="2416">
      <c r="A2416" s="46">
        <v>13993.0</v>
      </c>
      <c r="B2416" s="51" t="str">
        <f t="shared" si="1"/>
        <v>Goʻzallik va parvarishShaxsiy gigiyenaPaxta mahsulotlariPaxtali tayoqchalar</v>
      </c>
      <c r="C2416" s="55" t="s">
        <v>314</v>
      </c>
      <c r="D2416" s="55" t="s">
        <v>315</v>
      </c>
      <c r="E2416" s="55" t="s">
        <v>316</v>
      </c>
      <c r="F2416" s="55" t="s">
        <v>5535</v>
      </c>
      <c r="G2416" s="55"/>
      <c r="H2416" s="3"/>
      <c r="I2416" s="64">
        <v>0.2</v>
      </c>
      <c r="J2416" s="67">
        <v>0.2</v>
      </c>
      <c r="K2416" s="70">
        <v>0.2</v>
      </c>
      <c r="L2416" s="64">
        <v>0.02</v>
      </c>
      <c r="M2416" s="67">
        <v>0.02</v>
      </c>
      <c r="N2416" s="70">
        <v>0.02</v>
      </c>
      <c r="O2416" s="64">
        <v>0.18</v>
      </c>
      <c r="P2416" s="67">
        <v>0.18</v>
      </c>
      <c r="Q2416" s="70">
        <v>0.18</v>
      </c>
      <c r="R2416" s="3"/>
    </row>
    <row r="2417">
      <c r="A2417" s="46">
        <v>13994.0</v>
      </c>
      <c r="B2417" s="51" t="str">
        <f t="shared" si="1"/>
        <v>Uy-roʻzgʻor buyumlariHammom va sauna uchun tovarlarKovshlar va cherpaklar</v>
      </c>
      <c r="C2417" s="55" t="s">
        <v>758</v>
      </c>
      <c r="D2417" s="55" t="s">
        <v>2510</v>
      </c>
      <c r="E2417" s="55" t="s">
        <v>5537</v>
      </c>
      <c r="F2417" s="55"/>
      <c r="G2417" s="3"/>
      <c r="H2417" s="3"/>
      <c r="I2417" s="64">
        <v>0.22</v>
      </c>
      <c r="J2417" s="67">
        <v>0.22</v>
      </c>
      <c r="K2417" s="70">
        <v>0.22</v>
      </c>
      <c r="L2417" s="64">
        <v>0.0</v>
      </c>
      <c r="M2417" s="67">
        <v>0.0</v>
      </c>
      <c r="N2417" s="70">
        <v>0.0</v>
      </c>
      <c r="O2417" s="64">
        <v>0.22</v>
      </c>
      <c r="P2417" s="67">
        <v>0.22</v>
      </c>
      <c r="Q2417" s="70">
        <v>0.22</v>
      </c>
      <c r="R2417" s="3"/>
    </row>
    <row r="2418">
      <c r="A2418" s="46">
        <v>13995.0</v>
      </c>
      <c r="B2418" s="51" t="str">
        <f t="shared" si="1"/>
        <v>Goʻzallik va parvarishManikyur va pedikyurGel-laklar</v>
      </c>
      <c r="C2418" s="55" t="s">
        <v>314</v>
      </c>
      <c r="D2418" s="55" t="s">
        <v>672</v>
      </c>
      <c r="E2418" s="55" t="s">
        <v>5539</v>
      </c>
      <c r="F2418" s="85"/>
      <c r="G2418" s="3"/>
      <c r="H2418" s="3"/>
      <c r="I2418" s="64">
        <v>0.25</v>
      </c>
      <c r="J2418" s="67">
        <v>0.25</v>
      </c>
      <c r="K2418" s="70">
        <v>0.25</v>
      </c>
      <c r="L2418" s="64">
        <v>0.010000000000000009</v>
      </c>
      <c r="M2418" s="67">
        <v>0.010000000000000009</v>
      </c>
      <c r="N2418" s="70">
        <v>0.010000000000000009</v>
      </c>
      <c r="O2418" s="64">
        <v>0.24</v>
      </c>
      <c r="P2418" s="67">
        <v>0.24</v>
      </c>
      <c r="Q2418" s="70">
        <v>0.24</v>
      </c>
      <c r="R2418" s="3"/>
    </row>
    <row r="2419">
      <c r="A2419" s="46">
        <v>13997.0</v>
      </c>
      <c r="B2419" s="51" t="str">
        <f t="shared" si="1"/>
        <v>AksessuarlarOʻgʻil bolalar uchun aksessuarlarSumkalar va ryukzaklarSumkalar</v>
      </c>
      <c r="C2419" s="55" t="s">
        <v>442</v>
      </c>
      <c r="D2419" s="55" t="s">
        <v>1022</v>
      </c>
      <c r="E2419" s="55" t="s">
        <v>1956</v>
      </c>
      <c r="F2419" s="85" t="s">
        <v>2007</v>
      </c>
      <c r="G2419" s="3"/>
      <c r="H2419" s="3"/>
      <c r="I2419" s="64">
        <v>0.3</v>
      </c>
      <c r="J2419" s="67">
        <v>0.3</v>
      </c>
      <c r="K2419" s="70">
        <v>0.3</v>
      </c>
      <c r="L2419" s="64">
        <v>0.0</v>
      </c>
      <c r="M2419" s="67">
        <v>0.0</v>
      </c>
      <c r="N2419" s="70">
        <v>0.0</v>
      </c>
      <c r="O2419" s="64">
        <v>0.3</v>
      </c>
      <c r="P2419" s="67">
        <v>0.3</v>
      </c>
      <c r="Q2419" s="70">
        <v>0.3</v>
      </c>
      <c r="R2419" s="3"/>
    </row>
    <row r="2420">
      <c r="A2420" s="46">
        <v>13999.0</v>
      </c>
      <c r="B2420" s="51" t="str">
        <f t="shared" si="1"/>
        <v>Sport va hordiqYugurish va yurishYugurish uchun belga taqiladigan sumkalar va ryukzak-gidratorlar</v>
      </c>
      <c r="C2420" s="55" t="s">
        <v>391</v>
      </c>
      <c r="D2420" s="55" t="s">
        <v>1469</v>
      </c>
      <c r="E2420" s="55" t="s">
        <v>5541</v>
      </c>
      <c r="F2420" s="55"/>
      <c r="G2420" s="55"/>
      <c r="H2420" s="55"/>
      <c r="I2420" s="64">
        <v>0.25</v>
      </c>
      <c r="J2420" s="67">
        <v>0.25</v>
      </c>
      <c r="K2420" s="70">
        <v>0.25</v>
      </c>
      <c r="L2420" s="64">
        <v>0.0</v>
      </c>
      <c r="M2420" s="67">
        <v>0.0</v>
      </c>
      <c r="N2420" s="70">
        <v>0.0</v>
      </c>
      <c r="O2420" s="64">
        <v>0.25</v>
      </c>
      <c r="P2420" s="67">
        <v>0.25</v>
      </c>
      <c r="Q2420" s="70">
        <v>0.25</v>
      </c>
      <c r="R2420" s="3"/>
    </row>
    <row r="2421">
      <c r="A2421" s="46">
        <v>14000.0</v>
      </c>
      <c r="B2421" s="51" t="str">
        <f t="shared" si="1"/>
        <v>ElektronikaKompyuter texnikasiKompyuter texnikalari uchun butlovchi qismlarInterfeys kontrollerlari</v>
      </c>
      <c r="C2421" s="55" t="s">
        <v>929</v>
      </c>
      <c r="D2421" s="55" t="s">
        <v>942</v>
      </c>
      <c r="E2421" s="55" t="s">
        <v>943</v>
      </c>
      <c r="F2421" s="85" t="s">
        <v>5544</v>
      </c>
      <c r="G2421" s="85"/>
      <c r="H2421" s="3"/>
      <c r="I2421" s="64">
        <v>0.1</v>
      </c>
      <c r="J2421" s="67">
        <v>0.1</v>
      </c>
      <c r="K2421" s="70">
        <v>0.1</v>
      </c>
      <c r="L2421" s="64">
        <v>0.0</v>
      </c>
      <c r="M2421" s="67">
        <v>0.0</v>
      </c>
      <c r="N2421" s="70">
        <v>0.0</v>
      </c>
      <c r="O2421" s="64">
        <v>0.1</v>
      </c>
      <c r="P2421" s="67">
        <v>0.1</v>
      </c>
      <c r="Q2421" s="70">
        <v>0.1</v>
      </c>
      <c r="R2421" s="3"/>
    </row>
    <row r="2422">
      <c r="A2422" s="46">
        <v>14001.0</v>
      </c>
      <c r="B2422" s="51" t="str">
        <f t="shared" si="1"/>
        <v>AvtotovarlarMototexnikalar, motoekipirovka uchun tovarlarKvadrosikllar</v>
      </c>
      <c r="C2422" s="55" t="s">
        <v>167</v>
      </c>
      <c r="D2422" s="55" t="s">
        <v>2722</v>
      </c>
      <c r="E2422" s="55" t="s">
        <v>5546</v>
      </c>
      <c r="F2422" s="3"/>
      <c r="G2422" s="3"/>
      <c r="H2422" s="3"/>
      <c r="I2422" s="64">
        <v>0.22</v>
      </c>
      <c r="J2422" s="67">
        <v>0.22</v>
      </c>
      <c r="K2422" s="70">
        <v>0.22</v>
      </c>
      <c r="L2422" s="64">
        <v>0.0</v>
      </c>
      <c r="M2422" s="67">
        <v>0.0</v>
      </c>
      <c r="N2422" s="70">
        <v>0.0</v>
      </c>
      <c r="O2422" s="64">
        <v>0.22</v>
      </c>
      <c r="P2422" s="67">
        <v>0.22</v>
      </c>
      <c r="Q2422" s="70">
        <v>0.22</v>
      </c>
      <c r="R2422" s="3"/>
    </row>
    <row r="2423">
      <c r="A2423" s="46">
        <v>14003.0</v>
      </c>
      <c r="B2423" s="51" t="str">
        <f t="shared" si="1"/>
        <v>Uy-roʻzgʻor buyumlariDekor va interyerUy uchun iforlar</v>
      </c>
      <c r="C2423" s="55" t="s">
        <v>758</v>
      </c>
      <c r="D2423" s="55" t="s">
        <v>798</v>
      </c>
      <c r="E2423" s="55" t="s">
        <v>5548</v>
      </c>
      <c r="F2423" s="55"/>
      <c r="G2423" s="3"/>
      <c r="H2423" s="3"/>
      <c r="I2423" s="64">
        <v>0.27</v>
      </c>
      <c r="J2423" s="67">
        <v>0.27</v>
      </c>
      <c r="K2423" s="70">
        <v>0.27</v>
      </c>
      <c r="L2423" s="64">
        <v>0.0</v>
      </c>
      <c r="M2423" s="67">
        <v>0.0</v>
      </c>
      <c r="N2423" s="70">
        <v>0.0</v>
      </c>
      <c r="O2423" s="64">
        <v>0.27</v>
      </c>
      <c r="P2423" s="67">
        <v>0.27</v>
      </c>
      <c r="Q2423" s="70">
        <v>0.27</v>
      </c>
      <c r="R2423" s="3"/>
    </row>
    <row r="2424">
      <c r="A2424" s="46">
        <v>14004.0</v>
      </c>
      <c r="B2424" s="51" t="str">
        <f t="shared" si="1"/>
        <v>Qurilish va taʼmirlashVentilyatsiyaShamollatish moslamalari</v>
      </c>
      <c r="C2424" s="55" t="s">
        <v>95</v>
      </c>
      <c r="D2424" s="55" t="s">
        <v>2402</v>
      </c>
      <c r="E2424" s="55" t="s">
        <v>5549</v>
      </c>
      <c r="F2424" s="55"/>
      <c r="G2424" s="3"/>
      <c r="H2424" s="3"/>
      <c r="I2424" s="64">
        <v>0.25</v>
      </c>
      <c r="J2424" s="67">
        <v>0.25</v>
      </c>
      <c r="K2424" s="70">
        <v>0.25</v>
      </c>
      <c r="L2424" s="64">
        <v>0.0</v>
      </c>
      <c r="M2424" s="67">
        <v>0.0</v>
      </c>
      <c r="N2424" s="70">
        <v>0.0</v>
      </c>
      <c r="O2424" s="64">
        <v>0.25</v>
      </c>
      <c r="P2424" s="67">
        <v>0.25</v>
      </c>
      <c r="Q2424" s="70">
        <v>0.25</v>
      </c>
      <c r="R2424" s="3"/>
    </row>
    <row r="2425">
      <c r="A2425" s="46">
        <v>14005.0</v>
      </c>
      <c r="B2425" s="51" t="str">
        <f t="shared" si="1"/>
        <v>KiyimYangi tugʻilgan chaqaloqlar uchun kiyimlarKoʻylaklar va yubkalar</v>
      </c>
      <c r="C2425" s="55" t="s">
        <v>417</v>
      </c>
      <c r="D2425" s="55" t="s">
        <v>1024</v>
      </c>
      <c r="E2425" s="55" t="s">
        <v>5550</v>
      </c>
      <c r="F2425" s="55"/>
      <c r="G2425" s="4"/>
      <c r="H2425" s="3"/>
      <c r="I2425" s="64">
        <v>0.1</v>
      </c>
      <c r="J2425" s="67">
        <v>0.1</v>
      </c>
      <c r="K2425" s="70">
        <v>0.1</v>
      </c>
      <c r="L2425" s="64">
        <v>0.0</v>
      </c>
      <c r="M2425" s="67">
        <v>0.0</v>
      </c>
      <c r="N2425" s="70">
        <v>0.0</v>
      </c>
      <c r="O2425" s="64">
        <v>0.1</v>
      </c>
      <c r="P2425" s="67">
        <v>0.1</v>
      </c>
      <c r="Q2425" s="70">
        <v>0.1</v>
      </c>
      <c r="R2425" s="3"/>
    </row>
    <row r="2426">
      <c r="A2426" s="46">
        <v>14006.0</v>
      </c>
      <c r="B2426" s="51" t="str">
        <f t="shared" si="1"/>
        <v>Maishiy texnikaOshxona texnikalariQovurish va pishirish uskunalariTosterlar</v>
      </c>
      <c r="C2426" s="55" t="s">
        <v>74</v>
      </c>
      <c r="D2426" s="55" t="s">
        <v>1400</v>
      </c>
      <c r="E2426" s="55" t="s">
        <v>1420</v>
      </c>
      <c r="F2426" s="55" t="s">
        <v>5551</v>
      </c>
      <c r="G2426" s="85"/>
      <c r="H2426" s="85"/>
      <c r="I2426" s="64">
        <v>0.17</v>
      </c>
      <c r="J2426" s="67">
        <v>0.17</v>
      </c>
      <c r="K2426" s="70">
        <v>0.17</v>
      </c>
      <c r="L2426" s="64">
        <v>0.0</v>
      </c>
      <c r="M2426" s="67">
        <v>0.0</v>
      </c>
      <c r="N2426" s="70">
        <v>0.0</v>
      </c>
      <c r="O2426" s="64">
        <v>0.17</v>
      </c>
      <c r="P2426" s="67">
        <v>0.17</v>
      </c>
      <c r="Q2426" s="70">
        <v>0.17</v>
      </c>
      <c r="R2426" s="3"/>
    </row>
    <row r="2427">
      <c r="A2427" s="46">
        <v>14007.0</v>
      </c>
      <c r="B2427" s="51" t="str">
        <f t="shared" si="1"/>
        <v>AksessuarlarQizlar uchun aksessuarlarSoch uchun aksessuarlarSoch toʻgʻnagʻichlari</v>
      </c>
      <c r="C2427" s="55" t="s">
        <v>442</v>
      </c>
      <c r="D2427" s="55" t="s">
        <v>1028</v>
      </c>
      <c r="E2427" s="55" t="s">
        <v>2097</v>
      </c>
      <c r="F2427" s="55" t="s">
        <v>5553</v>
      </c>
      <c r="G2427" s="55"/>
      <c r="H2427" s="3"/>
      <c r="I2427" s="64">
        <v>0.3</v>
      </c>
      <c r="J2427" s="67">
        <v>0.3</v>
      </c>
      <c r="K2427" s="70">
        <v>0.3</v>
      </c>
      <c r="L2427" s="64">
        <v>0.0</v>
      </c>
      <c r="M2427" s="67">
        <v>0.0</v>
      </c>
      <c r="N2427" s="70">
        <v>0.0</v>
      </c>
      <c r="O2427" s="64">
        <v>0.3</v>
      </c>
      <c r="P2427" s="67">
        <v>0.3</v>
      </c>
      <c r="Q2427" s="70">
        <v>0.3</v>
      </c>
      <c r="R2427" s="3"/>
    </row>
    <row r="2428">
      <c r="A2428" s="46">
        <v>14008.0</v>
      </c>
      <c r="B2428" s="51" t="str">
        <f t="shared" si="1"/>
        <v>KiyimOʻgʻil bolalar uchun kiyimlarShortilar</v>
      </c>
      <c r="C2428" s="55" t="s">
        <v>417</v>
      </c>
      <c r="D2428" s="55" t="s">
        <v>438</v>
      </c>
      <c r="E2428" s="55" t="s">
        <v>2700</v>
      </c>
      <c r="F2428" s="3"/>
      <c r="G2428" s="3"/>
      <c r="H2428" s="3"/>
      <c r="I2428" s="64">
        <v>0.25</v>
      </c>
      <c r="J2428" s="67">
        <v>0.25</v>
      </c>
      <c r="K2428" s="70">
        <v>0.25</v>
      </c>
      <c r="L2428" s="64">
        <v>0.0</v>
      </c>
      <c r="M2428" s="67">
        <v>0.0</v>
      </c>
      <c r="N2428" s="70">
        <v>0.0</v>
      </c>
      <c r="O2428" s="64">
        <v>0.25</v>
      </c>
      <c r="P2428" s="67">
        <v>0.25</v>
      </c>
      <c r="Q2428" s="70">
        <v>0.25</v>
      </c>
      <c r="R2428" s="3"/>
    </row>
    <row r="2429">
      <c r="A2429" s="46">
        <v>14009.0</v>
      </c>
      <c r="B2429" s="51" t="str">
        <f t="shared" si="1"/>
        <v>Kanselyariya tovarlariOfis buyumlariMatn uchun korrektorlar</v>
      </c>
      <c r="C2429" s="55" t="s">
        <v>142</v>
      </c>
      <c r="D2429" s="55" t="s">
        <v>1774</v>
      </c>
      <c r="E2429" s="55" t="s">
        <v>5555</v>
      </c>
      <c r="F2429" s="55"/>
      <c r="G2429" s="4"/>
      <c r="H2429" s="4"/>
      <c r="I2429" s="64">
        <v>0.2</v>
      </c>
      <c r="J2429" s="67">
        <v>0.2</v>
      </c>
      <c r="K2429" s="70">
        <v>0.2</v>
      </c>
      <c r="L2429" s="64">
        <v>0.04</v>
      </c>
      <c r="M2429" s="67">
        <v>0.04</v>
      </c>
      <c r="N2429" s="70">
        <v>0.04</v>
      </c>
      <c r="O2429" s="64">
        <v>0.16</v>
      </c>
      <c r="P2429" s="67">
        <v>0.16</v>
      </c>
      <c r="Q2429" s="70">
        <v>0.16</v>
      </c>
      <c r="R2429" s="3"/>
    </row>
    <row r="2430">
      <c r="A2430" s="46">
        <v>14010.0</v>
      </c>
      <c r="B2430" s="51" t="str">
        <f t="shared" si="1"/>
        <v>Kanselyariya tovarlariQogʻoz mahsulotlariFoto qogʻoz</v>
      </c>
      <c r="C2430" s="55" t="s">
        <v>142</v>
      </c>
      <c r="D2430" s="55" t="s">
        <v>1212</v>
      </c>
      <c r="E2430" s="55" t="s">
        <v>5556</v>
      </c>
      <c r="F2430" s="3"/>
      <c r="G2430" s="3"/>
      <c r="H2430" s="3"/>
      <c r="I2430" s="64">
        <v>0.2</v>
      </c>
      <c r="J2430" s="67">
        <v>0.2</v>
      </c>
      <c r="K2430" s="70">
        <v>0.2</v>
      </c>
      <c r="L2430" s="64">
        <v>0.09</v>
      </c>
      <c r="M2430" s="67">
        <v>0.09</v>
      </c>
      <c r="N2430" s="70">
        <v>0.09</v>
      </c>
      <c r="O2430" s="64">
        <v>0.11</v>
      </c>
      <c r="P2430" s="67">
        <v>0.11</v>
      </c>
      <c r="Q2430" s="70">
        <v>0.11</v>
      </c>
      <c r="R2430" s="3"/>
    </row>
    <row r="2431">
      <c r="A2431" s="46">
        <v>14011.0</v>
      </c>
      <c r="B2431" s="51" t="str">
        <f t="shared" si="1"/>
        <v>Uy-roʻzgʻor buyumlariOshxona buyumlariOshxona anjomlariOshxona qisqichlari</v>
      </c>
      <c r="C2431" s="55" t="s">
        <v>758</v>
      </c>
      <c r="D2431" s="55" t="s">
        <v>760</v>
      </c>
      <c r="E2431" s="55" t="s">
        <v>789</v>
      </c>
      <c r="F2431" s="55" t="s">
        <v>4097</v>
      </c>
      <c r="G2431" s="55"/>
      <c r="H2431" s="3"/>
      <c r="I2431" s="64">
        <v>0.25</v>
      </c>
      <c r="J2431" s="67">
        <v>0.25</v>
      </c>
      <c r="K2431" s="70">
        <v>0.25</v>
      </c>
      <c r="L2431" s="64">
        <v>0.0</v>
      </c>
      <c r="M2431" s="67">
        <v>0.0</v>
      </c>
      <c r="N2431" s="70">
        <v>0.0</v>
      </c>
      <c r="O2431" s="64">
        <v>0.25</v>
      </c>
      <c r="P2431" s="67">
        <v>0.25</v>
      </c>
      <c r="Q2431" s="70">
        <v>0.25</v>
      </c>
      <c r="R2431" s="3"/>
    </row>
    <row r="2432">
      <c r="A2432" s="46">
        <v>14012.0</v>
      </c>
      <c r="B2432" s="51" t="str">
        <f t="shared" si="1"/>
        <v>Maishiy texnikaOshxona texnikalariQovurish va pishirish uskunalariQovurish va qaynatish uchun boshqa texnikalarElektrtovalar</v>
      </c>
      <c r="C2432" s="55" t="s">
        <v>74</v>
      </c>
      <c r="D2432" s="55" t="s">
        <v>1400</v>
      </c>
      <c r="E2432" s="55" t="s">
        <v>1420</v>
      </c>
      <c r="F2432" s="55" t="s">
        <v>1421</v>
      </c>
      <c r="G2432" s="55" t="s">
        <v>5567</v>
      </c>
      <c r="H2432" s="3"/>
      <c r="I2432" s="64">
        <v>0.17</v>
      </c>
      <c r="J2432" s="67">
        <v>0.17</v>
      </c>
      <c r="K2432" s="70">
        <v>0.17</v>
      </c>
      <c r="L2432" s="64">
        <v>0.0</v>
      </c>
      <c r="M2432" s="67">
        <v>0.0</v>
      </c>
      <c r="N2432" s="70">
        <v>0.0</v>
      </c>
      <c r="O2432" s="64">
        <v>0.17</v>
      </c>
      <c r="P2432" s="67">
        <v>0.17</v>
      </c>
      <c r="Q2432" s="70">
        <v>0.17</v>
      </c>
      <c r="R2432" s="3"/>
    </row>
    <row r="2433">
      <c r="A2433" s="46">
        <v>14013.0</v>
      </c>
      <c r="B2433" s="51" t="str">
        <f t="shared" si="1"/>
        <v>Maishiy texnikaOshxona texnikalariBoshqa oshxona texnikalariMuzqaymoq idishlari</v>
      </c>
      <c r="C2433" s="55" t="s">
        <v>74</v>
      </c>
      <c r="D2433" s="55" t="s">
        <v>1400</v>
      </c>
      <c r="E2433" s="55" t="s">
        <v>1401</v>
      </c>
      <c r="F2433" s="55" t="s">
        <v>5569</v>
      </c>
      <c r="G2433" s="55"/>
      <c r="H2433" s="3"/>
      <c r="I2433" s="64">
        <v>0.2</v>
      </c>
      <c r="J2433" s="67">
        <v>0.2</v>
      </c>
      <c r="K2433" s="70">
        <v>0.2</v>
      </c>
      <c r="L2433" s="64">
        <v>0.0</v>
      </c>
      <c r="M2433" s="67">
        <v>0.0</v>
      </c>
      <c r="N2433" s="70">
        <v>0.0</v>
      </c>
      <c r="O2433" s="64">
        <v>0.2</v>
      </c>
      <c r="P2433" s="67">
        <v>0.2</v>
      </c>
      <c r="Q2433" s="70">
        <v>0.2</v>
      </c>
      <c r="R2433" s="3"/>
    </row>
    <row r="2434">
      <c r="A2434" s="46">
        <v>14014.0</v>
      </c>
      <c r="B2434" s="51" t="str">
        <f t="shared" si="1"/>
        <v>KiyimOʻgʻil bolalar uchun kiyimlarFutbolkalar va maykalarFutbolkalar</v>
      </c>
      <c r="C2434" s="55" t="s">
        <v>417</v>
      </c>
      <c r="D2434" s="55" t="s">
        <v>438</v>
      </c>
      <c r="E2434" s="55" t="s">
        <v>2360</v>
      </c>
      <c r="F2434" s="55" t="s">
        <v>2412</v>
      </c>
      <c r="G2434" s="3"/>
      <c r="H2434" s="3"/>
      <c r="I2434" s="64">
        <v>0.25</v>
      </c>
      <c r="J2434" s="67">
        <v>0.25</v>
      </c>
      <c r="K2434" s="70">
        <v>0.25</v>
      </c>
      <c r="L2434" s="64">
        <v>0.0</v>
      </c>
      <c r="M2434" s="67">
        <v>0.0</v>
      </c>
      <c r="N2434" s="70">
        <v>0.0</v>
      </c>
      <c r="O2434" s="64">
        <v>0.25</v>
      </c>
      <c r="P2434" s="67">
        <v>0.25</v>
      </c>
      <c r="Q2434" s="70">
        <v>0.25</v>
      </c>
      <c r="R2434" s="3"/>
    </row>
    <row r="2435">
      <c r="A2435" s="46">
        <v>14015.0</v>
      </c>
      <c r="B2435" s="51" t="str">
        <f t="shared" si="1"/>
        <v>Qurilish va taʼmirlashAsboblarElektr asboblarGayka burgichlar</v>
      </c>
      <c r="C2435" s="55" t="s">
        <v>95</v>
      </c>
      <c r="D2435" s="55" t="s">
        <v>106</v>
      </c>
      <c r="E2435" s="55" t="s">
        <v>108</v>
      </c>
      <c r="F2435" s="55" t="s">
        <v>5572</v>
      </c>
      <c r="G2435" s="55"/>
      <c r="H2435" s="3"/>
      <c r="I2435" s="64">
        <v>0.15</v>
      </c>
      <c r="J2435" s="67">
        <v>0.15</v>
      </c>
      <c r="K2435" s="70">
        <v>0.15</v>
      </c>
      <c r="L2435" s="64">
        <v>0.0</v>
      </c>
      <c r="M2435" s="67">
        <v>0.0</v>
      </c>
      <c r="N2435" s="70">
        <v>0.0</v>
      </c>
      <c r="O2435" s="64">
        <v>0.15</v>
      </c>
      <c r="P2435" s="67">
        <v>0.15</v>
      </c>
      <c r="Q2435" s="70">
        <v>0.15</v>
      </c>
      <c r="R2435" s="3"/>
    </row>
    <row r="2436">
      <c r="A2436" s="46">
        <v>14017.0</v>
      </c>
      <c r="B2436" s="51" t="str">
        <f t="shared" si="1"/>
        <v>Bolalar tovarlariGigiyena va tagliklarBolalar kosmetikasiBolalar shampunlari</v>
      </c>
      <c r="C2436" s="55" t="s">
        <v>346</v>
      </c>
      <c r="D2436" s="55" t="s">
        <v>360</v>
      </c>
      <c r="E2436" s="55" t="s">
        <v>668</v>
      </c>
      <c r="F2436" s="55" t="s">
        <v>5575</v>
      </c>
      <c r="G2436" s="55"/>
      <c r="H2436" s="3"/>
      <c r="I2436" s="64">
        <v>0.2</v>
      </c>
      <c r="J2436" s="67">
        <v>0.2</v>
      </c>
      <c r="K2436" s="70">
        <v>0.2</v>
      </c>
      <c r="L2436" s="64">
        <v>0.02</v>
      </c>
      <c r="M2436" s="67">
        <v>0.02</v>
      </c>
      <c r="N2436" s="70">
        <v>0.02</v>
      </c>
      <c r="O2436" s="64">
        <v>0.18</v>
      </c>
      <c r="P2436" s="67">
        <v>0.18</v>
      </c>
      <c r="Q2436" s="70">
        <v>0.18</v>
      </c>
      <c r="R2436" s="3"/>
    </row>
    <row r="2437">
      <c r="A2437" s="46">
        <v>14018.0</v>
      </c>
      <c r="B2437" s="51" t="str">
        <f t="shared" si="1"/>
        <v>Uy-roʻzgʻor buyumlariOshxona buyumlariMaydalagichlar va sharbat chiqargichlarHavoncha oʻgʻirchasi bilan</v>
      </c>
      <c r="C2437" s="55" t="s">
        <v>758</v>
      </c>
      <c r="D2437" s="55" t="s">
        <v>760</v>
      </c>
      <c r="E2437" s="55" t="s">
        <v>1709</v>
      </c>
      <c r="F2437" s="85" t="s">
        <v>5577</v>
      </c>
      <c r="G2437" s="85"/>
      <c r="H2437" s="3"/>
      <c r="I2437" s="64">
        <v>0.25</v>
      </c>
      <c r="J2437" s="67">
        <v>0.25</v>
      </c>
      <c r="K2437" s="70">
        <v>0.25</v>
      </c>
      <c r="L2437" s="64">
        <v>0.0</v>
      </c>
      <c r="M2437" s="67">
        <v>0.0</v>
      </c>
      <c r="N2437" s="70">
        <v>0.0</v>
      </c>
      <c r="O2437" s="64">
        <v>0.25</v>
      </c>
      <c r="P2437" s="67">
        <v>0.25</v>
      </c>
      <c r="Q2437" s="70">
        <v>0.25</v>
      </c>
      <c r="R2437" s="3"/>
    </row>
    <row r="2438">
      <c r="A2438" s="46">
        <v>14019.0</v>
      </c>
      <c r="B2438" s="51" t="str">
        <f t="shared" si="1"/>
        <v>Uy-roʻzgʻor buyumlariOshxona buyumlariChoynaklar va qahva idishlariChoynaklar</v>
      </c>
      <c r="C2438" s="55" t="s">
        <v>758</v>
      </c>
      <c r="D2438" s="55" t="s">
        <v>760</v>
      </c>
      <c r="E2438" s="55" t="s">
        <v>3048</v>
      </c>
      <c r="F2438" s="55" t="s">
        <v>5579</v>
      </c>
      <c r="G2438" s="3"/>
      <c r="H2438" s="3"/>
      <c r="I2438" s="64">
        <v>0.25</v>
      </c>
      <c r="J2438" s="67">
        <v>0.25</v>
      </c>
      <c r="K2438" s="70">
        <v>0.25</v>
      </c>
      <c r="L2438" s="64">
        <v>0.0</v>
      </c>
      <c r="M2438" s="67">
        <v>0.0</v>
      </c>
      <c r="N2438" s="70">
        <v>0.0</v>
      </c>
      <c r="O2438" s="64">
        <v>0.25</v>
      </c>
      <c r="P2438" s="67">
        <v>0.25</v>
      </c>
      <c r="Q2438" s="70">
        <v>0.25</v>
      </c>
      <c r="R2438" s="3"/>
    </row>
    <row r="2439">
      <c r="A2439" s="46">
        <v>14020.0</v>
      </c>
      <c r="B2439" s="51" t="str">
        <f t="shared" si="1"/>
        <v>AvtotovarlarMototexnikalar, motoekipirovka uchun tovarlarMototexnikalar uchun asboblar va ehtiyot qismlar</v>
      </c>
      <c r="C2439" s="55" t="s">
        <v>167</v>
      </c>
      <c r="D2439" s="55" t="s">
        <v>2722</v>
      </c>
      <c r="E2439" s="55" t="s">
        <v>5581</v>
      </c>
      <c r="F2439" s="55"/>
      <c r="G2439" s="55"/>
      <c r="H2439" s="55"/>
      <c r="I2439" s="64">
        <v>0.25</v>
      </c>
      <c r="J2439" s="67">
        <v>0.25</v>
      </c>
      <c r="K2439" s="70">
        <v>0.25</v>
      </c>
      <c r="L2439" s="64">
        <v>0.0</v>
      </c>
      <c r="M2439" s="67">
        <v>0.0</v>
      </c>
      <c r="N2439" s="70">
        <v>0.0</v>
      </c>
      <c r="O2439" s="64">
        <v>0.25</v>
      </c>
      <c r="P2439" s="67">
        <v>0.25</v>
      </c>
      <c r="Q2439" s="70">
        <v>0.25</v>
      </c>
      <c r="R2439" s="3"/>
    </row>
    <row r="2440">
      <c r="A2440" s="46">
        <v>14021.0</v>
      </c>
      <c r="B2440" s="51" t="str">
        <f t="shared" si="1"/>
        <v>Hayvonlar uchun tovarlarKemiruvchilar uchunTualet va toʻldiruvchilar</v>
      </c>
      <c r="C2440" s="55" t="s">
        <v>1198</v>
      </c>
      <c r="D2440" s="55" t="s">
        <v>1199</v>
      </c>
      <c r="E2440" s="55" t="s">
        <v>5583</v>
      </c>
      <c r="F2440" s="55"/>
      <c r="G2440" s="3"/>
      <c r="H2440" s="3"/>
      <c r="I2440" s="64">
        <v>0.12</v>
      </c>
      <c r="J2440" s="67">
        <v>0.12</v>
      </c>
      <c r="K2440" s="70">
        <v>0.12</v>
      </c>
      <c r="L2440" s="64">
        <v>0.025</v>
      </c>
      <c r="M2440" s="67">
        <v>0.025</v>
      </c>
      <c r="N2440" s="70">
        <v>0.025</v>
      </c>
      <c r="O2440" s="64">
        <v>0.095</v>
      </c>
      <c r="P2440" s="67">
        <v>0.095</v>
      </c>
      <c r="Q2440" s="70">
        <v>0.095</v>
      </c>
      <c r="R2440" s="3"/>
    </row>
    <row r="2441">
      <c r="A2441" s="46">
        <v>14022.0</v>
      </c>
      <c r="B2441" s="51" t="str">
        <f t="shared" si="1"/>
        <v>ElektronikaNavigatorlarElektron kompaslar</v>
      </c>
      <c r="C2441" s="55" t="s">
        <v>929</v>
      </c>
      <c r="D2441" s="55" t="s">
        <v>1982</v>
      </c>
      <c r="E2441" s="55" t="s">
        <v>5584</v>
      </c>
      <c r="F2441" s="55"/>
      <c r="G2441" s="3"/>
      <c r="H2441" s="3"/>
      <c r="I2441" s="64">
        <v>0.22</v>
      </c>
      <c r="J2441" s="67">
        <v>0.22</v>
      </c>
      <c r="K2441" s="70">
        <v>0.22</v>
      </c>
      <c r="L2441" s="64">
        <v>0.0</v>
      </c>
      <c r="M2441" s="67">
        <v>0.0</v>
      </c>
      <c r="N2441" s="70">
        <v>0.0</v>
      </c>
      <c r="O2441" s="64">
        <v>0.22</v>
      </c>
      <c r="P2441" s="67">
        <v>0.22</v>
      </c>
      <c r="Q2441" s="70">
        <v>0.22</v>
      </c>
      <c r="R2441" s="3"/>
    </row>
    <row r="2442">
      <c r="A2442" s="46">
        <v>14023.0</v>
      </c>
      <c r="B2442" s="51" t="str">
        <f t="shared" si="1"/>
        <v>AksessuarlarAyollar aksessuarlariToʻy aksessuarlariDoʻppilar</v>
      </c>
      <c r="C2442" s="55" t="s">
        <v>442</v>
      </c>
      <c r="D2442" s="55" t="s">
        <v>443</v>
      </c>
      <c r="E2442" s="55" t="s">
        <v>2795</v>
      </c>
      <c r="F2442" s="85" t="s">
        <v>5586</v>
      </c>
      <c r="G2442" s="3"/>
      <c r="H2442" s="3"/>
      <c r="I2442" s="64">
        <v>0.3</v>
      </c>
      <c r="J2442" s="67">
        <v>0.3</v>
      </c>
      <c r="K2442" s="70">
        <v>0.3</v>
      </c>
      <c r="L2442" s="64">
        <v>0.0</v>
      </c>
      <c r="M2442" s="67">
        <v>0.0</v>
      </c>
      <c r="N2442" s="70">
        <v>0.0</v>
      </c>
      <c r="O2442" s="64">
        <v>0.3</v>
      </c>
      <c r="P2442" s="67">
        <v>0.3</v>
      </c>
      <c r="Q2442" s="70">
        <v>0.3</v>
      </c>
      <c r="R2442" s="3"/>
    </row>
    <row r="2443">
      <c r="A2443" s="46">
        <v>14024.0</v>
      </c>
      <c r="B2443" s="51" t="str">
        <f t="shared" si="1"/>
        <v>AksessuarlarAyollar aksessuarlariKoʻzoynakKoʻzoynak uchun aksessuarlar</v>
      </c>
      <c r="C2443" s="55" t="s">
        <v>442</v>
      </c>
      <c r="D2443" s="55" t="s">
        <v>443</v>
      </c>
      <c r="E2443" s="55" t="s">
        <v>2186</v>
      </c>
      <c r="F2443" s="55" t="s">
        <v>2187</v>
      </c>
      <c r="G2443" s="55"/>
      <c r="H2443" s="55"/>
      <c r="I2443" s="64">
        <v>0.3</v>
      </c>
      <c r="J2443" s="67">
        <v>0.3</v>
      </c>
      <c r="K2443" s="70">
        <v>0.3</v>
      </c>
      <c r="L2443" s="64">
        <v>0.0</v>
      </c>
      <c r="M2443" s="67">
        <v>0.0</v>
      </c>
      <c r="N2443" s="70">
        <v>0.0</v>
      </c>
      <c r="O2443" s="64">
        <v>0.3</v>
      </c>
      <c r="P2443" s="67">
        <v>0.3</v>
      </c>
      <c r="Q2443" s="70">
        <v>0.3</v>
      </c>
      <c r="R2443" s="3"/>
    </row>
    <row r="2444">
      <c r="A2444" s="46">
        <v>14025.0</v>
      </c>
      <c r="B2444" s="51" t="str">
        <f t="shared" si="1"/>
        <v>ElektronikaKompyuter texnikasiKompyuterning tashqi qurilmalariKommutatorlar</v>
      </c>
      <c r="C2444" s="55" t="s">
        <v>929</v>
      </c>
      <c r="D2444" s="55" t="s">
        <v>942</v>
      </c>
      <c r="E2444" s="55" t="s">
        <v>1393</v>
      </c>
      <c r="F2444" s="55" t="s">
        <v>5588</v>
      </c>
      <c r="G2444" s="55"/>
      <c r="H2444" s="3"/>
      <c r="I2444" s="64">
        <v>0.15</v>
      </c>
      <c r="J2444" s="67">
        <v>0.15</v>
      </c>
      <c r="K2444" s="70">
        <v>0.15</v>
      </c>
      <c r="L2444" s="64">
        <v>0.0</v>
      </c>
      <c r="M2444" s="67">
        <v>0.0</v>
      </c>
      <c r="N2444" s="70">
        <v>0.0</v>
      </c>
      <c r="O2444" s="64">
        <v>0.15</v>
      </c>
      <c r="P2444" s="67">
        <v>0.15</v>
      </c>
      <c r="Q2444" s="70">
        <v>0.15</v>
      </c>
      <c r="R2444" s="3"/>
    </row>
    <row r="2445">
      <c r="A2445" s="46">
        <v>14026.0</v>
      </c>
      <c r="B2445" s="51" t="str">
        <f t="shared" si="1"/>
        <v>Maishiy kimyoviy moddalarTozalash va yuvish vositalariIdish yuvish vositalari</v>
      </c>
      <c r="C2445" s="55" t="s">
        <v>582</v>
      </c>
      <c r="D2445" s="55" t="s">
        <v>584</v>
      </c>
      <c r="E2445" s="55" t="s">
        <v>5591</v>
      </c>
      <c r="F2445" s="55"/>
      <c r="G2445" s="4"/>
      <c r="H2445" s="3"/>
      <c r="I2445" s="64">
        <v>0.17</v>
      </c>
      <c r="J2445" s="67">
        <v>0.17</v>
      </c>
      <c r="K2445" s="70">
        <v>0.17</v>
      </c>
      <c r="L2445" s="64">
        <v>0.03</v>
      </c>
      <c r="M2445" s="67">
        <v>0.03</v>
      </c>
      <c r="N2445" s="70">
        <v>0.03</v>
      </c>
      <c r="O2445" s="64">
        <v>0.14</v>
      </c>
      <c r="P2445" s="67">
        <v>0.14</v>
      </c>
      <c r="Q2445" s="70">
        <v>0.14</v>
      </c>
      <c r="R2445" s="3"/>
    </row>
    <row r="2446">
      <c r="A2446" s="46">
        <v>14027.0</v>
      </c>
      <c r="B2446" s="51" t="str">
        <f t="shared" si="1"/>
        <v>PoyabzallarOʻgʻil bolalar uchun poyabzalEtiklar va uggiDutiklar</v>
      </c>
      <c r="C2446" s="55" t="s">
        <v>951</v>
      </c>
      <c r="D2446" s="55" t="s">
        <v>1025</v>
      </c>
      <c r="E2446" s="55" t="s">
        <v>1315</v>
      </c>
      <c r="F2446" s="55" t="s">
        <v>2458</v>
      </c>
      <c r="G2446" s="3"/>
      <c r="H2446" s="3"/>
      <c r="I2446" s="64">
        <v>0.2</v>
      </c>
      <c r="J2446" s="67">
        <v>0.2</v>
      </c>
      <c r="K2446" s="70">
        <v>0.2</v>
      </c>
      <c r="L2446" s="64">
        <v>0.0</v>
      </c>
      <c r="M2446" s="67">
        <v>0.0</v>
      </c>
      <c r="N2446" s="70">
        <v>0.0</v>
      </c>
      <c r="O2446" s="64">
        <v>0.2</v>
      </c>
      <c r="P2446" s="67">
        <v>0.2</v>
      </c>
      <c r="Q2446" s="70">
        <v>0.2</v>
      </c>
      <c r="R2446" s="3"/>
    </row>
    <row r="2447">
      <c r="A2447" s="46">
        <v>14028.0</v>
      </c>
      <c r="B2447" s="51" t="str">
        <f t="shared" si="1"/>
        <v>Goʻzallik va parvarishSochlar parvarishiTozalash va parvarish uchun vositalarQattiq shampunlar</v>
      </c>
      <c r="C2447" s="55" t="s">
        <v>314</v>
      </c>
      <c r="D2447" s="55" t="s">
        <v>1239</v>
      </c>
      <c r="E2447" s="55" t="s">
        <v>1806</v>
      </c>
      <c r="F2447" s="55" t="s">
        <v>5594</v>
      </c>
      <c r="G2447" s="55"/>
      <c r="H2447" s="3"/>
      <c r="I2447" s="64">
        <v>0.2</v>
      </c>
      <c r="J2447" s="67">
        <v>0.2</v>
      </c>
      <c r="K2447" s="70">
        <v>0.2</v>
      </c>
      <c r="L2447" s="64">
        <v>0.025</v>
      </c>
      <c r="M2447" s="67">
        <v>0.025</v>
      </c>
      <c r="N2447" s="70">
        <v>0.025</v>
      </c>
      <c r="O2447" s="64">
        <v>0.175</v>
      </c>
      <c r="P2447" s="67">
        <v>0.175</v>
      </c>
      <c r="Q2447" s="70">
        <v>0.175</v>
      </c>
      <c r="R2447" s="3"/>
    </row>
    <row r="2448">
      <c r="A2448" s="46">
        <v>14029.0</v>
      </c>
      <c r="B2448" s="51" t="str">
        <f t="shared" si="1"/>
        <v>Kanselyariya tovarlariQogʻoz mahsulotlariOʻzi yopishadigan plyonka,  nakleykalar va yorliqlarYorliqlar</v>
      </c>
      <c r="C2448" s="55" t="s">
        <v>142</v>
      </c>
      <c r="D2448" s="55" t="s">
        <v>1212</v>
      </c>
      <c r="E2448" s="55" t="s">
        <v>4858</v>
      </c>
      <c r="F2448" s="55" t="s">
        <v>5596</v>
      </c>
      <c r="G2448" s="3"/>
      <c r="H2448" s="3"/>
      <c r="I2448" s="64">
        <v>0.2</v>
      </c>
      <c r="J2448" s="67">
        <v>0.2</v>
      </c>
      <c r="K2448" s="70">
        <v>0.2</v>
      </c>
      <c r="L2448" s="64">
        <v>0.09</v>
      </c>
      <c r="M2448" s="67">
        <v>0.09</v>
      </c>
      <c r="N2448" s="70">
        <v>0.09</v>
      </c>
      <c r="O2448" s="64">
        <v>0.11</v>
      </c>
      <c r="P2448" s="67">
        <v>0.11</v>
      </c>
      <c r="Q2448" s="70">
        <v>0.11</v>
      </c>
      <c r="R2448" s="3"/>
    </row>
    <row r="2449">
      <c r="A2449" s="46">
        <v>14030.0</v>
      </c>
      <c r="B2449" s="51" t="str">
        <f t="shared" si="1"/>
        <v>Uy-roʻzgʻor buyumlariOshxona buyumlariOshxona anjomlariOshxona pichoqlari</v>
      </c>
      <c r="C2449" s="55" t="s">
        <v>758</v>
      </c>
      <c r="D2449" s="55" t="s">
        <v>760</v>
      </c>
      <c r="E2449" s="55" t="s">
        <v>789</v>
      </c>
      <c r="F2449" s="85" t="s">
        <v>5597</v>
      </c>
      <c r="G2449" s="85"/>
      <c r="H2449" s="3"/>
      <c r="I2449" s="64">
        <v>0.25</v>
      </c>
      <c r="J2449" s="67">
        <v>0.25</v>
      </c>
      <c r="K2449" s="70">
        <v>0.25</v>
      </c>
      <c r="L2449" s="64">
        <v>0.0</v>
      </c>
      <c r="M2449" s="67">
        <v>0.0</v>
      </c>
      <c r="N2449" s="70">
        <v>0.0</v>
      </c>
      <c r="O2449" s="64">
        <v>0.25</v>
      </c>
      <c r="P2449" s="67">
        <v>0.25</v>
      </c>
      <c r="Q2449" s="70">
        <v>0.25</v>
      </c>
      <c r="R2449" s="3"/>
    </row>
    <row r="2450">
      <c r="A2450" s="46">
        <v>14031.0</v>
      </c>
      <c r="B2450" s="51" t="str">
        <f t="shared" si="1"/>
        <v>Sport va hordiqRoliklar, skeyt va samokatlarRolikli konkilar, ekipirovka va ehtiyot qismlarRolikli konkilar uchun aksessuarlar va ehtiyot qismlar</v>
      </c>
      <c r="C2450" s="55" t="s">
        <v>391</v>
      </c>
      <c r="D2450" s="55" t="s">
        <v>1251</v>
      </c>
      <c r="E2450" s="55" t="s">
        <v>4191</v>
      </c>
      <c r="F2450" s="85" t="s">
        <v>5598</v>
      </c>
      <c r="G2450" s="85"/>
      <c r="H2450" s="85"/>
      <c r="I2450" s="64">
        <v>0.25</v>
      </c>
      <c r="J2450" s="67">
        <v>0.25</v>
      </c>
      <c r="K2450" s="70">
        <v>0.25</v>
      </c>
      <c r="L2450" s="64">
        <v>0.0</v>
      </c>
      <c r="M2450" s="67">
        <v>0.0</v>
      </c>
      <c r="N2450" s="70">
        <v>0.0</v>
      </c>
      <c r="O2450" s="64">
        <v>0.25</v>
      </c>
      <c r="P2450" s="67">
        <v>0.25</v>
      </c>
      <c r="Q2450" s="70">
        <v>0.25</v>
      </c>
      <c r="R2450" s="3"/>
    </row>
    <row r="2451">
      <c r="A2451" s="46">
        <v>14032.0</v>
      </c>
      <c r="B2451" s="51" t="str">
        <f t="shared" si="1"/>
        <v>Goʻzallik va parvarishMakiyajMakiyaj uchun aksessuarlarKosmetika bogʻichlari</v>
      </c>
      <c r="C2451" s="55" t="s">
        <v>314</v>
      </c>
      <c r="D2451" s="55" t="s">
        <v>492</v>
      </c>
      <c r="E2451" s="55" t="s">
        <v>493</v>
      </c>
      <c r="F2451" s="85" t="s">
        <v>5600</v>
      </c>
      <c r="G2451" s="85"/>
      <c r="H2451" s="3"/>
      <c r="I2451" s="64">
        <v>0.3</v>
      </c>
      <c r="J2451" s="67">
        <v>0.3</v>
      </c>
      <c r="K2451" s="70">
        <v>0.3</v>
      </c>
      <c r="L2451" s="64">
        <v>0.03</v>
      </c>
      <c r="M2451" s="67">
        <v>0.03</v>
      </c>
      <c r="N2451" s="70">
        <v>0.03</v>
      </c>
      <c r="O2451" s="64">
        <v>0.27</v>
      </c>
      <c r="P2451" s="67">
        <v>0.27</v>
      </c>
      <c r="Q2451" s="70">
        <v>0.27</v>
      </c>
      <c r="R2451" s="3"/>
    </row>
    <row r="2452">
      <c r="A2452" s="46">
        <v>14033.0</v>
      </c>
      <c r="B2452" s="51" t="str">
        <f t="shared" si="1"/>
        <v>KiyimAyollar kiyimiSport kiyimlariSport kombinezonlari</v>
      </c>
      <c r="C2452" s="55" t="s">
        <v>417</v>
      </c>
      <c r="D2452" s="55" t="s">
        <v>418</v>
      </c>
      <c r="E2452" s="55" t="s">
        <v>1018</v>
      </c>
      <c r="F2452" s="85" t="s">
        <v>5602</v>
      </c>
      <c r="G2452" s="85"/>
      <c r="H2452" s="3"/>
      <c r="I2452" s="64">
        <v>0.25</v>
      </c>
      <c r="J2452" s="67">
        <v>0.25</v>
      </c>
      <c r="K2452" s="70">
        <v>0.25</v>
      </c>
      <c r="L2452" s="64">
        <v>0.0</v>
      </c>
      <c r="M2452" s="67">
        <v>0.0</v>
      </c>
      <c r="N2452" s="70">
        <v>0.0</v>
      </c>
      <c r="O2452" s="64">
        <v>0.25</v>
      </c>
      <c r="P2452" s="67">
        <v>0.25</v>
      </c>
      <c r="Q2452" s="70">
        <v>0.25</v>
      </c>
      <c r="R2452" s="3"/>
    </row>
    <row r="2453">
      <c r="A2453" s="46">
        <v>14034.0</v>
      </c>
      <c r="B2453" s="51" t="str">
        <f t="shared" si="1"/>
        <v>AksessuarlarAyollar aksessuarlariBosh kiyimlarQalpoqlar</v>
      </c>
      <c r="C2453" s="55" t="s">
        <v>442</v>
      </c>
      <c r="D2453" s="55" t="s">
        <v>443</v>
      </c>
      <c r="E2453" s="55" t="s">
        <v>1559</v>
      </c>
      <c r="F2453" s="55" t="s">
        <v>1560</v>
      </c>
      <c r="G2453" s="3"/>
      <c r="H2453" s="3"/>
      <c r="I2453" s="64">
        <v>0.3</v>
      </c>
      <c r="J2453" s="67">
        <v>0.3</v>
      </c>
      <c r="K2453" s="70">
        <v>0.3</v>
      </c>
      <c r="L2453" s="64">
        <v>0.0</v>
      </c>
      <c r="M2453" s="67">
        <v>0.0</v>
      </c>
      <c r="N2453" s="70">
        <v>0.0</v>
      </c>
      <c r="O2453" s="64">
        <v>0.3</v>
      </c>
      <c r="P2453" s="67">
        <v>0.3</v>
      </c>
      <c r="Q2453" s="70">
        <v>0.3</v>
      </c>
      <c r="R2453" s="3"/>
    </row>
    <row r="2454">
      <c r="A2454" s="46">
        <v>14035.0</v>
      </c>
      <c r="B2454" s="51" t="str">
        <f t="shared" si="1"/>
        <v>Maishiy texnikaUy uchun texnikaChangyutgichlar va aksessuarlarChangyutgichlar uchun ehtiyot qism va aksessuarlarChoʻtkalar va nasadkalar</v>
      </c>
      <c r="C2454" s="55" t="s">
        <v>74</v>
      </c>
      <c r="D2454" s="55" t="s">
        <v>1430</v>
      </c>
      <c r="E2454" s="55" t="s">
        <v>1431</v>
      </c>
      <c r="F2454" s="85" t="s">
        <v>1432</v>
      </c>
      <c r="G2454" s="55" t="s">
        <v>5604</v>
      </c>
      <c r="H2454" s="55"/>
      <c r="I2454" s="64">
        <v>0.18</v>
      </c>
      <c r="J2454" s="67">
        <v>0.18</v>
      </c>
      <c r="K2454" s="70">
        <v>0.18</v>
      </c>
      <c r="L2454" s="64">
        <v>0.0</v>
      </c>
      <c r="M2454" s="67">
        <v>0.0</v>
      </c>
      <c r="N2454" s="70">
        <v>0.0</v>
      </c>
      <c r="O2454" s="64">
        <v>0.18</v>
      </c>
      <c r="P2454" s="67">
        <v>0.18</v>
      </c>
      <c r="Q2454" s="70">
        <v>0.18</v>
      </c>
      <c r="R2454" s="3"/>
    </row>
    <row r="2455">
      <c r="A2455" s="46">
        <v>14036.0</v>
      </c>
      <c r="B2455" s="51" t="str">
        <f t="shared" si="1"/>
        <v>Uy-roʻzgʻor buyumlariOshxona buyumlariOshxona anjomlariPichoq oʻtkirlagichlar</v>
      </c>
      <c r="C2455" s="55" t="s">
        <v>758</v>
      </c>
      <c r="D2455" s="55" t="s">
        <v>760</v>
      </c>
      <c r="E2455" s="55" t="s">
        <v>789</v>
      </c>
      <c r="F2455" s="55" t="s">
        <v>5605</v>
      </c>
      <c r="G2455" s="55"/>
      <c r="H2455" s="85"/>
      <c r="I2455" s="64">
        <v>0.25</v>
      </c>
      <c r="J2455" s="67">
        <v>0.25</v>
      </c>
      <c r="K2455" s="70">
        <v>0.25</v>
      </c>
      <c r="L2455" s="64">
        <v>0.0</v>
      </c>
      <c r="M2455" s="67">
        <v>0.0</v>
      </c>
      <c r="N2455" s="70">
        <v>0.0</v>
      </c>
      <c r="O2455" s="64">
        <v>0.25</v>
      </c>
      <c r="P2455" s="67">
        <v>0.25</v>
      </c>
      <c r="Q2455" s="70">
        <v>0.25</v>
      </c>
      <c r="R2455" s="3"/>
    </row>
    <row r="2456">
      <c r="A2456" s="46">
        <v>14037.0</v>
      </c>
      <c r="B2456" s="51" t="str">
        <f t="shared" si="1"/>
        <v>ElektronikaSmartfonlar va telefonlarSmartfonlar uchun aksessuarlarTashqi akkumulyatorlar</v>
      </c>
      <c r="C2456" s="55" t="s">
        <v>929</v>
      </c>
      <c r="D2456" s="55" t="s">
        <v>1601</v>
      </c>
      <c r="E2456" s="55" t="s">
        <v>1602</v>
      </c>
      <c r="F2456" s="55" t="s">
        <v>5607</v>
      </c>
      <c r="G2456" s="55"/>
      <c r="H2456" s="3"/>
      <c r="I2456" s="64">
        <v>0.25</v>
      </c>
      <c r="J2456" s="67">
        <v>0.25</v>
      </c>
      <c r="K2456" s="70">
        <v>0.25</v>
      </c>
      <c r="L2456" s="64">
        <v>0.0</v>
      </c>
      <c r="M2456" s="67">
        <v>0.0</v>
      </c>
      <c r="N2456" s="70">
        <v>0.0</v>
      </c>
      <c r="O2456" s="64">
        <v>0.25</v>
      </c>
      <c r="P2456" s="67">
        <v>0.25</v>
      </c>
      <c r="Q2456" s="70">
        <v>0.25</v>
      </c>
      <c r="R2456" s="3"/>
    </row>
    <row r="2457">
      <c r="A2457" s="46">
        <v>14038.0</v>
      </c>
      <c r="B2457" s="51" t="str">
        <f t="shared" si="1"/>
        <v>KiyimOʻgʻil bolalar uchun kiyimlarChoʻmilish plavkalari va shortilari</v>
      </c>
      <c r="C2457" s="55" t="s">
        <v>417</v>
      </c>
      <c r="D2457" s="55" t="s">
        <v>438</v>
      </c>
      <c r="E2457" s="55" t="s">
        <v>5479</v>
      </c>
      <c r="F2457" s="55"/>
      <c r="G2457" s="55"/>
      <c r="H2457" s="3"/>
      <c r="I2457" s="64">
        <v>0.25</v>
      </c>
      <c r="J2457" s="67">
        <v>0.25</v>
      </c>
      <c r="K2457" s="70">
        <v>0.25</v>
      </c>
      <c r="L2457" s="64">
        <v>0.0</v>
      </c>
      <c r="M2457" s="67">
        <v>0.0</v>
      </c>
      <c r="N2457" s="70">
        <v>0.0</v>
      </c>
      <c r="O2457" s="64">
        <v>0.25</v>
      </c>
      <c r="P2457" s="67">
        <v>0.25</v>
      </c>
      <c r="Q2457" s="70">
        <v>0.25</v>
      </c>
      <c r="R2457" s="3"/>
    </row>
    <row r="2458">
      <c r="A2458" s="46">
        <v>14040.0</v>
      </c>
      <c r="B2458" s="51" t="str">
        <f t="shared" si="1"/>
        <v>AvtotovarlarAvtomobil uchun elektronikaBort kompyuterlari</v>
      </c>
      <c r="C2458" s="55" t="s">
        <v>167</v>
      </c>
      <c r="D2458" s="55" t="s">
        <v>174</v>
      </c>
      <c r="E2458" s="55" t="s">
        <v>5609</v>
      </c>
      <c r="F2458" s="55"/>
      <c r="G2458" s="3"/>
      <c r="H2458" s="3"/>
      <c r="I2458" s="64">
        <v>0.2</v>
      </c>
      <c r="J2458" s="67">
        <v>0.2</v>
      </c>
      <c r="K2458" s="70">
        <v>0.2</v>
      </c>
      <c r="L2458" s="64">
        <v>0.0</v>
      </c>
      <c r="M2458" s="67">
        <v>0.0</v>
      </c>
      <c r="N2458" s="70">
        <v>0.0</v>
      </c>
      <c r="O2458" s="64">
        <v>0.2</v>
      </c>
      <c r="P2458" s="67">
        <v>0.2</v>
      </c>
      <c r="Q2458" s="70">
        <v>0.2</v>
      </c>
      <c r="R2458" s="3"/>
    </row>
    <row r="2459">
      <c r="A2459" s="46">
        <v>14041.0</v>
      </c>
      <c r="B2459" s="51" t="str">
        <f t="shared" si="1"/>
        <v>Dacha, bogʻ va tomorqaBogʻ asboblariTuproq oʻlchagichlar</v>
      </c>
      <c r="C2459" s="55" t="s">
        <v>734</v>
      </c>
      <c r="D2459" s="55" t="s">
        <v>1356</v>
      </c>
      <c r="E2459" s="55" t="s">
        <v>5610</v>
      </c>
      <c r="F2459" s="55"/>
      <c r="G2459" s="3"/>
      <c r="H2459" s="4"/>
      <c r="I2459" s="64">
        <v>0.25</v>
      </c>
      <c r="J2459" s="67">
        <v>0.25</v>
      </c>
      <c r="K2459" s="70">
        <v>0.25</v>
      </c>
      <c r="L2459" s="64">
        <v>0.0</v>
      </c>
      <c r="M2459" s="67">
        <v>0.0</v>
      </c>
      <c r="N2459" s="70">
        <v>0.0</v>
      </c>
      <c r="O2459" s="64">
        <v>0.25</v>
      </c>
      <c r="P2459" s="67">
        <v>0.25</v>
      </c>
      <c r="Q2459" s="70">
        <v>0.25</v>
      </c>
      <c r="R2459" s="3"/>
    </row>
    <row r="2460">
      <c r="A2460" s="46">
        <v>14042.0</v>
      </c>
      <c r="B2460" s="51" t="str">
        <f t="shared" si="1"/>
        <v>Goʻzallik va parvarishYuz parvarishiMuammoli terilar uchun mahsulotlarSkrab</v>
      </c>
      <c r="C2460" s="55" t="s">
        <v>314</v>
      </c>
      <c r="D2460" s="55" t="s">
        <v>503</v>
      </c>
      <c r="E2460" s="55" t="s">
        <v>1408</v>
      </c>
      <c r="F2460" s="55" t="s">
        <v>5612</v>
      </c>
      <c r="G2460" s="3"/>
      <c r="H2460" s="4"/>
      <c r="I2460" s="64">
        <v>0.2</v>
      </c>
      <c r="J2460" s="67">
        <v>0.2</v>
      </c>
      <c r="K2460" s="70">
        <v>0.2</v>
      </c>
      <c r="L2460" s="64">
        <v>0.010000000000000009</v>
      </c>
      <c r="M2460" s="67">
        <v>0.010000000000000009</v>
      </c>
      <c r="N2460" s="70">
        <v>0.010000000000000009</v>
      </c>
      <c r="O2460" s="64">
        <v>0.19</v>
      </c>
      <c r="P2460" s="67">
        <v>0.19</v>
      </c>
      <c r="Q2460" s="70">
        <v>0.19</v>
      </c>
      <c r="R2460" s="3"/>
    </row>
    <row r="2461">
      <c r="A2461" s="46">
        <v>14043.0</v>
      </c>
      <c r="B2461" s="51" t="str">
        <f t="shared" si="1"/>
        <v>PoyabzallarErkaklar poyabzaliSliponlar</v>
      </c>
      <c r="C2461" s="55" t="s">
        <v>951</v>
      </c>
      <c r="D2461" s="55" t="s">
        <v>1037</v>
      </c>
      <c r="E2461" s="55" t="s">
        <v>2446</v>
      </c>
      <c r="F2461" s="3"/>
      <c r="G2461" s="3"/>
      <c r="H2461" s="4"/>
      <c r="I2461" s="64">
        <v>0.2</v>
      </c>
      <c r="J2461" s="67">
        <v>0.2</v>
      </c>
      <c r="K2461" s="70">
        <v>0.2</v>
      </c>
      <c r="L2461" s="64">
        <v>0.0</v>
      </c>
      <c r="M2461" s="67">
        <v>0.0</v>
      </c>
      <c r="N2461" s="70">
        <v>0.0</v>
      </c>
      <c r="O2461" s="64">
        <v>0.2</v>
      </c>
      <c r="P2461" s="67">
        <v>0.2</v>
      </c>
      <c r="Q2461" s="70">
        <v>0.2</v>
      </c>
      <c r="R2461" s="3"/>
    </row>
    <row r="2462">
      <c r="A2462" s="46">
        <v>14044.0</v>
      </c>
      <c r="B2462" s="51" t="str">
        <f t="shared" si="1"/>
        <v>Maishiy kimyoviy moddalarPoyabzallarni parvarish qilish uchun vositalarPoyabzal uchun kremlar va vosklar</v>
      </c>
      <c r="C2462" s="55" t="s">
        <v>582</v>
      </c>
      <c r="D2462" s="55" t="s">
        <v>1123</v>
      </c>
      <c r="E2462" s="55" t="s">
        <v>5615</v>
      </c>
      <c r="F2462" s="55"/>
      <c r="G2462" s="55"/>
      <c r="H2462" s="3"/>
      <c r="I2462" s="64">
        <v>0.2</v>
      </c>
      <c r="J2462" s="67">
        <v>0.2</v>
      </c>
      <c r="K2462" s="70">
        <v>0.2</v>
      </c>
      <c r="L2462" s="64">
        <v>0.015</v>
      </c>
      <c r="M2462" s="67">
        <v>0.015</v>
      </c>
      <c r="N2462" s="70">
        <v>0.015</v>
      </c>
      <c r="O2462" s="64">
        <v>0.185</v>
      </c>
      <c r="P2462" s="67">
        <v>0.185</v>
      </c>
      <c r="Q2462" s="70">
        <v>0.185</v>
      </c>
      <c r="R2462" s="3"/>
    </row>
    <row r="2463">
      <c r="A2463" s="46">
        <v>14046.0</v>
      </c>
      <c r="B2463" s="51" t="str">
        <f t="shared" si="1"/>
        <v>ElektronikaKompyuter texnikasiKompyuterning tashqi qurilmalariHDMI uskunasi</v>
      </c>
      <c r="C2463" s="55" t="s">
        <v>929</v>
      </c>
      <c r="D2463" s="55" t="s">
        <v>942</v>
      </c>
      <c r="E2463" s="55" t="s">
        <v>1393</v>
      </c>
      <c r="F2463" s="55" t="s">
        <v>5617</v>
      </c>
      <c r="G2463" s="55"/>
      <c r="H2463" s="3"/>
      <c r="I2463" s="64">
        <v>0.2</v>
      </c>
      <c r="J2463" s="67">
        <v>0.2</v>
      </c>
      <c r="K2463" s="70">
        <v>0.2</v>
      </c>
      <c r="L2463" s="64">
        <v>0.0</v>
      </c>
      <c r="M2463" s="67">
        <v>0.0</v>
      </c>
      <c r="N2463" s="70">
        <v>0.0</v>
      </c>
      <c r="O2463" s="64">
        <v>0.2</v>
      </c>
      <c r="P2463" s="67">
        <v>0.2</v>
      </c>
      <c r="Q2463" s="70">
        <v>0.2</v>
      </c>
      <c r="R2463" s="3"/>
    </row>
    <row r="2464">
      <c r="A2464" s="46">
        <v>14047.0</v>
      </c>
      <c r="B2464" s="51" t="str">
        <f t="shared" si="1"/>
        <v>Sport va hordiqRoliklar, skeyt va samokatlarRolikli konkilar, ekipirovka va ehtiyot qismlarRolikli konkilar</v>
      </c>
      <c r="C2464" s="55" t="s">
        <v>391</v>
      </c>
      <c r="D2464" s="55" t="s">
        <v>1251</v>
      </c>
      <c r="E2464" s="55" t="s">
        <v>4191</v>
      </c>
      <c r="F2464" s="55" t="s">
        <v>5618</v>
      </c>
      <c r="G2464" s="3"/>
      <c r="H2464" s="4"/>
      <c r="I2464" s="64">
        <v>0.2</v>
      </c>
      <c r="J2464" s="67">
        <v>0.2</v>
      </c>
      <c r="K2464" s="70">
        <v>0.2</v>
      </c>
      <c r="L2464" s="64">
        <v>0.0</v>
      </c>
      <c r="M2464" s="67">
        <v>0.0</v>
      </c>
      <c r="N2464" s="70">
        <v>0.0</v>
      </c>
      <c r="O2464" s="64">
        <v>0.2</v>
      </c>
      <c r="P2464" s="67">
        <v>0.2</v>
      </c>
      <c r="Q2464" s="70">
        <v>0.2</v>
      </c>
      <c r="R2464" s="3"/>
    </row>
    <row r="2465">
      <c r="A2465" s="46">
        <v>14048.0</v>
      </c>
      <c r="B2465" s="51" t="str">
        <f t="shared" si="1"/>
        <v>AksessuarlarSayohat uchun aksessuarlarChamadonlar uchun aksessuarlarChamadonlar uchun breloklar</v>
      </c>
      <c r="C2465" s="55" t="s">
        <v>442</v>
      </c>
      <c r="D2465" s="55" t="s">
        <v>1021</v>
      </c>
      <c r="E2465" s="55" t="s">
        <v>2309</v>
      </c>
      <c r="F2465" s="55" t="s">
        <v>5620</v>
      </c>
      <c r="G2465" s="55"/>
      <c r="H2465" s="55"/>
      <c r="I2465" s="64">
        <v>0.3</v>
      </c>
      <c r="J2465" s="67">
        <v>0.3</v>
      </c>
      <c r="K2465" s="70">
        <v>0.3</v>
      </c>
      <c r="L2465" s="64">
        <v>0.0</v>
      </c>
      <c r="M2465" s="67">
        <v>0.0</v>
      </c>
      <c r="N2465" s="70">
        <v>0.0</v>
      </c>
      <c r="O2465" s="64">
        <v>0.3</v>
      </c>
      <c r="P2465" s="67">
        <v>0.3</v>
      </c>
      <c r="Q2465" s="70">
        <v>0.3</v>
      </c>
      <c r="R2465" s="3"/>
    </row>
    <row r="2466">
      <c r="A2466" s="46">
        <v>14050.0</v>
      </c>
      <c r="B2466" s="51" t="str">
        <f t="shared" si="1"/>
        <v>KiyimAyollar kiyimiJemperlar, sviterlar va kardiganlarJemperlar va pulloverlar</v>
      </c>
      <c r="C2466" s="55" t="s">
        <v>417</v>
      </c>
      <c r="D2466" s="55" t="s">
        <v>418</v>
      </c>
      <c r="E2466" s="55" t="s">
        <v>1839</v>
      </c>
      <c r="F2466" s="55" t="s">
        <v>2457</v>
      </c>
      <c r="G2466" s="55"/>
      <c r="H2466" s="3"/>
      <c r="I2466" s="64">
        <v>0.25</v>
      </c>
      <c r="J2466" s="67">
        <v>0.25</v>
      </c>
      <c r="K2466" s="70">
        <v>0.25</v>
      </c>
      <c r="L2466" s="64">
        <v>0.0</v>
      </c>
      <c r="M2466" s="67">
        <v>0.0</v>
      </c>
      <c r="N2466" s="70">
        <v>0.0</v>
      </c>
      <c r="O2466" s="64">
        <v>0.25</v>
      </c>
      <c r="P2466" s="67">
        <v>0.25</v>
      </c>
      <c r="Q2466" s="70">
        <v>0.25</v>
      </c>
      <c r="R2466" s="3"/>
    </row>
    <row r="2467">
      <c r="A2467" s="46">
        <v>14051.0</v>
      </c>
      <c r="B2467" s="51" t="str">
        <f t="shared" si="1"/>
        <v>Kanselyariya tovarlariPapkalar va fayllarManzilli papkalar</v>
      </c>
      <c r="C2467" s="55" t="s">
        <v>142</v>
      </c>
      <c r="D2467" s="55" t="s">
        <v>1218</v>
      </c>
      <c r="E2467" s="55" t="s">
        <v>5622</v>
      </c>
      <c r="F2467" s="55"/>
      <c r="G2467" s="3"/>
      <c r="H2467" s="4"/>
      <c r="I2467" s="64">
        <v>0.2</v>
      </c>
      <c r="J2467" s="67">
        <v>0.2</v>
      </c>
      <c r="K2467" s="70">
        <v>0.2</v>
      </c>
      <c r="L2467" s="64">
        <v>0.03</v>
      </c>
      <c r="M2467" s="67">
        <v>0.03</v>
      </c>
      <c r="N2467" s="70">
        <v>0.03</v>
      </c>
      <c r="O2467" s="64">
        <v>0.17</v>
      </c>
      <c r="P2467" s="67">
        <v>0.17</v>
      </c>
      <c r="Q2467" s="70">
        <v>0.17</v>
      </c>
      <c r="R2467" s="3"/>
    </row>
    <row r="2468">
      <c r="A2468" s="46">
        <v>14052.0</v>
      </c>
      <c r="B2468" s="51" t="str">
        <f t="shared" si="1"/>
        <v>SalomatlikOrtopedik buyumlarElastik bintlar</v>
      </c>
      <c r="C2468" s="55" t="s">
        <v>120</v>
      </c>
      <c r="D2468" s="55" t="s">
        <v>545</v>
      </c>
      <c r="E2468" s="55" t="s">
        <v>5624</v>
      </c>
      <c r="F2468" s="3"/>
      <c r="G2468" s="3"/>
      <c r="H2468" s="4"/>
      <c r="I2468" s="64">
        <v>0.3</v>
      </c>
      <c r="J2468" s="67">
        <v>0.3</v>
      </c>
      <c r="K2468" s="70">
        <v>0.3</v>
      </c>
      <c r="L2468" s="64">
        <v>0.0</v>
      </c>
      <c r="M2468" s="67">
        <v>0.0</v>
      </c>
      <c r="N2468" s="70">
        <v>0.0</v>
      </c>
      <c r="O2468" s="64">
        <v>0.3</v>
      </c>
      <c r="P2468" s="67">
        <v>0.3</v>
      </c>
      <c r="Q2468" s="70">
        <v>0.3</v>
      </c>
      <c r="R2468" s="3"/>
    </row>
    <row r="2469">
      <c r="A2469" s="46">
        <v>14053.0</v>
      </c>
      <c r="B2469" s="51" t="str">
        <f t="shared" si="1"/>
        <v>AvtotovarlarAksessuarlar va jihozlarYuk tashishBagaj tizimlari</v>
      </c>
      <c r="C2469" s="55" t="s">
        <v>167</v>
      </c>
      <c r="D2469" s="55" t="s">
        <v>468</v>
      </c>
      <c r="E2469" s="55" t="s">
        <v>1827</v>
      </c>
      <c r="F2469" s="55" t="s">
        <v>5626</v>
      </c>
      <c r="G2469" s="3"/>
      <c r="H2469" s="4"/>
      <c r="I2469" s="64">
        <v>0.25</v>
      </c>
      <c r="J2469" s="67">
        <v>0.25</v>
      </c>
      <c r="K2469" s="70">
        <v>0.25</v>
      </c>
      <c r="L2469" s="64">
        <v>0.0</v>
      </c>
      <c r="M2469" s="67">
        <v>0.0</v>
      </c>
      <c r="N2469" s="70">
        <v>0.0</v>
      </c>
      <c r="O2469" s="64">
        <v>0.25</v>
      </c>
      <c r="P2469" s="67">
        <v>0.25</v>
      </c>
      <c r="Q2469" s="70">
        <v>0.25</v>
      </c>
      <c r="R2469" s="3"/>
    </row>
    <row r="2470">
      <c r="A2470" s="46">
        <v>14054.0</v>
      </c>
      <c r="B2470" s="51" t="str">
        <f t="shared" si="1"/>
        <v>KiyimAyollar kiyimiIchki kiyimByustgalter uchun aksessuarlarBretelar, vkladishlar</v>
      </c>
      <c r="C2470" s="55" t="s">
        <v>417</v>
      </c>
      <c r="D2470" s="55" t="s">
        <v>418</v>
      </c>
      <c r="E2470" s="55" t="s">
        <v>427</v>
      </c>
      <c r="F2470" s="55" t="s">
        <v>3965</v>
      </c>
      <c r="G2470" s="85" t="s">
        <v>5627</v>
      </c>
      <c r="H2470" s="85"/>
      <c r="I2470" s="64">
        <v>0.25</v>
      </c>
      <c r="J2470" s="67">
        <v>0.25</v>
      </c>
      <c r="K2470" s="70">
        <v>0.25</v>
      </c>
      <c r="L2470" s="64">
        <v>0.0</v>
      </c>
      <c r="M2470" s="67">
        <v>0.0</v>
      </c>
      <c r="N2470" s="70">
        <v>0.0</v>
      </c>
      <c r="O2470" s="64">
        <v>0.25</v>
      </c>
      <c r="P2470" s="67">
        <v>0.25</v>
      </c>
      <c r="Q2470" s="70">
        <v>0.25</v>
      </c>
      <c r="R2470" s="3"/>
    </row>
    <row r="2471">
      <c r="A2471" s="46">
        <v>14055.0</v>
      </c>
      <c r="B2471" s="51" t="str">
        <f t="shared" si="1"/>
        <v>AvtotovarlarGaraj va avtoservisTaʼmirlash lejaklari</v>
      </c>
      <c r="C2471" s="55" t="s">
        <v>167</v>
      </c>
      <c r="D2471" s="55" t="s">
        <v>1446</v>
      </c>
      <c r="E2471" s="55" t="s">
        <v>5629</v>
      </c>
      <c r="F2471" s="55"/>
      <c r="G2471" s="4"/>
      <c r="H2471" s="3"/>
      <c r="I2471" s="64">
        <v>0.17</v>
      </c>
      <c r="J2471" s="67">
        <v>0.17</v>
      </c>
      <c r="K2471" s="70">
        <v>0.17</v>
      </c>
      <c r="L2471" s="64">
        <v>0.0</v>
      </c>
      <c r="M2471" s="67">
        <v>0.0</v>
      </c>
      <c r="N2471" s="70">
        <v>0.0</v>
      </c>
      <c r="O2471" s="64">
        <v>0.17</v>
      </c>
      <c r="P2471" s="67">
        <v>0.17</v>
      </c>
      <c r="Q2471" s="70">
        <v>0.17</v>
      </c>
      <c r="R2471" s="3"/>
    </row>
    <row r="2472">
      <c r="A2472" s="46">
        <v>14056.0</v>
      </c>
      <c r="B2472" s="51" t="str">
        <f t="shared" si="1"/>
        <v>Maishiy texnikaOshxona texnikalariBoshqa oshxona texnikalariYogurt tayyorlash uchun idishlar</v>
      </c>
      <c r="C2472" s="55" t="s">
        <v>74</v>
      </c>
      <c r="D2472" s="55" t="s">
        <v>1400</v>
      </c>
      <c r="E2472" s="55" t="s">
        <v>1401</v>
      </c>
      <c r="F2472" s="55" t="s">
        <v>5631</v>
      </c>
      <c r="G2472" s="55"/>
      <c r="H2472" s="55"/>
      <c r="I2472" s="64">
        <v>0.2</v>
      </c>
      <c r="J2472" s="67">
        <v>0.2</v>
      </c>
      <c r="K2472" s="70">
        <v>0.2</v>
      </c>
      <c r="L2472" s="64">
        <v>0.0</v>
      </c>
      <c r="M2472" s="67">
        <v>0.0</v>
      </c>
      <c r="N2472" s="70">
        <v>0.0</v>
      </c>
      <c r="O2472" s="64">
        <v>0.2</v>
      </c>
      <c r="P2472" s="67">
        <v>0.2</v>
      </c>
      <c r="Q2472" s="70">
        <v>0.2</v>
      </c>
      <c r="R2472" s="3"/>
    </row>
    <row r="2473">
      <c r="A2473" s="46">
        <v>14058.0</v>
      </c>
      <c r="B2473" s="51" t="str">
        <f t="shared" si="1"/>
        <v>SalomatlikOptikaRomlar</v>
      </c>
      <c r="C2473" s="55" t="s">
        <v>120</v>
      </c>
      <c r="D2473" s="55" t="s">
        <v>540</v>
      </c>
      <c r="E2473" s="55" t="s">
        <v>5633</v>
      </c>
      <c r="F2473" s="3"/>
      <c r="G2473" s="3"/>
      <c r="H2473" s="3"/>
      <c r="I2473" s="64">
        <v>0.3</v>
      </c>
      <c r="J2473" s="67">
        <v>0.3</v>
      </c>
      <c r="K2473" s="70">
        <v>0.3</v>
      </c>
      <c r="L2473" s="64">
        <v>0.0</v>
      </c>
      <c r="M2473" s="67">
        <v>0.0</v>
      </c>
      <c r="N2473" s="70">
        <v>0.0</v>
      </c>
      <c r="O2473" s="64">
        <v>0.3</v>
      </c>
      <c r="P2473" s="67">
        <v>0.3</v>
      </c>
      <c r="Q2473" s="70">
        <v>0.3</v>
      </c>
      <c r="R2473" s="3"/>
    </row>
    <row r="2474">
      <c r="A2474" s="46">
        <v>14059.0</v>
      </c>
      <c r="B2474" s="51" t="str">
        <f t="shared" si="1"/>
        <v>AvtotovarlarAvtomobil uchun elektronikaTransponderlar</v>
      </c>
      <c r="C2474" s="55" t="s">
        <v>167</v>
      </c>
      <c r="D2474" s="55" t="s">
        <v>174</v>
      </c>
      <c r="E2474" s="55" t="s">
        <v>5634</v>
      </c>
      <c r="F2474" s="55"/>
      <c r="G2474" s="3"/>
      <c r="H2474" s="3"/>
      <c r="I2474" s="64">
        <v>0.22</v>
      </c>
      <c r="J2474" s="67">
        <v>0.22</v>
      </c>
      <c r="K2474" s="70">
        <v>0.22</v>
      </c>
      <c r="L2474" s="64">
        <v>0.0</v>
      </c>
      <c r="M2474" s="67">
        <v>0.0</v>
      </c>
      <c r="N2474" s="70">
        <v>0.0</v>
      </c>
      <c r="O2474" s="64">
        <v>0.22</v>
      </c>
      <c r="P2474" s="67">
        <v>0.22</v>
      </c>
      <c r="Q2474" s="70">
        <v>0.22</v>
      </c>
      <c r="R2474" s="3"/>
    </row>
    <row r="2475">
      <c r="A2475" s="46">
        <v>14061.0</v>
      </c>
      <c r="B2475" s="51" t="str">
        <f t="shared" si="1"/>
        <v>AksessuarlarAyollar aksessuarlariBijuteriyalarSharmlar</v>
      </c>
      <c r="C2475" s="55" t="s">
        <v>442</v>
      </c>
      <c r="D2475" s="55" t="s">
        <v>443</v>
      </c>
      <c r="E2475" s="55" t="s">
        <v>1461</v>
      </c>
      <c r="F2475" s="55" t="s">
        <v>3876</v>
      </c>
      <c r="G2475" s="3"/>
      <c r="H2475" s="3"/>
      <c r="I2475" s="64">
        <v>0.25</v>
      </c>
      <c r="J2475" s="67">
        <v>0.25</v>
      </c>
      <c r="K2475" s="70">
        <v>0.25</v>
      </c>
      <c r="L2475" s="64">
        <v>0.0</v>
      </c>
      <c r="M2475" s="67">
        <v>0.0</v>
      </c>
      <c r="N2475" s="70">
        <v>0.0</v>
      </c>
      <c r="O2475" s="64">
        <v>0.25</v>
      </c>
      <c r="P2475" s="67">
        <v>0.25</v>
      </c>
      <c r="Q2475" s="70">
        <v>0.25</v>
      </c>
      <c r="R2475" s="3"/>
    </row>
    <row r="2476">
      <c r="A2476" s="46">
        <v>14062.0</v>
      </c>
      <c r="B2476" s="51" t="str">
        <f t="shared" si="1"/>
        <v>Goʻzallik va parvarishYuz parvarishiNamlash va oziqlantirishFlyuidlar</v>
      </c>
      <c r="C2476" s="55" t="s">
        <v>314</v>
      </c>
      <c r="D2476" s="55" t="s">
        <v>503</v>
      </c>
      <c r="E2476" s="55" t="s">
        <v>504</v>
      </c>
      <c r="F2476" s="55" t="s">
        <v>5637</v>
      </c>
      <c r="G2476" s="3"/>
      <c r="H2476" s="3"/>
      <c r="I2476" s="64">
        <v>0.2</v>
      </c>
      <c r="J2476" s="67">
        <v>0.2</v>
      </c>
      <c r="K2476" s="70">
        <v>0.2</v>
      </c>
      <c r="L2476" s="64">
        <v>0.015</v>
      </c>
      <c r="M2476" s="67">
        <v>0.015</v>
      </c>
      <c r="N2476" s="70">
        <v>0.015</v>
      </c>
      <c r="O2476" s="64">
        <v>0.185</v>
      </c>
      <c r="P2476" s="67">
        <v>0.185</v>
      </c>
      <c r="Q2476" s="70">
        <v>0.185</v>
      </c>
      <c r="R2476" s="3"/>
    </row>
    <row r="2477">
      <c r="A2477" s="46">
        <v>14064.0</v>
      </c>
      <c r="B2477" s="51" t="str">
        <f t="shared" si="1"/>
        <v>Uy-roʻzgʻor buyumlariOshxona buyumlariKrujkalar, stakanlar va bokallarStakandon</v>
      </c>
      <c r="C2477" s="55" t="s">
        <v>758</v>
      </c>
      <c r="D2477" s="55" t="s">
        <v>760</v>
      </c>
      <c r="E2477" s="55" t="s">
        <v>2498</v>
      </c>
      <c r="F2477" s="55" t="s">
        <v>5638</v>
      </c>
      <c r="G2477" s="3"/>
      <c r="H2477" s="3"/>
      <c r="I2477" s="64">
        <v>0.25</v>
      </c>
      <c r="J2477" s="67">
        <v>0.25</v>
      </c>
      <c r="K2477" s="70">
        <v>0.25</v>
      </c>
      <c r="L2477" s="64">
        <v>0.0</v>
      </c>
      <c r="M2477" s="67">
        <v>0.0</v>
      </c>
      <c r="N2477" s="70">
        <v>0.0</v>
      </c>
      <c r="O2477" s="64">
        <v>0.25</v>
      </c>
      <c r="P2477" s="67">
        <v>0.25</v>
      </c>
      <c r="Q2477" s="70">
        <v>0.25</v>
      </c>
      <c r="R2477" s="3"/>
    </row>
    <row r="2478">
      <c r="A2478" s="46">
        <v>14065.0</v>
      </c>
      <c r="B2478" s="51" t="str">
        <f t="shared" si="1"/>
        <v>ElektronikaElektronikalar uchun aksessuarlarAkkumulyatorlar uchun zaryadlovchi qurilmalari</v>
      </c>
      <c r="C2478" s="55" t="s">
        <v>929</v>
      </c>
      <c r="D2478" s="55" t="s">
        <v>1044</v>
      </c>
      <c r="E2478" s="55" t="s">
        <v>5378</v>
      </c>
      <c r="F2478" s="55"/>
      <c r="G2478" s="55"/>
      <c r="H2478" s="55"/>
      <c r="I2478" s="64">
        <v>0.3</v>
      </c>
      <c r="J2478" s="67">
        <v>0.3</v>
      </c>
      <c r="K2478" s="70">
        <v>0.3</v>
      </c>
      <c r="L2478" s="64">
        <v>0.0</v>
      </c>
      <c r="M2478" s="67">
        <v>0.0</v>
      </c>
      <c r="N2478" s="70">
        <v>0.0</v>
      </c>
      <c r="O2478" s="64">
        <v>0.3</v>
      </c>
      <c r="P2478" s="67">
        <v>0.3</v>
      </c>
      <c r="Q2478" s="70">
        <v>0.3</v>
      </c>
      <c r="R2478" s="3"/>
    </row>
    <row r="2479">
      <c r="A2479" s="46">
        <v>14066.0</v>
      </c>
      <c r="B2479" s="51" t="str">
        <f t="shared" si="1"/>
        <v>ElektronikaOfis texnikasiOfis jihozlari uchun butlovchi qismlarUzluksiz siyoh uzatish tizimlari</v>
      </c>
      <c r="C2479" s="55" t="s">
        <v>929</v>
      </c>
      <c r="D2479" s="55" t="s">
        <v>1395</v>
      </c>
      <c r="E2479" s="55" t="s">
        <v>1637</v>
      </c>
      <c r="F2479" s="55" t="s">
        <v>5641</v>
      </c>
      <c r="G2479" s="55"/>
      <c r="H2479" s="55"/>
      <c r="I2479" s="64">
        <v>0.3</v>
      </c>
      <c r="J2479" s="67">
        <v>0.3</v>
      </c>
      <c r="K2479" s="70">
        <v>0.3</v>
      </c>
      <c r="L2479" s="64">
        <v>0.0</v>
      </c>
      <c r="M2479" s="67">
        <v>0.0</v>
      </c>
      <c r="N2479" s="70">
        <v>0.0</v>
      </c>
      <c r="O2479" s="64">
        <v>0.3</v>
      </c>
      <c r="P2479" s="67">
        <v>0.3</v>
      </c>
      <c r="Q2479" s="70">
        <v>0.3</v>
      </c>
      <c r="R2479" s="3"/>
    </row>
    <row r="2480">
      <c r="A2480" s="46">
        <v>14067.0</v>
      </c>
      <c r="B2480" s="51" t="str">
        <f t="shared" si="1"/>
        <v>Uy-roʻzgʻor buyumlariToʻqimachilikGilamlar va yoʻlak gilamlariKrovat yoniga toʻshash uchun gilamchalar</v>
      </c>
      <c r="C2480" s="55" t="s">
        <v>758</v>
      </c>
      <c r="D2480" s="55" t="s">
        <v>1041</v>
      </c>
      <c r="E2480" s="55" t="s">
        <v>1748</v>
      </c>
      <c r="F2480" s="55" t="s">
        <v>5648</v>
      </c>
      <c r="G2480" s="55"/>
      <c r="H2480" s="55"/>
      <c r="I2480" s="64">
        <v>0.22</v>
      </c>
      <c r="J2480" s="67">
        <v>0.22</v>
      </c>
      <c r="K2480" s="70">
        <v>0.22</v>
      </c>
      <c r="L2480" s="64">
        <v>0.0</v>
      </c>
      <c r="M2480" s="67">
        <v>0.0</v>
      </c>
      <c r="N2480" s="70">
        <v>0.0</v>
      </c>
      <c r="O2480" s="64">
        <v>0.22</v>
      </c>
      <c r="P2480" s="67">
        <v>0.22</v>
      </c>
      <c r="Q2480" s="70">
        <v>0.22</v>
      </c>
      <c r="R2480" s="3"/>
    </row>
    <row r="2481">
      <c r="A2481" s="46">
        <v>14068.0</v>
      </c>
      <c r="B2481" s="51" t="str">
        <f t="shared" si="1"/>
        <v>Goʻzallik va parvarishShaxsiy gigiyenaOgʻiz boʻshligʻi gigiyenasiOgʻizni yuvish va parvarishlash</v>
      </c>
      <c r="C2481" s="55" t="s">
        <v>314</v>
      </c>
      <c r="D2481" s="55" t="s">
        <v>315</v>
      </c>
      <c r="E2481" s="55" t="s">
        <v>319</v>
      </c>
      <c r="F2481" s="85" t="s">
        <v>5650</v>
      </c>
      <c r="G2481" s="85"/>
      <c r="H2481" s="3"/>
      <c r="I2481" s="64">
        <v>0.2</v>
      </c>
      <c r="J2481" s="67">
        <v>0.2</v>
      </c>
      <c r="K2481" s="70">
        <v>0.2</v>
      </c>
      <c r="L2481" s="64">
        <v>0.010000000000000009</v>
      </c>
      <c r="M2481" s="67">
        <v>0.010000000000000009</v>
      </c>
      <c r="N2481" s="70">
        <v>0.010000000000000009</v>
      </c>
      <c r="O2481" s="64">
        <v>0.19</v>
      </c>
      <c r="P2481" s="67">
        <v>0.19</v>
      </c>
      <c r="Q2481" s="70">
        <v>0.19</v>
      </c>
      <c r="R2481" s="3"/>
    </row>
    <row r="2482">
      <c r="A2482" s="46">
        <v>14069.0</v>
      </c>
      <c r="B2482" s="51" t="str">
        <f t="shared" si="1"/>
        <v>Uy-roʻzgʻor buyumlariToʻqimachilikPardalar va karnizlarKarnizlar</v>
      </c>
      <c r="C2482" s="55" t="s">
        <v>758</v>
      </c>
      <c r="D2482" s="55" t="s">
        <v>1041</v>
      </c>
      <c r="E2482" s="55" t="s">
        <v>845</v>
      </c>
      <c r="F2482" s="55" t="s">
        <v>5652</v>
      </c>
      <c r="G2482" s="85"/>
      <c r="H2482" s="3"/>
      <c r="I2482" s="64">
        <v>0.22</v>
      </c>
      <c r="J2482" s="67">
        <v>0.22</v>
      </c>
      <c r="K2482" s="70">
        <v>0.22</v>
      </c>
      <c r="L2482" s="64">
        <v>0.0</v>
      </c>
      <c r="M2482" s="67">
        <v>0.0</v>
      </c>
      <c r="N2482" s="70">
        <v>0.0</v>
      </c>
      <c r="O2482" s="64">
        <v>0.22</v>
      </c>
      <c r="P2482" s="67">
        <v>0.22</v>
      </c>
      <c r="Q2482" s="70">
        <v>0.22</v>
      </c>
      <c r="R2482" s="3"/>
    </row>
    <row r="2483">
      <c r="A2483" s="46">
        <v>14071.0</v>
      </c>
      <c r="B2483" s="51" t="str">
        <f t="shared" si="1"/>
        <v>Goʻzallik va parvarishManikyur va pedikyurManikyur anjomlariStemping uchun shtamplar</v>
      </c>
      <c r="C2483" s="55" t="s">
        <v>314</v>
      </c>
      <c r="D2483" s="55" t="s">
        <v>672</v>
      </c>
      <c r="E2483" s="55" t="s">
        <v>677</v>
      </c>
      <c r="F2483" s="85" t="s">
        <v>5654</v>
      </c>
      <c r="G2483" s="85"/>
      <c r="H2483" s="3"/>
      <c r="I2483" s="64">
        <v>0.2</v>
      </c>
      <c r="J2483" s="67">
        <v>0.2</v>
      </c>
      <c r="K2483" s="70">
        <v>0.2</v>
      </c>
      <c r="L2483" s="64">
        <v>0.02</v>
      </c>
      <c r="M2483" s="67">
        <v>0.02</v>
      </c>
      <c r="N2483" s="70">
        <v>0.02</v>
      </c>
      <c r="O2483" s="64">
        <v>0.18</v>
      </c>
      <c r="P2483" s="67">
        <v>0.18</v>
      </c>
      <c r="Q2483" s="70">
        <v>0.18</v>
      </c>
      <c r="R2483" s="3"/>
    </row>
    <row r="2484">
      <c r="A2484" s="46">
        <v>14072.0</v>
      </c>
      <c r="B2484" s="51" t="str">
        <f t="shared" si="1"/>
        <v>Goʻzallik va parvarishSochlar parvarishiSartarosh uchun professional asboblarPostij uchun uskunalar</v>
      </c>
      <c r="C2484" s="55" t="s">
        <v>314</v>
      </c>
      <c r="D2484" s="55" t="s">
        <v>1239</v>
      </c>
      <c r="E2484" s="55" t="s">
        <v>1937</v>
      </c>
      <c r="F2484" s="55" t="s">
        <v>5656</v>
      </c>
      <c r="G2484" s="55"/>
      <c r="H2484" s="3"/>
      <c r="I2484" s="64">
        <v>0.2</v>
      </c>
      <c r="J2484" s="67">
        <v>0.2</v>
      </c>
      <c r="K2484" s="70">
        <v>0.2</v>
      </c>
      <c r="L2484" s="64">
        <v>0.015000000000000013</v>
      </c>
      <c r="M2484" s="67">
        <v>0.015000000000000013</v>
      </c>
      <c r="N2484" s="70">
        <v>0.015000000000000013</v>
      </c>
      <c r="O2484" s="64">
        <v>0.185</v>
      </c>
      <c r="P2484" s="67">
        <v>0.185</v>
      </c>
      <c r="Q2484" s="70">
        <v>0.185</v>
      </c>
      <c r="R2484" s="3"/>
    </row>
    <row r="2485">
      <c r="A2485" s="46">
        <v>14073.0</v>
      </c>
      <c r="B2485" s="51" t="str">
        <f t="shared" si="1"/>
        <v>Goʻzallik va parvarishShaxsiy gigiyenaSovunSovun-skrab</v>
      </c>
      <c r="C2485" s="55" t="s">
        <v>314</v>
      </c>
      <c r="D2485" s="55" t="s">
        <v>315</v>
      </c>
      <c r="E2485" s="55" t="s">
        <v>2659</v>
      </c>
      <c r="F2485" s="55" t="s">
        <v>5658</v>
      </c>
      <c r="G2485" s="3"/>
      <c r="H2485" s="3"/>
      <c r="I2485" s="64">
        <v>0.2</v>
      </c>
      <c r="J2485" s="67">
        <v>0.2</v>
      </c>
      <c r="K2485" s="70">
        <v>0.2</v>
      </c>
      <c r="L2485" s="64">
        <v>0.02</v>
      </c>
      <c r="M2485" s="67">
        <v>0.02</v>
      </c>
      <c r="N2485" s="70">
        <v>0.02</v>
      </c>
      <c r="O2485" s="64">
        <v>0.18</v>
      </c>
      <c r="P2485" s="67">
        <v>0.18</v>
      </c>
      <c r="Q2485" s="70">
        <v>0.18</v>
      </c>
      <c r="R2485" s="3"/>
    </row>
    <row r="2486">
      <c r="A2486" s="46">
        <v>14074.0</v>
      </c>
      <c r="B2486" s="51" t="str">
        <f t="shared" si="1"/>
        <v>Maishiy texnikaUy uchun texnikaQoʻl uchun quritgichlar</v>
      </c>
      <c r="C2486" s="55" t="s">
        <v>74</v>
      </c>
      <c r="D2486" s="55" t="s">
        <v>1430</v>
      </c>
      <c r="E2486" s="55" t="s">
        <v>5660</v>
      </c>
      <c r="F2486" s="55"/>
      <c r="G2486" s="3"/>
      <c r="H2486" s="3"/>
      <c r="I2486" s="64">
        <v>0.15</v>
      </c>
      <c r="J2486" s="67">
        <v>0.15</v>
      </c>
      <c r="K2486" s="70">
        <v>0.15</v>
      </c>
      <c r="L2486" s="64">
        <v>0.0</v>
      </c>
      <c r="M2486" s="67">
        <v>0.0</v>
      </c>
      <c r="N2486" s="70">
        <v>0.0</v>
      </c>
      <c r="O2486" s="64">
        <v>0.15</v>
      </c>
      <c r="P2486" s="67">
        <v>0.15</v>
      </c>
      <c r="Q2486" s="70">
        <v>0.15</v>
      </c>
      <c r="R2486" s="3"/>
    </row>
    <row r="2487">
      <c r="A2487" s="46">
        <v>14075.0</v>
      </c>
      <c r="B2487" s="51" t="str">
        <f t="shared" si="1"/>
        <v>Goʻzallik va parvarishMakiyajQoshlarQosh uchun qalamlar</v>
      </c>
      <c r="C2487" s="55" t="s">
        <v>314</v>
      </c>
      <c r="D2487" s="55" t="s">
        <v>492</v>
      </c>
      <c r="E2487" s="55" t="s">
        <v>4379</v>
      </c>
      <c r="F2487" s="55" t="s">
        <v>5662</v>
      </c>
      <c r="G2487" s="55"/>
      <c r="H2487" s="3"/>
      <c r="I2487" s="64">
        <v>0.2</v>
      </c>
      <c r="J2487" s="67">
        <v>0.2</v>
      </c>
      <c r="K2487" s="70">
        <v>0.2</v>
      </c>
      <c r="L2487" s="64">
        <v>0.03</v>
      </c>
      <c r="M2487" s="67">
        <v>0.03</v>
      </c>
      <c r="N2487" s="70">
        <v>0.03</v>
      </c>
      <c r="O2487" s="64">
        <v>0.17</v>
      </c>
      <c r="P2487" s="67">
        <v>0.17</v>
      </c>
      <c r="Q2487" s="70">
        <v>0.17</v>
      </c>
      <c r="R2487" s="3"/>
    </row>
    <row r="2488">
      <c r="A2488" s="46">
        <v>14076.0</v>
      </c>
      <c r="B2488" s="51" t="str">
        <f t="shared" si="1"/>
        <v>AksessuarlarAyollar aksessuarlariZargarlik buyumlariZiraklar</v>
      </c>
      <c r="C2488" s="55" t="s">
        <v>442</v>
      </c>
      <c r="D2488" s="55" t="s">
        <v>443</v>
      </c>
      <c r="E2488" s="55" t="s">
        <v>1565</v>
      </c>
      <c r="F2488" s="55" t="s">
        <v>1885</v>
      </c>
      <c r="G2488" s="85"/>
      <c r="H2488" s="3"/>
      <c r="I2488" s="64" t="s">
        <v>225</v>
      </c>
      <c r="J2488" s="67">
        <v>0.25</v>
      </c>
      <c r="K2488" s="70">
        <v>0.25</v>
      </c>
      <c r="L2488" s="64">
        <v>0.0</v>
      </c>
      <c r="M2488" s="67">
        <v>0.1</v>
      </c>
      <c r="N2488" s="70">
        <v>0.15</v>
      </c>
      <c r="O2488" s="64" t="s">
        <v>225</v>
      </c>
      <c r="P2488" s="67">
        <v>0.15</v>
      </c>
      <c r="Q2488" s="70">
        <v>0.1</v>
      </c>
      <c r="R2488" s="3"/>
    </row>
    <row r="2489">
      <c r="A2489" s="46">
        <v>14077.0</v>
      </c>
      <c r="B2489" s="51" t="str">
        <f t="shared" si="1"/>
        <v>ElektronikaKompyuter texnikasiKompyuterning tashqi qurilmalariWi-fi kontrollerlari</v>
      </c>
      <c r="C2489" s="55" t="s">
        <v>929</v>
      </c>
      <c r="D2489" s="55" t="s">
        <v>942</v>
      </c>
      <c r="E2489" s="55" t="s">
        <v>1393</v>
      </c>
      <c r="F2489" s="55" t="s">
        <v>5664</v>
      </c>
      <c r="G2489" s="55"/>
      <c r="H2489" s="3"/>
      <c r="I2489" s="64">
        <v>0.2</v>
      </c>
      <c r="J2489" s="67">
        <v>0.2</v>
      </c>
      <c r="K2489" s="70">
        <v>0.2</v>
      </c>
      <c r="L2489" s="64">
        <v>0.0</v>
      </c>
      <c r="M2489" s="67">
        <v>0.0</v>
      </c>
      <c r="N2489" s="70">
        <v>0.0</v>
      </c>
      <c r="O2489" s="64">
        <v>0.2</v>
      </c>
      <c r="P2489" s="67">
        <v>0.2</v>
      </c>
      <c r="Q2489" s="70">
        <v>0.2</v>
      </c>
      <c r="R2489" s="3"/>
    </row>
    <row r="2490">
      <c r="A2490" s="46">
        <v>14078.0</v>
      </c>
      <c r="B2490" s="51" t="str">
        <f t="shared" si="1"/>
        <v>Dacha, bogʻ va tomorqaBogʻ asboblariAksessuarlar va sarflov materiallariArqonlar, kanop iplar</v>
      </c>
      <c r="C2490" s="55" t="s">
        <v>734</v>
      </c>
      <c r="D2490" s="55" t="s">
        <v>1356</v>
      </c>
      <c r="E2490" s="55" t="s">
        <v>1797</v>
      </c>
      <c r="F2490" s="55" t="s">
        <v>5666</v>
      </c>
      <c r="G2490" s="55"/>
      <c r="H2490" s="3"/>
      <c r="I2490" s="64">
        <v>0.25</v>
      </c>
      <c r="J2490" s="67">
        <v>0.25</v>
      </c>
      <c r="K2490" s="70">
        <v>0.25</v>
      </c>
      <c r="L2490" s="64">
        <v>0.0</v>
      </c>
      <c r="M2490" s="67">
        <v>0.0</v>
      </c>
      <c r="N2490" s="70">
        <v>0.0</v>
      </c>
      <c r="O2490" s="64">
        <v>0.25</v>
      </c>
      <c r="P2490" s="67">
        <v>0.25</v>
      </c>
      <c r="Q2490" s="70">
        <v>0.25</v>
      </c>
      <c r="R2490" s="3"/>
    </row>
    <row r="2491">
      <c r="A2491" s="46">
        <v>14079.0</v>
      </c>
      <c r="B2491" s="51" t="str">
        <f t="shared" si="1"/>
        <v>Goʻzallik va parvarishSochlar parvarishiTurmaklash uchun vositalarLaklar</v>
      </c>
      <c r="C2491" s="55" t="s">
        <v>314</v>
      </c>
      <c r="D2491" s="55" t="s">
        <v>1239</v>
      </c>
      <c r="E2491" s="55" t="s">
        <v>2728</v>
      </c>
      <c r="F2491" s="55" t="s">
        <v>4079</v>
      </c>
      <c r="G2491" s="85"/>
      <c r="H2491" s="3"/>
      <c r="I2491" s="64">
        <v>0.2</v>
      </c>
      <c r="J2491" s="67">
        <v>0.2</v>
      </c>
      <c r="K2491" s="70">
        <v>0.2</v>
      </c>
      <c r="L2491" s="64">
        <v>0.025</v>
      </c>
      <c r="M2491" s="67">
        <v>0.025</v>
      </c>
      <c r="N2491" s="70">
        <v>0.025</v>
      </c>
      <c r="O2491" s="64">
        <v>0.175</v>
      </c>
      <c r="P2491" s="67">
        <v>0.175</v>
      </c>
      <c r="Q2491" s="70">
        <v>0.175</v>
      </c>
      <c r="R2491" s="3"/>
    </row>
    <row r="2492">
      <c r="A2492" s="46">
        <v>14080.0</v>
      </c>
      <c r="B2492" s="51" t="str">
        <f t="shared" si="1"/>
        <v>Bolalar tovarlariBolalar xonasiHimoya va xavfsizlikBlokiratorlar</v>
      </c>
      <c r="C2492" s="55" t="s">
        <v>346</v>
      </c>
      <c r="D2492" s="55" t="s">
        <v>1186</v>
      </c>
      <c r="E2492" s="55" t="s">
        <v>3643</v>
      </c>
      <c r="F2492" s="55" t="s">
        <v>5668</v>
      </c>
      <c r="G2492" s="3"/>
      <c r="H2492" s="3"/>
      <c r="I2492" s="64">
        <v>0.25</v>
      </c>
      <c r="J2492" s="67">
        <v>0.25</v>
      </c>
      <c r="K2492" s="70">
        <v>0.25</v>
      </c>
      <c r="L2492" s="64">
        <v>0.0</v>
      </c>
      <c r="M2492" s="67">
        <v>0.0</v>
      </c>
      <c r="N2492" s="70">
        <v>0.0</v>
      </c>
      <c r="O2492" s="64">
        <v>0.25</v>
      </c>
      <c r="P2492" s="67">
        <v>0.25</v>
      </c>
      <c r="Q2492" s="70">
        <v>0.25</v>
      </c>
      <c r="R2492" s="3"/>
    </row>
    <row r="2493">
      <c r="A2493" s="46">
        <v>14081.0</v>
      </c>
      <c r="B2493" s="51" t="str">
        <f t="shared" si="1"/>
        <v>Maishiy texnikaGoʻzallik uchun texnikaElektr ustaralar</v>
      </c>
      <c r="C2493" s="55" t="s">
        <v>74</v>
      </c>
      <c r="D2493" s="55" t="s">
        <v>1379</v>
      </c>
      <c r="E2493" s="55" t="s">
        <v>5669</v>
      </c>
      <c r="F2493" s="55"/>
      <c r="G2493" s="3"/>
      <c r="H2493" s="3"/>
      <c r="I2493" s="64">
        <v>0.17</v>
      </c>
      <c r="J2493" s="67">
        <v>0.17</v>
      </c>
      <c r="K2493" s="70">
        <v>0.17</v>
      </c>
      <c r="L2493" s="64">
        <v>0.0</v>
      </c>
      <c r="M2493" s="67">
        <v>0.0</v>
      </c>
      <c r="N2493" s="70">
        <v>0.0</v>
      </c>
      <c r="O2493" s="64">
        <v>0.17</v>
      </c>
      <c r="P2493" s="67">
        <v>0.17</v>
      </c>
      <c r="Q2493" s="70">
        <v>0.17</v>
      </c>
      <c r="R2493" s="3"/>
    </row>
    <row r="2494">
      <c r="A2494" s="46">
        <v>14082.0</v>
      </c>
      <c r="B2494" s="51" t="str">
        <f t="shared" si="1"/>
        <v>Qurilish va taʼmirlashAsboblarMaxsus asboblarBigiz</v>
      </c>
      <c r="C2494" s="55" t="s">
        <v>95</v>
      </c>
      <c r="D2494" s="55" t="s">
        <v>106</v>
      </c>
      <c r="E2494" s="55" t="s">
        <v>5671</v>
      </c>
      <c r="F2494" s="55" t="s">
        <v>5672</v>
      </c>
      <c r="G2494" s="85"/>
      <c r="H2494" s="3"/>
      <c r="I2494" s="64">
        <v>0.25</v>
      </c>
      <c r="J2494" s="67">
        <v>0.25</v>
      </c>
      <c r="K2494" s="70">
        <v>0.25</v>
      </c>
      <c r="L2494" s="64">
        <v>0.0</v>
      </c>
      <c r="M2494" s="67">
        <v>0.0</v>
      </c>
      <c r="N2494" s="70">
        <v>0.0</v>
      </c>
      <c r="O2494" s="64">
        <v>0.25</v>
      </c>
      <c r="P2494" s="67">
        <v>0.25</v>
      </c>
      <c r="Q2494" s="70">
        <v>0.25</v>
      </c>
      <c r="R2494" s="3"/>
    </row>
    <row r="2495">
      <c r="A2495" s="46">
        <v>14083.0</v>
      </c>
      <c r="B2495" s="51" t="str">
        <f t="shared" si="1"/>
        <v>Goʻzallik va parvarishShaxsiy gigiyenaIntim gigiyenaTer yostiqchalari</v>
      </c>
      <c r="C2495" s="55" t="s">
        <v>314</v>
      </c>
      <c r="D2495" s="55" t="s">
        <v>315</v>
      </c>
      <c r="E2495" s="55" t="s">
        <v>4260</v>
      </c>
      <c r="F2495" s="55" t="s">
        <v>5674</v>
      </c>
      <c r="G2495" s="55"/>
      <c r="H2495" s="3"/>
      <c r="I2495" s="64">
        <v>0.2</v>
      </c>
      <c r="J2495" s="67">
        <v>0.2</v>
      </c>
      <c r="K2495" s="70">
        <v>0.2</v>
      </c>
      <c r="L2495" s="64">
        <v>0.02</v>
      </c>
      <c r="M2495" s="67">
        <v>0.02</v>
      </c>
      <c r="N2495" s="70">
        <v>0.02</v>
      </c>
      <c r="O2495" s="64">
        <v>0.18</v>
      </c>
      <c r="P2495" s="67">
        <v>0.18</v>
      </c>
      <c r="Q2495" s="70">
        <v>0.18</v>
      </c>
      <c r="R2495" s="3"/>
    </row>
    <row r="2496">
      <c r="A2496" s="46">
        <v>14084.0</v>
      </c>
      <c r="B2496" s="51" t="str">
        <f t="shared" si="1"/>
        <v>KitoblarOʻquv adabiyoti10-sinf</v>
      </c>
      <c r="C2496" s="55" t="s">
        <v>84</v>
      </c>
      <c r="D2496" s="55" t="s">
        <v>1228</v>
      </c>
      <c r="E2496" s="55" t="s">
        <v>5676</v>
      </c>
      <c r="F2496" s="3"/>
      <c r="G2496" s="3"/>
      <c r="H2496" s="3"/>
      <c r="I2496" s="64">
        <v>0.2</v>
      </c>
      <c r="J2496" s="67">
        <v>0.2</v>
      </c>
      <c r="K2496" s="70">
        <v>0.2</v>
      </c>
      <c r="L2496" s="64">
        <v>0.02</v>
      </c>
      <c r="M2496" s="67">
        <v>0.02</v>
      </c>
      <c r="N2496" s="70">
        <v>0.02</v>
      </c>
      <c r="O2496" s="64">
        <v>0.18</v>
      </c>
      <c r="P2496" s="67">
        <v>0.18</v>
      </c>
      <c r="Q2496" s="70">
        <v>0.18</v>
      </c>
      <c r="R2496" s="3"/>
    </row>
    <row r="2497">
      <c r="A2497" s="46">
        <v>14085.0</v>
      </c>
      <c r="B2497" s="51" t="str">
        <f t="shared" si="1"/>
        <v>Sport va hordiqElektr transportiMonogʻildirak va sigveylar</v>
      </c>
      <c r="C2497" s="55" t="s">
        <v>391</v>
      </c>
      <c r="D2497" s="55" t="s">
        <v>1245</v>
      </c>
      <c r="E2497" s="55" t="s">
        <v>5678</v>
      </c>
      <c r="F2497" s="55"/>
      <c r="G2497" s="3"/>
      <c r="H2497" s="3"/>
      <c r="I2497" s="64">
        <v>0.22</v>
      </c>
      <c r="J2497" s="67">
        <v>0.22</v>
      </c>
      <c r="K2497" s="70">
        <v>0.22</v>
      </c>
      <c r="L2497" s="64">
        <v>0.005</v>
      </c>
      <c r="M2497" s="67">
        <v>0.005</v>
      </c>
      <c r="N2497" s="70">
        <v>0.005</v>
      </c>
      <c r="O2497" s="64">
        <v>0.215</v>
      </c>
      <c r="P2497" s="67">
        <v>0.215</v>
      </c>
      <c r="Q2497" s="70">
        <v>0.215</v>
      </c>
      <c r="R2497" s="3"/>
    </row>
    <row r="2498">
      <c r="A2498" s="46">
        <v>14086.0</v>
      </c>
      <c r="B2498" s="51" t="str">
        <f t="shared" si="1"/>
        <v>Maishiy kimyoviy moddalarPoyabzallarni parvarish qilish uchun vositalarSuv, tuz va reagentlardan himoya</v>
      </c>
      <c r="C2498" s="55" t="s">
        <v>582</v>
      </c>
      <c r="D2498" s="55" t="s">
        <v>1123</v>
      </c>
      <c r="E2498" s="55" t="s">
        <v>5679</v>
      </c>
      <c r="F2498" s="55"/>
      <c r="G2498" s="55"/>
      <c r="H2498" s="3"/>
      <c r="I2498" s="64">
        <v>0.2</v>
      </c>
      <c r="J2498" s="67">
        <v>0.2</v>
      </c>
      <c r="K2498" s="70">
        <v>0.2</v>
      </c>
      <c r="L2498" s="64">
        <v>0.0</v>
      </c>
      <c r="M2498" s="67">
        <v>0.0</v>
      </c>
      <c r="N2498" s="70">
        <v>0.0</v>
      </c>
      <c r="O2498" s="64">
        <v>0.2</v>
      </c>
      <c r="P2498" s="67">
        <v>0.2</v>
      </c>
      <c r="Q2498" s="70">
        <v>0.2</v>
      </c>
      <c r="R2498" s="3"/>
    </row>
    <row r="2499">
      <c r="A2499" s="46">
        <v>14088.0</v>
      </c>
      <c r="B2499" s="51" t="str">
        <f t="shared" si="1"/>
        <v>KiyimAyollar kiyimiHomiladorlar uchun kiyimlarLiboslar</v>
      </c>
      <c r="C2499" s="55" t="s">
        <v>417</v>
      </c>
      <c r="D2499" s="55" t="s">
        <v>418</v>
      </c>
      <c r="E2499" s="55" t="s">
        <v>1412</v>
      </c>
      <c r="F2499" s="55" t="s">
        <v>5680</v>
      </c>
      <c r="G2499" s="85"/>
      <c r="H2499" s="3"/>
      <c r="I2499" s="64">
        <v>0.25</v>
      </c>
      <c r="J2499" s="67">
        <v>0.25</v>
      </c>
      <c r="K2499" s="70">
        <v>0.25</v>
      </c>
      <c r="L2499" s="64">
        <v>0.0</v>
      </c>
      <c r="M2499" s="67">
        <v>0.0</v>
      </c>
      <c r="N2499" s="70">
        <v>0.0</v>
      </c>
      <c r="O2499" s="64">
        <v>0.25</v>
      </c>
      <c r="P2499" s="67">
        <v>0.25</v>
      </c>
      <c r="Q2499" s="70">
        <v>0.25</v>
      </c>
      <c r="R2499" s="3"/>
    </row>
    <row r="2500">
      <c r="A2500" s="46">
        <v>14089.0</v>
      </c>
      <c r="B2500" s="51" t="str">
        <f t="shared" si="1"/>
        <v>PoyabzallarOʻgʻil bolalar uchun poyabzalTuflilar va cheshkalarTufli</v>
      </c>
      <c r="C2500" s="55" t="s">
        <v>951</v>
      </c>
      <c r="D2500" s="55" t="s">
        <v>1025</v>
      </c>
      <c r="E2500" s="55" t="s">
        <v>1728</v>
      </c>
      <c r="F2500" s="55" t="s">
        <v>986</v>
      </c>
      <c r="G2500" s="85"/>
      <c r="H2500" s="3"/>
      <c r="I2500" s="64">
        <v>0.2</v>
      </c>
      <c r="J2500" s="67">
        <v>0.2</v>
      </c>
      <c r="K2500" s="70">
        <v>0.2</v>
      </c>
      <c r="L2500" s="64">
        <v>0.0</v>
      </c>
      <c r="M2500" s="67">
        <v>0.0</v>
      </c>
      <c r="N2500" s="70">
        <v>0.0</v>
      </c>
      <c r="O2500" s="64">
        <v>0.2</v>
      </c>
      <c r="P2500" s="67">
        <v>0.2</v>
      </c>
      <c r="Q2500" s="70">
        <v>0.2</v>
      </c>
      <c r="R2500" s="3"/>
    </row>
    <row r="2501">
      <c r="A2501" s="46">
        <v>14090.0</v>
      </c>
      <c r="B2501" s="51" t="str">
        <f t="shared" si="1"/>
        <v>SalomatlikOrtopedik buyumlarKorsetlar va qomatni toʻgʻri tutishga yordam beruvchi vositalar</v>
      </c>
      <c r="C2501" s="55" t="s">
        <v>120</v>
      </c>
      <c r="D2501" s="55" t="s">
        <v>545</v>
      </c>
      <c r="E2501" s="55" t="s">
        <v>5683</v>
      </c>
      <c r="F2501" s="55"/>
      <c r="G2501" s="55"/>
      <c r="H2501" s="55"/>
      <c r="I2501" s="64">
        <v>0.3</v>
      </c>
      <c r="J2501" s="67">
        <v>0.3</v>
      </c>
      <c r="K2501" s="70">
        <v>0.3</v>
      </c>
      <c r="L2501" s="64">
        <v>0.0</v>
      </c>
      <c r="M2501" s="67">
        <v>0.0</v>
      </c>
      <c r="N2501" s="70">
        <v>0.0</v>
      </c>
      <c r="O2501" s="64">
        <v>0.3</v>
      </c>
      <c r="P2501" s="67">
        <v>0.3</v>
      </c>
      <c r="Q2501" s="70">
        <v>0.3</v>
      </c>
      <c r="R2501" s="3"/>
    </row>
    <row r="2502">
      <c r="A2502" s="46">
        <v>14092.0</v>
      </c>
      <c r="B2502" s="51" t="str">
        <f t="shared" si="1"/>
        <v>AvtotovarlarAksessuarlar va jihozlarAvariya holatlari uchun zarur anjomlarAvtomobil chelaklari</v>
      </c>
      <c r="C2502" s="55" t="s">
        <v>167</v>
      </c>
      <c r="D2502" s="55" t="s">
        <v>468</v>
      </c>
      <c r="E2502" s="55" t="s">
        <v>1900</v>
      </c>
      <c r="F2502" s="55" t="s">
        <v>5684</v>
      </c>
      <c r="G2502" s="55"/>
      <c r="H2502" s="4"/>
      <c r="I2502" s="64">
        <v>0.25</v>
      </c>
      <c r="J2502" s="67">
        <v>0.25</v>
      </c>
      <c r="K2502" s="70">
        <v>0.25</v>
      </c>
      <c r="L2502" s="64">
        <v>0.0</v>
      </c>
      <c r="M2502" s="67">
        <v>0.0</v>
      </c>
      <c r="N2502" s="70">
        <v>0.0</v>
      </c>
      <c r="O2502" s="64">
        <v>0.25</v>
      </c>
      <c r="P2502" s="67">
        <v>0.25</v>
      </c>
      <c r="Q2502" s="70">
        <v>0.25</v>
      </c>
      <c r="R2502" s="3"/>
    </row>
    <row r="2503">
      <c r="A2503" s="46">
        <v>14093.0</v>
      </c>
      <c r="B2503" s="51" t="str">
        <f t="shared" si="1"/>
        <v>AksessuarlarAyollar aksessuarlariBosh kiyimlarBandanalar</v>
      </c>
      <c r="C2503" s="55" t="s">
        <v>442</v>
      </c>
      <c r="D2503" s="55" t="s">
        <v>443</v>
      </c>
      <c r="E2503" s="55" t="s">
        <v>1559</v>
      </c>
      <c r="F2503" s="55" t="s">
        <v>4026</v>
      </c>
      <c r="G2503" s="3"/>
      <c r="H2503" s="4"/>
      <c r="I2503" s="64">
        <v>0.3</v>
      </c>
      <c r="J2503" s="67">
        <v>0.3</v>
      </c>
      <c r="K2503" s="70">
        <v>0.3</v>
      </c>
      <c r="L2503" s="64">
        <v>0.0</v>
      </c>
      <c r="M2503" s="67">
        <v>0.0</v>
      </c>
      <c r="N2503" s="70">
        <v>0.0</v>
      </c>
      <c r="O2503" s="64">
        <v>0.3</v>
      </c>
      <c r="P2503" s="67">
        <v>0.3</v>
      </c>
      <c r="Q2503" s="70">
        <v>0.3</v>
      </c>
      <c r="R2503" s="3"/>
    </row>
    <row r="2504">
      <c r="A2504" s="46">
        <v>14094.0</v>
      </c>
      <c r="B2504" s="51" t="str">
        <f t="shared" si="1"/>
        <v>Xobbi va ijodRasm chizishChizish uchun planshetlar</v>
      </c>
      <c r="C2504" s="55" t="s">
        <v>199</v>
      </c>
      <c r="D2504" s="55" t="s">
        <v>1258</v>
      </c>
      <c r="E2504" s="55" t="s">
        <v>5686</v>
      </c>
      <c r="F2504" s="55"/>
      <c r="G2504" s="4"/>
      <c r="H2504" s="3"/>
      <c r="I2504" s="64">
        <v>0.22</v>
      </c>
      <c r="J2504" s="67">
        <v>0.22</v>
      </c>
      <c r="K2504" s="70">
        <v>0.22</v>
      </c>
      <c r="L2504" s="64">
        <v>0.0</v>
      </c>
      <c r="M2504" s="67">
        <v>0.0</v>
      </c>
      <c r="N2504" s="70">
        <v>0.0</v>
      </c>
      <c r="O2504" s="64">
        <v>0.22</v>
      </c>
      <c r="P2504" s="67">
        <v>0.22</v>
      </c>
      <c r="Q2504" s="70">
        <v>0.22</v>
      </c>
      <c r="R2504" s="3"/>
    </row>
    <row r="2505">
      <c r="A2505" s="46">
        <v>14095.0</v>
      </c>
      <c r="B2505" s="51" t="str">
        <f t="shared" si="1"/>
        <v>Uy-roʻzgʻor buyumlariXoʻjalik buyumlariAxlat qutilari va baklari</v>
      </c>
      <c r="C2505" s="55" t="s">
        <v>758</v>
      </c>
      <c r="D2505" s="55" t="s">
        <v>806</v>
      </c>
      <c r="E2505" s="55" t="s">
        <v>5688</v>
      </c>
      <c r="F2505" s="55"/>
      <c r="G2505" s="4"/>
      <c r="H2505" s="3"/>
      <c r="I2505" s="64">
        <v>0.2</v>
      </c>
      <c r="J2505" s="67">
        <v>0.2</v>
      </c>
      <c r="K2505" s="70">
        <v>0.2</v>
      </c>
      <c r="L2505" s="64">
        <v>0.0</v>
      </c>
      <c r="M2505" s="67">
        <v>0.0</v>
      </c>
      <c r="N2505" s="70">
        <v>0.0</v>
      </c>
      <c r="O2505" s="64">
        <v>0.2</v>
      </c>
      <c r="P2505" s="67">
        <v>0.2</v>
      </c>
      <c r="Q2505" s="70">
        <v>0.2</v>
      </c>
      <c r="R2505" s="3"/>
    </row>
    <row r="2506">
      <c r="A2506" s="46">
        <v>14096.0</v>
      </c>
      <c r="B2506" s="51" t="str">
        <f t="shared" si="1"/>
        <v>Goʻzallik va parvarishSochlar parvarishiTozalash va parvarish uchun vositalarKremlar</v>
      </c>
      <c r="C2506" s="55" t="s">
        <v>314</v>
      </c>
      <c r="D2506" s="55" t="s">
        <v>1239</v>
      </c>
      <c r="E2506" s="55" t="s">
        <v>1806</v>
      </c>
      <c r="F2506" s="55" t="s">
        <v>4420</v>
      </c>
      <c r="G2506" s="3"/>
      <c r="H2506" s="3"/>
      <c r="I2506" s="64">
        <v>0.2</v>
      </c>
      <c r="J2506" s="67">
        <v>0.2</v>
      </c>
      <c r="K2506" s="70">
        <v>0.2</v>
      </c>
      <c r="L2506" s="64">
        <v>0.025</v>
      </c>
      <c r="M2506" s="67">
        <v>0.025</v>
      </c>
      <c r="N2506" s="70">
        <v>0.025</v>
      </c>
      <c r="O2506" s="64">
        <v>0.175</v>
      </c>
      <c r="P2506" s="67">
        <v>0.175</v>
      </c>
      <c r="Q2506" s="70">
        <v>0.175</v>
      </c>
      <c r="R2506" s="3"/>
    </row>
    <row r="2507">
      <c r="A2507" s="46">
        <v>14097.0</v>
      </c>
      <c r="B2507" s="51" t="str">
        <f t="shared" si="1"/>
        <v>KiyimAyollar kiyimiPidjaklar va kostyumlarKlassik kostyumlar</v>
      </c>
      <c r="C2507" s="55" t="s">
        <v>417</v>
      </c>
      <c r="D2507" s="55" t="s">
        <v>418</v>
      </c>
      <c r="E2507" s="55" t="s">
        <v>2553</v>
      </c>
      <c r="F2507" s="55" t="s">
        <v>3345</v>
      </c>
      <c r="G2507" s="55"/>
      <c r="H2507" s="3"/>
      <c r="I2507" s="64">
        <v>0.25</v>
      </c>
      <c r="J2507" s="67">
        <v>0.25</v>
      </c>
      <c r="K2507" s="70">
        <v>0.25</v>
      </c>
      <c r="L2507" s="64">
        <v>0.0</v>
      </c>
      <c r="M2507" s="67">
        <v>0.0</v>
      </c>
      <c r="N2507" s="70">
        <v>0.0</v>
      </c>
      <c r="O2507" s="64">
        <v>0.25</v>
      </c>
      <c r="P2507" s="67">
        <v>0.25</v>
      </c>
      <c r="Q2507" s="70">
        <v>0.25</v>
      </c>
      <c r="R2507" s="3"/>
    </row>
    <row r="2508">
      <c r="A2508" s="46">
        <v>14098.0</v>
      </c>
      <c r="B2508" s="51" t="str">
        <f t="shared" si="1"/>
        <v>Sport va hordiqFitnes va yogaPetlilar, narvonlar, krossfit uchun to'siqlarMashq qilish uchun baryer</v>
      </c>
      <c r="C2508" s="55" t="s">
        <v>391</v>
      </c>
      <c r="D2508" s="55" t="s">
        <v>1434</v>
      </c>
      <c r="E2508" s="55" t="s">
        <v>2735</v>
      </c>
      <c r="F2508" s="55" t="s">
        <v>5691</v>
      </c>
      <c r="G2508" s="55"/>
      <c r="H2508" s="3"/>
      <c r="I2508" s="64">
        <v>0.22</v>
      </c>
      <c r="J2508" s="67">
        <v>0.22</v>
      </c>
      <c r="K2508" s="70">
        <v>0.22</v>
      </c>
      <c r="L2508" s="64">
        <v>0.005</v>
      </c>
      <c r="M2508" s="67">
        <v>0.005</v>
      </c>
      <c r="N2508" s="70">
        <v>0.005</v>
      </c>
      <c r="O2508" s="64">
        <v>0.215</v>
      </c>
      <c r="P2508" s="67">
        <v>0.215</v>
      </c>
      <c r="Q2508" s="70">
        <v>0.215</v>
      </c>
      <c r="R2508" s="3"/>
    </row>
    <row r="2509">
      <c r="A2509" s="46">
        <v>14099.0</v>
      </c>
      <c r="B2509" s="51" t="str">
        <f t="shared" si="1"/>
        <v>KiyimOʻgʻil bolalar uchun kiyimlarPaypoqlarPaypoq va pyatkilar</v>
      </c>
      <c r="C2509" s="55" t="s">
        <v>417</v>
      </c>
      <c r="D2509" s="55" t="s">
        <v>438</v>
      </c>
      <c r="E2509" s="55" t="s">
        <v>439</v>
      </c>
      <c r="F2509" s="55" t="s">
        <v>4102</v>
      </c>
      <c r="G2509" s="55"/>
      <c r="H2509" s="3"/>
      <c r="I2509" s="64">
        <v>0.25</v>
      </c>
      <c r="J2509" s="67">
        <v>0.25</v>
      </c>
      <c r="K2509" s="70">
        <v>0.25</v>
      </c>
      <c r="L2509" s="64">
        <v>0.0</v>
      </c>
      <c r="M2509" s="67">
        <v>0.0</v>
      </c>
      <c r="N2509" s="70">
        <v>0.0</v>
      </c>
      <c r="O2509" s="64">
        <v>0.25</v>
      </c>
      <c r="P2509" s="67">
        <v>0.25</v>
      </c>
      <c r="Q2509" s="70">
        <v>0.25</v>
      </c>
      <c r="R2509" s="3"/>
    </row>
    <row r="2510">
      <c r="A2510" s="46">
        <v>14100.0</v>
      </c>
      <c r="B2510" s="51" t="str">
        <f t="shared" si="1"/>
        <v>AvtotovarlarAksessuarlar va jihozlarSalon uchun jihozlarQuyoshdan himoya koziryoklari</v>
      </c>
      <c r="C2510" s="55" t="s">
        <v>167</v>
      </c>
      <c r="D2510" s="55" t="s">
        <v>468</v>
      </c>
      <c r="E2510" s="55" t="s">
        <v>1405</v>
      </c>
      <c r="F2510" s="55" t="s">
        <v>5693</v>
      </c>
      <c r="G2510" s="55"/>
      <c r="H2510" s="55"/>
      <c r="I2510" s="64">
        <v>0.25</v>
      </c>
      <c r="J2510" s="67">
        <v>0.25</v>
      </c>
      <c r="K2510" s="70">
        <v>0.25</v>
      </c>
      <c r="L2510" s="64">
        <v>0.0</v>
      </c>
      <c r="M2510" s="67">
        <v>0.0</v>
      </c>
      <c r="N2510" s="70">
        <v>0.0</v>
      </c>
      <c r="O2510" s="64">
        <v>0.25</v>
      </c>
      <c r="P2510" s="67">
        <v>0.25</v>
      </c>
      <c r="Q2510" s="70">
        <v>0.25</v>
      </c>
      <c r="R2510" s="3"/>
    </row>
    <row r="2511">
      <c r="A2511" s="46">
        <v>14101.0</v>
      </c>
      <c r="B2511" s="51" t="str">
        <f t="shared" si="1"/>
        <v>Kanselyariya tovarlariOfis buyumlariTeshkichlar</v>
      </c>
      <c r="C2511" s="55" t="s">
        <v>142</v>
      </c>
      <c r="D2511" s="55" t="s">
        <v>1774</v>
      </c>
      <c r="E2511" s="55" t="s">
        <v>5695</v>
      </c>
      <c r="F2511" s="85"/>
      <c r="G2511" s="3"/>
      <c r="H2511" s="3"/>
      <c r="I2511" s="64">
        <v>0.2</v>
      </c>
      <c r="J2511" s="67">
        <v>0.2</v>
      </c>
      <c r="K2511" s="70">
        <v>0.2</v>
      </c>
      <c r="L2511" s="64">
        <v>0.0</v>
      </c>
      <c r="M2511" s="67">
        <v>0.0</v>
      </c>
      <c r="N2511" s="70">
        <v>0.0</v>
      </c>
      <c r="O2511" s="64">
        <v>0.2</v>
      </c>
      <c r="P2511" s="67">
        <v>0.2</v>
      </c>
      <c r="Q2511" s="70">
        <v>0.2</v>
      </c>
      <c r="R2511" s="3"/>
    </row>
    <row r="2512">
      <c r="A2512" s="46">
        <v>14102.0</v>
      </c>
      <c r="B2512" s="51" t="str">
        <f t="shared" si="1"/>
        <v>Maishiy kimyoviy moddalarHasharotlar va kemiruvchilarga qarshi vositalarRepelentlar</v>
      </c>
      <c r="C2512" s="55" t="s">
        <v>582</v>
      </c>
      <c r="D2512" s="55" t="s">
        <v>3290</v>
      </c>
      <c r="E2512" s="55" t="s">
        <v>5697</v>
      </c>
      <c r="F2512" s="3"/>
      <c r="G2512" s="3"/>
      <c r="H2512" s="3"/>
      <c r="I2512" s="64">
        <v>0.2</v>
      </c>
      <c r="J2512" s="67">
        <v>0.2</v>
      </c>
      <c r="K2512" s="70">
        <v>0.2</v>
      </c>
      <c r="L2512" s="64">
        <v>0.03</v>
      </c>
      <c r="M2512" s="67">
        <v>0.03</v>
      </c>
      <c r="N2512" s="70">
        <v>0.03</v>
      </c>
      <c r="O2512" s="64">
        <v>0.17</v>
      </c>
      <c r="P2512" s="67">
        <v>0.17</v>
      </c>
      <c r="Q2512" s="70">
        <v>0.17</v>
      </c>
      <c r="R2512" s="3"/>
    </row>
    <row r="2513">
      <c r="A2513" s="46">
        <v>14103.0</v>
      </c>
      <c r="B2513" s="51" t="str">
        <f t="shared" si="1"/>
        <v>Uy-roʻzgʻor buyumlariOshxona buyumlariKrujkalar, stakanlar va bokallarBokal va fujerlar</v>
      </c>
      <c r="C2513" s="55" t="s">
        <v>758</v>
      </c>
      <c r="D2513" s="55" t="s">
        <v>760</v>
      </c>
      <c r="E2513" s="55" t="s">
        <v>2498</v>
      </c>
      <c r="F2513" s="55" t="s">
        <v>5698</v>
      </c>
      <c r="G2513" s="55"/>
      <c r="H2513" s="3"/>
      <c r="I2513" s="64">
        <v>0.25</v>
      </c>
      <c r="J2513" s="67">
        <v>0.25</v>
      </c>
      <c r="K2513" s="70">
        <v>0.25</v>
      </c>
      <c r="L2513" s="64">
        <v>0.0</v>
      </c>
      <c r="M2513" s="67">
        <v>0.0</v>
      </c>
      <c r="N2513" s="70">
        <v>0.0</v>
      </c>
      <c r="O2513" s="64">
        <v>0.25</v>
      </c>
      <c r="P2513" s="67">
        <v>0.25</v>
      </c>
      <c r="Q2513" s="70">
        <v>0.25</v>
      </c>
      <c r="R2513" s="3"/>
    </row>
    <row r="2514">
      <c r="A2514" s="46">
        <v>14104.0</v>
      </c>
      <c r="B2514" s="51" t="str">
        <f t="shared" si="1"/>
        <v>Maishiy texnikaOshxona texnikalariKofe tayyorlashKofemolkalar</v>
      </c>
      <c r="C2514" s="55" t="s">
        <v>74</v>
      </c>
      <c r="D2514" s="55" t="s">
        <v>1400</v>
      </c>
      <c r="E2514" s="55" t="s">
        <v>1754</v>
      </c>
      <c r="F2514" s="85" t="s">
        <v>5699</v>
      </c>
      <c r="G2514" s="3"/>
      <c r="H2514" s="3"/>
      <c r="I2514" s="64">
        <v>0.17</v>
      </c>
      <c r="J2514" s="67">
        <v>0.17</v>
      </c>
      <c r="K2514" s="70">
        <v>0.17</v>
      </c>
      <c r="L2514" s="64">
        <v>0.0</v>
      </c>
      <c r="M2514" s="67">
        <v>0.0</v>
      </c>
      <c r="N2514" s="70">
        <v>0.0</v>
      </c>
      <c r="O2514" s="64">
        <v>0.17</v>
      </c>
      <c r="P2514" s="67">
        <v>0.17</v>
      </c>
      <c r="Q2514" s="70">
        <v>0.17</v>
      </c>
      <c r="R2514" s="3"/>
    </row>
    <row r="2515">
      <c r="A2515" s="46">
        <v>14105.0</v>
      </c>
      <c r="B2515" s="51" t="str">
        <f t="shared" si="1"/>
        <v>Goʻzallik va parvarishYuz parvarishiTozalash va yuvishKosmetik molochko</v>
      </c>
      <c r="C2515" s="55" t="s">
        <v>314</v>
      </c>
      <c r="D2515" s="55" t="s">
        <v>503</v>
      </c>
      <c r="E2515" s="55" t="s">
        <v>1706</v>
      </c>
      <c r="F2515" s="55" t="s">
        <v>5701</v>
      </c>
      <c r="G2515" s="55"/>
      <c r="H2515" s="3"/>
      <c r="I2515" s="64">
        <v>0.2</v>
      </c>
      <c r="J2515" s="67">
        <v>0.2</v>
      </c>
      <c r="K2515" s="70">
        <v>0.2</v>
      </c>
      <c r="L2515" s="64">
        <v>0.015</v>
      </c>
      <c r="M2515" s="67">
        <v>0.015</v>
      </c>
      <c r="N2515" s="70">
        <v>0.015</v>
      </c>
      <c r="O2515" s="64">
        <v>0.185</v>
      </c>
      <c r="P2515" s="67">
        <v>0.185</v>
      </c>
      <c r="Q2515" s="70">
        <v>0.185</v>
      </c>
      <c r="R2515" s="3"/>
    </row>
    <row r="2516">
      <c r="A2516" s="46">
        <v>14106.0</v>
      </c>
      <c r="B2516" s="51" t="str">
        <f t="shared" si="1"/>
        <v>ElektronikaKompyuter texnikasiKompyuterning tashqi qurilmalariUyali signal kuchaytirgichlari</v>
      </c>
      <c r="C2516" s="55" t="s">
        <v>929</v>
      </c>
      <c r="D2516" s="55" t="s">
        <v>942</v>
      </c>
      <c r="E2516" s="55" t="s">
        <v>1393</v>
      </c>
      <c r="F2516" s="85" t="s">
        <v>5703</v>
      </c>
      <c r="G2516" s="85"/>
      <c r="H2516" s="3"/>
      <c r="I2516" s="64">
        <v>0.15</v>
      </c>
      <c r="J2516" s="67">
        <v>0.15</v>
      </c>
      <c r="K2516" s="70">
        <v>0.15</v>
      </c>
      <c r="L2516" s="64">
        <v>0.0</v>
      </c>
      <c r="M2516" s="67">
        <v>0.0</v>
      </c>
      <c r="N2516" s="70">
        <v>0.0</v>
      </c>
      <c r="O2516" s="64">
        <v>0.15</v>
      </c>
      <c r="P2516" s="67">
        <v>0.15</v>
      </c>
      <c r="Q2516" s="70">
        <v>0.15</v>
      </c>
      <c r="R2516" s="3"/>
    </row>
    <row r="2517">
      <c r="A2517" s="46">
        <v>14107.0</v>
      </c>
      <c r="B2517" s="51" t="str">
        <f t="shared" si="1"/>
        <v>AvtotovarlarAksessuarlar va jihozlarTyuning va tashqi bezakAvtosovitkichlar</v>
      </c>
      <c r="C2517" s="55" t="s">
        <v>167</v>
      </c>
      <c r="D2517" s="55" t="s">
        <v>468</v>
      </c>
      <c r="E2517" s="55" t="s">
        <v>1610</v>
      </c>
      <c r="F2517" s="85" t="s">
        <v>5704</v>
      </c>
      <c r="G2517" s="85"/>
      <c r="H2517" s="3"/>
      <c r="I2517" s="64">
        <v>0.1</v>
      </c>
      <c r="J2517" s="67">
        <v>0.1</v>
      </c>
      <c r="K2517" s="70">
        <v>0.1</v>
      </c>
      <c r="L2517" s="64">
        <v>0.0</v>
      </c>
      <c r="M2517" s="67">
        <v>0.0</v>
      </c>
      <c r="N2517" s="70">
        <v>0.0</v>
      </c>
      <c r="O2517" s="64">
        <v>0.1</v>
      </c>
      <c r="P2517" s="67">
        <v>0.1</v>
      </c>
      <c r="Q2517" s="70">
        <v>0.1</v>
      </c>
      <c r="R2517" s="3"/>
    </row>
    <row r="2518">
      <c r="A2518" s="46">
        <v>14108.0</v>
      </c>
      <c r="B2518" s="51" t="str">
        <f t="shared" si="1"/>
        <v>AksessuarlarErkaklar aksessuarlariHamyonlar, kalit solgichlar va tashrif qogʻozi uchun karmonchalarPul uchun qistirgichlar</v>
      </c>
      <c r="C2518" s="55" t="s">
        <v>442</v>
      </c>
      <c r="D2518" s="55" t="s">
        <v>456</v>
      </c>
      <c r="E2518" s="55" t="s">
        <v>1987</v>
      </c>
      <c r="F2518" s="55" t="s">
        <v>5706</v>
      </c>
      <c r="G2518" s="55"/>
      <c r="H2518" s="3"/>
      <c r="I2518" s="64">
        <v>0.3</v>
      </c>
      <c r="J2518" s="67">
        <v>0.3</v>
      </c>
      <c r="K2518" s="70">
        <v>0.3</v>
      </c>
      <c r="L2518" s="64">
        <v>0.0</v>
      </c>
      <c r="M2518" s="67">
        <v>0.0</v>
      </c>
      <c r="N2518" s="70">
        <v>0.0</v>
      </c>
      <c r="O2518" s="64">
        <v>0.3</v>
      </c>
      <c r="P2518" s="67">
        <v>0.3</v>
      </c>
      <c r="Q2518" s="70">
        <v>0.3</v>
      </c>
      <c r="R2518" s="3"/>
    </row>
    <row r="2519">
      <c r="A2519" s="46">
        <v>14110.0</v>
      </c>
      <c r="B2519" s="51" t="str">
        <f t="shared" si="1"/>
        <v>ElektronikaAqlli uy va xavfsizlikAqlli uyAqlli uylarni boshqarish</v>
      </c>
      <c r="C2519" s="55" t="s">
        <v>929</v>
      </c>
      <c r="D2519" s="55" t="s">
        <v>1896</v>
      </c>
      <c r="E2519" s="55" t="s">
        <v>2885</v>
      </c>
      <c r="F2519" s="55" t="s">
        <v>5707</v>
      </c>
      <c r="G2519" s="55"/>
      <c r="H2519" s="3"/>
      <c r="I2519" s="64">
        <v>0.2</v>
      </c>
      <c r="J2519" s="67">
        <v>0.2</v>
      </c>
      <c r="K2519" s="70">
        <v>0.2</v>
      </c>
      <c r="L2519" s="64">
        <v>0.0</v>
      </c>
      <c r="M2519" s="67">
        <v>0.0</v>
      </c>
      <c r="N2519" s="70">
        <v>0.0</v>
      </c>
      <c r="O2519" s="64">
        <v>0.2</v>
      </c>
      <c r="P2519" s="67">
        <v>0.2</v>
      </c>
      <c r="Q2519" s="70">
        <v>0.2</v>
      </c>
      <c r="R2519" s="3"/>
    </row>
    <row r="2520">
      <c r="A2520" s="46">
        <v>14111.0</v>
      </c>
      <c r="B2520" s="51" t="str">
        <f t="shared" si="1"/>
        <v>Uy-roʻzgʻor buyumlariOshxona buyumlariOshxona anjomlariChovli va elak</v>
      </c>
      <c r="C2520" s="55" t="s">
        <v>758</v>
      </c>
      <c r="D2520" s="55" t="s">
        <v>760</v>
      </c>
      <c r="E2520" s="55" t="s">
        <v>789</v>
      </c>
      <c r="F2520" s="55" t="s">
        <v>5709</v>
      </c>
      <c r="G2520" s="3"/>
      <c r="H2520" s="3"/>
      <c r="I2520" s="64">
        <v>0.25</v>
      </c>
      <c r="J2520" s="67">
        <v>0.25</v>
      </c>
      <c r="K2520" s="70">
        <v>0.25</v>
      </c>
      <c r="L2520" s="64">
        <v>0.0</v>
      </c>
      <c r="M2520" s="67">
        <v>0.0</v>
      </c>
      <c r="N2520" s="70">
        <v>0.0</v>
      </c>
      <c r="O2520" s="64">
        <v>0.25</v>
      </c>
      <c r="P2520" s="67">
        <v>0.25</v>
      </c>
      <c r="Q2520" s="70">
        <v>0.25</v>
      </c>
      <c r="R2520" s="3"/>
    </row>
    <row r="2521">
      <c r="A2521" s="46">
        <v>14112.0</v>
      </c>
      <c r="B2521" s="51" t="str">
        <f t="shared" si="1"/>
        <v>PoyabzallarErkaklar poyabzaliAkva poyabzal</v>
      </c>
      <c r="C2521" s="55" t="s">
        <v>951</v>
      </c>
      <c r="D2521" s="55" t="s">
        <v>1037</v>
      </c>
      <c r="E2521" s="55" t="s">
        <v>971</v>
      </c>
      <c r="F2521" s="3"/>
      <c r="G2521" s="3"/>
      <c r="H2521" s="3"/>
      <c r="I2521" s="64">
        <v>0.2</v>
      </c>
      <c r="J2521" s="67">
        <v>0.2</v>
      </c>
      <c r="K2521" s="70">
        <v>0.2</v>
      </c>
      <c r="L2521" s="64">
        <v>0.0</v>
      </c>
      <c r="M2521" s="67">
        <v>0.0</v>
      </c>
      <c r="N2521" s="70">
        <v>0.0</v>
      </c>
      <c r="O2521" s="64">
        <v>0.2</v>
      </c>
      <c r="P2521" s="67">
        <v>0.2</v>
      </c>
      <c r="Q2521" s="70">
        <v>0.2</v>
      </c>
      <c r="R2521" s="3"/>
    </row>
    <row r="2522">
      <c r="A2522" s="46">
        <v>14113.0</v>
      </c>
      <c r="B2522" s="51" t="str">
        <f t="shared" si="1"/>
        <v>Goʻzallik va parvarishTana parvarishiNamlash va oziqlantirishOyoq kremlari</v>
      </c>
      <c r="C2522" s="55" t="s">
        <v>314</v>
      </c>
      <c r="D2522" s="55" t="s">
        <v>612</v>
      </c>
      <c r="E2522" s="55" t="s">
        <v>504</v>
      </c>
      <c r="F2522" s="55" t="s">
        <v>5711</v>
      </c>
      <c r="G2522" s="85"/>
      <c r="H2522" s="3"/>
      <c r="I2522" s="64">
        <v>0.2</v>
      </c>
      <c r="J2522" s="67">
        <v>0.2</v>
      </c>
      <c r="K2522" s="70">
        <v>0.2</v>
      </c>
      <c r="L2522" s="64">
        <v>0.01</v>
      </c>
      <c r="M2522" s="67">
        <v>0.01</v>
      </c>
      <c r="N2522" s="70">
        <v>0.01</v>
      </c>
      <c r="O2522" s="64">
        <v>0.19</v>
      </c>
      <c r="P2522" s="67">
        <v>0.19</v>
      </c>
      <c r="Q2522" s="70">
        <v>0.19</v>
      </c>
      <c r="R2522" s="3"/>
    </row>
    <row r="2523">
      <c r="A2523" s="46">
        <v>14114.0</v>
      </c>
      <c r="B2523" s="51" t="str">
        <f t="shared" si="1"/>
        <v>ElektronikaFoto va video texnikaFoto va video kameralarIxcham fotoapparatlar</v>
      </c>
      <c r="C2523" s="55" t="s">
        <v>929</v>
      </c>
      <c r="D2523" s="55" t="s">
        <v>1173</v>
      </c>
      <c r="E2523" s="55" t="s">
        <v>1592</v>
      </c>
      <c r="F2523" s="55" t="s">
        <v>5713</v>
      </c>
      <c r="G2523" s="55"/>
      <c r="H2523" s="3"/>
      <c r="I2523" s="64">
        <v>0.25</v>
      </c>
      <c r="J2523" s="67">
        <v>0.25</v>
      </c>
      <c r="K2523" s="70">
        <v>0.25</v>
      </c>
      <c r="L2523" s="64">
        <v>0.0</v>
      </c>
      <c r="M2523" s="67">
        <v>0.0</v>
      </c>
      <c r="N2523" s="70">
        <v>0.0</v>
      </c>
      <c r="O2523" s="64">
        <v>0.25</v>
      </c>
      <c r="P2523" s="67">
        <v>0.25</v>
      </c>
      <c r="Q2523" s="70">
        <v>0.25</v>
      </c>
      <c r="R2523" s="3"/>
    </row>
    <row r="2524">
      <c r="A2524" s="46">
        <v>14115.0</v>
      </c>
      <c r="B2524" s="51" t="str">
        <f t="shared" si="1"/>
        <v>Maishiy kimyoviy moddalarTozalash va yuvish vositalariOynalarni tozalash uchun vositalar</v>
      </c>
      <c r="C2524" s="55" t="s">
        <v>582</v>
      </c>
      <c r="D2524" s="55" t="s">
        <v>584</v>
      </c>
      <c r="E2524" s="55" t="s">
        <v>5716</v>
      </c>
      <c r="F2524" s="55"/>
      <c r="G2524" s="55"/>
      <c r="H2524" s="4"/>
      <c r="I2524" s="64">
        <v>0.17</v>
      </c>
      <c r="J2524" s="67">
        <v>0.17</v>
      </c>
      <c r="K2524" s="70">
        <v>0.17</v>
      </c>
      <c r="L2524" s="64">
        <v>0.03</v>
      </c>
      <c r="M2524" s="67">
        <v>0.03</v>
      </c>
      <c r="N2524" s="70">
        <v>0.03</v>
      </c>
      <c r="O2524" s="64">
        <v>0.14</v>
      </c>
      <c r="P2524" s="67">
        <v>0.14</v>
      </c>
      <c r="Q2524" s="70">
        <v>0.14</v>
      </c>
      <c r="R2524" s="3"/>
    </row>
    <row r="2525">
      <c r="A2525" s="46">
        <v>14117.0</v>
      </c>
      <c r="B2525" s="51" t="str">
        <f t="shared" si="1"/>
        <v>ElektronikaOfis texnikasiAksessuarlar va ofis jihozlari parvarishiOfis jihozlari uchun ehtiyot qismlar va aksessuarlar</v>
      </c>
      <c r="C2525" s="55" t="s">
        <v>929</v>
      </c>
      <c r="D2525" s="55" t="s">
        <v>1395</v>
      </c>
      <c r="E2525" s="55" t="s">
        <v>1396</v>
      </c>
      <c r="F2525" s="55" t="s">
        <v>5717</v>
      </c>
      <c r="G2525" s="55"/>
      <c r="H2525" s="55"/>
      <c r="I2525" s="64">
        <v>0.3</v>
      </c>
      <c r="J2525" s="67">
        <v>0.3</v>
      </c>
      <c r="K2525" s="70">
        <v>0.3</v>
      </c>
      <c r="L2525" s="64">
        <v>0.0</v>
      </c>
      <c r="M2525" s="67">
        <v>0.0</v>
      </c>
      <c r="N2525" s="70">
        <v>0.0</v>
      </c>
      <c r="O2525" s="64">
        <v>0.3</v>
      </c>
      <c r="P2525" s="67">
        <v>0.3</v>
      </c>
      <c r="Q2525" s="70">
        <v>0.3</v>
      </c>
      <c r="R2525" s="3"/>
    </row>
    <row r="2526">
      <c r="A2526" s="46">
        <v>14118.0</v>
      </c>
      <c r="B2526" s="51" t="str">
        <f t="shared" si="1"/>
        <v>Bolalar tovarlariGigiyena va tagliklarOgʻiz boʻshligʻi gigiyenasiBolalar uchun tishlagichlar</v>
      </c>
      <c r="C2526" s="55" t="s">
        <v>346</v>
      </c>
      <c r="D2526" s="55" t="s">
        <v>360</v>
      </c>
      <c r="E2526" s="55" t="s">
        <v>319</v>
      </c>
      <c r="F2526" s="55" t="s">
        <v>5718</v>
      </c>
      <c r="G2526" s="55"/>
      <c r="H2526" s="3"/>
      <c r="I2526" s="64">
        <v>0.2</v>
      </c>
      <c r="J2526" s="67">
        <v>0.2</v>
      </c>
      <c r="K2526" s="70">
        <v>0.2</v>
      </c>
      <c r="L2526" s="64">
        <v>0.02</v>
      </c>
      <c r="M2526" s="67">
        <v>0.02</v>
      </c>
      <c r="N2526" s="70">
        <v>0.02</v>
      </c>
      <c r="O2526" s="64">
        <v>0.18</v>
      </c>
      <c r="P2526" s="67">
        <v>0.18</v>
      </c>
      <c r="Q2526" s="70">
        <v>0.18</v>
      </c>
      <c r="R2526" s="3"/>
    </row>
    <row r="2527">
      <c r="A2527" s="46">
        <v>14119.0</v>
      </c>
      <c r="B2527" s="51" t="str">
        <f t="shared" si="1"/>
        <v>PoyabzallarQizlar uchun poyabzalSandalilar va saboSabo</v>
      </c>
      <c r="C2527" s="55" t="s">
        <v>951</v>
      </c>
      <c r="D2527" s="55" t="s">
        <v>1030</v>
      </c>
      <c r="E2527" s="55" t="s">
        <v>1967</v>
      </c>
      <c r="F2527" s="55" t="s">
        <v>2289</v>
      </c>
      <c r="G2527" s="85"/>
      <c r="H2527" s="3"/>
      <c r="I2527" s="64">
        <v>0.2</v>
      </c>
      <c r="J2527" s="67">
        <v>0.2</v>
      </c>
      <c r="K2527" s="70">
        <v>0.2</v>
      </c>
      <c r="L2527" s="64">
        <v>0.0</v>
      </c>
      <c r="M2527" s="67">
        <v>0.0</v>
      </c>
      <c r="N2527" s="70">
        <v>0.0</v>
      </c>
      <c r="O2527" s="64">
        <v>0.2</v>
      </c>
      <c r="P2527" s="67">
        <v>0.2</v>
      </c>
      <c r="Q2527" s="70">
        <v>0.2</v>
      </c>
      <c r="R2527" s="3"/>
    </row>
    <row r="2528">
      <c r="A2528" s="46">
        <v>14120.0</v>
      </c>
      <c r="B2528" s="51" t="str">
        <f t="shared" si="1"/>
        <v>AvtotovarlarAvtomobilni parvarishiAvtomobil uchun quritkichlar</v>
      </c>
      <c r="C2528" s="55" t="s">
        <v>167</v>
      </c>
      <c r="D2528" s="55" t="s">
        <v>1667</v>
      </c>
      <c r="E2528" s="55" t="s">
        <v>5726</v>
      </c>
      <c r="F2528" s="55"/>
      <c r="G2528" s="3"/>
      <c r="H2528" s="3"/>
      <c r="I2528" s="64">
        <v>0.25</v>
      </c>
      <c r="J2528" s="67">
        <v>0.25</v>
      </c>
      <c r="K2528" s="70">
        <v>0.25</v>
      </c>
      <c r="L2528" s="64">
        <v>0.0</v>
      </c>
      <c r="M2528" s="67">
        <v>0.0</v>
      </c>
      <c r="N2528" s="70">
        <v>0.0</v>
      </c>
      <c r="O2528" s="64">
        <v>0.25</v>
      </c>
      <c r="P2528" s="67">
        <v>0.25</v>
      </c>
      <c r="Q2528" s="70">
        <v>0.25</v>
      </c>
      <c r="R2528" s="3"/>
    </row>
    <row r="2529">
      <c r="A2529" s="63">
        <v>14121.0</v>
      </c>
      <c r="B2529" s="65" t="str">
        <f t="shared" si="1"/>
        <v>Qurilish va taʼmirlashUy va bogʻ uchun suv taʼminotiNasoslarKanalizatsiya nasoslari</v>
      </c>
      <c r="C2529" s="68" t="s">
        <v>95</v>
      </c>
      <c r="D2529" s="68" t="s">
        <v>96</v>
      </c>
      <c r="E2529" s="68" t="s">
        <v>4375</v>
      </c>
      <c r="F2529" s="75" t="s">
        <v>5727</v>
      </c>
      <c r="G2529" s="2"/>
      <c r="H2529" s="2"/>
      <c r="I2529" s="64">
        <v>0.15</v>
      </c>
      <c r="J2529" s="67">
        <v>0.15</v>
      </c>
      <c r="K2529" s="70">
        <v>0.15</v>
      </c>
      <c r="L2529" s="64">
        <v>0.0</v>
      </c>
      <c r="M2529" s="67">
        <v>0.0</v>
      </c>
      <c r="N2529" s="70">
        <v>0.0</v>
      </c>
      <c r="O2529" s="64">
        <v>0.15</v>
      </c>
      <c r="P2529" s="67">
        <v>0.15</v>
      </c>
      <c r="Q2529" s="70">
        <v>0.15</v>
      </c>
      <c r="R2529" s="2"/>
      <c r="S2529" s="2"/>
      <c r="T2529" s="79"/>
      <c r="U2529" s="2"/>
      <c r="V2529" s="2"/>
      <c r="W2529" s="80"/>
      <c r="X2529" s="80"/>
      <c r="Y2529" s="80"/>
      <c r="Z2529" s="80"/>
      <c r="AA2529" s="80"/>
      <c r="AB2529" s="80"/>
      <c r="AC2529" s="80"/>
      <c r="AD2529" s="80"/>
    </row>
    <row r="2530">
      <c r="A2530" s="46">
        <v>14122.0</v>
      </c>
      <c r="B2530" s="51" t="str">
        <f t="shared" si="1"/>
        <v>Kanselyariya tovarlariYozuv qurollariFlomasterlar</v>
      </c>
      <c r="C2530" s="55" t="s">
        <v>142</v>
      </c>
      <c r="D2530" s="55" t="s">
        <v>143</v>
      </c>
      <c r="E2530" s="55" t="s">
        <v>5729</v>
      </c>
      <c r="F2530" s="3"/>
      <c r="G2530" s="3"/>
      <c r="H2530" s="3"/>
      <c r="I2530" s="64">
        <v>0.2</v>
      </c>
      <c r="J2530" s="67">
        <v>0.2</v>
      </c>
      <c r="K2530" s="70">
        <v>0.2</v>
      </c>
      <c r="L2530" s="64">
        <v>0.105</v>
      </c>
      <c r="M2530" s="67">
        <v>0.105</v>
      </c>
      <c r="N2530" s="70">
        <v>0.105</v>
      </c>
      <c r="O2530" s="64">
        <v>0.095</v>
      </c>
      <c r="P2530" s="67">
        <v>0.095</v>
      </c>
      <c r="Q2530" s="70">
        <v>0.095</v>
      </c>
      <c r="R2530" s="3"/>
    </row>
    <row r="2531">
      <c r="A2531" s="46">
        <v>14123.0</v>
      </c>
      <c r="B2531" s="51" t="str">
        <f t="shared" si="1"/>
        <v>Maishiy texnikaGoʻzallik uchun texnikaSoch turmaklashSochlarni jingalak qilish uchun qisqichlar</v>
      </c>
      <c r="C2531" s="55" t="s">
        <v>74</v>
      </c>
      <c r="D2531" s="55" t="s">
        <v>1379</v>
      </c>
      <c r="E2531" s="55" t="s">
        <v>1380</v>
      </c>
      <c r="F2531" s="55" t="s">
        <v>5731</v>
      </c>
      <c r="G2531" s="55"/>
      <c r="H2531" s="55"/>
      <c r="I2531" s="64">
        <v>0.17</v>
      </c>
      <c r="J2531" s="67">
        <v>0.17</v>
      </c>
      <c r="K2531" s="70">
        <v>0.17</v>
      </c>
      <c r="L2531" s="64">
        <v>0.0</v>
      </c>
      <c r="M2531" s="67">
        <v>0.0</v>
      </c>
      <c r="N2531" s="70">
        <v>0.0</v>
      </c>
      <c r="O2531" s="64">
        <v>0.17</v>
      </c>
      <c r="P2531" s="67">
        <v>0.17</v>
      </c>
      <c r="Q2531" s="70">
        <v>0.17</v>
      </c>
      <c r="R2531" s="3"/>
    </row>
    <row r="2532">
      <c r="A2532" s="46">
        <v>14124.0</v>
      </c>
      <c r="B2532" s="51" t="str">
        <f t="shared" si="1"/>
        <v>Bolalar tovarlariOvqatlantirish uchun tovarlarButilkachalarni isitgichlar va Sterilizatorlar</v>
      </c>
      <c r="C2532" s="55" t="s">
        <v>346</v>
      </c>
      <c r="D2532" s="55" t="s">
        <v>356</v>
      </c>
      <c r="E2532" s="55" t="s">
        <v>5732</v>
      </c>
      <c r="F2532" s="55"/>
      <c r="G2532" s="55"/>
      <c r="H2532" s="3"/>
      <c r="I2532" s="64">
        <v>0.25</v>
      </c>
      <c r="J2532" s="67">
        <v>0.25</v>
      </c>
      <c r="K2532" s="70">
        <v>0.25</v>
      </c>
      <c r="L2532" s="64">
        <v>0.015</v>
      </c>
      <c r="M2532" s="67">
        <v>0.015</v>
      </c>
      <c r="N2532" s="70">
        <v>0.015</v>
      </c>
      <c r="O2532" s="64">
        <v>0.235</v>
      </c>
      <c r="P2532" s="67">
        <v>0.235</v>
      </c>
      <c r="Q2532" s="70">
        <v>0.235</v>
      </c>
      <c r="R2532" s="3"/>
    </row>
    <row r="2533">
      <c r="A2533" s="46">
        <v>14125.0</v>
      </c>
      <c r="B2533" s="51" t="str">
        <f t="shared" si="1"/>
        <v>Goʻzallik va parvarishYuz parvarishiNiqoblarMatoli niqoblar</v>
      </c>
      <c r="C2533" s="55" t="s">
        <v>314</v>
      </c>
      <c r="D2533" s="55" t="s">
        <v>503</v>
      </c>
      <c r="E2533" s="55" t="s">
        <v>568</v>
      </c>
      <c r="F2533" s="55" t="s">
        <v>5734</v>
      </c>
      <c r="G2533" s="55"/>
      <c r="H2533" s="3"/>
      <c r="I2533" s="64">
        <v>0.15</v>
      </c>
      <c r="J2533" s="67">
        <v>0.15</v>
      </c>
      <c r="K2533" s="70">
        <v>0.15</v>
      </c>
      <c r="L2533" s="64">
        <v>0.015</v>
      </c>
      <c r="M2533" s="67">
        <v>0.015</v>
      </c>
      <c r="N2533" s="70">
        <v>0.015</v>
      </c>
      <c r="O2533" s="64">
        <v>0.135</v>
      </c>
      <c r="P2533" s="67">
        <v>0.135</v>
      </c>
      <c r="Q2533" s="70">
        <v>0.135</v>
      </c>
      <c r="R2533" s="3"/>
    </row>
    <row r="2534">
      <c r="A2534" s="46">
        <v>14126.0</v>
      </c>
      <c r="B2534" s="51" t="str">
        <f t="shared" si="1"/>
        <v>Sport va hordiqSuv sporti va suvda dam olishDayvingDayving uchun aksessuarlar</v>
      </c>
      <c r="C2534" s="55" t="s">
        <v>391</v>
      </c>
      <c r="D2534" s="55" t="s">
        <v>392</v>
      </c>
      <c r="E2534" s="55" t="s">
        <v>4658</v>
      </c>
      <c r="F2534" s="55" t="s">
        <v>5736</v>
      </c>
      <c r="G2534" s="55"/>
      <c r="H2534" s="3"/>
      <c r="I2534" s="64">
        <v>0.25</v>
      </c>
      <c r="J2534" s="67">
        <v>0.25</v>
      </c>
      <c r="K2534" s="70">
        <v>0.25</v>
      </c>
      <c r="L2534" s="64">
        <v>0.0</v>
      </c>
      <c r="M2534" s="67">
        <v>0.0</v>
      </c>
      <c r="N2534" s="70">
        <v>0.0</v>
      </c>
      <c r="O2534" s="64">
        <v>0.25</v>
      </c>
      <c r="P2534" s="67">
        <v>0.25</v>
      </c>
      <c r="Q2534" s="70">
        <v>0.25</v>
      </c>
      <c r="R2534" s="3"/>
    </row>
    <row r="2535">
      <c r="A2535" s="46">
        <v>14127.0</v>
      </c>
      <c r="B2535" s="51" t="str">
        <f t="shared" si="1"/>
        <v>AvtotovarlarAvtomobil uchun elektronikaOrqani koʻrish kameralari</v>
      </c>
      <c r="C2535" s="55" t="s">
        <v>167</v>
      </c>
      <c r="D2535" s="55" t="s">
        <v>174</v>
      </c>
      <c r="E2535" s="55" t="s">
        <v>5737</v>
      </c>
      <c r="F2535" s="55"/>
      <c r="G2535" s="3"/>
      <c r="H2535" s="3"/>
      <c r="I2535" s="64">
        <v>0.15</v>
      </c>
      <c r="J2535" s="67">
        <v>0.15</v>
      </c>
      <c r="K2535" s="70">
        <v>0.15</v>
      </c>
      <c r="L2535" s="64">
        <v>0.0</v>
      </c>
      <c r="M2535" s="67">
        <v>0.0</v>
      </c>
      <c r="N2535" s="70">
        <v>0.0</v>
      </c>
      <c r="O2535" s="64">
        <v>0.15</v>
      </c>
      <c r="P2535" s="67">
        <v>0.15</v>
      </c>
      <c r="Q2535" s="70">
        <v>0.15</v>
      </c>
      <c r="R2535" s="3"/>
    </row>
    <row r="2536">
      <c r="A2536" s="46">
        <v>14130.0</v>
      </c>
      <c r="B2536" s="51" t="str">
        <f t="shared" si="1"/>
        <v>KitoblarOʻquv adabiyoti9-sinf</v>
      </c>
      <c r="C2536" s="55" t="s">
        <v>84</v>
      </c>
      <c r="D2536" s="55" t="s">
        <v>1228</v>
      </c>
      <c r="E2536" s="55" t="s">
        <v>5739</v>
      </c>
      <c r="F2536" s="3"/>
      <c r="G2536" s="3"/>
      <c r="H2536" s="3"/>
      <c r="I2536" s="64">
        <v>0.2</v>
      </c>
      <c r="J2536" s="67">
        <v>0.2</v>
      </c>
      <c r="K2536" s="70">
        <v>0.2</v>
      </c>
      <c r="L2536" s="64">
        <v>0.02</v>
      </c>
      <c r="M2536" s="67">
        <v>0.02</v>
      </c>
      <c r="N2536" s="70">
        <v>0.02</v>
      </c>
      <c r="O2536" s="64">
        <v>0.18</v>
      </c>
      <c r="P2536" s="67">
        <v>0.18</v>
      </c>
      <c r="Q2536" s="70">
        <v>0.18</v>
      </c>
      <c r="R2536" s="3"/>
    </row>
    <row r="2537">
      <c r="A2537" s="46">
        <v>14131.0</v>
      </c>
      <c r="B2537" s="51" t="str">
        <f t="shared" si="1"/>
        <v>Maishiy texnikaOshxona texnikalariBoshqa oshxona texnikalariSabzavot va mevalar uchun quritgichlar</v>
      </c>
      <c r="C2537" s="55" t="s">
        <v>74</v>
      </c>
      <c r="D2537" s="55" t="s">
        <v>1400</v>
      </c>
      <c r="E2537" s="55" t="s">
        <v>1401</v>
      </c>
      <c r="F2537" s="55" t="s">
        <v>5741</v>
      </c>
      <c r="G2537" s="55"/>
      <c r="H2537" s="55"/>
      <c r="I2537" s="64">
        <v>0.2</v>
      </c>
      <c r="J2537" s="67">
        <v>0.2</v>
      </c>
      <c r="K2537" s="70">
        <v>0.2</v>
      </c>
      <c r="L2537" s="64">
        <v>0.0</v>
      </c>
      <c r="M2537" s="67">
        <v>0.0</v>
      </c>
      <c r="N2537" s="70">
        <v>0.0</v>
      </c>
      <c r="O2537" s="64">
        <v>0.2</v>
      </c>
      <c r="P2537" s="67">
        <v>0.2</v>
      </c>
      <c r="Q2537" s="70">
        <v>0.2</v>
      </c>
      <c r="R2537" s="3"/>
    </row>
    <row r="2538">
      <c r="A2538" s="46">
        <v>14132.0</v>
      </c>
      <c r="B2538" s="51" t="str">
        <f t="shared" si="1"/>
        <v>PoyabzallarErkaklar poyabzaliRezinali etiklar va kalishlar</v>
      </c>
      <c r="C2538" s="55" t="s">
        <v>951</v>
      </c>
      <c r="D2538" s="55" t="s">
        <v>1037</v>
      </c>
      <c r="E2538" s="55" t="s">
        <v>953</v>
      </c>
      <c r="F2538" s="55"/>
      <c r="G2538" s="4"/>
      <c r="H2538" s="3"/>
      <c r="I2538" s="64">
        <v>0.2</v>
      </c>
      <c r="J2538" s="67">
        <v>0.2</v>
      </c>
      <c r="K2538" s="70">
        <v>0.2</v>
      </c>
      <c r="L2538" s="64">
        <v>0.0</v>
      </c>
      <c r="M2538" s="67">
        <v>0.0</v>
      </c>
      <c r="N2538" s="70">
        <v>0.0</v>
      </c>
      <c r="O2538" s="64">
        <v>0.2</v>
      </c>
      <c r="P2538" s="67">
        <v>0.2</v>
      </c>
      <c r="Q2538" s="70">
        <v>0.2</v>
      </c>
      <c r="R2538" s="3"/>
    </row>
    <row r="2539">
      <c r="A2539" s="46">
        <v>14133.0</v>
      </c>
      <c r="B2539" s="51" t="str">
        <f t="shared" si="1"/>
        <v>AksessuarlarAyollar aksessuarlariBosh kiyimlarPanamalar</v>
      </c>
      <c r="C2539" s="55" t="s">
        <v>442</v>
      </c>
      <c r="D2539" s="55" t="s">
        <v>443</v>
      </c>
      <c r="E2539" s="55" t="s">
        <v>1559</v>
      </c>
      <c r="F2539" s="55" t="s">
        <v>2010</v>
      </c>
      <c r="G2539" s="85"/>
      <c r="H2539" s="3"/>
      <c r="I2539" s="64">
        <v>0.3</v>
      </c>
      <c r="J2539" s="67">
        <v>0.3</v>
      </c>
      <c r="K2539" s="70">
        <v>0.3</v>
      </c>
      <c r="L2539" s="64">
        <v>0.0</v>
      </c>
      <c r="M2539" s="67">
        <v>0.0</v>
      </c>
      <c r="N2539" s="70">
        <v>0.0</v>
      </c>
      <c r="O2539" s="64">
        <v>0.3</v>
      </c>
      <c r="P2539" s="67">
        <v>0.3</v>
      </c>
      <c r="Q2539" s="70">
        <v>0.3</v>
      </c>
      <c r="R2539" s="3"/>
    </row>
    <row r="2540">
      <c r="A2540" s="46">
        <v>14134.0</v>
      </c>
      <c r="B2540" s="51" t="str">
        <f t="shared" si="1"/>
        <v>Uy-roʻzgʻor buyumlariToʻqimachilikElektr bilan isitiladigan toʻqimachilikElektr koʻrpalar</v>
      </c>
      <c r="C2540" s="55" t="s">
        <v>758</v>
      </c>
      <c r="D2540" s="55" t="s">
        <v>1041</v>
      </c>
      <c r="E2540" s="55" t="s">
        <v>2117</v>
      </c>
      <c r="F2540" s="55" t="s">
        <v>5744</v>
      </c>
      <c r="G2540" s="55"/>
      <c r="H2540" s="3"/>
      <c r="I2540" s="64">
        <v>0.25</v>
      </c>
      <c r="J2540" s="67">
        <v>0.25</v>
      </c>
      <c r="K2540" s="70">
        <v>0.25</v>
      </c>
      <c r="L2540" s="64">
        <v>0.0</v>
      </c>
      <c r="M2540" s="67">
        <v>0.0</v>
      </c>
      <c r="N2540" s="70">
        <v>0.0</v>
      </c>
      <c r="O2540" s="64">
        <v>0.25</v>
      </c>
      <c r="P2540" s="67">
        <v>0.25</v>
      </c>
      <c r="Q2540" s="70">
        <v>0.25</v>
      </c>
      <c r="R2540" s="3"/>
    </row>
    <row r="2541">
      <c r="A2541" s="46">
        <v>14135.0</v>
      </c>
      <c r="B2541" s="51" t="str">
        <f t="shared" si="1"/>
        <v>Uy-roʻzgʻor buyumlariOshxona buyumlariOziq-ovqat mahsulotlarini saqlashQutilar</v>
      </c>
      <c r="C2541" s="55" t="s">
        <v>758</v>
      </c>
      <c r="D2541" s="55" t="s">
        <v>760</v>
      </c>
      <c r="E2541" s="55" t="s">
        <v>1352</v>
      </c>
      <c r="F2541" s="55" t="s">
        <v>1980</v>
      </c>
      <c r="G2541" s="85"/>
      <c r="H2541" s="3"/>
      <c r="I2541" s="64">
        <v>0.25</v>
      </c>
      <c r="J2541" s="67">
        <v>0.25</v>
      </c>
      <c r="K2541" s="70">
        <v>0.25</v>
      </c>
      <c r="L2541" s="64">
        <v>0.0</v>
      </c>
      <c r="M2541" s="67">
        <v>0.0</v>
      </c>
      <c r="N2541" s="70">
        <v>0.0</v>
      </c>
      <c r="O2541" s="64">
        <v>0.25</v>
      </c>
      <c r="P2541" s="67">
        <v>0.25</v>
      </c>
      <c r="Q2541" s="70">
        <v>0.25</v>
      </c>
      <c r="R2541" s="3"/>
    </row>
    <row r="2542">
      <c r="A2542" s="46">
        <v>14136.0</v>
      </c>
      <c r="B2542" s="51" t="str">
        <f t="shared" si="1"/>
        <v>ElektronikaFoto va video texnikaFoto va video kameralar uchun aksessuarlarSumkalar va ryukzaklar</v>
      </c>
      <c r="C2542" s="55" t="s">
        <v>929</v>
      </c>
      <c r="D2542" s="55" t="s">
        <v>1173</v>
      </c>
      <c r="E2542" s="55" t="s">
        <v>1456</v>
      </c>
      <c r="F2542" s="55" t="s">
        <v>1956</v>
      </c>
      <c r="G2542" s="55"/>
      <c r="H2542" s="3"/>
      <c r="I2542" s="64">
        <v>0.3</v>
      </c>
      <c r="J2542" s="67">
        <v>0.3</v>
      </c>
      <c r="K2542" s="70">
        <v>0.3</v>
      </c>
      <c r="L2542" s="64">
        <v>0.0</v>
      </c>
      <c r="M2542" s="67">
        <v>0.0</v>
      </c>
      <c r="N2542" s="70">
        <v>0.0</v>
      </c>
      <c r="O2542" s="64">
        <v>0.3</v>
      </c>
      <c r="P2542" s="67">
        <v>0.3</v>
      </c>
      <c r="Q2542" s="70">
        <v>0.3</v>
      </c>
      <c r="R2542" s="3"/>
    </row>
    <row r="2543">
      <c r="A2543" s="46">
        <v>14137.0</v>
      </c>
      <c r="B2543" s="51" t="str">
        <f t="shared" si="1"/>
        <v>Goʻzallik va parvarishTana parvarishiDush va vanna uchun vositalarVanna uchun yogʻ</v>
      </c>
      <c r="C2543" s="55" t="s">
        <v>314</v>
      </c>
      <c r="D2543" s="55" t="s">
        <v>612</v>
      </c>
      <c r="E2543" s="55" t="s">
        <v>2522</v>
      </c>
      <c r="F2543" s="55" t="s">
        <v>5747</v>
      </c>
      <c r="G2543" s="55"/>
      <c r="H2543" s="3"/>
      <c r="I2543" s="64">
        <v>0.2</v>
      </c>
      <c r="J2543" s="67">
        <v>0.2</v>
      </c>
      <c r="K2543" s="70">
        <v>0.2</v>
      </c>
      <c r="L2543" s="64">
        <v>0.01</v>
      </c>
      <c r="M2543" s="67">
        <v>0.01</v>
      </c>
      <c r="N2543" s="70">
        <v>0.01</v>
      </c>
      <c r="O2543" s="64">
        <v>0.19</v>
      </c>
      <c r="P2543" s="67">
        <v>0.19</v>
      </c>
      <c r="Q2543" s="70">
        <v>0.19</v>
      </c>
      <c r="R2543" s="3"/>
    </row>
    <row r="2544">
      <c r="A2544" s="46">
        <v>14138.0</v>
      </c>
      <c r="B2544" s="51" t="str">
        <f t="shared" si="1"/>
        <v>Sport va hordiqSuv sporti va suvda dam olishSuzish halqalari va to‘shaklar</v>
      </c>
      <c r="C2544" s="55" t="s">
        <v>391</v>
      </c>
      <c r="D2544" s="55" t="s">
        <v>392</v>
      </c>
      <c r="E2544" s="55" t="s">
        <v>5748</v>
      </c>
      <c r="F2544" s="55"/>
      <c r="G2544" s="3"/>
      <c r="H2544" s="3"/>
      <c r="I2544" s="64">
        <v>0.22</v>
      </c>
      <c r="J2544" s="67">
        <v>0.22</v>
      </c>
      <c r="K2544" s="70">
        <v>0.22</v>
      </c>
      <c r="L2544" s="64">
        <v>0.0</v>
      </c>
      <c r="M2544" s="67">
        <v>0.0</v>
      </c>
      <c r="N2544" s="70">
        <v>0.0</v>
      </c>
      <c r="O2544" s="64">
        <v>0.22</v>
      </c>
      <c r="P2544" s="67">
        <v>0.22</v>
      </c>
      <c r="Q2544" s="70">
        <v>0.22</v>
      </c>
      <c r="R2544" s="3"/>
    </row>
    <row r="2545">
      <c r="A2545" s="46">
        <v>14139.0</v>
      </c>
      <c r="B2545" s="51" t="str">
        <f t="shared" si="1"/>
        <v>AvtotovarlarAvtomobil uchun moylar va kimyoviy moddalarAntikorlar</v>
      </c>
      <c r="C2545" s="55" t="s">
        <v>167</v>
      </c>
      <c r="D2545" s="55" t="s">
        <v>1693</v>
      </c>
      <c r="E2545" s="55" t="s">
        <v>5750</v>
      </c>
      <c r="F2545" s="3"/>
      <c r="G2545" s="4"/>
      <c r="H2545" s="3"/>
      <c r="I2545" s="64">
        <v>0.2</v>
      </c>
      <c r="J2545" s="67">
        <v>0.2</v>
      </c>
      <c r="K2545" s="70">
        <v>0.2</v>
      </c>
      <c r="L2545" s="64">
        <v>0.0</v>
      </c>
      <c r="M2545" s="67">
        <v>0.0</v>
      </c>
      <c r="N2545" s="70">
        <v>0.0</v>
      </c>
      <c r="O2545" s="64">
        <v>0.2</v>
      </c>
      <c r="P2545" s="67">
        <v>0.2</v>
      </c>
      <c r="Q2545" s="70">
        <v>0.2</v>
      </c>
      <c r="R2545" s="3"/>
    </row>
    <row r="2546">
      <c r="A2546" s="46">
        <v>14140.0</v>
      </c>
      <c r="B2546" s="51" t="str">
        <f t="shared" si="1"/>
        <v>ElektronikaKompyuter texnikasiKompyuter aksessuarlariKlaviatura va sichqoncha toʻplamlari</v>
      </c>
      <c r="C2546" s="55" t="s">
        <v>929</v>
      </c>
      <c r="D2546" s="55" t="s">
        <v>942</v>
      </c>
      <c r="E2546" s="55" t="s">
        <v>4319</v>
      </c>
      <c r="F2546" s="55" t="s">
        <v>5751</v>
      </c>
      <c r="G2546" s="55"/>
      <c r="H2546" s="55"/>
      <c r="I2546" s="64">
        <v>0.25</v>
      </c>
      <c r="J2546" s="67">
        <v>0.25</v>
      </c>
      <c r="K2546" s="70">
        <v>0.25</v>
      </c>
      <c r="L2546" s="64">
        <v>0.0</v>
      </c>
      <c r="M2546" s="67">
        <v>0.0</v>
      </c>
      <c r="N2546" s="70">
        <v>0.0</v>
      </c>
      <c r="O2546" s="64">
        <v>0.25</v>
      </c>
      <c r="P2546" s="67">
        <v>0.25</v>
      </c>
      <c r="Q2546" s="70">
        <v>0.25</v>
      </c>
      <c r="R2546" s="3"/>
    </row>
    <row r="2547">
      <c r="A2547" s="46">
        <v>14141.0</v>
      </c>
      <c r="B2547" s="51" t="str">
        <f t="shared" si="1"/>
        <v>AksessuarlarAyollar aksessuarlariBijuteriyalarOyoq uchun brasletlari</v>
      </c>
      <c r="C2547" s="55" t="s">
        <v>442</v>
      </c>
      <c r="D2547" s="55" t="s">
        <v>443</v>
      </c>
      <c r="E2547" s="55" t="s">
        <v>1461</v>
      </c>
      <c r="F2547" s="55" t="s">
        <v>5752</v>
      </c>
      <c r="G2547" s="55"/>
      <c r="H2547" s="3"/>
      <c r="I2547" s="64">
        <v>0.25</v>
      </c>
      <c r="J2547" s="67">
        <v>0.25</v>
      </c>
      <c r="K2547" s="70">
        <v>0.25</v>
      </c>
      <c r="L2547" s="64">
        <v>0.0</v>
      </c>
      <c r="M2547" s="67">
        <v>0.0</v>
      </c>
      <c r="N2547" s="70">
        <v>0.0</v>
      </c>
      <c r="O2547" s="64">
        <v>0.25</v>
      </c>
      <c r="P2547" s="67">
        <v>0.25</v>
      </c>
      <c r="Q2547" s="70">
        <v>0.25</v>
      </c>
      <c r="R2547" s="3"/>
    </row>
    <row r="2548">
      <c r="A2548" s="46">
        <v>14142.0</v>
      </c>
      <c r="B2548" s="51" t="str">
        <f t="shared" si="1"/>
        <v>Uy-roʻzgʻor buyumlariToʻqimachilikElektr bilan isitiladigan toʻqimachilikElektr-matraslar</v>
      </c>
      <c r="C2548" s="55" t="s">
        <v>758</v>
      </c>
      <c r="D2548" s="55" t="s">
        <v>1041</v>
      </c>
      <c r="E2548" s="55" t="s">
        <v>2117</v>
      </c>
      <c r="F2548" s="55" t="s">
        <v>5754</v>
      </c>
      <c r="G2548" s="55"/>
      <c r="H2548" s="3"/>
      <c r="I2548" s="64">
        <v>0.25</v>
      </c>
      <c r="J2548" s="67">
        <v>0.25</v>
      </c>
      <c r="K2548" s="70">
        <v>0.25</v>
      </c>
      <c r="L2548" s="64">
        <v>0.0</v>
      </c>
      <c r="M2548" s="67">
        <v>0.0</v>
      </c>
      <c r="N2548" s="70">
        <v>0.0</v>
      </c>
      <c r="O2548" s="64">
        <v>0.25</v>
      </c>
      <c r="P2548" s="67">
        <v>0.25</v>
      </c>
      <c r="Q2548" s="70">
        <v>0.25</v>
      </c>
      <c r="R2548" s="3"/>
    </row>
    <row r="2549">
      <c r="A2549" s="46">
        <v>14143.0</v>
      </c>
      <c r="B2549" s="51" t="str">
        <f t="shared" si="1"/>
        <v>Uy-roʻzgʻor buyumlariOshxona buyumlariOshxona anjomlariOziq-ovqat tayoqchalari</v>
      </c>
      <c r="C2549" s="55" t="s">
        <v>758</v>
      </c>
      <c r="D2549" s="55" t="s">
        <v>760</v>
      </c>
      <c r="E2549" s="55" t="s">
        <v>789</v>
      </c>
      <c r="F2549" s="85" t="s">
        <v>5755</v>
      </c>
      <c r="G2549" s="85"/>
      <c r="H2549" s="3"/>
      <c r="I2549" s="64">
        <v>0.22</v>
      </c>
      <c r="J2549" s="67">
        <v>0.22</v>
      </c>
      <c r="K2549" s="70">
        <v>0.22</v>
      </c>
      <c r="L2549" s="64">
        <v>0.0</v>
      </c>
      <c r="M2549" s="67">
        <v>0.0</v>
      </c>
      <c r="N2549" s="70">
        <v>0.0</v>
      </c>
      <c r="O2549" s="64">
        <v>0.22</v>
      </c>
      <c r="P2549" s="67">
        <v>0.22</v>
      </c>
      <c r="Q2549" s="70">
        <v>0.22</v>
      </c>
      <c r="R2549" s="3"/>
    </row>
    <row r="2550">
      <c r="A2550" s="46">
        <v>14144.0</v>
      </c>
      <c r="B2550" s="51" t="str">
        <f t="shared" si="1"/>
        <v>Dacha, bogʻ va tomorqaPiknik, barbekyu, grillMangal, koptilni uchun panjaralar va aksessuarlarGrillar, mangallar uchun sumkalar va gʻiloflar</v>
      </c>
      <c r="C2550" s="55" t="s">
        <v>734</v>
      </c>
      <c r="D2550" s="55" t="s">
        <v>1525</v>
      </c>
      <c r="E2550" s="55" t="s">
        <v>5756</v>
      </c>
      <c r="F2550" s="85" t="s">
        <v>5758</v>
      </c>
      <c r="G2550" s="85"/>
      <c r="H2550" s="85"/>
      <c r="I2550" s="64">
        <v>0.2</v>
      </c>
      <c r="J2550" s="67">
        <v>0.2</v>
      </c>
      <c r="K2550" s="70">
        <v>0.2</v>
      </c>
      <c r="L2550" s="64">
        <v>0.0</v>
      </c>
      <c r="M2550" s="67">
        <v>0.0</v>
      </c>
      <c r="N2550" s="70">
        <v>0.0</v>
      </c>
      <c r="O2550" s="64">
        <v>0.2</v>
      </c>
      <c r="P2550" s="67">
        <v>0.2</v>
      </c>
      <c r="Q2550" s="70">
        <v>0.2</v>
      </c>
      <c r="R2550" s="3"/>
    </row>
    <row r="2551">
      <c r="A2551" s="46">
        <v>14145.0</v>
      </c>
      <c r="B2551" s="51" t="str">
        <f t="shared" si="1"/>
        <v>Sport va hordiqVelosportVelosiped aksessuarlari</v>
      </c>
      <c r="C2551" s="55" t="s">
        <v>391</v>
      </c>
      <c r="D2551" s="55" t="s">
        <v>1247</v>
      </c>
      <c r="E2551" s="55" t="s">
        <v>5759</v>
      </c>
      <c r="F2551" s="55"/>
      <c r="G2551" s="3"/>
      <c r="H2551" s="3"/>
      <c r="I2551" s="64">
        <v>0.25</v>
      </c>
      <c r="J2551" s="67">
        <v>0.25</v>
      </c>
      <c r="K2551" s="70">
        <v>0.25</v>
      </c>
      <c r="L2551" s="64">
        <v>0.0</v>
      </c>
      <c r="M2551" s="67">
        <v>0.0</v>
      </c>
      <c r="N2551" s="70">
        <v>0.0</v>
      </c>
      <c r="O2551" s="64">
        <v>0.25</v>
      </c>
      <c r="P2551" s="67">
        <v>0.25</v>
      </c>
      <c r="Q2551" s="70">
        <v>0.25</v>
      </c>
      <c r="R2551" s="3"/>
    </row>
    <row r="2552">
      <c r="A2552" s="46">
        <v>14146.0</v>
      </c>
      <c r="B2552" s="51" t="str">
        <f t="shared" si="1"/>
        <v>Maishiy texnikaKatta maishiy texnikaQaynatish panellari</v>
      </c>
      <c r="C2552" s="55" t="s">
        <v>74</v>
      </c>
      <c r="D2552" s="55" t="s">
        <v>76</v>
      </c>
      <c r="E2552" s="55" t="s">
        <v>5761</v>
      </c>
      <c r="F2552" s="55"/>
      <c r="G2552" s="3"/>
      <c r="H2552" s="3"/>
      <c r="I2552" s="64">
        <v>0.1</v>
      </c>
      <c r="J2552" s="67">
        <v>0.1</v>
      </c>
      <c r="K2552" s="70">
        <v>0.1</v>
      </c>
      <c r="L2552" s="64">
        <v>0.0</v>
      </c>
      <c r="M2552" s="67">
        <v>0.0</v>
      </c>
      <c r="N2552" s="70">
        <v>0.0</v>
      </c>
      <c r="O2552" s="64">
        <v>0.1</v>
      </c>
      <c r="P2552" s="67">
        <v>0.1</v>
      </c>
      <c r="Q2552" s="70">
        <v>0.1</v>
      </c>
      <c r="R2552" s="3"/>
    </row>
    <row r="2553">
      <c r="A2553" s="46">
        <v>14147.0</v>
      </c>
      <c r="B2553" s="51" t="str">
        <f t="shared" si="1"/>
        <v>Dacha, bogʻ va tomorqaOʻsimliklar parvarishiO'simliklar uchun fitolampalar</v>
      </c>
      <c r="C2553" s="55" t="s">
        <v>734</v>
      </c>
      <c r="D2553" s="55" t="s">
        <v>735</v>
      </c>
      <c r="E2553" s="55" t="s">
        <v>5762</v>
      </c>
      <c r="F2553" s="55"/>
      <c r="G2553" s="55"/>
      <c r="H2553" s="3"/>
      <c r="I2553" s="64">
        <v>0.2</v>
      </c>
      <c r="J2553" s="67">
        <v>0.2</v>
      </c>
      <c r="K2553" s="70">
        <v>0.2</v>
      </c>
      <c r="L2553" s="64">
        <v>0.0</v>
      </c>
      <c r="M2553" s="67">
        <v>0.0</v>
      </c>
      <c r="N2553" s="70">
        <v>0.0</v>
      </c>
      <c r="O2553" s="64">
        <v>0.2</v>
      </c>
      <c r="P2553" s="67">
        <v>0.2</v>
      </c>
      <c r="Q2553" s="70">
        <v>0.2</v>
      </c>
      <c r="R2553" s="3"/>
    </row>
    <row r="2554">
      <c r="A2554" s="46">
        <v>14148.0</v>
      </c>
      <c r="B2554" s="51" t="str">
        <f t="shared" si="1"/>
        <v>Sport va hordiqFitnes va yogaPetlilar, narvonlar, krossfit uchun to'siqlarShtanga uchun ustunlar</v>
      </c>
      <c r="C2554" s="55" t="s">
        <v>391</v>
      </c>
      <c r="D2554" s="55" t="s">
        <v>1434</v>
      </c>
      <c r="E2554" s="55" t="s">
        <v>2735</v>
      </c>
      <c r="F2554" s="55" t="s">
        <v>5763</v>
      </c>
      <c r="G2554" s="55"/>
      <c r="H2554" s="3"/>
      <c r="I2554" s="64">
        <v>0.22</v>
      </c>
      <c r="J2554" s="67">
        <v>0.22</v>
      </c>
      <c r="K2554" s="70">
        <v>0.22</v>
      </c>
      <c r="L2554" s="64">
        <v>0.005</v>
      </c>
      <c r="M2554" s="67">
        <v>0.005</v>
      </c>
      <c r="N2554" s="70">
        <v>0.005</v>
      </c>
      <c r="O2554" s="64">
        <v>0.215</v>
      </c>
      <c r="P2554" s="67">
        <v>0.215</v>
      </c>
      <c r="Q2554" s="70">
        <v>0.215</v>
      </c>
      <c r="R2554" s="3"/>
    </row>
    <row r="2555">
      <c r="A2555" s="46">
        <v>14149.0</v>
      </c>
      <c r="B2555" s="51" t="str">
        <f t="shared" si="1"/>
        <v>Uy-roʻzgʻor buyumlariOshxona buyumlariOshxonada tartibOshxona tokchalari</v>
      </c>
      <c r="C2555" s="55" t="s">
        <v>758</v>
      </c>
      <c r="D2555" s="55" t="s">
        <v>760</v>
      </c>
      <c r="E2555" s="55" t="s">
        <v>2165</v>
      </c>
      <c r="F2555" s="55" t="s">
        <v>5764</v>
      </c>
      <c r="G2555" s="55"/>
      <c r="H2555" s="3"/>
      <c r="I2555" s="64">
        <v>0.25</v>
      </c>
      <c r="J2555" s="67">
        <v>0.25</v>
      </c>
      <c r="K2555" s="70">
        <v>0.25</v>
      </c>
      <c r="L2555" s="64">
        <v>0.0</v>
      </c>
      <c r="M2555" s="67">
        <v>0.0</v>
      </c>
      <c r="N2555" s="70">
        <v>0.0</v>
      </c>
      <c r="O2555" s="64">
        <v>0.25</v>
      </c>
      <c r="P2555" s="67">
        <v>0.25</v>
      </c>
      <c r="Q2555" s="70">
        <v>0.25</v>
      </c>
      <c r="R2555" s="3"/>
    </row>
    <row r="2556">
      <c r="A2556" s="46">
        <v>14150.0</v>
      </c>
      <c r="B2556" s="51" t="str">
        <f t="shared" si="1"/>
        <v>Maishiy texnikaOshxona texnikalariQovurish va pishirish uskunalariQovurish va qaynatish uchun boshqa texnikalarElektrokoptilni</v>
      </c>
      <c r="C2556" s="55" t="s">
        <v>74</v>
      </c>
      <c r="D2556" s="55" t="s">
        <v>1400</v>
      </c>
      <c r="E2556" s="55" t="s">
        <v>1420</v>
      </c>
      <c r="F2556" s="55" t="s">
        <v>1421</v>
      </c>
      <c r="G2556" s="55" t="s">
        <v>5766</v>
      </c>
      <c r="H2556" s="3"/>
      <c r="I2556" s="64">
        <v>0.17</v>
      </c>
      <c r="J2556" s="67">
        <v>0.17</v>
      </c>
      <c r="K2556" s="70">
        <v>0.17</v>
      </c>
      <c r="L2556" s="64">
        <v>0.0</v>
      </c>
      <c r="M2556" s="67">
        <v>0.0</v>
      </c>
      <c r="N2556" s="70">
        <v>0.0</v>
      </c>
      <c r="O2556" s="64">
        <v>0.17</v>
      </c>
      <c r="P2556" s="67">
        <v>0.17</v>
      </c>
      <c r="Q2556" s="70">
        <v>0.17</v>
      </c>
      <c r="R2556" s="3"/>
    </row>
    <row r="2557">
      <c r="A2557" s="46">
        <v>14152.0</v>
      </c>
      <c r="B2557" s="51" t="str">
        <f t="shared" si="1"/>
        <v>Kanselyariya tovarlariQogʻoz mahsulotlariKundaliklarMaktab kundaliglari</v>
      </c>
      <c r="C2557" s="55" t="s">
        <v>142</v>
      </c>
      <c r="D2557" s="55" t="s">
        <v>1212</v>
      </c>
      <c r="E2557" s="55" t="s">
        <v>5768</v>
      </c>
      <c r="F2557" s="55" t="s">
        <v>5769</v>
      </c>
      <c r="G2557" s="55"/>
      <c r="H2557" s="3"/>
      <c r="I2557" s="64">
        <v>0.2</v>
      </c>
      <c r="J2557" s="67">
        <v>0.2</v>
      </c>
      <c r="K2557" s="70">
        <v>0.2</v>
      </c>
      <c r="L2557" s="64">
        <v>0.09</v>
      </c>
      <c r="M2557" s="67">
        <v>0.09</v>
      </c>
      <c r="N2557" s="70">
        <v>0.09</v>
      </c>
      <c r="O2557" s="64">
        <v>0.11</v>
      </c>
      <c r="P2557" s="67">
        <v>0.11</v>
      </c>
      <c r="Q2557" s="70">
        <v>0.11</v>
      </c>
      <c r="R2557" s="3"/>
    </row>
    <row r="2558">
      <c r="A2558" s="46">
        <v>14154.0</v>
      </c>
      <c r="B2558" s="51" t="str">
        <f t="shared" si="1"/>
        <v>ElektronikaSoatlar va elektron budilniklarAromabudilniklar va katrijlar</v>
      </c>
      <c r="C2558" s="55" t="s">
        <v>929</v>
      </c>
      <c r="D2558" s="55" t="s">
        <v>2336</v>
      </c>
      <c r="E2558" s="55" t="s">
        <v>5771</v>
      </c>
      <c r="F2558" s="55"/>
      <c r="G2558" s="4"/>
      <c r="H2558" s="3"/>
      <c r="I2558" s="64">
        <v>0.2</v>
      </c>
      <c r="J2558" s="67">
        <v>0.2</v>
      </c>
      <c r="K2558" s="70">
        <v>0.2</v>
      </c>
      <c r="L2558" s="64">
        <v>0.0</v>
      </c>
      <c r="M2558" s="67">
        <v>0.0</v>
      </c>
      <c r="N2558" s="70">
        <v>0.0</v>
      </c>
      <c r="O2558" s="64">
        <v>0.2</v>
      </c>
      <c r="P2558" s="67">
        <v>0.2</v>
      </c>
      <c r="Q2558" s="70">
        <v>0.2</v>
      </c>
      <c r="R2558" s="3"/>
    </row>
    <row r="2559">
      <c r="A2559" s="46">
        <v>14156.0</v>
      </c>
      <c r="B2559" s="51" t="str">
        <f t="shared" si="1"/>
        <v>Dacha, bogʻ va tomorqaDacha va bogʻlarni dekorativ parvarishlashBogʻ dekoratsiyasi</v>
      </c>
      <c r="C2559" s="55" t="s">
        <v>734</v>
      </c>
      <c r="D2559" s="55" t="s">
        <v>751</v>
      </c>
      <c r="E2559" s="55" t="s">
        <v>5772</v>
      </c>
      <c r="F2559" s="55"/>
      <c r="G2559" s="4"/>
      <c r="H2559" s="3"/>
      <c r="I2559" s="64">
        <v>0.25</v>
      </c>
      <c r="J2559" s="67">
        <v>0.25</v>
      </c>
      <c r="K2559" s="70">
        <v>0.25</v>
      </c>
      <c r="L2559" s="64">
        <v>0.0</v>
      </c>
      <c r="M2559" s="67">
        <v>0.0</v>
      </c>
      <c r="N2559" s="70">
        <v>0.0</v>
      </c>
      <c r="O2559" s="64">
        <v>0.25</v>
      </c>
      <c r="P2559" s="67">
        <v>0.25</v>
      </c>
      <c r="Q2559" s="70">
        <v>0.25</v>
      </c>
      <c r="R2559" s="3"/>
    </row>
    <row r="2560">
      <c r="A2560" s="46">
        <v>14157.0</v>
      </c>
      <c r="B2560" s="51" t="str">
        <f t="shared" si="1"/>
        <v>Kanselyariya tovarlariOfis buyumlariSkotch</v>
      </c>
      <c r="C2560" s="55" t="s">
        <v>142</v>
      </c>
      <c r="D2560" s="55" t="s">
        <v>1774</v>
      </c>
      <c r="E2560" s="55" t="s">
        <v>5774</v>
      </c>
      <c r="F2560" s="3"/>
      <c r="G2560" s="4"/>
      <c r="H2560" s="3"/>
      <c r="I2560" s="64">
        <v>0.2</v>
      </c>
      <c r="J2560" s="67">
        <v>0.2</v>
      </c>
      <c r="K2560" s="70">
        <v>0.2</v>
      </c>
      <c r="L2560" s="64">
        <v>0.04</v>
      </c>
      <c r="M2560" s="67">
        <v>0.04</v>
      </c>
      <c r="N2560" s="70">
        <v>0.04</v>
      </c>
      <c r="O2560" s="64">
        <v>0.16</v>
      </c>
      <c r="P2560" s="67">
        <v>0.16</v>
      </c>
      <c r="Q2560" s="70">
        <v>0.16</v>
      </c>
      <c r="R2560" s="3"/>
    </row>
    <row r="2561">
      <c r="A2561" s="46">
        <v>14158.0</v>
      </c>
      <c r="B2561" s="51" t="str">
        <f t="shared" si="1"/>
        <v>Uy-roʻzgʻor buyumlariXoʻjalik buyumlariTozalash ishlari uchun inventarlarChoʻtkalar va smetkalar</v>
      </c>
      <c r="C2561" s="55" t="s">
        <v>758</v>
      </c>
      <c r="D2561" s="55" t="s">
        <v>806</v>
      </c>
      <c r="E2561" s="55" t="s">
        <v>1745</v>
      </c>
      <c r="F2561" s="55" t="s">
        <v>5776</v>
      </c>
      <c r="G2561" s="55"/>
      <c r="H2561" s="3"/>
      <c r="I2561" s="64">
        <v>0.2</v>
      </c>
      <c r="J2561" s="67">
        <v>0.2</v>
      </c>
      <c r="K2561" s="70">
        <v>0.2</v>
      </c>
      <c r="L2561" s="64">
        <v>0.0</v>
      </c>
      <c r="M2561" s="67">
        <v>0.0</v>
      </c>
      <c r="N2561" s="70">
        <v>0.0</v>
      </c>
      <c r="O2561" s="64">
        <v>0.2</v>
      </c>
      <c r="P2561" s="67">
        <v>0.2</v>
      </c>
      <c r="Q2561" s="70">
        <v>0.2</v>
      </c>
      <c r="R2561" s="3"/>
    </row>
    <row r="2562">
      <c r="A2562" s="46">
        <v>14159.0</v>
      </c>
      <c r="B2562" s="51" t="str">
        <f t="shared" si="1"/>
        <v>Kanselyariya tovarlariNamoyish doskalariDoska uchun magnitlar</v>
      </c>
      <c r="C2562" s="55" t="s">
        <v>142</v>
      </c>
      <c r="D2562" s="55" t="s">
        <v>1220</v>
      </c>
      <c r="E2562" s="55" t="s">
        <v>5777</v>
      </c>
      <c r="F2562" s="55"/>
      <c r="G2562" s="4"/>
      <c r="H2562" s="3"/>
      <c r="I2562" s="64">
        <v>0.2</v>
      </c>
      <c r="J2562" s="67">
        <v>0.2</v>
      </c>
      <c r="K2562" s="70">
        <v>0.2</v>
      </c>
      <c r="L2562" s="64">
        <v>0.04000000000000001</v>
      </c>
      <c r="M2562" s="67">
        <v>0.04000000000000001</v>
      </c>
      <c r="N2562" s="70">
        <v>0.04000000000000001</v>
      </c>
      <c r="O2562" s="64">
        <v>0.16</v>
      </c>
      <c r="P2562" s="67">
        <v>0.16</v>
      </c>
      <c r="Q2562" s="70">
        <v>0.16</v>
      </c>
      <c r="R2562" s="3"/>
    </row>
    <row r="2563">
      <c r="A2563" s="46">
        <v>14160.0</v>
      </c>
      <c r="B2563" s="51" t="str">
        <f t="shared" si="1"/>
        <v>KiyimAyollar kiyimiLiboslar va sarafanlarOfis liboslari</v>
      </c>
      <c r="C2563" s="55" t="s">
        <v>417</v>
      </c>
      <c r="D2563" s="55" t="s">
        <v>418</v>
      </c>
      <c r="E2563" s="55" t="s">
        <v>3718</v>
      </c>
      <c r="F2563" s="55" t="s">
        <v>5779</v>
      </c>
      <c r="G2563" s="85"/>
      <c r="H2563" s="3"/>
      <c r="I2563" s="64">
        <v>0.25</v>
      </c>
      <c r="J2563" s="67">
        <v>0.25</v>
      </c>
      <c r="K2563" s="70">
        <v>0.25</v>
      </c>
      <c r="L2563" s="64">
        <v>0.0</v>
      </c>
      <c r="M2563" s="67">
        <v>0.0</v>
      </c>
      <c r="N2563" s="70">
        <v>0.0</v>
      </c>
      <c r="O2563" s="64">
        <v>0.25</v>
      </c>
      <c r="P2563" s="67">
        <v>0.25</v>
      </c>
      <c r="Q2563" s="70">
        <v>0.25</v>
      </c>
      <c r="R2563" s="3"/>
    </row>
    <row r="2564">
      <c r="A2564" s="46">
        <v>14161.0</v>
      </c>
      <c r="B2564" s="51" t="str">
        <f t="shared" si="1"/>
        <v>KiyimOʻgʻil bolalar uchun kiyimlarTolstovka va olimpiykalarTolstovkalar va svitshotlar</v>
      </c>
      <c r="C2564" s="55" t="s">
        <v>417</v>
      </c>
      <c r="D2564" s="55" t="s">
        <v>438</v>
      </c>
      <c r="E2564" s="55" t="s">
        <v>1414</v>
      </c>
      <c r="F2564" s="55" t="s">
        <v>4231</v>
      </c>
      <c r="G2564" s="55"/>
      <c r="H2564" s="3"/>
      <c r="I2564" s="64">
        <v>0.25</v>
      </c>
      <c r="J2564" s="67">
        <v>0.25</v>
      </c>
      <c r="K2564" s="70">
        <v>0.25</v>
      </c>
      <c r="L2564" s="64">
        <v>0.0</v>
      </c>
      <c r="M2564" s="67">
        <v>0.0</v>
      </c>
      <c r="N2564" s="70">
        <v>0.0</v>
      </c>
      <c r="O2564" s="64">
        <v>0.25</v>
      </c>
      <c r="P2564" s="67">
        <v>0.25</v>
      </c>
      <c r="Q2564" s="70">
        <v>0.25</v>
      </c>
      <c r="R2564" s="3"/>
    </row>
    <row r="2565">
      <c r="A2565" s="46">
        <v>14162.0</v>
      </c>
      <c r="B2565" s="51" t="str">
        <f t="shared" si="1"/>
        <v>Kanselyariya tovarlariQogʻoz mahsulotlariHaftaliklar va kundaliklar, planerlarHaftaliklar</v>
      </c>
      <c r="C2565" s="55" t="s">
        <v>142</v>
      </c>
      <c r="D2565" s="55" t="s">
        <v>1212</v>
      </c>
      <c r="E2565" s="55" t="s">
        <v>5782</v>
      </c>
      <c r="F2565" s="55" t="s">
        <v>5784</v>
      </c>
      <c r="G2565" s="85"/>
      <c r="H2565" s="3"/>
      <c r="I2565" s="64">
        <v>0.2</v>
      </c>
      <c r="J2565" s="67">
        <v>0.2</v>
      </c>
      <c r="K2565" s="70">
        <v>0.2</v>
      </c>
      <c r="L2565" s="64">
        <v>0.09</v>
      </c>
      <c r="M2565" s="67">
        <v>0.09</v>
      </c>
      <c r="N2565" s="70">
        <v>0.09</v>
      </c>
      <c r="O2565" s="64">
        <v>0.11</v>
      </c>
      <c r="P2565" s="67">
        <v>0.11</v>
      </c>
      <c r="Q2565" s="70">
        <v>0.11</v>
      </c>
      <c r="R2565" s="3"/>
    </row>
    <row r="2566">
      <c r="A2566" s="46">
        <v>14164.0</v>
      </c>
      <c r="B2566" s="51" t="str">
        <f t="shared" si="1"/>
        <v>Kanselyariya tovarlariQogʻoz mahsulotlariTaqvimlar</v>
      </c>
      <c r="C2566" s="55" t="s">
        <v>142</v>
      </c>
      <c r="D2566" s="55" t="s">
        <v>1212</v>
      </c>
      <c r="E2566" s="55" t="s">
        <v>5785</v>
      </c>
      <c r="F2566" s="3"/>
      <c r="G2566" s="4"/>
      <c r="H2566" s="3"/>
      <c r="I2566" s="64">
        <v>0.2</v>
      </c>
      <c r="J2566" s="67">
        <v>0.2</v>
      </c>
      <c r="K2566" s="70">
        <v>0.2</v>
      </c>
      <c r="L2566" s="64">
        <v>0.09</v>
      </c>
      <c r="M2566" s="67">
        <v>0.09</v>
      </c>
      <c r="N2566" s="70">
        <v>0.09</v>
      </c>
      <c r="O2566" s="64">
        <v>0.11</v>
      </c>
      <c r="P2566" s="67">
        <v>0.11</v>
      </c>
      <c r="Q2566" s="70">
        <v>0.11</v>
      </c>
      <c r="R2566" s="3"/>
    </row>
    <row r="2567">
      <c r="A2567" s="46">
        <v>14165.0</v>
      </c>
      <c r="B2567" s="51" t="str">
        <f t="shared" si="1"/>
        <v>Uy-roʻzgʻor buyumlariOshxona buyumlariMaydalagichlar va sharbat chiqargichlarTuxum kesgichlar</v>
      </c>
      <c r="C2567" s="55" t="s">
        <v>758</v>
      </c>
      <c r="D2567" s="55" t="s">
        <v>760</v>
      </c>
      <c r="E2567" s="55" t="s">
        <v>1709</v>
      </c>
      <c r="F2567" s="55" t="s">
        <v>5788</v>
      </c>
      <c r="G2567" s="55"/>
      <c r="H2567" s="3"/>
      <c r="I2567" s="64">
        <v>0.25</v>
      </c>
      <c r="J2567" s="67">
        <v>0.25</v>
      </c>
      <c r="K2567" s="70">
        <v>0.25</v>
      </c>
      <c r="L2567" s="64">
        <v>0.0</v>
      </c>
      <c r="M2567" s="67">
        <v>0.0</v>
      </c>
      <c r="N2567" s="70">
        <v>0.0</v>
      </c>
      <c r="O2567" s="64">
        <v>0.25</v>
      </c>
      <c r="P2567" s="67">
        <v>0.25</v>
      </c>
      <c r="Q2567" s="70">
        <v>0.25</v>
      </c>
      <c r="R2567" s="3"/>
    </row>
    <row r="2568">
      <c r="A2568" s="46">
        <v>14166.0</v>
      </c>
      <c r="B2568" s="51" t="str">
        <f t="shared" si="1"/>
        <v>Sport va hordiqFitnes va yogaYoga va pilatesQo'ng'iroqlar va gonglar</v>
      </c>
      <c r="C2568" s="55" t="s">
        <v>391</v>
      </c>
      <c r="D2568" s="55" t="s">
        <v>1434</v>
      </c>
      <c r="E2568" s="55" t="s">
        <v>1618</v>
      </c>
      <c r="F2568" s="55" t="s">
        <v>5790</v>
      </c>
      <c r="G2568" s="55"/>
      <c r="H2568" s="3"/>
      <c r="I2568" s="64">
        <v>0.22</v>
      </c>
      <c r="J2568" s="67">
        <v>0.22</v>
      </c>
      <c r="K2568" s="70">
        <v>0.22</v>
      </c>
      <c r="L2568" s="64">
        <v>0.005</v>
      </c>
      <c r="M2568" s="67">
        <v>0.005</v>
      </c>
      <c r="N2568" s="70">
        <v>0.005</v>
      </c>
      <c r="O2568" s="64">
        <v>0.215</v>
      </c>
      <c r="P2568" s="67">
        <v>0.215</v>
      </c>
      <c r="Q2568" s="70">
        <v>0.215</v>
      </c>
      <c r="R2568" s="3"/>
    </row>
    <row r="2569">
      <c r="A2569" s="46">
        <v>14167.0</v>
      </c>
      <c r="B2569" s="51" t="str">
        <f t="shared" si="1"/>
        <v>AksessuarlarOʻgʻil bolalar uchun aksessuarlarQayishlar va osma kamarlarKamarlar</v>
      </c>
      <c r="C2569" s="55" t="s">
        <v>442</v>
      </c>
      <c r="D2569" s="55" t="s">
        <v>1022</v>
      </c>
      <c r="E2569" s="55" t="s">
        <v>3631</v>
      </c>
      <c r="F2569" s="55" t="s">
        <v>3632</v>
      </c>
      <c r="G2569" s="85"/>
      <c r="H2569" s="3"/>
      <c r="I2569" s="64">
        <v>0.3</v>
      </c>
      <c r="J2569" s="67">
        <v>0.3</v>
      </c>
      <c r="K2569" s="70">
        <v>0.3</v>
      </c>
      <c r="L2569" s="64">
        <v>0.0</v>
      </c>
      <c r="M2569" s="67">
        <v>0.0</v>
      </c>
      <c r="N2569" s="70">
        <v>0.0</v>
      </c>
      <c r="O2569" s="64">
        <v>0.3</v>
      </c>
      <c r="P2569" s="67">
        <v>0.3</v>
      </c>
      <c r="Q2569" s="70">
        <v>0.3</v>
      </c>
      <c r="R2569" s="3"/>
    </row>
    <row r="2570">
      <c r="A2570" s="46">
        <v>14168.0</v>
      </c>
      <c r="B2570" s="51" t="str">
        <f t="shared" si="1"/>
        <v>Qurilish va taʼmirlashMateriallar va jihozlarUskunalarQum tozalash uskunalari uchun uskunalarPichoq arralar pichogʻi</v>
      </c>
      <c r="C2570" s="55" t="s">
        <v>95</v>
      </c>
      <c r="D2570" s="55" t="s">
        <v>458</v>
      </c>
      <c r="E2570" s="55" t="s">
        <v>459</v>
      </c>
      <c r="F2570" s="55" t="s">
        <v>1262</v>
      </c>
      <c r="G2570" s="55" t="s">
        <v>5792</v>
      </c>
      <c r="H2570" s="55"/>
      <c r="I2570" s="64">
        <v>0.25</v>
      </c>
      <c r="J2570" s="67">
        <v>0.25</v>
      </c>
      <c r="K2570" s="70">
        <v>0.25</v>
      </c>
      <c r="L2570" s="64">
        <v>0.0</v>
      </c>
      <c r="M2570" s="67">
        <v>0.0</v>
      </c>
      <c r="N2570" s="70">
        <v>0.0</v>
      </c>
      <c r="O2570" s="64">
        <v>0.25</v>
      </c>
      <c r="P2570" s="67">
        <v>0.25</v>
      </c>
      <c r="Q2570" s="70">
        <v>0.25</v>
      </c>
      <c r="R2570" s="3"/>
    </row>
    <row r="2571">
      <c r="A2571" s="46">
        <v>14169.0</v>
      </c>
      <c r="B2571" s="51" t="str">
        <f t="shared" si="1"/>
        <v>Kanselyariya tovarlariStol podstavkalari va tashrif qogʻozlariQalamlar va ruchkalar uchun tagliklar</v>
      </c>
      <c r="C2571" s="55" t="s">
        <v>142</v>
      </c>
      <c r="D2571" s="55" t="s">
        <v>1221</v>
      </c>
      <c r="E2571" s="55" t="s">
        <v>5794</v>
      </c>
      <c r="F2571" s="55"/>
      <c r="G2571" s="55"/>
      <c r="H2571" s="3"/>
      <c r="I2571" s="64">
        <v>0.2</v>
      </c>
      <c r="J2571" s="67">
        <v>0.2</v>
      </c>
      <c r="K2571" s="70">
        <v>0.2</v>
      </c>
      <c r="L2571" s="64">
        <v>0.0</v>
      </c>
      <c r="M2571" s="67">
        <v>0.0</v>
      </c>
      <c r="N2571" s="70">
        <v>0.0</v>
      </c>
      <c r="O2571" s="64">
        <v>0.2</v>
      </c>
      <c r="P2571" s="67">
        <v>0.2</v>
      </c>
      <c r="Q2571" s="70">
        <v>0.2</v>
      </c>
      <c r="R2571" s="3"/>
    </row>
    <row r="2572">
      <c r="A2572" s="46">
        <v>14170.0</v>
      </c>
      <c r="B2572" s="51" t="str">
        <f t="shared" si="1"/>
        <v>Sport va hordiqSuv sporti va suvda dam olishSuzishSuzish uchun koʻzoynaklar va niqoblar</v>
      </c>
      <c r="C2572" s="55" t="s">
        <v>391</v>
      </c>
      <c r="D2572" s="55" t="s">
        <v>392</v>
      </c>
      <c r="E2572" s="55" t="s">
        <v>393</v>
      </c>
      <c r="F2572" s="55" t="s">
        <v>5796</v>
      </c>
      <c r="G2572" s="55"/>
      <c r="H2572" s="55"/>
      <c r="I2572" s="64">
        <v>0.25</v>
      </c>
      <c r="J2572" s="67">
        <v>0.25</v>
      </c>
      <c r="K2572" s="70">
        <v>0.25</v>
      </c>
      <c r="L2572" s="64">
        <v>0.01</v>
      </c>
      <c r="M2572" s="67">
        <v>0.01</v>
      </c>
      <c r="N2572" s="70">
        <v>0.01</v>
      </c>
      <c r="O2572" s="64">
        <v>0.24</v>
      </c>
      <c r="P2572" s="67">
        <v>0.24</v>
      </c>
      <c r="Q2572" s="70">
        <v>0.24</v>
      </c>
      <c r="R2572" s="3"/>
    </row>
    <row r="2573">
      <c r="A2573" s="46">
        <v>14171.0</v>
      </c>
      <c r="B2573" s="51" t="str">
        <f t="shared" si="1"/>
        <v>KiyimOʻgʻil bolalar uchun kiyimlarKostyumlar va pidjaklarKostyumlar va pidjaklar toʻplamlari</v>
      </c>
      <c r="C2573" s="55" t="s">
        <v>417</v>
      </c>
      <c r="D2573" s="55" t="s">
        <v>438</v>
      </c>
      <c r="E2573" s="55" t="s">
        <v>3192</v>
      </c>
      <c r="F2573" s="55" t="s">
        <v>4688</v>
      </c>
      <c r="G2573" s="55"/>
      <c r="H2573" s="55"/>
      <c r="I2573" s="64">
        <v>0.25</v>
      </c>
      <c r="J2573" s="67">
        <v>0.25</v>
      </c>
      <c r="K2573" s="70">
        <v>0.25</v>
      </c>
      <c r="L2573" s="64">
        <v>0.0</v>
      </c>
      <c r="M2573" s="67">
        <v>0.0</v>
      </c>
      <c r="N2573" s="70">
        <v>0.0</v>
      </c>
      <c r="O2573" s="64">
        <v>0.25</v>
      </c>
      <c r="P2573" s="67">
        <v>0.25</v>
      </c>
      <c r="Q2573" s="70">
        <v>0.25</v>
      </c>
      <c r="R2573" s="3"/>
    </row>
    <row r="2574">
      <c r="A2574" s="46">
        <v>14172.0</v>
      </c>
      <c r="B2574" s="51" t="str">
        <f t="shared" si="1"/>
        <v>KiyimQizlar uchun kiyimlarShimlar va jinsilarJinsilar</v>
      </c>
      <c r="C2574" s="55" t="s">
        <v>417</v>
      </c>
      <c r="D2574" s="55" t="s">
        <v>1033</v>
      </c>
      <c r="E2574" s="55" t="s">
        <v>1576</v>
      </c>
      <c r="F2574" s="55" t="s">
        <v>1933</v>
      </c>
      <c r="G2574" s="3"/>
      <c r="H2574" s="3"/>
      <c r="I2574" s="64">
        <v>0.25</v>
      </c>
      <c r="J2574" s="67">
        <v>0.25</v>
      </c>
      <c r="K2574" s="70">
        <v>0.25</v>
      </c>
      <c r="L2574" s="64">
        <v>0.0</v>
      </c>
      <c r="M2574" s="67">
        <v>0.0</v>
      </c>
      <c r="N2574" s="70">
        <v>0.0</v>
      </c>
      <c r="O2574" s="64">
        <v>0.25</v>
      </c>
      <c r="P2574" s="67">
        <v>0.25</v>
      </c>
      <c r="Q2574" s="70">
        <v>0.25</v>
      </c>
      <c r="R2574" s="3"/>
    </row>
    <row r="2575">
      <c r="A2575" s="46">
        <v>14173.0</v>
      </c>
      <c r="B2575" s="51" t="str">
        <f t="shared" si="1"/>
        <v>Kanselyariya tovarlariPapkalar va fayllarFayllar va ajratuvchilar</v>
      </c>
      <c r="C2575" s="55" t="s">
        <v>142</v>
      </c>
      <c r="D2575" s="55" t="s">
        <v>1218</v>
      </c>
      <c r="E2575" s="55" t="s">
        <v>5799</v>
      </c>
      <c r="F2575" s="55"/>
      <c r="G2575" s="3"/>
      <c r="H2575" s="3"/>
      <c r="I2575" s="64">
        <v>0.2</v>
      </c>
      <c r="J2575" s="67">
        <v>0.2</v>
      </c>
      <c r="K2575" s="70">
        <v>0.2</v>
      </c>
      <c r="L2575" s="64">
        <v>0.03</v>
      </c>
      <c r="M2575" s="67">
        <v>0.03</v>
      </c>
      <c r="N2575" s="70">
        <v>0.03</v>
      </c>
      <c r="O2575" s="64">
        <v>0.17</v>
      </c>
      <c r="P2575" s="67">
        <v>0.17</v>
      </c>
      <c r="Q2575" s="70">
        <v>0.17</v>
      </c>
      <c r="R2575" s="3"/>
    </row>
    <row r="2576">
      <c r="A2576" s="46">
        <v>14174.0</v>
      </c>
      <c r="B2576" s="51" t="str">
        <f t="shared" si="1"/>
        <v>Qurilish va taʼmirlashQurilish-pardoz materiallariGul qogʻozlarSuyuq gul qogʻozlar</v>
      </c>
      <c r="C2576" s="55" t="s">
        <v>95</v>
      </c>
      <c r="D2576" s="55" t="s">
        <v>1039</v>
      </c>
      <c r="E2576" s="55" t="s">
        <v>5027</v>
      </c>
      <c r="F2576" s="55" t="s">
        <v>5801</v>
      </c>
      <c r="G2576" s="55"/>
      <c r="H2576" s="3"/>
      <c r="I2576" s="64">
        <v>0.18</v>
      </c>
      <c r="J2576" s="67">
        <v>0.18</v>
      </c>
      <c r="K2576" s="70">
        <v>0.18</v>
      </c>
      <c r="L2576" s="64">
        <v>0.0</v>
      </c>
      <c r="M2576" s="67">
        <v>0.0</v>
      </c>
      <c r="N2576" s="70">
        <v>0.0</v>
      </c>
      <c r="O2576" s="64">
        <v>0.18</v>
      </c>
      <c r="P2576" s="67">
        <v>0.18</v>
      </c>
      <c r="Q2576" s="70">
        <v>0.18</v>
      </c>
      <c r="R2576" s="3"/>
    </row>
    <row r="2577">
      <c r="A2577" s="46">
        <v>14176.0</v>
      </c>
      <c r="B2577" s="51" t="str">
        <f t="shared" si="1"/>
        <v>AvtotovarlarShinalar va disklarShina va disk aksessuarlariDisklar uchun kolpaklar</v>
      </c>
      <c r="C2577" s="55" t="s">
        <v>167</v>
      </c>
      <c r="D2577" s="55" t="s">
        <v>1244</v>
      </c>
      <c r="E2577" s="55" t="s">
        <v>3178</v>
      </c>
      <c r="F2577" s="55" t="s">
        <v>5803</v>
      </c>
      <c r="G2577" s="55"/>
      <c r="H2577" s="3"/>
      <c r="I2577" s="64">
        <v>0.2</v>
      </c>
      <c r="J2577" s="67">
        <v>0.2</v>
      </c>
      <c r="K2577" s="70">
        <v>0.2</v>
      </c>
      <c r="L2577" s="64">
        <v>0.0</v>
      </c>
      <c r="M2577" s="67">
        <v>0.0</v>
      </c>
      <c r="N2577" s="70">
        <v>0.0</v>
      </c>
      <c r="O2577" s="64">
        <v>0.2</v>
      </c>
      <c r="P2577" s="67">
        <v>0.2</v>
      </c>
      <c r="Q2577" s="70">
        <v>0.2</v>
      </c>
      <c r="R2577" s="3"/>
    </row>
    <row r="2578">
      <c r="A2578" s="46">
        <v>14177.0</v>
      </c>
      <c r="B2578" s="51" t="str">
        <f t="shared" si="1"/>
        <v>Qurilish va taʼmirlashAsboblarKalitlar va otvyotkalarTeshikli klyuchlar</v>
      </c>
      <c r="C2578" s="55" t="s">
        <v>95</v>
      </c>
      <c r="D2578" s="55" t="s">
        <v>106</v>
      </c>
      <c r="E2578" s="55" t="s">
        <v>5452</v>
      </c>
      <c r="F2578" s="55" t="s">
        <v>5811</v>
      </c>
      <c r="G2578" s="55"/>
      <c r="H2578" s="3"/>
      <c r="I2578" s="64">
        <v>0.25</v>
      </c>
      <c r="J2578" s="67">
        <v>0.25</v>
      </c>
      <c r="K2578" s="70">
        <v>0.25</v>
      </c>
      <c r="L2578" s="64">
        <v>0.0</v>
      </c>
      <c r="M2578" s="67">
        <v>0.0</v>
      </c>
      <c r="N2578" s="70">
        <v>0.0</v>
      </c>
      <c r="O2578" s="64">
        <v>0.25</v>
      </c>
      <c r="P2578" s="67">
        <v>0.25</v>
      </c>
      <c r="Q2578" s="70">
        <v>0.25</v>
      </c>
      <c r="R2578" s="3"/>
    </row>
    <row r="2579">
      <c r="A2579" s="46">
        <v>14178.0</v>
      </c>
      <c r="B2579" s="51" t="str">
        <f t="shared" si="1"/>
        <v>Qurilish va taʼmirlashMateriallar va jihozlarUskunalarQum tozalash uskunalari uchun uskunalarElektrolobziklar uchun pilkalar</v>
      </c>
      <c r="C2579" s="55" t="s">
        <v>95</v>
      </c>
      <c r="D2579" s="55" t="s">
        <v>458</v>
      </c>
      <c r="E2579" s="55" t="s">
        <v>459</v>
      </c>
      <c r="F2579" s="55" t="s">
        <v>1262</v>
      </c>
      <c r="G2579" s="55" t="s">
        <v>5813</v>
      </c>
      <c r="H2579" s="55"/>
      <c r="I2579" s="64">
        <v>0.25</v>
      </c>
      <c r="J2579" s="67">
        <v>0.25</v>
      </c>
      <c r="K2579" s="70">
        <v>0.25</v>
      </c>
      <c r="L2579" s="64">
        <v>0.0</v>
      </c>
      <c r="M2579" s="67">
        <v>0.0</v>
      </c>
      <c r="N2579" s="70">
        <v>0.0</v>
      </c>
      <c r="O2579" s="64">
        <v>0.25</v>
      </c>
      <c r="P2579" s="67">
        <v>0.25</v>
      </c>
      <c r="Q2579" s="70">
        <v>0.25</v>
      </c>
      <c r="R2579" s="3"/>
    </row>
    <row r="2580">
      <c r="A2580" s="46">
        <v>14179.0</v>
      </c>
      <c r="B2580" s="51" t="str">
        <f t="shared" si="1"/>
        <v>Bolalar tovarlariDam olish va oʻyin-kulgiFokuslar</v>
      </c>
      <c r="C2580" s="55" t="s">
        <v>346</v>
      </c>
      <c r="D2580" s="55" t="s">
        <v>2037</v>
      </c>
      <c r="E2580" s="55" t="s">
        <v>5815</v>
      </c>
      <c r="F2580" s="85"/>
      <c r="G2580" s="3"/>
      <c r="H2580" s="3"/>
      <c r="I2580" s="64">
        <v>0.3</v>
      </c>
      <c r="J2580" s="67">
        <v>0.3</v>
      </c>
      <c r="K2580" s="70">
        <v>0.3</v>
      </c>
      <c r="L2580" s="64">
        <v>0.0</v>
      </c>
      <c r="M2580" s="67">
        <v>0.0</v>
      </c>
      <c r="N2580" s="70">
        <v>0.0</v>
      </c>
      <c r="O2580" s="64">
        <v>0.3</v>
      </c>
      <c r="P2580" s="67">
        <v>0.3</v>
      </c>
      <c r="Q2580" s="70">
        <v>0.3</v>
      </c>
      <c r="R2580" s="3"/>
    </row>
    <row r="2581">
      <c r="A2581" s="46">
        <v>14180.0</v>
      </c>
      <c r="B2581" s="51" t="str">
        <f t="shared" si="1"/>
        <v>Kanselyariya tovarlariMaktab va oʻqish uchun tovarlarKanselyariya toʻplamlari</v>
      </c>
      <c r="C2581" s="55" t="s">
        <v>142</v>
      </c>
      <c r="D2581" s="55" t="s">
        <v>463</v>
      </c>
      <c r="E2581" s="55" t="s">
        <v>5817</v>
      </c>
      <c r="F2581" s="55"/>
      <c r="G2581" s="3"/>
      <c r="H2581" s="3"/>
      <c r="I2581" s="64">
        <v>0.2</v>
      </c>
      <c r="J2581" s="67">
        <v>0.2</v>
      </c>
      <c r="K2581" s="70">
        <v>0.2</v>
      </c>
      <c r="L2581" s="64">
        <v>0.055</v>
      </c>
      <c r="M2581" s="67">
        <v>0.055</v>
      </c>
      <c r="N2581" s="70">
        <v>0.055</v>
      </c>
      <c r="O2581" s="64">
        <v>0.145</v>
      </c>
      <c r="P2581" s="67">
        <v>0.145</v>
      </c>
      <c r="Q2581" s="70">
        <v>0.145</v>
      </c>
      <c r="R2581" s="3"/>
    </row>
    <row r="2582">
      <c r="A2582" s="46">
        <v>14181.0</v>
      </c>
      <c r="B2582" s="51" t="str">
        <f t="shared" si="1"/>
        <v>Kanselyariya tovarlariChizmachilik qurollariReysfederlar</v>
      </c>
      <c r="C2582" s="55" t="s">
        <v>142</v>
      </c>
      <c r="D2582" s="55" t="s">
        <v>1216</v>
      </c>
      <c r="E2582" s="55" t="s">
        <v>5819</v>
      </c>
      <c r="F2582" s="3"/>
      <c r="G2582" s="4"/>
      <c r="H2582" s="3"/>
      <c r="I2582" s="64">
        <v>0.2</v>
      </c>
      <c r="J2582" s="67">
        <v>0.2</v>
      </c>
      <c r="K2582" s="70">
        <v>0.2</v>
      </c>
      <c r="L2582" s="64">
        <v>0.03</v>
      </c>
      <c r="M2582" s="67">
        <v>0.03</v>
      </c>
      <c r="N2582" s="70">
        <v>0.03</v>
      </c>
      <c r="O2582" s="64">
        <v>0.17</v>
      </c>
      <c r="P2582" s="67">
        <v>0.17</v>
      </c>
      <c r="Q2582" s="70">
        <v>0.17</v>
      </c>
      <c r="R2582" s="3"/>
    </row>
    <row r="2583">
      <c r="A2583" s="46">
        <v>14182.0</v>
      </c>
      <c r="B2583" s="51" t="str">
        <f t="shared" si="1"/>
        <v>AksessuarlarErkaklar aksessuarlariZargarlik buyumlariBilaguzuklar</v>
      </c>
      <c r="C2583" s="55" t="s">
        <v>442</v>
      </c>
      <c r="D2583" s="55" t="s">
        <v>456</v>
      </c>
      <c r="E2583" s="55" t="s">
        <v>1565</v>
      </c>
      <c r="F2583" s="55" t="s">
        <v>1488</v>
      </c>
      <c r="G2583" s="85"/>
      <c r="H2583" s="3"/>
      <c r="I2583" s="64" t="s">
        <v>225</v>
      </c>
      <c r="J2583" s="67">
        <v>0.25</v>
      </c>
      <c r="K2583" s="70">
        <v>0.25</v>
      </c>
      <c r="L2583" s="64">
        <v>0.0</v>
      </c>
      <c r="M2583" s="67">
        <v>0.1</v>
      </c>
      <c r="N2583" s="70">
        <v>0.15</v>
      </c>
      <c r="O2583" s="64" t="s">
        <v>225</v>
      </c>
      <c r="P2583" s="67">
        <v>0.15</v>
      </c>
      <c r="Q2583" s="70">
        <v>0.1</v>
      </c>
      <c r="R2583" s="3"/>
    </row>
    <row r="2584">
      <c r="A2584" s="46">
        <v>14183.0</v>
      </c>
      <c r="B2584" s="51" t="str">
        <f t="shared" si="1"/>
        <v>Hayvonlar uchun tovarlarQishloq xoʻjaligi hayvonlari uchunQishloq xoʻjaligi qushlari uchun</v>
      </c>
      <c r="C2584" s="55" t="s">
        <v>1198</v>
      </c>
      <c r="D2584" s="55" t="s">
        <v>1210</v>
      </c>
      <c r="E2584" s="55" t="s">
        <v>5822</v>
      </c>
      <c r="F2584" s="55"/>
      <c r="G2584" s="55"/>
      <c r="H2584" s="3"/>
      <c r="I2584" s="64">
        <v>0.12</v>
      </c>
      <c r="J2584" s="67">
        <v>0.12</v>
      </c>
      <c r="K2584" s="70">
        <v>0.12</v>
      </c>
      <c r="L2584" s="64">
        <v>0.005</v>
      </c>
      <c r="M2584" s="67">
        <v>0.005</v>
      </c>
      <c r="N2584" s="70">
        <v>0.005</v>
      </c>
      <c r="O2584" s="64">
        <v>0.115</v>
      </c>
      <c r="P2584" s="67">
        <v>0.115</v>
      </c>
      <c r="Q2584" s="70">
        <v>0.115</v>
      </c>
      <c r="R2584" s="3"/>
    </row>
    <row r="2585">
      <c r="A2585" s="46">
        <v>14185.0</v>
      </c>
      <c r="B2585" s="51" t="str">
        <f t="shared" si="1"/>
        <v>Sport va hordiqJamoa sportiBeysbolBeysbol qo'lqoplari</v>
      </c>
      <c r="C2585" s="55" t="s">
        <v>391</v>
      </c>
      <c r="D2585" s="55" t="s">
        <v>1164</v>
      </c>
      <c r="E2585" s="55" t="s">
        <v>2459</v>
      </c>
      <c r="F2585" s="55" t="s">
        <v>5824</v>
      </c>
      <c r="G2585" s="55"/>
      <c r="H2585" s="85"/>
      <c r="I2585" s="64">
        <v>0.22</v>
      </c>
      <c r="J2585" s="67">
        <v>0.22</v>
      </c>
      <c r="K2585" s="70">
        <v>0.22</v>
      </c>
      <c r="L2585" s="64">
        <v>0.0</v>
      </c>
      <c r="M2585" s="67">
        <v>0.0</v>
      </c>
      <c r="N2585" s="70">
        <v>0.0</v>
      </c>
      <c r="O2585" s="64">
        <v>0.22</v>
      </c>
      <c r="P2585" s="67">
        <v>0.22</v>
      </c>
      <c r="Q2585" s="70">
        <v>0.22</v>
      </c>
      <c r="R2585" s="3"/>
    </row>
    <row r="2586">
      <c r="A2586" s="46">
        <v>14186.0</v>
      </c>
      <c r="B2586" s="51" t="str">
        <f t="shared" si="1"/>
        <v>KiyimQizlar uchun kiyimlarIchki kiyim va termal ichki kiyimToplar va byustgalterlar</v>
      </c>
      <c r="C2586" s="55" t="s">
        <v>417</v>
      </c>
      <c r="D2586" s="55" t="s">
        <v>1033</v>
      </c>
      <c r="E2586" s="55" t="s">
        <v>3083</v>
      </c>
      <c r="F2586" s="55" t="s">
        <v>5826</v>
      </c>
      <c r="G2586" s="55"/>
      <c r="H2586" s="3"/>
      <c r="I2586" s="64">
        <v>0.25</v>
      </c>
      <c r="J2586" s="67">
        <v>0.25</v>
      </c>
      <c r="K2586" s="70">
        <v>0.25</v>
      </c>
      <c r="L2586" s="64">
        <v>0.0</v>
      </c>
      <c r="M2586" s="67">
        <v>0.0</v>
      </c>
      <c r="N2586" s="70">
        <v>0.0</v>
      </c>
      <c r="O2586" s="64">
        <v>0.25</v>
      </c>
      <c r="P2586" s="67">
        <v>0.25</v>
      </c>
      <c r="Q2586" s="70">
        <v>0.25</v>
      </c>
      <c r="R2586" s="3"/>
    </row>
    <row r="2587">
      <c r="A2587" s="46">
        <v>14187.0</v>
      </c>
      <c r="B2587" s="51" t="str">
        <f t="shared" si="1"/>
        <v>Bolalar tovarlariOʻyinchoqlar va oʻyinlarOʻyinchoq qurollar va blasterlar</v>
      </c>
      <c r="C2587" s="55" t="s">
        <v>346</v>
      </c>
      <c r="D2587" s="55" t="s">
        <v>351</v>
      </c>
      <c r="E2587" s="55" t="s">
        <v>5828</v>
      </c>
      <c r="F2587" s="55"/>
      <c r="G2587" s="55"/>
      <c r="H2587" s="3"/>
      <c r="I2587" s="64">
        <v>0.2</v>
      </c>
      <c r="J2587" s="67">
        <v>0.2</v>
      </c>
      <c r="K2587" s="70">
        <v>0.2</v>
      </c>
      <c r="L2587" s="64">
        <v>0.03</v>
      </c>
      <c r="M2587" s="67">
        <v>0.03</v>
      </c>
      <c r="N2587" s="70">
        <v>0.03</v>
      </c>
      <c r="O2587" s="64">
        <v>0.17</v>
      </c>
      <c r="P2587" s="67">
        <v>0.17</v>
      </c>
      <c r="Q2587" s="70">
        <v>0.17</v>
      </c>
      <c r="R2587" s="3"/>
    </row>
    <row r="2588">
      <c r="A2588" s="46">
        <v>14188.0</v>
      </c>
      <c r="B2588" s="51" t="str">
        <f t="shared" si="1"/>
        <v>KitoblarOʻquv adabiyotiYakuniy test va YNI</v>
      </c>
      <c r="C2588" s="55" t="s">
        <v>84</v>
      </c>
      <c r="D2588" s="55" t="s">
        <v>1228</v>
      </c>
      <c r="E2588" s="55" t="s">
        <v>5830</v>
      </c>
      <c r="F2588" s="55"/>
      <c r="G2588" s="4"/>
      <c r="H2588" s="3"/>
      <c r="I2588" s="64">
        <v>0.2</v>
      </c>
      <c r="J2588" s="67">
        <v>0.2</v>
      </c>
      <c r="K2588" s="70">
        <v>0.2</v>
      </c>
      <c r="L2588" s="64">
        <v>0.02</v>
      </c>
      <c r="M2588" s="67">
        <v>0.02</v>
      </c>
      <c r="N2588" s="70">
        <v>0.02</v>
      </c>
      <c r="O2588" s="64">
        <v>0.18</v>
      </c>
      <c r="P2588" s="67">
        <v>0.18</v>
      </c>
      <c r="Q2588" s="70">
        <v>0.18</v>
      </c>
      <c r="R2588" s="3"/>
    </row>
    <row r="2589">
      <c r="A2589" s="46">
        <v>14189.0</v>
      </c>
      <c r="B2589" s="51" t="str">
        <f t="shared" si="1"/>
        <v>AvtotovarlarAvtomobil ehtiyot qismlariBoshqa avtomobil qismlari</v>
      </c>
      <c r="C2589" s="55" t="s">
        <v>167</v>
      </c>
      <c r="D2589" s="55" t="s">
        <v>2202</v>
      </c>
      <c r="E2589" s="55" t="s">
        <v>5832</v>
      </c>
      <c r="F2589" s="55"/>
      <c r="G2589" s="4"/>
      <c r="H2589" s="3"/>
      <c r="I2589" s="64">
        <v>0.1</v>
      </c>
      <c r="J2589" s="67">
        <v>0.1</v>
      </c>
      <c r="K2589" s="70">
        <v>0.1</v>
      </c>
      <c r="L2589" s="64">
        <v>0.0</v>
      </c>
      <c r="M2589" s="67">
        <v>0.0</v>
      </c>
      <c r="N2589" s="70">
        <v>0.0</v>
      </c>
      <c r="O2589" s="64">
        <v>0.1</v>
      </c>
      <c r="P2589" s="67">
        <v>0.1</v>
      </c>
      <c r="Q2589" s="70">
        <v>0.1</v>
      </c>
      <c r="R2589" s="3"/>
    </row>
    <row r="2590">
      <c r="A2590" s="46">
        <v>14190.0</v>
      </c>
      <c r="B2590" s="51" t="str">
        <f t="shared" si="1"/>
        <v>Xobbi va ijodRasmlar, foto ramkalar, otkritkalar yasashMavzuli rasmlarGullar va natyurmortlar</v>
      </c>
      <c r="C2590" s="55" t="s">
        <v>199</v>
      </c>
      <c r="D2590" s="55" t="s">
        <v>1259</v>
      </c>
      <c r="E2590" s="55" t="s">
        <v>1490</v>
      </c>
      <c r="F2590" s="55" t="s">
        <v>5834</v>
      </c>
      <c r="G2590" s="55"/>
      <c r="H2590" s="3"/>
      <c r="I2590" s="64">
        <v>0.22</v>
      </c>
      <c r="J2590" s="67">
        <v>0.22</v>
      </c>
      <c r="K2590" s="70">
        <v>0.22</v>
      </c>
      <c r="L2590" s="64">
        <v>0.0</v>
      </c>
      <c r="M2590" s="67">
        <v>0.0</v>
      </c>
      <c r="N2590" s="70">
        <v>0.0</v>
      </c>
      <c r="O2590" s="64">
        <v>0.22</v>
      </c>
      <c r="P2590" s="67">
        <v>0.22</v>
      </c>
      <c r="Q2590" s="70">
        <v>0.22</v>
      </c>
      <c r="R2590" s="3"/>
    </row>
    <row r="2591">
      <c r="A2591" s="46">
        <v>14191.0</v>
      </c>
      <c r="B2591" s="51" t="str">
        <f t="shared" si="1"/>
        <v>KiyimAyollar kiyimiBluzkalar va ko'ylaklarBluzkalar</v>
      </c>
      <c r="C2591" s="55" t="s">
        <v>417</v>
      </c>
      <c r="D2591" s="55" t="s">
        <v>418</v>
      </c>
      <c r="E2591" s="55" t="s">
        <v>2583</v>
      </c>
      <c r="F2591" s="55" t="s">
        <v>5835</v>
      </c>
      <c r="G2591" s="3"/>
      <c r="H2591" s="3"/>
      <c r="I2591" s="64">
        <v>0.25</v>
      </c>
      <c r="J2591" s="67">
        <v>0.25</v>
      </c>
      <c r="K2591" s="70">
        <v>0.25</v>
      </c>
      <c r="L2591" s="64">
        <v>0.0</v>
      </c>
      <c r="M2591" s="67">
        <v>0.0</v>
      </c>
      <c r="N2591" s="70">
        <v>0.0</v>
      </c>
      <c r="O2591" s="64">
        <v>0.25</v>
      </c>
      <c r="P2591" s="67">
        <v>0.25</v>
      </c>
      <c r="Q2591" s="70">
        <v>0.25</v>
      </c>
      <c r="R2591" s="3"/>
    </row>
    <row r="2592">
      <c r="A2592" s="46">
        <v>14194.0</v>
      </c>
      <c r="B2592" s="51" t="str">
        <f t="shared" si="1"/>
        <v>Sport va hordiqBoks va yakka kurashKaplar</v>
      </c>
      <c r="C2592" s="55" t="s">
        <v>391</v>
      </c>
      <c r="D2592" s="55" t="s">
        <v>3422</v>
      </c>
      <c r="E2592" s="55" t="s">
        <v>5836</v>
      </c>
      <c r="F2592" s="3"/>
      <c r="G2592" s="4"/>
      <c r="H2592" s="3"/>
      <c r="I2592" s="64">
        <v>0.25</v>
      </c>
      <c r="J2592" s="67">
        <v>0.25</v>
      </c>
      <c r="K2592" s="70">
        <v>0.25</v>
      </c>
      <c r="L2592" s="64">
        <v>0.0</v>
      </c>
      <c r="M2592" s="67">
        <v>0.0</v>
      </c>
      <c r="N2592" s="70">
        <v>0.0</v>
      </c>
      <c r="O2592" s="64">
        <v>0.25</v>
      </c>
      <c r="P2592" s="67">
        <v>0.25</v>
      </c>
      <c r="Q2592" s="70">
        <v>0.25</v>
      </c>
      <c r="R2592" s="3"/>
    </row>
    <row r="2593">
      <c r="A2593" s="46">
        <v>14195.0</v>
      </c>
      <c r="B2593" s="51" t="str">
        <f t="shared" si="1"/>
        <v>Maishiy texnikaIqlim texnikasiKonditsionerlar va split tizimlarKonditsionerlar uchun aksessuarlar va ehtiyot qismlar</v>
      </c>
      <c r="C2593" s="55" t="s">
        <v>74</v>
      </c>
      <c r="D2593" s="55" t="s">
        <v>1887</v>
      </c>
      <c r="E2593" s="55" t="s">
        <v>4780</v>
      </c>
      <c r="F2593" s="55" t="s">
        <v>5839</v>
      </c>
      <c r="G2593" s="55"/>
      <c r="H2593" s="55"/>
      <c r="I2593" s="64">
        <v>0.3</v>
      </c>
      <c r="J2593" s="67">
        <v>0.3</v>
      </c>
      <c r="K2593" s="70">
        <v>0.3</v>
      </c>
      <c r="L2593" s="64">
        <v>0.0</v>
      </c>
      <c r="M2593" s="67">
        <v>0.0</v>
      </c>
      <c r="N2593" s="70">
        <v>0.0</v>
      </c>
      <c r="O2593" s="64">
        <v>0.3</v>
      </c>
      <c r="P2593" s="67">
        <v>0.3</v>
      </c>
      <c r="Q2593" s="70">
        <v>0.3</v>
      </c>
      <c r="R2593" s="3"/>
    </row>
    <row r="2594">
      <c r="A2594" s="46">
        <v>14196.0</v>
      </c>
      <c r="B2594" s="51" t="str">
        <f t="shared" si="1"/>
        <v>Uy-roʻzgʻor buyumlariOshxona buyumlariOshxonada tartibOshxona jihozlari uchun lotkalar</v>
      </c>
      <c r="C2594" s="55" t="s">
        <v>758</v>
      </c>
      <c r="D2594" s="55" t="s">
        <v>760</v>
      </c>
      <c r="E2594" s="55" t="s">
        <v>2165</v>
      </c>
      <c r="F2594" s="55" t="s">
        <v>5841</v>
      </c>
      <c r="G2594" s="55"/>
      <c r="H2594" s="55"/>
      <c r="I2594" s="64">
        <v>0.25</v>
      </c>
      <c r="J2594" s="67">
        <v>0.25</v>
      </c>
      <c r="K2594" s="70">
        <v>0.25</v>
      </c>
      <c r="L2594" s="64">
        <v>0.0</v>
      </c>
      <c r="M2594" s="67">
        <v>0.0</v>
      </c>
      <c r="N2594" s="70">
        <v>0.0</v>
      </c>
      <c r="O2594" s="64">
        <v>0.25</v>
      </c>
      <c r="P2594" s="67">
        <v>0.25</v>
      </c>
      <c r="Q2594" s="70">
        <v>0.25</v>
      </c>
      <c r="R2594" s="3"/>
    </row>
    <row r="2595">
      <c r="A2595" s="46">
        <v>14197.0</v>
      </c>
      <c r="B2595" s="51" t="str">
        <f t="shared" si="1"/>
        <v>AvtotovarlarAvtomobil uchun elektronikaYuguruvchi yozuvlar tasmasi</v>
      </c>
      <c r="C2595" s="55" t="s">
        <v>167</v>
      </c>
      <c r="D2595" s="55" t="s">
        <v>174</v>
      </c>
      <c r="E2595" s="55" t="s">
        <v>5844</v>
      </c>
      <c r="F2595" s="55"/>
      <c r="G2595" s="4"/>
      <c r="H2595" s="3"/>
      <c r="I2595" s="64">
        <v>0.2</v>
      </c>
      <c r="J2595" s="67">
        <v>0.2</v>
      </c>
      <c r="K2595" s="70">
        <v>0.2</v>
      </c>
      <c r="L2595" s="64">
        <v>0.0</v>
      </c>
      <c r="M2595" s="67">
        <v>0.0</v>
      </c>
      <c r="N2595" s="70">
        <v>0.0</v>
      </c>
      <c r="O2595" s="64">
        <v>0.2</v>
      </c>
      <c r="P2595" s="67">
        <v>0.2</v>
      </c>
      <c r="Q2595" s="70">
        <v>0.2</v>
      </c>
      <c r="R2595" s="3"/>
    </row>
    <row r="2596">
      <c r="A2596" s="46">
        <v>14198.0</v>
      </c>
      <c r="B2596" s="51" t="str">
        <f t="shared" si="1"/>
        <v>Maishiy kimyoviy moddalarIdish yuvish mashinalari uchun vositalarIYuM uchun kukunlar</v>
      </c>
      <c r="C2596" s="55" t="s">
        <v>582</v>
      </c>
      <c r="D2596" s="55" t="s">
        <v>2707</v>
      </c>
      <c r="E2596" s="55" t="s">
        <v>5845</v>
      </c>
      <c r="F2596" s="55"/>
      <c r="G2596" s="4"/>
      <c r="H2596" s="3"/>
      <c r="I2596" s="64">
        <v>0.17</v>
      </c>
      <c r="J2596" s="67">
        <v>0.17</v>
      </c>
      <c r="K2596" s="70">
        <v>0.17</v>
      </c>
      <c r="L2596" s="64">
        <v>0.01</v>
      </c>
      <c r="M2596" s="67">
        <v>0.01</v>
      </c>
      <c r="N2596" s="70">
        <v>0.01</v>
      </c>
      <c r="O2596" s="64">
        <v>0.16</v>
      </c>
      <c r="P2596" s="67">
        <v>0.16</v>
      </c>
      <c r="Q2596" s="70">
        <v>0.16</v>
      </c>
      <c r="R2596" s="3"/>
    </row>
    <row r="2597">
      <c r="A2597" s="46">
        <v>14199.0</v>
      </c>
      <c r="B2597" s="51" t="str">
        <f t="shared" si="1"/>
        <v>ElektronikaAqlli uy va xavfsizlikAqlli uyAqlli rozetkalar</v>
      </c>
      <c r="C2597" s="55" t="s">
        <v>929</v>
      </c>
      <c r="D2597" s="55" t="s">
        <v>1896</v>
      </c>
      <c r="E2597" s="55" t="s">
        <v>2885</v>
      </c>
      <c r="F2597" s="55" t="s">
        <v>5847</v>
      </c>
      <c r="G2597" s="55"/>
      <c r="H2597" s="3"/>
      <c r="I2597" s="64">
        <v>0.2</v>
      </c>
      <c r="J2597" s="67">
        <v>0.2</v>
      </c>
      <c r="K2597" s="70">
        <v>0.2</v>
      </c>
      <c r="L2597" s="64">
        <v>0.0</v>
      </c>
      <c r="M2597" s="67">
        <v>0.0</v>
      </c>
      <c r="N2597" s="70">
        <v>0.0</v>
      </c>
      <c r="O2597" s="64">
        <v>0.2</v>
      </c>
      <c r="P2597" s="67">
        <v>0.2</v>
      </c>
      <c r="Q2597" s="70">
        <v>0.2</v>
      </c>
      <c r="R2597" s="3"/>
    </row>
    <row r="2598">
      <c r="A2598" s="46">
        <v>14200.0</v>
      </c>
      <c r="B2598" s="51" t="str">
        <f t="shared" si="1"/>
        <v>ElektronikaKompyuter texnikasiKompyuter aksessuarlariKompyuterlar uchun tagliklar</v>
      </c>
      <c r="C2598" s="55" t="s">
        <v>929</v>
      </c>
      <c r="D2598" s="55" t="s">
        <v>942</v>
      </c>
      <c r="E2598" s="55" t="s">
        <v>4319</v>
      </c>
      <c r="F2598" s="55" t="s">
        <v>5849</v>
      </c>
      <c r="G2598" s="55"/>
      <c r="H2598" s="3"/>
      <c r="I2598" s="64">
        <v>0.2</v>
      </c>
      <c r="J2598" s="67">
        <v>0.2</v>
      </c>
      <c r="K2598" s="70">
        <v>0.2</v>
      </c>
      <c r="L2598" s="64">
        <v>0.0</v>
      </c>
      <c r="M2598" s="67">
        <v>0.0</v>
      </c>
      <c r="N2598" s="70">
        <v>0.0</v>
      </c>
      <c r="O2598" s="64">
        <v>0.2</v>
      </c>
      <c r="P2598" s="67">
        <v>0.2</v>
      </c>
      <c r="Q2598" s="70">
        <v>0.2</v>
      </c>
      <c r="R2598" s="3"/>
    </row>
    <row r="2599">
      <c r="A2599" s="46">
        <v>14202.0</v>
      </c>
      <c r="B2599" s="51" t="str">
        <f t="shared" si="1"/>
        <v>AksessuarlarErkaklar aksessuarlariQoʻlqoplar va varejkalarVarejkalar</v>
      </c>
      <c r="C2599" s="55" t="s">
        <v>442</v>
      </c>
      <c r="D2599" s="55" t="s">
        <v>456</v>
      </c>
      <c r="E2599" s="55" t="s">
        <v>1716</v>
      </c>
      <c r="F2599" s="55" t="s">
        <v>1891</v>
      </c>
      <c r="G2599" s="3"/>
      <c r="H2599" s="3"/>
      <c r="I2599" s="64">
        <v>0.3</v>
      </c>
      <c r="J2599" s="67">
        <v>0.3</v>
      </c>
      <c r="K2599" s="70">
        <v>0.3</v>
      </c>
      <c r="L2599" s="64">
        <v>0.0</v>
      </c>
      <c r="M2599" s="67">
        <v>0.0</v>
      </c>
      <c r="N2599" s="70">
        <v>0.0</v>
      </c>
      <c r="O2599" s="64">
        <v>0.3</v>
      </c>
      <c r="P2599" s="67">
        <v>0.3</v>
      </c>
      <c r="Q2599" s="70">
        <v>0.3</v>
      </c>
      <c r="R2599" s="3"/>
    </row>
    <row r="2600">
      <c r="A2600" s="46">
        <v>14204.0</v>
      </c>
      <c r="B2600" s="51" t="str">
        <f t="shared" si="1"/>
        <v>KitoblarBadiiy adabiyotDetektivlar</v>
      </c>
      <c r="C2600" s="55" t="s">
        <v>84</v>
      </c>
      <c r="D2600" s="55" t="s">
        <v>1226</v>
      </c>
      <c r="E2600" s="55" t="s">
        <v>5852</v>
      </c>
      <c r="F2600" s="85"/>
      <c r="G2600" s="3"/>
      <c r="H2600" s="3"/>
      <c r="I2600" s="64">
        <v>0.2</v>
      </c>
      <c r="J2600" s="67">
        <v>0.2</v>
      </c>
      <c r="K2600" s="70">
        <v>0.2</v>
      </c>
      <c r="L2600" s="64">
        <v>0.02</v>
      </c>
      <c r="M2600" s="67">
        <v>0.02</v>
      </c>
      <c r="N2600" s="70">
        <v>0.02</v>
      </c>
      <c r="O2600" s="64">
        <v>0.18</v>
      </c>
      <c r="P2600" s="67">
        <v>0.18</v>
      </c>
      <c r="Q2600" s="70">
        <v>0.18</v>
      </c>
      <c r="R2600" s="3"/>
    </row>
    <row r="2601">
      <c r="A2601" s="46">
        <v>14205.0</v>
      </c>
      <c r="B2601" s="51" t="str">
        <f t="shared" si="1"/>
        <v>ElektronikaElektronikalar uchun aksessuarlarUzaytirgichlar</v>
      </c>
      <c r="C2601" s="55" t="s">
        <v>929</v>
      </c>
      <c r="D2601" s="55" t="s">
        <v>1044</v>
      </c>
      <c r="E2601" s="55" t="s">
        <v>5854</v>
      </c>
      <c r="F2601" s="3"/>
      <c r="G2601" s="3"/>
      <c r="H2601" s="3"/>
      <c r="I2601" s="64">
        <v>0.3</v>
      </c>
      <c r="J2601" s="67">
        <v>0.3</v>
      </c>
      <c r="K2601" s="70">
        <v>0.3</v>
      </c>
      <c r="L2601" s="64">
        <v>0.0</v>
      </c>
      <c r="M2601" s="67">
        <v>0.0</v>
      </c>
      <c r="N2601" s="70">
        <v>0.0</v>
      </c>
      <c r="O2601" s="64">
        <v>0.3</v>
      </c>
      <c r="P2601" s="67">
        <v>0.3</v>
      </c>
      <c r="Q2601" s="70">
        <v>0.3</v>
      </c>
      <c r="R2601" s="3"/>
    </row>
    <row r="2602">
      <c r="A2602" s="46">
        <v>14206.0</v>
      </c>
      <c r="B2602" s="51" t="str">
        <f t="shared" si="1"/>
        <v>ElektronikaAqlli uy va xavfsizlikUy xavfsizligiDNBT (Dostupni nazorat qilish va boshqarish tizimi)</v>
      </c>
      <c r="C2602" s="55" t="s">
        <v>929</v>
      </c>
      <c r="D2602" s="55" t="s">
        <v>1896</v>
      </c>
      <c r="E2602" s="55" t="s">
        <v>1897</v>
      </c>
      <c r="F2602" s="55" t="s">
        <v>5856</v>
      </c>
      <c r="G2602" s="55"/>
      <c r="H2602" s="55"/>
      <c r="I2602" s="64">
        <v>0.2</v>
      </c>
      <c r="J2602" s="67">
        <v>0.2</v>
      </c>
      <c r="K2602" s="70">
        <v>0.2</v>
      </c>
      <c r="L2602" s="64">
        <v>0.0</v>
      </c>
      <c r="M2602" s="67">
        <v>0.0</v>
      </c>
      <c r="N2602" s="70">
        <v>0.0</v>
      </c>
      <c r="O2602" s="64">
        <v>0.2</v>
      </c>
      <c r="P2602" s="67">
        <v>0.2</v>
      </c>
      <c r="Q2602" s="70">
        <v>0.2</v>
      </c>
      <c r="R2602" s="3"/>
    </row>
    <row r="2603">
      <c r="A2603" s="46">
        <v>14207.0</v>
      </c>
      <c r="B2603" s="51" t="str">
        <f t="shared" si="1"/>
        <v>ElektronikaFoto va video texnikaFotosuratchilar uchun uskunalarFotostudiya uchun chiroq</v>
      </c>
      <c r="C2603" s="55" t="s">
        <v>929</v>
      </c>
      <c r="D2603" s="55" t="s">
        <v>1173</v>
      </c>
      <c r="E2603" s="55" t="s">
        <v>1175</v>
      </c>
      <c r="F2603" s="55" t="s">
        <v>5858</v>
      </c>
      <c r="G2603" s="55"/>
      <c r="H2603" s="3"/>
      <c r="I2603" s="64">
        <v>0.2</v>
      </c>
      <c r="J2603" s="67">
        <v>0.2</v>
      </c>
      <c r="K2603" s="70">
        <v>0.2</v>
      </c>
      <c r="L2603" s="64">
        <v>0.0</v>
      </c>
      <c r="M2603" s="67">
        <v>0.0</v>
      </c>
      <c r="N2603" s="70">
        <v>0.0</v>
      </c>
      <c r="O2603" s="64">
        <v>0.2</v>
      </c>
      <c r="P2603" s="67">
        <v>0.2</v>
      </c>
      <c r="Q2603" s="70">
        <v>0.2</v>
      </c>
      <c r="R2603" s="3"/>
    </row>
    <row r="2604">
      <c r="A2604" s="46">
        <v>14208.0</v>
      </c>
      <c r="B2604" s="51" t="str">
        <f t="shared" si="1"/>
        <v>SalomatlikOptikaNamlantiruvchi tomchilar</v>
      </c>
      <c r="C2604" s="55" t="s">
        <v>120</v>
      </c>
      <c r="D2604" s="55" t="s">
        <v>540</v>
      </c>
      <c r="E2604" s="55" t="s">
        <v>5860</v>
      </c>
      <c r="F2604" s="55"/>
      <c r="G2604" s="3"/>
      <c r="H2604" s="3"/>
      <c r="I2604" s="64">
        <v>0.2</v>
      </c>
      <c r="J2604" s="67">
        <v>0.2</v>
      </c>
      <c r="K2604" s="70">
        <v>0.2</v>
      </c>
      <c r="L2604" s="64">
        <v>0.0</v>
      </c>
      <c r="M2604" s="67">
        <v>0.0</v>
      </c>
      <c r="N2604" s="70">
        <v>0.0</v>
      </c>
      <c r="O2604" s="64">
        <v>0.2</v>
      </c>
      <c r="P2604" s="67">
        <v>0.2</v>
      </c>
      <c r="Q2604" s="70">
        <v>0.2</v>
      </c>
      <c r="R2604" s="3"/>
    </row>
    <row r="2605">
      <c r="A2605" s="46">
        <v>14209.0</v>
      </c>
      <c r="B2605" s="51" t="str">
        <f t="shared" si="1"/>
        <v>Qurilish va taʼmirlashUy va bogʻ uchun suv taʼminotiAvtomatik suv taʼminoti uchun</v>
      </c>
      <c r="C2605" s="55" t="s">
        <v>95</v>
      </c>
      <c r="D2605" s="55" t="s">
        <v>96</v>
      </c>
      <c r="E2605" s="55" t="s">
        <v>5862</v>
      </c>
      <c r="F2605" s="55"/>
      <c r="G2605" s="55"/>
      <c r="H2605" s="3"/>
      <c r="I2605" s="64">
        <v>0.15</v>
      </c>
      <c r="J2605" s="67">
        <v>0.15</v>
      </c>
      <c r="K2605" s="70">
        <v>0.15</v>
      </c>
      <c r="L2605" s="64">
        <v>0.0</v>
      </c>
      <c r="M2605" s="67">
        <v>0.0</v>
      </c>
      <c r="N2605" s="70">
        <v>0.0</v>
      </c>
      <c r="O2605" s="64">
        <v>0.15</v>
      </c>
      <c r="P2605" s="67">
        <v>0.15</v>
      </c>
      <c r="Q2605" s="70">
        <v>0.15</v>
      </c>
      <c r="R2605" s="3"/>
    </row>
    <row r="2606">
      <c r="A2606" s="46">
        <v>14210.0</v>
      </c>
      <c r="B2606" s="51" t="str">
        <f t="shared" si="1"/>
        <v>Bolalar tovarlariOnalar uchun mahsulotlarHomilador ayollar uchun bandajlar</v>
      </c>
      <c r="C2606" s="55" t="s">
        <v>346</v>
      </c>
      <c r="D2606" s="55" t="s">
        <v>1188</v>
      </c>
      <c r="E2606" s="55" t="s">
        <v>5864</v>
      </c>
      <c r="F2606" s="55"/>
      <c r="G2606" s="55"/>
      <c r="H2606" s="3"/>
      <c r="I2606" s="64">
        <v>0.15</v>
      </c>
      <c r="J2606" s="67">
        <v>0.15</v>
      </c>
      <c r="K2606" s="70">
        <v>0.15</v>
      </c>
      <c r="L2606" s="64">
        <v>0.01</v>
      </c>
      <c r="M2606" s="67">
        <v>0.01</v>
      </c>
      <c r="N2606" s="70">
        <v>0.01</v>
      </c>
      <c r="O2606" s="64">
        <v>0.14</v>
      </c>
      <c r="P2606" s="67">
        <v>0.14</v>
      </c>
      <c r="Q2606" s="70">
        <v>0.14</v>
      </c>
      <c r="R2606" s="3"/>
    </row>
    <row r="2607">
      <c r="A2607" s="46">
        <v>14211.0</v>
      </c>
      <c r="B2607" s="51" t="str">
        <f t="shared" si="1"/>
        <v>Maishiy texnikaOshxona texnikalariQovurish va pishirish uskunalariQovurish va qaynatish uchun boshqa texnikalarTartaletlar</v>
      </c>
      <c r="C2607" s="55" t="s">
        <v>74</v>
      </c>
      <c r="D2607" s="55" t="s">
        <v>1400</v>
      </c>
      <c r="E2607" s="55" t="s">
        <v>1420</v>
      </c>
      <c r="F2607" s="55" t="s">
        <v>1421</v>
      </c>
      <c r="G2607" s="55" t="s">
        <v>5866</v>
      </c>
      <c r="H2607" s="3"/>
      <c r="I2607" s="64">
        <v>0.17</v>
      </c>
      <c r="J2607" s="67">
        <v>0.17</v>
      </c>
      <c r="K2607" s="70">
        <v>0.17</v>
      </c>
      <c r="L2607" s="64">
        <v>0.0</v>
      </c>
      <c r="M2607" s="67">
        <v>0.0</v>
      </c>
      <c r="N2607" s="70">
        <v>0.0</v>
      </c>
      <c r="O2607" s="64">
        <v>0.17</v>
      </c>
      <c r="P2607" s="67">
        <v>0.17</v>
      </c>
      <c r="Q2607" s="70">
        <v>0.17</v>
      </c>
      <c r="R2607" s="3"/>
    </row>
    <row r="2608">
      <c r="A2608" s="46">
        <v>14215.0</v>
      </c>
      <c r="B2608" s="51" t="str">
        <f t="shared" si="1"/>
        <v>ElektronikaTelevizorlar va videotexnikalarRaqamli va sun'iy yo'ldosh TVRaqamli televidenie uchun antennalar</v>
      </c>
      <c r="C2608" s="55" t="s">
        <v>929</v>
      </c>
      <c r="D2608" s="55" t="s">
        <v>1383</v>
      </c>
      <c r="E2608" s="55" t="s">
        <v>1496</v>
      </c>
      <c r="F2608" s="55" t="s">
        <v>5868</v>
      </c>
      <c r="G2608" s="55"/>
      <c r="H2608" s="55"/>
      <c r="I2608" s="64">
        <v>0.22</v>
      </c>
      <c r="J2608" s="67">
        <v>0.22</v>
      </c>
      <c r="K2608" s="70">
        <v>0.22</v>
      </c>
      <c r="L2608" s="64">
        <v>0.0</v>
      </c>
      <c r="M2608" s="67">
        <v>0.0</v>
      </c>
      <c r="N2608" s="70">
        <v>0.0</v>
      </c>
      <c r="O2608" s="64">
        <v>0.22</v>
      </c>
      <c r="P2608" s="67">
        <v>0.22</v>
      </c>
      <c r="Q2608" s="70">
        <v>0.22</v>
      </c>
      <c r="R2608" s="3"/>
    </row>
    <row r="2609">
      <c r="A2609" s="46">
        <v>14216.0</v>
      </c>
      <c r="B2609" s="51" t="str">
        <f t="shared" si="1"/>
        <v>KiyimAyollar kiyimiFutbolkalar va poloLongslivlar</v>
      </c>
      <c r="C2609" s="55" t="s">
        <v>417</v>
      </c>
      <c r="D2609" s="55" t="s">
        <v>418</v>
      </c>
      <c r="E2609" s="55" t="s">
        <v>2195</v>
      </c>
      <c r="F2609" s="55" t="s">
        <v>2196</v>
      </c>
      <c r="G2609" s="85"/>
      <c r="H2609" s="3"/>
      <c r="I2609" s="64">
        <v>0.25</v>
      </c>
      <c r="J2609" s="67">
        <v>0.25</v>
      </c>
      <c r="K2609" s="70">
        <v>0.25</v>
      </c>
      <c r="L2609" s="64">
        <v>0.0</v>
      </c>
      <c r="M2609" s="67">
        <v>0.0</v>
      </c>
      <c r="N2609" s="70">
        <v>0.0</v>
      </c>
      <c r="O2609" s="64">
        <v>0.25</v>
      </c>
      <c r="P2609" s="67">
        <v>0.25</v>
      </c>
      <c r="Q2609" s="70">
        <v>0.25</v>
      </c>
      <c r="R2609" s="3"/>
    </row>
    <row r="2610">
      <c r="A2610" s="46">
        <v>14217.0</v>
      </c>
      <c r="B2610" s="51" t="str">
        <f t="shared" si="1"/>
        <v>Maishiy kimyoviy moddalarIdish yuvish mashinalari uchun vositalarIYuM uchun tabletkalar va kapsulalar</v>
      </c>
      <c r="C2610" s="55" t="s">
        <v>582</v>
      </c>
      <c r="D2610" s="55" t="s">
        <v>2707</v>
      </c>
      <c r="E2610" s="55" t="s">
        <v>5871</v>
      </c>
      <c r="F2610" s="55"/>
      <c r="G2610" s="55"/>
      <c r="H2610" s="3"/>
      <c r="I2610" s="64">
        <v>0.17</v>
      </c>
      <c r="J2610" s="67">
        <v>0.17</v>
      </c>
      <c r="K2610" s="70">
        <v>0.17</v>
      </c>
      <c r="L2610" s="64">
        <v>0.01</v>
      </c>
      <c r="M2610" s="67">
        <v>0.01</v>
      </c>
      <c r="N2610" s="70">
        <v>0.01</v>
      </c>
      <c r="O2610" s="64">
        <v>0.16</v>
      </c>
      <c r="P2610" s="67">
        <v>0.16</v>
      </c>
      <c r="Q2610" s="70">
        <v>0.16</v>
      </c>
      <c r="R2610" s="3"/>
    </row>
    <row r="2611">
      <c r="A2611" s="46">
        <v>14219.0</v>
      </c>
      <c r="B2611" s="51" t="str">
        <f t="shared" si="1"/>
        <v>Goʻzallik va parvarishYuz parvarishiNamlash va oziqlantirishBalzamlar va gellar</v>
      </c>
      <c r="C2611" s="55" t="s">
        <v>314</v>
      </c>
      <c r="D2611" s="55" t="s">
        <v>503</v>
      </c>
      <c r="E2611" s="55" t="s">
        <v>504</v>
      </c>
      <c r="F2611" s="55" t="s">
        <v>5873</v>
      </c>
      <c r="G2611" s="55"/>
      <c r="H2611" s="3"/>
      <c r="I2611" s="64">
        <v>0.2</v>
      </c>
      <c r="J2611" s="67">
        <v>0.2</v>
      </c>
      <c r="K2611" s="70">
        <v>0.2</v>
      </c>
      <c r="L2611" s="64">
        <v>0.015</v>
      </c>
      <c r="M2611" s="67">
        <v>0.015</v>
      </c>
      <c r="N2611" s="70">
        <v>0.015</v>
      </c>
      <c r="O2611" s="64">
        <v>0.185</v>
      </c>
      <c r="P2611" s="67">
        <v>0.185</v>
      </c>
      <c r="Q2611" s="70">
        <v>0.185</v>
      </c>
      <c r="R2611" s="3"/>
    </row>
    <row r="2612">
      <c r="A2612" s="46">
        <v>14220.0</v>
      </c>
      <c r="B2612" s="51" t="str">
        <f t="shared" si="1"/>
        <v>Goʻzallik va parvarishSochlar parvarishiSoch parvarishi uchun aksessuarlarTaroqlar va choʻtkalar</v>
      </c>
      <c r="C2612" s="55" t="s">
        <v>314</v>
      </c>
      <c r="D2612" s="55" t="s">
        <v>1239</v>
      </c>
      <c r="E2612" s="55" t="s">
        <v>2419</v>
      </c>
      <c r="F2612" s="55" t="s">
        <v>5875</v>
      </c>
      <c r="G2612" s="55"/>
      <c r="H2612" s="3"/>
      <c r="I2612" s="64">
        <v>0.25</v>
      </c>
      <c r="J2612" s="67">
        <v>0.25</v>
      </c>
      <c r="K2612" s="70">
        <v>0.25</v>
      </c>
      <c r="L2612" s="64">
        <v>0.025</v>
      </c>
      <c r="M2612" s="67">
        <v>0.025</v>
      </c>
      <c r="N2612" s="70">
        <v>0.025</v>
      </c>
      <c r="O2612" s="64">
        <v>0.225</v>
      </c>
      <c r="P2612" s="67">
        <v>0.225</v>
      </c>
      <c r="Q2612" s="70">
        <v>0.225</v>
      </c>
      <c r="R2612" s="3"/>
    </row>
    <row r="2613">
      <c r="A2613" s="46">
        <v>14221.0</v>
      </c>
      <c r="B2613" s="51" t="str">
        <f t="shared" si="1"/>
        <v>Uy-roʻzgʻor buyumlariXoʻjalik buyumlariTozalash ishlari uchun inventarlarAxlat qoplari</v>
      </c>
      <c r="C2613" s="55" t="s">
        <v>758</v>
      </c>
      <c r="D2613" s="55" t="s">
        <v>806</v>
      </c>
      <c r="E2613" s="55" t="s">
        <v>1745</v>
      </c>
      <c r="F2613" s="55" t="s">
        <v>5877</v>
      </c>
      <c r="G2613" s="85"/>
      <c r="H2613" s="3"/>
      <c r="I2613" s="64">
        <v>0.2</v>
      </c>
      <c r="J2613" s="67">
        <v>0.2</v>
      </c>
      <c r="K2613" s="70">
        <v>0.2</v>
      </c>
      <c r="L2613" s="64">
        <v>0.0</v>
      </c>
      <c r="M2613" s="67">
        <v>0.0</v>
      </c>
      <c r="N2613" s="70">
        <v>0.0</v>
      </c>
      <c r="O2613" s="64">
        <v>0.2</v>
      </c>
      <c r="P2613" s="67">
        <v>0.2</v>
      </c>
      <c r="Q2613" s="70">
        <v>0.2</v>
      </c>
      <c r="R2613" s="3"/>
    </row>
    <row r="2614">
      <c r="A2614" s="46">
        <v>14222.0</v>
      </c>
      <c r="B2614" s="51" t="str">
        <f t="shared" si="1"/>
        <v>Qurilish va taʼmirlashAsboblarElektr asboblarBoshqa elektr asboblariMetall uchun elektr qaychi</v>
      </c>
      <c r="C2614" s="55" t="s">
        <v>95</v>
      </c>
      <c r="D2614" s="55" t="s">
        <v>106</v>
      </c>
      <c r="E2614" s="55" t="s">
        <v>108</v>
      </c>
      <c r="F2614" s="55" t="s">
        <v>2538</v>
      </c>
      <c r="G2614" s="85" t="s">
        <v>5878</v>
      </c>
      <c r="H2614" s="85"/>
      <c r="I2614" s="64">
        <v>0.15</v>
      </c>
      <c r="J2614" s="67">
        <v>0.15</v>
      </c>
      <c r="K2614" s="70">
        <v>0.15</v>
      </c>
      <c r="L2614" s="64">
        <v>0.0</v>
      </c>
      <c r="M2614" s="67">
        <v>0.0</v>
      </c>
      <c r="N2614" s="70">
        <v>0.0</v>
      </c>
      <c r="O2614" s="64">
        <v>0.15</v>
      </c>
      <c r="P2614" s="67">
        <v>0.15</v>
      </c>
      <c r="Q2614" s="70">
        <v>0.15</v>
      </c>
      <c r="R2614" s="3"/>
    </row>
    <row r="2615">
      <c r="A2615" s="46">
        <v>14223.0</v>
      </c>
      <c r="B2615" s="51" t="str">
        <f t="shared" si="1"/>
        <v>KiyimErkaklar kiyimiUstki kiyimPalto</v>
      </c>
      <c r="C2615" s="55" t="s">
        <v>417</v>
      </c>
      <c r="D2615" s="55" t="s">
        <v>432</v>
      </c>
      <c r="E2615" s="55" t="s">
        <v>1137</v>
      </c>
      <c r="F2615" s="55" t="s">
        <v>5181</v>
      </c>
      <c r="G2615" s="85"/>
      <c r="H2615" s="3"/>
      <c r="I2615" s="64">
        <v>0.25</v>
      </c>
      <c r="J2615" s="67">
        <v>0.25</v>
      </c>
      <c r="K2615" s="70">
        <v>0.25</v>
      </c>
      <c r="L2615" s="64">
        <v>0.0</v>
      </c>
      <c r="M2615" s="67">
        <v>0.0</v>
      </c>
      <c r="N2615" s="70">
        <v>0.0</v>
      </c>
      <c r="O2615" s="64">
        <v>0.25</v>
      </c>
      <c r="P2615" s="67">
        <v>0.25</v>
      </c>
      <c r="Q2615" s="70">
        <v>0.25</v>
      </c>
      <c r="R2615" s="3"/>
    </row>
    <row r="2616">
      <c r="A2616" s="46">
        <v>14224.0</v>
      </c>
      <c r="B2616" s="51" t="str">
        <f t="shared" si="1"/>
        <v>Qurilish va taʼmirlashAsboblarKavsharlash uskunalariKavsharlash stansiyasi</v>
      </c>
      <c r="C2616" s="55" t="s">
        <v>95</v>
      </c>
      <c r="D2616" s="55" t="s">
        <v>106</v>
      </c>
      <c r="E2616" s="55" t="s">
        <v>2590</v>
      </c>
      <c r="F2616" s="55" t="s">
        <v>5882</v>
      </c>
      <c r="G2616" s="55"/>
      <c r="H2616" s="3"/>
      <c r="I2616" s="64">
        <v>0.17</v>
      </c>
      <c r="J2616" s="67">
        <v>0.17</v>
      </c>
      <c r="K2616" s="70">
        <v>0.17</v>
      </c>
      <c r="L2616" s="64">
        <v>0.0</v>
      </c>
      <c r="M2616" s="67">
        <v>0.0</v>
      </c>
      <c r="N2616" s="70">
        <v>0.0</v>
      </c>
      <c r="O2616" s="64">
        <v>0.17</v>
      </c>
      <c r="P2616" s="67">
        <v>0.17</v>
      </c>
      <c r="Q2616" s="70">
        <v>0.17</v>
      </c>
      <c r="R2616" s="3"/>
    </row>
    <row r="2617">
      <c r="A2617" s="46">
        <v>14225.0</v>
      </c>
      <c r="B2617" s="51" t="str">
        <f t="shared" si="1"/>
        <v>ElektronikaSmartfonlar va telefonlarSmartfonlar uchun aksessuarlarZaryadlash qurilmalariKabelli zaryadlovchi qurilmalar</v>
      </c>
      <c r="C2617" s="55" t="s">
        <v>929</v>
      </c>
      <c r="D2617" s="55" t="s">
        <v>1601</v>
      </c>
      <c r="E2617" s="55" t="s">
        <v>1602</v>
      </c>
      <c r="F2617" s="55" t="s">
        <v>3621</v>
      </c>
      <c r="G2617" s="85" t="s">
        <v>5884</v>
      </c>
      <c r="H2617" s="85"/>
      <c r="I2617" s="64">
        <v>0.28</v>
      </c>
      <c r="J2617" s="67">
        <v>0.28</v>
      </c>
      <c r="K2617" s="70">
        <v>0.28</v>
      </c>
      <c r="L2617" s="64">
        <v>0.0</v>
      </c>
      <c r="M2617" s="67">
        <v>0.0</v>
      </c>
      <c r="N2617" s="70">
        <v>0.0</v>
      </c>
      <c r="O2617" s="64">
        <v>0.28</v>
      </c>
      <c r="P2617" s="67">
        <v>0.28</v>
      </c>
      <c r="Q2617" s="70">
        <v>0.28</v>
      </c>
      <c r="R2617" s="3"/>
    </row>
    <row r="2618">
      <c r="A2618" s="46">
        <v>14226.0</v>
      </c>
      <c r="B2618" s="51" t="str">
        <f t="shared" si="1"/>
        <v>KiyimQizlar uchun kiyimlarJemperlar, sviterlar va kardiganlarKardiganlar</v>
      </c>
      <c r="C2618" s="55" t="s">
        <v>417</v>
      </c>
      <c r="D2618" s="55" t="s">
        <v>1033</v>
      </c>
      <c r="E2618" s="55" t="s">
        <v>1839</v>
      </c>
      <c r="F2618" s="55" t="s">
        <v>3907</v>
      </c>
      <c r="G2618" s="85"/>
      <c r="H2618" s="85"/>
      <c r="I2618" s="64">
        <v>0.25</v>
      </c>
      <c r="J2618" s="67">
        <v>0.25</v>
      </c>
      <c r="K2618" s="70">
        <v>0.25</v>
      </c>
      <c r="L2618" s="64">
        <v>0.0</v>
      </c>
      <c r="M2618" s="67">
        <v>0.0</v>
      </c>
      <c r="N2618" s="70">
        <v>0.0</v>
      </c>
      <c r="O2618" s="64">
        <v>0.25</v>
      </c>
      <c r="P2618" s="67">
        <v>0.25</v>
      </c>
      <c r="Q2618" s="70">
        <v>0.25</v>
      </c>
      <c r="R2618" s="3"/>
    </row>
    <row r="2619">
      <c r="A2619" s="46">
        <v>14227.0</v>
      </c>
      <c r="B2619" s="51" t="str">
        <f t="shared" si="1"/>
        <v>Uy-roʻzgʻor buyumlariOshxona buyumlariOvqat pishirish uchun idishlarSut pishirgichlar</v>
      </c>
      <c r="C2619" s="55" t="s">
        <v>758</v>
      </c>
      <c r="D2619" s="55" t="s">
        <v>760</v>
      </c>
      <c r="E2619" s="55" t="s">
        <v>2382</v>
      </c>
      <c r="F2619" s="55" t="s">
        <v>5887</v>
      </c>
      <c r="G2619" s="55"/>
      <c r="H2619" s="3"/>
      <c r="I2619" s="64">
        <v>0.25</v>
      </c>
      <c r="J2619" s="67">
        <v>0.25</v>
      </c>
      <c r="K2619" s="70">
        <v>0.25</v>
      </c>
      <c r="L2619" s="64">
        <v>0.0</v>
      </c>
      <c r="M2619" s="67">
        <v>0.0</v>
      </c>
      <c r="N2619" s="70">
        <v>0.0</v>
      </c>
      <c r="O2619" s="64">
        <v>0.25</v>
      </c>
      <c r="P2619" s="67">
        <v>0.25</v>
      </c>
      <c r="Q2619" s="70">
        <v>0.25</v>
      </c>
      <c r="R2619" s="3"/>
    </row>
    <row r="2620">
      <c r="A2620" s="46">
        <v>14228.0</v>
      </c>
      <c r="B2620" s="51" t="str">
        <f t="shared" si="1"/>
        <v>Sport va hordiqTennis va badmintonSkvosh, padel, spidminton</v>
      </c>
      <c r="C2620" s="55" t="s">
        <v>391</v>
      </c>
      <c r="D2620" s="55" t="s">
        <v>1249</v>
      </c>
      <c r="E2620" s="55" t="s">
        <v>5889</v>
      </c>
      <c r="F2620" s="55"/>
      <c r="G2620" s="4"/>
      <c r="H2620" s="3"/>
      <c r="I2620" s="64">
        <v>0.25</v>
      </c>
      <c r="J2620" s="67">
        <v>0.25</v>
      </c>
      <c r="K2620" s="70">
        <v>0.25</v>
      </c>
      <c r="L2620" s="64">
        <v>0.0</v>
      </c>
      <c r="M2620" s="67">
        <v>0.0</v>
      </c>
      <c r="N2620" s="70">
        <v>0.0</v>
      </c>
      <c r="O2620" s="64">
        <v>0.25</v>
      </c>
      <c r="P2620" s="67">
        <v>0.25</v>
      </c>
      <c r="Q2620" s="70">
        <v>0.25</v>
      </c>
      <c r="R2620" s="3"/>
    </row>
    <row r="2621">
      <c r="A2621" s="46">
        <v>14230.0</v>
      </c>
      <c r="B2621" s="51" t="str">
        <f t="shared" si="1"/>
        <v>Bolalar tovarlariOvqatlantirish uchun tovarlarOvqatlantirish uchun idishlar va anjomlariBolalar ovqatlari uchun konteynerlar</v>
      </c>
      <c r="C2621" s="55" t="s">
        <v>346</v>
      </c>
      <c r="D2621" s="55" t="s">
        <v>356</v>
      </c>
      <c r="E2621" s="55" t="s">
        <v>357</v>
      </c>
      <c r="F2621" s="55" t="s">
        <v>5891</v>
      </c>
      <c r="G2621" s="55"/>
      <c r="H2621" s="55"/>
      <c r="I2621" s="64">
        <v>0.2</v>
      </c>
      <c r="J2621" s="67">
        <v>0.2</v>
      </c>
      <c r="K2621" s="70">
        <v>0.2</v>
      </c>
      <c r="L2621" s="64">
        <v>0.015</v>
      </c>
      <c r="M2621" s="67">
        <v>0.015</v>
      </c>
      <c r="N2621" s="70">
        <v>0.015</v>
      </c>
      <c r="O2621" s="64">
        <v>0.185</v>
      </c>
      <c r="P2621" s="67">
        <v>0.185</v>
      </c>
      <c r="Q2621" s="70">
        <v>0.185</v>
      </c>
      <c r="R2621" s="3"/>
    </row>
    <row r="2622">
      <c r="A2622" s="46">
        <v>14232.0</v>
      </c>
      <c r="B2622" s="51" t="str">
        <f t="shared" si="1"/>
        <v>Maishiy texnikaUy uchun texnikaChangyutgichlar va aksessuarlarYuvuvchi chang yutgichlar</v>
      </c>
      <c r="C2622" s="55" t="s">
        <v>74</v>
      </c>
      <c r="D2622" s="55" t="s">
        <v>1430</v>
      </c>
      <c r="E2622" s="55" t="s">
        <v>1431</v>
      </c>
      <c r="F2622" s="55" t="s">
        <v>5893</v>
      </c>
      <c r="G2622" s="55"/>
      <c r="H2622" s="3"/>
      <c r="I2622" s="64">
        <v>0.12</v>
      </c>
      <c r="J2622" s="67">
        <v>0.12</v>
      </c>
      <c r="K2622" s="70">
        <v>0.12</v>
      </c>
      <c r="L2622" s="64">
        <v>0.0</v>
      </c>
      <c r="M2622" s="67">
        <v>0.0</v>
      </c>
      <c r="N2622" s="70">
        <v>0.0</v>
      </c>
      <c r="O2622" s="64">
        <v>0.12</v>
      </c>
      <c r="P2622" s="67">
        <v>0.12</v>
      </c>
      <c r="Q2622" s="70">
        <v>0.12</v>
      </c>
      <c r="R2622" s="3"/>
    </row>
    <row r="2623">
      <c r="A2623" s="46">
        <v>14233.0</v>
      </c>
      <c r="B2623" s="51" t="str">
        <f t="shared" si="1"/>
        <v>KiyimAyollar kiyimiIchki kiyimTrusiklar</v>
      </c>
      <c r="C2623" s="55" t="s">
        <v>417</v>
      </c>
      <c r="D2623" s="55" t="s">
        <v>418</v>
      </c>
      <c r="E2623" s="55" t="s">
        <v>427</v>
      </c>
      <c r="F2623" s="55" t="s">
        <v>2989</v>
      </c>
      <c r="G2623" s="85"/>
      <c r="H2623" s="3"/>
      <c r="I2623" s="64">
        <v>0.25</v>
      </c>
      <c r="J2623" s="67">
        <v>0.25</v>
      </c>
      <c r="K2623" s="70">
        <v>0.25</v>
      </c>
      <c r="L2623" s="64">
        <v>0.0</v>
      </c>
      <c r="M2623" s="67">
        <v>0.0</v>
      </c>
      <c r="N2623" s="70">
        <v>0.0</v>
      </c>
      <c r="O2623" s="64">
        <v>0.25</v>
      </c>
      <c r="P2623" s="67">
        <v>0.25</v>
      </c>
      <c r="Q2623" s="70">
        <v>0.25</v>
      </c>
      <c r="R2623" s="3"/>
    </row>
    <row r="2624">
      <c r="A2624" s="46">
        <v>14234.0</v>
      </c>
      <c r="B2624" s="51" t="str">
        <f t="shared" si="1"/>
        <v>Kanselyariya tovarlariMuhr va shtamplarShtamplar uchun osnastkalar va futlyarlar</v>
      </c>
      <c r="C2624" s="55" t="s">
        <v>142</v>
      </c>
      <c r="D2624" s="55" t="s">
        <v>1794</v>
      </c>
      <c r="E2624" s="55" t="s">
        <v>5900</v>
      </c>
      <c r="F2624" s="55"/>
      <c r="G2624" s="55"/>
      <c r="H2624" s="3"/>
      <c r="I2624" s="64">
        <v>0.2</v>
      </c>
      <c r="J2624" s="67">
        <v>0.2</v>
      </c>
      <c r="K2624" s="70">
        <v>0.2</v>
      </c>
      <c r="L2624" s="64">
        <v>0.02</v>
      </c>
      <c r="M2624" s="67">
        <v>0.02</v>
      </c>
      <c r="N2624" s="70">
        <v>0.02</v>
      </c>
      <c r="O2624" s="64">
        <v>0.18</v>
      </c>
      <c r="P2624" s="67">
        <v>0.18</v>
      </c>
      <c r="Q2624" s="70">
        <v>0.18</v>
      </c>
      <c r="R2624" s="3"/>
    </row>
    <row r="2625">
      <c r="A2625" s="46">
        <v>14235.0</v>
      </c>
      <c r="B2625" s="51" t="str">
        <f t="shared" si="1"/>
        <v>ElektronikaKompyuter texnikasiKompyuter aksessuarlariSichqoncha uchun gilamchalar</v>
      </c>
      <c r="C2625" s="55" t="s">
        <v>929</v>
      </c>
      <c r="D2625" s="55" t="s">
        <v>942</v>
      </c>
      <c r="E2625" s="55" t="s">
        <v>4319</v>
      </c>
      <c r="F2625" s="55" t="s">
        <v>5902</v>
      </c>
      <c r="G2625" s="55"/>
      <c r="H2625" s="55"/>
      <c r="I2625" s="64">
        <v>0.3</v>
      </c>
      <c r="J2625" s="67">
        <v>0.3</v>
      </c>
      <c r="K2625" s="70">
        <v>0.3</v>
      </c>
      <c r="L2625" s="64">
        <v>0.0</v>
      </c>
      <c r="M2625" s="67">
        <v>0.0</v>
      </c>
      <c r="N2625" s="70">
        <v>0.0</v>
      </c>
      <c r="O2625" s="64">
        <v>0.3</v>
      </c>
      <c r="P2625" s="67">
        <v>0.3</v>
      </c>
      <c r="Q2625" s="70">
        <v>0.3</v>
      </c>
      <c r="R2625" s="3"/>
    </row>
    <row r="2626">
      <c r="A2626" s="46">
        <v>14236.0</v>
      </c>
      <c r="B2626" s="51" t="str">
        <f t="shared" si="1"/>
        <v>Maishiy texnikaUy uchun texnikaDazmollar va bugʻlagichlarDazmollash tizimlari va presslar</v>
      </c>
      <c r="C2626" s="55" t="s">
        <v>74</v>
      </c>
      <c r="D2626" s="55" t="s">
        <v>1430</v>
      </c>
      <c r="E2626" s="55" t="s">
        <v>2908</v>
      </c>
      <c r="F2626" s="55" t="s">
        <v>5904</v>
      </c>
      <c r="G2626" s="55"/>
      <c r="H2626" s="55"/>
      <c r="I2626" s="64">
        <v>0.17</v>
      </c>
      <c r="J2626" s="67">
        <v>0.17</v>
      </c>
      <c r="K2626" s="70">
        <v>0.17</v>
      </c>
      <c r="L2626" s="64">
        <v>0.0</v>
      </c>
      <c r="M2626" s="67">
        <v>0.0</v>
      </c>
      <c r="N2626" s="70">
        <v>0.0</v>
      </c>
      <c r="O2626" s="64">
        <v>0.17</v>
      </c>
      <c r="P2626" s="67">
        <v>0.17</v>
      </c>
      <c r="Q2626" s="70">
        <v>0.17</v>
      </c>
      <c r="R2626" s="3"/>
    </row>
    <row r="2627">
      <c r="A2627" s="46">
        <v>14237.0</v>
      </c>
      <c r="B2627" s="51" t="str">
        <f t="shared" si="1"/>
        <v>PoyabzallarAyollar poyabzaliKrossovkalar</v>
      </c>
      <c r="C2627" s="55" t="s">
        <v>951</v>
      </c>
      <c r="D2627" s="55" t="s">
        <v>952</v>
      </c>
      <c r="E2627" s="55" t="s">
        <v>4023</v>
      </c>
      <c r="F2627" s="3"/>
      <c r="G2627" s="4"/>
      <c r="H2627" s="3"/>
      <c r="I2627" s="64">
        <v>0.2</v>
      </c>
      <c r="J2627" s="67">
        <v>0.2</v>
      </c>
      <c r="K2627" s="70">
        <v>0.2</v>
      </c>
      <c r="L2627" s="64">
        <v>0.0</v>
      </c>
      <c r="M2627" s="67">
        <v>0.0</v>
      </c>
      <c r="N2627" s="70">
        <v>0.0</v>
      </c>
      <c r="O2627" s="64">
        <v>0.2</v>
      </c>
      <c r="P2627" s="67">
        <v>0.2</v>
      </c>
      <c r="Q2627" s="70">
        <v>0.2</v>
      </c>
      <c r="R2627" s="3"/>
    </row>
    <row r="2628">
      <c r="A2628" s="46">
        <v>14238.0</v>
      </c>
      <c r="B2628" s="51" t="str">
        <f t="shared" si="1"/>
        <v>KiyimOʻgʻil bolalar uchun kiyimlarJemperlar, sviterlar va kardiganlarJiletlar</v>
      </c>
      <c r="C2628" s="55" t="s">
        <v>417</v>
      </c>
      <c r="D2628" s="55" t="s">
        <v>438</v>
      </c>
      <c r="E2628" s="55" t="s">
        <v>1839</v>
      </c>
      <c r="F2628" s="55" t="s">
        <v>2380</v>
      </c>
      <c r="G2628" s="85"/>
      <c r="H2628" s="3"/>
      <c r="I2628" s="64">
        <v>0.25</v>
      </c>
      <c r="J2628" s="67">
        <v>0.25</v>
      </c>
      <c r="K2628" s="70">
        <v>0.25</v>
      </c>
      <c r="L2628" s="64">
        <v>0.0</v>
      </c>
      <c r="M2628" s="67">
        <v>0.0</v>
      </c>
      <c r="N2628" s="70">
        <v>0.0</v>
      </c>
      <c r="O2628" s="64">
        <v>0.25</v>
      </c>
      <c r="P2628" s="67">
        <v>0.25</v>
      </c>
      <c r="Q2628" s="70">
        <v>0.25</v>
      </c>
      <c r="R2628" s="3"/>
    </row>
    <row r="2629">
      <c r="A2629" s="46">
        <v>14239.0</v>
      </c>
      <c r="B2629" s="51" t="str">
        <f t="shared" si="1"/>
        <v>AvtotovarlarAvtomobil uchun moylar va kimyoviy moddalarQoʻllarni tozalash vositalari</v>
      </c>
      <c r="C2629" s="55" t="s">
        <v>167</v>
      </c>
      <c r="D2629" s="55" t="s">
        <v>1693</v>
      </c>
      <c r="E2629" s="55" t="s">
        <v>5909</v>
      </c>
      <c r="F2629" s="55"/>
      <c r="G2629" s="3"/>
      <c r="H2629" s="3"/>
      <c r="I2629" s="64">
        <v>0.25</v>
      </c>
      <c r="J2629" s="67">
        <v>0.25</v>
      </c>
      <c r="K2629" s="70">
        <v>0.25</v>
      </c>
      <c r="L2629" s="64">
        <v>0.0</v>
      </c>
      <c r="M2629" s="67">
        <v>0.0</v>
      </c>
      <c r="N2629" s="70">
        <v>0.0</v>
      </c>
      <c r="O2629" s="64">
        <v>0.25</v>
      </c>
      <c r="P2629" s="67">
        <v>0.25</v>
      </c>
      <c r="Q2629" s="70">
        <v>0.25</v>
      </c>
      <c r="R2629" s="3"/>
    </row>
    <row r="2630">
      <c r="A2630" s="46">
        <v>14240.0</v>
      </c>
      <c r="B2630" s="51" t="str">
        <f t="shared" si="1"/>
        <v>Xobbi va ijodMusiqiy asboblarPuflama cholgʻu asboblari</v>
      </c>
      <c r="C2630" s="55" t="s">
        <v>199</v>
      </c>
      <c r="D2630" s="55" t="s">
        <v>1260</v>
      </c>
      <c r="E2630" s="55" t="s">
        <v>5911</v>
      </c>
      <c r="F2630" s="55"/>
      <c r="G2630" s="4"/>
      <c r="H2630" s="3"/>
      <c r="I2630" s="64">
        <v>0.15</v>
      </c>
      <c r="J2630" s="67">
        <v>0.15</v>
      </c>
      <c r="K2630" s="70">
        <v>0.15</v>
      </c>
      <c r="L2630" s="64">
        <v>0.0050000000000000044</v>
      </c>
      <c r="M2630" s="67">
        <v>0.0050000000000000044</v>
      </c>
      <c r="N2630" s="70">
        <v>0.0050000000000000044</v>
      </c>
      <c r="O2630" s="64">
        <v>0.145</v>
      </c>
      <c r="P2630" s="67">
        <v>0.145</v>
      </c>
      <c r="Q2630" s="70">
        <v>0.145</v>
      </c>
      <c r="R2630" s="3"/>
    </row>
    <row r="2631">
      <c r="A2631" s="46">
        <v>14241.0</v>
      </c>
      <c r="B2631" s="51" t="str">
        <f t="shared" si="1"/>
        <v>ElektronikaSmartfonlar va telefonlarSmartfonlar uchun aksessuarlarTagkursi va tutqichlar</v>
      </c>
      <c r="C2631" s="55" t="s">
        <v>929</v>
      </c>
      <c r="D2631" s="55" t="s">
        <v>1601</v>
      </c>
      <c r="E2631" s="55" t="s">
        <v>1602</v>
      </c>
      <c r="F2631" s="55" t="s">
        <v>2621</v>
      </c>
      <c r="G2631" s="55"/>
      <c r="H2631" s="4"/>
      <c r="I2631" s="64">
        <v>0.3</v>
      </c>
      <c r="J2631" s="67">
        <v>0.3</v>
      </c>
      <c r="K2631" s="70">
        <v>0.3</v>
      </c>
      <c r="L2631" s="64">
        <v>0.0</v>
      </c>
      <c r="M2631" s="67">
        <v>0.0</v>
      </c>
      <c r="N2631" s="70">
        <v>0.0</v>
      </c>
      <c r="O2631" s="64">
        <v>0.3</v>
      </c>
      <c r="P2631" s="67">
        <v>0.3</v>
      </c>
      <c r="Q2631" s="70">
        <v>0.3</v>
      </c>
      <c r="R2631" s="3"/>
    </row>
    <row r="2632">
      <c r="A2632" s="46">
        <v>14242.0</v>
      </c>
      <c r="B2632" s="51" t="str">
        <f t="shared" si="1"/>
        <v>KiyimAyollar kiyimiLiboslar va sarafanlarHar kun kiyiladigan liboslar</v>
      </c>
      <c r="C2632" s="55" t="s">
        <v>417</v>
      </c>
      <c r="D2632" s="55" t="s">
        <v>418</v>
      </c>
      <c r="E2632" s="55" t="s">
        <v>3718</v>
      </c>
      <c r="F2632" s="55" t="s">
        <v>5914</v>
      </c>
      <c r="G2632" s="55"/>
      <c r="H2632" s="3"/>
      <c r="I2632" s="64">
        <v>0.25</v>
      </c>
      <c r="J2632" s="67">
        <v>0.25</v>
      </c>
      <c r="K2632" s="70">
        <v>0.25</v>
      </c>
      <c r="L2632" s="64">
        <v>0.0</v>
      </c>
      <c r="M2632" s="67">
        <v>0.0</v>
      </c>
      <c r="N2632" s="70">
        <v>0.0</v>
      </c>
      <c r="O2632" s="64">
        <v>0.25</v>
      </c>
      <c r="P2632" s="67">
        <v>0.25</v>
      </c>
      <c r="Q2632" s="70">
        <v>0.25</v>
      </c>
      <c r="R2632" s="3"/>
    </row>
    <row r="2633">
      <c r="A2633" s="46">
        <v>14243.0</v>
      </c>
      <c r="B2633" s="51" t="str">
        <f t="shared" si="1"/>
        <v>Uy-roʻzgʻor buyumlariToʻqimachilikGilamlar va yoʻlak gilamlariPol uchun himoya gilamchalari</v>
      </c>
      <c r="C2633" s="55" t="s">
        <v>758</v>
      </c>
      <c r="D2633" s="55" t="s">
        <v>1041</v>
      </c>
      <c r="E2633" s="55" t="s">
        <v>1748</v>
      </c>
      <c r="F2633" s="55" t="s">
        <v>5917</v>
      </c>
      <c r="G2633" s="55"/>
      <c r="H2633" s="55"/>
      <c r="I2633" s="64">
        <v>0.22</v>
      </c>
      <c r="J2633" s="67">
        <v>0.22</v>
      </c>
      <c r="K2633" s="70">
        <v>0.22</v>
      </c>
      <c r="L2633" s="64">
        <v>0.0</v>
      </c>
      <c r="M2633" s="67">
        <v>0.0</v>
      </c>
      <c r="N2633" s="70">
        <v>0.0</v>
      </c>
      <c r="O2633" s="64">
        <v>0.22</v>
      </c>
      <c r="P2633" s="67">
        <v>0.22</v>
      </c>
      <c r="Q2633" s="70">
        <v>0.22</v>
      </c>
      <c r="R2633" s="3"/>
    </row>
    <row r="2634">
      <c r="A2634" s="46">
        <v>14244.0</v>
      </c>
      <c r="B2634" s="51" t="str">
        <f t="shared" si="1"/>
        <v>Goʻzallik va parvarishMakiyajYuzRumyana va bronzerlar</v>
      </c>
      <c r="C2634" s="55" t="s">
        <v>314</v>
      </c>
      <c r="D2634" s="55" t="s">
        <v>492</v>
      </c>
      <c r="E2634" s="55" t="s">
        <v>500</v>
      </c>
      <c r="F2634" s="85" t="s">
        <v>5919</v>
      </c>
      <c r="G2634" s="85"/>
      <c r="H2634" s="3"/>
      <c r="I2634" s="64">
        <v>0.2</v>
      </c>
      <c r="J2634" s="67">
        <v>0.2</v>
      </c>
      <c r="K2634" s="70">
        <v>0.2</v>
      </c>
      <c r="L2634" s="64">
        <v>0.03</v>
      </c>
      <c r="M2634" s="67">
        <v>0.03</v>
      </c>
      <c r="N2634" s="70">
        <v>0.03</v>
      </c>
      <c r="O2634" s="64">
        <v>0.17</v>
      </c>
      <c r="P2634" s="67">
        <v>0.17</v>
      </c>
      <c r="Q2634" s="70">
        <v>0.17</v>
      </c>
      <c r="R2634" s="3"/>
    </row>
    <row r="2635">
      <c r="A2635" s="46">
        <v>14245.0</v>
      </c>
      <c r="B2635" s="51" t="str">
        <f t="shared" si="1"/>
        <v>KiyimAyollar kiyimiHomiladorlar uchun kiyimlarUy kiyimi</v>
      </c>
      <c r="C2635" s="55" t="s">
        <v>417</v>
      </c>
      <c r="D2635" s="55" t="s">
        <v>418</v>
      </c>
      <c r="E2635" s="55" t="s">
        <v>1412</v>
      </c>
      <c r="F2635" s="55" t="s">
        <v>433</v>
      </c>
      <c r="G2635" s="3"/>
      <c r="H2635" s="3"/>
      <c r="I2635" s="64">
        <v>0.25</v>
      </c>
      <c r="J2635" s="67">
        <v>0.25</v>
      </c>
      <c r="K2635" s="70">
        <v>0.25</v>
      </c>
      <c r="L2635" s="64">
        <v>0.0</v>
      </c>
      <c r="M2635" s="67">
        <v>0.0</v>
      </c>
      <c r="N2635" s="70">
        <v>0.0</v>
      </c>
      <c r="O2635" s="64">
        <v>0.25</v>
      </c>
      <c r="P2635" s="67">
        <v>0.25</v>
      </c>
      <c r="Q2635" s="70">
        <v>0.25</v>
      </c>
      <c r="R2635" s="3"/>
    </row>
    <row r="2636">
      <c r="A2636" s="46">
        <v>14246.0</v>
      </c>
      <c r="B2636" s="51" t="str">
        <f t="shared" si="1"/>
        <v>Sport va hordiqTennis va badmintonBadminton</v>
      </c>
      <c r="C2636" s="55" t="s">
        <v>391</v>
      </c>
      <c r="D2636" s="55" t="s">
        <v>1249</v>
      </c>
      <c r="E2636" s="55" t="s">
        <v>5921</v>
      </c>
      <c r="F2636" s="3"/>
      <c r="G2636" s="4"/>
      <c r="H2636" s="3"/>
      <c r="I2636" s="64">
        <v>0.25</v>
      </c>
      <c r="J2636" s="67">
        <v>0.25</v>
      </c>
      <c r="K2636" s="70">
        <v>0.25</v>
      </c>
      <c r="L2636" s="64">
        <v>0.0</v>
      </c>
      <c r="M2636" s="67">
        <v>0.0</v>
      </c>
      <c r="N2636" s="70">
        <v>0.0</v>
      </c>
      <c r="O2636" s="64">
        <v>0.25</v>
      </c>
      <c r="P2636" s="67">
        <v>0.25</v>
      </c>
      <c r="Q2636" s="70">
        <v>0.25</v>
      </c>
      <c r="R2636" s="3"/>
    </row>
    <row r="2637">
      <c r="A2637" s="46">
        <v>14248.0</v>
      </c>
      <c r="B2637" s="51" t="str">
        <f t="shared" si="1"/>
        <v>Goʻzallik va parvarishTana parvarishiSellyulitga va choʻzilishga qarshi vositalarTerining choʻzilib ketishidan himoya vosita</v>
      </c>
      <c r="C2637" s="55" t="s">
        <v>314</v>
      </c>
      <c r="D2637" s="55" t="s">
        <v>612</v>
      </c>
      <c r="E2637" s="55" t="s">
        <v>2304</v>
      </c>
      <c r="F2637" s="85" t="s">
        <v>5923</v>
      </c>
      <c r="G2637" s="85"/>
      <c r="H2637" s="85"/>
      <c r="I2637" s="64">
        <v>0.2</v>
      </c>
      <c r="J2637" s="67">
        <v>0.2</v>
      </c>
      <c r="K2637" s="70">
        <v>0.2</v>
      </c>
      <c r="L2637" s="64">
        <v>0.0</v>
      </c>
      <c r="M2637" s="67">
        <v>0.0</v>
      </c>
      <c r="N2637" s="70">
        <v>0.0</v>
      </c>
      <c r="O2637" s="64">
        <v>0.2</v>
      </c>
      <c r="P2637" s="67">
        <v>0.2</v>
      </c>
      <c r="Q2637" s="70">
        <v>0.2</v>
      </c>
      <c r="R2637" s="3"/>
    </row>
    <row r="2638">
      <c r="A2638" s="46">
        <v>14249.0</v>
      </c>
      <c r="B2638" s="51" t="str">
        <f t="shared" si="1"/>
        <v>KitoblarBolalarga va ota-onalargaBolalar uchun boʻsh vaqtlarni foydali oʻtkazish va ijodNakleykali kitoblar</v>
      </c>
      <c r="C2638" s="55" t="s">
        <v>84</v>
      </c>
      <c r="D2638" s="55" t="s">
        <v>1230</v>
      </c>
      <c r="E2638" s="55" t="s">
        <v>3744</v>
      </c>
      <c r="F2638" s="55" t="s">
        <v>5925</v>
      </c>
      <c r="G2638" s="55"/>
      <c r="H2638" s="3"/>
      <c r="I2638" s="64">
        <v>0.22</v>
      </c>
      <c r="J2638" s="67">
        <v>0.22</v>
      </c>
      <c r="K2638" s="70">
        <v>0.22</v>
      </c>
      <c r="L2638" s="64">
        <v>0.025</v>
      </c>
      <c r="M2638" s="67">
        <v>0.025</v>
      </c>
      <c r="N2638" s="70">
        <v>0.025</v>
      </c>
      <c r="O2638" s="64">
        <v>0.195</v>
      </c>
      <c r="P2638" s="67">
        <v>0.195</v>
      </c>
      <c r="Q2638" s="70">
        <v>0.195</v>
      </c>
      <c r="R2638" s="3"/>
    </row>
    <row r="2639">
      <c r="A2639" s="46">
        <v>14250.0</v>
      </c>
      <c r="B2639" s="51" t="str">
        <f t="shared" si="1"/>
        <v>Hayvonlar uchun tovarlarItlar uchunTashish uchun tashuvchilar va aksessuarlarTashish uchun aksessuarlar</v>
      </c>
      <c r="C2639" s="55" t="s">
        <v>1198</v>
      </c>
      <c r="D2639" s="55" t="s">
        <v>1209</v>
      </c>
      <c r="E2639" s="55" t="s">
        <v>1278</v>
      </c>
      <c r="F2639" s="55" t="s">
        <v>5169</v>
      </c>
      <c r="G2639" s="55"/>
      <c r="H2639" s="3"/>
      <c r="I2639" s="64">
        <v>0.2</v>
      </c>
      <c r="J2639" s="67">
        <v>0.2</v>
      </c>
      <c r="K2639" s="70">
        <v>0.2</v>
      </c>
      <c r="L2639" s="64">
        <v>0.01</v>
      </c>
      <c r="M2639" s="67">
        <v>0.01</v>
      </c>
      <c r="N2639" s="70">
        <v>0.01</v>
      </c>
      <c r="O2639" s="64">
        <v>0.19</v>
      </c>
      <c r="P2639" s="67">
        <v>0.19</v>
      </c>
      <c r="Q2639" s="70">
        <v>0.19</v>
      </c>
      <c r="R2639" s="3"/>
    </row>
    <row r="2640">
      <c r="A2640" s="46">
        <v>14251.0</v>
      </c>
      <c r="B2640" s="51" t="str">
        <f t="shared" si="1"/>
        <v>Goʻzallik va parvarishMakiyajKoʻzlarKiprik uchun tushlar</v>
      </c>
      <c r="C2640" s="55" t="s">
        <v>314</v>
      </c>
      <c r="D2640" s="55" t="s">
        <v>492</v>
      </c>
      <c r="E2640" s="55" t="s">
        <v>2066</v>
      </c>
      <c r="F2640" s="55" t="s">
        <v>5928</v>
      </c>
      <c r="G2640" s="55"/>
      <c r="H2640" s="3"/>
      <c r="I2640" s="64">
        <v>0.2</v>
      </c>
      <c r="J2640" s="67">
        <v>0.2</v>
      </c>
      <c r="K2640" s="70">
        <v>0.2</v>
      </c>
      <c r="L2640" s="64">
        <v>0.020000000000000018</v>
      </c>
      <c r="M2640" s="67">
        <v>0.020000000000000018</v>
      </c>
      <c r="N2640" s="70">
        <v>0.020000000000000018</v>
      </c>
      <c r="O2640" s="64">
        <v>0.18</v>
      </c>
      <c r="P2640" s="67">
        <v>0.18</v>
      </c>
      <c r="Q2640" s="70">
        <v>0.18</v>
      </c>
      <c r="R2640" s="3"/>
    </row>
    <row r="2641">
      <c r="A2641" s="46">
        <v>14253.0</v>
      </c>
      <c r="B2641" s="51" t="str">
        <f t="shared" si="1"/>
        <v>Qurilish va taʼmirlashShaxsiy himoya vositalariRespiratorlar va himoya niqoblari</v>
      </c>
      <c r="C2641" s="55" t="s">
        <v>95</v>
      </c>
      <c r="D2641" s="55" t="s">
        <v>3467</v>
      </c>
      <c r="E2641" s="55" t="s">
        <v>5930</v>
      </c>
      <c r="F2641" s="55"/>
      <c r="G2641" s="55"/>
      <c r="H2641" s="3"/>
      <c r="I2641" s="64">
        <v>0.25</v>
      </c>
      <c r="J2641" s="67">
        <v>0.25</v>
      </c>
      <c r="K2641" s="70">
        <v>0.25</v>
      </c>
      <c r="L2641" s="64">
        <v>0.0</v>
      </c>
      <c r="M2641" s="67">
        <v>0.0</v>
      </c>
      <c r="N2641" s="70">
        <v>0.0</v>
      </c>
      <c r="O2641" s="64">
        <v>0.25</v>
      </c>
      <c r="P2641" s="67">
        <v>0.25</v>
      </c>
      <c r="Q2641" s="70">
        <v>0.25</v>
      </c>
      <c r="R2641" s="3"/>
    </row>
    <row r="2642">
      <c r="A2642" s="46">
        <v>14254.0</v>
      </c>
      <c r="B2642" s="51" t="str">
        <f t="shared" si="1"/>
        <v>Bolalar tovarlariBolalar xonasiUyqu uchun barcha narsalarKokonlar va pozitsionerlar</v>
      </c>
      <c r="C2642" s="55" t="s">
        <v>346</v>
      </c>
      <c r="D2642" s="55" t="s">
        <v>1186</v>
      </c>
      <c r="E2642" s="55" t="s">
        <v>2768</v>
      </c>
      <c r="F2642" s="55" t="s">
        <v>5932</v>
      </c>
      <c r="G2642" s="55"/>
      <c r="H2642" s="3"/>
      <c r="I2642" s="64">
        <v>0.2</v>
      </c>
      <c r="J2642" s="67">
        <v>0.2</v>
      </c>
      <c r="K2642" s="70">
        <v>0.2</v>
      </c>
      <c r="L2642" s="64">
        <v>0.0</v>
      </c>
      <c r="M2642" s="67">
        <v>0.0</v>
      </c>
      <c r="N2642" s="70">
        <v>0.0</v>
      </c>
      <c r="O2642" s="64">
        <v>0.2</v>
      </c>
      <c r="P2642" s="67">
        <v>0.2</v>
      </c>
      <c r="Q2642" s="70">
        <v>0.2</v>
      </c>
      <c r="R2642" s="3"/>
    </row>
    <row r="2643">
      <c r="A2643" s="46">
        <v>14255.0</v>
      </c>
      <c r="B2643" s="51" t="str">
        <f t="shared" si="1"/>
        <v>Uy-roʻzgʻor buyumlariOshxona buyumlariIchimlik uchun aksessuarlarIchimliklarni sovitish</v>
      </c>
      <c r="C2643" s="55" t="s">
        <v>758</v>
      </c>
      <c r="D2643" s="55" t="s">
        <v>760</v>
      </c>
      <c r="E2643" s="55" t="s">
        <v>1623</v>
      </c>
      <c r="F2643" s="55" t="s">
        <v>5934</v>
      </c>
      <c r="G2643" s="55"/>
      <c r="H2643" s="3"/>
      <c r="I2643" s="64">
        <v>0.25</v>
      </c>
      <c r="J2643" s="67">
        <v>0.25</v>
      </c>
      <c r="K2643" s="70">
        <v>0.25</v>
      </c>
      <c r="L2643" s="64">
        <v>0.0</v>
      </c>
      <c r="M2643" s="67">
        <v>0.0</v>
      </c>
      <c r="N2643" s="70">
        <v>0.0</v>
      </c>
      <c r="O2643" s="64">
        <v>0.25</v>
      </c>
      <c r="P2643" s="67">
        <v>0.25</v>
      </c>
      <c r="Q2643" s="70">
        <v>0.25</v>
      </c>
      <c r="R2643" s="3"/>
    </row>
    <row r="2644">
      <c r="A2644" s="46">
        <v>14256.0</v>
      </c>
      <c r="B2644" s="51" t="str">
        <f t="shared" si="1"/>
        <v>Goʻzallik va parvarishYuz parvarishiMuammoli terilar uchun mahsulotlarYuvinish uchun koʻpik</v>
      </c>
      <c r="C2644" s="55" t="s">
        <v>314</v>
      </c>
      <c r="D2644" s="55" t="s">
        <v>503</v>
      </c>
      <c r="E2644" s="55" t="s">
        <v>1408</v>
      </c>
      <c r="F2644" s="55" t="s">
        <v>4622</v>
      </c>
      <c r="G2644" s="55"/>
      <c r="H2644" s="3"/>
      <c r="I2644" s="64">
        <v>0.2</v>
      </c>
      <c r="J2644" s="67">
        <v>0.2</v>
      </c>
      <c r="K2644" s="70">
        <v>0.2</v>
      </c>
      <c r="L2644" s="64">
        <v>0.010000000000000009</v>
      </c>
      <c r="M2644" s="67">
        <v>0.010000000000000009</v>
      </c>
      <c r="N2644" s="70">
        <v>0.010000000000000009</v>
      </c>
      <c r="O2644" s="64">
        <v>0.19</v>
      </c>
      <c r="P2644" s="67">
        <v>0.19</v>
      </c>
      <c r="Q2644" s="70">
        <v>0.19</v>
      </c>
      <c r="R2644" s="3"/>
    </row>
    <row r="2645">
      <c r="A2645" s="46">
        <v>14257.0</v>
      </c>
      <c r="B2645" s="51" t="str">
        <f t="shared" si="1"/>
        <v>Goʻzallik va parvarishShaxsiy gigiyenaOgʻiz boʻshligʻi gigiyenasiTishlarni oqartirish</v>
      </c>
      <c r="C2645" s="55" t="s">
        <v>314</v>
      </c>
      <c r="D2645" s="55" t="s">
        <v>315</v>
      </c>
      <c r="E2645" s="55" t="s">
        <v>319</v>
      </c>
      <c r="F2645" s="55" t="s">
        <v>5937</v>
      </c>
      <c r="G2645" s="55"/>
      <c r="H2645" s="3"/>
      <c r="I2645" s="64">
        <v>0.2</v>
      </c>
      <c r="J2645" s="67">
        <v>0.2</v>
      </c>
      <c r="K2645" s="70">
        <v>0.2</v>
      </c>
      <c r="L2645" s="64">
        <v>0.010000000000000009</v>
      </c>
      <c r="M2645" s="67">
        <v>0.010000000000000009</v>
      </c>
      <c r="N2645" s="70">
        <v>0.010000000000000009</v>
      </c>
      <c r="O2645" s="64">
        <v>0.19</v>
      </c>
      <c r="P2645" s="67">
        <v>0.19</v>
      </c>
      <c r="Q2645" s="70">
        <v>0.19</v>
      </c>
      <c r="R2645" s="3"/>
    </row>
    <row r="2646">
      <c r="A2646" s="46">
        <v>14258.0</v>
      </c>
      <c r="B2646" s="51" t="str">
        <f t="shared" si="1"/>
        <v>Uy-roʻzgʻor buyumlariOshxona buyumlariOshxona anjomlariBaliq tozalagichlar va qisqichlar</v>
      </c>
      <c r="C2646" s="55" t="s">
        <v>758</v>
      </c>
      <c r="D2646" s="55" t="s">
        <v>760</v>
      </c>
      <c r="E2646" s="55" t="s">
        <v>789</v>
      </c>
      <c r="F2646" s="55" t="s">
        <v>5939</v>
      </c>
      <c r="G2646" s="55"/>
      <c r="H2646" s="55"/>
      <c r="I2646" s="64">
        <v>0.25</v>
      </c>
      <c r="J2646" s="67">
        <v>0.25</v>
      </c>
      <c r="K2646" s="70">
        <v>0.25</v>
      </c>
      <c r="L2646" s="64">
        <v>0.0</v>
      </c>
      <c r="M2646" s="67">
        <v>0.0</v>
      </c>
      <c r="N2646" s="70">
        <v>0.0</v>
      </c>
      <c r="O2646" s="64">
        <v>0.25</v>
      </c>
      <c r="P2646" s="67">
        <v>0.25</v>
      </c>
      <c r="Q2646" s="70">
        <v>0.25</v>
      </c>
      <c r="R2646" s="3"/>
    </row>
    <row r="2647">
      <c r="A2647" s="46">
        <v>14259.0</v>
      </c>
      <c r="B2647" s="51" t="str">
        <f t="shared" si="1"/>
        <v>ElektronikaKompyuter texnikasiKompyuterning tashqi qurilmalariTashqi optik privodlar</v>
      </c>
      <c r="C2647" s="55" t="s">
        <v>929</v>
      </c>
      <c r="D2647" s="55" t="s">
        <v>942</v>
      </c>
      <c r="E2647" s="55" t="s">
        <v>1393</v>
      </c>
      <c r="F2647" s="55" t="s">
        <v>5943</v>
      </c>
      <c r="G2647" s="55"/>
      <c r="H2647" s="3"/>
      <c r="I2647" s="64">
        <v>0.2</v>
      </c>
      <c r="J2647" s="67">
        <v>0.2</v>
      </c>
      <c r="K2647" s="70">
        <v>0.2</v>
      </c>
      <c r="L2647" s="64">
        <v>0.0</v>
      </c>
      <c r="M2647" s="67">
        <v>0.0</v>
      </c>
      <c r="N2647" s="70">
        <v>0.0</v>
      </c>
      <c r="O2647" s="64">
        <v>0.2</v>
      </c>
      <c r="P2647" s="67">
        <v>0.2</v>
      </c>
      <c r="Q2647" s="70">
        <v>0.2</v>
      </c>
      <c r="R2647" s="3"/>
    </row>
    <row r="2648">
      <c r="A2648" s="46">
        <v>14260.0</v>
      </c>
      <c r="B2648" s="51" t="str">
        <f t="shared" si="1"/>
        <v>Bolalar tovarlariGigiyena va tagliklarСhaqaloq parvarishiBolalar quloqlarini tozalash uchun asboblar to'plami</v>
      </c>
      <c r="C2648" s="55" t="s">
        <v>346</v>
      </c>
      <c r="D2648" s="55" t="s">
        <v>360</v>
      </c>
      <c r="E2648" s="55" t="s">
        <v>2465</v>
      </c>
      <c r="F2648" s="55" t="s">
        <v>5945</v>
      </c>
      <c r="G2648" s="55"/>
      <c r="H2648" s="55"/>
      <c r="I2648" s="64">
        <v>0.2</v>
      </c>
      <c r="J2648" s="67">
        <v>0.2</v>
      </c>
      <c r="K2648" s="70">
        <v>0.2</v>
      </c>
      <c r="L2648" s="64">
        <v>0.02</v>
      </c>
      <c r="M2648" s="67">
        <v>0.02</v>
      </c>
      <c r="N2648" s="70">
        <v>0.02</v>
      </c>
      <c r="O2648" s="64">
        <v>0.18</v>
      </c>
      <c r="P2648" s="67">
        <v>0.18</v>
      </c>
      <c r="Q2648" s="70">
        <v>0.18</v>
      </c>
      <c r="R2648" s="3"/>
    </row>
    <row r="2649">
      <c r="A2649" s="46">
        <v>14261.0</v>
      </c>
      <c r="B2649" s="51" t="str">
        <f t="shared" si="1"/>
        <v>AksessuarlarOʻgʻil bolalar uchun aksessuarlarBosh kiyimlarBandanalar</v>
      </c>
      <c r="C2649" s="55" t="s">
        <v>442</v>
      </c>
      <c r="D2649" s="55" t="s">
        <v>1022</v>
      </c>
      <c r="E2649" s="55" t="s">
        <v>1559</v>
      </c>
      <c r="F2649" s="55" t="s">
        <v>4026</v>
      </c>
      <c r="G2649" s="85"/>
      <c r="H2649" s="3"/>
      <c r="I2649" s="64">
        <v>0.3</v>
      </c>
      <c r="J2649" s="67">
        <v>0.3</v>
      </c>
      <c r="K2649" s="70">
        <v>0.3</v>
      </c>
      <c r="L2649" s="64">
        <v>0.0</v>
      </c>
      <c r="M2649" s="67">
        <v>0.0</v>
      </c>
      <c r="N2649" s="70">
        <v>0.0</v>
      </c>
      <c r="O2649" s="64">
        <v>0.3</v>
      </c>
      <c r="P2649" s="67">
        <v>0.3</v>
      </c>
      <c r="Q2649" s="70">
        <v>0.3</v>
      </c>
      <c r="R2649" s="3"/>
    </row>
    <row r="2650">
      <c r="A2650" s="46">
        <v>14262.0</v>
      </c>
      <c r="B2650" s="51" t="str">
        <f t="shared" si="1"/>
        <v>ElektronikaSmartfonlar va telefonlarKnopkali telefonlar</v>
      </c>
      <c r="C2650" s="55" t="s">
        <v>929</v>
      </c>
      <c r="D2650" s="55" t="s">
        <v>1601</v>
      </c>
      <c r="E2650" s="55" t="s">
        <v>5949</v>
      </c>
      <c r="F2650" s="55"/>
      <c r="G2650" s="4"/>
      <c r="H2650" s="3"/>
      <c r="I2650" s="64">
        <v>0.17</v>
      </c>
      <c r="J2650" s="67">
        <v>0.17</v>
      </c>
      <c r="K2650" s="70">
        <v>0.17</v>
      </c>
      <c r="L2650" s="64">
        <v>0.0</v>
      </c>
      <c r="M2650" s="67">
        <v>0.0</v>
      </c>
      <c r="N2650" s="70">
        <v>0.0</v>
      </c>
      <c r="O2650" s="64">
        <v>0.17</v>
      </c>
      <c r="P2650" s="67">
        <v>0.17</v>
      </c>
      <c r="Q2650" s="70">
        <v>0.17</v>
      </c>
      <c r="R2650" s="3"/>
    </row>
    <row r="2651">
      <c r="A2651" s="46">
        <v>14263.0</v>
      </c>
      <c r="B2651" s="51" t="str">
        <f t="shared" si="1"/>
        <v>Goʻzallik va parvarishYuz parvarishiNamlash va oziqlantirishLosyonlar</v>
      </c>
      <c r="C2651" s="55" t="s">
        <v>314</v>
      </c>
      <c r="D2651" s="55" t="s">
        <v>503</v>
      </c>
      <c r="E2651" s="55" t="s">
        <v>504</v>
      </c>
      <c r="F2651" s="55" t="s">
        <v>2857</v>
      </c>
      <c r="G2651" s="85"/>
      <c r="H2651" s="3"/>
      <c r="I2651" s="64">
        <v>0.2</v>
      </c>
      <c r="J2651" s="67">
        <v>0.2</v>
      </c>
      <c r="K2651" s="70">
        <v>0.2</v>
      </c>
      <c r="L2651" s="64">
        <v>0.010000000000000009</v>
      </c>
      <c r="M2651" s="67">
        <v>0.010000000000000009</v>
      </c>
      <c r="N2651" s="70">
        <v>0.010000000000000009</v>
      </c>
      <c r="O2651" s="64">
        <v>0.19</v>
      </c>
      <c r="P2651" s="67">
        <v>0.19</v>
      </c>
      <c r="Q2651" s="70">
        <v>0.19</v>
      </c>
      <c r="R2651" s="3"/>
    </row>
    <row r="2652">
      <c r="A2652" s="46">
        <v>14264.0</v>
      </c>
      <c r="B2652" s="51" t="str">
        <f t="shared" si="1"/>
        <v>Qurilish va taʼmirlashMateriallar va jihozlarUskunalarPichoqlar va lezviyalarO'zgartirish roligi</v>
      </c>
      <c r="C2652" s="55" t="s">
        <v>95</v>
      </c>
      <c r="D2652" s="55" t="s">
        <v>458</v>
      </c>
      <c r="E2652" s="55" t="s">
        <v>459</v>
      </c>
      <c r="F2652" s="55" t="s">
        <v>4309</v>
      </c>
      <c r="G2652" s="55" t="s">
        <v>5951</v>
      </c>
      <c r="H2652" s="55"/>
      <c r="I2652" s="64">
        <v>0.2</v>
      </c>
      <c r="J2652" s="67">
        <v>0.2</v>
      </c>
      <c r="K2652" s="70">
        <v>0.2</v>
      </c>
      <c r="L2652" s="64">
        <v>0.0</v>
      </c>
      <c r="M2652" s="67">
        <v>0.0</v>
      </c>
      <c r="N2652" s="70">
        <v>0.0</v>
      </c>
      <c r="O2652" s="64">
        <v>0.2</v>
      </c>
      <c r="P2652" s="67">
        <v>0.2</v>
      </c>
      <c r="Q2652" s="70">
        <v>0.2</v>
      </c>
      <c r="R2652" s="3"/>
    </row>
    <row r="2653">
      <c r="A2653" s="46">
        <v>14265.0</v>
      </c>
      <c r="B2653" s="51" t="str">
        <f t="shared" si="1"/>
        <v>Uy-roʻzgʻor buyumlariBayramlar uchun tovarlarYangi yil tovarlariSunʼiy archalar</v>
      </c>
      <c r="C2653" s="55" t="s">
        <v>758</v>
      </c>
      <c r="D2653" s="55" t="s">
        <v>852</v>
      </c>
      <c r="E2653" s="55" t="s">
        <v>853</v>
      </c>
      <c r="F2653" s="55" t="s">
        <v>5952</v>
      </c>
      <c r="G2653" s="55"/>
      <c r="H2653" s="3"/>
      <c r="I2653" s="64">
        <v>0.15</v>
      </c>
      <c r="J2653" s="67">
        <v>0.15</v>
      </c>
      <c r="K2653" s="70">
        <v>0.15</v>
      </c>
      <c r="L2653" s="64">
        <v>0.0</v>
      </c>
      <c r="M2653" s="67">
        <v>0.0</v>
      </c>
      <c r="N2653" s="70">
        <v>0.0</v>
      </c>
      <c r="O2653" s="64">
        <v>0.15</v>
      </c>
      <c r="P2653" s="67">
        <v>0.15</v>
      </c>
      <c r="Q2653" s="70">
        <v>0.15</v>
      </c>
      <c r="R2653" s="3"/>
    </row>
    <row r="2654">
      <c r="A2654" s="46">
        <v>14266.0</v>
      </c>
      <c r="B2654" s="51" t="str">
        <f t="shared" si="1"/>
        <v>ElektronikaAqlli uy va xavfsizlikVideokuzatuvVideo kuzatuv tizimlari</v>
      </c>
      <c r="C2654" s="55" t="s">
        <v>929</v>
      </c>
      <c r="D2654" s="55" t="s">
        <v>1896</v>
      </c>
      <c r="E2654" s="55" t="s">
        <v>2407</v>
      </c>
      <c r="F2654" s="55" t="s">
        <v>5954</v>
      </c>
      <c r="G2654" s="55"/>
      <c r="H2654" s="3"/>
      <c r="I2654" s="64">
        <v>0.18</v>
      </c>
      <c r="J2654" s="67">
        <v>0.18</v>
      </c>
      <c r="K2654" s="70">
        <v>0.18</v>
      </c>
      <c r="L2654" s="64">
        <v>0.0</v>
      </c>
      <c r="M2654" s="67">
        <v>0.0</v>
      </c>
      <c r="N2654" s="70">
        <v>0.0</v>
      </c>
      <c r="O2654" s="64">
        <v>0.18</v>
      </c>
      <c r="P2654" s="67">
        <v>0.18</v>
      </c>
      <c r="Q2654" s="70">
        <v>0.18</v>
      </c>
      <c r="R2654" s="3"/>
    </row>
    <row r="2655">
      <c r="A2655" s="46">
        <v>14267.0</v>
      </c>
      <c r="B2655" s="51" t="str">
        <f t="shared" si="1"/>
        <v>Goʻzallik va parvarishManikyur va pedikyurManikyur anjomlariTirnoqlar uchun apelsin tayoqchalari va salfetkalar</v>
      </c>
      <c r="C2655" s="55" t="s">
        <v>314</v>
      </c>
      <c r="D2655" s="55" t="s">
        <v>672</v>
      </c>
      <c r="E2655" s="55" t="s">
        <v>677</v>
      </c>
      <c r="F2655" s="55" t="s">
        <v>5956</v>
      </c>
      <c r="G2655" s="55"/>
      <c r="H2655" s="55"/>
      <c r="I2655" s="64">
        <v>0.2</v>
      </c>
      <c r="J2655" s="67">
        <v>0.2</v>
      </c>
      <c r="K2655" s="70">
        <v>0.2</v>
      </c>
      <c r="L2655" s="64">
        <v>0.02</v>
      </c>
      <c r="M2655" s="67">
        <v>0.02</v>
      </c>
      <c r="N2655" s="70">
        <v>0.02</v>
      </c>
      <c r="O2655" s="64">
        <v>0.18</v>
      </c>
      <c r="P2655" s="67">
        <v>0.18</v>
      </c>
      <c r="Q2655" s="70">
        <v>0.18</v>
      </c>
      <c r="R2655" s="3"/>
    </row>
    <row r="2656">
      <c r="A2656" s="46">
        <v>14268.0</v>
      </c>
      <c r="B2656" s="51" t="str">
        <f t="shared" si="1"/>
        <v>Sport va hordiqErkin og'irliklarShtangalar uchun disklar va blinlar</v>
      </c>
      <c r="C2656" s="55" t="s">
        <v>391</v>
      </c>
      <c r="D2656" s="55" t="s">
        <v>1246</v>
      </c>
      <c r="E2656" s="55" t="s">
        <v>5959</v>
      </c>
      <c r="F2656" s="55"/>
      <c r="G2656" s="55"/>
      <c r="H2656" s="3"/>
      <c r="I2656" s="64">
        <v>0.22</v>
      </c>
      <c r="J2656" s="67">
        <v>0.22</v>
      </c>
      <c r="K2656" s="70">
        <v>0.22</v>
      </c>
      <c r="L2656" s="64">
        <v>0.0</v>
      </c>
      <c r="M2656" s="67">
        <v>0.0</v>
      </c>
      <c r="N2656" s="70">
        <v>0.0</v>
      </c>
      <c r="O2656" s="64">
        <v>0.22</v>
      </c>
      <c r="P2656" s="67">
        <v>0.22</v>
      </c>
      <c r="Q2656" s="70">
        <v>0.22</v>
      </c>
      <c r="R2656" s="3"/>
    </row>
    <row r="2657">
      <c r="A2657" s="46">
        <v>14269.0</v>
      </c>
      <c r="B2657" s="51" t="str">
        <f t="shared" si="1"/>
        <v>ElektronikaSmartfonlar va telefonlarSmartfonlar uchun aksessuarlarBogʻichlar</v>
      </c>
      <c r="C2657" s="55" t="s">
        <v>929</v>
      </c>
      <c r="D2657" s="55" t="s">
        <v>1601</v>
      </c>
      <c r="E2657" s="55" t="s">
        <v>1602</v>
      </c>
      <c r="F2657" s="55" t="s">
        <v>3443</v>
      </c>
      <c r="G2657" s="3"/>
      <c r="H2657" s="3"/>
      <c r="I2657" s="64">
        <v>0.3</v>
      </c>
      <c r="J2657" s="67">
        <v>0.3</v>
      </c>
      <c r="K2657" s="70">
        <v>0.3</v>
      </c>
      <c r="L2657" s="64">
        <v>0.0</v>
      </c>
      <c r="M2657" s="67">
        <v>0.0</v>
      </c>
      <c r="N2657" s="70">
        <v>0.0</v>
      </c>
      <c r="O2657" s="64">
        <v>0.3</v>
      </c>
      <c r="P2657" s="67">
        <v>0.3</v>
      </c>
      <c r="Q2657" s="70">
        <v>0.3</v>
      </c>
      <c r="R2657" s="3"/>
    </row>
    <row r="2658">
      <c r="A2658" s="46">
        <v>14270.0</v>
      </c>
      <c r="B2658" s="51" t="str">
        <f t="shared" si="1"/>
        <v>Xobbi va ijodRasmlar, foto ramkalar, otkritkalar yasashOtkritka yasash uchun toʻplamlar</v>
      </c>
      <c r="C2658" s="55" t="s">
        <v>199</v>
      </c>
      <c r="D2658" s="55" t="s">
        <v>1259</v>
      </c>
      <c r="E2658" s="55" t="s">
        <v>5961</v>
      </c>
      <c r="F2658" s="55"/>
      <c r="G2658" s="55"/>
      <c r="H2658" s="3"/>
      <c r="I2658" s="64">
        <v>0.22</v>
      </c>
      <c r="J2658" s="67">
        <v>0.22</v>
      </c>
      <c r="K2658" s="70">
        <v>0.22</v>
      </c>
      <c r="L2658" s="64">
        <v>0.005</v>
      </c>
      <c r="M2658" s="67">
        <v>0.005</v>
      </c>
      <c r="N2658" s="70">
        <v>0.005</v>
      </c>
      <c r="O2658" s="64">
        <v>0.215</v>
      </c>
      <c r="P2658" s="67">
        <v>0.215</v>
      </c>
      <c r="Q2658" s="70">
        <v>0.215</v>
      </c>
      <c r="R2658" s="3"/>
    </row>
    <row r="2659">
      <c r="A2659" s="46">
        <v>14271.0</v>
      </c>
      <c r="B2659" s="51" t="str">
        <f t="shared" si="1"/>
        <v>Goʻzallik va parvarishTana parvarishiNamlash va oziqlantirishTermal suv, toniklar va spreylar</v>
      </c>
      <c r="C2659" s="55" t="s">
        <v>314</v>
      </c>
      <c r="D2659" s="55" t="s">
        <v>612</v>
      </c>
      <c r="E2659" s="55" t="s">
        <v>504</v>
      </c>
      <c r="F2659" s="55" t="s">
        <v>5963</v>
      </c>
      <c r="G2659" s="55"/>
      <c r="H2659" s="55"/>
      <c r="I2659" s="64">
        <v>0.2</v>
      </c>
      <c r="J2659" s="67">
        <v>0.2</v>
      </c>
      <c r="K2659" s="70">
        <v>0.2</v>
      </c>
      <c r="L2659" s="64">
        <v>0.0</v>
      </c>
      <c r="M2659" s="67">
        <v>0.0</v>
      </c>
      <c r="N2659" s="70">
        <v>0.0</v>
      </c>
      <c r="O2659" s="64">
        <v>0.2</v>
      </c>
      <c r="P2659" s="67">
        <v>0.2</v>
      </c>
      <c r="Q2659" s="70">
        <v>0.2</v>
      </c>
      <c r="R2659" s="3"/>
    </row>
    <row r="2660">
      <c r="A2660" s="46">
        <v>14273.0</v>
      </c>
      <c r="B2660" s="51" t="str">
        <f t="shared" si="1"/>
        <v>Hayvonlar uchun tovarlarItlar uchunOzuqa va shirinliklarQuruq ovqatlar</v>
      </c>
      <c r="C2660" s="55" t="s">
        <v>1198</v>
      </c>
      <c r="D2660" s="55" t="s">
        <v>1209</v>
      </c>
      <c r="E2660" s="55" t="s">
        <v>3136</v>
      </c>
      <c r="F2660" s="55" t="s">
        <v>5965</v>
      </c>
      <c r="G2660" s="55"/>
      <c r="H2660" s="3"/>
      <c r="I2660" s="64">
        <v>0.12</v>
      </c>
      <c r="J2660" s="67">
        <v>0.12</v>
      </c>
      <c r="K2660" s="70">
        <v>0.12</v>
      </c>
      <c r="L2660" s="64">
        <v>0.01999999999999999</v>
      </c>
      <c r="M2660" s="67">
        <v>0.01999999999999999</v>
      </c>
      <c r="N2660" s="70">
        <v>0.01999999999999999</v>
      </c>
      <c r="O2660" s="64">
        <v>0.1</v>
      </c>
      <c r="P2660" s="67">
        <v>0.1</v>
      </c>
      <c r="Q2660" s="70">
        <v>0.1</v>
      </c>
      <c r="R2660" s="3"/>
    </row>
    <row r="2661">
      <c r="A2661" s="46">
        <v>14275.0</v>
      </c>
      <c r="B2661" s="51" t="str">
        <f t="shared" si="1"/>
        <v>Maishiy texnikaGoʻzallik uchun texnikaSoch kesishSoch olish mashinkasi uchun ehtiyot qismlar va aksessuarlar</v>
      </c>
      <c r="C2661" s="55" t="s">
        <v>74</v>
      </c>
      <c r="D2661" s="55" t="s">
        <v>1379</v>
      </c>
      <c r="E2661" s="55" t="s">
        <v>1580</v>
      </c>
      <c r="F2661" s="55" t="s">
        <v>5969</v>
      </c>
      <c r="G2661" s="55"/>
      <c r="H2661" s="55"/>
      <c r="I2661" s="64">
        <v>0.22</v>
      </c>
      <c r="J2661" s="67">
        <v>0.22</v>
      </c>
      <c r="K2661" s="70">
        <v>0.22</v>
      </c>
      <c r="L2661" s="64">
        <v>0.0</v>
      </c>
      <c r="M2661" s="67">
        <v>0.0</v>
      </c>
      <c r="N2661" s="70">
        <v>0.0</v>
      </c>
      <c r="O2661" s="64">
        <v>0.22</v>
      </c>
      <c r="P2661" s="67">
        <v>0.22</v>
      </c>
      <c r="Q2661" s="70">
        <v>0.22</v>
      </c>
      <c r="R2661" s="3"/>
    </row>
    <row r="2662">
      <c r="A2662" s="46">
        <v>14276.0</v>
      </c>
      <c r="B2662" s="51" t="str">
        <f t="shared" si="1"/>
        <v>AksessuarlarAyollar aksessuarlariKoʻzoynakQuyoshdan himoya koʻzoynaklari</v>
      </c>
      <c r="C2662" s="55" t="s">
        <v>442</v>
      </c>
      <c r="D2662" s="55" t="s">
        <v>443</v>
      </c>
      <c r="E2662" s="55" t="s">
        <v>2186</v>
      </c>
      <c r="F2662" s="55" t="s">
        <v>4220</v>
      </c>
      <c r="G2662" s="55"/>
      <c r="H2662" s="55"/>
      <c r="I2662" s="64">
        <v>0.3</v>
      </c>
      <c r="J2662" s="67">
        <v>0.3</v>
      </c>
      <c r="K2662" s="70">
        <v>0.3</v>
      </c>
      <c r="L2662" s="64">
        <v>0.0</v>
      </c>
      <c r="M2662" s="67">
        <v>0.0</v>
      </c>
      <c r="N2662" s="70">
        <v>0.0</v>
      </c>
      <c r="O2662" s="64">
        <v>0.3</v>
      </c>
      <c r="P2662" s="67">
        <v>0.3</v>
      </c>
      <c r="Q2662" s="70">
        <v>0.3</v>
      </c>
      <c r="R2662" s="3"/>
    </row>
    <row r="2663">
      <c r="A2663" s="46">
        <v>14277.0</v>
      </c>
      <c r="B2663" s="51" t="str">
        <f t="shared" si="1"/>
        <v>ElektronikaQuloqchinlar va audio texnikalarQuloqchinlarBluetooth-garnituralar</v>
      </c>
      <c r="C2663" s="55" t="s">
        <v>929</v>
      </c>
      <c r="D2663" s="55" t="s">
        <v>938</v>
      </c>
      <c r="E2663" s="55" t="s">
        <v>939</v>
      </c>
      <c r="F2663" s="55" t="s">
        <v>5971</v>
      </c>
      <c r="G2663" s="55"/>
      <c r="H2663" s="3"/>
      <c r="I2663" s="64">
        <v>0.3</v>
      </c>
      <c r="J2663" s="67">
        <v>0.3</v>
      </c>
      <c r="K2663" s="70">
        <v>0.3</v>
      </c>
      <c r="L2663" s="64">
        <v>0.0</v>
      </c>
      <c r="M2663" s="67">
        <v>0.0</v>
      </c>
      <c r="N2663" s="70">
        <v>0.0</v>
      </c>
      <c r="O2663" s="64">
        <v>0.3</v>
      </c>
      <c r="P2663" s="67">
        <v>0.3</v>
      </c>
      <c r="Q2663" s="70">
        <v>0.3</v>
      </c>
      <c r="R2663" s="3"/>
    </row>
    <row r="2664">
      <c r="A2664" s="46">
        <v>14278.0</v>
      </c>
      <c r="B2664" s="51" t="str">
        <f t="shared" si="1"/>
        <v>KiyimOʻgʻil bolalar uchun kiyimlarIchki kiyim va termal ichki kiyimTrusiklar</v>
      </c>
      <c r="C2664" s="55" t="s">
        <v>417</v>
      </c>
      <c r="D2664" s="55" t="s">
        <v>438</v>
      </c>
      <c r="E2664" s="55" t="s">
        <v>3083</v>
      </c>
      <c r="F2664" s="55" t="s">
        <v>2989</v>
      </c>
      <c r="G2664" s="85"/>
      <c r="H2664" s="3"/>
      <c r="I2664" s="64">
        <v>0.25</v>
      </c>
      <c r="J2664" s="67">
        <v>0.25</v>
      </c>
      <c r="K2664" s="70">
        <v>0.25</v>
      </c>
      <c r="L2664" s="64">
        <v>0.0</v>
      </c>
      <c r="M2664" s="67">
        <v>0.0</v>
      </c>
      <c r="N2664" s="70">
        <v>0.0</v>
      </c>
      <c r="O2664" s="64">
        <v>0.25</v>
      </c>
      <c r="P2664" s="67">
        <v>0.25</v>
      </c>
      <c r="Q2664" s="70">
        <v>0.25</v>
      </c>
      <c r="R2664" s="3"/>
    </row>
    <row r="2665">
      <c r="A2665" s="46">
        <v>14279.0</v>
      </c>
      <c r="B2665" s="51" t="str">
        <f t="shared" si="1"/>
        <v>KiyimAyollar kiyimiJinsilarTekis jinsilar</v>
      </c>
      <c r="C2665" s="55" t="s">
        <v>417</v>
      </c>
      <c r="D2665" s="55" t="s">
        <v>418</v>
      </c>
      <c r="E2665" s="55" t="s">
        <v>1933</v>
      </c>
      <c r="F2665" s="55" t="s">
        <v>5974</v>
      </c>
      <c r="G2665" s="85"/>
      <c r="H2665" s="3"/>
      <c r="I2665" s="64">
        <v>0.25</v>
      </c>
      <c r="J2665" s="67">
        <v>0.25</v>
      </c>
      <c r="K2665" s="70">
        <v>0.25</v>
      </c>
      <c r="L2665" s="64">
        <v>0.0</v>
      </c>
      <c r="M2665" s="67">
        <v>0.0</v>
      </c>
      <c r="N2665" s="70">
        <v>0.0</v>
      </c>
      <c r="O2665" s="64">
        <v>0.25</v>
      </c>
      <c r="P2665" s="67">
        <v>0.25</v>
      </c>
      <c r="Q2665" s="70">
        <v>0.25</v>
      </c>
      <c r="R2665" s="3"/>
    </row>
    <row r="2666">
      <c r="A2666" s="46">
        <v>14280.0</v>
      </c>
      <c r="B2666" s="51" t="str">
        <f t="shared" si="1"/>
        <v>AvtotovarlarAksessuarlar va jihozlarAvariya holatlari uchun zarur anjomlarYongʻin oʻchirgichlar</v>
      </c>
      <c r="C2666" s="55" t="s">
        <v>167</v>
      </c>
      <c r="D2666" s="55" t="s">
        <v>468</v>
      </c>
      <c r="E2666" s="55" t="s">
        <v>1900</v>
      </c>
      <c r="F2666" s="55" t="s">
        <v>5976</v>
      </c>
      <c r="G2666" s="55"/>
      <c r="H2666" s="3"/>
      <c r="I2666" s="64">
        <v>0.25</v>
      </c>
      <c r="J2666" s="67">
        <v>0.25</v>
      </c>
      <c r="K2666" s="70">
        <v>0.25</v>
      </c>
      <c r="L2666" s="64">
        <v>0.0</v>
      </c>
      <c r="M2666" s="67">
        <v>0.0</v>
      </c>
      <c r="N2666" s="70">
        <v>0.0</v>
      </c>
      <c r="O2666" s="64">
        <v>0.25</v>
      </c>
      <c r="P2666" s="67">
        <v>0.25</v>
      </c>
      <c r="Q2666" s="70">
        <v>0.25</v>
      </c>
      <c r="R2666" s="3"/>
    </row>
    <row r="2667">
      <c r="A2667" s="46">
        <v>14281.0</v>
      </c>
      <c r="B2667" s="51" t="str">
        <f t="shared" si="1"/>
        <v>AksessuarlarQizlar uchun aksessuarlarSumkalar va ryukzaklarSumkalar</v>
      </c>
      <c r="C2667" s="55" t="s">
        <v>442</v>
      </c>
      <c r="D2667" s="55" t="s">
        <v>1028</v>
      </c>
      <c r="E2667" s="55" t="s">
        <v>1956</v>
      </c>
      <c r="F2667" s="55" t="s">
        <v>2007</v>
      </c>
      <c r="G2667" s="85"/>
      <c r="H2667" s="3"/>
      <c r="I2667" s="64">
        <v>0.3</v>
      </c>
      <c r="J2667" s="67">
        <v>0.3</v>
      </c>
      <c r="K2667" s="70">
        <v>0.3</v>
      </c>
      <c r="L2667" s="64">
        <v>0.0</v>
      </c>
      <c r="M2667" s="67">
        <v>0.0</v>
      </c>
      <c r="N2667" s="70">
        <v>0.0</v>
      </c>
      <c r="O2667" s="64">
        <v>0.3</v>
      </c>
      <c r="P2667" s="67">
        <v>0.3</v>
      </c>
      <c r="Q2667" s="70">
        <v>0.3</v>
      </c>
      <c r="R2667" s="3"/>
    </row>
    <row r="2668">
      <c r="A2668" s="46">
        <v>14282.0</v>
      </c>
      <c r="B2668" s="51" t="str">
        <f t="shared" si="1"/>
        <v>AksessuarlarAyollar aksessuarlariSumkalar va ryukzaklarBelga taqiladigan sumkalar</v>
      </c>
      <c r="C2668" s="55" t="s">
        <v>442</v>
      </c>
      <c r="D2668" s="55" t="s">
        <v>443</v>
      </c>
      <c r="E2668" s="55" t="s">
        <v>1956</v>
      </c>
      <c r="F2668" s="55" t="s">
        <v>4940</v>
      </c>
      <c r="G2668" s="55"/>
      <c r="H2668" s="3"/>
      <c r="I2668" s="64">
        <v>0.25</v>
      </c>
      <c r="J2668" s="67">
        <v>0.25</v>
      </c>
      <c r="K2668" s="70">
        <v>0.25</v>
      </c>
      <c r="L2668" s="64">
        <v>0.0</v>
      </c>
      <c r="M2668" s="67">
        <v>0.0</v>
      </c>
      <c r="N2668" s="70">
        <v>0.0</v>
      </c>
      <c r="O2668" s="64">
        <v>0.25</v>
      </c>
      <c r="P2668" s="67">
        <v>0.25</v>
      </c>
      <c r="Q2668" s="70">
        <v>0.25</v>
      </c>
      <c r="R2668" s="3"/>
    </row>
    <row r="2669">
      <c r="A2669" s="46">
        <v>14283.0</v>
      </c>
      <c r="B2669" s="51" t="str">
        <f t="shared" si="1"/>
        <v>Oziq-ovqat mahsulotlariYog'lar, souslar va ziravorlarYog’larKungaboqar yog'i</v>
      </c>
      <c r="C2669" s="55" t="s">
        <v>131</v>
      </c>
      <c r="D2669" s="55" t="s">
        <v>243</v>
      </c>
      <c r="E2669" s="55" t="s">
        <v>5980</v>
      </c>
      <c r="F2669" s="55" t="s">
        <v>5981</v>
      </c>
      <c r="G2669" s="55"/>
      <c r="H2669" s="3"/>
      <c r="I2669" s="64">
        <v>0.15</v>
      </c>
      <c r="J2669" s="67">
        <v>0.15</v>
      </c>
      <c r="K2669" s="70">
        <v>0.15</v>
      </c>
      <c r="L2669" s="64">
        <v>0.009999999999999981</v>
      </c>
      <c r="M2669" s="67">
        <v>0.009999999999999981</v>
      </c>
      <c r="N2669" s="70">
        <v>0.009999999999999981</v>
      </c>
      <c r="O2669" s="64">
        <v>0.14</v>
      </c>
      <c r="P2669" s="67">
        <v>0.14</v>
      </c>
      <c r="Q2669" s="70">
        <v>0.14</v>
      </c>
      <c r="R2669" s="3"/>
    </row>
    <row r="2670">
      <c r="A2670" s="46">
        <v>14286.0</v>
      </c>
      <c r="B2670" s="51" t="str">
        <f t="shared" si="1"/>
        <v>Qurilish va taʼmirlashSantexnikaVannalar va butlovchi qismlarButlovchi qismlarVanna uchun ekran</v>
      </c>
      <c r="C2670" s="55" t="s">
        <v>95</v>
      </c>
      <c r="D2670" s="55" t="s">
        <v>115</v>
      </c>
      <c r="E2670" s="55" t="s">
        <v>1253</v>
      </c>
      <c r="F2670" s="55" t="s">
        <v>1254</v>
      </c>
      <c r="G2670" s="55" t="s">
        <v>5991</v>
      </c>
      <c r="H2670" s="55"/>
      <c r="I2670" s="64">
        <v>0.18</v>
      </c>
      <c r="J2670" s="67">
        <v>0.18</v>
      </c>
      <c r="K2670" s="70">
        <v>0.18</v>
      </c>
      <c r="L2670" s="64">
        <v>0.0</v>
      </c>
      <c r="M2670" s="67">
        <v>0.0</v>
      </c>
      <c r="N2670" s="70">
        <v>0.0</v>
      </c>
      <c r="O2670" s="64">
        <v>0.18</v>
      </c>
      <c r="P2670" s="67">
        <v>0.18</v>
      </c>
      <c r="Q2670" s="70">
        <v>0.18</v>
      </c>
      <c r="R2670" s="3"/>
    </row>
    <row r="2671">
      <c r="A2671" s="46">
        <v>14287.0</v>
      </c>
      <c r="B2671" s="51" t="str">
        <f t="shared" si="1"/>
        <v>Oziq-ovqat mahsulotlariMakaronlar, yormalar va quruq nonushtalarYormalar va dukkaklilarGuruch</v>
      </c>
      <c r="C2671" s="55" t="s">
        <v>131</v>
      </c>
      <c r="D2671" s="55" t="s">
        <v>148</v>
      </c>
      <c r="E2671" s="55" t="s">
        <v>150</v>
      </c>
      <c r="F2671" s="55" t="s">
        <v>5993</v>
      </c>
      <c r="G2671" s="3"/>
      <c r="H2671" s="3"/>
      <c r="I2671" s="64">
        <v>0.12</v>
      </c>
      <c r="J2671" s="67">
        <v>0.12</v>
      </c>
      <c r="K2671" s="70">
        <v>0.12</v>
      </c>
      <c r="L2671" s="64">
        <v>0.045</v>
      </c>
      <c r="M2671" s="67">
        <v>0.045</v>
      </c>
      <c r="N2671" s="70">
        <v>0.045</v>
      </c>
      <c r="O2671" s="64">
        <v>0.075</v>
      </c>
      <c r="P2671" s="67">
        <v>0.075</v>
      </c>
      <c r="Q2671" s="70">
        <v>0.075</v>
      </c>
      <c r="R2671" s="3"/>
    </row>
    <row r="2672">
      <c r="A2672" s="46">
        <v>14288.0</v>
      </c>
      <c r="B2672" s="51" t="str">
        <f t="shared" si="1"/>
        <v>Oziq-ovqat mahsulotlariMakaronlar, yormalar va quruq nonushtalarYormalar va dukkaklilarGrechka</v>
      </c>
      <c r="C2672" s="55" t="s">
        <v>131</v>
      </c>
      <c r="D2672" s="55" t="s">
        <v>148</v>
      </c>
      <c r="E2672" s="55" t="s">
        <v>150</v>
      </c>
      <c r="F2672" s="55" t="s">
        <v>5995</v>
      </c>
      <c r="G2672" s="3"/>
      <c r="H2672" s="3"/>
      <c r="I2672" s="64">
        <v>0.12</v>
      </c>
      <c r="J2672" s="67">
        <v>0.12</v>
      </c>
      <c r="K2672" s="70">
        <v>0.12</v>
      </c>
      <c r="L2672" s="64">
        <v>0.045</v>
      </c>
      <c r="M2672" s="67">
        <v>0.045</v>
      </c>
      <c r="N2672" s="70">
        <v>0.045</v>
      </c>
      <c r="O2672" s="64">
        <v>0.075</v>
      </c>
      <c r="P2672" s="67">
        <v>0.075</v>
      </c>
      <c r="Q2672" s="70">
        <v>0.075</v>
      </c>
      <c r="R2672" s="3"/>
    </row>
    <row r="2673">
      <c r="A2673" s="46">
        <v>14289.0</v>
      </c>
      <c r="B2673" s="51" t="str">
        <f t="shared" si="1"/>
        <v>Oziq-ovqat mahsulotlariMakaronlar, yormalar va quruq nonushtalarYormalar va dukkaklilarDukkaklilar</v>
      </c>
      <c r="C2673" s="55" t="s">
        <v>131</v>
      </c>
      <c r="D2673" s="55" t="s">
        <v>148</v>
      </c>
      <c r="E2673" s="55" t="s">
        <v>150</v>
      </c>
      <c r="F2673" s="55" t="s">
        <v>5997</v>
      </c>
      <c r="G2673" s="3"/>
      <c r="H2673" s="3"/>
      <c r="I2673" s="64">
        <v>0.12</v>
      </c>
      <c r="J2673" s="67">
        <v>0.12</v>
      </c>
      <c r="K2673" s="70">
        <v>0.12</v>
      </c>
      <c r="L2673" s="64">
        <v>0.045</v>
      </c>
      <c r="M2673" s="67">
        <v>0.045</v>
      </c>
      <c r="N2673" s="70">
        <v>0.045</v>
      </c>
      <c r="O2673" s="64">
        <v>0.075</v>
      </c>
      <c r="P2673" s="67">
        <v>0.075</v>
      </c>
      <c r="Q2673" s="70">
        <v>0.075</v>
      </c>
      <c r="R2673" s="3"/>
    </row>
    <row r="2674">
      <c r="A2674" s="46">
        <v>14290.0</v>
      </c>
      <c r="B2674" s="51" t="str">
        <f t="shared" si="1"/>
        <v>Oziq-ovqat mahsulotlariMakaronlar, yormalar va quruq nonushtalarYormalar va dukkaklilarBulg'ur, kinoa, kuskus</v>
      </c>
      <c r="C2674" s="55" t="s">
        <v>131</v>
      </c>
      <c r="D2674" s="55" t="s">
        <v>148</v>
      </c>
      <c r="E2674" s="55" t="s">
        <v>150</v>
      </c>
      <c r="F2674" s="55" t="s">
        <v>5999</v>
      </c>
      <c r="G2674" s="55"/>
      <c r="H2674" s="3"/>
      <c r="I2674" s="64">
        <v>0.12</v>
      </c>
      <c r="J2674" s="67">
        <v>0.12</v>
      </c>
      <c r="K2674" s="70">
        <v>0.12</v>
      </c>
      <c r="L2674" s="64">
        <v>0.0</v>
      </c>
      <c r="M2674" s="67">
        <v>0.0</v>
      </c>
      <c r="N2674" s="70">
        <v>0.0</v>
      </c>
      <c r="O2674" s="64">
        <v>0.12</v>
      </c>
      <c r="P2674" s="67">
        <v>0.12</v>
      </c>
      <c r="Q2674" s="70">
        <v>0.12</v>
      </c>
      <c r="R2674" s="3"/>
    </row>
    <row r="2675">
      <c r="A2675" s="46">
        <v>14291.0</v>
      </c>
      <c r="B2675" s="51" t="str">
        <f t="shared" si="1"/>
        <v>Oziq-ovqat mahsulotlariKonservalarKonservalangan baliqlar</v>
      </c>
      <c r="C2675" s="55" t="s">
        <v>131</v>
      </c>
      <c r="D2675" s="55" t="s">
        <v>240</v>
      </c>
      <c r="E2675" s="55" t="s">
        <v>6001</v>
      </c>
      <c r="F2675" s="55"/>
      <c r="G2675" s="3"/>
      <c r="H2675" s="3"/>
      <c r="I2675" s="64">
        <v>0.15</v>
      </c>
      <c r="J2675" s="67">
        <v>0.15</v>
      </c>
      <c r="K2675" s="70">
        <v>0.15</v>
      </c>
      <c r="L2675" s="64">
        <v>0.0</v>
      </c>
      <c r="M2675" s="67">
        <v>0.0</v>
      </c>
      <c r="N2675" s="70">
        <v>0.0</v>
      </c>
      <c r="O2675" s="64">
        <v>0.15</v>
      </c>
      <c r="P2675" s="67">
        <v>0.15</v>
      </c>
      <c r="Q2675" s="70">
        <v>0.15</v>
      </c>
      <c r="R2675" s="3"/>
    </row>
    <row r="2676">
      <c r="A2676" s="46">
        <v>14292.0</v>
      </c>
      <c r="B2676" s="51" t="str">
        <f t="shared" si="1"/>
        <v>Oziq-ovqat mahsulotlariPishirish va shirinliklarKonfetlarVafli konfetlari</v>
      </c>
      <c r="C2676" s="55" t="s">
        <v>131</v>
      </c>
      <c r="D2676" s="55" t="s">
        <v>281</v>
      </c>
      <c r="E2676" s="55" t="s">
        <v>6003</v>
      </c>
      <c r="F2676" s="55" t="s">
        <v>6004</v>
      </c>
      <c r="G2676" s="55"/>
      <c r="H2676" s="3"/>
      <c r="I2676" s="64">
        <v>0.2</v>
      </c>
      <c r="J2676" s="67">
        <v>0.2</v>
      </c>
      <c r="K2676" s="70">
        <v>0.2</v>
      </c>
      <c r="L2676" s="64">
        <v>0.015</v>
      </c>
      <c r="M2676" s="67">
        <v>0.015</v>
      </c>
      <c r="N2676" s="70">
        <v>0.015</v>
      </c>
      <c r="O2676" s="64">
        <v>0.185</v>
      </c>
      <c r="P2676" s="67">
        <v>0.185</v>
      </c>
      <c r="Q2676" s="70">
        <v>0.185</v>
      </c>
      <c r="R2676" s="3"/>
    </row>
    <row r="2677">
      <c r="A2677" s="46">
        <v>14294.0</v>
      </c>
      <c r="B2677" s="51" t="str">
        <f t="shared" si="1"/>
        <v>Oziq-ovqat mahsulotlariPishiriq va desertlar uchun mahsulotlarDesertlar va pishiriqlar tayyorlash uchun aralashmalar</v>
      </c>
      <c r="C2677" s="55" t="s">
        <v>131</v>
      </c>
      <c r="D2677" s="55" t="s">
        <v>212</v>
      </c>
      <c r="E2677" s="55" t="s">
        <v>6006</v>
      </c>
      <c r="F2677" s="55"/>
      <c r="G2677" s="55"/>
      <c r="H2677" s="55"/>
      <c r="I2677" s="64">
        <v>0.15</v>
      </c>
      <c r="J2677" s="67">
        <v>0.15</v>
      </c>
      <c r="K2677" s="70">
        <v>0.15</v>
      </c>
      <c r="L2677" s="64">
        <v>0.035</v>
      </c>
      <c r="M2677" s="67">
        <v>0.035</v>
      </c>
      <c r="N2677" s="70">
        <v>0.035</v>
      </c>
      <c r="O2677" s="64">
        <v>0.115</v>
      </c>
      <c r="P2677" s="67">
        <v>0.115</v>
      </c>
      <c r="Q2677" s="70">
        <v>0.115</v>
      </c>
      <c r="R2677" s="3"/>
    </row>
    <row r="2678">
      <c r="A2678" s="46">
        <v>14295.0</v>
      </c>
      <c r="B2678" s="51" t="str">
        <f t="shared" si="1"/>
        <v>Oziq-ovqat mahsulotlariChoy, qahva va kakaoKapsulalardagi qahva</v>
      </c>
      <c r="C2678" s="55" t="s">
        <v>131</v>
      </c>
      <c r="D2678" s="55" t="s">
        <v>259</v>
      </c>
      <c r="E2678" s="55" t="s">
        <v>6008</v>
      </c>
      <c r="F2678" s="55"/>
      <c r="G2678" s="3"/>
      <c r="H2678" s="3"/>
      <c r="I2678" s="64">
        <v>0.17</v>
      </c>
      <c r="J2678" s="67">
        <v>0.17</v>
      </c>
      <c r="K2678" s="70">
        <v>0.17</v>
      </c>
      <c r="L2678" s="64">
        <v>0.03</v>
      </c>
      <c r="M2678" s="67">
        <v>0.03</v>
      </c>
      <c r="N2678" s="70">
        <v>0.03</v>
      </c>
      <c r="O2678" s="64">
        <v>0.14</v>
      </c>
      <c r="P2678" s="67">
        <v>0.14</v>
      </c>
      <c r="Q2678" s="70">
        <v>0.14</v>
      </c>
      <c r="R2678" s="3"/>
    </row>
    <row r="2679">
      <c r="A2679" s="46">
        <v>14296.0</v>
      </c>
      <c r="B2679" s="51" t="str">
        <f t="shared" si="1"/>
        <v>Oziq-ovqat mahsulotlariChoy, qahva va kakaoDonli qahva</v>
      </c>
      <c r="C2679" s="55" t="s">
        <v>131</v>
      </c>
      <c r="D2679" s="55" t="s">
        <v>259</v>
      </c>
      <c r="E2679" s="55" t="s">
        <v>6009</v>
      </c>
      <c r="F2679" s="3"/>
      <c r="G2679" s="4"/>
      <c r="H2679" s="3"/>
      <c r="I2679" s="64">
        <v>0.17</v>
      </c>
      <c r="J2679" s="67">
        <v>0.17</v>
      </c>
      <c r="K2679" s="70">
        <v>0.17</v>
      </c>
      <c r="L2679" s="64">
        <v>0.01</v>
      </c>
      <c r="M2679" s="67">
        <v>0.01</v>
      </c>
      <c r="N2679" s="70">
        <v>0.01</v>
      </c>
      <c r="O2679" s="64">
        <v>0.16</v>
      </c>
      <c r="P2679" s="67">
        <v>0.16</v>
      </c>
      <c r="Q2679" s="70">
        <v>0.16</v>
      </c>
      <c r="R2679" s="3"/>
    </row>
    <row r="2680">
      <c r="A2680" s="46">
        <v>14297.0</v>
      </c>
      <c r="B2680" s="51" t="str">
        <f t="shared" si="1"/>
        <v>Oziq-ovqat mahsulotlariChoy, qahva va kakaoMaydalangan qahva</v>
      </c>
      <c r="C2680" s="55" t="s">
        <v>131</v>
      </c>
      <c r="D2680" s="55" t="s">
        <v>259</v>
      </c>
      <c r="E2680" s="55" t="s">
        <v>6014</v>
      </c>
      <c r="F2680" s="55"/>
      <c r="G2680" s="3"/>
      <c r="H2680" s="3"/>
      <c r="I2680" s="64">
        <v>0.17</v>
      </c>
      <c r="J2680" s="67">
        <v>0.17</v>
      </c>
      <c r="K2680" s="70">
        <v>0.17</v>
      </c>
      <c r="L2680" s="64">
        <v>0.03</v>
      </c>
      <c r="M2680" s="67">
        <v>0.03</v>
      </c>
      <c r="N2680" s="70">
        <v>0.03</v>
      </c>
      <c r="O2680" s="64">
        <v>0.14</v>
      </c>
      <c r="P2680" s="67">
        <v>0.14</v>
      </c>
      <c r="Q2680" s="70">
        <v>0.14</v>
      </c>
      <c r="R2680" s="3"/>
    </row>
    <row r="2681">
      <c r="A2681" s="46">
        <v>14298.0</v>
      </c>
      <c r="B2681" s="51" t="str">
        <f t="shared" si="1"/>
        <v>Oziq-ovqat mahsulotlariChoy, qahva va kakaoEriydigan qahva</v>
      </c>
      <c r="C2681" s="55" t="s">
        <v>131</v>
      </c>
      <c r="D2681" s="55" t="s">
        <v>259</v>
      </c>
      <c r="E2681" s="55" t="s">
        <v>6017</v>
      </c>
      <c r="F2681" s="55"/>
      <c r="G2681" s="4"/>
      <c r="H2681" s="3"/>
      <c r="I2681" s="64">
        <v>0.17</v>
      </c>
      <c r="J2681" s="67">
        <v>0.17</v>
      </c>
      <c r="K2681" s="70">
        <v>0.17</v>
      </c>
      <c r="L2681" s="64">
        <v>0.03</v>
      </c>
      <c r="M2681" s="67">
        <v>0.03</v>
      </c>
      <c r="N2681" s="70">
        <v>0.03</v>
      </c>
      <c r="O2681" s="64">
        <v>0.14</v>
      </c>
      <c r="P2681" s="67">
        <v>0.14</v>
      </c>
      <c r="Q2681" s="70">
        <v>0.14</v>
      </c>
      <c r="R2681" s="3"/>
    </row>
    <row r="2682">
      <c r="A2682" s="46">
        <v>14299.0</v>
      </c>
      <c r="B2682" s="51" t="str">
        <f t="shared" si="1"/>
        <v>Oziq-ovqat mahsulotlariChoy, qahva va kakaoQora choy</v>
      </c>
      <c r="C2682" s="55" t="s">
        <v>131</v>
      </c>
      <c r="D2682" s="55" t="s">
        <v>259</v>
      </c>
      <c r="E2682" s="55" t="s">
        <v>6019</v>
      </c>
      <c r="F2682" s="3"/>
      <c r="G2682" s="3"/>
      <c r="H2682" s="3"/>
      <c r="I2682" s="64">
        <v>0.17</v>
      </c>
      <c r="J2682" s="67">
        <v>0.17</v>
      </c>
      <c r="K2682" s="70">
        <v>0.17</v>
      </c>
      <c r="L2682" s="64">
        <v>0.01</v>
      </c>
      <c r="M2682" s="67">
        <v>0.01</v>
      </c>
      <c r="N2682" s="70">
        <v>0.01</v>
      </c>
      <c r="O2682" s="64">
        <v>0.16</v>
      </c>
      <c r="P2682" s="67">
        <v>0.16</v>
      </c>
      <c r="Q2682" s="70">
        <v>0.16</v>
      </c>
      <c r="R2682" s="3"/>
    </row>
    <row r="2683">
      <c r="A2683" s="46">
        <v>14300.0</v>
      </c>
      <c r="B2683" s="51" t="str">
        <f t="shared" si="1"/>
        <v>Oziq-ovqat mahsulotlariChoy, qahva va kakaoKoʻk choy</v>
      </c>
      <c r="C2683" s="55" t="s">
        <v>131</v>
      </c>
      <c r="D2683" s="55" t="s">
        <v>259</v>
      </c>
      <c r="E2683" s="55" t="s">
        <v>6020</v>
      </c>
      <c r="F2683" s="3"/>
      <c r="G2683" s="3"/>
      <c r="H2683" s="3"/>
      <c r="I2683" s="64">
        <v>0.17</v>
      </c>
      <c r="J2683" s="67">
        <v>0.17</v>
      </c>
      <c r="K2683" s="70">
        <v>0.17</v>
      </c>
      <c r="L2683" s="64">
        <v>0.01</v>
      </c>
      <c r="M2683" s="67">
        <v>0.01</v>
      </c>
      <c r="N2683" s="70">
        <v>0.01</v>
      </c>
      <c r="O2683" s="64">
        <v>0.16</v>
      </c>
      <c r="P2683" s="67">
        <v>0.16</v>
      </c>
      <c r="Q2683" s="70">
        <v>0.16</v>
      </c>
      <c r="R2683" s="3"/>
    </row>
    <row r="2684">
      <c r="A2684" s="46">
        <v>14301.0</v>
      </c>
      <c r="B2684" s="51" t="str">
        <f t="shared" si="1"/>
        <v>Oziq-ovqat mahsulotlariChoy, qahva va kakaoGiyohli choylar</v>
      </c>
      <c r="C2684" s="55" t="s">
        <v>131</v>
      </c>
      <c r="D2684" s="55" t="s">
        <v>259</v>
      </c>
      <c r="E2684" s="55" t="s">
        <v>6022</v>
      </c>
      <c r="F2684" s="55"/>
      <c r="G2684" s="3"/>
      <c r="H2684" s="3"/>
      <c r="I2684" s="64">
        <v>0.17</v>
      </c>
      <c r="J2684" s="67">
        <v>0.17</v>
      </c>
      <c r="K2684" s="70">
        <v>0.17</v>
      </c>
      <c r="L2684" s="64">
        <v>0.01</v>
      </c>
      <c r="M2684" s="67">
        <v>0.01</v>
      </c>
      <c r="N2684" s="70">
        <v>0.01</v>
      </c>
      <c r="O2684" s="64">
        <v>0.16</v>
      </c>
      <c r="P2684" s="67">
        <v>0.16</v>
      </c>
      <c r="Q2684" s="70">
        <v>0.16</v>
      </c>
      <c r="R2684" s="3"/>
    </row>
    <row r="2685">
      <c r="A2685" s="46">
        <v>14302.0</v>
      </c>
      <c r="B2685" s="51" t="str">
        <f t="shared" si="1"/>
        <v>Oziq-ovqat mahsulotlariChoy, qahva va kakaoQora choy</v>
      </c>
      <c r="C2685" s="55" t="s">
        <v>131</v>
      </c>
      <c r="D2685" s="55" t="s">
        <v>259</v>
      </c>
      <c r="E2685" s="55" t="s">
        <v>6019</v>
      </c>
      <c r="F2685" s="3"/>
      <c r="G2685" s="4"/>
      <c r="H2685" s="4"/>
      <c r="I2685" s="64">
        <v>0.17</v>
      </c>
      <c r="J2685" s="67">
        <v>0.17</v>
      </c>
      <c r="K2685" s="70">
        <v>0.17</v>
      </c>
      <c r="L2685" s="64">
        <v>0.01</v>
      </c>
      <c r="M2685" s="67">
        <v>0.01</v>
      </c>
      <c r="N2685" s="70">
        <v>0.01</v>
      </c>
      <c r="O2685" s="64">
        <v>0.16</v>
      </c>
      <c r="P2685" s="67">
        <v>0.16</v>
      </c>
      <c r="Q2685" s="70">
        <v>0.16</v>
      </c>
      <c r="R2685" s="3"/>
    </row>
    <row r="2686">
      <c r="A2686" s="46">
        <v>14303.0</v>
      </c>
      <c r="B2686" s="51" t="str">
        <f t="shared" si="1"/>
        <v>Oziq-ovqat mahsulotlariChoy, qahva va kakaoChaga</v>
      </c>
      <c r="C2686" s="55" t="s">
        <v>131</v>
      </c>
      <c r="D2686" s="55" t="s">
        <v>259</v>
      </c>
      <c r="E2686" s="55" t="s">
        <v>6024</v>
      </c>
      <c r="F2686" s="3"/>
      <c r="G2686" s="4"/>
      <c r="H2686" s="3"/>
      <c r="I2686" s="64">
        <v>0.22</v>
      </c>
      <c r="J2686" s="67">
        <v>0.22</v>
      </c>
      <c r="K2686" s="70">
        <v>0.22</v>
      </c>
      <c r="L2686" s="64">
        <v>0.01</v>
      </c>
      <c r="M2686" s="67">
        <v>0.01</v>
      </c>
      <c r="N2686" s="70">
        <v>0.01</v>
      </c>
      <c r="O2686" s="64">
        <v>0.21</v>
      </c>
      <c r="P2686" s="67">
        <v>0.21</v>
      </c>
      <c r="Q2686" s="70">
        <v>0.21</v>
      </c>
      <c r="R2686" s="3"/>
    </row>
    <row r="2687">
      <c r="A2687" s="46">
        <v>14304.0</v>
      </c>
      <c r="B2687" s="51" t="str">
        <f t="shared" si="1"/>
        <v>Oziq-ovqat mahsulotlariChoy, qahva va kakaoKakao, issiq shokolad</v>
      </c>
      <c r="C2687" s="55" t="s">
        <v>131</v>
      </c>
      <c r="D2687" s="55" t="s">
        <v>259</v>
      </c>
      <c r="E2687" s="55" t="s">
        <v>6026</v>
      </c>
      <c r="F2687" s="55"/>
      <c r="G2687" s="4"/>
      <c r="H2687" s="3"/>
      <c r="I2687" s="64">
        <v>0.17</v>
      </c>
      <c r="J2687" s="67">
        <v>0.17</v>
      </c>
      <c r="K2687" s="70">
        <v>0.17</v>
      </c>
      <c r="L2687" s="64">
        <v>0.01</v>
      </c>
      <c r="M2687" s="67">
        <v>0.01</v>
      </c>
      <c r="N2687" s="70">
        <v>0.01</v>
      </c>
      <c r="O2687" s="64">
        <v>0.16</v>
      </c>
      <c r="P2687" s="67">
        <v>0.16</v>
      </c>
      <c r="Q2687" s="70">
        <v>0.16</v>
      </c>
      <c r="R2687" s="3"/>
    </row>
    <row r="2688">
      <c r="A2688" s="46">
        <v>14305.0</v>
      </c>
      <c r="B2688" s="51" t="str">
        <f t="shared" si="1"/>
        <v>Oziq-ovqat mahsulotlariChoy, qahva va kakaoChoy to'plamlari</v>
      </c>
      <c r="C2688" s="55" t="s">
        <v>131</v>
      </c>
      <c r="D2688" s="55" t="s">
        <v>259</v>
      </c>
      <c r="E2688" s="55" t="s">
        <v>6030</v>
      </c>
      <c r="F2688" s="55"/>
      <c r="G2688" s="3"/>
      <c r="H2688" s="3"/>
      <c r="I2688" s="64">
        <v>0.15</v>
      </c>
      <c r="J2688" s="67">
        <v>0.15</v>
      </c>
      <c r="K2688" s="70">
        <v>0.15</v>
      </c>
      <c r="L2688" s="64">
        <v>0.01</v>
      </c>
      <c r="M2688" s="67">
        <v>0.01</v>
      </c>
      <c r="N2688" s="70">
        <v>0.01</v>
      </c>
      <c r="O2688" s="64">
        <v>0.14</v>
      </c>
      <c r="P2688" s="67">
        <v>0.14</v>
      </c>
      <c r="Q2688" s="70">
        <v>0.14</v>
      </c>
      <c r="R2688" s="3"/>
    </row>
    <row r="2689">
      <c r="A2689" s="46">
        <v>14307.0</v>
      </c>
      <c r="B2689" s="51" t="str">
        <f t="shared" si="1"/>
        <v>Oziq-ovqat mahsulotlariPishirish va shirinliklarKraft shokoladlar</v>
      </c>
      <c r="C2689" s="55" t="s">
        <v>131</v>
      </c>
      <c r="D2689" s="55" t="s">
        <v>281</v>
      </c>
      <c r="E2689" s="55" t="s">
        <v>6032</v>
      </c>
      <c r="F2689" s="55"/>
      <c r="G2689" s="3"/>
      <c r="H2689" s="3"/>
      <c r="I2689" s="64">
        <v>0.15</v>
      </c>
      <c r="J2689" s="67" t="s">
        <v>225</v>
      </c>
      <c r="K2689" s="70">
        <v>0.15</v>
      </c>
      <c r="L2689" s="64">
        <v>0.014999999999999986</v>
      </c>
      <c r="M2689" s="67" t="s">
        <v>225</v>
      </c>
      <c r="N2689" s="70">
        <v>0.014999999999999986</v>
      </c>
      <c r="O2689" s="64">
        <v>0.135</v>
      </c>
      <c r="P2689" s="67" t="s">
        <v>225</v>
      </c>
      <c r="Q2689" s="70">
        <v>0.135</v>
      </c>
      <c r="R2689" s="3"/>
    </row>
    <row r="2690">
      <c r="A2690" s="46">
        <v>14310.0</v>
      </c>
      <c r="B2690" s="51" t="str">
        <f t="shared" si="1"/>
        <v>Oziq-ovqat mahsulotlariPishirish va shirinliklarZefir, pastila, marmelad</v>
      </c>
      <c r="C2690" s="55" t="s">
        <v>131</v>
      </c>
      <c r="D2690" s="55" t="s">
        <v>281</v>
      </c>
      <c r="E2690" s="55" t="s">
        <v>6033</v>
      </c>
      <c r="F2690" s="55"/>
      <c r="G2690" s="3"/>
      <c r="H2690" s="3"/>
      <c r="I2690" s="64">
        <v>0.2</v>
      </c>
      <c r="J2690" s="67">
        <v>0.2</v>
      </c>
      <c r="K2690" s="70">
        <v>0.2</v>
      </c>
      <c r="L2690" s="64">
        <v>0.015</v>
      </c>
      <c r="M2690" s="67">
        <v>0.015</v>
      </c>
      <c r="N2690" s="70">
        <v>0.015</v>
      </c>
      <c r="O2690" s="64">
        <v>0.185</v>
      </c>
      <c r="P2690" s="67">
        <v>0.185</v>
      </c>
      <c r="Q2690" s="70">
        <v>0.185</v>
      </c>
      <c r="R2690" s="3"/>
    </row>
    <row r="2691">
      <c r="A2691" s="46">
        <v>14311.0</v>
      </c>
      <c r="B2691" s="51" t="str">
        <f t="shared" si="1"/>
        <v>Oziq-ovqat mahsulotlariPishirish va shirinliklarPryaniklar, vaflilar</v>
      </c>
      <c r="C2691" s="55" t="s">
        <v>131</v>
      </c>
      <c r="D2691" s="55" t="s">
        <v>281</v>
      </c>
      <c r="E2691" s="55" t="s">
        <v>6035</v>
      </c>
      <c r="F2691" s="55"/>
      <c r="G2691" s="3"/>
      <c r="H2691" s="3"/>
      <c r="I2691" s="64">
        <v>0.2</v>
      </c>
      <c r="J2691" s="67">
        <v>0.2</v>
      </c>
      <c r="K2691" s="70">
        <v>0.2</v>
      </c>
      <c r="L2691" s="64">
        <v>0.015</v>
      </c>
      <c r="M2691" s="67">
        <v>0.015</v>
      </c>
      <c r="N2691" s="70">
        <v>0.015</v>
      </c>
      <c r="O2691" s="64">
        <v>0.185</v>
      </c>
      <c r="P2691" s="67">
        <v>0.185</v>
      </c>
      <c r="Q2691" s="70">
        <v>0.185</v>
      </c>
      <c r="R2691" s="3"/>
    </row>
    <row r="2692">
      <c r="A2692" s="46">
        <v>14312.0</v>
      </c>
      <c r="B2692" s="51" t="str">
        <f t="shared" si="1"/>
        <v>Oziq-ovqat mahsulotlariPishirish va shirinliklarSharq shirinliklari</v>
      </c>
      <c r="C2692" s="55" t="s">
        <v>131</v>
      </c>
      <c r="D2692" s="55" t="s">
        <v>281</v>
      </c>
      <c r="E2692" s="55" t="s">
        <v>6036</v>
      </c>
      <c r="F2692" s="55"/>
      <c r="G2692" s="4"/>
      <c r="H2692" s="3"/>
      <c r="I2692" s="64">
        <v>0.2</v>
      </c>
      <c r="J2692" s="67">
        <v>0.2</v>
      </c>
      <c r="K2692" s="70">
        <v>0.2</v>
      </c>
      <c r="L2692" s="64">
        <v>0.015</v>
      </c>
      <c r="M2692" s="67">
        <v>0.015</v>
      </c>
      <c r="N2692" s="70">
        <v>0.015</v>
      </c>
      <c r="O2692" s="64">
        <v>0.185</v>
      </c>
      <c r="P2692" s="67">
        <v>0.185</v>
      </c>
      <c r="Q2692" s="70">
        <v>0.185</v>
      </c>
      <c r="R2692" s="3"/>
    </row>
    <row r="2693">
      <c r="A2693" s="46">
        <v>14313.0</v>
      </c>
      <c r="B2693" s="51" t="str">
        <f t="shared" si="1"/>
        <v>Oziq-ovqat mahsulotlariPishirish va shirinliklarShokoladli tuxumlar va Syurpriz-tuxumlar</v>
      </c>
      <c r="C2693" s="55" t="s">
        <v>131</v>
      </c>
      <c r="D2693" s="55" t="s">
        <v>281</v>
      </c>
      <c r="E2693" s="55" t="s">
        <v>6037</v>
      </c>
      <c r="F2693" s="55"/>
      <c r="G2693" s="55"/>
      <c r="H2693" s="3"/>
      <c r="I2693" s="64">
        <v>0.2</v>
      </c>
      <c r="J2693" s="67" t="s">
        <v>225</v>
      </c>
      <c r="K2693" s="70">
        <v>0.2</v>
      </c>
      <c r="L2693" s="64">
        <v>0.015</v>
      </c>
      <c r="M2693" s="67">
        <v>0.015</v>
      </c>
      <c r="N2693" s="70">
        <v>0.015</v>
      </c>
      <c r="O2693" s="64">
        <v>0.185</v>
      </c>
      <c r="P2693" s="67" t="s">
        <v>225</v>
      </c>
      <c r="Q2693" s="70">
        <v>0.185</v>
      </c>
      <c r="R2693" s="3"/>
    </row>
    <row r="2694">
      <c r="A2694" s="46">
        <v>14314.0</v>
      </c>
      <c r="B2694" s="51" t="str">
        <f t="shared" si="1"/>
        <v>Oziq-ovqat mahsulotlariPishirish va shirinliklarQutili konfetlar, sovgʻalar toʻplami</v>
      </c>
      <c r="C2694" s="55" t="s">
        <v>131</v>
      </c>
      <c r="D2694" s="55" t="s">
        <v>281</v>
      </c>
      <c r="E2694" s="55" t="s">
        <v>6038</v>
      </c>
      <c r="F2694" s="55"/>
      <c r="G2694" s="55"/>
      <c r="H2694" s="3"/>
      <c r="I2694" s="64">
        <v>0.2</v>
      </c>
      <c r="J2694" s="67" t="s">
        <v>225</v>
      </c>
      <c r="K2694" s="70">
        <v>0.2</v>
      </c>
      <c r="L2694" s="64">
        <v>0.015</v>
      </c>
      <c r="M2694" s="67">
        <v>0.015</v>
      </c>
      <c r="N2694" s="70">
        <v>0.015</v>
      </c>
      <c r="O2694" s="64">
        <v>0.185</v>
      </c>
      <c r="P2694" s="67" t="s">
        <v>225</v>
      </c>
      <c r="Q2694" s="70">
        <v>0.185</v>
      </c>
      <c r="R2694" s="3"/>
    </row>
    <row r="2695">
      <c r="A2695" s="46">
        <v>14316.0</v>
      </c>
      <c r="B2695" s="51" t="str">
        <f t="shared" si="1"/>
        <v>Oziq-ovqat mahsulotlariPishirish va shirinliklarTortlar, ruletlar, keksler</v>
      </c>
      <c r="C2695" s="55" t="s">
        <v>131</v>
      </c>
      <c r="D2695" s="55" t="s">
        <v>281</v>
      </c>
      <c r="E2695" s="55" t="s">
        <v>6040</v>
      </c>
      <c r="F2695" s="55"/>
      <c r="G2695" s="3"/>
      <c r="H2695" s="3"/>
      <c r="I2695" s="64">
        <v>0.2</v>
      </c>
      <c r="J2695" s="67">
        <v>0.2</v>
      </c>
      <c r="K2695" s="70">
        <v>0.2</v>
      </c>
      <c r="L2695" s="64">
        <v>0.015000000000000013</v>
      </c>
      <c r="M2695" s="67">
        <v>0.015000000000000013</v>
      </c>
      <c r="N2695" s="70">
        <v>0.015000000000000013</v>
      </c>
      <c r="O2695" s="64">
        <v>0.185</v>
      </c>
      <c r="P2695" s="67">
        <v>0.185</v>
      </c>
      <c r="Q2695" s="70">
        <v>0.185</v>
      </c>
      <c r="R2695" s="3"/>
    </row>
    <row r="2696">
      <c r="A2696" s="46">
        <v>14317.0</v>
      </c>
      <c r="B2696" s="51" t="str">
        <f t="shared" si="1"/>
        <v>Oziq-ovqat mahsulotlariKonservalarSabzavotli ikra va gazaklar</v>
      </c>
      <c r="C2696" s="55" t="s">
        <v>131</v>
      </c>
      <c r="D2696" s="55" t="s">
        <v>240</v>
      </c>
      <c r="E2696" s="55" t="s">
        <v>6041</v>
      </c>
      <c r="F2696" s="55"/>
      <c r="G2696" s="4"/>
      <c r="H2696" s="3"/>
      <c r="I2696" s="64">
        <v>0.15</v>
      </c>
      <c r="J2696" s="67">
        <v>0.15</v>
      </c>
      <c r="K2696" s="70">
        <v>0.15</v>
      </c>
      <c r="L2696" s="64">
        <v>0.005</v>
      </c>
      <c r="M2696" s="67">
        <v>0.005</v>
      </c>
      <c r="N2696" s="70">
        <v>0.005</v>
      </c>
      <c r="O2696" s="64">
        <v>0.145</v>
      </c>
      <c r="P2696" s="67">
        <v>0.145</v>
      </c>
      <c r="Q2696" s="70">
        <v>0.145</v>
      </c>
      <c r="R2696" s="3"/>
    </row>
    <row r="2697">
      <c r="A2697" s="46">
        <v>14318.0</v>
      </c>
      <c r="B2697" s="51" t="str">
        <f t="shared" si="1"/>
        <v>Oziq-ovqat mahsulotlariAsal, murabbo, shirin konservalarAsal va asalarichilik mahsulotlariMum</v>
      </c>
      <c r="C2697" s="55" t="s">
        <v>131</v>
      </c>
      <c r="D2697" s="55" t="s">
        <v>160</v>
      </c>
      <c r="E2697" s="55" t="s">
        <v>6042</v>
      </c>
      <c r="F2697" s="55" t="s">
        <v>6043</v>
      </c>
      <c r="G2697" s="85"/>
      <c r="H2697" s="3"/>
      <c r="I2697" s="64">
        <v>0.15</v>
      </c>
      <c r="J2697" s="67">
        <v>0.15</v>
      </c>
      <c r="K2697" s="70">
        <v>0.15</v>
      </c>
      <c r="L2697" s="64">
        <v>0.0</v>
      </c>
      <c r="M2697" s="67">
        <v>0.0</v>
      </c>
      <c r="N2697" s="70">
        <v>0.0</v>
      </c>
      <c r="O2697" s="64">
        <v>0.15</v>
      </c>
      <c r="P2697" s="67">
        <v>0.15</v>
      </c>
      <c r="Q2697" s="70">
        <v>0.15</v>
      </c>
      <c r="R2697" s="3"/>
    </row>
    <row r="2698">
      <c r="A2698" s="46">
        <v>14319.0</v>
      </c>
      <c r="B2698" s="51" t="str">
        <f t="shared" si="1"/>
        <v>Oziq-ovqat mahsulotlariKonservalarKonservalangan mevalar</v>
      </c>
      <c r="C2698" s="55" t="s">
        <v>131</v>
      </c>
      <c r="D2698" s="55" t="s">
        <v>240</v>
      </c>
      <c r="E2698" s="55" t="s">
        <v>6045</v>
      </c>
      <c r="F2698" s="55"/>
      <c r="G2698" s="4"/>
      <c r="H2698" s="3"/>
      <c r="I2698" s="64">
        <v>0.15</v>
      </c>
      <c r="J2698" s="67">
        <v>0.15</v>
      </c>
      <c r="K2698" s="70">
        <v>0.15</v>
      </c>
      <c r="L2698" s="64">
        <v>0.0</v>
      </c>
      <c r="M2698" s="67">
        <v>0.0</v>
      </c>
      <c r="N2698" s="70">
        <v>0.0</v>
      </c>
      <c r="O2698" s="64">
        <v>0.15</v>
      </c>
      <c r="P2698" s="67">
        <v>0.15</v>
      </c>
      <c r="Q2698" s="70">
        <v>0.15</v>
      </c>
      <c r="R2698" s="3"/>
    </row>
    <row r="2699">
      <c r="A2699" s="46">
        <v>14320.0</v>
      </c>
      <c r="B2699" s="51" t="str">
        <f t="shared" si="1"/>
        <v>Oziq-ovqat mahsulotlariAsal, murabbo, shirin konservalarAsal va asalarichilik mahsulotlariAsal</v>
      </c>
      <c r="C2699" s="55" t="s">
        <v>131</v>
      </c>
      <c r="D2699" s="55" t="s">
        <v>160</v>
      </c>
      <c r="E2699" s="55" t="s">
        <v>6042</v>
      </c>
      <c r="F2699" s="55" t="s">
        <v>6046</v>
      </c>
      <c r="G2699" s="85"/>
      <c r="H2699" s="3"/>
      <c r="I2699" s="64">
        <v>0.15</v>
      </c>
      <c r="J2699" s="67">
        <v>0.15</v>
      </c>
      <c r="K2699" s="70">
        <v>0.15</v>
      </c>
      <c r="L2699" s="64">
        <v>0.005</v>
      </c>
      <c r="M2699" s="67">
        <v>0.005</v>
      </c>
      <c r="N2699" s="70">
        <v>0.005</v>
      </c>
      <c r="O2699" s="64">
        <v>0.145</v>
      </c>
      <c r="P2699" s="67">
        <v>0.145</v>
      </c>
      <c r="Q2699" s="70">
        <v>0.145</v>
      </c>
      <c r="R2699" s="3"/>
    </row>
    <row r="2700">
      <c r="A2700" s="46">
        <v>14321.0</v>
      </c>
      <c r="B2700" s="51" t="str">
        <f t="shared" si="1"/>
        <v>Oziq-ovqat mahsulotlariAsal, murabbo, shirin konservalarQuyultirilgan sut</v>
      </c>
      <c r="C2700" s="55" t="s">
        <v>131</v>
      </c>
      <c r="D2700" s="55" t="s">
        <v>160</v>
      </c>
      <c r="E2700" s="55" t="s">
        <v>6048</v>
      </c>
      <c r="F2700" s="55"/>
      <c r="G2700" s="3"/>
      <c r="H2700" s="3"/>
      <c r="I2700" s="64">
        <v>0.15</v>
      </c>
      <c r="J2700" s="67">
        <v>0.15</v>
      </c>
      <c r="K2700" s="70">
        <v>0.15</v>
      </c>
      <c r="L2700" s="64">
        <v>0.005</v>
      </c>
      <c r="M2700" s="67">
        <v>0.005</v>
      </c>
      <c r="N2700" s="70">
        <v>0.005</v>
      </c>
      <c r="O2700" s="64">
        <v>0.145</v>
      </c>
      <c r="P2700" s="67">
        <v>0.145</v>
      </c>
      <c r="Q2700" s="70">
        <v>0.145</v>
      </c>
      <c r="R2700" s="3"/>
    </row>
    <row r="2701">
      <c r="A2701" s="46">
        <v>14322.0</v>
      </c>
      <c r="B2701" s="51" t="str">
        <f t="shared" si="1"/>
        <v>Oziq-ovqat mahsulotlariSneklar, yong'oqlar va pistalarQuruq mevalar va sabzavotlar</v>
      </c>
      <c r="C2701" s="55" t="s">
        <v>131</v>
      </c>
      <c r="D2701" s="55" t="s">
        <v>275</v>
      </c>
      <c r="E2701" s="55" t="s">
        <v>6050</v>
      </c>
      <c r="F2701" s="55"/>
      <c r="G2701" s="55"/>
      <c r="H2701" s="3"/>
      <c r="I2701" s="64">
        <v>0.15</v>
      </c>
      <c r="J2701" s="67">
        <v>0.15</v>
      </c>
      <c r="K2701" s="70">
        <v>0.15</v>
      </c>
      <c r="L2701" s="64">
        <v>0.01</v>
      </c>
      <c r="M2701" s="67">
        <v>0.01</v>
      </c>
      <c r="N2701" s="70">
        <v>0.01</v>
      </c>
      <c r="O2701" s="64">
        <v>0.14</v>
      </c>
      <c r="P2701" s="67">
        <v>0.14</v>
      </c>
      <c r="Q2701" s="70">
        <v>0.14</v>
      </c>
      <c r="R2701" s="3"/>
    </row>
    <row r="2702">
      <c r="A2702" s="46">
        <v>14323.0</v>
      </c>
      <c r="B2702" s="51" t="str">
        <f t="shared" si="1"/>
        <v>Oziq-ovqat mahsulotlariSneklar, yong'oqlar va pistalarPistalar</v>
      </c>
      <c r="C2702" s="55" t="s">
        <v>131</v>
      </c>
      <c r="D2702" s="55" t="s">
        <v>275</v>
      </c>
      <c r="E2702" s="55" t="s">
        <v>6052</v>
      </c>
      <c r="F2702" s="3"/>
      <c r="G2702" s="3"/>
      <c r="H2702" s="3"/>
      <c r="I2702" s="64">
        <v>0.15</v>
      </c>
      <c r="J2702" s="67">
        <v>0.15</v>
      </c>
      <c r="K2702" s="70">
        <v>0.15</v>
      </c>
      <c r="L2702" s="64">
        <v>0.01</v>
      </c>
      <c r="M2702" s="67">
        <v>0.01</v>
      </c>
      <c r="N2702" s="70">
        <v>0.01</v>
      </c>
      <c r="O2702" s="64">
        <v>0.14</v>
      </c>
      <c r="P2702" s="67">
        <v>0.14</v>
      </c>
      <c r="Q2702" s="70">
        <v>0.14</v>
      </c>
      <c r="R2702" s="3"/>
    </row>
    <row r="2703">
      <c r="A2703" s="46">
        <v>14324.0</v>
      </c>
      <c r="B2703" s="51" t="str">
        <f t="shared" si="1"/>
        <v>Oziq-ovqat mahsulotlariSneklar, yong'oqlar va pistalarMevali chipslar</v>
      </c>
      <c r="C2703" s="55" t="s">
        <v>131</v>
      </c>
      <c r="D2703" s="55" t="s">
        <v>275</v>
      </c>
      <c r="E2703" s="55" t="s">
        <v>6053</v>
      </c>
      <c r="F2703" s="55"/>
      <c r="G2703" s="4"/>
      <c r="H2703" s="3"/>
      <c r="I2703" s="64">
        <v>0.15</v>
      </c>
      <c r="J2703" s="67">
        <v>0.15</v>
      </c>
      <c r="K2703" s="70">
        <v>0.15</v>
      </c>
      <c r="L2703" s="64">
        <v>0.01</v>
      </c>
      <c r="M2703" s="67">
        <v>0.01</v>
      </c>
      <c r="N2703" s="70">
        <v>0.01</v>
      </c>
      <c r="O2703" s="64">
        <v>0.14</v>
      </c>
      <c r="P2703" s="67">
        <v>0.14</v>
      </c>
      <c r="Q2703" s="70">
        <v>0.14</v>
      </c>
      <c r="R2703" s="3"/>
    </row>
    <row r="2704">
      <c r="A2704" s="46">
        <v>14325.0</v>
      </c>
      <c r="B2704" s="51" t="str">
        <f t="shared" si="1"/>
        <v>Oziq-ovqat mahsulotlariYog'lar, souslar va ziravorlarZiravorlar</v>
      </c>
      <c r="C2704" s="55" t="s">
        <v>131</v>
      </c>
      <c r="D2704" s="55" t="s">
        <v>243</v>
      </c>
      <c r="E2704" s="55" t="s">
        <v>244</v>
      </c>
      <c r="F2704" s="3"/>
      <c r="G2704" s="3"/>
      <c r="H2704" s="3"/>
      <c r="I2704" s="64">
        <v>0.15</v>
      </c>
      <c r="J2704" s="67">
        <v>0.15</v>
      </c>
      <c r="K2704" s="70">
        <v>0.15</v>
      </c>
      <c r="L2704" s="64">
        <v>0.01</v>
      </c>
      <c r="M2704" s="67">
        <v>0.01</v>
      </c>
      <c r="N2704" s="70">
        <v>0.01</v>
      </c>
      <c r="O2704" s="64">
        <v>0.14</v>
      </c>
      <c r="P2704" s="67">
        <v>0.14</v>
      </c>
      <c r="Q2704" s="70">
        <v>0.14</v>
      </c>
      <c r="R2704" s="3"/>
    </row>
    <row r="2705">
      <c r="A2705" s="46">
        <v>14327.0</v>
      </c>
      <c r="B2705" s="51" t="str">
        <f t="shared" si="1"/>
        <v>Oziq-ovqat mahsulotlariPishirish va shirinliklarKonfetlarKaramel konfetlari</v>
      </c>
      <c r="C2705" s="55" t="s">
        <v>131</v>
      </c>
      <c r="D2705" s="55" t="s">
        <v>281</v>
      </c>
      <c r="E2705" s="55" t="s">
        <v>6003</v>
      </c>
      <c r="F2705" s="55" t="s">
        <v>6057</v>
      </c>
      <c r="G2705" s="55"/>
      <c r="H2705" s="3"/>
      <c r="I2705" s="64">
        <v>0.2</v>
      </c>
      <c r="J2705" s="67">
        <v>0.2</v>
      </c>
      <c r="K2705" s="70">
        <v>0.2</v>
      </c>
      <c r="L2705" s="64">
        <v>0.015</v>
      </c>
      <c r="M2705" s="67">
        <v>0.015</v>
      </c>
      <c r="N2705" s="70">
        <v>0.015</v>
      </c>
      <c r="O2705" s="64">
        <v>0.185</v>
      </c>
      <c r="P2705" s="67">
        <v>0.185</v>
      </c>
      <c r="Q2705" s="70">
        <v>0.185</v>
      </c>
      <c r="R2705" s="3"/>
    </row>
    <row r="2706">
      <c r="A2706" s="46">
        <v>14328.0</v>
      </c>
      <c r="B2706" s="51" t="str">
        <f t="shared" si="1"/>
        <v>Bolalar tovarlariBolalar ovqatiBolalar uchun pyure</v>
      </c>
      <c r="C2706" s="55" t="s">
        <v>346</v>
      </c>
      <c r="D2706" s="55" t="s">
        <v>1192</v>
      </c>
      <c r="E2706" s="55" t="s">
        <v>6058</v>
      </c>
      <c r="F2706" s="55"/>
      <c r="G2706" s="4"/>
      <c r="H2706" s="3"/>
      <c r="I2706" s="64">
        <v>0.15</v>
      </c>
      <c r="J2706" s="67">
        <v>0.15</v>
      </c>
      <c r="K2706" s="70">
        <v>0.15</v>
      </c>
      <c r="L2706" s="64">
        <v>0.005</v>
      </c>
      <c r="M2706" s="67">
        <v>0.005</v>
      </c>
      <c r="N2706" s="70">
        <v>0.005</v>
      </c>
      <c r="O2706" s="64">
        <v>0.145</v>
      </c>
      <c r="P2706" s="67">
        <v>0.145</v>
      </c>
      <c r="Q2706" s="70">
        <v>0.145</v>
      </c>
      <c r="R2706" s="3"/>
    </row>
    <row r="2707">
      <c r="A2707" s="46">
        <v>14329.0</v>
      </c>
      <c r="B2707" s="51" t="str">
        <f t="shared" si="1"/>
        <v>Bolalar tovarlariBolalar ovqatiBolalar uchun desertlarBolalar uchun batonchalar</v>
      </c>
      <c r="C2707" s="55" t="s">
        <v>346</v>
      </c>
      <c r="D2707" s="55" t="s">
        <v>1192</v>
      </c>
      <c r="E2707" s="55" t="s">
        <v>6060</v>
      </c>
      <c r="F2707" s="55" t="s">
        <v>6061</v>
      </c>
      <c r="G2707" s="55"/>
      <c r="H2707" s="3"/>
      <c r="I2707" s="64">
        <v>0.15</v>
      </c>
      <c r="J2707" s="67">
        <v>0.15</v>
      </c>
      <c r="K2707" s="70">
        <v>0.15</v>
      </c>
      <c r="L2707" s="64">
        <v>0.005</v>
      </c>
      <c r="M2707" s="67">
        <v>0.005</v>
      </c>
      <c r="N2707" s="70">
        <v>0.005</v>
      </c>
      <c r="O2707" s="64">
        <v>0.145</v>
      </c>
      <c r="P2707" s="67">
        <v>0.145</v>
      </c>
      <c r="Q2707" s="70">
        <v>0.145</v>
      </c>
      <c r="R2707" s="3"/>
    </row>
    <row r="2708">
      <c r="A2708" s="46">
        <v>14330.0</v>
      </c>
      <c r="B2708" s="51" t="str">
        <f t="shared" si="1"/>
        <v>Bolalar tovarlariBolalar ovqatiBolalar uchun desertlarBolalar uchun pechenye</v>
      </c>
      <c r="C2708" s="55" t="s">
        <v>346</v>
      </c>
      <c r="D2708" s="55" t="s">
        <v>1192</v>
      </c>
      <c r="E2708" s="55" t="s">
        <v>6060</v>
      </c>
      <c r="F2708" s="55" t="s">
        <v>6063</v>
      </c>
      <c r="G2708" s="55"/>
      <c r="H2708" s="3"/>
      <c r="I2708" s="64">
        <v>0.15</v>
      </c>
      <c r="J2708" s="67">
        <v>0.15</v>
      </c>
      <c r="K2708" s="70">
        <v>0.15</v>
      </c>
      <c r="L2708" s="64">
        <v>0.005</v>
      </c>
      <c r="M2708" s="67">
        <v>0.005</v>
      </c>
      <c r="N2708" s="70">
        <v>0.005</v>
      </c>
      <c r="O2708" s="64">
        <v>0.145</v>
      </c>
      <c r="P2708" s="67">
        <v>0.145</v>
      </c>
      <c r="Q2708" s="70">
        <v>0.145</v>
      </c>
      <c r="R2708" s="3"/>
    </row>
    <row r="2709">
      <c r="A2709" s="46">
        <v>14331.0</v>
      </c>
      <c r="B2709" s="51" t="str">
        <f t="shared" si="1"/>
        <v>Bolalar tovarlariBolalar ovqatiBolalar uchun suv, sharbatlar va choy</v>
      </c>
      <c r="C2709" s="55" t="s">
        <v>346</v>
      </c>
      <c r="D2709" s="55" t="s">
        <v>1192</v>
      </c>
      <c r="E2709" s="55" t="s">
        <v>6065</v>
      </c>
      <c r="F2709" s="55"/>
      <c r="G2709" s="55"/>
      <c r="H2709" s="3"/>
      <c r="I2709" s="64">
        <v>0.15</v>
      </c>
      <c r="J2709" s="67">
        <v>0.15</v>
      </c>
      <c r="K2709" s="70">
        <v>0.15</v>
      </c>
      <c r="L2709" s="64">
        <v>0.005</v>
      </c>
      <c r="M2709" s="67">
        <v>0.005</v>
      </c>
      <c r="N2709" s="70">
        <v>0.005</v>
      </c>
      <c r="O2709" s="64">
        <v>0.145</v>
      </c>
      <c r="P2709" s="67">
        <v>0.145</v>
      </c>
      <c r="Q2709" s="70">
        <v>0.145</v>
      </c>
      <c r="R2709" s="3"/>
    </row>
    <row r="2710">
      <c r="A2710" s="46">
        <v>14332.0</v>
      </c>
      <c r="B2710" s="51" t="str">
        <f t="shared" si="1"/>
        <v>Bolalar tovarlariDam olish va oʻyin-kulgiBolalar uchun chizish</v>
      </c>
      <c r="C2710" s="55" t="s">
        <v>346</v>
      </c>
      <c r="D2710" s="55" t="s">
        <v>2037</v>
      </c>
      <c r="E2710" s="55" t="s">
        <v>6066</v>
      </c>
      <c r="F2710" s="55"/>
      <c r="G2710" s="3"/>
      <c r="H2710" s="3"/>
      <c r="I2710" s="64">
        <v>0.2</v>
      </c>
      <c r="J2710" s="67">
        <v>0.2</v>
      </c>
      <c r="K2710" s="70">
        <v>0.2</v>
      </c>
      <c r="L2710" s="64">
        <v>0.0</v>
      </c>
      <c r="M2710" s="67">
        <v>0.0</v>
      </c>
      <c r="N2710" s="70">
        <v>0.0</v>
      </c>
      <c r="O2710" s="64">
        <v>0.2</v>
      </c>
      <c r="P2710" s="67">
        <v>0.2</v>
      </c>
      <c r="Q2710" s="70">
        <v>0.2</v>
      </c>
      <c r="R2710" s="3"/>
    </row>
    <row r="2711">
      <c r="A2711" s="46">
        <v>14333.0</v>
      </c>
      <c r="B2711" s="51" t="str">
        <f t="shared" si="1"/>
        <v>Oziq-ovqat mahsulotlariSuv, sharbatlar, ichimliklarSuv</v>
      </c>
      <c r="C2711" s="55" t="s">
        <v>131</v>
      </c>
      <c r="D2711" s="55" t="s">
        <v>132</v>
      </c>
      <c r="E2711" s="55" t="s">
        <v>6067</v>
      </c>
      <c r="F2711" s="3"/>
      <c r="G2711" s="3"/>
      <c r="H2711" s="3"/>
      <c r="I2711" s="64">
        <v>0.15</v>
      </c>
      <c r="J2711" s="67">
        <v>0.15</v>
      </c>
      <c r="K2711" s="70">
        <v>0.15</v>
      </c>
      <c r="L2711" s="64">
        <v>0.0</v>
      </c>
      <c r="M2711" s="67">
        <v>0.0</v>
      </c>
      <c r="N2711" s="70">
        <v>0.0</v>
      </c>
      <c r="O2711" s="64">
        <v>0.15</v>
      </c>
      <c r="P2711" s="67">
        <v>0.15</v>
      </c>
      <c r="Q2711" s="70">
        <v>0.15</v>
      </c>
      <c r="R2711" s="3"/>
    </row>
    <row r="2712">
      <c r="A2712" s="46">
        <v>14334.0</v>
      </c>
      <c r="B2712" s="51" t="str">
        <f t="shared" si="1"/>
        <v>Oziq-ovqat mahsulotlariSuv, sharbatlar, ichimliklarKvas, yaxna choy, kombucha</v>
      </c>
      <c r="C2712" s="55" t="s">
        <v>131</v>
      </c>
      <c r="D2712" s="55" t="s">
        <v>132</v>
      </c>
      <c r="E2712" s="55" t="s">
        <v>6069</v>
      </c>
      <c r="F2712" s="55"/>
      <c r="G2712" s="4"/>
      <c r="H2712" s="4"/>
      <c r="I2712" s="64">
        <v>0.15</v>
      </c>
      <c r="J2712" s="67">
        <v>0.15</v>
      </c>
      <c r="K2712" s="70">
        <v>0.15</v>
      </c>
      <c r="L2712" s="64">
        <v>0.0</v>
      </c>
      <c r="M2712" s="67">
        <v>0.0</v>
      </c>
      <c r="N2712" s="70">
        <v>0.0</v>
      </c>
      <c r="O2712" s="64">
        <v>0.15</v>
      </c>
      <c r="P2712" s="67">
        <v>0.15</v>
      </c>
      <c r="Q2712" s="70">
        <v>0.15</v>
      </c>
      <c r="R2712" s="3"/>
    </row>
    <row r="2713">
      <c r="A2713" s="46">
        <v>14335.0</v>
      </c>
      <c r="B2713" s="51" t="str">
        <f t="shared" si="1"/>
        <v>Oziq-ovqat mahsulotlariSuv, sharbatlar, ichimliklarSharbatlar, nektarlar, smuzilar</v>
      </c>
      <c r="C2713" s="55" t="s">
        <v>131</v>
      </c>
      <c r="D2713" s="55" t="s">
        <v>132</v>
      </c>
      <c r="E2713" s="55" t="s">
        <v>6070</v>
      </c>
      <c r="F2713" s="55"/>
      <c r="G2713" s="55"/>
      <c r="H2713" s="3"/>
      <c r="I2713" s="64">
        <v>0.15</v>
      </c>
      <c r="J2713" s="67">
        <v>0.15</v>
      </c>
      <c r="K2713" s="70">
        <v>0.15</v>
      </c>
      <c r="L2713" s="64">
        <v>0.02</v>
      </c>
      <c r="M2713" s="67">
        <v>0.02</v>
      </c>
      <c r="N2713" s="70">
        <v>0.02</v>
      </c>
      <c r="O2713" s="64">
        <v>0.13</v>
      </c>
      <c r="P2713" s="67">
        <v>0.13</v>
      </c>
      <c r="Q2713" s="70">
        <v>0.13</v>
      </c>
      <c r="R2713" s="3"/>
    </row>
    <row r="2714">
      <c r="A2714" s="46">
        <v>14336.0</v>
      </c>
      <c r="B2714" s="51" t="str">
        <f t="shared" si="1"/>
        <v>Oziq-ovqat mahsulotlariChoy, qahva va kakaoQahvali va sutli ichimliklar</v>
      </c>
      <c r="C2714" s="55" t="s">
        <v>131</v>
      </c>
      <c r="D2714" s="55" t="s">
        <v>259</v>
      </c>
      <c r="E2714" s="55" t="s">
        <v>6071</v>
      </c>
      <c r="F2714" s="55"/>
      <c r="G2714" s="4"/>
      <c r="H2714" s="3"/>
      <c r="I2714" s="64">
        <v>0.15</v>
      </c>
      <c r="J2714" s="67">
        <v>0.15</v>
      </c>
      <c r="K2714" s="70">
        <v>0.15</v>
      </c>
      <c r="L2714" s="64">
        <v>0.0</v>
      </c>
      <c r="M2714" s="67">
        <v>0.0</v>
      </c>
      <c r="N2714" s="70">
        <v>0.0</v>
      </c>
      <c r="O2714" s="64">
        <v>0.15</v>
      </c>
      <c r="P2714" s="67">
        <v>0.15</v>
      </c>
      <c r="Q2714" s="70">
        <v>0.15</v>
      </c>
      <c r="R2714" s="3"/>
    </row>
    <row r="2715">
      <c r="A2715" s="46">
        <v>14337.0</v>
      </c>
      <c r="B2715" s="51" t="str">
        <f t="shared" si="1"/>
        <v>Oziq-ovqat mahsulotlariSuv, sharbatlar, ichimliklarMorslar, kissellar, kompotlar</v>
      </c>
      <c r="C2715" s="55" t="s">
        <v>131</v>
      </c>
      <c r="D2715" s="55" t="s">
        <v>132</v>
      </c>
      <c r="E2715" s="55" t="s">
        <v>6072</v>
      </c>
      <c r="F2715" s="55"/>
      <c r="G2715" s="4"/>
      <c r="H2715" s="3"/>
      <c r="I2715" s="64">
        <v>0.15</v>
      </c>
      <c r="J2715" s="67">
        <v>0.15</v>
      </c>
      <c r="K2715" s="70">
        <v>0.15</v>
      </c>
      <c r="L2715" s="64">
        <v>0.02</v>
      </c>
      <c r="M2715" s="67">
        <v>0.02</v>
      </c>
      <c r="N2715" s="70">
        <v>0.02</v>
      </c>
      <c r="O2715" s="64">
        <v>0.13</v>
      </c>
      <c r="P2715" s="67">
        <v>0.13</v>
      </c>
      <c r="Q2715" s="70">
        <v>0.13</v>
      </c>
      <c r="R2715" s="3"/>
    </row>
    <row r="2716">
      <c r="A2716" s="46">
        <v>14338.0</v>
      </c>
      <c r="B2716" s="51" t="str">
        <f t="shared" si="1"/>
        <v>Oziq-ovqat mahsulotlariSuv, sharbatlar, ichimliklarGazlangan ichimliklar</v>
      </c>
      <c r="C2716" s="55" t="s">
        <v>131</v>
      </c>
      <c r="D2716" s="55" t="s">
        <v>132</v>
      </c>
      <c r="E2716" s="55" t="s">
        <v>6073</v>
      </c>
      <c r="F2716" s="55"/>
      <c r="G2716" s="4"/>
      <c r="H2716" s="3"/>
      <c r="I2716" s="64">
        <v>0.15</v>
      </c>
      <c r="J2716" s="67">
        <v>0.15</v>
      </c>
      <c r="K2716" s="70">
        <v>0.15</v>
      </c>
      <c r="L2716" s="64">
        <v>0.0</v>
      </c>
      <c r="M2716" s="67">
        <v>0.0</v>
      </c>
      <c r="N2716" s="70">
        <v>0.0</v>
      </c>
      <c r="O2716" s="64">
        <v>0.15</v>
      </c>
      <c r="P2716" s="67">
        <v>0.15</v>
      </c>
      <c r="Q2716" s="70">
        <v>0.15</v>
      </c>
      <c r="R2716" s="3"/>
    </row>
    <row r="2717">
      <c r="A2717" s="46">
        <v>14341.0</v>
      </c>
      <c r="B2717" s="51" t="str">
        <f t="shared" si="1"/>
        <v>Oziq-ovqat mahsulotlariAsal, murabbo, shirin konservalarAsal va asalarichilik mahsulotlariGulchanglar</v>
      </c>
      <c r="C2717" s="55" t="s">
        <v>131</v>
      </c>
      <c r="D2717" s="55" t="s">
        <v>160</v>
      </c>
      <c r="E2717" s="55" t="s">
        <v>6042</v>
      </c>
      <c r="F2717" s="55" t="s">
        <v>6074</v>
      </c>
      <c r="G2717" s="85"/>
      <c r="H2717" s="3"/>
      <c r="I2717" s="64">
        <v>0.15</v>
      </c>
      <c r="J2717" s="67">
        <v>0.15</v>
      </c>
      <c r="K2717" s="70">
        <v>0.15</v>
      </c>
      <c r="L2717" s="64">
        <v>0.005</v>
      </c>
      <c r="M2717" s="67">
        <v>0.005</v>
      </c>
      <c r="N2717" s="70">
        <v>0.005</v>
      </c>
      <c r="O2717" s="64">
        <v>0.145</v>
      </c>
      <c r="P2717" s="67">
        <v>0.145</v>
      </c>
      <c r="Q2717" s="70">
        <v>0.145</v>
      </c>
      <c r="R2717" s="3"/>
    </row>
    <row r="2718">
      <c r="A2718" s="46">
        <v>14342.0</v>
      </c>
      <c r="B2718" s="51" t="str">
        <f t="shared" si="1"/>
        <v>Oziq-ovqat mahsulotlariSneklar, yong'oqlar va pistalarKrekerlar</v>
      </c>
      <c r="C2718" s="55" t="s">
        <v>131</v>
      </c>
      <c r="D2718" s="55" t="s">
        <v>275</v>
      </c>
      <c r="E2718" s="55" t="s">
        <v>6084</v>
      </c>
      <c r="F2718" s="3"/>
      <c r="G2718" s="3"/>
      <c r="H2718" s="3"/>
      <c r="I2718" s="64">
        <v>0.15</v>
      </c>
      <c r="J2718" s="67">
        <v>0.15</v>
      </c>
      <c r="K2718" s="70">
        <v>0.15</v>
      </c>
      <c r="L2718" s="64">
        <v>0.01</v>
      </c>
      <c r="M2718" s="67">
        <v>0.01</v>
      </c>
      <c r="N2718" s="70">
        <v>0.01</v>
      </c>
      <c r="O2718" s="64">
        <v>0.14</v>
      </c>
      <c r="P2718" s="67">
        <v>0.14</v>
      </c>
      <c r="Q2718" s="70">
        <v>0.14</v>
      </c>
      <c r="R2718" s="3"/>
    </row>
    <row r="2719">
      <c r="A2719" s="46">
        <v>14343.0</v>
      </c>
      <c r="B2719" s="51" t="str">
        <f t="shared" si="1"/>
        <v>Oziq-ovqat mahsulotlariSneklar, yong'oqlar va pistalarSuxarilar, krekerlar, barankalar, sushkalar</v>
      </c>
      <c r="C2719" s="55" t="s">
        <v>131</v>
      </c>
      <c r="D2719" s="55" t="s">
        <v>275</v>
      </c>
      <c r="E2719" s="55" t="s">
        <v>6087</v>
      </c>
      <c r="F2719" s="55"/>
      <c r="G2719" s="55"/>
      <c r="H2719" s="3"/>
      <c r="I2719" s="64">
        <v>0.15</v>
      </c>
      <c r="J2719" s="67">
        <v>0.15</v>
      </c>
      <c r="K2719" s="70">
        <v>0.15</v>
      </c>
      <c r="L2719" s="64">
        <v>0.01</v>
      </c>
      <c r="M2719" s="67">
        <v>0.01</v>
      </c>
      <c r="N2719" s="70">
        <v>0.01</v>
      </c>
      <c r="O2719" s="64">
        <v>0.14</v>
      </c>
      <c r="P2719" s="67">
        <v>0.14</v>
      </c>
      <c r="Q2719" s="70">
        <v>0.14</v>
      </c>
      <c r="R2719" s="3"/>
    </row>
    <row r="2720">
      <c r="A2720" s="46">
        <v>14344.0</v>
      </c>
      <c r="B2720" s="51" t="str">
        <f t="shared" si="1"/>
        <v>Oziq-ovqat mahsulotlariPishirish va shirinliklarKonfetlarDraje konfetlari</v>
      </c>
      <c r="C2720" s="55" t="s">
        <v>131</v>
      </c>
      <c r="D2720" s="55" t="s">
        <v>281</v>
      </c>
      <c r="E2720" s="55" t="s">
        <v>6003</v>
      </c>
      <c r="F2720" s="85" t="s">
        <v>6089</v>
      </c>
      <c r="G2720" s="85"/>
      <c r="H2720" s="3"/>
      <c r="I2720" s="64">
        <v>0.2</v>
      </c>
      <c r="J2720" s="67">
        <v>0.2</v>
      </c>
      <c r="K2720" s="70">
        <v>0.2</v>
      </c>
      <c r="L2720" s="64">
        <v>0.015</v>
      </c>
      <c r="M2720" s="67">
        <v>0.015</v>
      </c>
      <c r="N2720" s="70">
        <v>0.015</v>
      </c>
      <c r="O2720" s="64">
        <v>0.185</v>
      </c>
      <c r="P2720" s="67">
        <v>0.185</v>
      </c>
      <c r="Q2720" s="70">
        <v>0.185</v>
      </c>
      <c r="R2720" s="3"/>
    </row>
    <row r="2721">
      <c r="A2721" s="46">
        <v>14345.0</v>
      </c>
      <c r="B2721" s="51" t="str">
        <f t="shared" si="1"/>
        <v>Oziq-ovqat mahsulotlariSneklar, yong'oqlar va pistalarDudlangan, qoqi qilingan, quritilgan dengiz mahsulotlari va goʻshtli gazaklar</v>
      </c>
      <c r="C2721" s="55" t="s">
        <v>131</v>
      </c>
      <c r="D2721" s="55" t="s">
        <v>275</v>
      </c>
      <c r="E2721" s="55" t="s">
        <v>6090</v>
      </c>
      <c r="F2721" s="55"/>
      <c r="G2721" s="55"/>
      <c r="H2721" s="55"/>
      <c r="I2721" s="64">
        <v>0.15</v>
      </c>
      <c r="J2721" s="67">
        <v>0.15</v>
      </c>
      <c r="K2721" s="70">
        <v>0.15</v>
      </c>
      <c r="L2721" s="64">
        <v>0.01</v>
      </c>
      <c r="M2721" s="67">
        <v>0.01</v>
      </c>
      <c r="N2721" s="70">
        <v>0.01</v>
      </c>
      <c r="O2721" s="64">
        <v>0.14</v>
      </c>
      <c r="P2721" s="67">
        <v>0.14</v>
      </c>
      <c r="Q2721" s="70">
        <v>0.14</v>
      </c>
      <c r="R2721" s="3"/>
    </row>
    <row r="2722">
      <c r="A2722" s="46">
        <v>14346.0</v>
      </c>
      <c r="B2722" s="51" t="str">
        <f t="shared" si="1"/>
        <v>Oziq-ovqat mahsulotlariSneklar, yong'oqlar va pistalarChips, popkorn</v>
      </c>
      <c r="C2722" s="55" t="s">
        <v>131</v>
      </c>
      <c r="D2722" s="55" t="s">
        <v>275</v>
      </c>
      <c r="E2722" s="55" t="s">
        <v>6092</v>
      </c>
      <c r="F2722" s="55"/>
      <c r="G2722" s="3"/>
      <c r="H2722" s="3"/>
      <c r="I2722" s="64">
        <v>0.15</v>
      </c>
      <c r="J2722" s="67">
        <v>0.15</v>
      </c>
      <c r="K2722" s="70">
        <v>0.15</v>
      </c>
      <c r="L2722" s="64">
        <v>0.01</v>
      </c>
      <c r="M2722" s="67">
        <v>0.01</v>
      </c>
      <c r="N2722" s="70">
        <v>0.01</v>
      </c>
      <c r="O2722" s="64">
        <v>0.14</v>
      </c>
      <c r="P2722" s="67">
        <v>0.14</v>
      </c>
      <c r="Q2722" s="70">
        <v>0.14</v>
      </c>
      <c r="R2722" s="3"/>
    </row>
    <row r="2723">
      <c r="A2723" s="46">
        <v>14347.0</v>
      </c>
      <c r="B2723" s="51" t="str">
        <f t="shared" si="1"/>
        <v>Oziq-ovqat mahsulotlariPishiriq va desertlar uchun mahsulotlarQuruq qaymoq va sut</v>
      </c>
      <c r="C2723" s="55" t="s">
        <v>131</v>
      </c>
      <c r="D2723" s="55" t="s">
        <v>212</v>
      </c>
      <c r="E2723" s="55" t="s">
        <v>6094</v>
      </c>
      <c r="F2723" s="55"/>
      <c r="G2723" s="4"/>
      <c r="H2723" s="3"/>
      <c r="I2723" s="64">
        <v>0.15</v>
      </c>
      <c r="J2723" s="67">
        <v>0.15</v>
      </c>
      <c r="K2723" s="70">
        <v>0.15</v>
      </c>
      <c r="L2723" s="64">
        <v>0.035</v>
      </c>
      <c r="M2723" s="67">
        <v>0.035</v>
      </c>
      <c r="N2723" s="70">
        <v>0.035</v>
      </c>
      <c r="O2723" s="64">
        <v>0.115</v>
      </c>
      <c r="P2723" s="67">
        <v>0.115</v>
      </c>
      <c r="Q2723" s="70">
        <v>0.115</v>
      </c>
      <c r="R2723" s="3"/>
    </row>
    <row r="2724">
      <c r="A2724" s="46">
        <v>14348.0</v>
      </c>
      <c r="B2724" s="51" t="str">
        <f t="shared" si="1"/>
        <v>Oziq-ovqat mahsulotlariPishirish va shirinliklarPechenye</v>
      </c>
      <c r="C2724" s="55" t="s">
        <v>131</v>
      </c>
      <c r="D2724" s="55" t="s">
        <v>281</v>
      </c>
      <c r="E2724" s="55" t="s">
        <v>6096</v>
      </c>
      <c r="F2724" s="85"/>
      <c r="G2724" s="3"/>
      <c r="H2724" s="3"/>
      <c r="I2724" s="64">
        <v>0.2</v>
      </c>
      <c r="J2724" s="67">
        <v>0.2</v>
      </c>
      <c r="K2724" s="70">
        <v>0.2</v>
      </c>
      <c r="L2724" s="64">
        <v>0.015000000000000013</v>
      </c>
      <c r="M2724" s="67">
        <v>0.015000000000000013</v>
      </c>
      <c r="N2724" s="70">
        <v>0.015000000000000013</v>
      </c>
      <c r="O2724" s="64">
        <v>0.185</v>
      </c>
      <c r="P2724" s="67">
        <v>0.185</v>
      </c>
      <c r="Q2724" s="70">
        <v>0.185</v>
      </c>
      <c r="R2724" s="3"/>
    </row>
    <row r="2725">
      <c r="A2725" s="46">
        <v>14349.0</v>
      </c>
      <c r="B2725" s="51" t="str">
        <f t="shared" si="1"/>
        <v>Oziq-ovqat mahsulotlariSogʻlom ovqatlanishXumus</v>
      </c>
      <c r="C2725" s="55" t="s">
        <v>131</v>
      </c>
      <c r="D2725" s="55" t="s">
        <v>157</v>
      </c>
      <c r="E2725" s="55" t="s">
        <v>6098</v>
      </c>
      <c r="F2725" s="3"/>
      <c r="G2725" s="3"/>
      <c r="H2725" s="3"/>
      <c r="I2725" s="64">
        <v>0.22</v>
      </c>
      <c r="J2725" s="67">
        <v>0.22</v>
      </c>
      <c r="K2725" s="70">
        <v>0.22</v>
      </c>
      <c r="L2725" s="64">
        <v>0.01</v>
      </c>
      <c r="M2725" s="67">
        <v>0.01</v>
      </c>
      <c r="N2725" s="70">
        <v>0.01</v>
      </c>
      <c r="O2725" s="64">
        <v>0.21</v>
      </c>
      <c r="P2725" s="67">
        <v>0.21</v>
      </c>
      <c r="Q2725" s="70">
        <v>0.21</v>
      </c>
      <c r="R2725" s="3"/>
    </row>
    <row r="2726">
      <c r="A2726" s="46">
        <v>14350.0</v>
      </c>
      <c r="B2726" s="51" t="str">
        <f t="shared" si="1"/>
        <v>Oziq-ovqat mahsulotlariSogʻlom ovqatlanishSuperfudlar</v>
      </c>
      <c r="C2726" s="55" t="s">
        <v>131</v>
      </c>
      <c r="D2726" s="55" t="s">
        <v>157</v>
      </c>
      <c r="E2726" s="55" t="s">
        <v>6099</v>
      </c>
      <c r="F2726" s="3"/>
      <c r="G2726" s="4"/>
      <c r="H2726" s="3"/>
      <c r="I2726" s="64">
        <v>0.15</v>
      </c>
      <c r="J2726" s="67">
        <v>0.15</v>
      </c>
      <c r="K2726" s="70">
        <v>0.15</v>
      </c>
      <c r="L2726" s="64">
        <v>0.009999999999999981</v>
      </c>
      <c r="M2726" s="67">
        <v>0.009999999999999981</v>
      </c>
      <c r="N2726" s="70">
        <v>0.009999999999999981</v>
      </c>
      <c r="O2726" s="64">
        <v>0.14</v>
      </c>
      <c r="P2726" s="67">
        <v>0.14</v>
      </c>
      <c r="Q2726" s="70">
        <v>0.14</v>
      </c>
      <c r="R2726" s="3"/>
    </row>
    <row r="2727">
      <c r="A2727" s="46">
        <v>14352.0</v>
      </c>
      <c r="B2727" s="51" t="str">
        <f t="shared" si="1"/>
        <v>Oziq-ovqat mahsulotlariPishirish va shirinliklarKonfetlarShokoladli konfetlar</v>
      </c>
      <c r="C2727" s="55" t="s">
        <v>131</v>
      </c>
      <c r="D2727" s="55" t="s">
        <v>281</v>
      </c>
      <c r="E2727" s="55" t="s">
        <v>6003</v>
      </c>
      <c r="F2727" s="55" t="s">
        <v>6101</v>
      </c>
      <c r="G2727" s="55"/>
      <c r="H2727" s="3"/>
      <c r="I2727" s="64">
        <v>0.2</v>
      </c>
      <c r="J2727" s="67" t="s">
        <v>225</v>
      </c>
      <c r="K2727" s="70">
        <v>0.2</v>
      </c>
      <c r="L2727" s="64">
        <v>0.015000000000000013</v>
      </c>
      <c r="M2727" s="67" t="s">
        <v>225</v>
      </c>
      <c r="N2727" s="70">
        <v>0.015000000000000013</v>
      </c>
      <c r="O2727" s="64">
        <v>0.185</v>
      </c>
      <c r="P2727" s="67" t="s">
        <v>225</v>
      </c>
      <c r="Q2727" s="70">
        <v>0.185</v>
      </c>
      <c r="R2727" s="3"/>
    </row>
    <row r="2728">
      <c r="A2728" s="46">
        <v>14353.0</v>
      </c>
      <c r="B2728" s="51" t="str">
        <f t="shared" si="1"/>
        <v>Oziq-ovqat mahsulotlariSogʻlom ovqatlanishParhez ichimliklarOʻsimlik suti</v>
      </c>
      <c r="C2728" s="55" t="s">
        <v>131</v>
      </c>
      <c r="D2728" s="55" t="s">
        <v>157</v>
      </c>
      <c r="E2728" s="55" t="s">
        <v>6103</v>
      </c>
      <c r="F2728" s="55" t="s">
        <v>6104</v>
      </c>
      <c r="G2728" s="3"/>
      <c r="H2728" s="3"/>
      <c r="I2728" s="64">
        <v>0.15</v>
      </c>
      <c r="J2728" s="67">
        <v>0.15</v>
      </c>
      <c r="K2728" s="70">
        <v>0.15</v>
      </c>
      <c r="L2728" s="64">
        <v>0.01</v>
      </c>
      <c r="M2728" s="67">
        <v>0.01</v>
      </c>
      <c r="N2728" s="70">
        <v>0.01</v>
      </c>
      <c r="O2728" s="64">
        <v>0.14</v>
      </c>
      <c r="P2728" s="67">
        <v>0.14</v>
      </c>
      <c r="Q2728" s="70">
        <v>0.14</v>
      </c>
      <c r="R2728" s="3"/>
    </row>
    <row r="2729">
      <c r="A2729" s="46">
        <v>14354.0</v>
      </c>
      <c r="B2729" s="51" t="str">
        <f t="shared" si="1"/>
        <v>SalomatlikVitaminlar va BFQlarSink</v>
      </c>
      <c r="C2729" s="55" t="s">
        <v>120</v>
      </c>
      <c r="D2729" s="55" t="s">
        <v>730</v>
      </c>
      <c r="E2729" s="55" t="s">
        <v>6106</v>
      </c>
      <c r="F2729" s="3"/>
      <c r="G2729" s="3"/>
      <c r="H2729" s="3"/>
      <c r="I2729" s="64">
        <v>0.19</v>
      </c>
      <c r="J2729" s="67">
        <v>0.19</v>
      </c>
      <c r="K2729" s="70">
        <v>0.19</v>
      </c>
      <c r="L2729" s="64">
        <v>0.0</v>
      </c>
      <c r="M2729" s="67">
        <v>0.0</v>
      </c>
      <c r="N2729" s="70">
        <v>0.0</v>
      </c>
      <c r="O2729" s="64">
        <v>0.19</v>
      </c>
      <c r="P2729" s="67">
        <v>0.19</v>
      </c>
      <c r="Q2729" s="70">
        <v>0.19</v>
      </c>
      <c r="R2729" s="3"/>
    </row>
    <row r="2730">
      <c r="A2730" s="46">
        <v>14355.0</v>
      </c>
      <c r="B2730" s="51" t="str">
        <f t="shared" si="1"/>
        <v>Oziq-ovqat mahsulotlariPishirish va shirinliklarKonfetlarChaynaladigan konfetlari</v>
      </c>
      <c r="C2730" s="55" t="s">
        <v>131</v>
      </c>
      <c r="D2730" s="55" t="s">
        <v>281</v>
      </c>
      <c r="E2730" s="55" t="s">
        <v>6003</v>
      </c>
      <c r="F2730" s="55" t="s">
        <v>6108</v>
      </c>
      <c r="G2730" s="55"/>
      <c r="H2730" s="3"/>
      <c r="I2730" s="64">
        <v>0.2</v>
      </c>
      <c r="J2730" s="67">
        <v>0.2</v>
      </c>
      <c r="K2730" s="70">
        <v>0.2</v>
      </c>
      <c r="L2730" s="64">
        <v>0.015</v>
      </c>
      <c r="M2730" s="67">
        <v>0.015</v>
      </c>
      <c r="N2730" s="70">
        <v>0.015</v>
      </c>
      <c r="O2730" s="64">
        <v>0.185</v>
      </c>
      <c r="P2730" s="67">
        <v>0.185</v>
      </c>
      <c r="Q2730" s="70">
        <v>0.185</v>
      </c>
      <c r="R2730" s="3"/>
    </row>
    <row r="2731">
      <c r="A2731" s="46">
        <v>14356.0</v>
      </c>
      <c r="B2731" s="51" t="str">
        <f t="shared" si="1"/>
        <v>Oziq-ovqat mahsulotlariSogʻlom ovqatlanishShakar o'rnini bosuvchilari</v>
      </c>
      <c r="C2731" s="55" t="s">
        <v>131</v>
      </c>
      <c r="D2731" s="55" t="s">
        <v>157</v>
      </c>
      <c r="E2731" s="55" t="s">
        <v>6110</v>
      </c>
      <c r="F2731" s="55"/>
      <c r="G2731" s="3"/>
      <c r="H2731" s="3"/>
      <c r="I2731" s="64">
        <v>0.15</v>
      </c>
      <c r="J2731" s="67">
        <v>0.15</v>
      </c>
      <c r="K2731" s="70">
        <v>0.15</v>
      </c>
      <c r="L2731" s="64">
        <v>0.01</v>
      </c>
      <c r="M2731" s="67">
        <v>0.01</v>
      </c>
      <c r="N2731" s="70">
        <v>0.01</v>
      </c>
      <c r="O2731" s="64">
        <v>0.14</v>
      </c>
      <c r="P2731" s="67">
        <v>0.14</v>
      </c>
      <c r="Q2731" s="70">
        <v>0.14</v>
      </c>
      <c r="R2731" s="3"/>
    </row>
    <row r="2732">
      <c r="A2732" s="46">
        <v>14357.0</v>
      </c>
      <c r="B2732" s="51" t="str">
        <f t="shared" si="1"/>
        <v>Oziq-ovqat mahsulotlariSogʻlom ovqatlanishKerob</v>
      </c>
      <c r="C2732" s="55" t="s">
        <v>131</v>
      </c>
      <c r="D2732" s="55" t="s">
        <v>157</v>
      </c>
      <c r="E2732" s="55" t="s">
        <v>6111</v>
      </c>
      <c r="F2732" s="3"/>
      <c r="G2732" s="4"/>
      <c r="H2732" s="3"/>
      <c r="I2732" s="64">
        <v>0.22</v>
      </c>
      <c r="J2732" s="67">
        <v>0.22</v>
      </c>
      <c r="K2732" s="70">
        <v>0.22</v>
      </c>
      <c r="L2732" s="64">
        <v>0.01</v>
      </c>
      <c r="M2732" s="67">
        <v>0.01</v>
      </c>
      <c r="N2732" s="70">
        <v>0.01</v>
      </c>
      <c r="O2732" s="64">
        <v>0.21</v>
      </c>
      <c r="P2732" s="67">
        <v>0.21</v>
      </c>
      <c r="Q2732" s="70">
        <v>0.21</v>
      </c>
      <c r="R2732" s="3"/>
    </row>
    <row r="2733">
      <c r="A2733" s="46">
        <v>14358.0</v>
      </c>
      <c r="B2733" s="51" t="str">
        <f t="shared" si="1"/>
        <v>Qurilish va taʼmirlashSantexnikaVannalar va butlovchi qismlarButlovchi qismlarVanna uchun karkas</v>
      </c>
      <c r="C2733" s="55" t="s">
        <v>95</v>
      </c>
      <c r="D2733" s="55" t="s">
        <v>115</v>
      </c>
      <c r="E2733" s="55" t="s">
        <v>1253</v>
      </c>
      <c r="F2733" s="55" t="s">
        <v>1254</v>
      </c>
      <c r="G2733" s="55" t="s">
        <v>6113</v>
      </c>
      <c r="H2733" s="55"/>
      <c r="I2733" s="64" t="s">
        <v>225</v>
      </c>
      <c r="J2733" s="67" t="s">
        <v>225</v>
      </c>
      <c r="K2733" s="70">
        <v>0.18</v>
      </c>
      <c r="L2733" s="64" t="s">
        <v>225</v>
      </c>
      <c r="M2733" s="67" t="s">
        <v>225</v>
      </c>
      <c r="N2733" s="70">
        <v>0.0</v>
      </c>
      <c r="O2733" s="64" t="s">
        <v>225</v>
      </c>
      <c r="P2733" s="67" t="s">
        <v>225</v>
      </c>
      <c r="Q2733" s="70">
        <v>0.18</v>
      </c>
      <c r="R2733" s="3"/>
    </row>
    <row r="2734">
      <c r="A2734" s="46">
        <v>14359.0</v>
      </c>
      <c r="B2734" s="51" t="str">
        <f t="shared" si="1"/>
        <v>Qurilish va taʼmirlashSantexnikaVannalar va butlovchi qismlarButlovchi qismlarGidromassaj to‘plam</v>
      </c>
      <c r="C2734" s="55" t="s">
        <v>95</v>
      </c>
      <c r="D2734" s="55" t="s">
        <v>115</v>
      </c>
      <c r="E2734" s="55" t="s">
        <v>1253</v>
      </c>
      <c r="F2734" s="55" t="s">
        <v>1254</v>
      </c>
      <c r="G2734" s="55" t="s">
        <v>6115</v>
      </c>
      <c r="H2734" s="55"/>
      <c r="I2734" s="64">
        <v>0.18</v>
      </c>
      <c r="J2734" s="67">
        <v>0.18</v>
      </c>
      <c r="K2734" s="70">
        <v>0.18</v>
      </c>
      <c r="L2734" s="64">
        <v>0.0</v>
      </c>
      <c r="M2734" s="67">
        <v>0.0</v>
      </c>
      <c r="N2734" s="70">
        <v>0.0</v>
      </c>
      <c r="O2734" s="64">
        <v>0.18</v>
      </c>
      <c r="P2734" s="67">
        <v>0.18</v>
      </c>
      <c r="Q2734" s="70">
        <v>0.18</v>
      </c>
      <c r="R2734" s="3"/>
    </row>
    <row r="2735">
      <c r="A2735" s="46">
        <v>14360.0</v>
      </c>
      <c r="B2735" s="51" t="str">
        <f t="shared" si="1"/>
        <v>Qurilish va taʼmirlashSantexnikaVannalar va butlovchi qismlarButlovchi qismlarVanna oyoqchalari</v>
      </c>
      <c r="C2735" s="55" t="s">
        <v>95</v>
      </c>
      <c r="D2735" s="55" t="s">
        <v>115</v>
      </c>
      <c r="E2735" s="55" t="s">
        <v>1253</v>
      </c>
      <c r="F2735" s="55" t="s">
        <v>1254</v>
      </c>
      <c r="G2735" s="55" t="s">
        <v>6117</v>
      </c>
      <c r="H2735" s="55"/>
      <c r="I2735" s="64">
        <v>0.18</v>
      </c>
      <c r="J2735" s="67">
        <v>0.18</v>
      </c>
      <c r="K2735" s="70">
        <v>0.18</v>
      </c>
      <c r="L2735" s="64">
        <v>0.0</v>
      </c>
      <c r="M2735" s="67">
        <v>0.0</v>
      </c>
      <c r="N2735" s="70">
        <v>0.0</v>
      </c>
      <c r="O2735" s="64">
        <v>0.18</v>
      </c>
      <c r="P2735" s="67">
        <v>0.18</v>
      </c>
      <c r="Q2735" s="70">
        <v>0.18</v>
      </c>
      <c r="R2735" s="3"/>
    </row>
    <row r="2736">
      <c r="A2736" s="46">
        <v>14361.0</v>
      </c>
      <c r="B2736" s="51" t="str">
        <f t="shared" si="1"/>
        <v>Qurilish va taʼmirlashSantexnikaVannalar va butlovchi qismlarButlovchi qismlarVanna uchun panjara</v>
      </c>
      <c r="C2736" s="55" t="s">
        <v>95</v>
      </c>
      <c r="D2736" s="55" t="s">
        <v>115</v>
      </c>
      <c r="E2736" s="55" t="s">
        <v>1253</v>
      </c>
      <c r="F2736" s="55" t="s">
        <v>1254</v>
      </c>
      <c r="G2736" s="85" t="s">
        <v>6119</v>
      </c>
      <c r="H2736" s="85"/>
      <c r="I2736" s="64">
        <v>0.18</v>
      </c>
      <c r="J2736" s="67">
        <v>0.18</v>
      </c>
      <c r="K2736" s="70">
        <v>0.18</v>
      </c>
      <c r="L2736" s="64">
        <v>0.0</v>
      </c>
      <c r="M2736" s="67">
        <v>0.0</v>
      </c>
      <c r="N2736" s="70">
        <v>0.0</v>
      </c>
      <c r="O2736" s="64">
        <v>0.18</v>
      </c>
      <c r="P2736" s="67">
        <v>0.18</v>
      </c>
      <c r="Q2736" s="70">
        <v>0.18</v>
      </c>
      <c r="R2736" s="3"/>
    </row>
    <row r="2737">
      <c r="A2737" s="46">
        <v>14362.0</v>
      </c>
      <c r="B2737" s="51" t="str">
        <f t="shared" si="1"/>
        <v>PoyabzallarErkaklar poyabzaliShlepanslar va slanslar</v>
      </c>
      <c r="C2737" s="55" t="s">
        <v>951</v>
      </c>
      <c r="D2737" s="55" t="s">
        <v>1037</v>
      </c>
      <c r="E2737" s="55" t="s">
        <v>3235</v>
      </c>
      <c r="F2737" s="55"/>
      <c r="G2737" s="3"/>
      <c r="H2737" s="3"/>
      <c r="I2737" s="64">
        <v>0.2</v>
      </c>
      <c r="J2737" s="67">
        <v>0.2</v>
      </c>
      <c r="K2737" s="70">
        <v>0.2</v>
      </c>
      <c r="L2737" s="64">
        <v>0.0</v>
      </c>
      <c r="M2737" s="67">
        <v>0.0</v>
      </c>
      <c r="N2737" s="70">
        <v>0.0</v>
      </c>
      <c r="O2737" s="64">
        <v>0.2</v>
      </c>
      <c r="P2737" s="67">
        <v>0.2</v>
      </c>
      <c r="Q2737" s="70">
        <v>0.2</v>
      </c>
      <c r="R2737" s="3"/>
    </row>
    <row r="2738">
      <c r="A2738" s="46">
        <v>14363.0</v>
      </c>
      <c r="B2738" s="51" t="str">
        <f t="shared" si="1"/>
        <v>Oziq-ovqat mahsulotlariMakaronlar, yormalar va quruq nonushtalarYormalar va dukkaklilarManka yormasi</v>
      </c>
      <c r="C2738" s="55" t="s">
        <v>131</v>
      </c>
      <c r="D2738" s="55" t="s">
        <v>148</v>
      </c>
      <c r="E2738" s="55" t="s">
        <v>150</v>
      </c>
      <c r="F2738" s="55" t="s">
        <v>6122</v>
      </c>
      <c r="G2738" s="55"/>
      <c r="H2738" s="3"/>
      <c r="I2738" s="64">
        <v>0.12</v>
      </c>
      <c r="J2738" s="67">
        <v>0.12</v>
      </c>
      <c r="K2738" s="70">
        <v>0.12</v>
      </c>
      <c r="L2738" s="64">
        <v>0.045</v>
      </c>
      <c r="M2738" s="67">
        <v>0.045</v>
      </c>
      <c r="N2738" s="70">
        <v>0.045</v>
      </c>
      <c r="O2738" s="64">
        <v>0.075</v>
      </c>
      <c r="P2738" s="67">
        <v>0.075</v>
      </c>
      <c r="Q2738" s="70">
        <v>0.075</v>
      </c>
      <c r="R2738" s="3"/>
    </row>
    <row r="2739">
      <c r="A2739" s="46">
        <v>14364.0</v>
      </c>
      <c r="B2739" s="51" t="str">
        <f t="shared" si="1"/>
        <v>PoyabzallarErkaklar poyabzaliTufli va loferlarLoferlar</v>
      </c>
      <c r="C2739" s="55" t="s">
        <v>951</v>
      </c>
      <c r="D2739" s="55" t="s">
        <v>1037</v>
      </c>
      <c r="E2739" s="55" t="s">
        <v>3533</v>
      </c>
      <c r="F2739" s="55" t="s">
        <v>3133</v>
      </c>
      <c r="G2739" s="85"/>
      <c r="H2739" s="3"/>
      <c r="I2739" s="64">
        <v>0.2</v>
      </c>
      <c r="J2739" s="67">
        <v>0.2</v>
      </c>
      <c r="K2739" s="70">
        <v>0.2</v>
      </c>
      <c r="L2739" s="64">
        <v>0.0</v>
      </c>
      <c r="M2739" s="67">
        <v>0.0</v>
      </c>
      <c r="N2739" s="70">
        <v>0.0</v>
      </c>
      <c r="O2739" s="64">
        <v>0.2</v>
      </c>
      <c r="P2739" s="67">
        <v>0.2</v>
      </c>
      <c r="Q2739" s="70">
        <v>0.2</v>
      </c>
      <c r="R2739" s="3"/>
    </row>
    <row r="2740">
      <c r="A2740" s="46">
        <v>14365.0</v>
      </c>
      <c r="B2740" s="51" t="str">
        <f t="shared" si="1"/>
        <v>KiyimQizlar uchun kiyimlarQizlar uchun maktab formasi</v>
      </c>
      <c r="C2740" s="55" t="s">
        <v>417</v>
      </c>
      <c r="D2740" s="55" t="s">
        <v>1033</v>
      </c>
      <c r="E2740" s="55" t="s">
        <v>6125</v>
      </c>
      <c r="F2740" s="55"/>
      <c r="G2740" s="4"/>
      <c r="H2740" s="3"/>
      <c r="I2740" s="64">
        <v>0.25</v>
      </c>
      <c r="J2740" s="67">
        <v>0.25</v>
      </c>
      <c r="K2740" s="70">
        <v>0.25</v>
      </c>
      <c r="L2740" s="64">
        <v>0.0</v>
      </c>
      <c r="M2740" s="67">
        <v>0.0</v>
      </c>
      <c r="N2740" s="70">
        <v>0.0</v>
      </c>
      <c r="O2740" s="64">
        <v>0.25</v>
      </c>
      <c r="P2740" s="67">
        <v>0.25</v>
      </c>
      <c r="Q2740" s="70">
        <v>0.25</v>
      </c>
      <c r="R2740" s="3"/>
    </row>
    <row r="2741">
      <c r="A2741" s="46">
        <v>14366.0</v>
      </c>
      <c r="B2741" s="51" t="str">
        <f t="shared" si="1"/>
        <v>KiyimOʻgʻil bolalar uchun kiyimlarOʻgʻil bolalar uchun maktab formasi</v>
      </c>
      <c r="C2741" s="55" t="s">
        <v>417</v>
      </c>
      <c r="D2741" s="55" t="s">
        <v>438</v>
      </c>
      <c r="E2741" s="55" t="s">
        <v>6126</v>
      </c>
      <c r="F2741" s="55"/>
      <c r="G2741" s="55"/>
      <c r="H2741" s="3"/>
      <c r="I2741" s="64">
        <v>0.25</v>
      </c>
      <c r="J2741" s="67">
        <v>0.25</v>
      </c>
      <c r="K2741" s="70">
        <v>0.25</v>
      </c>
      <c r="L2741" s="64">
        <v>0.0</v>
      </c>
      <c r="M2741" s="67">
        <v>0.0</v>
      </c>
      <c r="N2741" s="70">
        <v>0.0</v>
      </c>
      <c r="O2741" s="64">
        <v>0.25</v>
      </c>
      <c r="P2741" s="67">
        <v>0.25</v>
      </c>
      <c r="Q2741" s="70">
        <v>0.25</v>
      </c>
      <c r="R2741" s="3"/>
    </row>
    <row r="2742">
      <c r="A2742" s="46">
        <v>14367.0</v>
      </c>
      <c r="B2742" s="51" t="str">
        <f t="shared" si="1"/>
        <v>AksessuarlarSayohat uchun aksessuarlarSayohat uchun organayzerlar</v>
      </c>
      <c r="C2742" s="55" t="s">
        <v>442</v>
      </c>
      <c r="D2742" s="55" t="s">
        <v>1021</v>
      </c>
      <c r="E2742" s="55" t="s">
        <v>6128</v>
      </c>
      <c r="F2742" s="55"/>
      <c r="G2742" s="3"/>
      <c r="H2742" s="3"/>
      <c r="I2742" s="64">
        <v>0.3</v>
      </c>
      <c r="J2742" s="67">
        <v>0.3</v>
      </c>
      <c r="K2742" s="70">
        <v>0.3</v>
      </c>
      <c r="L2742" s="64">
        <v>0.0</v>
      </c>
      <c r="M2742" s="67">
        <v>0.0</v>
      </c>
      <c r="N2742" s="70">
        <v>0.0</v>
      </c>
      <c r="O2742" s="64">
        <v>0.3</v>
      </c>
      <c r="P2742" s="67">
        <v>0.3</v>
      </c>
      <c r="Q2742" s="70">
        <v>0.3</v>
      </c>
      <c r="R2742" s="3"/>
    </row>
    <row r="2743">
      <c r="A2743" s="46">
        <v>14368.0</v>
      </c>
      <c r="B2743" s="51" t="str">
        <f t="shared" si="1"/>
        <v>Xobbi va ijodBoshqa xobbilarKolleksiya yigʻish</v>
      </c>
      <c r="C2743" s="55" t="s">
        <v>199</v>
      </c>
      <c r="D2743" s="55" t="s">
        <v>901</v>
      </c>
      <c r="E2743" s="55" t="s">
        <v>6130</v>
      </c>
      <c r="F2743" s="55"/>
      <c r="G2743" s="3"/>
      <c r="H2743" s="3"/>
      <c r="I2743" s="64">
        <v>0.22</v>
      </c>
      <c r="J2743" s="67">
        <v>0.22</v>
      </c>
      <c r="K2743" s="70">
        <v>0.22</v>
      </c>
      <c r="L2743" s="64">
        <v>0.0</v>
      </c>
      <c r="M2743" s="67">
        <v>0.0</v>
      </c>
      <c r="N2743" s="70">
        <v>0.0</v>
      </c>
      <c r="O2743" s="64">
        <v>0.22</v>
      </c>
      <c r="P2743" s="67">
        <v>0.22</v>
      </c>
      <c r="Q2743" s="70">
        <v>0.22</v>
      </c>
      <c r="R2743" s="3"/>
    </row>
    <row r="2744">
      <c r="A2744" s="46">
        <v>14370.0</v>
      </c>
      <c r="B2744" s="51" t="str">
        <f t="shared" si="1"/>
        <v>Kanselyariya tovarlariMaktab va oʻqish uchun tovarlarGlobuslar</v>
      </c>
      <c r="C2744" s="55" t="s">
        <v>142</v>
      </c>
      <c r="D2744" s="55" t="s">
        <v>463</v>
      </c>
      <c r="E2744" s="55" t="s">
        <v>6131</v>
      </c>
      <c r="F2744" s="3"/>
      <c r="G2744" s="4"/>
      <c r="H2744" s="3"/>
      <c r="I2744" s="64">
        <v>0.2</v>
      </c>
      <c r="J2744" s="67">
        <v>0.2</v>
      </c>
      <c r="K2744" s="70">
        <v>0.2</v>
      </c>
      <c r="L2744" s="64">
        <v>0.0</v>
      </c>
      <c r="M2744" s="67">
        <v>0.0</v>
      </c>
      <c r="N2744" s="70">
        <v>0.0</v>
      </c>
      <c r="O2744" s="64">
        <v>0.2</v>
      </c>
      <c r="P2744" s="67">
        <v>0.2</v>
      </c>
      <c r="Q2744" s="70">
        <v>0.2</v>
      </c>
      <c r="R2744" s="3"/>
    </row>
    <row r="2745">
      <c r="A2745" s="46">
        <v>14373.0</v>
      </c>
      <c r="B2745" s="51" t="str">
        <f t="shared" si="1"/>
        <v>Maishiy texnikaIqlim texnikasiKonditsionerlar va split tizimlarSplit tizimlar</v>
      </c>
      <c r="C2745" s="55" t="s">
        <v>74</v>
      </c>
      <c r="D2745" s="55" t="s">
        <v>1887</v>
      </c>
      <c r="E2745" s="55" t="s">
        <v>4780</v>
      </c>
      <c r="F2745" s="55" t="s">
        <v>6133</v>
      </c>
      <c r="G2745" s="85"/>
      <c r="H2745" s="3"/>
      <c r="I2745" s="64">
        <v>0.07</v>
      </c>
      <c r="J2745" s="67">
        <v>0.07</v>
      </c>
      <c r="K2745" s="70">
        <v>0.07</v>
      </c>
      <c r="L2745" s="64">
        <v>0.0</v>
      </c>
      <c r="M2745" s="67">
        <v>0.0</v>
      </c>
      <c r="N2745" s="70">
        <v>0.0</v>
      </c>
      <c r="O2745" s="64">
        <v>0.07</v>
      </c>
      <c r="P2745" s="67">
        <v>0.07</v>
      </c>
      <c r="Q2745" s="70">
        <v>0.07</v>
      </c>
      <c r="R2745" s="3"/>
    </row>
    <row r="2746">
      <c r="A2746" s="46">
        <v>14374.0</v>
      </c>
      <c r="B2746" s="51" t="str">
        <f t="shared" si="1"/>
        <v>Kanselyariya tovarlariSavdo uchun uskunalarBanknot hisoblagichlari va detektorlari</v>
      </c>
      <c r="C2746" s="55" t="s">
        <v>142</v>
      </c>
      <c r="D2746" s="55" t="s">
        <v>3761</v>
      </c>
      <c r="E2746" s="55" t="s">
        <v>6135</v>
      </c>
      <c r="F2746" s="55"/>
      <c r="G2746" s="55"/>
      <c r="H2746" s="3"/>
      <c r="I2746" s="64">
        <v>0.15</v>
      </c>
      <c r="J2746" s="67">
        <v>0.15</v>
      </c>
      <c r="K2746" s="70">
        <v>0.15</v>
      </c>
      <c r="L2746" s="64">
        <v>0.0</v>
      </c>
      <c r="M2746" s="67">
        <v>0.0</v>
      </c>
      <c r="N2746" s="70">
        <v>0.0</v>
      </c>
      <c r="O2746" s="64">
        <v>0.15</v>
      </c>
      <c r="P2746" s="67">
        <v>0.15</v>
      </c>
      <c r="Q2746" s="70">
        <v>0.15</v>
      </c>
      <c r="R2746" s="3"/>
    </row>
    <row r="2747">
      <c r="A2747" s="46">
        <v>14376.0</v>
      </c>
      <c r="B2747" s="51" t="str">
        <f t="shared" si="1"/>
        <v>SalomatlikTibbiy buyumlar va sarflov materiallariDiagnostika testlariHomiladorlik va ovulyatsiya testlari</v>
      </c>
      <c r="C2747" s="55" t="s">
        <v>120</v>
      </c>
      <c r="D2747" s="55" t="s">
        <v>595</v>
      </c>
      <c r="E2747" s="55" t="s">
        <v>6136</v>
      </c>
      <c r="F2747" s="55" t="s">
        <v>6137</v>
      </c>
      <c r="G2747" s="55"/>
      <c r="H2747" s="55"/>
      <c r="I2747" s="64">
        <v>0.2</v>
      </c>
      <c r="J2747" s="67">
        <v>0.2</v>
      </c>
      <c r="K2747" s="70">
        <v>0.2</v>
      </c>
      <c r="L2747" s="64">
        <v>0.015</v>
      </c>
      <c r="M2747" s="67">
        <v>0.015</v>
      </c>
      <c r="N2747" s="70">
        <v>0.015</v>
      </c>
      <c r="O2747" s="64">
        <v>0.185</v>
      </c>
      <c r="P2747" s="67">
        <v>0.185</v>
      </c>
      <c r="Q2747" s="70">
        <v>0.185</v>
      </c>
      <c r="R2747" s="3"/>
    </row>
    <row r="2748">
      <c r="A2748" s="46">
        <v>14377.0</v>
      </c>
      <c r="B2748" s="51" t="str">
        <f t="shared" si="1"/>
        <v>SalomatlikTibbiy buyumlar va sarflov materiallariDiagnostika testlariGiyohvand moddalar va spirtli ichimliklarni aniqlash uchun testlar</v>
      </c>
      <c r="C2748" s="55" t="s">
        <v>120</v>
      </c>
      <c r="D2748" s="55" t="s">
        <v>595</v>
      </c>
      <c r="E2748" s="55" t="s">
        <v>6136</v>
      </c>
      <c r="F2748" s="85" t="s">
        <v>6139</v>
      </c>
      <c r="G2748" s="85"/>
      <c r="H2748" s="85"/>
      <c r="I2748" s="64">
        <v>0.22</v>
      </c>
      <c r="J2748" s="67">
        <v>0.22</v>
      </c>
      <c r="K2748" s="70">
        <v>0.22</v>
      </c>
      <c r="L2748" s="64">
        <v>0.015</v>
      </c>
      <c r="M2748" s="67">
        <v>0.015</v>
      </c>
      <c r="N2748" s="70">
        <v>0.015</v>
      </c>
      <c r="O2748" s="64">
        <v>0.205</v>
      </c>
      <c r="P2748" s="67">
        <v>0.205</v>
      </c>
      <c r="Q2748" s="70">
        <v>0.205</v>
      </c>
      <c r="R2748" s="3"/>
    </row>
    <row r="2749">
      <c r="A2749" s="46">
        <v>14378.0</v>
      </c>
      <c r="B2749" s="51" t="str">
        <f t="shared" si="1"/>
        <v>SalomatlikTibbiy buyumlar va sarflov materiallariDiagnostika testlariKoronavirus uchun ekspress testlar</v>
      </c>
      <c r="C2749" s="55" t="s">
        <v>120</v>
      </c>
      <c r="D2749" s="55" t="s">
        <v>595</v>
      </c>
      <c r="E2749" s="55" t="s">
        <v>6136</v>
      </c>
      <c r="F2749" s="55" t="s">
        <v>6141</v>
      </c>
      <c r="G2749" s="55"/>
      <c r="H2749" s="55"/>
      <c r="I2749" s="64">
        <v>0.22</v>
      </c>
      <c r="J2749" s="67">
        <v>0.22</v>
      </c>
      <c r="K2749" s="70">
        <v>0.22</v>
      </c>
      <c r="L2749" s="64">
        <v>0.015</v>
      </c>
      <c r="M2749" s="67">
        <v>0.015</v>
      </c>
      <c r="N2749" s="70">
        <v>0.015</v>
      </c>
      <c r="O2749" s="64">
        <v>0.205</v>
      </c>
      <c r="P2749" s="67">
        <v>0.205</v>
      </c>
      <c r="Q2749" s="70">
        <v>0.205</v>
      </c>
      <c r="R2749" s="3"/>
    </row>
    <row r="2750">
      <c r="A2750" s="46">
        <v>14380.0</v>
      </c>
      <c r="B2750" s="51" t="str">
        <f t="shared" si="1"/>
        <v>AksessuarlarAyollar aksessuarlariSoyabon va yelpig'ichYelpig'ich</v>
      </c>
      <c r="C2750" s="55" t="s">
        <v>442</v>
      </c>
      <c r="D2750" s="55" t="s">
        <v>443</v>
      </c>
      <c r="E2750" s="55" t="s">
        <v>4209</v>
      </c>
      <c r="F2750" s="55" t="s">
        <v>6143</v>
      </c>
      <c r="G2750" s="85"/>
      <c r="H2750" s="3"/>
      <c r="I2750" s="64">
        <v>0.3</v>
      </c>
      <c r="J2750" s="67">
        <v>0.3</v>
      </c>
      <c r="K2750" s="70">
        <v>0.3</v>
      </c>
      <c r="L2750" s="64">
        <v>0.0</v>
      </c>
      <c r="M2750" s="67">
        <v>0.0</v>
      </c>
      <c r="N2750" s="70">
        <v>0.0</v>
      </c>
      <c r="O2750" s="64">
        <v>0.3</v>
      </c>
      <c r="P2750" s="67">
        <v>0.3</v>
      </c>
      <c r="Q2750" s="70">
        <v>0.3</v>
      </c>
      <c r="R2750" s="3"/>
    </row>
    <row r="2751">
      <c r="A2751" s="46">
        <v>14382.0</v>
      </c>
      <c r="B2751" s="51" t="str">
        <f t="shared" si="1"/>
        <v>Sport va hordiqFitnes va yogaBadiiy gimnastika va raqslarBadiiy gimnastika va raqs uchun inventarlar</v>
      </c>
      <c r="C2751" s="55" t="s">
        <v>391</v>
      </c>
      <c r="D2751" s="55" t="s">
        <v>1434</v>
      </c>
      <c r="E2751" s="55" t="s">
        <v>6145</v>
      </c>
      <c r="F2751" s="55" t="s">
        <v>6147</v>
      </c>
      <c r="G2751" s="55"/>
      <c r="H2751" s="55"/>
      <c r="I2751" s="64">
        <v>0.25</v>
      </c>
      <c r="J2751" s="67">
        <v>0.25</v>
      </c>
      <c r="K2751" s="70">
        <v>0.25</v>
      </c>
      <c r="L2751" s="64">
        <v>0.0</v>
      </c>
      <c r="M2751" s="67">
        <v>0.0</v>
      </c>
      <c r="N2751" s="70">
        <v>0.0</v>
      </c>
      <c r="O2751" s="64">
        <v>0.25</v>
      </c>
      <c r="P2751" s="67">
        <v>0.25</v>
      </c>
      <c r="Q2751" s="70">
        <v>0.25</v>
      </c>
      <c r="R2751" s="3"/>
    </row>
    <row r="2752">
      <c r="A2752" s="46">
        <v>14384.0</v>
      </c>
      <c r="B2752" s="51" t="str">
        <f t="shared" si="1"/>
        <v>Sport va hordiqFitnes va yogaBadiiy gimnastika va raqslarRaqs uchun aksessuarlar</v>
      </c>
      <c r="C2752" s="55" t="s">
        <v>391</v>
      </c>
      <c r="D2752" s="55" t="s">
        <v>1434</v>
      </c>
      <c r="E2752" s="55" t="s">
        <v>6145</v>
      </c>
      <c r="F2752" s="55" t="s">
        <v>6149</v>
      </c>
      <c r="G2752" s="55"/>
      <c r="H2752" s="4"/>
      <c r="I2752" s="64">
        <v>0.25</v>
      </c>
      <c r="J2752" s="67">
        <v>0.25</v>
      </c>
      <c r="K2752" s="70">
        <v>0.25</v>
      </c>
      <c r="L2752" s="64">
        <v>0.005</v>
      </c>
      <c r="M2752" s="67">
        <v>0.005</v>
      </c>
      <c r="N2752" s="70">
        <v>0.005</v>
      </c>
      <c r="O2752" s="64">
        <v>0.245</v>
      </c>
      <c r="P2752" s="67">
        <v>0.245</v>
      </c>
      <c r="Q2752" s="70">
        <v>0.245</v>
      </c>
      <c r="R2752" s="3"/>
    </row>
    <row r="2753">
      <c r="A2753" s="46">
        <v>14386.0</v>
      </c>
      <c r="B2753" s="51" t="str">
        <f t="shared" si="1"/>
        <v>Qurilish va taʼmirlashQurilish-pardoz materiallariGul qogʻozlarGul qogʻozlar</v>
      </c>
      <c r="C2753" s="55" t="s">
        <v>95</v>
      </c>
      <c r="D2753" s="55" t="s">
        <v>1039</v>
      </c>
      <c r="E2753" s="55" t="s">
        <v>5027</v>
      </c>
      <c r="F2753" s="55" t="s">
        <v>5027</v>
      </c>
      <c r="G2753" s="3"/>
      <c r="H2753" s="3"/>
      <c r="I2753" s="64">
        <v>0.18</v>
      </c>
      <c r="J2753" s="67">
        <v>0.18</v>
      </c>
      <c r="K2753" s="70">
        <v>0.18</v>
      </c>
      <c r="L2753" s="64">
        <v>0.0</v>
      </c>
      <c r="M2753" s="67">
        <v>0.0</v>
      </c>
      <c r="N2753" s="70">
        <v>0.0</v>
      </c>
      <c r="O2753" s="64">
        <v>0.18</v>
      </c>
      <c r="P2753" s="67">
        <v>0.18</v>
      </c>
      <c r="Q2753" s="70">
        <v>0.18</v>
      </c>
      <c r="R2753" s="3"/>
    </row>
    <row r="2754">
      <c r="A2754" s="46">
        <v>14388.0</v>
      </c>
      <c r="B2754" s="51" t="str">
        <f t="shared" si="1"/>
        <v>Xobbi va ijodStol va karta oʻyinlariDomino</v>
      </c>
      <c r="C2754" s="55" t="s">
        <v>199</v>
      </c>
      <c r="D2754" s="55" t="s">
        <v>1942</v>
      </c>
      <c r="E2754" s="55" t="s">
        <v>6152</v>
      </c>
      <c r="F2754" s="3"/>
      <c r="G2754" s="3"/>
      <c r="H2754" s="3"/>
      <c r="I2754" s="64">
        <v>0.22</v>
      </c>
      <c r="J2754" s="67">
        <v>0.22</v>
      </c>
      <c r="K2754" s="70">
        <v>0.22</v>
      </c>
      <c r="L2754" s="64">
        <v>0.01</v>
      </c>
      <c r="M2754" s="67">
        <v>0.01</v>
      </c>
      <c r="N2754" s="70">
        <v>0.01</v>
      </c>
      <c r="O2754" s="64">
        <v>0.21</v>
      </c>
      <c r="P2754" s="67">
        <v>0.21</v>
      </c>
      <c r="Q2754" s="70">
        <v>0.21</v>
      </c>
      <c r="R2754" s="3"/>
    </row>
    <row r="2755">
      <c r="A2755" s="46">
        <v>14389.0</v>
      </c>
      <c r="B2755" s="51" t="str">
        <f t="shared" si="1"/>
        <v>Xobbi va ijodStol va karta oʻyinlariLoto</v>
      </c>
      <c r="C2755" s="55" t="s">
        <v>199</v>
      </c>
      <c r="D2755" s="55" t="s">
        <v>1942</v>
      </c>
      <c r="E2755" s="55" t="s">
        <v>6154</v>
      </c>
      <c r="F2755" s="3"/>
      <c r="G2755" s="3"/>
      <c r="H2755" s="3"/>
      <c r="I2755" s="64">
        <v>0.22</v>
      </c>
      <c r="J2755" s="67">
        <v>0.22</v>
      </c>
      <c r="K2755" s="70">
        <v>0.22</v>
      </c>
      <c r="L2755" s="64">
        <v>0.01</v>
      </c>
      <c r="M2755" s="67">
        <v>0.01</v>
      </c>
      <c r="N2755" s="70">
        <v>0.01</v>
      </c>
      <c r="O2755" s="64">
        <v>0.21</v>
      </c>
      <c r="P2755" s="67">
        <v>0.21</v>
      </c>
      <c r="Q2755" s="70">
        <v>0.21</v>
      </c>
      <c r="R2755" s="3"/>
    </row>
    <row r="2756">
      <c r="A2756" s="46">
        <v>14390.0</v>
      </c>
      <c r="B2756" s="51" t="str">
        <f t="shared" si="1"/>
        <v>Xobbi va ijodStol va karta oʻyinlariStol oʻyinlari</v>
      </c>
      <c r="C2756" s="55" t="s">
        <v>199</v>
      </c>
      <c r="D2756" s="55" t="s">
        <v>1942</v>
      </c>
      <c r="E2756" s="55" t="s">
        <v>6156</v>
      </c>
      <c r="F2756" s="3"/>
      <c r="G2756" s="3"/>
      <c r="H2756" s="3"/>
      <c r="I2756" s="64">
        <v>0.2</v>
      </c>
      <c r="J2756" s="67">
        <v>0.2</v>
      </c>
      <c r="K2756" s="70">
        <v>0.2</v>
      </c>
      <c r="L2756" s="64">
        <v>0.010000000000000009</v>
      </c>
      <c r="M2756" s="67">
        <v>0.010000000000000009</v>
      </c>
      <c r="N2756" s="70">
        <v>0.010000000000000009</v>
      </c>
      <c r="O2756" s="64">
        <v>0.19</v>
      </c>
      <c r="P2756" s="67">
        <v>0.19</v>
      </c>
      <c r="Q2756" s="70">
        <v>0.19</v>
      </c>
      <c r="R2756" s="3"/>
    </row>
    <row r="2757">
      <c r="A2757" s="46">
        <v>14391.0</v>
      </c>
      <c r="B2757" s="51" t="str">
        <f t="shared" si="1"/>
        <v>Xobbi va ijodStol va karta oʻyinlariShaxmatlar, shashkalar, nardalar</v>
      </c>
      <c r="C2757" s="55" t="s">
        <v>199</v>
      </c>
      <c r="D2757" s="55" t="s">
        <v>1942</v>
      </c>
      <c r="E2757" s="55" t="s">
        <v>6159</v>
      </c>
      <c r="F2757" s="55"/>
      <c r="G2757" s="55"/>
      <c r="H2757" s="3"/>
      <c r="I2757" s="64">
        <v>0.2</v>
      </c>
      <c r="J2757" s="67">
        <v>0.2</v>
      </c>
      <c r="K2757" s="70">
        <v>0.2</v>
      </c>
      <c r="L2757" s="64">
        <v>0.010000000000000009</v>
      </c>
      <c r="M2757" s="67">
        <v>0.010000000000000009</v>
      </c>
      <c r="N2757" s="70">
        <v>0.010000000000000009</v>
      </c>
      <c r="O2757" s="64">
        <v>0.19</v>
      </c>
      <c r="P2757" s="67">
        <v>0.19</v>
      </c>
      <c r="Q2757" s="70">
        <v>0.19</v>
      </c>
      <c r="R2757" s="3"/>
    </row>
    <row r="2758">
      <c r="A2758" s="46">
        <v>14393.0</v>
      </c>
      <c r="B2758" s="51" t="str">
        <f t="shared" si="1"/>
        <v>SalomatlikTibbiy buyumlar va sarflov materiallariDiagnostika testlariInfeksiya uchun testlar</v>
      </c>
      <c r="C2758" s="55" t="s">
        <v>120</v>
      </c>
      <c r="D2758" s="55" t="s">
        <v>595</v>
      </c>
      <c r="E2758" s="55" t="s">
        <v>6136</v>
      </c>
      <c r="F2758" s="55" t="s">
        <v>6160</v>
      </c>
      <c r="G2758" s="55"/>
      <c r="H2758" s="3"/>
      <c r="I2758" s="64">
        <v>0.22</v>
      </c>
      <c r="J2758" s="67">
        <v>0.22</v>
      </c>
      <c r="K2758" s="70">
        <v>0.22</v>
      </c>
      <c r="L2758" s="64">
        <v>0.015</v>
      </c>
      <c r="M2758" s="67">
        <v>0.015</v>
      </c>
      <c r="N2758" s="70">
        <v>0.015</v>
      </c>
      <c r="O2758" s="64">
        <v>0.205</v>
      </c>
      <c r="P2758" s="67">
        <v>0.205</v>
      </c>
      <c r="Q2758" s="70">
        <v>0.205</v>
      </c>
      <c r="R2758" s="3"/>
    </row>
    <row r="2759">
      <c r="A2759" s="46">
        <v>14395.0</v>
      </c>
      <c r="B2759" s="51" t="str">
        <f t="shared" si="1"/>
        <v>SalomatlikVitaminlar va BFQlarOvqat hazm qilish tizimi uchun</v>
      </c>
      <c r="C2759" s="55" t="s">
        <v>120</v>
      </c>
      <c r="D2759" s="55" t="s">
        <v>730</v>
      </c>
      <c r="E2759" s="55" t="s">
        <v>6162</v>
      </c>
      <c r="F2759" s="55"/>
      <c r="G2759" s="55"/>
      <c r="H2759" s="3"/>
      <c r="I2759" s="64">
        <v>0.19</v>
      </c>
      <c r="J2759" s="67">
        <v>0.19</v>
      </c>
      <c r="K2759" s="70">
        <v>0.19</v>
      </c>
      <c r="L2759" s="64">
        <v>0.0</v>
      </c>
      <c r="M2759" s="67">
        <v>0.0</v>
      </c>
      <c r="N2759" s="70">
        <v>0.0</v>
      </c>
      <c r="O2759" s="64">
        <v>0.19</v>
      </c>
      <c r="P2759" s="67">
        <v>0.19</v>
      </c>
      <c r="Q2759" s="70">
        <v>0.19</v>
      </c>
      <c r="R2759" s="3"/>
    </row>
    <row r="2760">
      <c r="A2760" s="46">
        <v>14396.0</v>
      </c>
      <c r="B2760" s="51" t="str">
        <f t="shared" si="1"/>
        <v>SalomatlikVitaminlar va BFQlarVitamin va mineral komplekslar</v>
      </c>
      <c r="C2760" s="55" t="s">
        <v>120</v>
      </c>
      <c r="D2760" s="55" t="s">
        <v>730</v>
      </c>
      <c r="E2760" s="55" t="s">
        <v>6164</v>
      </c>
      <c r="F2760" s="55"/>
      <c r="G2760" s="55"/>
      <c r="H2760" s="3"/>
      <c r="I2760" s="64">
        <v>0.19</v>
      </c>
      <c r="J2760" s="67">
        <v>0.19</v>
      </c>
      <c r="K2760" s="70">
        <v>0.19</v>
      </c>
      <c r="L2760" s="64">
        <v>0.0</v>
      </c>
      <c r="M2760" s="67">
        <v>0.0</v>
      </c>
      <c r="N2760" s="70">
        <v>0.0</v>
      </c>
      <c r="O2760" s="64">
        <v>0.19</v>
      </c>
      <c r="P2760" s="67">
        <v>0.19</v>
      </c>
      <c r="Q2760" s="70">
        <v>0.19</v>
      </c>
      <c r="R2760" s="3"/>
    </row>
    <row r="2761">
      <c r="A2761" s="46">
        <v>14397.0</v>
      </c>
      <c r="B2761" s="51" t="str">
        <f t="shared" si="1"/>
        <v>SalomatlikVitaminlar va BFQlarMaxsus ovqatlar</v>
      </c>
      <c r="C2761" s="55" t="s">
        <v>120</v>
      </c>
      <c r="D2761" s="55" t="s">
        <v>730</v>
      </c>
      <c r="E2761" s="55" t="s">
        <v>6165</v>
      </c>
      <c r="F2761" s="55"/>
      <c r="G2761" s="4"/>
      <c r="H2761" s="3"/>
      <c r="I2761" s="64">
        <v>0.19</v>
      </c>
      <c r="J2761" s="67">
        <v>0.19</v>
      </c>
      <c r="K2761" s="70">
        <v>0.19</v>
      </c>
      <c r="L2761" s="64">
        <v>0.0</v>
      </c>
      <c r="M2761" s="67">
        <v>0.0</v>
      </c>
      <c r="N2761" s="70">
        <v>0.0</v>
      </c>
      <c r="O2761" s="64">
        <v>0.19</v>
      </c>
      <c r="P2761" s="67">
        <v>0.19</v>
      </c>
      <c r="Q2761" s="70">
        <v>0.19</v>
      </c>
      <c r="R2761" s="3"/>
    </row>
    <row r="2762">
      <c r="A2762" s="46">
        <v>14399.0</v>
      </c>
      <c r="B2762" s="51" t="str">
        <f t="shared" si="1"/>
        <v>SalomatlikTibbiy buyumlar va sarflov materiallariDiagnostika testlariEkspress testlar</v>
      </c>
      <c r="C2762" s="55" t="s">
        <v>120</v>
      </c>
      <c r="D2762" s="55" t="s">
        <v>595</v>
      </c>
      <c r="E2762" s="55" t="s">
        <v>6136</v>
      </c>
      <c r="F2762" s="55" t="s">
        <v>6166</v>
      </c>
      <c r="G2762" s="55"/>
      <c r="H2762" s="3"/>
      <c r="I2762" s="64">
        <v>0.2</v>
      </c>
      <c r="J2762" s="67">
        <v>0.2</v>
      </c>
      <c r="K2762" s="70">
        <v>0.2</v>
      </c>
      <c r="L2762" s="64">
        <v>0.015</v>
      </c>
      <c r="M2762" s="67">
        <v>0.015</v>
      </c>
      <c r="N2762" s="70">
        <v>0.015</v>
      </c>
      <c r="O2762" s="64">
        <v>0.185</v>
      </c>
      <c r="P2762" s="67">
        <v>0.185</v>
      </c>
      <c r="Q2762" s="70">
        <v>0.185</v>
      </c>
      <c r="R2762" s="3"/>
    </row>
    <row r="2763">
      <c r="A2763" s="46">
        <v>14432.0</v>
      </c>
      <c r="B2763" s="51" t="str">
        <f t="shared" si="1"/>
        <v>Goʻzallik va parvarishParfyumeriyaQuruq atirlar</v>
      </c>
      <c r="C2763" s="55" t="s">
        <v>314</v>
      </c>
      <c r="D2763" s="55" t="s">
        <v>1241</v>
      </c>
      <c r="E2763" s="55" t="s">
        <v>6169</v>
      </c>
      <c r="F2763" s="3"/>
      <c r="G2763" s="3"/>
      <c r="H2763" s="3"/>
      <c r="I2763" s="64">
        <v>0.2</v>
      </c>
      <c r="J2763" s="67">
        <v>0.2</v>
      </c>
      <c r="K2763" s="70">
        <v>0.2</v>
      </c>
      <c r="L2763" s="64">
        <v>0.01</v>
      </c>
      <c r="M2763" s="67">
        <v>0.01</v>
      </c>
      <c r="N2763" s="70">
        <v>0.01</v>
      </c>
      <c r="O2763" s="64">
        <v>0.19</v>
      </c>
      <c r="P2763" s="67">
        <v>0.19</v>
      </c>
      <c r="Q2763" s="70">
        <v>0.19</v>
      </c>
      <c r="R2763" s="3"/>
    </row>
    <row r="2764">
      <c r="A2764" s="46">
        <v>14433.0</v>
      </c>
      <c r="B2764" s="51" t="str">
        <f t="shared" si="1"/>
        <v>Goʻzallik va parvarishParfyumeriyaYogʻli atirlar</v>
      </c>
      <c r="C2764" s="55" t="s">
        <v>314</v>
      </c>
      <c r="D2764" s="55" t="s">
        <v>1241</v>
      </c>
      <c r="E2764" s="55" t="s">
        <v>6171</v>
      </c>
      <c r="F2764" s="3"/>
      <c r="G2764" s="4"/>
      <c r="H2764" s="3"/>
      <c r="I2764" s="64">
        <v>0.2</v>
      </c>
      <c r="J2764" s="67">
        <v>0.2</v>
      </c>
      <c r="K2764" s="70">
        <v>0.2</v>
      </c>
      <c r="L2764" s="64">
        <v>0.0</v>
      </c>
      <c r="M2764" s="67">
        <v>0.0</v>
      </c>
      <c r="N2764" s="70">
        <v>0.0</v>
      </c>
      <c r="O2764" s="64">
        <v>0.2</v>
      </c>
      <c r="P2764" s="67">
        <v>0.2</v>
      </c>
      <c r="Q2764" s="70">
        <v>0.2</v>
      </c>
      <c r="R2764" s="3"/>
    </row>
    <row r="2765">
      <c r="A2765" s="46">
        <v>14434.0</v>
      </c>
      <c r="B2765" s="51" t="str">
        <f t="shared" si="1"/>
        <v>Goʻzallik va parvarishParfyumeriyaMiniatyuralar va tiqinlar</v>
      </c>
      <c r="C2765" s="55" t="s">
        <v>314</v>
      </c>
      <c r="D2765" s="55" t="s">
        <v>1241</v>
      </c>
      <c r="E2765" s="55" t="s">
        <v>6173</v>
      </c>
      <c r="F2765" s="55"/>
      <c r="G2765" s="3"/>
      <c r="H2765" s="3"/>
      <c r="I2765" s="64">
        <v>0.2</v>
      </c>
      <c r="J2765" s="67">
        <v>0.2</v>
      </c>
      <c r="K2765" s="70">
        <v>0.2</v>
      </c>
      <c r="L2765" s="64">
        <v>0.0</v>
      </c>
      <c r="M2765" s="67">
        <v>0.0</v>
      </c>
      <c r="N2765" s="70">
        <v>0.0</v>
      </c>
      <c r="O2765" s="64">
        <v>0.2</v>
      </c>
      <c r="P2765" s="67">
        <v>0.2</v>
      </c>
      <c r="Q2765" s="70">
        <v>0.2</v>
      </c>
      <c r="R2765" s="3"/>
    </row>
    <row r="2766">
      <c r="A2766" s="46">
        <v>14467.0</v>
      </c>
      <c r="B2766" s="51" t="str">
        <f t="shared" si="1"/>
        <v>SalomatlikReabilitatsiya uchun mahsulotlarEshitish apparatlari va ovoz kuchaytirgichlar</v>
      </c>
      <c r="C2766" s="55" t="s">
        <v>120</v>
      </c>
      <c r="D2766" s="55" t="s">
        <v>6180</v>
      </c>
      <c r="E2766" s="55" t="s">
        <v>6181</v>
      </c>
      <c r="F2766" s="55"/>
      <c r="G2766" s="55"/>
      <c r="H2766" s="3"/>
      <c r="I2766" s="64">
        <v>0.1</v>
      </c>
      <c r="J2766" s="67">
        <v>0.1</v>
      </c>
      <c r="K2766" s="70">
        <v>0.1</v>
      </c>
      <c r="L2766" s="64">
        <v>0.0</v>
      </c>
      <c r="M2766" s="67">
        <v>0.0</v>
      </c>
      <c r="N2766" s="70">
        <v>0.0</v>
      </c>
      <c r="O2766" s="64">
        <v>0.1</v>
      </c>
      <c r="P2766" s="67">
        <v>0.1</v>
      </c>
      <c r="Q2766" s="70">
        <v>0.1</v>
      </c>
      <c r="R2766" s="3"/>
    </row>
    <row r="2767">
      <c r="A2767" s="46">
        <v>14500.0</v>
      </c>
      <c r="B2767" s="51" t="str">
        <f t="shared" si="1"/>
        <v>ElektronikaElektronikalar uchun aksessuarlarKabel himoyasi</v>
      </c>
      <c r="C2767" s="55" t="s">
        <v>929</v>
      </c>
      <c r="D2767" s="55" t="s">
        <v>1044</v>
      </c>
      <c r="E2767" s="55" t="s">
        <v>6182</v>
      </c>
      <c r="F2767" s="55"/>
      <c r="G2767" s="3"/>
      <c r="H2767" s="3"/>
      <c r="I2767" s="64">
        <v>0.3</v>
      </c>
      <c r="J2767" s="67">
        <v>0.3</v>
      </c>
      <c r="K2767" s="70">
        <v>0.3</v>
      </c>
      <c r="L2767" s="64">
        <v>0.0</v>
      </c>
      <c r="M2767" s="67">
        <v>0.0</v>
      </c>
      <c r="N2767" s="70">
        <v>0.0</v>
      </c>
      <c r="O2767" s="64">
        <v>0.3</v>
      </c>
      <c r="P2767" s="67">
        <v>0.3</v>
      </c>
      <c r="Q2767" s="70">
        <v>0.3</v>
      </c>
      <c r="R2767" s="3"/>
    </row>
    <row r="2768">
      <c r="A2768" s="46">
        <v>14501.0</v>
      </c>
      <c r="B2768" s="51" t="str">
        <f t="shared" si="1"/>
        <v>Uy-roʻzgʻor buyumlariBayramlar uchun tovarlarSovgʻa sertifikatlari, vaucherlar</v>
      </c>
      <c r="C2768" s="55" t="s">
        <v>758</v>
      </c>
      <c r="D2768" s="55" t="s">
        <v>852</v>
      </c>
      <c r="E2768" s="55" t="s">
        <v>6183</v>
      </c>
      <c r="F2768" s="55"/>
      <c r="G2768" s="55"/>
      <c r="H2768" s="3"/>
      <c r="I2768" s="64">
        <v>0.3</v>
      </c>
      <c r="J2768" s="67">
        <v>0.3</v>
      </c>
      <c r="K2768" s="70">
        <v>0.3</v>
      </c>
      <c r="L2768" s="64">
        <v>0.0</v>
      </c>
      <c r="M2768" s="67">
        <v>0.0</v>
      </c>
      <c r="N2768" s="70">
        <v>0.0</v>
      </c>
      <c r="O2768" s="64">
        <v>0.3</v>
      </c>
      <c r="P2768" s="67">
        <v>0.3</v>
      </c>
      <c r="Q2768" s="70">
        <v>0.3</v>
      </c>
      <c r="R2768" s="3"/>
    </row>
    <row r="2769">
      <c r="A2769" s="46">
        <v>14502.0</v>
      </c>
      <c r="B2769" s="51" t="str">
        <f t="shared" si="1"/>
        <v>ElektronikaAqlli soatlar va fitnes bilaguzuklarSoatlar va fitnes bilaguzuklar uchun himoyaAqlli soatlar va fitnes bilakuzuklar uchun g'iloflar</v>
      </c>
      <c r="C2769" s="55" t="s">
        <v>929</v>
      </c>
      <c r="D2769" s="55" t="s">
        <v>935</v>
      </c>
      <c r="E2769" s="55" t="s">
        <v>6187</v>
      </c>
      <c r="F2769" s="55" t="s">
        <v>6188</v>
      </c>
      <c r="G2769" s="55"/>
      <c r="H2769" s="55"/>
      <c r="I2769" s="64">
        <v>0.3</v>
      </c>
      <c r="J2769" s="67">
        <v>0.3</v>
      </c>
      <c r="K2769" s="70">
        <v>0.3</v>
      </c>
      <c r="L2769" s="64">
        <v>0.0</v>
      </c>
      <c r="M2769" s="67">
        <v>0.0</v>
      </c>
      <c r="N2769" s="70">
        <v>0.0</v>
      </c>
      <c r="O2769" s="64">
        <v>0.3</v>
      </c>
      <c r="P2769" s="67">
        <v>0.3</v>
      </c>
      <c r="Q2769" s="70">
        <v>0.3</v>
      </c>
      <c r="R2769" s="3"/>
    </row>
    <row r="2770">
      <c r="A2770" s="46">
        <v>14503.0</v>
      </c>
      <c r="B2770" s="51" t="str">
        <f t="shared" si="1"/>
        <v>ElektronikaAqlli soatlar va fitnes bilaguzuklarSoatlar va fitnes bilaguzuklar uchun himoyaHimoya shishalari</v>
      </c>
      <c r="C2770" s="55" t="s">
        <v>929</v>
      </c>
      <c r="D2770" s="55" t="s">
        <v>935</v>
      </c>
      <c r="E2770" s="55" t="s">
        <v>6187</v>
      </c>
      <c r="F2770" s="55" t="s">
        <v>3537</v>
      </c>
      <c r="G2770" s="55"/>
      <c r="H2770" s="3"/>
      <c r="I2770" s="64">
        <v>0.3</v>
      </c>
      <c r="J2770" s="67">
        <v>0.3</v>
      </c>
      <c r="K2770" s="70">
        <v>0.3</v>
      </c>
      <c r="L2770" s="64">
        <v>0.0</v>
      </c>
      <c r="M2770" s="67">
        <v>0.0</v>
      </c>
      <c r="N2770" s="70">
        <v>0.0</v>
      </c>
      <c r="O2770" s="64">
        <v>0.3</v>
      </c>
      <c r="P2770" s="67">
        <v>0.3</v>
      </c>
      <c r="Q2770" s="70">
        <v>0.3</v>
      </c>
      <c r="R2770" s="3"/>
    </row>
    <row r="2771">
      <c r="A2771" s="46">
        <v>14504.0</v>
      </c>
      <c r="B2771" s="51" t="str">
        <f t="shared" si="1"/>
        <v>AvtotovarlarAvtomobil uchun elektronikaAvtomobil uchun zaryadlash qurilmalari</v>
      </c>
      <c r="C2771" s="55" t="s">
        <v>167</v>
      </c>
      <c r="D2771" s="55" t="s">
        <v>174</v>
      </c>
      <c r="E2771" s="55" t="s">
        <v>6194</v>
      </c>
      <c r="F2771" s="55"/>
      <c r="G2771" s="55"/>
      <c r="H2771" s="3"/>
      <c r="I2771" s="64">
        <v>0.2</v>
      </c>
      <c r="J2771" s="67">
        <v>0.2</v>
      </c>
      <c r="K2771" s="70">
        <v>0.2</v>
      </c>
      <c r="L2771" s="64">
        <v>0.0</v>
      </c>
      <c r="M2771" s="67">
        <v>0.0</v>
      </c>
      <c r="N2771" s="70">
        <v>0.0</v>
      </c>
      <c r="O2771" s="64">
        <v>0.2</v>
      </c>
      <c r="P2771" s="67">
        <v>0.2</v>
      </c>
      <c r="Q2771" s="70">
        <v>0.2</v>
      </c>
      <c r="R2771" s="3"/>
    </row>
    <row r="2772">
      <c r="A2772" s="46">
        <v>14537.0</v>
      </c>
      <c r="B2772" s="51" t="str">
        <f t="shared" si="1"/>
        <v>Qurilish va taʼmirlashYoritishPol va stol uchun yoritgichlarUSB lampalar</v>
      </c>
      <c r="C2772" s="55" t="s">
        <v>95</v>
      </c>
      <c r="D2772" s="55" t="s">
        <v>474</v>
      </c>
      <c r="E2772" s="55" t="s">
        <v>1971</v>
      </c>
      <c r="F2772" s="55" t="s">
        <v>6196</v>
      </c>
      <c r="G2772" s="3"/>
      <c r="H2772" s="3"/>
      <c r="I2772" s="64">
        <v>0.25</v>
      </c>
      <c r="J2772" s="67">
        <v>0.25</v>
      </c>
      <c r="K2772" s="70">
        <v>0.25</v>
      </c>
      <c r="L2772" s="64">
        <v>0.0</v>
      </c>
      <c r="M2772" s="67">
        <v>0.0</v>
      </c>
      <c r="N2772" s="70">
        <v>0.0</v>
      </c>
      <c r="O2772" s="64">
        <v>0.25</v>
      </c>
      <c r="P2772" s="67">
        <v>0.25</v>
      </c>
      <c r="Q2772" s="70">
        <v>0.25</v>
      </c>
      <c r="R2772" s="3"/>
    </row>
    <row r="2773">
      <c r="A2773" s="46">
        <v>14538.0</v>
      </c>
      <c r="B2773" s="51" t="str">
        <f t="shared" si="1"/>
        <v>ElektronikaNoutbuklar, planshetlar va elektron kitoblarPlanshetlar va elektron kitoblarPlanshetlar va elektron kitoblar uchun aksessuarlarPlanshetlar va elektron kitoblar uchun ehtiyot qismlar</v>
      </c>
      <c r="C2773" s="55" t="s">
        <v>929</v>
      </c>
      <c r="D2773" s="55" t="s">
        <v>930</v>
      </c>
      <c r="E2773" s="55" t="s">
        <v>931</v>
      </c>
      <c r="F2773" s="55" t="s">
        <v>932</v>
      </c>
      <c r="G2773" s="55" t="s">
        <v>6198</v>
      </c>
      <c r="H2773" s="55"/>
      <c r="I2773" s="64">
        <v>0.3</v>
      </c>
      <c r="J2773" s="67">
        <v>0.3</v>
      </c>
      <c r="K2773" s="70">
        <v>0.3</v>
      </c>
      <c r="L2773" s="64">
        <v>0.0</v>
      </c>
      <c r="M2773" s="67">
        <v>0.0</v>
      </c>
      <c r="N2773" s="70">
        <v>0.0</v>
      </c>
      <c r="O2773" s="64">
        <v>0.3</v>
      </c>
      <c r="P2773" s="67">
        <v>0.3</v>
      </c>
      <c r="Q2773" s="70">
        <v>0.3</v>
      </c>
      <c r="R2773" s="3"/>
    </row>
    <row r="2774">
      <c r="A2774" s="46">
        <v>14539.0</v>
      </c>
      <c r="B2774" s="51" t="str">
        <f t="shared" si="1"/>
        <v>ElektronikaKompyuter texnikasiKompyuter texnikalari uchun butlovchi qismlarKompyuterlar uchun sovutish tizimlariRadiatorlar va kulerlar</v>
      </c>
      <c r="C2774" s="55" t="s">
        <v>929</v>
      </c>
      <c r="D2774" s="55" t="s">
        <v>942</v>
      </c>
      <c r="E2774" s="55" t="s">
        <v>943</v>
      </c>
      <c r="F2774" s="55" t="s">
        <v>6199</v>
      </c>
      <c r="G2774" s="55" t="s">
        <v>6200</v>
      </c>
      <c r="H2774" s="55"/>
      <c r="I2774" s="64">
        <v>0.15</v>
      </c>
      <c r="J2774" s="67">
        <v>0.15</v>
      </c>
      <c r="K2774" s="70">
        <v>0.15</v>
      </c>
      <c r="L2774" s="64">
        <v>0.0</v>
      </c>
      <c r="M2774" s="67">
        <v>0.0</v>
      </c>
      <c r="N2774" s="70">
        <v>0.0</v>
      </c>
      <c r="O2774" s="64">
        <v>0.15</v>
      </c>
      <c r="P2774" s="67">
        <v>0.15</v>
      </c>
      <c r="Q2774" s="70">
        <v>0.15</v>
      </c>
      <c r="R2774" s="3"/>
    </row>
    <row r="2775">
      <c r="A2775" s="46">
        <v>14540.0</v>
      </c>
      <c r="B2775" s="51" t="str">
        <f t="shared" si="1"/>
        <v>ElektronikaKompyuter texnikasiKompyuter texnikalari uchun butlovchi qismlarKompyuterlar uchun sovutish tizimlariTermal pastalar va termal prokladkalar</v>
      </c>
      <c r="C2775" s="55" t="s">
        <v>929</v>
      </c>
      <c r="D2775" s="55" t="s">
        <v>942</v>
      </c>
      <c r="E2775" s="55" t="s">
        <v>943</v>
      </c>
      <c r="F2775" s="55" t="s">
        <v>6199</v>
      </c>
      <c r="G2775" s="85" t="s">
        <v>6202</v>
      </c>
      <c r="H2775" s="85"/>
      <c r="I2775" s="64">
        <v>0.15</v>
      </c>
      <c r="J2775" s="67">
        <v>0.15</v>
      </c>
      <c r="K2775" s="70">
        <v>0.15</v>
      </c>
      <c r="L2775" s="64">
        <v>0.0</v>
      </c>
      <c r="M2775" s="67">
        <v>0.0</v>
      </c>
      <c r="N2775" s="70">
        <v>0.0</v>
      </c>
      <c r="O2775" s="64">
        <v>0.15</v>
      </c>
      <c r="P2775" s="67">
        <v>0.15</v>
      </c>
      <c r="Q2775" s="70">
        <v>0.15</v>
      </c>
      <c r="R2775" s="3"/>
    </row>
    <row r="2776">
      <c r="A2776" s="46">
        <v>14542.0</v>
      </c>
      <c r="B2776" s="51" t="str">
        <f t="shared" si="1"/>
        <v>ElektronikaOfis texnikasiOfis jihozlariOnlayn kassalar</v>
      </c>
      <c r="C2776" s="55" t="s">
        <v>929</v>
      </c>
      <c r="D2776" s="55" t="s">
        <v>1395</v>
      </c>
      <c r="E2776" s="55" t="s">
        <v>2740</v>
      </c>
      <c r="F2776" s="55" t="s">
        <v>6204</v>
      </c>
      <c r="G2776" s="55"/>
      <c r="H2776" s="3"/>
      <c r="I2776" s="64">
        <v>0.1</v>
      </c>
      <c r="J2776" s="67">
        <v>0.1</v>
      </c>
      <c r="K2776" s="70">
        <v>0.1</v>
      </c>
      <c r="L2776" s="64">
        <v>0.0</v>
      </c>
      <c r="M2776" s="67">
        <v>0.0</v>
      </c>
      <c r="N2776" s="70">
        <v>0.0</v>
      </c>
      <c r="O2776" s="64">
        <v>0.1</v>
      </c>
      <c r="P2776" s="67">
        <v>0.1</v>
      </c>
      <c r="Q2776" s="70">
        <v>0.1</v>
      </c>
      <c r="R2776" s="3"/>
    </row>
    <row r="2777">
      <c r="A2777" s="46">
        <v>14543.0</v>
      </c>
      <c r="B2777" s="51" t="str">
        <f t="shared" si="1"/>
        <v>ElektronikaOfis texnikasiOfis jihozlariShtrix-kod skanerlari</v>
      </c>
      <c r="C2777" s="55" t="s">
        <v>929</v>
      </c>
      <c r="D2777" s="55" t="s">
        <v>1395</v>
      </c>
      <c r="E2777" s="55" t="s">
        <v>2740</v>
      </c>
      <c r="F2777" s="55" t="s">
        <v>6205</v>
      </c>
      <c r="G2777" s="55"/>
      <c r="H2777" s="3"/>
      <c r="I2777" s="64">
        <v>0.3</v>
      </c>
      <c r="J2777" s="67">
        <v>0.3</v>
      </c>
      <c r="K2777" s="70">
        <v>0.3</v>
      </c>
      <c r="L2777" s="64">
        <v>0.0</v>
      </c>
      <c r="M2777" s="67">
        <v>0.0</v>
      </c>
      <c r="N2777" s="70">
        <v>0.0</v>
      </c>
      <c r="O2777" s="64">
        <v>0.3</v>
      </c>
      <c r="P2777" s="67">
        <v>0.3</v>
      </c>
      <c r="Q2777" s="70">
        <v>0.3</v>
      </c>
      <c r="R2777" s="3"/>
    </row>
    <row r="2778">
      <c r="A2778" s="46">
        <v>14544.0</v>
      </c>
      <c r="B2778" s="51" t="str">
        <f t="shared" si="1"/>
        <v>Maishiy texnikaIqlim texnikasiSuv isitgichlari va isitish qozonlariAksessuarlar va komponentlarSuv isitgichlari va isitish qozonlari uchun ehtiyot qismlar</v>
      </c>
      <c r="C2778" s="55" t="s">
        <v>74</v>
      </c>
      <c r="D2778" s="55" t="s">
        <v>1887</v>
      </c>
      <c r="E2778" s="55" t="s">
        <v>6207</v>
      </c>
      <c r="F2778" s="55" t="s">
        <v>6208</v>
      </c>
      <c r="G2778" s="55" t="s">
        <v>6209</v>
      </c>
      <c r="H2778" s="55"/>
      <c r="I2778" s="64">
        <v>0.25</v>
      </c>
      <c r="J2778" s="67">
        <v>0.25</v>
      </c>
      <c r="K2778" s="70">
        <v>0.25</v>
      </c>
      <c r="L2778" s="64">
        <v>0.0</v>
      </c>
      <c r="M2778" s="67">
        <v>0.0</v>
      </c>
      <c r="N2778" s="70">
        <v>0.0</v>
      </c>
      <c r="O2778" s="64">
        <v>0.25</v>
      </c>
      <c r="P2778" s="67">
        <v>0.25</v>
      </c>
      <c r="Q2778" s="70">
        <v>0.25</v>
      </c>
      <c r="R2778" s="3"/>
    </row>
    <row r="2779">
      <c r="A2779" s="46">
        <v>14546.0</v>
      </c>
      <c r="B2779" s="51" t="str">
        <f t="shared" si="1"/>
        <v>KiyimAyollar kiyimiUy kiyimiUy uchun liboslar va tunikalar</v>
      </c>
      <c r="C2779" s="55" t="s">
        <v>417</v>
      </c>
      <c r="D2779" s="55" t="s">
        <v>418</v>
      </c>
      <c r="E2779" s="55" t="s">
        <v>433</v>
      </c>
      <c r="F2779" s="55" t="s">
        <v>6211</v>
      </c>
      <c r="G2779" s="55"/>
      <c r="H2779" s="3"/>
      <c r="I2779" s="64">
        <v>0.25</v>
      </c>
      <c r="J2779" s="67">
        <v>0.25</v>
      </c>
      <c r="K2779" s="70">
        <v>0.25</v>
      </c>
      <c r="L2779" s="64">
        <v>0.0</v>
      </c>
      <c r="M2779" s="67">
        <v>0.0</v>
      </c>
      <c r="N2779" s="70">
        <v>0.0</v>
      </c>
      <c r="O2779" s="64">
        <v>0.25</v>
      </c>
      <c r="P2779" s="67">
        <v>0.25</v>
      </c>
      <c r="Q2779" s="70">
        <v>0.25</v>
      </c>
      <c r="R2779" s="3"/>
    </row>
    <row r="2780">
      <c r="A2780" s="46">
        <v>14547.0</v>
      </c>
      <c r="B2780" s="51" t="str">
        <f t="shared" si="1"/>
        <v>Uy-roʻzgʻor buyumlariBayramlar uchun tovarlarKarnaval buyumlariKarnaval kostyumlariErkaklar uchun karnaval kostyumlari</v>
      </c>
      <c r="C2780" s="55" t="s">
        <v>758</v>
      </c>
      <c r="D2780" s="55" t="s">
        <v>852</v>
      </c>
      <c r="E2780" s="55" t="s">
        <v>856</v>
      </c>
      <c r="F2780" s="55" t="s">
        <v>6215</v>
      </c>
      <c r="G2780" s="55" t="s">
        <v>6216</v>
      </c>
      <c r="H2780" s="55"/>
      <c r="I2780" s="64">
        <v>0.3</v>
      </c>
      <c r="J2780" s="67">
        <v>0.3</v>
      </c>
      <c r="K2780" s="70">
        <v>0.3</v>
      </c>
      <c r="L2780" s="64">
        <v>0.0</v>
      </c>
      <c r="M2780" s="67">
        <v>0.0</v>
      </c>
      <c r="N2780" s="70">
        <v>0.0</v>
      </c>
      <c r="O2780" s="64">
        <v>0.3</v>
      </c>
      <c r="P2780" s="67">
        <v>0.3</v>
      </c>
      <c r="Q2780" s="70">
        <v>0.3</v>
      </c>
      <c r="R2780" s="3"/>
    </row>
    <row r="2781">
      <c r="A2781" s="46">
        <v>14548.0</v>
      </c>
      <c r="B2781" s="51" t="str">
        <f t="shared" si="1"/>
        <v>Uy-roʻzgʻor buyumlariBayramlar uchun tovarlarKarnaval buyumlariKarnaval kostyumlariAyollar uchun karnaval kostyumlari</v>
      </c>
      <c r="C2781" s="55" t="s">
        <v>758</v>
      </c>
      <c r="D2781" s="55" t="s">
        <v>852</v>
      </c>
      <c r="E2781" s="55" t="s">
        <v>856</v>
      </c>
      <c r="F2781" s="55" t="s">
        <v>6215</v>
      </c>
      <c r="G2781" s="55" t="s">
        <v>6217</v>
      </c>
      <c r="H2781" s="55"/>
      <c r="I2781" s="64">
        <v>0.3</v>
      </c>
      <c r="J2781" s="67">
        <v>0.3</v>
      </c>
      <c r="K2781" s="70">
        <v>0.3</v>
      </c>
      <c r="L2781" s="64">
        <v>0.0</v>
      </c>
      <c r="M2781" s="67">
        <v>0.0</v>
      </c>
      <c r="N2781" s="70">
        <v>0.0</v>
      </c>
      <c r="O2781" s="64">
        <v>0.3</v>
      </c>
      <c r="P2781" s="67">
        <v>0.3</v>
      </c>
      <c r="Q2781" s="70">
        <v>0.3</v>
      </c>
      <c r="R2781" s="3"/>
    </row>
    <row r="2782">
      <c r="A2782" s="46">
        <v>14549.0</v>
      </c>
      <c r="B2782" s="51" t="str">
        <f t="shared" si="1"/>
        <v>Uy-roʻzgʻor buyumlariBayramlar uchun tovarlarKarnaval buyumlariKarnaval kostyumlariBolalar uchun karnaval kostyumlari</v>
      </c>
      <c r="C2782" s="55" t="s">
        <v>758</v>
      </c>
      <c r="D2782" s="55" t="s">
        <v>852</v>
      </c>
      <c r="E2782" s="55" t="s">
        <v>856</v>
      </c>
      <c r="F2782" s="55" t="s">
        <v>6215</v>
      </c>
      <c r="G2782" s="55" t="s">
        <v>6219</v>
      </c>
      <c r="H2782" s="55"/>
      <c r="I2782" s="64">
        <v>0.3</v>
      </c>
      <c r="J2782" s="67">
        <v>0.3</v>
      </c>
      <c r="K2782" s="70">
        <v>0.3</v>
      </c>
      <c r="L2782" s="64">
        <v>0.0</v>
      </c>
      <c r="M2782" s="67">
        <v>0.0</v>
      </c>
      <c r="N2782" s="70">
        <v>0.0</v>
      </c>
      <c r="O2782" s="64">
        <v>0.3</v>
      </c>
      <c r="P2782" s="67">
        <v>0.3</v>
      </c>
      <c r="Q2782" s="70">
        <v>0.3</v>
      </c>
      <c r="R2782" s="3"/>
    </row>
    <row r="2783">
      <c r="A2783" s="46">
        <v>14550.0</v>
      </c>
      <c r="B2783" s="51" t="str">
        <f t="shared" si="1"/>
        <v>ElektronikaQuloqchinlar va audio texnikalarQuloqchinlarQuloqchinlar uchun aksessuarlar</v>
      </c>
      <c r="C2783" s="55" t="s">
        <v>929</v>
      </c>
      <c r="D2783" s="55" t="s">
        <v>938</v>
      </c>
      <c r="E2783" s="55" t="s">
        <v>939</v>
      </c>
      <c r="F2783" s="55" t="s">
        <v>6221</v>
      </c>
      <c r="G2783" s="55"/>
      <c r="H2783" s="55"/>
      <c r="I2783" s="64">
        <v>0.3</v>
      </c>
      <c r="J2783" s="67">
        <v>0.3</v>
      </c>
      <c r="K2783" s="70">
        <v>0.3</v>
      </c>
      <c r="L2783" s="64">
        <v>0.0</v>
      </c>
      <c r="M2783" s="67">
        <v>0.0</v>
      </c>
      <c r="N2783" s="70">
        <v>0.0</v>
      </c>
      <c r="O2783" s="64">
        <v>0.3</v>
      </c>
      <c r="P2783" s="67">
        <v>0.3</v>
      </c>
      <c r="Q2783" s="70">
        <v>0.3</v>
      </c>
      <c r="R2783" s="3"/>
    </row>
    <row r="2784">
      <c r="A2784" s="46">
        <v>14551.0</v>
      </c>
      <c r="B2784" s="51" t="str">
        <f t="shared" si="1"/>
        <v>KiyimAyollar kiyimiUstki kiyimDemi-mavsum kurtkalari</v>
      </c>
      <c r="C2784" s="55" t="s">
        <v>417</v>
      </c>
      <c r="D2784" s="55" t="s">
        <v>418</v>
      </c>
      <c r="E2784" s="55" t="s">
        <v>1137</v>
      </c>
      <c r="F2784" s="55" t="s">
        <v>6224</v>
      </c>
      <c r="G2784" s="55"/>
      <c r="H2784" s="3"/>
      <c r="I2784" s="64">
        <v>0.25</v>
      </c>
      <c r="J2784" s="67">
        <v>0.25</v>
      </c>
      <c r="K2784" s="70">
        <v>0.25</v>
      </c>
      <c r="L2784" s="64">
        <v>0.0</v>
      </c>
      <c r="M2784" s="67">
        <v>0.0</v>
      </c>
      <c r="N2784" s="70">
        <v>0.0</v>
      </c>
      <c r="O2784" s="64">
        <v>0.25</v>
      </c>
      <c r="P2784" s="67">
        <v>0.25</v>
      </c>
      <c r="Q2784" s="70">
        <v>0.25</v>
      </c>
      <c r="R2784" s="3"/>
    </row>
    <row r="2785">
      <c r="A2785" s="46">
        <v>14552.0</v>
      </c>
      <c r="B2785" s="51" t="str">
        <f t="shared" si="1"/>
        <v>KiyimAyollar kiyimiUstki kiyimPuxli kurtkalar va qishki kurtkalar</v>
      </c>
      <c r="C2785" s="55" t="s">
        <v>417</v>
      </c>
      <c r="D2785" s="55" t="s">
        <v>418</v>
      </c>
      <c r="E2785" s="55" t="s">
        <v>1137</v>
      </c>
      <c r="F2785" s="85" t="s">
        <v>4447</v>
      </c>
      <c r="G2785" s="85"/>
      <c r="H2785" s="85"/>
      <c r="I2785" s="64">
        <v>0.25</v>
      </c>
      <c r="J2785" s="67">
        <v>0.25</v>
      </c>
      <c r="K2785" s="70">
        <v>0.25</v>
      </c>
      <c r="L2785" s="64">
        <v>0.0</v>
      </c>
      <c r="M2785" s="67">
        <v>0.0</v>
      </c>
      <c r="N2785" s="70">
        <v>0.0</v>
      </c>
      <c r="O2785" s="64">
        <v>0.25</v>
      </c>
      <c r="P2785" s="67">
        <v>0.25</v>
      </c>
      <c r="Q2785" s="70">
        <v>0.25</v>
      </c>
      <c r="R2785" s="3"/>
    </row>
    <row r="2786">
      <c r="A2786" s="46">
        <v>14554.0</v>
      </c>
      <c r="B2786" s="51" t="str">
        <f t="shared" si="1"/>
        <v>Maishiy texnikaOshxona texnikalariMaydalash va aralashtirishGoʻsht maydalagichlar</v>
      </c>
      <c r="C2786" s="55" t="s">
        <v>74</v>
      </c>
      <c r="D2786" s="55" t="s">
        <v>1400</v>
      </c>
      <c r="E2786" s="55" t="s">
        <v>3390</v>
      </c>
      <c r="F2786" s="55" t="s">
        <v>6226</v>
      </c>
      <c r="G2786" s="55"/>
      <c r="H2786" s="3"/>
      <c r="I2786" s="64">
        <v>0.17</v>
      </c>
      <c r="J2786" s="67">
        <v>0.17</v>
      </c>
      <c r="K2786" s="70">
        <v>0.17</v>
      </c>
      <c r="L2786" s="64">
        <v>0.0</v>
      </c>
      <c r="M2786" s="67">
        <v>0.0</v>
      </c>
      <c r="N2786" s="70">
        <v>0.0</v>
      </c>
      <c r="O2786" s="64">
        <v>0.17</v>
      </c>
      <c r="P2786" s="67">
        <v>0.17</v>
      </c>
      <c r="Q2786" s="70">
        <v>0.17</v>
      </c>
      <c r="R2786" s="3"/>
    </row>
    <row r="2787">
      <c r="A2787" s="46">
        <v>14556.0</v>
      </c>
      <c r="B2787" s="51" t="str">
        <f t="shared" si="1"/>
        <v>Maishiy texnikaUy uchun texnikaTikuv mashinalari va aksessuarlariTikuv mashinalari</v>
      </c>
      <c r="C2787" s="55" t="s">
        <v>74</v>
      </c>
      <c r="D2787" s="55" t="s">
        <v>1430</v>
      </c>
      <c r="E2787" s="55" t="s">
        <v>1730</v>
      </c>
      <c r="F2787" s="55" t="s">
        <v>6228</v>
      </c>
      <c r="G2787" s="55"/>
      <c r="H2787" s="3"/>
      <c r="I2787" s="64">
        <v>0.1</v>
      </c>
      <c r="J2787" s="67">
        <v>0.1</v>
      </c>
      <c r="K2787" s="70">
        <v>0.1</v>
      </c>
      <c r="L2787" s="64">
        <v>0.0</v>
      </c>
      <c r="M2787" s="67">
        <v>0.0</v>
      </c>
      <c r="N2787" s="70">
        <v>0.0</v>
      </c>
      <c r="O2787" s="64">
        <v>0.1</v>
      </c>
      <c r="P2787" s="67">
        <v>0.1</v>
      </c>
      <c r="Q2787" s="70">
        <v>0.1</v>
      </c>
      <c r="R2787" s="3"/>
    </row>
    <row r="2788">
      <c r="A2788" s="46">
        <v>14558.0</v>
      </c>
      <c r="B2788" s="51" t="str">
        <f t="shared" si="1"/>
        <v>Sport va hordiqQishki sportPuflama chanalar</v>
      </c>
      <c r="C2788" s="55" t="s">
        <v>391</v>
      </c>
      <c r="D2788" s="55" t="s">
        <v>4351</v>
      </c>
      <c r="E2788" s="55" t="s">
        <v>6231</v>
      </c>
      <c r="F2788" s="55"/>
      <c r="G2788" s="3"/>
      <c r="H2788" s="3"/>
      <c r="I2788" s="64">
        <v>0.2</v>
      </c>
      <c r="J2788" s="67">
        <v>0.2</v>
      </c>
      <c r="K2788" s="70">
        <v>0.2</v>
      </c>
      <c r="L2788" s="64">
        <v>0.0</v>
      </c>
      <c r="M2788" s="67">
        <v>0.0</v>
      </c>
      <c r="N2788" s="70">
        <v>0.0</v>
      </c>
      <c r="O2788" s="64">
        <v>0.2</v>
      </c>
      <c r="P2788" s="67">
        <v>0.2</v>
      </c>
      <c r="Q2788" s="70">
        <v>0.2</v>
      </c>
      <c r="R2788" s="3"/>
    </row>
    <row r="2789">
      <c r="A2789" s="46">
        <v>14559.0</v>
      </c>
      <c r="B2789" s="51" t="str">
        <f t="shared" si="1"/>
        <v>Uy-roʻzgʻor buyumlariXoʻjalik buyumlariKiyim va poyabzallar parvarishiQuritish uchun aksessuarlarKiyim arqonlari</v>
      </c>
      <c r="C2789" s="55" t="s">
        <v>758</v>
      </c>
      <c r="D2789" s="55" t="s">
        <v>806</v>
      </c>
      <c r="E2789" s="55" t="s">
        <v>808</v>
      </c>
      <c r="F2789" s="55" t="s">
        <v>809</v>
      </c>
      <c r="G2789" s="85" t="s">
        <v>6234</v>
      </c>
      <c r="H2789" s="3"/>
      <c r="I2789" s="64">
        <v>0.2</v>
      </c>
      <c r="J2789" s="67">
        <v>0.2</v>
      </c>
      <c r="K2789" s="70">
        <v>0.2</v>
      </c>
      <c r="L2789" s="64">
        <v>0.0</v>
      </c>
      <c r="M2789" s="67">
        <v>0.0</v>
      </c>
      <c r="N2789" s="70">
        <v>0.0</v>
      </c>
      <c r="O2789" s="64">
        <v>0.2</v>
      </c>
      <c r="P2789" s="67">
        <v>0.2</v>
      </c>
      <c r="Q2789" s="70">
        <v>0.2</v>
      </c>
      <c r="R2789" s="3"/>
    </row>
    <row r="2790">
      <c r="A2790" s="46">
        <v>14560.0</v>
      </c>
      <c r="B2790" s="51" t="str">
        <f t="shared" si="1"/>
        <v>Sport va hordiqQishki sportTogʻ changʻilariChangʻi botinkalari</v>
      </c>
      <c r="C2790" s="55" t="s">
        <v>391</v>
      </c>
      <c r="D2790" s="55" t="s">
        <v>4351</v>
      </c>
      <c r="E2790" s="55" t="s">
        <v>6236</v>
      </c>
      <c r="F2790" s="55" t="s">
        <v>6237</v>
      </c>
      <c r="G2790" s="55"/>
      <c r="H2790" s="3"/>
      <c r="I2790" s="64">
        <v>0.22</v>
      </c>
      <c r="J2790" s="67">
        <v>0.22</v>
      </c>
      <c r="K2790" s="70">
        <v>0.22</v>
      </c>
      <c r="L2790" s="64">
        <v>0.0</v>
      </c>
      <c r="M2790" s="67">
        <v>0.0</v>
      </c>
      <c r="N2790" s="70">
        <v>0.0</v>
      </c>
      <c r="O2790" s="64">
        <v>0.22</v>
      </c>
      <c r="P2790" s="67">
        <v>0.22</v>
      </c>
      <c r="Q2790" s="70">
        <v>0.22</v>
      </c>
      <c r="R2790" s="3"/>
    </row>
    <row r="2791">
      <c r="A2791" s="46">
        <v>14561.0</v>
      </c>
      <c r="B2791" s="51" t="str">
        <f t="shared" si="1"/>
        <v>ElektronikaKompyuter texnikasiKompyuterning tashqi qurilmalariUQM va aksessuarlarUQM</v>
      </c>
      <c r="C2791" s="55" t="s">
        <v>929</v>
      </c>
      <c r="D2791" s="55" t="s">
        <v>942</v>
      </c>
      <c r="E2791" s="55" t="s">
        <v>1393</v>
      </c>
      <c r="F2791" s="55" t="s">
        <v>6246</v>
      </c>
      <c r="G2791" s="55" t="s">
        <v>6247</v>
      </c>
      <c r="H2791" s="3"/>
      <c r="I2791" s="64">
        <v>0.15</v>
      </c>
      <c r="J2791" s="67">
        <v>0.15</v>
      </c>
      <c r="K2791" s="70">
        <v>0.15</v>
      </c>
      <c r="L2791" s="64">
        <v>0.0</v>
      </c>
      <c r="M2791" s="67">
        <v>0.0</v>
      </c>
      <c r="N2791" s="70">
        <v>0.0</v>
      </c>
      <c r="O2791" s="64">
        <v>0.15</v>
      </c>
      <c r="P2791" s="67">
        <v>0.15</v>
      </c>
      <c r="Q2791" s="70">
        <v>0.15</v>
      </c>
      <c r="R2791" s="3"/>
    </row>
    <row r="2792">
      <c r="A2792" s="46">
        <v>14562.0</v>
      </c>
      <c r="B2792" s="51" t="str">
        <f t="shared" si="1"/>
        <v>ElektronikaKompyuter texnikasiKompyuterning tashqi qurilmalariUQM va aksessuarlarUQM aksessuarlari va ehtiyot qismlari</v>
      </c>
      <c r="C2792" s="55" t="s">
        <v>929</v>
      </c>
      <c r="D2792" s="55" t="s">
        <v>942</v>
      </c>
      <c r="E2792" s="55" t="s">
        <v>1393</v>
      </c>
      <c r="F2792" s="55" t="s">
        <v>6246</v>
      </c>
      <c r="G2792" s="85" t="s">
        <v>6250</v>
      </c>
      <c r="H2792" s="85"/>
      <c r="I2792" s="64">
        <v>0.15</v>
      </c>
      <c r="J2792" s="67">
        <v>0.15</v>
      </c>
      <c r="K2792" s="70">
        <v>0.15</v>
      </c>
      <c r="L2792" s="64">
        <v>0.0</v>
      </c>
      <c r="M2792" s="67">
        <v>0.0</v>
      </c>
      <c r="N2792" s="70">
        <v>0.0</v>
      </c>
      <c r="O2792" s="64">
        <v>0.15</v>
      </c>
      <c r="P2792" s="67">
        <v>0.15</v>
      </c>
      <c r="Q2792" s="70">
        <v>0.15</v>
      </c>
      <c r="R2792" s="3"/>
    </row>
    <row r="2793">
      <c r="A2793" s="46">
        <v>14563.0</v>
      </c>
      <c r="B2793" s="51" t="str">
        <f t="shared" si="1"/>
        <v>ElektronikaKompyuter texnikasiDasturiy taʼminot</v>
      </c>
      <c r="C2793" s="55" t="s">
        <v>929</v>
      </c>
      <c r="D2793" s="55" t="s">
        <v>942</v>
      </c>
      <c r="E2793" s="55" t="s">
        <v>6252</v>
      </c>
      <c r="F2793" s="55"/>
      <c r="G2793" s="3"/>
      <c r="H2793" s="3"/>
      <c r="I2793" s="64">
        <v>0.2</v>
      </c>
      <c r="J2793" s="67">
        <v>0.2</v>
      </c>
      <c r="K2793" s="70">
        <v>0.2</v>
      </c>
      <c r="L2793" s="64">
        <v>0.0</v>
      </c>
      <c r="M2793" s="67">
        <v>0.0</v>
      </c>
      <c r="N2793" s="70">
        <v>0.0</v>
      </c>
      <c r="O2793" s="64">
        <v>0.2</v>
      </c>
      <c r="P2793" s="67">
        <v>0.2</v>
      </c>
      <c r="Q2793" s="70">
        <v>0.2</v>
      </c>
      <c r="R2793" s="3"/>
    </row>
    <row r="2794">
      <c r="A2794" s="46">
        <v>14564.0</v>
      </c>
      <c r="B2794" s="51" t="str">
        <f t="shared" si="1"/>
        <v>Goʻzallik va parvarishTana parvarishiDush va vanna uchun vositalarVanna uchun sharchalar</v>
      </c>
      <c r="C2794" s="55" t="s">
        <v>314</v>
      </c>
      <c r="D2794" s="55" t="s">
        <v>612</v>
      </c>
      <c r="E2794" s="55" t="s">
        <v>2522</v>
      </c>
      <c r="F2794" s="55" t="s">
        <v>6257</v>
      </c>
      <c r="G2794" s="55"/>
      <c r="H2794" s="3"/>
      <c r="I2794" s="64">
        <v>0.2</v>
      </c>
      <c r="J2794" s="67">
        <v>0.2</v>
      </c>
      <c r="K2794" s="70">
        <v>0.2</v>
      </c>
      <c r="L2794" s="64">
        <v>0.0</v>
      </c>
      <c r="M2794" s="67">
        <v>0.0</v>
      </c>
      <c r="N2794" s="70">
        <v>0.0</v>
      </c>
      <c r="O2794" s="64">
        <v>0.2</v>
      </c>
      <c r="P2794" s="67">
        <v>0.2</v>
      </c>
      <c r="Q2794" s="70">
        <v>0.2</v>
      </c>
      <c r="R2794" s="3"/>
    </row>
    <row r="2795">
      <c r="A2795" s="46">
        <v>14565.0</v>
      </c>
      <c r="B2795" s="51" t="str">
        <f t="shared" si="1"/>
        <v>SalomatlikOrtopedik buyumlarOrtopedik poyabzal</v>
      </c>
      <c r="C2795" s="55" t="s">
        <v>120</v>
      </c>
      <c r="D2795" s="55" t="s">
        <v>545</v>
      </c>
      <c r="E2795" s="55" t="s">
        <v>6258</v>
      </c>
      <c r="F2795" s="55"/>
      <c r="G2795" s="3"/>
      <c r="H2795" s="3"/>
      <c r="I2795" s="64">
        <v>0.25</v>
      </c>
      <c r="J2795" s="67">
        <v>0.25</v>
      </c>
      <c r="K2795" s="70">
        <v>0.25</v>
      </c>
      <c r="L2795" s="64">
        <v>0.0</v>
      </c>
      <c r="M2795" s="67">
        <v>0.0</v>
      </c>
      <c r="N2795" s="70">
        <v>0.0</v>
      </c>
      <c r="O2795" s="64">
        <v>0.25</v>
      </c>
      <c r="P2795" s="67">
        <v>0.25</v>
      </c>
      <c r="Q2795" s="70">
        <v>0.25</v>
      </c>
      <c r="R2795" s="3"/>
    </row>
    <row r="2796">
      <c r="A2796" s="46">
        <v>14567.0</v>
      </c>
      <c r="B2796" s="51" t="str">
        <f t="shared" si="1"/>
        <v>SalomatlikReabilitatsiya uchun mahsulotlarHassalar va qoʻltiq tayoqlar</v>
      </c>
      <c r="C2796" s="55" t="s">
        <v>120</v>
      </c>
      <c r="D2796" s="55" t="s">
        <v>6180</v>
      </c>
      <c r="E2796" s="55" t="s">
        <v>6259</v>
      </c>
      <c r="F2796" s="55"/>
      <c r="G2796" s="4"/>
      <c r="H2796" s="3"/>
      <c r="I2796" s="64">
        <v>0.2</v>
      </c>
      <c r="J2796" s="67">
        <v>0.2</v>
      </c>
      <c r="K2796" s="70">
        <v>0.2</v>
      </c>
      <c r="L2796" s="64">
        <v>0.02</v>
      </c>
      <c r="M2796" s="67">
        <v>0.02</v>
      </c>
      <c r="N2796" s="70">
        <v>0.02</v>
      </c>
      <c r="O2796" s="64">
        <v>0.18</v>
      </c>
      <c r="P2796" s="67">
        <v>0.18</v>
      </c>
      <c r="Q2796" s="70">
        <v>0.18</v>
      </c>
      <c r="R2796" s="3"/>
    </row>
    <row r="2797">
      <c r="A2797" s="46">
        <v>14568.0</v>
      </c>
      <c r="B2797" s="51" t="str">
        <f t="shared" si="1"/>
        <v>SalomatlikReabilitatsiya uchun mahsulotlarYotgan bemorlar uchun hojat tuvaklari</v>
      </c>
      <c r="C2797" s="55" t="s">
        <v>120</v>
      </c>
      <c r="D2797" s="55" t="s">
        <v>6180</v>
      </c>
      <c r="E2797" s="55" t="s">
        <v>6262</v>
      </c>
      <c r="F2797" s="55"/>
      <c r="G2797" s="55"/>
      <c r="H2797" s="3"/>
      <c r="I2797" s="64">
        <v>0.15</v>
      </c>
      <c r="J2797" s="67">
        <v>0.15</v>
      </c>
      <c r="K2797" s="70">
        <v>0.15</v>
      </c>
      <c r="L2797" s="64">
        <v>0.0</v>
      </c>
      <c r="M2797" s="67">
        <v>0.0</v>
      </c>
      <c r="N2797" s="70">
        <v>0.0</v>
      </c>
      <c r="O2797" s="64">
        <v>0.15</v>
      </c>
      <c r="P2797" s="67">
        <v>0.15</v>
      </c>
      <c r="Q2797" s="70">
        <v>0.15</v>
      </c>
      <c r="R2797" s="3"/>
    </row>
    <row r="2798">
      <c r="A2798" s="46">
        <v>14569.0</v>
      </c>
      <c r="B2798" s="51" t="str">
        <f t="shared" si="1"/>
        <v>SalomatlikTibbiy buyumlar va sarflov materiallariSarflov materiallarTagliklar va tibbiy choyshablar</v>
      </c>
      <c r="C2798" s="55" t="s">
        <v>120</v>
      </c>
      <c r="D2798" s="55" t="s">
        <v>595</v>
      </c>
      <c r="E2798" s="55" t="s">
        <v>709</v>
      </c>
      <c r="F2798" s="55" t="s">
        <v>6263</v>
      </c>
      <c r="G2798" s="55"/>
      <c r="H2798" s="55"/>
      <c r="I2798" s="64">
        <v>0.2</v>
      </c>
      <c r="J2798" s="67">
        <v>0.2</v>
      </c>
      <c r="K2798" s="70">
        <v>0.2</v>
      </c>
      <c r="L2798" s="64">
        <v>0.015</v>
      </c>
      <c r="M2798" s="67">
        <v>0.015</v>
      </c>
      <c r="N2798" s="70">
        <v>0.015</v>
      </c>
      <c r="O2798" s="64">
        <v>0.185</v>
      </c>
      <c r="P2798" s="67">
        <v>0.185</v>
      </c>
      <c r="Q2798" s="70">
        <v>0.185</v>
      </c>
      <c r="R2798" s="3"/>
    </row>
    <row r="2799">
      <c r="A2799" s="46">
        <v>14573.0</v>
      </c>
      <c r="B2799" s="51" t="str">
        <f t="shared" si="1"/>
        <v>Bolalar tovarlariBolalar ovqatiBolalar uchun aralashmasi</v>
      </c>
      <c r="C2799" s="55" t="s">
        <v>346</v>
      </c>
      <c r="D2799" s="55" t="s">
        <v>1192</v>
      </c>
      <c r="E2799" s="55" t="s">
        <v>6265</v>
      </c>
      <c r="F2799" s="55"/>
      <c r="G2799" s="3"/>
      <c r="H2799" s="3"/>
      <c r="I2799" s="64">
        <v>0.15</v>
      </c>
      <c r="J2799" s="67">
        <v>0.15</v>
      </c>
      <c r="K2799" s="70">
        <v>0.15</v>
      </c>
      <c r="L2799" s="64">
        <v>0.005</v>
      </c>
      <c r="M2799" s="67">
        <v>0.005</v>
      </c>
      <c r="N2799" s="70">
        <v>0.005</v>
      </c>
      <c r="O2799" s="64">
        <v>0.145</v>
      </c>
      <c r="P2799" s="67">
        <v>0.145</v>
      </c>
      <c r="Q2799" s="70">
        <v>0.145</v>
      </c>
      <c r="R2799" s="3"/>
    </row>
    <row r="2800">
      <c r="A2800" s="46">
        <v>14574.0</v>
      </c>
      <c r="B2800" s="51" t="str">
        <f t="shared" si="1"/>
        <v>Bolalar tovarlariBolalar ovqatiBolalar boʻtqasi</v>
      </c>
      <c r="C2800" s="55" t="s">
        <v>346</v>
      </c>
      <c r="D2800" s="55" t="s">
        <v>1192</v>
      </c>
      <c r="E2800" s="55" t="s">
        <v>6267</v>
      </c>
      <c r="F2800" s="55"/>
      <c r="G2800" s="3"/>
      <c r="H2800" s="3"/>
      <c r="I2800" s="64">
        <v>0.15</v>
      </c>
      <c r="J2800" s="67">
        <v>0.15</v>
      </c>
      <c r="K2800" s="70">
        <v>0.15</v>
      </c>
      <c r="L2800" s="64">
        <v>0.0</v>
      </c>
      <c r="M2800" s="67">
        <v>0.0</v>
      </c>
      <c r="N2800" s="70">
        <v>0.0</v>
      </c>
      <c r="O2800" s="64">
        <v>0.15</v>
      </c>
      <c r="P2800" s="67">
        <v>0.15</v>
      </c>
      <c r="Q2800" s="70">
        <v>0.15</v>
      </c>
      <c r="R2800" s="3"/>
    </row>
    <row r="2801">
      <c r="A2801" s="46">
        <v>14575.0</v>
      </c>
      <c r="B2801" s="51" t="str">
        <f t="shared" si="1"/>
        <v>Turizm, baliq ovi va ovchilikOv va otish mashgʻulotlariChoʻzmalar</v>
      </c>
      <c r="C2801" s="55" t="s">
        <v>477</v>
      </c>
      <c r="D2801" s="55" t="s">
        <v>6268</v>
      </c>
      <c r="E2801" s="55" t="s">
        <v>6269</v>
      </c>
      <c r="F2801" s="3"/>
      <c r="G2801" s="4"/>
      <c r="H2801" s="3"/>
      <c r="I2801" s="64">
        <v>0.22</v>
      </c>
      <c r="J2801" s="67">
        <v>0.22</v>
      </c>
      <c r="K2801" s="70">
        <v>0.22</v>
      </c>
      <c r="L2801" s="64">
        <v>0.0</v>
      </c>
      <c r="M2801" s="67">
        <v>0.0</v>
      </c>
      <c r="N2801" s="70">
        <v>0.0</v>
      </c>
      <c r="O2801" s="64">
        <v>0.22</v>
      </c>
      <c r="P2801" s="67">
        <v>0.22</v>
      </c>
      <c r="Q2801" s="70">
        <v>0.22</v>
      </c>
      <c r="R2801" s="3"/>
    </row>
    <row r="2802">
      <c r="A2802" s="46">
        <v>14576.0</v>
      </c>
      <c r="B2802" s="51" t="str">
        <f t="shared" si="1"/>
        <v>Turizm, baliq ovi va ovchilikOv va otish mashgʻulotlariSport otish mashqlariSport otishni o'rganish uchun aksessuarlar</v>
      </c>
      <c r="C2802" s="55" t="s">
        <v>477</v>
      </c>
      <c r="D2802" s="55" t="s">
        <v>6268</v>
      </c>
      <c r="E2802" s="55" t="s">
        <v>6271</v>
      </c>
      <c r="F2802" s="55" t="s">
        <v>6272</v>
      </c>
      <c r="G2802" s="55"/>
      <c r="H2802" s="55"/>
      <c r="I2802" s="64">
        <v>0.2</v>
      </c>
      <c r="J2802" s="67">
        <v>0.2</v>
      </c>
      <c r="K2802" s="70">
        <v>0.2</v>
      </c>
      <c r="L2802" s="64">
        <v>0.0</v>
      </c>
      <c r="M2802" s="67">
        <v>0.0</v>
      </c>
      <c r="N2802" s="70">
        <v>0.0</v>
      </c>
      <c r="O2802" s="64">
        <v>0.2</v>
      </c>
      <c r="P2802" s="67">
        <v>0.2</v>
      </c>
      <c r="Q2802" s="70">
        <v>0.2</v>
      </c>
      <c r="R2802" s="3"/>
    </row>
    <row r="2803">
      <c r="A2803" s="46">
        <v>14577.0</v>
      </c>
      <c r="B2803" s="51" t="str">
        <f t="shared" si="1"/>
        <v>Turizm, baliq ovi va ovchilikOv va otish mashgʻulotlariStraykbolOʻqlar va sharchalar straykbol uchun</v>
      </c>
      <c r="C2803" s="55" t="s">
        <v>477</v>
      </c>
      <c r="D2803" s="55" t="s">
        <v>6268</v>
      </c>
      <c r="E2803" s="55" t="s">
        <v>6274</v>
      </c>
      <c r="F2803" s="55" t="s">
        <v>6275</v>
      </c>
      <c r="G2803" s="55"/>
      <c r="H2803" s="55"/>
      <c r="I2803" s="64">
        <v>0.22</v>
      </c>
      <c r="J2803" s="67">
        <v>0.22</v>
      </c>
      <c r="K2803" s="70">
        <v>0.22</v>
      </c>
      <c r="L2803" s="64">
        <v>0.0</v>
      </c>
      <c r="M2803" s="67">
        <v>0.0</v>
      </c>
      <c r="N2803" s="70">
        <v>0.0</v>
      </c>
      <c r="O2803" s="64">
        <v>0.22</v>
      </c>
      <c r="P2803" s="67">
        <v>0.22</v>
      </c>
      <c r="Q2803" s="70">
        <v>0.22</v>
      </c>
      <c r="R2803" s="3"/>
    </row>
    <row r="2804">
      <c r="A2804" s="46">
        <v>14578.0</v>
      </c>
      <c r="B2804" s="51" t="str">
        <f t="shared" si="1"/>
        <v>Turizm, baliq ovi va ovchilikOv va otish mashgʻulotlariSport otish mashqlariNishonlar</v>
      </c>
      <c r="C2804" s="55" t="s">
        <v>477</v>
      </c>
      <c r="D2804" s="55" t="s">
        <v>6268</v>
      </c>
      <c r="E2804" s="55" t="s">
        <v>6271</v>
      </c>
      <c r="F2804" s="55" t="s">
        <v>6277</v>
      </c>
      <c r="G2804" s="85"/>
      <c r="H2804" s="3"/>
      <c r="I2804" s="64">
        <v>0.2</v>
      </c>
      <c r="J2804" s="67">
        <v>0.2</v>
      </c>
      <c r="K2804" s="70">
        <v>0.2</v>
      </c>
      <c r="L2804" s="64">
        <v>0.0</v>
      </c>
      <c r="M2804" s="67">
        <v>0.0</v>
      </c>
      <c r="N2804" s="70">
        <v>0.0</v>
      </c>
      <c r="O2804" s="64">
        <v>0.2</v>
      </c>
      <c r="P2804" s="67">
        <v>0.2</v>
      </c>
      <c r="Q2804" s="70">
        <v>0.2</v>
      </c>
      <c r="R2804" s="3"/>
    </row>
    <row r="2805">
      <c r="A2805" s="46">
        <v>14579.0</v>
      </c>
      <c r="B2805" s="51" t="str">
        <f t="shared" si="1"/>
        <v>Turizm, baliq ovi va ovchilikOv va otish mashgʻulotlariSport otish mashqlariSport otishni o'rganish uchun quloqchinlar</v>
      </c>
      <c r="C2805" s="55" t="s">
        <v>477</v>
      </c>
      <c r="D2805" s="55" t="s">
        <v>6268</v>
      </c>
      <c r="E2805" s="55" t="s">
        <v>6271</v>
      </c>
      <c r="F2805" s="55" t="s">
        <v>6279</v>
      </c>
      <c r="G2805" s="55"/>
      <c r="H2805" s="55"/>
      <c r="I2805" s="64">
        <v>0.2</v>
      </c>
      <c r="J2805" s="67">
        <v>0.2</v>
      </c>
      <c r="K2805" s="70">
        <v>0.2</v>
      </c>
      <c r="L2805" s="64">
        <v>0.0</v>
      </c>
      <c r="M2805" s="67">
        <v>0.0</v>
      </c>
      <c r="N2805" s="70">
        <v>0.0</v>
      </c>
      <c r="O2805" s="64">
        <v>0.2</v>
      </c>
      <c r="P2805" s="67">
        <v>0.2</v>
      </c>
      <c r="Q2805" s="70">
        <v>0.2</v>
      </c>
      <c r="R2805" s="3"/>
    </row>
    <row r="2806">
      <c r="A2806" s="46">
        <v>14580.0</v>
      </c>
      <c r="B2806" s="51" t="str">
        <f t="shared" si="1"/>
        <v>Turizm, baliq ovi va ovchilikOv va otish mashgʻulotlariSport otish mashqlariSport otishma uchun ko'zoynaklar</v>
      </c>
      <c r="C2806" s="55" t="s">
        <v>477</v>
      </c>
      <c r="D2806" s="55" t="s">
        <v>6268</v>
      </c>
      <c r="E2806" s="55" t="s">
        <v>6271</v>
      </c>
      <c r="F2806" s="55" t="s">
        <v>6282</v>
      </c>
      <c r="G2806" s="55"/>
      <c r="H2806" s="55"/>
      <c r="I2806" s="64">
        <v>0.2</v>
      </c>
      <c r="J2806" s="67">
        <v>0.2</v>
      </c>
      <c r="K2806" s="70">
        <v>0.2</v>
      </c>
      <c r="L2806" s="64">
        <v>0.0</v>
      </c>
      <c r="M2806" s="67">
        <v>0.0</v>
      </c>
      <c r="N2806" s="70">
        <v>0.0</v>
      </c>
      <c r="O2806" s="64">
        <v>0.2</v>
      </c>
      <c r="P2806" s="67">
        <v>0.2</v>
      </c>
      <c r="Q2806" s="70">
        <v>0.2</v>
      </c>
      <c r="R2806" s="3"/>
    </row>
    <row r="2807">
      <c r="A2807" s="46">
        <v>14581.0</v>
      </c>
      <c r="B2807" s="51" t="str">
        <f t="shared" si="1"/>
        <v>Turizm, baliq ovi va ovchilikOv va otish mashgʻulotlariStraykbolDubulg'alar va niqoblar straykbol uchun</v>
      </c>
      <c r="C2807" s="55" t="s">
        <v>477</v>
      </c>
      <c r="D2807" s="55" t="s">
        <v>6268</v>
      </c>
      <c r="E2807" s="55" t="s">
        <v>6274</v>
      </c>
      <c r="F2807" s="55" t="s">
        <v>6283</v>
      </c>
      <c r="G2807" s="55"/>
      <c r="H2807" s="55"/>
      <c r="I2807" s="64">
        <v>0.22</v>
      </c>
      <c r="J2807" s="67">
        <v>0.22</v>
      </c>
      <c r="K2807" s="70">
        <v>0.22</v>
      </c>
      <c r="L2807" s="64">
        <v>0.0</v>
      </c>
      <c r="M2807" s="67">
        <v>0.0</v>
      </c>
      <c r="N2807" s="70">
        <v>0.0</v>
      </c>
      <c r="O2807" s="64">
        <v>0.22</v>
      </c>
      <c r="P2807" s="67">
        <v>0.22</v>
      </c>
      <c r="Q2807" s="70">
        <v>0.22</v>
      </c>
      <c r="R2807" s="3"/>
    </row>
    <row r="2808">
      <c r="A2808" s="46">
        <v>14582.0</v>
      </c>
      <c r="B2808" s="51" t="str">
        <f t="shared" si="1"/>
        <v>Turizm, baliq ovi va ovchilikTurizm va ochiq havoda dam olishAloqa va xavfsizlik vositalariOʻz-oʻzini himoya qilish uchun tovarlarKishanlar</v>
      </c>
      <c r="C2808" s="55" t="s">
        <v>477</v>
      </c>
      <c r="D2808" s="55" t="s">
        <v>478</v>
      </c>
      <c r="E2808" s="55" t="s">
        <v>6285</v>
      </c>
      <c r="F2808" s="55" t="s">
        <v>6286</v>
      </c>
      <c r="G2808" s="55" t="s">
        <v>6287</v>
      </c>
      <c r="H2808" s="3"/>
      <c r="I2808" s="64">
        <v>0.25</v>
      </c>
      <c r="J2808" s="67">
        <v>0.25</v>
      </c>
      <c r="K2808" s="70">
        <v>0.25</v>
      </c>
      <c r="L2808" s="64">
        <v>0.0</v>
      </c>
      <c r="M2808" s="67">
        <v>0.0</v>
      </c>
      <c r="N2808" s="70">
        <v>0.0</v>
      </c>
      <c r="O2808" s="64">
        <v>0.25</v>
      </c>
      <c r="P2808" s="67">
        <v>0.25</v>
      </c>
      <c r="Q2808" s="70">
        <v>0.25</v>
      </c>
      <c r="R2808" s="3"/>
    </row>
    <row r="2809">
      <c r="A2809" s="46">
        <v>14583.0</v>
      </c>
      <c r="B2809" s="51" t="str">
        <f t="shared" si="1"/>
        <v>Turizm, baliq ovi va ovchilikTurizm va ochiq havoda dam olishAloqa va xavfsizlik vositalariOʻz-oʻzini himoya qilish uchun tovarlarOʻquv gaz ballonchalari</v>
      </c>
      <c r="C2809" s="55" t="s">
        <v>477</v>
      </c>
      <c r="D2809" s="55" t="s">
        <v>478</v>
      </c>
      <c r="E2809" s="55" t="s">
        <v>6285</v>
      </c>
      <c r="F2809" s="55" t="s">
        <v>6286</v>
      </c>
      <c r="G2809" s="55" t="s">
        <v>6289</v>
      </c>
      <c r="H2809" s="55"/>
      <c r="I2809" s="64">
        <v>0.25</v>
      </c>
      <c r="J2809" s="67">
        <v>0.25</v>
      </c>
      <c r="K2809" s="70">
        <v>0.25</v>
      </c>
      <c r="L2809" s="64">
        <v>0.0</v>
      </c>
      <c r="M2809" s="67">
        <v>0.0</v>
      </c>
      <c r="N2809" s="70">
        <v>0.0</v>
      </c>
      <c r="O2809" s="64">
        <v>0.25</v>
      </c>
      <c r="P2809" s="67">
        <v>0.25</v>
      </c>
      <c r="Q2809" s="70">
        <v>0.25</v>
      </c>
      <c r="R2809" s="3"/>
    </row>
    <row r="2810">
      <c r="A2810" s="46">
        <v>14584.0</v>
      </c>
      <c r="B2810" s="51" t="str">
        <f t="shared" si="1"/>
        <v>Turizm, baliq ovi va ovchilikTurizm va ochiq havoda dam olishAloqa va xavfsizlik vositalariOʻz-oʻzini himoya qilish uchun tovarlarRepelentlar</v>
      </c>
      <c r="C2810" s="55" t="s">
        <v>477</v>
      </c>
      <c r="D2810" s="55" t="s">
        <v>478</v>
      </c>
      <c r="E2810" s="55" t="s">
        <v>6285</v>
      </c>
      <c r="F2810" s="55" t="s">
        <v>6286</v>
      </c>
      <c r="G2810" s="55" t="s">
        <v>5697</v>
      </c>
      <c r="H2810" s="3"/>
      <c r="I2810" s="64">
        <v>0.25</v>
      </c>
      <c r="J2810" s="67">
        <v>0.25</v>
      </c>
      <c r="K2810" s="70">
        <v>0.25</v>
      </c>
      <c r="L2810" s="64">
        <v>0.0</v>
      </c>
      <c r="M2810" s="67">
        <v>0.0</v>
      </c>
      <c r="N2810" s="70">
        <v>0.0</v>
      </c>
      <c r="O2810" s="64">
        <v>0.25</v>
      </c>
      <c r="P2810" s="67">
        <v>0.25</v>
      </c>
      <c r="Q2810" s="70">
        <v>0.25</v>
      </c>
      <c r="R2810" s="3"/>
    </row>
    <row r="2811">
      <c r="A2811" s="46">
        <v>14585.0</v>
      </c>
      <c r="B2811" s="51" t="str">
        <f t="shared" si="1"/>
        <v>KiyimAyollar kiyimiUstki kiyimTashqi kiyim toʻplamlari</v>
      </c>
      <c r="C2811" s="55" t="s">
        <v>417</v>
      </c>
      <c r="D2811" s="55" t="s">
        <v>418</v>
      </c>
      <c r="E2811" s="55" t="s">
        <v>1137</v>
      </c>
      <c r="F2811" s="55" t="s">
        <v>6291</v>
      </c>
      <c r="G2811" s="55"/>
      <c r="H2811" s="3"/>
      <c r="I2811" s="64">
        <v>0.25</v>
      </c>
      <c r="J2811" s="67">
        <v>0.25</v>
      </c>
      <c r="K2811" s="70">
        <v>0.25</v>
      </c>
      <c r="L2811" s="64">
        <v>0.0</v>
      </c>
      <c r="M2811" s="67">
        <v>0.0</v>
      </c>
      <c r="N2811" s="70">
        <v>0.0</v>
      </c>
      <c r="O2811" s="64">
        <v>0.25</v>
      </c>
      <c r="P2811" s="67">
        <v>0.25</v>
      </c>
      <c r="Q2811" s="70">
        <v>0.25</v>
      </c>
      <c r="R2811" s="3"/>
    </row>
    <row r="2812">
      <c r="A2812" s="46">
        <v>14586.0</v>
      </c>
      <c r="B2812" s="51" t="str">
        <f t="shared" si="1"/>
        <v>AksessuarlarOʻgʻil bolalar uchun aksessuarlarBosh kiyimlarBosh kiyimlar toʻplamlari</v>
      </c>
      <c r="C2812" s="55" t="s">
        <v>442</v>
      </c>
      <c r="D2812" s="55" t="s">
        <v>1022</v>
      </c>
      <c r="E2812" s="55" t="s">
        <v>1559</v>
      </c>
      <c r="F2812" s="55" t="s">
        <v>2352</v>
      </c>
      <c r="G2812" s="55"/>
      <c r="H2812" s="3"/>
      <c r="I2812" s="64">
        <v>0.3</v>
      </c>
      <c r="J2812" s="67">
        <v>0.3</v>
      </c>
      <c r="K2812" s="70">
        <v>0.3</v>
      </c>
      <c r="L2812" s="64">
        <v>0.0</v>
      </c>
      <c r="M2812" s="67">
        <v>0.0</v>
      </c>
      <c r="N2812" s="70">
        <v>0.0</v>
      </c>
      <c r="O2812" s="64">
        <v>0.3</v>
      </c>
      <c r="P2812" s="67">
        <v>0.3</v>
      </c>
      <c r="Q2812" s="70">
        <v>0.3</v>
      </c>
      <c r="R2812" s="3"/>
    </row>
    <row r="2813">
      <c r="A2813" s="46">
        <v>14588.0</v>
      </c>
      <c r="B2813" s="51" t="str">
        <f t="shared" si="1"/>
        <v>AksessuarlarDiniy aksessuarlarTasbehlar</v>
      </c>
      <c r="C2813" s="55" t="s">
        <v>442</v>
      </c>
      <c r="D2813" s="55" t="s">
        <v>1013</v>
      </c>
      <c r="E2813" s="55" t="s">
        <v>6294</v>
      </c>
      <c r="F2813" s="3"/>
      <c r="G2813" s="4"/>
      <c r="H2813" s="3"/>
      <c r="I2813" s="64">
        <v>0.3</v>
      </c>
      <c r="J2813" s="67">
        <v>0.3</v>
      </c>
      <c r="K2813" s="70">
        <v>0.3</v>
      </c>
      <c r="L2813" s="64">
        <v>0.0</v>
      </c>
      <c r="M2813" s="67">
        <v>0.0</v>
      </c>
      <c r="N2813" s="70">
        <v>0.0</v>
      </c>
      <c r="O2813" s="64">
        <v>0.3</v>
      </c>
      <c r="P2813" s="67">
        <v>0.3</v>
      </c>
      <c r="Q2813" s="70">
        <v>0.3</v>
      </c>
      <c r="R2813" s="3"/>
    </row>
    <row r="2814">
      <c r="A2814" s="46">
        <v>14589.0</v>
      </c>
      <c r="B2814" s="51" t="str">
        <f t="shared" si="1"/>
        <v>AksessuarlarDiniy aksessuarlarDoʻppilar</v>
      </c>
      <c r="C2814" s="55" t="s">
        <v>442</v>
      </c>
      <c r="D2814" s="55" t="s">
        <v>1013</v>
      </c>
      <c r="E2814" s="55" t="s">
        <v>5586</v>
      </c>
      <c r="F2814" s="3"/>
      <c r="G2814" s="3"/>
      <c r="H2814" s="3"/>
      <c r="I2814" s="64">
        <v>0.3</v>
      </c>
      <c r="J2814" s="67">
        <v>0.3</v>
      </c>
      <c r="K2814" s="70">
        <v>0.3</v>
      </c>
      <c r="L2814" s="64">
        <v>0.0</v>
      </c>
      <c r="M2814" s="67">
        <v>0.0</v>
      </c>
      <c r="N2814" s="70">
        <v>0.0</v>
      </c>
      <c r="O2814" s="64">
        <v>0.3</v>
      </c>
      <c r="P2814" s="67">
        <v>0.3</v>
      </c>
      <c r="Q2814" s="70">
        <v>0.3</v>
      </c>
      <c r="R2814" s="3"/>
    </row>
    <row r="2815">
      <c r="A2815" s="46">
        <v>14590.0</v>
      </c>
      <c r="B2815" s="51" t="str">
        <f t="shared" si="1"/>
        <v>Goʻzallik va parvarishMakiyajKoʻzlarUlama kipriklar</v>
      </c>
      <c r="C2815" s="55" t="s">
        <v>314</v>
      </c>
      <c r="D2815" s="55" t="s">
        <v>492</v>
      </c>
      <c r="E2815" s="55" t="s">
        <v>2066</v>
      </c>
      <c r="F2815" s="55" t="s">
        <v>6297</v>
      </c>
      <c r="G2815" s="55"/>
      <c r="H2815" s="3"/>
      <c r="I2815" s="64">
        <v>0.2</v>
      </c>
      <c r="J2815" s="67">
        <v>0.2</v>
      </c>
      <c r="K2815" s="70">
        <v>0.2</v>
      </c>
      <c r="L2815" s="64">
        <v>0.020000000000000018</v>
      </c>
      <c r="M2815" s="67">
        <v>0.020000000000000018</v>
      </c>
      <c r="N2815" s="70">
        <v>0.020000000000000018</v>
      </c>
      <c r="O2815" s="64">
        <v>0.18</v>
      </c>
      <c r="P2815" s="67">
        <v>0.18</v>
      </c>
      <c r="Q2815" s="70">
        <v>0.18</v>
      </c>
      <c r="R2815" s="3"/>
    </row>
    <row r="2816">
      <c r="A2816" s="46">
        <v>14592.0</v>
      </c>
      <c r="B2816" s="51" t="str">
        <f t="shared" si="1"/>
        <v>SalomatlikMassaj uskunalariMassaj gilamchalari</v>
      </c>
      <c r="C2816" s="55" t="s">
        <v>120</v>
      </c>
      <c r="D2816" s="55" t="s">
        <v>1195</v>
      </c>
      <c r="E2816" s="55" t="s">
        <v>6298</v>
      </c>
      <c r="F2816" s="55"/>
      <c r="G2816" s="3"/>
      <c r="H2816" s="3"/>
      <c r="I2816" s="64">
        <v>0.2</v>
      </c>
      <c r="J2816" s="67">
        <v>0.2</v>
      </c>
      <c r="K2816" s="70">
        <v>0.2</v>
      </c>
      <c r="L2816" s="64">
        <v>0.0</v>
      </c>
      <c r="M2816" s="67">
        <v>0.0</v>
      </c>
      <c r="N2816" s="70">
        <v>0.0</v>
      </c>
      <c r="O2816" s="64">
        <v>0.2</v>
      </c>
      <c r="P2816" s="67">
        <v>0.2</v>
      </c>
      <c r="Q2816" s="70">
        <v>0.2</v>
      </c>
      <c r="R2816" s="3"/>
    </row>
    <row r="2817">
      <c r="A2817" s="46">
        <v>14593.0</v>
      </c>
      <c r="B2817" s="51" t="str">
        <f t="shared" si="1"/>
        <v>SalomatlikMassaj uskunalariMassaj banklari</v>
      </c>
      <c r="C2817" s="55" t="s">
        <v>120</v>
      </c>
      <c r="D2817" s="55" t="s">
        <v>1195</v>
      </c>
      <c r="E2817" s="55" t="s">
        <v>6300</v>
      </c>
      <c r="F2817" s="55"/>
      <c r="G2817" s="3"/>
      <c r="H2817" s="3"/>
      <c r="I2817" s="64">
        <v>0.2</v>
      </c>
      <c r="J2817" s="67">
        <v>0.2</v>
      </c>
      <c r="K2817" s="70">
        <v>0.2</v>
      </c>
      <c r="L2817" s="64">
        <v>0.0</v>
      </c>
      <c r="M2817" s="67">
        <v>0.0</v>
      </c>
      <c r="N2817" s="70">
        <v>0.0</v>
      </c>
      <c r="O2817" s="64">
        <v>0.2</v>
      </c>
      <c r="P2817" s="67">
        <v>0.2</v>
      </c>
      <c r="Q2817" s="70">
        <v>0.2</v>
      </c>
      <c r="R2817" s="3"/>
    </row>
    <row r="2818">
      <c r="A2818" s="46">
        <v>14594.0</v>
      </c>
      <c r="B2818" s="51" t="str">
        <f t="shared" si="1"/>
        <v>SalomatlikMassaj uskunalariBosh uchun massaj moslamalari</v>
      </c>
      <c r="C2818" s="55" t="s">
        <v>120</v>
      </c>
      <c r="D2818" s="55" t="s">
        <v>1195</v>
      </c>
      <c r="E2818" s="55" t="s">
        <v>6302</v>
      </c>
      <c r="F2818" s="55"/>
      <c r="G2818" s="55"/>
      <c r="H2818" s="3"/>
      <c r="I2818" s="64">
        <v>0.2</v>
      </c>
      <c r="J2818" s="67">
        <v>0.2</v>
      </c>
      <c r="K2818" s="70">
        <v>0.2</v>
      </c>
      <c r="L2818" s="64">
        <v>0.0</v>
      </c>
      <c r="M2818" s="67">
        <v>0.0</v>
      </c>
      <c r="N2818" s="70">
        <v>0.0</v>
      </c>
      <c r="O2818" s="64">
        <v>0.2</v>
      </c>
      <c r="P2818" s="67">
        <v>0.2</v>
      </c>
      <c r="Q2818" s="70">
        <v>0.2</v>
      </c>
      <c r="R2818" s="3"/>
    </row>
    <row r="2819">
      <c r="A2819" s="46">
        <v>14595.0</v>
      </c>
      <c r="B2819" s="51" t="str">
        <f t="shared" si="1"/>
        <v>SalomatlikMassaj uskunalariOyoq uchun massaj moslamalari</v>
      </c>
      <c r="C2819" s="55" t="s">
        <v>120</v>
      </c>
      <c r="D2819" s="55" t="s">
        <v>1195</v>
      </c>
      <c r="E2819" s="55" t="s">
        <v>6303</v>
      </c>
      <c r="F2819" s="55"/>
      <c r="G2819" s="55"/>
      <c r="H2819" s="3"/>
      <c r="I2819" s="64">
        <v>0.2</v>
      </c>
      <c r="J2819" s="67">
        <v>0.2</v>
      </c>
      <c r="K2819" s="70">
        <v>0.2</v>
      </c>
      <c r="L2819" s="64">
        <v>0.0</v>
      </c>
      <c r="M2819" s="67">
        <v>0.0</v>
      </c>
      <c r="N2819" s="70">
        <v>0.0</v>
      </c>
      <c r="O2819" s="64">
        <v>0.2</v>
      </c>
      <c r="P2819" s="67">
        <v>0.2</v>
      </c>
      <c r="Q2819" s="70">
        <v>0.2</v>
      </c>
      <c r="R2819" s="3"/>
    </row>
    <row r="2820">
      <c r="A2820" s="46">
        <v>14596.0</v>
      </c>
      <c r="B2820" s="51" t="str">
        <f t="shared" si="1"/>
        <v>SalomatlikMassaj uskunalariTana uchun massaj moslamalari</v>
      </c>
      <c r="C2820" s="55" t="s">
        <v>120</v>
      </c>
      <c r="D2820" s="55" t="s">
        <v>1195</v>
      </c>
      <c r="E2820" s="55" t="s">
        <v>6305</v>
      </c>
      <c r="F2820" s="55"/>
      <c r="G2820" s="55"/>
      <c r="H2820" s="3"/>
      <c r="I2820" s="64">
        <v>0.2</v>
      </c>
      <c r="J2820" s="67">
        <v>0.2</v>
      </c>
      <c r="K2820" s="70">
        <v>0.2</v>
      </c>
      <c r="L2820" s="64">
        <v>0.01</v>
      </c>
      <c r="M2820" s="67">
        <v>0.01</v>
      </c>
      <c r="N2820" s="70">
        <v>0.01</v>
      </c>
      <c r="O2820" s="64">
        <v>0.19</v>
      </c>
      <c r="P2820" s="67">
        <v>0.19</v>
      </c>
      <c r="Q2820" s="70">
        <v>0.19</v>
      </c>
      <c r="R2820" s="3"/>
    </row>
    <row r="2821">
      <c r="A2821" s="46">
        <v>14601.0</v>
      </c>
      <c r="B2821" s="51" t="str">
        <f t="shared" si="1"/>
        <v>KiyimErkaklar kiyimiErkaklar uchun diniy kiyim</v>
      </c>
      <c r="C2821" s="55" t="s">
        <v>417</v>
      </c>
      <c r="D2821" s="55" t="s">
        <v>432</v>
      </c>
      <c r="E2821" s="55" t="s">
        <v>6307</v>
      </c>
      <c r="F2821" s="55"/>
      <c r="G2821" s="3"/>
      <c r="H2821" s="3"/>
      <c r="I2821" s="64">
        <v>0.25</v>
      </c>
      <c r="J2821" s="67">
        <v>0.25</v>
      </c>
      <c r="K2821" s="70">
        <v>0.25</v>
      </c>
      <c r="L2821" s="64">
        <v>0.0</v>
      </c>
      <c r="M2821" s="67">
        <v>0.0</v>
      </c>
      <c r="N2821" s="70">
        <v>0.0</v>
      </c>
      <c r="O2821" s="64">
        <v>0.25</v>
      </c>
      <c r="P2821" s="67">
        <v>0.25</v>
      </c>
      <c r="Q2821" s="70">
        <v>0.25</v>
      </c>
      <c r="R2821" s="3"/>
    </row>
    <row r="2822">
      <c r="A2822" s="46">
        <v>14603.0</v>
      </c>
      <c r="B2822" s="51" t="str">
        <f t="shared" si="1"/>
        <v>AksessuarlarSayohat uchun aksessuarlarUyqu uchun tovarlarUyqu uchun quloq tiqinlari</v>
      </c>
      <c r="C2822" s="55" t="s">
        <v>442</v>
      </c>
      <c r="D2822" s="55" t="s">
        <v>1021</v>
      </c>
      <c r="E2822" s="55" t="s">
        <v>2211</v>
      </c>
      <c r="F2822" s="55" t="s">
        <v>6309</v>
      </c>
      <c r="G2822" s="55"/>
      <c r="H2822" s="3"/>
      <c r="I2822" s="64">
        <v>0.2</v>
      </c>
      <c r="J2822" s="67">
        <v>0.2</v>
      </c>
      <c r="K2822" s="70">
        <v>0.2</v>
      </c>
      <c r="L2822" s="64">
        <v>0.0</v>
      </c>
      <c r="M2822" s="67">
        <v>0.0</v>
      </c>
      <c r="N2822" s="70">
        <v>0.0</v>
      </c>
      <c r="O2822" s="64">
        <v>0.2</v>
      </c>
      <c r="P2822" s="67">
        <v>0.2</v>
      </c>
      <c r="Q2822" s="70">
        <v>0.2</v>
      </c>
      <c r="R2822" s="3"/>
    </row>
    <row r="2823">
      <c r="A2823" s="46">
        <v>14604.0</v>
      </c>
      <c r="B2823" s="51" t="str">
        <f t="shared" si="1"/>
        <v>AksessuarlarDiniy aksessuarlarKulonlar va marjonlar</v>
      </c>
      <c r="C2823" s="55" t="s">
        <v>442</v>
      </c>
      <c r="D2823" s="55" t="s">
        <v>1013</v>
      </c>
      <c r="E2823" s="55" t="s">
        <v>6311</v>
      </c>
      <c r="F2823" s="55"/>
      <c r="G2823" s="4"/>
      <c r="H2823" s="3"/>
      <c r="I2823" s="64">
        <v>0.3</v>
      </c>
      <c r="J2823" s="67">
        <v>0.3</v>
      </c>
      <c r="K2823" s="70">
        <v>0.3</v>
      </c>
      <c r="L2823" s="64">
        <v>0.0</v>
      </c>
      <c r="M2823" s="67">
        <v>0.0</v>
      </c>
      <c r="N2823" s="70">
        <v>0.0</v>
      </c>
      <c r="O2823" s="64">
        <v>0.3</v>
      </c>
      <c r="P2823" s="67">
        <v>0.3</v>
      </c>
      <c r="Q2823" s="70">
        <v>0.3</v>
      </c>
      <c r="R2823" s="3"/>
    </row>
    <row r="2824">
      <c r="A2824" s="46">
        <v>14605.0</v>
      </c>
      <c r="B2824" s="51" t="str">
        <f t="shared" si="1"/>
        <v>AksessuarlarAyollar aksessuarlariKoʻzoynakImijli koʻzoynaklar</v>
      </c>
      <c r="C2824" s="55" t="s">
        <v>442</v>
      </c>
      <c r="D2824" s="55" t="s">
        <v>443</v>
      </c>
      <c r="E2824" s="55" t="s">
        <v>2186</v>
      </c>
      <c r="F2824" s="55" t="s">
        <v>6312</v>
      </c>
      <c r="G2824" s="55"/>
      <c r="H2824" s="3"/>
      <c r="I2824" s="64">
        <v>0.3</v>
      </c>
      <c r="J2824" s="67">
        <v>0.3</v>
      </c>
      <c r="K2824" s="70">
        <v>0.3</v>
      </c>
      <c r="L2824" s="64">
        <v>0.0</v>
      </c>
      <c r="M2824" s="67">
        <v>0.0</v>
      </c>
      <c r="N2824" s="70">
        <v>0.0</v>
      </c>
      <c r="O2824" s="64">
        <v>0.3</v>
      </c>
      <c r="P2824" s="67">
        <v>0.3</v>
      </c>
      <c r="Q2824" s="70">
        <v>0.3</v>
      </c>
      <c r="R2824" s="3"/>
    </row>
    <row r="2825">
      <c r="A2825" s="46">
        <v>14606.0</v>
      </c>
      <c r="B2825" s="51" t="str">
        <f t="shared" si="1"/>
        <v>AksessuarlarErkaklar aksessuarlariKoʻzoynakImijli koʻzoynaklari</v>
      </c>
      <c r="C2825" s="55" t="s">
        <v>442</v>
      </c>
      <c r="D2825" s="55" t="s">
        <v>456</v>
      </c>
      <c r="E2825" s="55" t="s">
        <v>2186</v>
      </c>
      <c r="F2825" s="55" t="s">
        <v>6314</v>
      </c>
      <c r="G2825" s="55"/>
      <c r="H2825" s="3"/>
      <c r="I2825" s="64">
        <v>0.3</v>
      </c>
      <c r="J2825" s="67">
        <v>0.3</v>
      </c>
      <c r="K2825" s="70">
        <v>0.3</v>
      </c>
      <c r="L2825" s="64">
        <v>0.0</v>
      </c>
      <c r="M2825" s="67">
        <v>0.0</v>
      </c>
      <c r="N2825" s="70">
        <v>0.0</v>
      </c>
      <c r="O2825" s="64">
        <v>0.3</v>
      </c>
      <c r="P2825" s="67">
        <v>0.3</v>
      </c>
      <c r="Q2825" s="70">
        <v>0.3</v>
      </c>
      <c r="R2825" s="3"/>
    </row>
    <row r="2826">
      <c r="A2826" s="46">
        <v>14607.0</v>
      </c>
      <c r="B2826" s="51" t="str">
        <f t="shared" si="1"/>
        <v>AksessuarlarQizlar uchun aksessuarlarKoʻzoynakQuyoshdan himoya koʻzoynaklari</v>
      </c>
      <c r="C2826" s="55" t="s">
        <v>442</v>
      </c>
      <c r="D2826" s="55" t="s">
        <v>1028</v>
      </c>
      <c r="E2826" s="55" t="s">
        <v>2186</v>
      </c>
      <c r="F2826" s="55" t="s">
        <v>4220</v>
      </c>
      <c r="G2826" s="55"/>
      <c r="H2826" s="55"/>
      <c r="I2826" s="64">
        <v>0.25</v>
      </c>
      <c r="J2826" s="67">
        <v>0.25</v>
      </c>
      <c r="K2826" s="70">
        <v>0.25</v>
      </c>
      <c r="L2826" s="64">
        <v>0.0</v>
      </c>
      <c r="M2826" s="67">
        <v>0.0</v>
      </c>
      <c r="N2826" s="70">
        <v>0.0</v>
      </c>
      <c r="O2826" s="64">
        <v>0.25</v>
      </c>
      <c r="P2826" s="67">
        <v>0.25</v>
      </c>
      <c r="Q2826" s="70">
        <v>0.25</v>
      </c>
      <c r="R2826" s="3"/>
    </row>
    <row r="2827">
      <c r="A2827" s="46">
        <v>14608.0</v>
      </c>
      <c r="B2827" s="51" t="str">
        <f t="shared" si="1"/>
        <v>AksessuarlarQizlar uchun aksessuarlarKoʻzoynakKoʻzoynak uchun gʻiloflar va qutilar</v>
      </c>
      <c r="C2827" s="55" t="s">
        <v>442</v>
      </c>
      <c r="D2827" s="55" t="s">
        <v>1028</v>
      </c>
      <c r="E2827" s="55" t="s">
        <v>2186</v>
      </c>
      <c r="F2827" s="55" t="s">
        <v>6317</v>
      </c>
      <c r="G2827" s="55"/>
      <c r="H2827" s="55"/>
      <c r="I2827" s="64">
        <v>0.3</v>
      </c>
      <c r="J2827" s="67">
        <v>0.3</v>
      </c>
      <c r="K2827" s="70">
        <v>0.3</v>
      </c>
      <c r="L2827" s="64">
        <v>0.0</v>
      </c>
      <c r="M2827" s="67">
        <v>0.0</v>
      </c>
      <c r="N2827" s="70">
        <v>0.0</v>
      </c>
      <c r="O2827" s="64">
        <v>0.3</v>
      </c>
      <c r="P2827" s="67">
        <v>0.3</v>
      </c>
      <c r="Q2827" s="70">
        <v>0.3</v>
      </c>
      <c r="R2827" s="3"/>
    </row>
    <row r="2828">
      <c r="A2828" s="46">
        <v>14609.0</v>
      </c>
      <c r="B2828" s="51" t="str">
        <f t="shared" si="1"/>
        <v>AksessuarlarOʻgʻil bolalar uchun aksessuarlarKoʻzoynaklarQuyoshdan himoya koʻzoynaklari</v>
      </c>
      <c r="C2828" s="55" t="s">
        <v>442</v>
      </c>
      <c r="D2828" s="55" t="s">
        <v>1022</v>
      </c>
      <c r="E2828" s="55" t="s">
        <v>6318</v>
      </c>
      <c r="F2828" s="55" t="s">
        <v>4220</v>
      </c>
      <c r="G2828" s="55"/>
      <c r="H2828" s="55"/>
      <c r="I2828" s="64">
        <v>0.25</v>
      </c>
      <c r="J2828" s="67">
        <v>0.25</v>
      </c>
      <c r="K2828" s="70">
        <v>0.25</v>
      </c>
      <c r="L2828" s="64">
        <v>0.0</v>
      </c>
      <c r="M2828" s="67">
        <v>0.0</v>
      </c>
      <c r="N2828" s="70">
        <v>0.0</v>
      </c>
      <c r="O2828" s="64">
        <v>0.25</v>
      </c>
      <c r="P2828" s="67">
        <v>0.25</v>
      </c>
      <c r="Q2828" s="70">
        <v>0.25</v>
      </c>
      <c r="R2828" s="3"/>
    </row>
    <row r="2829">
      <c r="A2829" s="46">
        <v>14610.0</v>
      </c>
      <c r="B2829" s="51" t="str">
        <f t="shared" si="1"/>
        <v>AksessuarlarOʻgʻil bolalar uchun aksessuarlarKoʻzoynaklarKoʻzoynak uchun gʻiloflar va qutilar</v>
      </c>
      <c r="C2829" s="55" t="s">
        <v>442</v>
      </c>
      <c r="D2829" s="55" t="s">
        <v>1022</v>
      </c>
      <c r="E2829" s="55" t="s">
        <v>6318</v>
      </c>
      <c r="F2829" s="55" t="s">
        <v>6317</v>
      </c>
      <c r="G2829" s="55"/>
      <c r="H2829" s="55"/>
      <c r="I2829" s="64">
        <v>0.3</v>
      </c>
      <c r="J2829" s="67">
        <v>0.3</v>
      </c>
      <c r="K2829" s="70">
        <v>0.3</v>
      </c>
      <c r="L2829" s="64">
        <v>0.0</v>
      </c>
      <c r="M2829" s="67">
        <v>0.0</v>
      </c>
      <c r="N2829" s="70">
        <v>0.0</v>
      </c>
      <c r="O2829" s="64">
        <v>0.3</v>
      </c>
      <c r="P2829" s="67">
        <v>0.3</v>
      </c>
      <c r="Q2829" s="70">
        <v>0.3</v>
      </c>
      <c r="R2829" s="3"/>
    </row>
    <row r="2830">
      <c r="A2830" s="46">
        <v>14611.0</v>
      </c>
      <c r="B2830" s="51" t="str">
        <f t="shared" si="1"/>
        <v>PoyabzallarPoyabzal aksessuarlariBogʻichlar</v>
      </c>
      <c r="C2830" s="55" t="s">
        <v>951</v>
      </c>
      <c r="D2830" s="55" t="s">
        <v>1035</v>
      </c>
      <c r="E2830" s="55" t="s">
        <v>3443</v>
      </c>
      <c r="F2830" s="3"/>
      <c r="G2830" s="4"/>
      <c r="H2830" s="3"/>
      <c r="I2830" s="64">
        <v>0.3</v>
      </c>
      <c r="J2830" s="67">
        <v>0.3</v>
      </c>
      <c r="K2830" s="70">
        <v>0.3</v>
      </c>
      <c r="L2830" s="64">
        <v>0.0</v>
      </c>
      <c r="M2830" s="67">
        <v>0.0</v>
      </c>
      <c r="N2830" s="70">
        <v>0.0</v>
      </c>
      <c r="O2830" s="64">
        <v>0.3</v>
      </c>
      <c r="P2830" s="67">
        <v>0.3</v>
      </c>
      <c r="Q2830" s="70">
        <v>0.3</v>
      </c>
      <c r="R2830" s="3"/>
    </row>
    <row r="2831">
      <c r="A2831" s="46">
        <v>14612.0</v>
      </c>
      <c r="B2831" s="51" t="str">
        <f t="shared" si="1"/>
        <v>PoyabzallarPoyabzal aksessuarlariGʻiloflar</v>
      </c>
      <c r="C2831" s="55" t="s">
        <v>951</v>
      </c>
      <c r="D2831" s="55" t="s">
        <v>1035</v>
      </c>
      <c r="E2831" s="55" t="s">
        <v>6327</v>
      </c>
      <c r="F2831" s="3"/>
      <c r="G2831" s="3"/>
      <c r="H2831" s="3"/>
      <c r="I2831" s="64">
        <v>0.3</v>
      </c>
      <c r="J2831" s="67">
        <v>0.3</v>
      </c>
      <c r="K2831" s="70">
        <v>0.3</v>
      </c>
      <c r="L2831" s="64">
        <v>0.0</v>
      </c>
      <c r="M2831" s="67">
        <v>0.0</v>
      </c>
      <c r="N2831" s="70">
        <v>0.0</v>
      </c>
      <c r="O2831" s="64">
        <v>0.3</v>
      </c>
      <c r="P2831" s="67">
        <v>0.3</v>
      </c>
      <c r="Q2831" s="70">
        <v>0.3</v>
      </c>
      <c r="R2831" s="3"/>
    </row>
    <row r="2832">
      <c r="A2832" s="46">
        <v>14613.0</v>
      </c>
      <c r="B2832" s="51" t="str">
        <f t="shared" si="1"/>
        <v>PoyabzallarPoyabzal aksessuarlariOyoq oʻlchagichlar</v>
      </c>
      <c r="C2832" s="55" t="s">
        <v>951</v>
      </c>
      <c r="D2832" s="55" t="s">
        <v>1035</v>
      </c>
      <c r="E2832" s="55" t="s">
        <v>6328</v>
      </c>
      <c r="F2832" s="55"/>
      <c r="G2832" s="3"/>
      <c r="H2832" s="3"/>
      <c r="I2832" s="64">
        <v>0.3</v>
      </c>
      <c r="J2832" s="67">
        <v>0.3</v>
      </c>
      <c r="K2832" s="70">
        <v>0.3</v>
      </c>
      <c r="L2832" s="64">
        <v>0.0</v>
      </c>
      <c r="M2832" s="67">
        <v>0.0</v>
      </c>
      <c r="N2832" s="70">
        <v>0.0</v>
      </c>
      <c r="O2832" s="64">
        <v>0.3</v>
      </c>
      <c r="P2832" s="67">
        <v>0.3</v>
      </c>
      <c r="Q2832" s="70">
        <v>0.3</v>
      </c>
      <c r="R2832" s="3"/>
    </row>
    <row r="2833">
      <c r="A2833" s="46">
        <v>14614.0</v>
      </c>
      <c r="B2833" s="51" t="str">
        <f t="shared" si="1"/>
        <v>PoyabzallarPoyabzal aksessuarlariOyoq kiyim uchun pataklar va qoʻyilmalar</v>
      </c>
      <c r="C2833" s="55" t="s">
        <v>951</v>
      </c>
      <c r="D2833" s="55" t="s">
        <v>1035</v>
      </c>
      <c r="E2833" s="55" t="s">
        <v>6330</v>
      </c>
      <c r="F2833" s="55"/>
      <c r="G2833" s="55"/>
      <c r="H2833" s="3"/>
      <c r="I2833" s="64">
        <v>0.3</v>
      </c>
      <c r="J2833" s="67">
        <v>0.3</v>
      </c>
      <c r="K2833" s="70">
        <v>0.3</v>
      </c>
      <c r="L2833" s="64">
        <v>0.0</v>
      </c>
      <c r="M2833" s="67">
        <v>0.0</v>
      </c>
      <c r="N2833" s="70">
        <v>0.0</v>
      </c>
      <c r="O2833" s="64">
        <v>0.3</v>
      </c>
      <c r="P2833" s="67">
        <v>0.3</v>
      </c>
      <c r="Q2833" s="70">
        <v>0.3</v>
      </c>
      <c r="R2833" s="3"/>
    </row>
    <row r="2834">
      <c r="A2834" s="46">
        <v>14615.0</v>
      </c>
      <c r="B2834" s="51" t="str">
        <f t="shared" si="1"/>
        <v>PoyabzallarPoyabzal aksessuarlariJibbitslar</v>
      </c>
      <c r="C2834" s="55" t="s">
        <v>951</v>
      </c>
      <c r="D2834" s="55" t="s">
        <v>1035</v>
      </c>
      <c r="E2834" s="55" t="s">
        <v>6332</v>
      </c>
      <c r="F2834" s="3"/>
      <c r="G2834" s="4"/>
      <c r="H2834" s="3"/>
      <c r="I2834" s="64">
        <v>0.3</v>
      </c>
      <c r="J2834" s="67">
        <v>0.3</v>
      </c>
      <c r="K2834" s="70">
        <v>0.3</v>
      </c>
      <c r="L2834" s="64">
        <v>0.0</v>
      </c>
      <c r="M2834" s="67">
        <v>0.0</v>
      </c>
      <c r="N2834" s="70">
        <v>0.0</v>
      </c>
      <c r="O2834" s="64">
        <v>0.3</v>
      </c>
      <c r="P2834" s="67">
        <v>0.3</v>
      </c>
      <c r="Q2834" s="70">
        <v>0.3</v>
      </c>
      <c r="R2834" s="3"/>
    </row>
    <row r="2835">
      <c r="A2835" s="46">
        <v>14617.0</v>
      </c>
      <c r="B2835" s="51" t="str">
        <f t="shared" si="1"/>
        <v>Goʻzallik va parvarishTana parvarishiQuyoshda toblanish va quyoshdan himoyaQuyoshda toblanish uchun vositalar</v>
      </c>
      <c r="C2835" s="55" t="s">
        <v>314</v>
      </c>
      <c r="D2835" s="55" t="s">
        <v>612</v>
      </c>
      <c r="E2835" s="55" t="s">
        <v>3309</v>
      </c>
      <c r="F2835" s="55" t="s">
        <v>6334</v>
      </c>
      <c r="G2835" s="55"/>
      <c r="H2835" s="55"/>
      <c r="I2835" s="64">
        <v>0.2</v>
      </c>
      <c r="J2835" s="67">
        <v>0.2</v>
      </c>
      <c r="K2835" s="70">
        <v>0.2</v>
      </c>
      <c r="L2835" s="64">
        <v>0.0</v>
      </c>
      <c r="M2835" s="67">
        <v>0.0</v>
      </c>
      <c r="N2835" s="70">
        <v>0.0</v>
      </c>
      <c r="O2835" s="64">
        <v>0.2</v>
      </c>
      <c r="P2835" s="67">
        <v>0.2</v>
      </c>
      <c r="Q2835" s="70">
        <v>0.2</v>
      </c>
      <c r="R2835" s="3"/>
    </row>
    <row r="2836">
      <c r="A2836" s="46">
        <v>14618.0</v>
      </c>
      <c r="B2836" s="51" t="str">
        <f t="shared" si="1"/>
        <v>Bolalar tovarlariGigiyena va tagliklarKichkintoylar uchun pelyonkalar va yoʻrgaklarPilla tagliklari</v>
      </c>
      <c r="C2836" s="55" t="s">
        <v>346</v>
      </c>
      <c r="D2836" s="55" t="s">
        <v>360</v>
      </c>
      <c r="E2836" s="55" t="s">
        <v>6336</v>
      </c>
      <c r="F2836" s="55" t="s">
        <v>6337</v>
      </c>
      <c r="G2836" s="85"/>
      <c r="H2836" s="3"/>
      <c r="I2836" s="64">
        <v>0.1</v>
      </c>
      <c r="J2836" s="67">
        <v>0.1</v>
      </c>
      <c r="K2836" s="70">
        <v>0.1</v>
      </c>
      <c r="L2836" s="64">
        <v>0.02</v>
      </c>
      <c r="M2836" s="67">
        <v>0.02</v>
      </c>
      <c r="N2836" s="70">
        <v>0.02</v>
      </c>
      <c r="O2836" s="64">
        <v>0.08</v>
      </c>
      <c r="P2836" s="67">
        <v>0.08</v>
      </c>
      <c r="Q2836" s="70">
        <v>0.08</v>
      </c>
      <c r="R2836" s="3"/>
    </row>
    <row r="2837">
      <c r="A2837" s="46">
        <v>14619.0</v>
      </c>
      <c r="B2837" s="51" t="str">
        <f t="shared" si="1"/>
        <v>Bolalar tovarlariGigiyena va tagliklarKichkintoylar uchun pelyonkalar va yoʻrgaklarKleyonkalar va matras qoplamalari</v>
      </c>
      <c r="C2837" s="55" t="s">
        <v>346</v>
      </c>
      <c r="D2837" s="55" t="s">
        <v>360</v>
      </c>
      <c r="E2837" s="55" t="s">
        <v>6336</v>
      </c>
      <c r="F2837" s="85" t="s">
        <v>6339</v>
      </c>
      <c r="G2837" s="85"/>
      <c r="H2837" s="85"/>
      <c r="I2837" s="64">
        <v>0.1</v>
      </c>
      <c r="J2837" s="67">
        <v>0.1</v>
      </c>
      <c r="K2837" s="70">
        <v>0.1</v>
      </c>
      <c r="L2837" s="64">
        <v>0.0</v>
      </c>
      <c r="M2837" s="67">
        <v>0.0</v>
      </c>
      <c r="N2837" s="70">
        <v>0.0</v>
      </c>
      <c r="O2837" s="64">
        <v>0.1</v>
      </c>
      <c r="P2837" s="67">
        <v>0.1</v>
      </c>
      <c r="Q2837" s="70">
        <v>0.1</v>
      </c>
      <c r="R2837" s="3"/>
    </row>
    <row r="2838">
      <c r="A2838" s="46">
        <v>14620.0</v>
      </c>
      <c r="B2838" s="51" t="str">
        <f t="shared" si="1"/>
        <v>Bolalar tovarlariGigiyena va tagliklarKichkintoylar uchun pelyonkalar va yoʻrgaklarQayta ishlatiladigan tagliklar</v>
      </c>
      <c r="C2838" s="55" t="s">
        <v>346</v>
      </c>
      <c r="D2838" s="55" t="s">
        <v>360</v>
      </c>
      <c r="E2838" s="55" t="s">
        <v>6336</v>
      </c>
      <c r="F2838" s="55" t="s">
        <v>6340</v>
      </c>
      <c r="G2838" s="55"/>
      <c r="H2838" s="3"/>
      <c r="I2838" s="64">
        <v>0.1</v>
      </c>
      <c r="J2838" s="67">
        <v>0.1</v>
      </c>
      <c r="K2838" s="70">
        <v>0.1</v>
      </c>
      <c r="L2838" s="64">
        <v>0.0</v>
      </c>
      <c r="M2838" s="67">
        <v>0.0</v>
      </c>
      <c r="N2838" s="70">
        <v>0.0</v>
      </c>
      <c r="O2838" s="64">
        <v>0.1</v>
      </c>
      <c r="P2838" s="67">
        <v>0.1</v>
      </c>
      <c r="Q2838" s="70">
        <v>0.1</v>
      </c>
      <c r="R2838" s="3"/>
    </row>
    <row r="2839">
      <c r="A2839" s="46">
        <v>14621.0</v>
      </c>
      <c r="B2839" s="51" t="str">
        <f t="shared" si="1"/>
        <v>Bolalar tovarlariGigiyena va tagliklarKichkintoylar uchun pelyonkalar va yoʻrgaklarBir martali ishlatiladigan tagliklar</v>
      </c>
      <c r="C2839" s="55" t="s">
        <v>346</v>
      </c>
      <c r="D2839" s="55" t="s">
        <v>360</v>
      </c>
      <c r="E2839" s="55" t="s">
        <v>6336</v>
      </c>
      <c r="F2839" s="55" t="s">
        <v>6342</v>
      </c>
      <c r="G2839" s="55"/>
      <c r="H2839" s="55"/>
      <c r="I2839" s="64">
        <v>0.1</v>
      </c>
      <c r="J2839" s="67">
        <v>0.1</v>
      </c>
      <c r="K2839" s="70">
        <v>0.1</v>
      </c>
      <c r="L2839" s="64">
        <v>0.02</v>
      </c>
      <c r="M2839" s="67">
        <v>0.02</v>
      </c>
      <c r="N2839" s="70">
        <v>0.02</v>
      </c>
      <c r="O2839" s="64">
        <v>0.08</v>
      </c>
      <c r="P2839" s="67">
        <v>0.08</v>
      </c>
      <c r="Q2839" s="70">
        <v>0.08</v>
      </c>
      <c r="R2839" s="3"/>
    </row>
    <row r="2840">
      <c r="A2840" s="46">
        <v>14622.0</v>
      </c>
      <c r="B2840" s="51" t="str">
        <f t="shared" si="1"/>
        <v>Bolalar tovarlariGigiyena va tagliklarTagliklar va trusiklarKoʻp martalik tagliklar va qistirmalar</v>
      </c>
      <c r="C2840" s="55" t="s">
        <v>346</v>
      </c>
      <c r="D2840" s="55" t="s">
        <v>360</v>
      </c>
      <c r="E2840" s="55" t="s">
        <v>6344</v>
      </c>
      <c r="F2840" s="55" t="s">
        <v>6345</v>
      </c>
      <c r="G2840" s="55"/>
      <c r="H2840" s="55"/>
      <c r="I2840" s="64">
        <v>0.1</v>
      </c>
      <c r="J2840" s="67">
        <v>0.1</v>
      </c>
      <c r="K2840" s="70">
        <v>0.1</v>
      </c>
      <c r="L2840" s="64">
        <v>0.0</v>
      </c>
      <c r="M2840" s="67">
        <v>0.0</v>
      </c>
      <c r="N2840" s="70">
        <v>0.0</v>
      </c>
      <c r="O2840" s="64">
        <v>0.1</v>
      </c>
      <c r="P2840" s="67">
        <v>0.1</v>
      </c>
      <c r="Q2840" s="70">
        <v>0.1</v>
      </c>
      <c r="R2840" s="3"/>
    </row>
    <row r="2841">
      <c r="A2841" s="46">
        <v>14623.0</v>
      </c>
      <c r="B2841" s="51" t="str">
        <f t="shared" si="1"/>
        <v>Bolalar tovarlariGigiyena va tagliklarTagliklar va trusiklarBir martalik tagliklar va trusiklar</v>
      </c>
      <c r="C2841" s="55" t="s">
        <v>346</v>
      </c>
      <c r="D2841" s="55" t="s">
        <v>360</v>
      </c>
      <c r="E2841" s="55" t="s">
        <v>6344</v>
      </c>
      <c r="F2841" s="55" t="s">
        <v>6346</v>
      </c>
      <c r="G2841" s="55"/>
      <c r="H2841" s="55"/>
      <c r="I2841" s="64">
        <v>0.1</v>
      </c>
      <c r="J2841" s="67">
        <v>0.1</v>
      </c>
      <c r="K2841" s="70">
        <v>0.1</v>
      </c>
      <c r="L2841" s="64">
        <v>0.02</v>
      </c>
      <c r="M2841" s="67">
        <v>0.02</v>
      </c>
      <c r="N2841" s="70">
        <v>0.02</v>
      </c>
      <c r="O2841" s="64">
        <v>0.08</v>
      </c>
      <c r="P2841" s="67">
        <v>0.08</v>
      </c>
      <c r="Q2841" s="70">
        <v>0.08</v>
      </c>
      <c r="R2841" s="3"/>
    </row>
    <row r="2842">
      <c r="A2842" s="46">
        <v>14624.0</v>
      </c>
      <c r="B2842" s="51" t="str">
        <f t="shared" si="1"/>
        <v>Bolalar tovarlariGigiyena va tagliklarСhaqaloq parvarishiBolalar uchun salfetkalar</v>
      </c>
      <c r="C2842" s="55" t="s">
        <v>346</v>
      </c>
      <c r="D2842" s="55" t="s">
        <v>360</v>
      </c>
      <c r="E2842" s="55" t="s">
        <v>2465</v>
      </c>
      <c r="F2842" s="55" t="s">
        <v>6348</v>
      </c>
      <c r="G2842" s="55"/>
      <c r="H2842" s="3"/>
      <c r="I2842" s="64">
        <v>0.2</v>
      </c>
      <c r="J2842" s="67">
        <v>0.2</v>
      </c>
      <c r="K2842" s="70">
        <v>0.2</v>
      </c>
      <c r="L2842" s="64">
        <v>0.02</v>
      </c>
      <c r="M2842" s="67">
        <v>0.02</v>
      </c>
      <c r="N2842" s="70">
        <v>0.02</v>
      </c>
      <c r="O2842" s="64">
        <v>0.18</v>
      </c>
      <c r="P2842" s="67">
        <v>0.18</v>
      </c>
      <c r="Q2842" s="70">
        <v>0.18</v>
      </c>
      <c r="R2842" s="3"/>
    </row>
    <row r="2843">
      <c r="A2843" s="46">
        <v>14625.0</v>
      </c>
      <c r="B2843" s="51" t="str">
        <f t="shared" si="1"/>
        <v>Bolalar tovarlariGigiyena va tagliklarСhaqaloq parvarishiBolalar uchun paxtali tayoqchalar</v>
      </c>
      <c r="C2843" s="55" t="s">
        <v>346</v>
      </c>
      <c r="D2843" s="55" t="s">
        <v>360</v>
      </c>
      <c r="E2843" s="55" t="s">
        <v>2465</v>
      </c>
      <c r="F2843" s="55" t="s">
        <v>6349</v>
      </c>
      <c r="G2843" s="55"/>
      <c r="H2843" s="55"/>
      <c r="I2843" s="64">
        <v>0.2</v>
      </c>
      <c r="J2843" s="67">
        <v>0.2</v>
      </c>
      <c r="K2843" s="70">
        <v>0.2</v>
      </c>
      <c r="L2843" s="64">
        <v>0.02</v>
      </c>
      <c r="M2843" s="67">
        <v>0.02</v>
      </c>
      <c r="N2843" s="70">
        <v>0.02</v>
      </c>
      <c r="O2843" s="64">
        <v>0.18</v>
      </c>
      <c r="P2843" s="67">
        <v>0.18</v>
      </c>
      <c r="Q2843" s="70">
        <v>0.18</v>
      </c>
      <c r="R2843" s="3"/>
    </row>
    <row r="2844">
      <c r="A2844" s="46">
        <v>14626.0</v>
      </c>
      <c r="B2844" s="51" t="str">
        <f t="shared" si="1"/>
        <v>Bolalar tovarlariBolalar xonasiDekoratsiya va chiroqlarBoʻy oʻlchagichlar</v>
      </c>
      <c r="C2844" s="55" t="s">
        <v>346</v>
      </c>
      <c r="D2844" s="55" t="s">
        <v>1186</v>
      </c>
      <c r="E2844" s="55" t="s">
        <v>3820</v>
      </c>
      <c r="F2844" s="55" t="s">
        <v>6351</v>
      </c>
      <c r="G2844" s="55"/>
      <c r="H2844" s="3"/>
      <c r="I2844" s="64">
        <v>0.2</v>
      </c>
      <c r="J2844" s="67">
        <v>0.2</v>
      </c>
      <c r="K2844" s="70">
        <v>0.2</v>
      </c>
      <c r="L2844" s="64">
        <v>0.0</v>
      </c>
      <c r="M2844" s="67">
        <v>0.0</v>
      </c>
      <c r="N2844" s="70">
        <v>0.0</v>
      </c>
      <c r="O2844" s="64">
        <v>0.2</v>
      </c>
      <c r="P2844" s="67">
        <v>0.2</v>
      </c>
      <c r="Q2844" s="70">
        <v>0.2</v>
      </c>
      <c r="R2844" s="3"/>
    </row>
    <row r="2845">
      <c r="A2845" s="46">
        <v>14628.0</v>
      </c>
      <c r="B2845" s="51" t="str">
        <f t="shared" si="1"/>
        <v>Bolalar tovarlariBolalar xonasiDekoratsiya va chiroqlarInteryer uchun yopishma rasmlar va plakatlar</v>
      </c>
      <c r="C2845" s="55" t="s">
        <v>346</v>
      </c>
      <c r="D2845" s="55" t="s">
        <v>1186</v>
      </c>
      <c r="E2845" s="55" t="s">
        <v>3820</v>
      </c>
      <c r="F2845" s="55" t="s">
        <v>6353</v>
      </c>
      <c r="G2845" s="55"/>
      <c r="H2845" s="55"/>
      <c r="I2845" s="64">
        <v>0.2</v>
      </c>
      <c r="J2845" s="67">
        <v>0.2</v>
      </c>
      <c r="K2845" s="70">
        <v>0.2</v>
      </c>
      <c r="L2845" s="64">
        <v>0.0</v>
      </c>
      <c r="M2845" s="67">
        <v>0.0</v>
      </c>
      <c r="N2845" s="70">
        <v>0.0</v>
      </c>
      <c r="O2845" s="64">
        <v>0.2</v>
      </c>
      <c r="P2845" s="67">
        <v>0.2</v>
      </c>
      <c r="Q2845" s="70">
        <v>0.2</v>
      </c>
      <c r="R2845" s="3"/>
    </row>
    <row r="2846">
      <c r="A2846" s="46">
        <v>14629.0</v>
      </c>
      <c r="B2846" s="51" t="str">
        <f t="shared" si="1"/>
        <v>Bolalar tovarlariBolalar xonasiDekoratsiya va chiroqlarSavatlar va organayzerlar</v>
      </c>
      <c r="C2846" s="55" t="s">
        <v>346</v>
      </c>
      <c r="D2846" s="55" t="s">
        <v>1186</v>
      </c>
      <c r="E2846" s="55" t="s">
        <v>3820</v>
      </c>
      <c r="F2846" s="55" t="s">
        <v>6355</v>
      </c>
      <c r="G2846" s="55"/>
      <c r="H2846" s="3"/>
      <c r="I2846" s="64">
        <v>0.2</v>
      </c>
      <c r="J2846" s="67">
        <v>0.2</v>
      </c>
      <c r="K2846" s="70">
        <v>0.2</v>
      </c>
      <c r="L2846" s="64">
        <v>0.02</v>
      </c>
      <c r="M2846" s="67">
        <v>0.02</v>
      </c>
      <c r="N2846" s="70">
        <v>0.02</v>
      </c>
      <c r="O2846" s="64">
        <v>0.18</v>
      </c>
      <c r="P2846" s="67">
        <v>0.18</v>
      </c>
      <c r="Q2846" s="70">
        <v>0.18</v>
      </c>
      <c r="R2846" s="3"/>
    </row>
    <row r="2847">
      <c r="A2847" s="46">
        <v>14630.0</v>
      </c>
      <c r="B2847" s="51" t="str">
        <f t="shared" si="1"/>
        <v>AksessuarlarOʻgʻil bolalar uchun aksessuarlarOʻgʻil bolalar uchun hamyonlar</v>
      </c>
      <c r="C2847" s="55" t="s">
        <v>442</v>
      </c>
      <c r="D2847" s="55" t="s">
        <v>1022</v>
      </c>
      <c r="E2847" s="55" t="s">
        <v>6356</v>
      </c>
      <c r="F2847" s="55"/>
      <c r="G2847" s="55"/>
      <c r="H2847" s="3"/>
      <c r="I2847" s="64">
        <v>0.25</v>
      </c>
      <c r="J2847" s="67">
        <v>0.25</v>
      </c>
      <c r="K2847" s="70">
        <v>0.25</v>
      </c>
      <c r="L2847" s="64">
        <v>0.0</v>
      </c>
      <c r="M2847" s="67">
        <v>0.0</v>
      </c>
      <c r="N2847" s="70">
        <v>0.0</v>
      </c>
      <c r="O2847" s="64">
        <v>0.25</v>
      </c>
      <c r="P2847" s="67">
        <v>0.25</v>
      </c>
      <c r="Q2847" s="70">
        <v>0.25</v>
      </c>
      <c r="R2847" s="3"/>
    </row>
    <row r="2848">
      <c r="A2848" s="46">
        <v>14631.0</v>
      </c>
      <c r="B2848" s="51" t="str">
        <f t="shared" si="1"/>
        <v>AksessuarlarQizlar uchun aksessuarlarQizlar uchun hamyonlar</v>
      </c>
      <c r="C2848" s="55" t="s">
        <v>442</v>
      </c>
      <c r="D2848" s="55" t="s">
        <v>1028</v>
      </c>
      <c r="E2848" s="55" t="s">
        <v>6359</v>
      </c>
      <c r="F2848" s="55"/>
      <c r="G2848" s="3"/>
      <c r="H2848" s="3"/>
      <c r="I2848" s="64">
        <v>0.25</v>
      </c>
      <c r="J2848" s="67">
        <v>0.25</v>
      </c>
      <c r="K2848" s="70">
        <v>0.25</v>
      </c>
      <c r="L2848" s="64">
        <v>0.0</v>
      </c>
      <c r="M2848" s="67">
        <v>0.0</v>
      </c>
      <c r="N2848" s="70">
        <v>0.0</v>
      </c>
      <c r="O2848" s="64">
        <v>0.25</v>
      </c>
      <c r="P2848" s="67">
        <v>0.25</v>
      </c>
      <c r="Q2848" s="70">
        <v>0.25</v>
      </c>
      <c r="R2848" s="3"/>
    </row>
    <row r="2849">
      <c r="A2849" s="46">
        <v>14632.0</v>
      </c>
      <c r="B2849" s="51" t="str">
        <f t="shared" si="1"/>
        <v>Bolalar tovarlariBolalar xonasiBolalar uchun mebel va aksessuarlarSandiqlar</v>
      </c>
      <c r="C2849" s="55" t="s">
        <v>346</v>
      </c>
      <c r="D2849" s="55" t="s">
        <v>1186</v>
      </c>
      <c r="E2849" s="55" t="s">
        <v>1428</v>
      </c>
      <c r="F2849" s="55" t="s">
        <v>6361</v>
      </c>
      <c r="G2849" s="3"/>
      <c r="H2849" s="3"/>
      <c r="I2849" s="64">
        <v>0.2</v>
      </c>
      <c r="J2849" s="67">
        <v>0.2</v>
      </c>
      <c r="K2849" s="70">
        <v>0.2</v>
      </c>
      <c r="L2849" s="64">
        <v>0.020000000000000018</v>
      </c>
      <c r="M2849" s="67">
        <v>0.020000000000000018</v>
      </c>
      <c r="N2849" s="70">
        <v>0.020000000000000018</v>
      </c>
      <c r="O2849" s="64">
        <v>0.18</v>
      </c>
      <c r="P2849" s="67">
        <v>0.18</v>
      </c>
      <c r="Q2849" s="70">
        <v>0.18</v>
      </c>
      <c r="R2849" s="3"/>
    </row>
    <row r="2850">
      <c r="A2850" s="46">
        <v>14633.0</v>
      </c>
      <c r="B2850" s="51" t="str">
        <f t="shared" si="1"/>
        <v>Bolalar tovarlariBolalar xonasiBolalar uchun mebel va aksessuarlarManejlar</v>
      </c>
      <c r="C2850" s="55" t="s">
        <v>346</v>
      </c>
      <c r="D2850" s="55" t="s">
        <v>1186</v>
      </c>
      <c r="E2850" s="55" t="s">
        <v>1428</v>
      </c>
      <c r="F2850" s="55" t="s">
        <v>6362</v>
      </c>
      <c r="G2850" s="85"/>
      <c r="H2850" s="3"/>
      <c r="I2850" s="64">
        <v>0.2</v>
      </c>
      <c r="J2850" s="67">
        <v>0.2</v>
      </c>
      <c r="K2850" s="70">
        <v>0.2</v>
      </c>
      <c r="L2850" s="64">
        <v>0.020000000000000018</v>
      </c>
      <c r="M2850" s="67">
        <v>0.020000000000000018</v>
      </c>
      <c r="N2850" s="70">
        <v>0.020000000000000018</v>
      </c>
      <c r="O2850" s="64">
        <v>0.18</v>
      </c>
      <c r="P2850" s="67">
        <v>0.18</v>
      </c>
      <c r="Q2850" s="70">
        <v>0.18</v>
      </c>
      <c r="R2850" s="3"/>
    </row>
    <row r="2851">
      <c r="A2851" s="46">
        <v>14634.0</v>
      </c>
      <c r="B2851" s="51" t="str">
        <f t="shared" si="1"/>
        <v>Bolalar tovarlariBolalar xonasiBolalar uchun mebel va aksessuarlarBolalar rasm dastgohlari</v>
      </c>
      <c r="C2851" s="55" t="s">
        <v>346</v>
      </c>
      <c r="D2851" s="55" t="s">
        <v>1186</v>
      </c>
      <c r="E2851" s="55" t="s">
        <v>1428</v>
      </c>
      <c r="F2851" s="55" t="s">
        <v>6364</v>
      </c>
      <c r="G2851" s="55"/>
      <c r="H2851" s="3"/>
      <c r="I2851" s="64">
        <v>0.2</v>
      </c>
      <c r="J2851" s="67">
        <v>0.2</v>
      </c>
      <c r="K2851" s="70">
        <v>0.2</v>
      </c>
      <c r="L2851" s="64">
        <v>0.02</v>
      </c>
      <c r="M2851" s="67">
        <v>0.02</v>
      </c>
      <c r="N2851" s="70">
        <v>0.02</v>
      </c>
      <c r="O2851" s="64">
        <v>0.18</v>
      </c>
      <c r="P2851" s="67">
        <v>0.18</v>
      </c>
      <c r="Q2851" s="70">
        <v>0.18</v>
      </c>
      <c r="R2851" s="3"/>
    </row>
    <row r="2852">
      <c r="A2852" s="46">
        <v>14635.0</v>
      </c>
      <c r="B2852" s="51" t="str">
        <f t="shared" si="1"/>
        <v>Bolalar tovarlariBolalar xonasiBolalar uchun mebel va aksessuarlarStullar, kursilar va kreslolar</v>
      </c>
      <c r="C2852" s="55" t="s">
        <v>346</v>
      </c>
      <c r="D2852" s="55" t="s">
        <v>1186</v>
      </c>
      <c r="E2852" s="55" t="s">
        <v>1428</v>
      </c>
      <c r="F2852" s="55" t="s">
        <v>6366</v>
      </c>
      <c r="G2852" s="55"/>
      <c r="H2852" s="3"/>
      <c r="I2852" s="64">
        <v>0.2</v>
      </c>
      <c r="J2852" s="67">
        <v>0.2</v>
      </c>
      <c r="K2852" s="70">
        <v>0.2</v>
      </c>
      <c r="L2852" s="64">
        <v>0.05000000000000002</v>
      </c>
      <c r="M2852" s="67">
        <v>0.05000000000000002</v>
      </c>
      <c r="N2852" s="70">
        <v>0.05000000000000002</v>
      </c>
      <c r="O2852" s="64">
        <v>0.15</v>
      </c>
      <c r="P2852" s="67">
        <v>0.15</v>
      </c>
      <c r="Q2852" s="70">
        <v>0.15</v>
      </c>
      <c r="R2852" s="3"/>
    </row>
    <row r="2853">
      <c r="A2853" s="46">
        <v>14636.0</v>
      </c>
      <c r="B2853" s="51" t="str">
        <f t="shared" si="1"/>
        <v>Bolalar tovarlariBolalar xonasiBolalar uchun mebel va aksessuarlarBolalar uchun stollar</v>
      </c>
      <c r="C2853" s="55" t="s">
        <v>346</v>
      </c>
      <c r="D2853" s="55" t="s">
        <v>1186</v>
      </c>
      <c r="E2853" s="55" t="s">
        <v>1428</v>
      </c>
      <c r="F2853" s="55" t="s">
        <v>6368</v>
      </c>
      <c r="G2853" s="55"/>
      <c r="H2853" s="3"/>
      <c r="I2853" s="64">
        <v>0.2</v>
      </c>
      <c r="J2853" s="67">
        <v>0.2</v>
      </c>
      <c r="K2853" s="70">
        <v>0.2</v>
      </c>
      <c r="L2853" s="64">
        <v>0.05000000000000002</v>
      </c>
      <c r="M2853" s="67">
        <v>0.05000000000000002</v>
      </c>
      <c r="N2853" s="70">
        <v>0.05000000000000002</v>
      </c>
      <c r="O2853" s="64">
        <v>0.15</v>
      </c>
      <c r="P2853" s="67">
        <v>0.15</v>
      </c>
      <c r="Q2853" s="70">
        <v>0.15</v>
      </c>
      <c r="R2853" s="3"/>
    </row>
    <row r="2854">
      <c r="A2854" s="46">
        <v>14637.0</v>
      </c>
      <c r="B2854" s="51" t="str">
        <f t="shared" si="1"/>
        <v>Bolalar tovarlariBolalar xonasiBolalar uchun mebel va aksessuarlarBolalar uchun mebel toʻplamlari</v>
      </c>
      <c r="C2854" s="55" t="s">
        <v>346</v>
      </c>
      <c r="D2854" s="55" t="s">
        <v>1186</v>
      </c>
      <c r="E2854" s="55" t="s">
        <v>1428</v>
      </c>
      <c r="F2854" s="55" t="s">
        <v>6369</v>
      </c>
      <c r="G2854" s="55"/>
      <c r="H2854" s="55"/>
      <c r="I2854" s="64">
        <v>0.2</v>
      </c>
      <c r="J2854" s="67">
        <v>0.2</v>
      </c>
      <c r="K2854" s="70">
        <v>0.2</v>
      </c>
      <c r="L2854" s="64">
        <v>0.020000000000000018</v>
      </c>
      <c r="M2854" s="67">
        <v>0.020000000000000018</v>
      </c>
      <c r="N2854" s="70">
        <v>0.020000000000000018</v>
      </c>
      <c r="O2854" s="64">
        <v>0.18</v>
      </c>
      <c r="P2854" s="67">
        <v>0.18</v>
      </c>
      <c r="Q2854" s="70">
        <v>0.18</v>
      </c>
      <c r="R2854" s="3"/>
    </row>
    <row r="2855">
      <c r="A2855" s="46">
        <v>14639.0</v>
      </c>
      <c r="B2855" s="51" t="str">
        <f t="shared" si="1"/>
        <v>Bolalar tovarlariGigiyena va tagliklarСhaqaloq parvarishiBolalar uchun isitgichlar va kamarlar</v>
      </c>
      <c r="C2855" s="55" t="s">
        <v>346</v>
      </c>
      <c r="D2855" s="55" t="s">
        <v>360</v>
      </c>
      <c r="E2855" s="55" t="s">
        <v>2465</v>
      </c>
      <c r="F2855" s="55" t="s">
        <v>6373</v>
      </c>
      <c r="G2855" s="55"/>
      <c r="H2855" s="55"/>
      <c r="I2855" s="64">
        <v>0.2</v>
      </c>
      <c r="J2855" s="67">
        <v>0.2</v>
      </c>
      <c r="K2855" s="70">
        <v>0.2</v>
      </c>
      <c r="L2855" s="64">
        <v>0.02</v>
      </c>
      <c r="M2855" s="67">
        <v>0.02</v>
      </c>
      <c r="N2855" s="70">
        <v>0.02</v>
      </c>
      <c r="O2855" s="64">
        <v>0.18</v>
      </c>
      <c r="P2855" s="67">
        <v>0.18</v>
      </c>
      <c r="Q2855" s="70">
        <v>0.18</v>
      </c>
      <c r="R2855" s="3"/>
    </row>
    <row r="2856">
      <c r="A2856" s="46">
        <v>14640.0</v>
      </c>
      <c r="B2856" s="51" t="str">
        <f t="shared" si="1"/>
        <v>Bolalar tovarlariGigiyena va tagliklarСhaqaloq parvarishiBurun aspiratorlari</v>
      </c>
      <c r="C2856" s="55" t="s">
        <v>346</v>
      </c>
      <c r="D2856" s="55" t="s">
        <v>360</v>
      </c>
      <c r="E2856" s="55" t="s">
        <v>2465</v>
      </c>
      <c r="F2856" s="85" t="s">
        <v>6374</v>
      </c>
      <c r="G2856" s="85"/>
      <c r="H2856" s="3"/>
      <c r="I2856" s="64">
        <v>0.2</v>
      </c>
      <c r="J2856" s="67">
        <v>0.2</v>
      </c>
      <c r="K2856" s="70">
        <v>0.2</v>
      </c>
      <c r="L2856" s="64">
        <v>0.02</v>
      </c>
      <c r="M2856" s="67">
        <v>0.02</v>
      </c>
      <c r="N2856" s="70">
        <v>0.02</v>
      </c>
      <c r="O2856" s="64">
        <v>0.18</v>
      </c>
      <c r="P2856" s="67">
        <v>0.18</v>
      </c>
      <c r="Q2856" s="70">
        <v>0.18</v>
      </c>
      <c r="R2856" s="3"/>
    </row>
    <row r="2857">
      <c r="A2857" s="46">
        <v>14641.0</v>
      </c>
      <c r="B2857" s="51" t="str">
        <f t="shared" si="1"/>
        <v>Bolalar tovarlariGigiyena va tagliklarChoʻmilish va parvarishGubkalar va mochalkalar</v>
      </c>
      <c r="C2857" s="55" t="s">
        <v>346</v>
      </c>
      <c r="D2857" s="55" t="s">
        <v>360</v>
      </c>
      <c r="E2857" s="55" t="s">
        <v>2551</v>
      </c>
      <c r="F2857" s="55" t="s">
        <v>6381</v>
      </c>
      <c r="G2857" s="55"/>
      <c r="H2857" s="3"/>
      <c r="I2857" s="64">
        <v>0.2</v>
      </c>
      <c r="J2857" s="67">
        <v>0.2</v>
      </c>
      <c r="K2857" s="70">
        <v>0.2</v>
      </c>
      <c r="L2857" s="64">
        <v>0.02</v>
      </c>
      <c r="M2857" s="67">
        <v>0.02</v>
      </c>
      <c r="N2857" s="70">
        <v>0.02</v>
      </c>
      <c r="O2857" s="64">
        <v>0.18</v>
      </c>
      <c r="P2857" s="67">
        <v>0.18</v>
      </c>
      <c r="Q2857" s="70">
        <v>0.18</v>
      </c>
      <c r="R2857" s="3"/>
    </row>
    <row r="2858">
      <c r="A2858" s="46">
        <v>14642.0</v>
      </c>
      <c r="B2858" s="51" t="str">
        <f t="shared" si="1"/>
        <v>Bolalar tovarlariGigiyena va tagliklarChoʻmilish va parvarishSuv termometrlari</v>
      </c>
      <c r="C2858" s="55" t="s">
        <v>346</v>
      </c>
      <c r="D2858" s="55" t="s">
        <v>360</v>
      </c>
      <c r="E2858" s="55" t="s">
        <v>2551</v>
      </c>
      <c r="F2858" s="85" t="s">
        <v>6382</v>
      </c>
      <c r="G2858" s="85"/>
      <c r="H2858" s="3"/>
      <c r="I2858" s="64">
        <v>0.2</v>
      </c>
      <c r="J2858" s="67">
        <v>0.2</v>
      </c>
      <c r="K2858" s="70">
        <v>0.2</v>
      </c>
      <c r="L2858" s="64">
        <v>0.0</v>
      </c>
      <c r="M2858" s="67">
        <v>0.0</v>
      </c>
      <c r="N2858" s="70">
        <v>0.0</v>
      </c>
      <c r="O2858" s="64">
        <v>0.2</v>
      </c>
      <c r="P2858" s="67">
        <v>0.2</v>
      </c>
      <c r="Q2858" s="70">
        <v>0.2</v>
      </c>
      <c r="R2858" s="3"/>
    </row>
    <row r="2859">
      <c r="A2859" s="46">
        <v>14643.0</v>
      </c>
      <c r="B2859" s="51" t="str">
        <f t="shared" si="1"/>
        <v>Bolalar tovarlariGigiyena va tagliklarChoʻmilish va parvarishChoʻmilish uchun gilamchalar</v>
      </c>
      <c r="C2859" s="55" t="s">
        <v>346</v>
      </c>
      <c r="D2859" s="55" t="s">
        <v>360</v>
      </c>
      <c r="E2859" s="55" t="s">
        <v>2551</v>
      </c>
      <c r="F2859" s="55" t="s">
        <v>6384</v>
      </c>
      <c r="G2859" s="55"/>
      <c r="H2859" s="3"/>
      <c r="I2859" s="64">
        <v>0.2</v>
      </c>
      <c r="J2859" s="67">
        <v>0.2</v>
      </c>
      <c r="K2859" s="70">
        <v>0.2</v>
      </c>
      <c r="L2859" s="64">
        <v>0.02</v>
      </c>
      <c r="M2859" s="67">
        <v>0.02</v>
      </c>
      <c r="N2859" s="70">
        <v>0.02</v>
      </c>
      <c r="O2859" s="64">
        <v>0.18</v>
      </c>
      <c r="P2859" s="67">
        <v>0.18</v>
      </c>
      <c r="Q2859" s="70">
        <v>0.18</v>
      </c>
      <c r="R2859" s="3"/>
    </row>
    <row r="2860">
      <c r="A2860" s="46">
        <v>14644.0</v>
      </c>
      <c r="B2860" s="51" t="str">
        <f t="shared" si="1"/>
        <v>Bolalar tovarlariGigiyena va tagliklarBolalar kosmetikasiBolalar uchun dush gellari</v>
      </c>
      <c r="C2860" s="55" t="s">
        <v>346</v>
      </c>
      <c r="D2860" s="55" t="s">
        <v>360</v>
      </c>
      <c r="E2860" s="55" t="s">
        <v>668</v>
      </c>
      <c r="F2860" s="55" t="s">
        <v>6386</v>
      </c>
      <c r="G2860" s="55"/>
      <c r="H2860" s="3"/>
      <c r="I2860" s="64">
        <v>0.2</v>
      </c>
      <c r="J2860" s="67">
        <v>0.2</v>
      </c>
      <c r="K2860" s="70">
        <v>0.2</v>
      </c>
      <c r="L2860" s="64">
        <v>0.02</v>
      </c>
      <c r="M2860" s="67">
        <v>0.02</v>
      </c>
      <c r="N2860" s="70">
        <v>0.02</v>
      </c>
      <c r="O2860" s="64">
        <v>0.18</v>
      </c>
      <c r="P2860" s="67">
        <v>0.18</v>
      </c>
      <c r="Q2860" s="70">
        <v>0.18</v>
      </c>
      <c r="R2860" s="3"/>
    </row>
    <row r="2861">
      <c r="A2861" s="46">
        <v>14645.0</v>
      </c>
      <c r="B2861" s="51" t="str">
        <f t="shared" si="1"/>
        <v>Bolalar tovarlariGigiyena va tagliklarBolalar kosmetikasiBolalar uchun balzamlar va soch spreylari</v>
      </c>
      <c r="C2861" s="55" t="s">
        <v>346</v>
      </c>
      <c r="D2861" s="55" t="s">
        <v>360</v>
      </c>
      <c r="E2861" s="55" t="s">
        <v>668</v>
      </c>
      <c r="F2861" s="55" t="s">
        <v>6387</v>
      </c>
      <c r="G2861" s="55"/>
      <c r="H2861" s="55"/>
      <c r="I2861" s="64">
        <v>0.2</v>
      </c>
      <c r="J2861" s="67">
        <v>0.2</v>
      </c>
      <c r="K2861" s="70">
        <v>0.2</v>
      </c>
      <c r="L2861" s="64">
        <v>0.02</v>
      </c>
      <c r="M2861" s="67">
        <v>0.02</v>
      </c>
      <c r="N2861" s="70">
        <v>0.02</v>
      </c>
      <c r="O2861" s="64">
        <v>0.18</v>
      </c>
      <c r="P2861" s="67">
        <v>0.18</v>
      </c>
      <c r="Q2861" s="70">
        <v>0.18</v>
      </c>
      <c r="R2861" s="3"/>
    </row>
    <row r="2862">
      <c r="A2862" s="46">
        <v>14646.0</v>
      </c>
      <c r="B2862" s="51" t="str">
        <f t="shared" si="1"/>
        <v>Bolalar tovarlariGigiyena va tagliklarBolalar kosmetikasiBolalar gigienasi uchun to'plamlar</v>
      </c>
      <c r="C2862" s="55" t="s">
        <v>346</v>
      </c>
      <c r="D2862" s="55" t="s">
        <v>360</v>
      </c>
      <c r="E2862" s="55" t="s">
        <v>668</v>
      </c>
      <c r="F2862" s="55" t="s">
        <v>6389</v>
      </c>
      <c r="G2862" s="55"/>
      <c r="H2862" s="55"/>
      <c r="I2862" s="64">
        <v>0.2</v>
      </c>
      <c r="J2862" s="67">
        <v>0.2</v>
      </c>
      <c r="K2862" s="70">
        <v>0.2</v>
      </c>
      <c r="L2862" s="64">
        <v>0.02</v>
      </c>
      <c r="M2862" s="67">
        <v>0.02</v>
      </c>
      <c r="N2862" s="70">
        <v>0.02</v>
      </c>
      <c r="O2862" s="64">
        <v>0.18</v>
      </c>
      <c r="P2862" s="67">
        <v>0.18</v>
      </c>
      <c r="Q2862" s="70">
        <v>0.18</v>
      </c>
      <c r="R2862" s="3"/>
    </row>
    <row r="2863">
      <c r="A2863" s="46">
        <v>14647.0</v>
      </c>
      <c r="B2863" s="51" t="str">
        <f t="shared" si="1"/>
        <v>Bolalar tovarlariOnalar uchun mahsulotlarKosmetika va parvarish</v>
      </c>
      <c r="C2863" s="55" t="s">
        <v>346</v>
      </c>
      <c r="D2863" s="55" t="s">
        <v>1188</v>
      </c>
      <c r="E2863" s="55" t="s">
        <v>6391</v>
      </c>
      <c r="F2863" s="55"/>
      <c r="G2863" s="4"/>
      <c r="H2863" s="3"/>
      <c r="I2863" s="64">
        <v>0.15</v>
      </c>
      <c r="J2863" s="67">
        <v>0.15</v>
      </c>
      <c r="K2863" s="70">
        <v>0.15</v>
      </c>
      <c r="L2863" s="64">
        <v>0.01</v>
      </c>
      <c r="M2863" s="67">
        <v>0.01</v>
      </c>
      <c r="N2863" s="70">
        <v>0.01</v>
      </c>
      <c r="O2863" s="64">
        <v>0.14</v>
      </c>
      <c r="P2863" s="67">
        <v>0.14</v>
      </c>
      <c r="Q2863" s="70">
        <v>0.14</v>
      </c>
      <c r="R2863" s="3"/>
    </row>
    <row r="2864">
      <c r="A2864" s="46">
        <v>14648.0</v>
      </c>
      <c r="B2864" s="51" t="str">
        <f t="shared" si="1"/>
        <v>Bolalar tovarlariOnalar uchun mahsulotlarOnalar uchun sumkalar va ryukzaklar</v>
      </c>
      <c r="C2864" s="55" t="s">
        <v>346</v>
      </c>
      <c r="D2864" s="55" t="s">
        <v>1188</v>
      </c>
      <c r="E2864" s="55" t="s">
        <v>6393</v>
      </c>
      <c r="F2864" s="55"/>
      <c r="G2864" s="55"/>
      <c r="H2864" s="3"/>
      <c r="I2864" s="64">
        <v>0.25</v>
      </c>
      <c r="J2864" s="67">
        <v>0.25</v>
      </c>
      <c r="K2864" s="70">
        <v>0.25</v>
      </c>
      <c r="L2864" s="64">
        <v>0.0</v>
      </c>
      <c r="M2864" s="67">
        <v>0.0</v>
      </c>
      <c r="N2864" s="70">
        <v>0.0</v>
      </c>
      <c r="O2864" s="64">
        <v>0.25</v>
      </c>
      <c r="P2864" s="67">
        <v>0.25</v>
      </c>
      <c r="Q2864" s="70">
        <v>0.25</v>
      </c>
      <c r="R2864" s="3"/>
    </row>
    <row r="2865">
      <c r="A2865" s="46">
        <v>14649.0</v>
      </c>
      <c r="B2865" s="51" t="str">
        <f t="shared" si="1"/>
        <v>Bolalar tovarlariOnalar uchun mahsulotlarTugʻruqxona uchun toʻplamlar</v>
      </c>
      <c r="C2865" s="55" t="s">
        <v>346</v>
      </c>
      <c r="D2865" s="55" t="s">
        <v>1188</v>
      </c>
      <c r="E2865" s="55" t="s">
        <v>6394</v>
      </c>
      <c r="F2865" s="55"/>
      <c r="G2865" s="55"/>
      <c r="H2865" s="3"/>
      <c r="I2865" s="64">
        <v>0.15</v>
      </c>
      <c r="J2865" s="67">
        <v>0.15</v>
      </c>
      <c r="K2865" s="70">
        <v>0.15</v>
      </c>
      <c r="L2865" s="64">
        <v>0.0</v>
      </c>
      <c r="M2865" s="67">
        <v>0.0</v>
      </c>
      <c r="N2865" s="70">
        <v>0.0</v>
      </c>
      <c r="O2865" s="64">
        <v>0.15</v>
      </c>
      <c r="P2865" s="67">
        <v>0.15</v>
      </c>
      <c r="Q2865" s="70">
        <v>0.15</v>
      </c>
      <c r="R2865" s="3"/>
    </row>
    <row r="2866">
      <c r="A2866" s="46">
        <v>14650.0</v>
      </c>
      <c r="B2866" s="51" t="str">
        <f t="shared" si="1"/>
        <v>Bolalar tovarlariBolalar sporti va faol hordiqBolalar transportiPedalsiz velosipedlar va katalkalar</v>
      </c>
      <c r="C2866" s="55" t="s">
        <v>346</v>
      </c>
      <c r="D2866" s="55" t="s">
        <v>398</v>
      </c>
      <c r="E2866" s="55" t="s">
        <v>6396</v>
      </c>
      <c r="F2866" s="55" t="s">
        <v>6397</v>
      </c>
      <c r="G2866" s="55"/>
      <c r="H2866" s="55"/>
      <c r="I2866" s="64">
        <v>0.18</v>
      </c>
      <c r="J2866" s="67">
        <v>0.18</v>
      </c>
      <c r="K2866" s="70">
        <v>0.18</v>
      </c>
      <c r="L2866" s="64">
        <v>0.04999999999999999</v>
      </c>
      <c r="M2866" s="67">
        <v>0.04999999999999999</v>
      </c>
      <c r="N2866" s="70">
        <v>0.04999999999999999</v>
      </c>
      <c r="O2866" s="64">
        <v>0.13</v>
      </c>
      <c r="P2866" s="67">
        <v>0.13</v>
      </c>
      <c r="Q2866" s="70">
        <v>0.13</v>
      </c>
      <c r="R2866" s="3"/>
    </row>
    <row r="2867">
      <c r="A2867" s="46">
        <v>14651.0</v>
      </c>
      <c r="B2867" s="51" t="str">
        <f t="shared" si="1"/>
        <v>Bolalar tovarlariBolalar sporti va faol hordiqBolalar transportiBolalar uchun samokatlar</v>
      </c>
      <c r="C2867" s="55" t="s">
        <v>346</v>
      </c>
      <c r="D2867" s="55" t="s">
        <v>398</v>
      </c>
      <c r="E2867" s="55" t="s">
        <v>6396</v>
      </c>
      <c r="F2867" s="55" t="s">
        <v>6400</v>
      </c>
      <c r="G2867" s="55"/>
      <c r="H2867" s="3"/>
      <c r="I2867" s="64">
        <v>0.2</v>
      </c>
      <c r="J2867" s="67">
        <v>0.2</v>
      </c>
      <c r="K2867" s="70">
        <v>0.2</v>
      </c>
      <c r="L2867" s="64">
        <v>0.015000000000000013</v>
      </c>
      <c r="M2867" s="67">
        <v>0.015000000000000013</v>
      </c>
      <c r="N2867" s="70">
        <v>0.015000000000000013</v>
      </c>
      <c r="O2867" s="64">
        <v>0.185</v>
      </c>
      <c r="P2867" s="67">
        <v>0.185</v>
      </c>
      <c r="Q2867" s="70">
        <v>0.185</v>
      </c>
      <c r="R2867" s="3"/>
    </row>
    <row r="2868">
      <c r="A2868" s="46">
        <v>14652.0</v>
      </c>
      <c r="B2868" s="51" t="str">
        <f t="shared" si="1"/>
        <v>Bolalar tovarlariBolalar sporti va faol hordiqBolalar transportiBolalar uchun roliklar</v>
      </c>
      <c r="C2868" s="55" t="s">
        <v>346</v>
      </c>
      <c r="D2868" s="55" t="s">
        <v>398</v>
      </c>
      <c r="E2868" s="55" t="s">
        <v>6396</v>
      </c>
      <c r="F2868" s="55" t="s">
        <v>6401</v>
      </c>
      <c r="G2868" s="55"/>
      <c r="H2868" s="3"/>
      <c r="I2868" s="64">
        <v>0.18</v>
      </c>
      <c r="J2868" s="67">
        <v>0.18</v>
      </c>
      <c r="K2868" s="70">
        <v>0.18</v>
      </c>
      <c r="L2868" s="64">
        <v>0.0</v>
      </c>
      <c r="M2868" s="67">
        <v>0.0</v>
      </c>
      <c r="N2868" s="70">
        <v>0.0</v>
      </c>
      <c r="O2868" s="64">
        <v>0.18</v>
      </c>
      <c r="P2868" s="67">
        <v>0.18</v>
      </c>
      <c r="Q2868" s="70">
        <v>0.18</v>
      </c>
      <c r="R2868" s="3"/>
    </row>
    <row r="2869">
      <c r="A2869" s="46">
        <v>14653.0</v>
      </c>
      <c r="B2869" s="51" t="str">
        <f t="shared" si="1"/>
        <v>Bolalar tovarlariBolalar sporti va faol hordiqBolalar transportiBolalar velosipedlari</v>
      </c>
      <c r="C2869" s="55" t="s">
        <v>346</v>
      </c>
      <c r="D2869" s="55" t="s">
        <v>398</v>
      </c>
      <c r="E2869" s="55" t="s">
        <v>6396</v>
      </c>
      <c r="F2869" s="55" t="s">
        <v>6402</v>
      </c>
      <c r="G2869" s="55"/>
      <c r="H2869" s="3"/>
      <c r="I2869" s="64">
        <v>0.18</v>
      </c>
      <c r="J2869" s="67">
        <v>0.18</v>
      </c>
      <c r="K2869" s="70">
        <v>0.18</v>
      </c>
      <c r="L2869" s="64">
        <v>0.01999999999999999</v>
      </c>
      <c r="M2869" s="67">
        <v>0.01999999999999999</v>
      </c>
      <c r="N2869" s="70">
        <v>0.01999999999999999</v>
      </c>
      <c r="O2869" s="64">
        <v>0.16</v>
      </c>
      <c r="P2869" s="67">
        <v>0.16</v>
      </c>
      <c r="Q2869" s="70">
        <v>0.16</v>
      </c>
      <c r="R2869" s="3"/>
    </row>
    <row r="2870">
      <c r="A2870" s="46">
        <v>14654.0</v>
      </c>
      <c r="B2870" s="51" t="str">
        <f t="shared" si="1"/>
        <v>Bolalar tovarlariBolalar sporti va faol hordiqBolalar transportiDoskalar va taxtalar</v>
      </c>
      <c r="C2870" s="55" t="s">
        <v>346</v>
      </c>
      <c r="D2870" s="55" t="s">
        <v>398</v>
      </c>
      <c r="E2870" s="55" t="s">
        <v>6396</v>
      </c>
      <c r="F2870" s="55" t="s">
        <v>6405</v>
      </c>
      <c r="G2870" s="55"/>
      <c r="H2870" s="3"/>
      <c r="I2870" s="64">
        <v>0.18</v>
      </c>
      <c r="J2870" s="67">
        <v>0.18</v>
      </c>
      <c r="K2870" s="70">
        <v>0.18</v>
      </c>
      <c r="L2870" s="64">
        <v>0.01999999999999999</v>
      </c>
      <c r="M2870" s="67">
        <v>0.01999999999999999</v>
      </c>
      <c r="N2870" s="70">
        <v>0.01999999999999999</v>
      </c>
      <c r="O2870" s="64">
        <v>0.16</v>
      </c>
      <c r="P2870" s="67">
        <v>0.16</v>
      </c>
      <c r="Q2870" s="70">
        <v>0.16</v>
      </c>
      <c r="R2870" s="3"/>
    </row>
    <row r="2871">
      <c r="A2871" s="46">
        <v>14655.0</v>
      </c>
      <c r="B2871" s="51" t="str">
        <f t="shared" si="1"/>
        <v>Bolalar tovarlariBolalar sporti va faol hordiqBolalar transportiElektromobillar</v>
      </c>
      <c r="C2871" s="55" t="s">
        <v>346</v>
      </c>
      <c r="D2871" s="55" t="s">
        <v>398</v>
      </c>
      <c r="E2871" s="55" t="s">
        <v>6396</v>
      </c>
      <c r="F2871" s="55" t="s">
        <v>6407</v>
      </c>
      <c r="G2871" s="55"/>
      <c r="H2871" s="3"/>
      <c r="I2871" s="64">
        <v>0.12</v>
      </c>
      <c r="J2871" s="67">
        <v>0.12</v>
      </c>
      <c r="K2871" s="70">
        <v>0.12</v>
      </c>
      <c r="L2871" s="64">
        <v>0.01999999999999999</v>
      </c>
      <c r="M2871" s="67">
        <v>0.01999999999999999</v>
      </c>
      <c r="N2871" s="70">
        <v>0.01999999999999999</v>
      </c>
      <c r="O2871" s="64">
        <v>0.1</v>
      </c>
      <c r="P2871" s="67">
        <v>0.1</v>
      </c>
      <c r="Q2871" s="70">
        <v>0.1</v>
      </c>
      <c r="R2871" s="3"/>
    </row>
    <row r="2872">
      <c r="A2872" s="46">
        <v>14656.0</v>
      </c>
      <c r="B2872" s="51" t="str">
        <f t="shared" si="1"/>
        <v>Qurilish va taʼmirlashAsboblarPnevmouskunalarQumlash uskunalari</v>
      </c>
      <c r="C2872" s="55" t="s">
        <v>95</v>
      </c>
      <c r="D2872" s="55" t="s">
        <v>106</v>
      </c>
      <c r="E2872" s="55" t="s">
        <v>6408</v>
      </c>
      <c r="F2872" s="55" t="s">
        <v>6409</v>
      </c>
      <c r="G2872" s="55"/>
      <c r="H2872" s="3"/>
      <c r="I2872" s="64">
        <v>0.17</v>
      </c>
      <c r="J2872" s="67">
        <v>0.17</v>
      </c>
      <c r="K2872" s="70">
        <v>0.17</v>
      </c>
      <c r="L2872" s="64">
        <v>0.0</v>
      </c>
      <c r="M2872" s="67">
        <v>0.0</v>
      </c>
      <c r="N2872" s="70">
        <v>0.0</v>
      </c>
      <c r="O2872" s="64">
        <v>0.17</v>
      </c>
      <c r="P2872" s="67">
        <v>0.17</v>
      </c>
      <c r="Q2872" s="70">
        <v>0.17</v>
      </c>
      <c r="R2872" s="3"/>
    </row>
    <row r="2873">
      <c r="A2873" s="46">
        <v>14657.0</v>
      </c>
      <c r="B2873" s="51" t="str">
        <f t="shared" si="1"/>
        <v>Bolalar tovarlariBolalar sporti va faol hordiqBolalar transportiBolalar uchun himoya ekipirovka</v>
      </c>
      <c r="C2873" s="55" t="s">
        <v>346</v>
      </c>
      <c r="D2873" s="55" t="s">
        <v>398</v>
      </c>
      <c r="E2873" s="55" t="s">
        <v>6396</v>
      </c>
      <c r="F2873" s="55" t="s">
        <v>6411</v>
      </c>
      <c r="G2873" s="55"/>
      <c r="H2873" s="55"/>
      <c r="I2873" s="64">
        <v>0.2</v>
      </c>
      <c r="J2873" s="67">
        <v>0.2</v>
      </c>
      <c r="K2873" s="70">
        <v>0.2</v>
      </c>
      <c r="L2873" s="64">
        <v>0.020000000000000018</v>
      </c>
      <c r="M2873" s="67">
        <v>0.020000000000000018</v>
      </c>
      <c r="N2873" s="70">
        <v>0.020000000000000018</v>
      </c>
      <c r="O2873" s="64">
        <v>0.18</v>
      </c>
      <c r="P2873" s="67">
        <v>0.18</v>
      </c>
      <c r="Q2873" s="70">
        <v>0.18</v>
      </c>
      <c r="R2873" s="3"/>
    </row>
    <row r="2874">
      <c r="A2874" s="46">
        <v>14658.0</v>
      </c>
      <c r="B2874" s="51" t="str">
        <f t="shared" si="1"/>
        <v>Bolalar tovarlariBolalar sporti va faol hordiqBolalar transportiAksessuarlar va ehtiyot qismlar bolalar transporti uchun</v>
      </c>
      <c r="C2874" s="55" t="s">
        <v>346</v>
      </c>
      <c r="D2874" s="55" t="s">
        <v>398</v>
      </c>
      <c r="E2874" s="55" t="s">
        <v>6396</v>
      </c>
      <c r="F2874" s="55" t="s">
        <v>6413</v>
      </c>
      <c r="G2874" s="55"/>
      <c r="H2874" s="55"/>
      <c r="I2874" s="64">
        <v>0.25</v>
      </c>
      <c r="J2874" s="67">
        <v>0.25</v>
      </c>
      <c r="K2874" s="70">
        <v>0.25</v>
      </c>
      <c r="L2874" s="64">
        <v>0.0</v>
      </c>
      <c r="M2874" s="67">
        <v>0.0</v>
      </c>
      <c r="N2874" s="70">
        <v>0.0</v>
      </c>
      <c r="O2874" s="64">
        <v>0.25</v>
      </c>
      <c r="P2874" s="67">
        <v>0.25</v>
      </c>
      <c r="Q2874" s="70">
        <v>0.25</v>
      </c>
      <c r="R2874" s="3"/>
    </row>
    <row r="2875">
      <c r="A2875" s="46">
        <v>14662.0</v>
      </c>
      <c r="B2875" s="51" t="str">
        <f t="shared" si="1"/>
        <v>Qurilish va taʼmirlashIsitishIssiq pollarSuvda isitiladigan polQismlar</v>
      </c>
      <c r="C2875" s="55" t="s">
        <v>95</v>
      </c>
      <c r="D2875" s="55" t="s">
        <v>219</v>
      </c>
      <c r="E2875" s="55" t="s">
        <v>233</v>
      </c>
      <c r="F2875" s="55" t="s">
        <v>234</v>
      </c>
      <c r="G2875" s="55" t="s">
        <v>6414</v>
      </c>
      <c r="H2875" s="3"/>
      <c r="I2875" s="64">
        <v>0.25</v>
      </c>
      <c r="J2875" s="67">
        <v>0.25</v>
      </c>
      <c r="K2875" s="70">
        <v>0.25</v>
      </c>
      <c r="L2875" s="64">
        <v>0.0</v>
      </c>
      <c r="M2875" s="67">
        <v>0.0</v>
      </c>
      <c r="N2875" s="70">
        <v>0.0</v>
      </c>
      <c r="O2875" s="64">
        <v>0.25</v>
      </c>
      <c r="P2875" s="67">
        <v>0.25</v>
      </c>
      <c r="Q2875" s="70">
        <v>0.25</v>
      </c>
      <c r="R2875" s="3"/>
    </row>
    <row r="2876">
      <c r="A2876" s="46">
        <v>14664.0</v>
      </c>
      <c r="B2876" s="51" t="str">
        <f t="shared" si="1"/>
        <v>Qurilish va taʼmirlashIsitishRadiator bog'lovchilarTermostatik qalpoq va klapanlar</v>
      </c>
      <c r="C2876" s="55" t="s">
        <v>95</v>
      </c>
      <c r="D2876" s="55" t="s">
        <v>219</v>
      </c>
      <c r="E2876" s="55" t="s">
        <v>6416</v>
      </c>
      <c r="F2876" s="55" t="s">
        <v>6417</v>
      </c>
      <c r="G2876" s="55"/>
      <c r="H2876" s="55"/>
      <c r="I2876" s="64">
        <v>0.25</v>
      </c>
      <c r="J2876" s="67">
        <v>0.25</v>
      </c>
      <c r="K2876" s="70">
        <v>0.25</v>
      </c>
      <c r="L2876" s="64">
        <v>0.0</v>
      </c>
      <c r="M2876" s="67">
        <v>0.0</v>
      </c>
      <c r="N2876" s="70">
        <v>0.0</v>
      </c>
      <c r="O2876" s="64">
        <v>0.25</v>
      </c>
      <c r="P2876" s="67">
        <v>0.25</v>
      </c>
      <c r="Q2876" s="70">
        <v>0.25</v>
      </c>
      <c r="R2876" s="3"/>
    </row>
    <row r="2877">
      <c r="A2877" s="46">
        <v>14665.0</v>
      </c>
      <c r="B2877" s="51" t="str">
        <f t="shared" si="1"/>
        <v>Qurilish va taʼmirlashIsitishRadiator bog'lovchilarRadiatorni pastki ulanish tugunlari</v>
      </c>
      <c r="C2877" s="55" t="s">
        <v>95</v>
      </c>
      <c r="D2877" s="55" t="s">
        <v>219</v>
      </c>
      <c r="E2877" s="55" t="s">
        <v>6416</v>
      </c>
      <c r="F2877" s="55" t="s">
        <v>6419</v>
      </c>
      <c r="G2877" s="55"/>
      <c r="H2877" s="55"/>
      <c r="I2877" s="64">
        <v>0.25</v>
      </c>
      <c r="J2877" s="67">
        <v>0.25</v>
      </c>
      <c r="K2877" s="70">
        <v>0.25</v>
      </c>
      <c r="L2877" s="64">
        <v>0.0</v>
      </c>
      <c r="M2877" s="67">
        <v>0.0</v>
      </c>
      <c r="N2877" s="70">
        <v>0.0</v>
      </c>
      <c r="O2877" s="64">
        <v>0.25</v>
      </c>
      <c r="P2877" s="67">
        <v>0.25</v>
      </c>
      <c r="Q2877" s="70">
        <v>0.25</v>
      </c>
      <c r="R2877" s="3"/>
    </row>
    <row r="2878">
      <c r="A2878" s="46">
        <v>14666.0</v>
      </c>
      <c r="B2878" s="51" t="str">
        <f t="shared" si="1"/>
        <v>Qurilish va taʼmirlashIsitishRadiator bog'lovchilarPerehodnik va fitinglar</v>
      </c>
      <c r="C2878" s="55" t="s">
        <v>95</v>
      </c>
      <c r="D2878" s="55" t="s">
        <v>219</v>
      </c>
      <c r="E2878" s="55" t="s">
        <v>6416</v>
      </c>
      <c r="F2878" s="55" t="s">
        <v>6421</v>
      </c>
      <c r="G2878" s="55"/>
      <c r="H2878" s="3"/>
      <c r="I2878" s="64">
        <v>0.22</v>
      </c>
      <c r="J2878" s="67">
        <v>0.22</v>
      </c>
      <c r="K2878" s="70">
        <v>0.22</v>
      </c>
      <c r="L2878" s="64">
        <v>0.0</v>
      </c>
      <c r="M2878" s="67">
        <v>0.0</v>
      </c>
      <c r="N2878" s="70">
        <v>0.0</v>
      </c>
      <c r="O2878" s="64">
        <v>0.22</v>
      </c>
      <c r="P2878" s="67">
        <v>0.22</v>
      </c>
      <c r="Q2878" s="70">
        <v>0.22</v>
      </c>
      <c r="R2878" s="3"/>
    </row>
    <row r="2879">
      <c r="A2879" s="46">
        <v>14670.0</v>
      </c>
      <c r="B2879" s="51" t="str">
        <f t="shared" si="1"/>
        <v>Qurilish va taʼmirlashIsitishRadiator bog'lovchilarPrivodlar</v>
      </c>
      <c r="C2879" s="55" t="s">
        <v>95</v>
      </c>
      <c r="D2879" s="55" t="s">
        <v>219</v>
      </c>
      <c r="E2879" s="55" t="s">
        <v>6416</v>
      </c>
      <c r="F2879" s="55" t="s">
        <v>6424</v>
      </c>
      <c r="G2879" s="85"/>
      <c r="H2879" s="3"/>
      <c r="I2879" s="64">
        <v>0.25</v>
      </c>
      <c r="J2879" s="67">
        <v>0.25</v>
      </c>
      <c r="K2879" s="70">
        <v>0.25</v>
      </c>
      <c r="L2879" s="64">
        <v>0.0</v>
      </c>
      <c r="M2879" s="67">
        <v>0.0</v>
      </c>
      <c r="N2879" s="70">
        <v>0.0</v>
      </c>
      <c r="O2879" s="64">
        <v>0.25</v>
      </c>
      <c r="P2879" s="67">
        <v>0.25</v>
      </c>
      <c r="Q2879" s="70">
        <v>0.25</v>
      </c>
      <c r="R2879" s="3"/>
    </row>
    <row r="2880">
      <c r="A2880" s="46">
        <v>14671.0</v>
      </c>
      <c r="B2880" s="51" t="str">
        <f t="shared" si="1"/>
        <v>Dacha, bogʻ va tomorqaBogʻ texnikasiYuqori bosimli moykalar va aksessuarlarYuqori bosimli moykalar</v>
      </c>
      <c r="C2880" s="55" t="s">
        <v>734</v>
      </c>
      <c r="D2880" s="55" t="s">
        <v>2819</v>
      </c>
      <c r="E2880" s="55" t="s">
        <v>2820</v>
      </c>
      <c r="F2880" s="55" t="s">
        <v>6425</v>
      </c>
      <c r="G2880" s="55"/>
      <c r="H2880" s="3"/>
      <c r="I2880" s="64">
        <v>0.11</v>
      </c>
      <c r="J2880" s="67">
        <v>0.11</v>
      </c>
      <c r="K2880" s="70">
        <v>0.11</v>
      </c>
      <c r="L2880" s="64">
        <v>0.0</v>
      </c>
      <c r="M2880" s="67">
        <v>0.0</v>
      </c>
      <c r="N2880" s="70">
        <v>0.0</v>
      </c>
      <c r="O2880" s="64">
        <v>0.11</v>
      </c>
      <c r="P2880" s="67">
        <v>0.11</v>
      </c>
      <c r="Q2880" s="70">
        <v>0.11</v>
      </c>
      <c r="R2880" s="3"/>
    </row>
    <row r="2881">
      <c r="A2881" s="46">
        <v>14673.0</v>
      </c>
      <c r="B2881" s="51" t="str">
        <f t="shared" si="1"/>
        <v>Uy-roʻzgʻor buyumlariDekor va interyerInteryerni bezatishQutichalar</v>
      </c>
      <c r="C2881" s="55" t="s">
        <v>758</v>
      </c>
      <c r="D2881" s="55" t="s">
        <v>798</v>
      </c>
      <c r="E2881" s="55" t="s">
        <v>920</v>
      </c>
      <c r="F2881" s="55" t="s">
        <v>6427</v>
      </c>
      <c r="G2881" s="3"/>
      <c r="H2881" s="3"/>
      <c r="I2881" s="64">
        <v>0.27</v>
      </c>
      <c r="J2881" s="67">
        <v>0.27</v>
      </c>
      <c r="K2881" s="70">
        <v>0.27</v>
      </c>
      <c r="L2881" s="64">
        <v>0.0</v>
      </c>
      <c r="M2881" s="67">
        <v>0.0</v>
      </c>
      <c r="N2881" s="70">
        <v>0.0</v>
      </c>
      <c r="O2881" s="64">
        <v>0.27</v>
      </c>
      <c r="P2881" s="67">
        <v>0.27</v>
      </c>
      <c r="Q2881" s="70">
        <v>0.27</v>
      </c>
      <c r="R2881" s="3"/>
    </row>
    <row r="2882">
      <c r="A2882" s="46">
        <v>14674.0</v>
      </c>
      <c r="B2882" s="51" t="str">
        <f t="shared" si="1"/>
        <v>Uy-roʻzgʻor buyumlariDekor va interyerInteryerni bezatishHaykalchalar</v>
      </c>
      <c r="C2882" s="55" t="s">
        <v>758</v>
      </c>
      <c r="D2882" s="55" t="s">
        <v>798</v>
      </c>
      <c r="E2882" s="55" t="s">
        <v>920</v>
      </c>
      <c r="F2882" s="55" t="s">
        <v>6429</v>
      </c>
      <c r="G2882" s="85"/>
      <c r="H2882" s="85"/>
      <c r="I2882" s="64">
        <v>0.27</v>
      </c>
      <c r="J2882" s="67">
        <v>0.27</v>
      </c>
      <c r="K2882" s="70">
        <v>0.27</v>
      </c>
      <c r="L2882" s="64">
        <v>0.0</v>
      </c>
      <c r="M2882" s="67">
        <v>0.0</v>
      </c>
      <c r="N2882" s="70">
        <v>0.0</v>
      </c>
      <c r="O2882" s="64">
        <v>0.27</v>
      </c>
      <c r="P2882" s="67">
        <v>0.27</v>
      </c>
      <c r="Q2882" s="70">
        <v>0.27</v>
      </c>
      <c r="R2882" s="3"/>
    </row>
    <row r="2883">
      <c r="A2883" s="46">
        <v>14675.0</v>
      </c>
      <c r="B2883" s="51" t="str">
        <f t="shared" si="1"/>
        <v>Uy-roʻzgʻor buyumlariDekor va interyerInteryerni bezatishInteryerni bezatish</v>
      </c>
      <c r="C2883" s="55" t="s">
        <v>758</v>
      </c>
      <c r="D2883" s="55" t="s">
        <v>798</v>
      </c>
      <c r="E2883" s="55" t="s">
        <v>920</v>
      </c>
      <c r="F2883" s="55" t="s">
        <v>920</v>
      </c>
      <c r="G2883" s="55"/>
      <c r="H2883" s="3"/>
      <c r="I2883" s="64">
        <v>0.27</v>
      </c>
      <c r="J2883" s="67">
        <v>0.27</v>
      </c>
      <c r="K2883" s="70">
        <v>0.27</v>
      </c>
      <c r="L2883" s="64">
        <v>0.0</v>
      </c>
      <c r="M2883" s="67">
        <v>0.0</v>
      </c>
      <c r="N2883" s="70">
        <v>0.0</v>
      </c>
      <c r="O2883" s="64">
        <v>0.27</v>
      </c>
      <c r="P2883" s="67">
        <v>0.27</v>
      </c>
      <c r="Q2883" s="70">
        <v>0.27</v>
      </c>
      <c r="R2883" s="3"/>
    </row>
    <row r="2884">
      <c r="A2884" s="46">
        <v>14676.0</v>
      </c>
      <c r="B2884" s="51" t="str">
        <f t="shared" si="1"/>
        <v>Kanselyariya tovarlariQogʻoz mahsulotlariOʻzi yopishadigan plyonka,  nakleykalar va yorliqlarSaqlash uchun nakleykalar</v>
      </c>
      <c r="C2884" s="55" t="s">
        <v>142</v>
      </c>
      <c r="D2884" s="55" t="s">
        <v>1212</v>
      </c>
      <c r="E2884" s="55" t="s">
        <v>4858</v>
      </c>
      <c r="F2884" s="55" t="s">
        <v>6432</v>
      </c>
      <c r="G2884" s="55"/>
      <c r="H2884" s="3"/>
      <c r="I2884" s="64">
        <v>0.2</v>
      </c>
      <c r="J2884" s="67">
        <v>0.2</v>
      </c>
      <c r="K2884" s="70">
        <v>0.2</v>
      </c>
      <c r="L2884" s="64">
        <v>0.09</v>
      </c>
      <c r="M2884" s="67">
        <v>0.09</v>
      </c>
      <c r="N2884" s="70">
        <v>0.09</v>
      </c>
      <c r="O2884" s="64">
        <v>0.11</v>
      </c>
      <c r="P2884" s="67">
        <v>0.11</v>
      </c>
      <c r="Q2884" s="70">
        <v>0.11</v>
      </c>
      <c r="R2884" s="3"/>
    </row>
    <row r="2885">
      <c r="A2885" s="46">
        <v>14678.0</v>
      </c>
      <c r="B2885" s="51" t="str">
        <f t="shared" si="1"/>
        <v>PoyabzallarOʻgʻil bolalar uchun poyabzalSandalilar va saboSandalilar</v>
      </c>
      <c r="C2885" s="55" t="s">
        <v>951</v>
      </c>
      <c r="D2885" s="55" t="s">
        <v>1025</v>
      </c>
      <c r="E2885" s="55" t="s">
        <v>1967</v>
      </c>
      <c r="F2885" s="55" t="s">
        <v>1310</v>
      </c>
      <c r="G2885" s="3"/>
      <c r="H2885" s="3"/>
      <c r="I2885" s="64">
        <v>0.2</v>
      </c>
      <c r="J2885" s="67">
        <v>0.2</v>
      </c>
      <c r="K2885" s="70">
        <v>0.2</v>
      </c>
      <c r="L2885" s="64">
        <v>0.0</v>
      </c>
      <c r="M2885" s="67">
        <v>0.0</v>
      </c>
      <c r="N2885" s="70">
        <v>0.0</v>
      </c>
      <c r="O2885" s="64">
        <v>0.2</v>
      </c>
      <c r="P2885" s="67">
        <v>0.2</v>
      </c>
      <c r="Q2885" s="70">
        <v>0.2</v>
      </c>
      <c r="R2885" s="3"/>
    </row>
    <row r="2886">
      <c r="A2886" s="46">
        <v>14681.0</v>
      </c>
      <c r="B2886" s="51" t="str">
        <f t="shared" si="1"/>
        <v>MebelYumshoq mebelKreslolarQop-kreslolar</v>
      </c>
      <c r="C2886" s="55" t="s">
        <v>137</v>
      </c>
      <c r="D2886" s="55" t="s">
        <v>6434</v>
      </c>
      <c r="E2886" s="55" t="s">
        <v>6435</v>
      </c>
      <c r="F2886" s="55" t="s">
        <v>6436</v>
      </c>
      <c r="G2886" s="3"/>
      <c r="H2886" s="3"/>
      <c r="I2886" s="64">
        <v>0.2</v>
      </c>
      <c r="J2886" s="67">
        <v>0.2</v>
      </c>
      <c r="K2886" s="70">
        <v>0.2</v>
      </c>
      <c r="L2886" s="64">
        <v>0.0</v>
      </c>
      <c r="M2886" s="67">
        <v>0.0</v>
      </c>
      <c r="N2886" s="70">
        <v>0.0</v>
      </c>
      <c r="O2886" s="64">
        <v>0.2</v>
      </c>
      <c r="P2886" s="67">
        <v>0.2</v>
      </c>
      <c r="Q2886" s="70">
        <v>0.2</v>
      </c>
      <c r="R2886" s="3"/>
    </row>
    <row r="2887">
      <c r="A2887" s="46">
        <v>14682.0</v>
      </c>
      <c r="B2887" s="51" t="str">
        <f t="shared" si="1"/>
        <v>Dacha, bogʻ va tomorqaBogʻ asboblariAravalar va tachkalar</v>
      </c>
      <c r="C2887" s="55" t="s">
        <v>734</v>
      </c>
      <c r="D2887" s="55" t="s">
        <v>1356</v>
      </c>
      <c r="E2887" s="55" t="s">
        <v>6437</v>
      </c>
      <c r="F2887" s="55"/>
      <c r="G2887" s="3"/>
      <c r="H2887" s="3"/>
      <c r="I2887" s="64">
        <v>0.15</v>
      </c>
      <c r="J2887" s="67">
        <v>0.15</v>
      </c>
      <c r="K2887" s="70">
        <v>0.15</v>
      </c>
      <c r="L2887" s="64">
        <v>0.0</v>
      </c>
      <c r="M2887" s="67">
        <v>0.0</v>
      </c>
      <c r="N2887" s="70">
        <v>0.0</v>
      </c>
      <c r="O2887" s="64">
        <v>0.15</v>
      </c>
      <c r="P2887" s="67">
        <v>0.15</v>
      </c>
      <c r="Q2887" s="70">
        <v>0.15</v>
      </c>
      <c r="R2887" s="3"/>
    </row>
    <row r="2888">
      <c r="A2888" s="46">
        <v>14683.0</v>
      </c>
      <c r="B2888" s="51" t="str">
        <f t="shared" si="1"/>
        <v>Dacha, bogʻ va tomorqaSugʻorish uchun tovarlarBog' purkagichlari</v>
      </c>
      <c r="C2888" s="55" t="s">
        <v>734</v>
      </c>
      <c r="D2888" s="55" t="s">
        <v>6439</v>
      </c>
      <c r="E2888" s="55" t="s">
        <v>6440</v>
      </c>
      <c r="F2888" s="55"/>
      <c r="G2888" s="3"/>
      <c r="H2888" s="3"/>
      <c r="I2888" s="64">
        <v>0.2</v>
      </c>
      <c r="J2888" s="67">
        <v>0.2</v>
      </c>
      <c r="K2888" s="70">
        <v>0.2</v>
      </c>
      <c r="L2888" s="64">
        <v>0.0</v>
      </c>
      <c r="M2888" s="67">
        <v>0.0</v>
      </c>
      <c r="N2888" s="70">
        <v>0.0</v>
      </c>
      <c r="O2888" s="64">
        <v>0.2</v>
      </c>
      <c r="P2888" s="67">
        <v>0.2</v>
      </c>
      <c r="Q2888" s="70">
        <v>0.2</v>
      </c>
      <c r="R2888" s="3"/>
    </row>
    <row r="2889">
      <c r="A2889" s="46">
        <v>14684.0</v>
      </c>
      <c r="B2889" s="51" t="str">
        <f t="shared" si="1"/>
        <v>Dacha, bogʻ va tomorqaSugʻorish uchun tovarlarSug'orish shlanglari</v>
      </c>
      <c r="C2889" s="55" t="s">
        <v>734</v>
      </c>
      <c r="D2889" s="55" t="s">
        <v>6439</v>
      </c>
      <c r="E2889" s="55" t="s">
        <v>6441</v>
      </c>
      <c r="F2889" s="55"/>
      <c r="G2889" s="4"/>
      <c r="H2889" s="3"/>
      <c r="I2889" s="64">
        <v>0.2</v>
      </c>
      <c r="J2889" s="67">
        <v>0.2</v>
      </c>
      <c r="K2889" s="70">
        <v>0.2</v>
      </c>
      <c r="L2889" s="64">
        <v>0.0</v>
      </c>
      <c r="M2889" s="67">
        <v>0.0</v>
      </c>
      <c r="N2889" s="70">
        <v>0.0</v>
      </c>
      <c r="O2889" s="64">
        <v>0.2</v>
      </c>
      <c r="P2889" s="67">
        <v>0.2</v>
      </c>
      <c r="Q2889" s="70">
        <v>0.2</v>
      </c>
      <c r="R2889" s="3"/>
    </row>
    <row r="2890">
      <c r="A2890" s="46">
        <v>14685.0</v>
      </c>
      <c r="B2890" s="51" t="str">
        <f t="shared" si="1"/>
        <v>Dacha, bogʻ va tomorqaBasseynlar va aksessuarlarBasseyn uchun aksessuarlarNarvonlar</v>
      </c>
      <c r="C2890" s="55" t="s">
        <v>734</v>
      </c>
      <c r="D2890" s="55" t="s">
        <v>1295</v>
      </c>
      <c r="E2890" s="55" t="s">
        <v>6443</v>
      </c>
      <c r="F2890" s="55" t="s">
        <v>3877</v>
      </c>
      <c r="G2890" s="3"/>
      <c r="H2890" s="3"/>
      <c r="I2890" s="64">
        <v>0.25</v>
      </c>
      <c r="J2890" s="67">
        <v>0.25</v>
      </c>
      <c r="K2890" s="70">
        <v>0.25</v>
      </c>
      <c r="L2890" s="64">
        <v>0.0</v>
      </c>
      <c r="M2890" s="67">
        <v>0.0</v>
      </c>
      <c r="N2890" s="70">
        <v>0.0</v>
      </c>
      <c r="O2890" s="64">
        <v>0.25</v>
      </c>
      <c r="P2890" s="67">
        <v>0.25</v>
      </c>
      <c r="Q2890" s="70">
        <v>0.25</v>
      </c>
      <c r="R2890" s="3"/>
    </row>
    <row r="2891">
      <c r="A2891" s="46">
        <v>14686.0</v>
      </c>
      <c r="B2891" s="51" t="str">
        <f t="shared" si="1"/>
        <v>Dacha, bogʻ va tomorqaBasseynlar va aksessuarlarBasseyn uchun aksessuarlarTentlar</v>
      </c>
      <c r="C2891" s="55" t="s">
        <v>734</v>
      </c>
      <c r="D2891" s="55" t="s">
        <v>1295</v>
      </c>
      <c r="E2891" s="55" t="s">
        <v>6443</v>
      </c>
      <c r="F2891" s="55" t="s">
        <v>6444</v>
      </c>
      <c r="G2891" s="3"/>
      <c r="H2891" s="3"/>
      <c r="I2891" s="64">
        <v>0.25</v>
      </c>
      <c r="J2891" s="67">
        <v>0.25</v>
      </c>
      <c r="K2891" s="70">
        <v>0.25</v>
      </c>
      <c r="L2891" s="64">
        <v>0.0</v>
      </c>
      <c r="M2891" s="67">
        <v>0.0</v>
      </c>
      <c r="N2891" s="70">
        <v>0.0</v>
      </c>
      <c r="O2891" s="64">
        <v>0.25</v>
      </c>
      <c r="P2891" s="67">
        <v>0.25</v>
      </c>
      <c r="Q2891" s="70">
        <v>0.25</v>
      </c>
      <c r="R2891" s="3"/>
    </row>
    <row r="2892">
      <c r="A2892" s="46">
        <v>14687.0</v>
      </c>
      <c r="B2892" s="51" t="str">
        <f t="shared" si="1"/>
        <v>Dacha, bogʻ va tomorqaBasseynlar va aksessuarlarBasseyn uchun aksessuarlarPodstilkalar</v>
      </c>
      <c r="C2892" s="55" t="s">
        <v>734</v>
      </c>
      <c r="D2892" s="55" t="s">
        <v>1295</v>
      </c>
      <c r="E2892" s="55" t="s">
        <v>6443</v>
      </c>
      <c r="F2892" s="55" t="s">
        <v>6446</v>
      </c>
      <c r="G2892" s="85"/>
      <c r="H2892" s="3"/>
      <c r="I2892" s="64">
        <v>0.25</v>
      </c>
      <c r="J2892" s="67">
        <v>0.25</v>
      </c>
      <c r="K2892" s="70">
        <v>0.25</v>
      </c>
      <c r="L2892" s="64">
        <v>0.0</v>
      </c>
      <c r="M2892" s="67">
        <v>0.0</v>
      </c>
      <c r="N2892" s="70">
        <v>0.0</v>
      </c>
      <c r="O2892" s="64">
        <v>0.25</v>
      </c>
      <c r="P2892" s="67">
        <v>0.25</v>
      </c>
      <c r="Q2892" s="70">
        <v>0.25</v>
      </c>
      <c r="R2892" s="3"/>
    </row>
    <row r="2893">
      <c r="A2893" s="46">
        <v>14688.0</v>
      </c>
      <c r="B2893" s="51" t="str">
        <f t="shared" si="1"/>
        <v>Dacha, bogʻ va tomorqaBasseynlar va aksessuarlarBasseyn uchun aksessuarlarTermometrlar</v>
      </c>
      <c r="C2893" s="55" t="s">
        <v>734</v>
      </c>
      <c r="D2893" s="55" t="s">
        <v>1295</v>
      </c>
      <c r="E2893" s="55" t="s">
        <v>6443</v>
      </c>
      <c r="F2893" s="55" t="s">
        <v>6447</v>
      </c>
      <c r="G2893" s="85"/>
      <c r="H2893" s="3"/>
      <c r="I2893" s="64">
        <v>0.25</v>
      </c>
      <c r="J2893" s="67">
        <v>0.25</v>
      </c>
      <c r="K2893" s="70">
        <v>0.25</v>
      </c>
      <c r="L2893" s="64">
        <v>0.0</v>
      </c>
      <c r="M2893" s="67">
        <v>0.0</v>
      </c>
      <c r="N2893" s="70">
        <v>0.0</v>
      </c>
      <c r="O2893" s="64">
        <v>0.25</v>
      </c>
      <c r="P2893" s="67">
        <v>0.25</v>
      </c>
      <c r="Q2893" s="70">
        <v>0.25</v>
      </c>
      <c r="R2893" s="3"/>
    </row>
    <row r="2894">
      <c r="A2894" s="46">
        <v>14689.0</v>
      </c>
      <c r="B2894" s="51" t="str">
        <f t="shared" si="1"/>
        <v>Dacha, bogʻ va tomorqaBasseynlar va aksessuarlarBasseyn uchun aksessuarlarLaynerlar</v>
      </c>
      <c r="C2894" s="55" t="s">
        <v>734</v>
      </c>
      <c r="D2894" s="55" t="s">
        <v>1295</v>
      </c>
      <c r="E2894" s="55" t="s">
        <v>6443</v>
      </c>
      <c r="F2894" s="55" t="s">
        <v>6448</v>
      </c>
      <c r="G2894" s="3"/>
      <c r="H2894" s="3"/>
      <c r="I2894" s="64">
        <v>0.25</v>
      </c>
      <c r="J2894" s="67">
        <v>0.25</v>
      </c>
      <c r="K2894" s="70">
        <v>0.25</v>
      </c>
      <c r="L2894" s="64">
        <v>0.0</v>
      </c>
      <c r="M2894" s="67">
        <v>0.0</v>
      </c>
      <c r="N2894" s="70">
        <v>0.0</v>
      </c>
      <c r="O2894" s="64">
        <v>0.25</v>
      </c>
      <c r="P2894" s="67">
        <v>0.25</v>
      </c>
      <c r="Q2894" s="70">
        <v>0.25</v>
      </c>
      <c r="R2894" s="3"/>
    </row>
    <row r="2895">
      <c r="A2895" s="46">
        <v>14690.0</v>
      </c>
      <c r="B2895" s="51" t="str">
        <f t="shared" si="1"/>
        <v>Dacha, bogʻ va tomorqaBasseynlar va aksessuarlarBasseyn uchun aksessuarlarInventarizatsiya uchun teleskopik tutqichlar</v>
      </c>
      <c r="C2895" s="55" t="s">
        <v>734</v>
      </c>
      <c r="D2895" s="55" t="s">
        <v>1295</v>
      </c>
      <c r="E2895" s="55" t="s">
        <v>6443</v>
      </c>
      <c r="F2895" s="55" t="s">
        <v>6450</v>
      </c>
      <c r="G2895" s="55"/>
      <c r="H2895" s="55"/>
      <c r="I2895" s="64">
        <v>0.2</v>
      </c>
      <c r="J2895" s="67">
        <v>0.2</v>
      </c>
      <c r="K2895" s="70">
        <v>0.2</v>
      </c>
      <c r="L2895" s="64">
        <v>0.0</v>
      </c>
      <c r="M2895" s="67">
        <v>0.0</v>
      </c>
      <c r="N2895" s="70">
        <v>0.0</v>
      </c>
      <c r="O2895" s="64">
        <v>0.2</v>
      </c>
      <c r="P2895" s="67">
        <v>0.2</v>
      </c>
      <c r="Q2895" s="70">
        <v>0.2</v>
      </c>
      <c r="R2895" s="3"/>
    </row>
    <row r="2896">
      <c r="A2896" s="46">
        <v>14691.0</v>
      </c>
      <c r="B2896" s="51" t="str">
        <f t="shared" si="1"/>
        <v>Dacha, bogʻ va tomorqaBasseynlar va aksessuarlarBasseyn uchun aksessuarlarTa'mirlash to'plamlari</v>
      </c>
      <c r="C2896" s="55" t="s">
        <v>734</v>
      </c>
      <c r="D2896" s="55" t="s">
        <v>1295</v>
      </c>
      <c r="E2896" s="55" t="s">
        <v>6443</v>
      </c>
      <c r="F2896" s="55" t="s">
        <v>6451</v>
      </c>
      <c r="G2896" s="55"/>
      <c r="H2896" s="3"/>
      <c r="I2896" s="64">
        <v>0.25</v>
      </c>
      <c r="J2896" s="67">
        <v>0.25</v>
      </c>
      <c r="K2896" s="70">
        <v>0.25</v>
      </c>
      <c r="L2896" s="64">
        <v>0.0</v>
      </c>
      <c r="M2896" s="67">
        <v>0.0</v>
      </c>
      <c r="N2896" s="70">
        <v>0.0</v>
      </c>
      <c r="O2896" s="64">
        <v>0.25</v>
      </c>
      <c r="P2896" s="67">
        <v>0.25</v>
      </c>
      <c r="Q2896" s="70">
        <v>0.25</v>
      </c>
      <c r="R2896" s="3"/>
    </row>
    <row r="2897">
      <c r="A2897" s="46">
        <v>14692.0</v>
      </c>
      <c r="B2897" s="51" t="str">
        <f t="shared" si="1"/>
        <v>Dacha, bogʻ va tomorqaBasseynlar va aksessuarlarBasseyn uchun aksessuarlarFitinglar, shlang va quvurlar suzish havzalari uchun</v>
      </c>
      <c r="C2897" s="55" t="s">
        <v>734</v>
      </c>
      <c r="D2897" s="55" t="s">
        <v>1295</v>
      </c>
      <c r="E2897" s="55" t="s">
        <v>6443</v>
      </c>
      <c r="F2897" s="55" t="s">
        <v>6452</v>
      </c>
      <c r="G2897" s="55"/>
      <c r="H2897" s="55"/>
      <c r="I2897" s="64">
        <v>0.25</v>
      </c>
      <c r="J2897" s="67">
        <v>0.25</v>
      </c>
      <c r="K2897" s="70">
        <v>0.25</v>
      </c>
      <c r="L2897" s="64">
        <v>0.0</v>
      </c>
      <c r="M2897" s="67">
        <v>0.0</v>
      </c>
      <c r="N2897" s="70">
        <v>0.0</v>
      </c>
      <c r="O2897" s="64">
        <v>0.25</v>
      </c>
      <c r="P2897" s="67">
        <v>0.25</v>
      </c>
      <c r="Q2897" s="70">
        <v>0.25</v>
      </c>
      <c r="R2897" s="3"/>
    </row>
    <row r="2898">
      <c r="A2898" s="46">
        <v>14694.0</v>
      </c>
      <c r="B2898" s="51" t="str">
        <f t="shared" si="1"/>
        <v>Dacha, bogʻ va tomorqaBasseynlar va aksessuarlarHovuz uchun kimyoHovuz tozalagichlari</v>
      </c>
      <c r="C2898" s="55" t="s">
        <v>734</v>
      </c>
      <c r="D2898" s="55" t="s">
        <v>1295</v>
      </c>
      <c r="E2898" s="55" t="s">
        <v>6453</v>
      </c>
      <c r="F2898" s="55" t="s">
        <v>6454</v>
      </c>
      <c r="G2898" s="55"/>
      <c r="H2898" s="3"/>
      <c r="I2898" s="64">
        <v>0.22</v>
      </c>
      <c r="J2898" s="67">
        <v>0.22</v>
      </c>
      <c r="K2898" s="70">
        <v>0.22</v>
      </c>
      <c r="L2898" s="64">
        <v>0.0</v>
      </c>
      <c r="M2898" s="67">
        <v>0.0</v>
      </c>
      <c r="N2898" s="70">
        <v>0.0</v>
      </c>
      <c r="O2898" s="64">
        <v>0.22</v>
      </c>
      <c r="P2898" s="67">
        <v>0.22</v>
      </c>
      <c r="Q2898" s="70">
        <v>0.22</v>
      </c>
      <c r="R2898" s="3"/>
    </row>
    <row r="2899">
      <c r="A2899" s="46">
        <v>14695.0</v>
      </c>
      <c r="B2899" s="51" t="str">
        <f t="shared" si="1"/>
        <v>Dacha, bogʻ va tomorqaBasseynlar va aksessuarlarHovuz uchun kimyoDezinfektsiyalash vositalari</v>
      </c>
      <c r="C2899" s="55" t="s">
        <v>734</v>
      </c>
      <c r="D2899" s="55" t="s">
        <v>1295</v>
      </c>
      <c r="E2899" s="55" t="s">
        <v>6453</v>
      </c>
      <c r="F2899" s="55" t="s">
        <v>6455</v>
      </c>
      <c r="G2899" s="55"/>
      <c r="H2899" s="3"/>
      <c r="I2899" s="64">
        <v>0.22</v>
      </c>
      <c r="J2899" s="67">
        <v>0.22</v>
      </c>
      <c r="K2899" s="70">
        <v>0.22</v>
      </c>
      <c r="L2899" s="64">
        <v>0.0</v>
      </c>
      <c r="M2899" s="67">
        <v>0.0</v>
      </c>
      <c r="N2899" s="70">
        <v>0.0</v>
      </c>
      <c r="O2899" s="64">
        <v>0.22</v>
      </c>
      <c r="P2899" s="67">
        <v>0.22</v>
      </c>
      <c r="Q2899" s="70">
        <v>0.22</v>
      </c>
      <c r="R2899" s="3"/>
    </row>
    <row r="2900">
      <c r="A2900" s="46">
        <v>14696.0</v>
      </c>
      <c r="B2900" s="51" t="str">
        <f t="shared" si="1"/>
        <v>Dacha, bogʻ va tomorqaBasseynlar va aksessuarlarHovuz uchun kimyoHovuzni muhofaza qilish mahsulotlari</v>
      </c>
      <c r="C2900" s="55" t="s">
        <v>734</v>
      </c>
      <c r="D2900" s="55" t="s">
        <v>1295</v>
      </c>
      <c r="E2900" s="55" t="s">
        <v>6453</v>
      </c>
      <c r="F2900" s="55" t="s">
        <v>6456</v>
      </c>
      <c r="G2900" s="55"/>
      <c r="H2900" s="55"/>
      <c r="I2900" s="64">
        <v>0.2</v>
      </c>
      <c r="J2900" s="67">
        <v>0.2</v>
      </c>
      <c r="K2900" s="70">
        <v>0.2</v>
      </c>
      <c r="L2900" s="64">
        <v>0.0</v>
      </c>
      <c r="M2900" s="67">
        <v>0.0</v>
      </c>
      <c r="N2900" s="70">
        <v>0.0</v>
      </c>
      <c r="O2900" s="64">
        <v>0.2</v>
      </c>
      <c r="P2900" s="67">
        <v>0.2</v>
      </c>
      <c r="Q2900" s="70">
        <v>0.2</v>
      </c>
      <c r="R2900" s="3"/>
    </row>
    <row r="2901">
      <c r="A2901" s="46">
        <v>14697.0</v>
      </c>
      <c r="B2901" s="51" t="str">
        <f t="shared" si="1"/>
        <v>Dacha, bogʻ va tomorqaBasseynlar va aksessuarlarHovuz uchun kimyoSuv bo'yash to'plamlari</v>
      </c>
      <c r="C2901" s="55" t="s">
        <v>734</v>
      </c>
      <c r="D2901" s="55" t="s">
        <v>1295</v>
      </c>
      <c r="E2901" s="55" t="s">
        <v>6453</v>
      </c>
      <c r="F2901" s="55" t="s">
        <v>6457</v>
      </c>
      <c r="G2901" s="55"/>
      <c r="H2901" s="3"/>
      <c r="I2901" s="64">
        <v>0.2</v>
      </c>
      <c r="J2901" s="67">
        <v>0.2</v>
      </c>
      <c r="K2901" s="70">
        <v>0.2</v>
      </c>
      <c r="L2901" s="64">
        <v>0.0</v>
      </c>
      <c r="M2901" s="67">
        <v>0.0</v>
      </c>
      <c r="N2901" s="70">
        <v>0.0</v>
      </c>
      <c r="O2901" s="64">
        <v>0.2</v>
      </c>
      <c r="P2901" s="67">
        <v>0.2</v>
      </c>
      <c r="Q2901" s="70">
        <v>0.2</v>
      </c>
      <c r="R2901" s="3"/>
    </row>
    <row r="2902">
      <c r="A2902" s="46">
        <v>14700.0</v>
      </c>
      <c r="B2902" s="51" t="str">
        <f t="shared" si="1"/>
        <v>Dacha, bogʻ va tomorqaBasseynlar va aksessuarlarHovuz jihozlariSuv isitgichlari hovuzlar uchun</v>
      </c>
      <c r="C2902" s="55" t="s">
        <v>734</v>
      </c>
      <c r="D2902" s="55" t="s">
        <v>1295</v>
      </c>
      <c r="E2902" s="55" t="s">
        <v>6464</v>
      </c>
      <c r="F2902" s="55" t="s">
        <v>6465</v>
      </c>
      <c r="G2902" s="55"/>
      <c r="H2902" s="55"/>
      <c r="I2902" s="64">
        <v>0.25</v>
      </c>
      <c r="J2902" s="67">
        <v>0.25</v>
      </c>
      <c r="K2902" s="70">
        <v>0.25</v>
      </c>
      <c r="L2902" s="64">
        <v>0.0</v>
      </c>
      <c r="M2902" s="67">
        <v>0.0</v>
      </c>
      <c r="N2902" s="70">
        <v>0.0</v>
      </c>
      <c r="O2902" s="64">
        <v>0.25</v>
      </c>
      <c r="P2902" s="67">
        <v>0.25</v>
      </c>
      <c r="Q2902" s="70">
        <v>0.25</v>
      </c>
      <c r="R2902" s="3"/>
    </row>
    <row r="2903">
      <c r="A2903" s="46">
        <v>14702.0</v>
      </c>
      <c r="B2903" s="51" t="str">
        <f t="shared" si="1"/>
        <v>Dacha, bogʻ va tomorqaBasseynlar va aksessuarlarHovuz jihozlariHovuzlar uchun UV qurilmalar</v>
      </c>
      <c r="C2903" s="55" t="s">
        <v>734</v>
      </c>
      <c r="D2903" s="55" t="s">
        <v>1295</v>
      </c>
      <c r="E2903" s="55" t="s">
        <v>6464</v>
      </c>
      <c r="F2903" s="55" t="s">
        <v>6467</v>
      </c>
      <c r="G2903" s="55"/>
      <c r="H2903" s="55"/>
      <c r="I2903" s="64">
        <v>0.2</v>
      </c>
      <c r="J2903" s="67">
        <v>0.2</v>
      </c>
      <c r="K2903" s="70">
        <v>0.2</v>
      </c>
      <c r="L2903" s="64">
        <v>0.0</v>
      </c>
      <c r="M2903" s="67">
        <v>0.0</v>
      </c>
      <c r="N2903" s="70">
        <v>0.0</v>
      </c>
      <c r="O2903" s="64">
        <v>0.2</v>
      </c>
      <c r="P2903" s="67">
        <v>0.2</v>
      </c>
      <c r="Q2903" s="70">
        <v>0.2</v>
      </c>
      <c r="R2903" s="3"/>
    </row>
    <row r="2904">
      <c r="A2904" s="46">
        <v>14703.0</v>
      </c>
      <c r="B2904" s="51" t="str">
        <f t="shared" si="1"/>
        <v>Dacha, bogʻ va tomorqaBasseynlar va aksessuarlarHovuz jihozlariSuv osti yoritgichlari</v>
      </c>
      <c r="C2904" s="55" t="s">
        <v>734</v>
      </c>
      <c r="D2904" s="55" t="s">
        <v>1295</v>
      </c>
      <c r="E2904" s="55" t="s">
        <v>6464</v>
      </c>
      <c r="F2904" s="55" t="s">
        <v>6469</v>
      </c>
      <c r="G2904" s="55"/>
      <c r="H2904" s="3"/>
      <c r="I2904" s="64">
        <v>0.2</v>
      </c>
      <c r="J2904" s="67">
        <v>0.2</v>
      </c>
      <c r="K2904" s="70">
        <v>0.2</v>
      </c>
      <c r="L2904" s="64">
        <v>0.0</v>
      </c>
      <c r="M2904" s="67">
        <v>0.0</v>
      </c>
      <c r="N2904" s="70">
        <v>0.0</v>
      </c>
      <c r="O2904" s="64">
        <v>0.2</v>
      </c>
      <c r="P2904" s="67">
        <v>0.2</v>
      </c>
      <c r="Q2904" s="70">
        <v>0.2</v>
      </c>
      <c r="R2904" s="3"/>
    </row>
    <row r="2905">
      <c r="A2905" s="46">
        <v>14706.0</v>
      </c>
      <c r="B2905" s="51" t="str">
        <f t="shared" si="1"/>
        <v>Qurilish va taʼmirlashAsboblarPayvandlash uskunalariPayvandlash uchun butlovchi qismlar</v>
      </c>
      <c r="C2905" s="55" t="s">
        <v>95</v>
      </c>
      <c r="D2905" s="55" t="s">
        <v>106</v>
      </c>
      <c r="E2905" s="55" t="s">
        <v>6471</v>
      </c>
      <c r="F2905" s="55" t="s">
        <v>6472</v>
      </c>
      <c r="G2905" s="55"/>
      <c r="H2905" s="55"/>
      <c r="I2905" s="64">
        <v>0.25</v>
      </c>
      <c r="J2905" s="67">
        <v>0.25</v>
      </c>
      <c r="K2905" s="70">
        <v>0.25</v>
      </c>
      <c r="L2905" s="64">
        <v>0.0</v>
      </c>
      <c r="M2905" s="67">
        <v>0.0</v>
      </c>
      <c r="N2905" s="70">
        <v>0.0</v>
      </c>
      <c r="O2905" s="64">
        <v>0.25</v>
      </c>
      <c r="P2905" s="67">
        <v>0.25</v>
      </c>
      <c r="Q2905" s="70">
        <v>0.25</v>
      </c>
      <c r="R2905" s="3"/>
    </row>
    <row r="2906">
      <c r="A2906" s="46">
        <v>14707.0</v>
      </c>
      <c r="B2906" s="51" t="str">
        <f t="shared" si="1"/>
        <v>Dacha, bogʻ va tomorqaBasseynlar va aksessuarlarTozalash uchun asboblarBasseynlar uchun changyutgichlar</v>
      </c>
      <c r="C2906" s="55" t="s">
        <v>734</v>
      </c>
      <c r="D2906" s="55" t="s">
        <v>1295</v>
      </c>
      <c r="E2906" s="55" t="s">
        <v>6473</v>
      </c>
      <c r="F2906" s="55" t="s">
        <v>6474</v>
      </c>
      <c r="G2906" s="55"/>
      <c r="H2906" s="55"/>
      <c r="I2906" s="64">
        <v>0.25</v>
      </c>
      <c r="J2906" s="67">
        <v>0.25</v>
      </c>
      <c r="K2906" s="70">
        <v>0.25</v>
      </c>
      <c r="L2906" s="64">
        <v>0.0</v>
      </c>
      <c r="M2906" s="67">
        <v>0.0</v>
      </c>
      <c r="N2906" s="70">
        <v>0.0</v>
      </c>
      <c r="O2906" s="64">
        <v>0.25</v>
      </c>
      <c r="P2906" s="67">
        <v>0.25</v>
      </c>
      <c r="Q2906" s="70">
        <v>0.25</v>
      </c>
      <c r="R2906" s="3"/>
    </row>
    <row r="2907">
      <c r="A2907" s="46">
        <v>14708.0</v>
      </c>
      <c r="B2907" s="51" t="str">
        <f t="shared" si="1"/>
        <v>Dacha, bogʻ va tomorqaBasseynlar va aksessuarlarTozalash uchun asboblarHovuz cho'tkalari</v>
      </c>
      <c r="C2907" s="55" t="s">
        <v>734</v>
      </c>
      <c r="D2907" s="55" t="s">
        <v>1295</v>
      </c>
      <c r="E2907" s="55" t="s">
        <v>6473</v>
      </c>
      <c r="F2907" s="55" t="s">
        <v>6475</v>
      </c>
      <c r="G2907" s="55"/>
      <c r="H2907" s="3"/>
      <c r="I2907" s="64">
        <v>0.25</v>
      </c>
      <c r="J2907" s="67">
        <v>0.25</v>
      </c>
      <c r="K2907" s="70">
        <v>0.25</v>
      </c>
      <c r="L2907" s="64">
        <v>0.0</v>
      </c>
      <c r="M2907" s="67">
        <v>0.0</v>
      </c>
      <c r="N2907" s="70">
        <v>0.0</v>
      </c>
      <c r="O2907" s="64">
        <v>0.25</v>
      </c>
      <c r="P2907" s="67">
        <v>0.25</v>
      </c>
      <c r="Q2907" s="70">
        <v>0.25</v>
      </c>
      <c r="R2907" s="3"/>
    </row>
    <row r="2908">
      <c r="A2908" s="46">
        <v>14709.0</v>
      </c>
      <c r="B2908" s="51" t="str">
        <f t="shared" si="1"/>
        <v>Dacha, bogʻ va tomorqaBasseynlar va aksessuarlarTozalash uchun asboblarHovuz uchun to'r</v>
      </c>
      <c r="C2908" s="55" t="s">
        <v>734</v>
      </c>
      <c r="D2908" s="55" t="s">
        <v>1295</v>
      </c>
      <c r="E2908" s="55" t="s">
        <v>6473</v>
      </c>
      <c r="F2908" s="55" t="s">
        <v>6476</v>
      </c>
      <c r="G2908" s="55"/>
      <c r="H2908" s="3"/>
      <c r="I2908" s="64">
        <v>0.25</v>
      </c>
      <c r="J2908" s="67">
        <v>0.25</v>
      </c>
      <c r="K2908" s="70">
        <v>0.25</v>
      </c>
      <c r="L2908" s="64">
        <v>0.0</v>
      </c>
      <c r="M2908" s="67">
        <v>0.0</v>
      </c>
      <c r="N2908" s="70">
        <v>0.0</v>
      </c>
      <c r="O2908" s="64">
        <v>0.25</v>
      </c>
      <c r="P2908" s="67">
        <v>0.25</v>
      </c>
      <c r="Q2908" s="70">
        <v>0.25</v>
      </c>
      <c r="R2908" s="3"/>
    </row>
    <row r="2909">
      <c r="A2909" s="46">
        <v>14710.0</v>
      </c>
      <c r="B2909" s="51" t="str">
        <f t="shared" si="1"/>
        <v>Dacha, bogʻ va tomorqaBasseynlar va aksessuarlarTozalash uchun asboblarHovuz skimmerlari</v>
      </c>
      <c r="C2909" s="55" t="s">
        <v>734</v>
      </c>
      <c r="D2909" s="55" t="s">
        <v>1295</v>
      </c>
      <c r="E2909" s="55" t="s">
        <v>6473</v>
      </c>
      <c r="F2909" s="55" t="s">
        <v>6477</v>
      </c>
      <c r="G2909" s="55"/>
      <c r="H2909" s="3"/>
      <c r="I2909" s="64">
        <v>0.25</v>
      </c>
      <c r="J2909" s="67">
        <v>0.25</v>
      </c>
      <c r="K2909" s="70">
        <v>0.25</v>
      </c>
      <c r="L2909" s="64">
        <v>0.0</v>
      </c>
      <c r="M2909" s="67">
        <v>0.0</v>
      </c>
      <c r="N2909" s="70">
        <v>0.0</v>
      </c>
      <c r="O2909" s="64">
        <v>0.25</v>
      </c>
      <c r="P2909" s="67">
        <v>0.25</v>
      </c>
      <c r="Q2909" s="70">
        <v>0.25</v>
      </c>
      <c r="R2909" s="3"/>
    </row>
    <row r="2910">
      <c r="A2910" s="46">
        <v>14711.0</v>
      </c>
      <c r="B2910" s="51" t="str">
        <f t="shared" si="1"/>
        <v>Dacha, bogʻ va tomorqaBasseynlar va aksessuarlarTozalash uchun asboblarBasseynlar uchun suzuvchilar</v>
      </c>
      <c r="C2910" s="55" t="s">
        <v>734</v>
      </c>
      <c r="D2910" s="55" t="s">
        <v>1295</v>
      </c>
      <c r="E2910" s="55" t="s">
        <v>6473</v>
      </c>
      <c r="F2910" s="55" t="s">
        <v>6478</v>
      </c>
      <c r="G2910" s="55"/>
      <c r="H2910" s="3"/>
      <c r="I2910" s="64">
        <v>0.3</v>
      </c>
      <c r="J2910" s="67">
        <v>0.3</v>
      </c>
      <c r="K2910" s="70">
        <v>0.3</v>
      </c>
      <c r="L2910" s="64">
        <v>0.0</v>
      </c>
      <c r="M2910" s="67">
        <v>0.0</v>
      </c>
      <c r="N2910" s="70">
        <v>0.0</v>
      </c>
      <c r="O2910" s="64">
        <v>0.3</v>
      </c>
      <c r="P2910" s="67">
        <v>0.3</v>
      </c>
      <c r="Q2910" s="70">
        <v>0.3</v>
      </c>
      <c r="R2910" s="3"/>
    </row>
    <row r="2911">
      <c r="A2911" s="46">
        <v>14712.0</v>
      </c>
      <c r="B2911" s="51" t="str">
        <f t="shared" si="1"/>
        <v>Dacha, bogʻ va tomorqaBasseynlar va aksessuarlarTozalash uchun asboblarChang yutgich aksessuarlari</v>
      </c>
      <c r="C2911" s="55" t="s">
        <v>734</v>
      </c>
      <c r="D2911" s="55" t="s">
        <v>1295</v>
      </c>
      <c r="E2911" s="55" t="s">
        <v>6473</v>
      </c>
      <c r="F2911" s="55" t="s">
        <v>6479</v>
      </c>
      <c r="G2911" s="55"/>
      <c r="H2911" s="3"/>
      <c r="I2911" s="64">
        <v>0.25</v>
      </c>
      <c r="J2911" s="67">
        <v>0.25</v>
      </c>
      <c r="K2911" s="70">
        <v>0.25</v>
      </c>
      <c r="L2911" s="64">
        <v>0.0</v>
      </c>
      <c r="M2911" s="67">
        <v>0.0</v>
      </c>
      <c r="N2911" s="70">
        <v>0.0</v>
      </c>
      <c r="O2911" s="64">
        <v>0.25</v>
      </c>
      <c r="P2911" s="67">
        <v>0.25</v>
      </c>
      <c r="Q2911" s="70">
        <v>0.25</v>
      </c>
      <c r="R2911" s="3"/>
    </row>
    <row r="2912">
      <c r="A2912" s="46">
        <v>14713.0</v>
      </c>
      <c r="B2912" s="51" t="str">
        <f t="shared" si="1"/>
        <v>Dacha, bogʻ va tomorqaBasseynlar va aksessuarlarBasseynlarKarkasli hovuzlar</v>
      </c>
      <c r="C2912" s="55" t="s">
        <v>734</v>
      </c>
      <c r="D2912" s="55" t="s">
        <v>1295</v>
      </c>
      <c r="E2912" s="55" t="s">
        <v>6480</v>
      </c>
      <c r="F2912" s="55" t="s">
        <v>6481</v>
      </c>
      <c r="G2912" s="55"/>
      <c r="H2912" s="3"/>
      <c r="I2912" s="64">
        <v>0.15</v>
      </c>
      <c r="J2912" s="67">
        <v>0.15</v>
      </c>
      <c r="K2912" s="70">
        <v>0.15</v>
      </c>
      <c r="L2912" s="64">
        <v>0.0</v>
      </c>
      <c r="M2912" s="67">
        <v>0.0</v>
      </c>
      <c r="N2912" s="70">
        <v>0.0</v>
      </c>
      <c r="O2912" s="64">
        <v>0.15</v>
      </c>
      <c r="P2912" s="67">
        <v>0.15</v>
      </c>
      <c r="Q2912" s="70">
        <v>0.15</v>
      </c>
      <c r="R2912" s="3"/>
    </row>
    <row r="2913">
      <c r="A2913" s="46">
        <v>14714.0</v>
      </c>
      <c r="B2913" s="51" t="str">
        <f t="shared" si="1"/>
        <v>Dacha, bogʻ va tomorqaBasseynlar va aksessuarlarBasseynlarPuflama hovuzlar</v>
      </c>
      <c r="C2913" s="55" t="s">
        <v>734</v>
      </c>
      <c r="D2913" s="55" t="s">
        <v>1295</v>
      </c>
      <c r="E2913" s="55" t="s">
        <v>6480</v>
      </c>
      <c r="F2913" s="55" t="s">
        <v>6482</v>
      </c>
      <c r="G2913" s="55"/>
      <c r="H2913" s="3"/>
      <c r="I2913" s="64">
        <v>0.15</v>
      </c>
      <c r="J2913" s="67">
        <v>0.15</v>
      </c>
      <c r="K2913" s="70">
        <v>0.15</v>
      </c>
      <c r="L2913" s="64">
        <v>0.0</v>
      </c>
      <c r="M2913" s="67">
        <v>0.0</v>
      </c>
      <c r="N2913" s="70">
        <v>0.0</v>
      </c>
      <c r="O2913" s="64">
        <v>0.15</v>
      </c>
      <c r="P2913" s="67">
        <v>0.15</v>
      </c>
      <c r="Q2913" s="70">
        <v>0.15</v>
      </c>
      <c r="R2913" s="3"/>
    </row>
    <row r="2914">
      <c r="A2914" s="46">
        <v>14715.0</v>
      </c>
      <c r="B2914" s="51" t="str">
        <f t="shared" si="1"/>
        <v>Dacha, bogʻ va tomorqaBasseynlar va aksessuarlarBasseynlarSuv o'yin markazlari</v>
      </c>
      <c r="C2914" s="55" t="s">
        <v>734</v>
      </c>
      <c r="D2914" s="55" t="s">
        <v>1295</v>
      </c>
      <c r="E2914" s="55" t="s">
        <v>6480</v>
      </c>
      <c r="F2914" s="55" t="s">
        <v>6483</v>
      </c>
      <c r="G2914" s="55"/>
      <c r="H2914" s="3"/>
      <c r="I2914" s="64">
        <v>0.15</v>
      </c>
      <c r="J2914" s="67">
        <v>0.15</v>
      </c>
      <c r="K2914" s="70">
        <v>0.15</v>
      </c>
      <c r="L2914" s="64">
        <v>0.0</v>
      </c>
      <c r="M2914" s="67">
        <v>0.0</v>
      </c>
      <c r="N2914" s="70">
        <v>0.0</v>
      </c>
      <c r="O2914" s="64">
        <v>0.15</v>
      </c>
      <c r="P2914" s="67">
        <v>0.15</v>
      </c>
      <c r="Q2914" s="70">
        <v>0.15</v>
      </c>
      <c r="R2914" s="3"/>
    </row>
    <row r="2915">
      <c r="A2915" s="46">
        <v>14720.0</v>
      </c>
      <c r="B2915" s="51" t="str">
        <f t="shared" si="1"/>
        <v>Maishiy texnikaIqlim texnikasiSuv isitgichlari va isitish qozonlariIsitish qozonlariQattiq yonilg'i qozonlari</v>
      </c>
      <c r="C2915" s="55" t="s">
        <v>74</v>
      </c>
      <c r="D2915" s="55" t="s">
        <v>1887</v>
      </c>
      <c r="E2915" s="55" t="s">
        <v>6207</v>
      </c>
      <c r="F2915" s="55" t="s">
        <v>6485</v>
      </c>
      <c r="G2915" s="85" t="s">
        <v>6486</v>
      </c>
      <c r="H2915" s="85"/>
      <c r="I2915" s="64">
        <v>0.1</v>
      </c>
      <c r="J2915" s="67">
        <v>0.1</v>
      </c>
      <c r="K2915" s="70">
        <v>0.1</v>
      </c>
      <c r="L2915" s="64">
        <v>0.0</v>
      </c>
      <c r="M2915" s="67">
        <v>0.0</v>
      </c>
      <c r="N2915" s="70">
        <v>0.0</v>
      </c>
      <c r="O2915" s="64">
        <v>0.1</v>
      </c>
      <c r="P2915" s="67">
        <v>0.1</v>
      </c>
      <c r="Q2915" s="70">
        <v>0.1</v>
      </c>
      <c r="R2915" s="3"/>
    </row>
    <row r="2916">
      <c r="A2916" s="46">
        <v>14721.0</v>
      </c>
      <c r="B2916" s="51" t="str">
        <f t="shared" si="1"/>
        <v>Maishiy texnikaIqlim texnikasiSuv isitgichlari va isitish qozonlariIsitish qozonlariDizel qozonlari</v>
      </c>
      <c r="C2916" s="55" t="s">
        <v>74</v>
      </c>
      <c r="D2916" s="55" t="s">
        <v>1887</v>
      </c>
      <c r="E2916" s="55" t="s">
        <v>6207</v>
      </c>
      <c r="F2916" s="55" t="s">
        <v>6485</v>
      </c>
      <c r="G2916" s="85" t="s">
        <v>6488</v>
      </c>
      <c r="H2916" s="3"/>
      <c r="I2916" s="64">
        <v>0.1</v>
      </c>
      <c r="J2916" s="67">
        <v>0.1</v>
      </c>
      <c r="K2916" s="70">
        <v>0.1</v>
      </c>
      <c r="L2916" s="64">
        <v>0.0</v>
      </c>
      <c r="M2916" s="67">
        <v>0.0</v>
      </c>
      <c r="N2916" s="70">
        <v>0.0</v>
      </c>
      <c r="O2916" s="64">
        <v>0.1</v>
      </c>
      <c r="P2916" s="67">
        <v>0.1</v>
      </c>
      <c r="Q2916" s="70">
        <v>0.1</v>
      </c>
      <c r="R2916" s="3"/>
    </row>
    <row r="2917">
      <c r="A2917" s="46">
        <v>14722.0</v>
      </c>
      <c r="B2917" s="51" t="str">
        <f t="shared" si="1"/>
        <v>Maishiy texnikaIqlim texnikasiSuv isitgichlari va isitish qozonlariIsitish qozonlariKombinatsiyalangan qozonlar</v>
      </c>
      <c r="C2917" s="55" t="s">
        <v>74</v>
      </c>
      <c r="D2917" s="55" t="s">
        <v>1887</v>
      </c>
      <c r="E2917" s="55" t="s">
        <v>6207</v>
      </c>
      <c r="F2917" s="55" t="s">
        <v>6485</v>
      </c>
      <c r="G2917" s="85" t="s">
        <v>6489</v>
      </c>
      <c r="H2917" s="85"/>
      <c r="I2917" s="64">
        <v>0.1</v>
      </c>
      <c r="J2917" s="67">
        <v>0.1</v>
      </c>
      <c r="K2917" s="70">
        <v>0.1</v>
      </c>
      <c r="L2917" s="64">
        <v>0.0</v>
      </c>
      <c r="M2917" s="67">
        <v>0.0</v>
      </c>
      <c r="N2917" s="70">
        <v>0.0</v>
      </c>
      <c r="O2917" s="64">
        <v>0.1</v>
      </c>
      <c r="P2917" s="67">
        <v>0.1</v>
      </c>
      <c r="Q2917" s="70">
        <v>0.1</v>
      </c>
      <c r="R2917" s="3"/>
    </row>
    <row r="2918">
      <c r="A2918" s="46">
        <v>14724.0</v>
      </c>
      <c r="B2918" s="51" t="str">
        <f t="shared" si="1"/>
        <v>Maishiy texnikaIqlim texnikasiSuv isitgichlari va isitish qozonlariSuv isitgichlari</v>
      </c>
      <c r="C2918" s="55" t="s">
        <v>74</v>
      </c>
      <c r="D2918" s="55" t="s">
        <v>1887</v>
      </c>
      <c r="E2918" s="55" t="s">
        <v>6207</v>
      </c>
      <c r="F2918" s="55" t="s">
        <v>6490</v>
      </c>
      <c r="G2918" s="3"/>
      <c r="H2918" s="3"/>
      <c r="I2918" s="64">
        <v>0.1</v>
      </c>
      <c r="J2918" s="67">
        <v>0.1</v>
      </c>
      <c r="K2918" s="70">
        <v>0.1</v>
      </c>
      <c r="L2918" s="64">
        <v>0.0</v>
      </c>
      <c r="M2918" s="67">
        <v>0.0</v>
      </c>
      <c r="N2918" s="70">
        <v>0.0</v>
      </c>
      <c r="O2918" s="64">
        <v>0.1</v>
      </c>
      <c r="P2918" s="67">
        <v>0.1</v>
      </c>
      <c r="Q2918" s="70">
        <v>0.1</v>
      </c>
      <c r="R2918" s="3"/>
    </row>
    <row r="2919">
      <c r="A2919" s="46">
        <v>14725.0</v>
      </c>
      <c r="B2919" s="51" t="str">
        <f t="shared" si="1"/>
        <v>Maishiy texnikaIqlim texnikasiKonditsionerlar va split tizimlarDeraza konditsionerlari</v>
      </c>
      <c r="C2919" s="55" t="s">
        <v>74</v>
      </c>
      <c r="D2919" s="55" t="s">
        <v>1887</v>
      </c>
      <c r="E2919" s="55" t="s">
        <v>4780</v>
      </c>
      <c r="F2919" s="55" t="s">
        <v>6491</v>
      </c>
      <c r="G2919" s="55"/>
      <c r="H2919" s="3"/>
      <c r="I2919" s="64">
        <v>0.1</v>
      </c>
      <c r="J2919" s="67">
        <v>0.1</v>
      </c>
      <c r="K2919" s="70">
        <v>0.1</v>
      </c>
      <c r="L2919" s="64">
        <v>0.0</v>
      </c>
      <c r="M2919" s="67">
        <v>0.0</v>
      </c>
      <c r="N2919" s="70">
        <v>0.0</v>
      </c>
      <c r="O2919" s="64">
        <v>0.1</v>
      </c>
      <c r="P2919" s="67">
        <v>0.1</v>
      </c>
      <c r="Q2919" s="70">
        <v>0.1</v>
      </c>
      <c r="R2919" s="3"/>
    </row>
    <row r="2920">
      <c r="A2920" s="46">
        <v>14726.0</v>
      </c>
      <c r="B2920" s="51" t="str">
        <f t="shared" si="1"/>
        <v>Goʻzallik va parvarishShaxsiy gigiyenaQuloq va burunni tozalash asboblari</v>
      </c>
      <c r="C2920" s="55" t="s">
        <v>314</v>
      </c>
      <c r="D2920" s="55" t="s">
        <v>315</v>
      </c>
      <c r="E2920" s="55" t="s">
        <v>6492</v>
      </c>
      <c r="F2920" s="55"/>
      <c r="G2920" s="55"/>
      <c r="H2920" s="3"/>
      <c r="I2920" s="64">
        <v>0.2</v>
      </c>
      <c r="J2920" s="67">
        <v>0.2</v>
      </c>
      <c r="K2920" s="70">
        <v>0.2</v>
      </c>
      <c r="L2920" s="64">
        <v>0.010000000000000009</v>
      </c>
      <c r="M2920" s="67">
        <v>0.010000000000000009</v>
      </c>
      <c r="N2920" s="70">
        <v>0.010000000000000009</v>
      </c>
      <c r="O2920" s="64">
        <v>0.19</v>
      </c>
      <c r="P2920" s="67">
        <v>0.19</v>
      </c>
      <c r="Q2920" s="70">
        <v>0.19</v>
      </c>
      <c r="R2920" s="3"/>
    </row>
    <row r="2921">
      <c r="A2921" s="46">
        <v>14727.0</v>
      </c>
      <c r="B2921" s="51" t="str">
        <f t="shared" si="1"/>
        <v>Sport va hordiqTennis va badmintonStol tennisiStol tennisi uchun stollar</v>
      </c>
      <c r="C2921" s="55" t="s">
        <v>391</v>
      </c>
      <c r="D2921" s="55" t="s">
        <v>1249</v>
      </c>
      <c r="E2921" s="55" t="s">
        <v>6493</v>
      </c>
      <c r="F2921" s="55" t="s">
        <v>6494</v>
      </c>
      <c r="G2921" s="55"/>
      <c r="H2921" s="3"/>
      <c r="I2921" s="64">
        <v>0.25</v>
      </c>
      <c r="J2921" s="67">
        <v>0.25</v>
      </c>
      <c r="K2921" s="70">
        <v>0.25</v>
      </c>
      <c r="L2921" s="64">
        <v>0.0</v>
      </c>
      <c r="M2921" s="67">
        <v>0.0</v>
      </c>
      <c r="N2921" s="70">
        <v>0.0</v>
      </c>
      <c r="O2921" s="64">
        <v>0.25</v>
      </c>
      <c r="P2921" s="67">
        <v>0.25</v>
      </c>
      <c r="Q2921" s="70">
        <v>0.25</v>
      </c>
      <c r="R2921" s="3"/>
    </row>
    <row r="2922">
      <c r="A2922" s="46">
        <v>14728.0</v>
      </c>
      <c r="B2922" s="51" t="str">
        <f t="shared" si="1"/>
        <v>Sport va hordiqTennis va badmintonStol tennisiStol tennisi uchun raketkalar</v>
      </c>
      <c r="C2922" s="55" t="s">
        <v>391</v>
      </c>
      <c r="D2922" s="55" t="s">
        <v>1249</v>
      </c>
      <c r="E2922" s="55" t="s">
        <v>6493</v>
      </c>
      <c r="F2922" s="55" t="s">
        <v>6495</v>
      </c>
      <c r="G2922" s="55"/>
      <c r="H2922" s="3"/>
      <c r="I2922" s="64">
        <v>0.25</v>
      </c>
      <c r="J2922" s="67">
        <v>0.25</v>
      </c>
      <c r="K2922" s="70">
        <v>0.25</v>
      </c>
      <c r="L2922" s="64">
        <v>0.0</v>
      </c>
      <c r="M2922" s="67">
        <v>0.0</v>
      </c>
      <c r="N2922" s="70">
        <v>0.0</v>
      </c>
      <c r="O2922" s="64">
        <v>0.25</v>
      </c>
      <c r="P2922" s="67">
        <v>0.25</v>
      </c>
      <c r="Q2922" s="70">
        <v>0.25</v>
      </c>
      <c r="R2922" s="3"/>
    </row>
    <row r="2923">
      <c r="A2923" s="46">
        <v>14729.0</v>
      </c>
      <c r="B2923" s="51" t="str">
        <f t="shared" si="1"/>
        <v>Sport va hordiqTennis va badmintonStol tennisiStol tennisi uchun to‘plar</v>
      </c>
      <c r="C2923" s="55" t="s">
        <v>391</v>
      </c>
      <c r="D2923" s="55" t="s">
        <v>1249</v>
      </c>
      <c r="E2923" s="55" t="s">
        <v>6493</v>
      </c>
      <c r="F2923" s="55" t="s">
        <v>6497</v>
      </c>
      <c r="G2923" s="55"/>
      <c r="H2923" s="3"/>
      <c r="I2923" s="64">
        <v>0.25</v>
      </c>
      <c r="J2923" s="67">
        <v>0.25</v>
      </c>
      <c r="K2923" s="70">
        <v>0.25</v>
      </c>
      <c r="L2923" s="64">
        <v>0.0</v>
      </c>
      <c r="M2923" s="67">
        <v>0.0</v>
      </c>
      <c r="N2923" s="70">
        <v>0.0</v>
      </c>
      <c r="O2923" s="64">
        <v>0.25</v>
      </c>
      <c r="P2923" s="67">
        <v>0.25</v>
      </c>
      <c r="Q2923" s="70">
        <v>0.25</v>
      </c>
      <c r="R2923" s="3"/>
    </row>
    <row r="2924">
      <c r="A2924" s="46">
        <v>14730.0</v>
      </c>
      <c r="B2924" s="51" t="str">
        <f t="shared" si="1"/>
        <v>Sport va hordiqTennis va badmintonStol tennisiTo'rlar</v>
      </c>
      <c r="C2924" s="55" t="s">
        <v>391</v>
      </c>
      <c r="D2924" s="55" t="s">
        <v>1249</v>
      </c>
      <c r="E2924" s="55" t="s">
        <v>6493</v>
      </c>
      <c r="F2924" s="55" t="s">
        <v>6499</v>
      </c>
      <c r="G2924" s="85"/>
      <c r="H2924" s="3"/>
      <c r="I2924" s="64">
        <v>0.25</v>
      </c>
      <c r="J2924" s="67">
        <v>0.25</v>
      </c>
      <c r="K2924" s="70">
        <v>0.25</v>
      </c>
      <c r="L2924" s="64">
        <v>0.0</v>
      </c>
      <c r="M2924" s="67">
        <v>0.0</v>
      </c>
      <c r="N2924" s="70">
        <v>0.0</v>
      </c>
      <c r="O2924" s="64">
        <v>0.25</v>
      </c>
      <c r="P2924" s="67">
        <v>0.25</v>
      </c>
      <c r="Q2924" s="70">
        <v>0.25</v>
      </c>
      <c r="R2924" s="3"/>
    </row>
    <row r="2925">
      <c r="A2925" s="46">
        <v>14731.0</v>
      </c>
      <c r="B2925" s="51" t="str">
        <f t="shared" si="1"/>
        <v>Sport va hordiqTennis va badmintonStol tennisiStol tennisi uchun to‘plamlar</v>
      </c>
      <c r="C2925" s="55" t="s">
        <v>391</v>
      </c>
      <c r="D2925" s="55" t="s">
        <v>1249</v>
      </c>
      <c r="E2925" s="55" t="s">
        <v>6493</v>
      </c>
      <c r="F2925" s="55" t="s">
        <v>6501</v>
      </c>
      <c r="G2925" s="55"/>
      <c r="H2925" s="3"/>
      <c r="I2925" s="64">
        <v>0.25</v>
      </c>
      <c r="J2925" s="67">
        <v>0.25</v>
      </c>
      <c r="K2925" s="70">
        <v>0.25</v>
      </c>
      <c r="L2925" s="64">
        <v>0.0</v>
      </c>
      <c r="M2925" s="67">
        <v>0.0</v>
      </c>
      <c r="N2925" s="70">
        <v>0.0</v>
      </c>
      <c r="O2925" s="64">
        <v>0.25</v>
      </c>
      <c r="P2925" s="67">
        <v>0.25</v>
      </c>
      <c r="Q2925" s="70">
        <v>0.25</v>
      </c>
      <c r="R2925" s="3"/>
    </row>
    <row r="2926">
      <c r="A2926" s="46">
        <v>14732.0</v>
      </c>
      <c r="B2926" s="51" t="str">
        <f t="shared" si="1"/>
        <v>Sport va hordiqTennis va badmintonStol tennisiStol tennisi uchun aksessuarlar</v>
      </c>
      <c r="C2926" s="55" t="s">
        <v>391</v>
      </c>
      <c r="D2926" s="55" t="s">
        <v>1249</v>
      </c>
      <c r="E2926" s="55" t="s">
        <v>6493</v>
      </c>
      <c r="F2926" s="55" t="s">
        <v>6502</v>
      </c>
      <c r="G2926" s="55"/>
      <c r="H2926" s="55"/>
      <c r="I2926" s="64">
        <v>0.25</v>
      </c>
      <c r="J2926" s="67">
        <v>0.25</v>
      </c>
      <c r="K2926" s="70">
        <v>0.25</v>
      </c>
      <c r="L2926" s="64">
        <v>0.0</v>
      </c>
      <c r="M2926" s="67">
        <v>0.0</v>
      </c>
      <c r="N2926" s="70">
        <v>0.0</v>
      </c>
      <c r="O2926" s="64">
        <v>0.25</v>
      </c>
      <c r="P2926" s="67">
        <v>0.25</v>
      </c>
      <c r="Q2926" s="70">
        <v>0.25</v>
      </c>
      <c r="R2926" s="3"/>
    </row>
    <row r="2927">
      <c r="A2927" s="46">
        <v>14734.0</v>
      </c>
      <c r="B2927" s="51" t="str">
        <f t="shared" si="1"/>
        <v>Kanselyariya tovarlariQogʻoz mahsulotlariBloknotlar va yozuv daftarlariYozuv daftarlari</v>
      </c>
      <c r="C2927" s="55" t="s">
        <v>142</v>
      </c>
      <c r="D2927" s="55" t="s">
        <v>1212</v>
      </c>
      <c r="E2927" s="55" t="s">
        <v>5486</v>
      </c>
      <c r="F2927" s="85" t="s">
        <v>6503</v>
      </c>
      <c r="G2927" s="85"/>
      <c r="H2927" s="3"/>
      <c r="I2927" s="64">
        <v>0.2</v>
      </c>
      <c r="J2927" s="67">
        <v>0.2</v>
      </c>
      <c r="K2927" s="70">
        <v>0.2</v>
      </c>
      <c r="L2927" s="64">
        <v>0.0</v>
      </c>
      <c r="M2927" s="67">
        <v>0.0</v>
      </c>
      <c r="N2927" s="70">
        <v>0.0</v>
      </c>
      <c r="O2927" s="64">
        <v>0.2</v>
      </c>
      <c r="P2927" s="67">
        <v>0.2</v>
      </c>
      <c r="Q2927" s="70">
        <v>0.2</v>
      </c>
      <c r="R2927" s="3"/>
    </row>
    <row r="2928">
      <c r="A2928" s="46">
        <v>14735.0</v>
      </c>
      <c r="B2928" s="51" t="str">
        <f t="shared" si="1"/>
        <v>Kanselyariya tovarlariMaktab va oʻqish uchun tovarlarDunyo xaritasiGeografik xarita</v>
      </c>
      <c r="C2928" s="55" t="s">
        <v>142</v>
      </c>
      <c r="D2928" s="55" t="s">
        <v>463</v>
      </c>
      <c r="E2928" s="55" t="s">
        <v>6505</v>
      </c>
      <c r="F2928" s="55" t="s">
        <v>6506</v>
      </c>
      <c r="G2928" s="55"/>
      <c r="H2928" s="3"/>
      <c r="I2928" s="64">
        <v>0.2</v>
      </c>
      <c r="J2928" s="67">
        <v>0.2</v>
      </c>
      <c r="K2928" s="70">
        <v>0.2</v>
      </c>
      <c r="L2928" s="64">
        <v>0.055</v>
      </c>
      <c r="M2928" s="67">
        <v>0.055</v>
      </c>
      <c r="N2928" s="70">
        <v>0.055</v>
      </c>
      <c r="O2928" s="64">
        <v>0.145</v>
      </c>
      <c r="P2928" s="67">
        <v>0.145</v>
      </c>
      <c r="Q2928" s="70">
        <v>0.145</v>
      </c>
      <c r="R2928" s="3"/>
    </row>
    <row r="2929">
      <c r="A2929" s="46">
        <v>14736.0</v>
      </c>
      <c r="B2929" s="51" t="str">
        <f t="shared" si="1"/>
        <v>Kanselyariya tovarlariMaktab va oʻqish uchun tovarlarDunyo xaritasiMa'muriy xarita</v>
      </c>
      <c r="C2929" s="55" t="s">
        <v>142</v>
      </c>
      <c r="D2929" s="55" t="s">
        <v>463</v>
      </c>
      <c r="E2929" s="55" t="s">
        <v>6505</v>
      </c>
      <c r="F2929" s="55" t="s">
        <v>6508</v>
      </c>
      <c r="G2929" s="55"/>
      <c r="H2929" s="85"/>
      <c r="I2929" s="64">
        <v>0.2</v>
      </c>
      <c r="J2929" s="67">
        <v>0.2</v>
      </c>
      <c r="K2929" s="70">
        <v>0.2</v>
      </c>
      <c r="L2929" s="64">
        <v>0.055</v>
      </c>
      <c r="M2929" s="67">
        <v>0.055</v>
      </c>
      <c r="N2929" s="70">
        <v>0.055</v>
      </c>
      <c r="O2929" s="64">
        <v>0.145</v>
      </c>
      <c r="P2929" s="67">
        <v>0.145</v>
      </c>
      <c r="Q2929" s="70">
        <v>0.145</v>
      </c>
      <c r="R2929" s="3"/>
    </row>
    <row r="2930">
      <c r="A2930" s="46">
        <v>14737.0</v>
      </c>
      <c r="B2930" s="51" t="str">
        <f t="shared" si="1"/>
        <v>Kanselyariya tovarlariMaktab va oʻqish uchun tovarlarDunyo xaritasiAstronomik xarita</v>
      </c>
      <c r="C2930" s="55" t="s">
        <v>142</v>
      </c>
      <c r="D2930" s="55" t="s">
        <v>463</v>
      </c>
      <c r="E2930" s="55" t="s">
        <v>6505</v>
      </c>
      <c r="F2930" s="85" t="s">
        <v>6509</v>
      </c>
      <c r="G2930" s="85"/>
      <c r="H2930" s="3"/>
      <c r="I2930" s="64">
        <v>0.2</v>
      </c>
      <c r="J2930" s="67">
        <v>0.2</v>
      </c>
      <c r="K2930" s="70">
        <v>0.2</v>
      </c>
      <c r="L2930" s="64">
        <v>0.055</v>
      </c>
      <c r="M2930" s="67">
        <v>0.055</v>
      </c>
      <c r="N2930" s="70">
        <v>0.055</v>
      </c>
      <c r="O2930" s="64">
        <v>0.145</v>
      </c>
      <c r="P2930" s="67">
        <v>0.145</v>
      </c>
      <c r="Q2930" s="70">
        <v>0.145</v>
      </c>
      <c r="R2930" s="3"/>
    </row>
    <row r="2931">
      <c r="A2931" s="46">
        <v>14738.0</v>
      </c>
      <c r="B2931" s="51" t="str">
        <f t="shared" si="1"/>
        <v>Kanselyariya tovarlariMaktab va oʻqish uchun tovarlarDunyo xaritasiTarixiy xarita</v>
      </c>
      <c r="C2931" s="55" t="s">
        <v>142</v>
      </c>
      <c r="D2931" s="55" t="s">
        <v>463</v>
      </c>
      <c r="E2931" s="55" t="s">
        <v>6505</v>
      </c>
      <c r="F2931" s="55" t="s">
        <v>6511</v>
      </c>
      <c r="G2931" s="3"/>
      <c r="H2931" s="3"/>
      <c r="I2931" s="64">
        <v>0.2</v>
      </c>
      <c r="J2931" s="67">
        <v>0.2</v>
      </c>
      <c r="K2931" s="70">
        <v>0.2</v>
      </c>
      <c r="L2931" s="64">
        <v>0.055</v>
      </c>
      <c r="M2931" s="67">
        <v>0.055</v>
      </c>
      <c r="N2931" s="70">
        <v>0.055</v>
      </c>
      <c r="O2931" s="64">
        <v>0.145</v>
      </c>
      <c r="P2931" s="67">
        <v>0.145</v>
      </c>
      <c r="Q2931" s="70">
        <v>0.145</v>
      </c>
      <c r="R2931" s="3"/>
    </row>
    <row r="2932">
      <c r="A2932" s="46">
        <v>14741.0</v>
      </c>
      <c r="B2932" s="51" t="str">
        <f t="shared" si="1"/>
        <v>Kanselyariya tovarlariQogʻoz mahsulotlariKartonPenokarton</v>
      </c>
      <c r="C2932" s="55" t="s">
        <v>142</v>
      </c>
      <c r="D2932" s="55" t="s">
        <v>1212</v>
      </c>
      <c r="E2932" s="55" t="s">
        <v>2537</v>
      </c>
      <c r="F2932" s="55" t="s">
        <v>6512</v>
      </c>
      <c r="G2932" s="85"/>
      <c r="H2932" s="3"/>
      <c r="I2932" s="64">
        <v>0.2</v>
      </c>
      <c r="J2932" s="67">
        <v>0.2</v>
      </c>
      <c r="K2932" s="70">
        <v>0.2</v>
      </c>
      <c r="L2932" s="64">
        <v>0.09</v>
      </c>
      <c r="M2932" s="67">
        <v>0.09</v>
      </c>
      <c r="N2932" s="70">
        <v>0.09</v>
      </c>
      <c r="O2932" s="64">
        <v>0.11</v>
      </c>
      <c r="P2932" s="67">
        <v>0.11</v>
      </c>
      <c r="Q2932" s="70">
        <v>0.11</v>
      </c>
      <c r="R2932" s="3"/>
    </row>
    <row r="2933">
      <c r="A2933" s="46">
        <v>14743.0</v>
      </c>
      <c r="B2933" s="51" t="str">
        <f t="shared" si="1"/>
        <v>Kanselyariya tovarlariQogʻoz mahsulotlariOʻzi yopishadigan plyonka,  nakleykalar va yorliqlarDekorativ nakleykalar</v>
      </c>
      <c r="C2933" s="55" t="s">
        <v>142</v>
      </c>
      <c r="D2933" s="55" t="s">
        <v>1212</v>
      </c>
      <c r="E2933" s="55" t="s">
        <v>4858</v>
      </c>
      <c r="F2933" s="55" t="s">
        <v>6514</v>
      </c>
      <c r="G2933" s="55"/>
      <c r="H2933" s="85"/>
      <c r="I2933" s="64">
        <v>0.2</v>
      </c>
      <c r="J2933" s="67">
        <v>0.2</v>
      </c>
      <c r="K2933" s="70">
        <v>0.2</v>
      </c>
      <c r="L2933" s="64">
        <v>0.09</v>
      </c>
      <c r="M2933" s="67">
        <v>0.09</v>
      </c>
      <c r="N2933" s="70">
        <v>0.09</v>
      </c>
      <c r="O2933" s="64">
        <v>0.11</v>
      </c>
      <c r="P2933" s="67">
        <v>0.11</v>
      </c>
      <c r="Q2933" s="70">
        <v>0.11</v>
      </c>
      <c r="R2933" s="3"/>
    </row>
    <row r="2934">
      <c r="A2934" s="46">
        <v>14744.0</v>
      </c>
      <c r="B2934" s="51" t="str">
        <f t="shared" si="1"/>
        <v>Kanselyariya tovarlariQogʻoz mahsulotlariOʻzi yopishadigan plyonka,  nakleykalar va yorliqlarBank kartasi uchun nakleykalar</v>
      </c>
      <c r="C2934" s="55" t="s">
        <v>142</v>
      </c>
      <c r="D2934" s="55" t="s">
        <v>1212</v>
      </c>
      <c r="E2934" s="55" t="s">
        <v>4858</v>
      </c>
      <c r="F2934" s="55" t="s">
        <v>6516</v>
      </c>
      <c r="G2934" s="55"/>
      <c r="H2934" s="55"/>
      <c r="I2934" s="64">
        <v>0.2</v>
      </c>
      <c r="J2934" s="67">
        <v>0.2</v>
      </c>
      <c r="K2934" s="70">
        <v>0.2</v>
      </c>
      <c r="L2934" s="64">
        <v>0.09</v>
      </c>
      <c r="M2934" s="67">
        <v>0.09</v>
      </c>
      <c r="N2934" s="70">
        <v>0.09</v>
      </c>
      <c r="O2934" s="64">
        <v>0.11</v>
      </c>
      <c r="P2934" s="67">
        <v>0.11</v>
      </c>
      <c r="Q2934" s="70">
        <v>0.11</v>
      </c>
      <c r="R2934" s="3"/>
    </row>
    <row r="2935">
      <c r="A2935" s="46">
        <v>14745.0</v>
      </c>
      <c r="B2935" s="51" t="str">
        <f t="shared" si="1"/>
        <v>Kanselyariya tovarlariQogʻoz mahsulotlariOʻzi yopishadigan plyonka,  nakleykalar va yorliqlarNomlangan nakleykalar</v>
      </c>
      <c r="C2935" s="55" t="s">
        <v>142</v>
      </c>
      <c r="D2935" s="55" t="s">
        <v>1212</v>
      </c>
      <c r="E2935" s="55" t="s">
        <v>4858</v>
      </c>
      <c r="F2935" s="55" t="s">
        <v>6518</v>
      </c>
      <c r="G2935" s="55"/>
      <c r="H2935" s="3"/>
      <c r="I2935" s="64">
        <v>0.2</v>
      </c>
      <c r="J2935" s="67">
        <v>0.2</v>
      </c>
      <c r="K2935" s="70">
        <v>0.2</v>
      </c>
      <c r="L2935" s="64">
        <v>0.0</v>
      </c>
      <c r="M2935" s="67">
        <v>0.0</v>
      </c>
      <c r="N2935" s="70">
        <v>0.0</v>
      </c>
      <c r="O2935" s="64">
        <v>0.2</v>
      </c>
      <c r="P2935" s="67">
        <v>0.2</v>
      </c>
      <c r="Q2935" s="70">
        <v>0.2</v>
      </c>
      <c r="R2935" s="3"/>
    </row>
    <row r="2936">
      <c r="A2936" s="46">
        <v>14746.0</v>
      </c>
      <c r="B2936" s="51" t="str">
        <f t="shared" si="1"/>
        <v>Kanselyariya tovarlariQogʻoz mahsulotlariGazeta qog'oz</v>
      </c>
      <c r="C2936" s="55" t="s">
        <v>142</v>
      </c>
      <c r="D2936" s="55" t="s">
        <v>1212</v>
      </c>
      <c r="E2936" s="55" t="s">
        <v>6519</v>
      </c>
      <c r="F2936" s="85"/>
      <c r="G2936" s="3"/>
      <c r="H2936" s="3"/>
      <c r="I2936" s="64">
        <v>0.2</v>
      </c>
      <c r="J2936" s="67">
        <v>0.2</v>
      </c>
      <c r="K2936" s="70">
        <v>0.2</v>
      </c>
      <c r="L2936" s="64">
        <v>0.09</v>
      </c>
      <c r="M2936" s="67">
        <v>0.09</v>
      </c>
      <c r="N2936" s="70">
        <v>0.09</v>
      </c>
      <c r="O2936" s="64">
        <v>0.11</v>
      </c>
      <c r="P2936" s="67">
        <v>0.11</v>
      </c>
      <c r="Q2936" s="70">
        <v>0.11</v>
      </c>
      <c r="R2936" s="3"/>
    </row>
    <row r="2937">
      <c r="A2937" s="46">
        <v>14748.0</v>
      </c>
      <c r="B2937" s="51" t="str">
        <f t="shared" si="1"/>
        <v>Kanselyariya tovarlariQogʻoz mahsulotlariKundaliklarMusiqa maktabi uchun kundalik</v>
      </c>
      <c r="C2937" s="55" t="s">
        <v>142</v>
      </c>
      <c r="D2937" s="55" t="s">
        <v>1212</v>
      </c>
      <c r="E2937" s="55" t="s">
        <v>5768</v>
      </c>
      <c r="F2937" s="55" t="s">
        <v>6521</v>
      </c>
      <c r="G2937" s="55"/>
      <c r="H2937" s="55"/>
      <c r="I2937" s="64">
        <v>0.2</v>
      </c>
      <c r="J2937" s="67">
        <v>0.2</v>
      </c>
      <c r="K2937" s="70">
        <v>0.2</v>
      </c>
      <c r="L2937" s="64">
        <v>0.09</v>
      </c>
      <c r="M2937" s="67">
        <v>0.09</v>
      </c>
      <c r="N2937" s="70">
        <v>0.09</v>
      </c>
      <c r="O2937" s="64">
        <v>0.11</v>
      </c>
      <c r="P2937" s="67">
        <v>0.11</v>
      </c>
      <c r="Q2937" s="70">
        <v>0.11</v>
      </c>
      <c r="R2937" s="3"/>
    </row>
    <row r="2938">
      <c r="A2938" s="46">
        <v>14749.0</v>
      </c>
      <c r="B2938" s="51" t="str">
        <f t="shared" si="1"/>
        <v>Kanselyariya tovarlariQogʻoz mahsulotlariKundaliklarIzohlar uchun kundalik</v>
      </c>
      <c r="C2938" s="55" t="s">
        <v>142</v>
      </c>
      <c r="D2938" s="55" t="s">
        <v>1212</v>
      </c>
      <c r="E2938" s="55" t="s">
        <v>5768</v>
      </c>
      <c r="F2938" s="55" t="s">
        <v>6523</v>
      </c>
      <c r="G2938" s="55"/>
      <c r="H2938" s="3"/>
      <c r="I2938" s="64">
        <v>0.2</v>
      </c>
      <c r="J2938" s="67">
        <v>0.2</v>
      </c>
      <c r="K2938" s="70">
        <v>0.2</v>
      </c>
      <c r="L2938" s="64">
        <v>0.09</v>
      </c>
      <c r="M2938" s="67">
        <v>0.09</v>
      </c>
      <c r="N2938" s="70">
        <v>0.09</v>
      </c>
      <c r="O2938" s="64">
        <v>0.11</v>
      </c>
      <c r="P2938" s="67">
        <v>0.11</v>
      </c>
      <c r="Q2938" s="70">
        <v>0.11</v>
      </c>
      <c r="R2938" s="3"/>
    </row>
    <row r="2939">
      <c r="A2939" s="46">
        <v>14751.0</v>
      </c>
      <c r="B2939" s="51" t="str">
        <f t="shared" si="1"/>
        <v>Kanselyariya tovarlariQogʻoz mahsulotlariAnketalar va shaxsiy kundaliklarAnketalar</v>
      </c>
      <c r="C2939" s="55" t="s">
        <v>142</v>
      </c>
      <c r="D2939" s="55" t="s">
        <v>1212</v>
      </c>
      <c r="E2939" s="55" t="s">
        <v>4359</v>
      </c>
      <c r="F2939" s="55" t="s">
        <v>6526</v>
      </c>
      <c r="G2939" s="3"/>
      <c r="H2939" s="3"/>
      <c r="I2939" s="64">
        <v>0.2</v>
      </c>
      <c r="J2939" s="67">
        <v>0.2</v>
      </c>
      <c r="K2939" s="70">
        <v>0.2</v>
      </c>
      <c r="L2939" s="64">
        <v>0.09</v>
      </c>
      <c r="M2939" s="67">
        <v>0.09</v>
      </c>
      <c r="N2939" s="70">
        <v>0.09</v>
      </c>
      <c r="O2939" s="64">
        <v>0.11</v>
      </c>
      <c r="P2939" s="67">
        <v>0.11</v>
      </c>
      <c r="Q2939" s="70">
        <v>0.11</v>
      </c>
      <c r="R2939" s="3"/>
    </row>
    <row r="2940">
      <c r="A2940" s="46">
        <v>14785.0</v>
      </c>
      <c r="B2940" s="51" t="str">
        <f t="shared" si="1"/>
        <v>Kanselyariya tovarlariQogʻoz mahsulotlariHaftaliklar va kundaliklar, planerlarPlannerlar</v>
      </c>
      <c r="C2940" s="55" t="s">
        <v>142</v>
      </c>
      <c r="D2940" s="55" t="s">
        <v>1212</v>
      </c>
      <c r="E2940" s="55" t="s">
        <v>5782</v>
      </c>
      <c r="F2940" s="55" t="s">
        <v>6528</v>
      </c>
      <c r="G2940" s="3"/>
      <c r="H2940" s="3"/>
      <c r="I2940" s="64">
        <v>0.2</v>
      </c>
      <c r="J2940" s="67">
        <v>0.2</v>
      </c>
      <c r="K2940" s="70">
        <v>0.2</v>
      </c>
      <c r="L2940" s="64">
        <v>0.09</v>
      </c>
      <c r="M2940" s="67">
        <v>0.09</v>
      </c>
      <c r="N2940" s="70">
        <v>0.09</v>
      </c>
      <c r="O2940" s="64">
        <v>0.11</v>
      </c>
      <c r="P2940" s="67">
        <v>0.11</v>
      </c>
      <c r="Q2940" s="70">
        <v>0.11</v>
      </c>
      <c r="R2940" s="3"/>
    </row>
    <row r="2941">
      <c r="A2941" s="46">
        <v>14786.0</v>
      </c>
      <c r="B2941" s="51" t="str">
        <f t="shared" si="1"/>
        <v>Kanselyariya tovarlariQogʻoz mahsulotlariHaftaliklar va kundaliklar, planerlarKundaliklar</v>
      </c>
      <c r="C2941" s="55" t="s">
        <v>142</v>
      </c>
      <c r="D2941" s="55" t="s">
        <v>1212</v>
      </c>
      <c r="E2941" s="55" t="s">
        <v>5782</v>
      </c>
      <c r="F2941" s="55" t="s">
        <v>5768</v>
      </c>
      <c r="G2941" s="3"/>
      <c r="H2941" s="3"/>
      <c r="I2941" s="64">
        <v>0.2</v>
      </c>
      <c r="J2941" s="67">
        <v>0.2</v>
      </c>
      <c r="K2941" s="70">
        <v>0.2</v>
      </c>
      <c r="L2941" s="64">
        <v>0.0</v>
      </c>
      <c r="M2941" s="67">
        <v>0.0</v>
      </c>
      <c r="N2941" s="70">
        <v>0.0</v>
      </c>
      <c r="O2941" s="64">
        <v>0.2</v>
      </c>
      <c r="P2941" s="67">
        <v>0.2</v>
      </c>
      <c r="Q2941" s="70">
        <v>0.2</v>
      </c>
      <c r="R2941" s="3"/>
    </row>
    <row r="2942">
      <c r="A2942" s="46">
        <v>14787.0</v>
      </c>
      <c r="B2942" s="51" t="str">
        <f t="shared" si="1"/>
        <v>Kanselyariya tovarlariQogʻoz mahsulotlariHaftaliklar va kundaliklar, planerlarBloknot, kundalik uchun aksessuarlar</v>
      </c>
      <c r="C2942" s="55" t="s">
        <v>142</v>
      </c>
      <c r="D2942" s="55" t="s">
        <v>1212</v>
      </c>
      <c r="E2942" s="55" t="s">
        <v>5782</v>
      </c>
      <c r="F2942" s="85" t="s">
        <v>6529</v>
      </c>
      <c r="G2942" s="85"/>
      <c r="H2942" s="85"/>
      <c r="I2942" s="64">
        <v>0.2</v>
      </c>
      <c r="J2942" s="67">
        <v>0.2</v>
      </c>
      <c r="K2942" s="70">
        <v>0.2</v>
      </c>
      <c r="L2942" s="64">
        <v>0.09</v>
      </c>
      <c r="M2942" s="67">
        <v>0.09</v>
      </c>
      <c r="N2942" s="70">
        <v>0.09</v>
      </c>
      <c r="O2942" s="64">
        <v>0.11</v>
      </c>
      <c r="P2942" s="67">
        <v>0.11</v>
      </c>
      <c r="Q2942" s="70">
        <v>0.11</v>
      </c>
      <c r="R2942" s="3"/>
    </row>
    <row r="2943">
      <c r="A2943" s="46">
        <v>14789.0</v>
      </c>
      <c r="B2943" s="51" t="str">
        <f t="shared" si="1"/>
        <v>Kanselyariya tovarlariQogʻoz mahsulotlariXatchoʻplarSahifa ushlagichlar</v>
      </c>
      <c r="C2943" s="55" t="s">
        <v>142</v>
      </c>
      <c r="D2943" s="55" t="s">
        <v>1212</v>
      </c>
      <c r="E2943" s="55" t="s">
        <v>4783</v>
      </c>
      <c r="F2943" s="55" t="s">
        <v>6530</v>
      </c>
      <c r="G2943" s="55"/>
      <c r="H2943" s="3"/>
      <c r="I2943" s="64">
        <v>0.25</v>
      </c>
      <c r="J2943" s="67">
        <v>0.25</v>
      </c>
      <c r="K2943" s="70">
        <v>0.25</v>
      </c>
      <c r="L2943" s="64">
        <v>0.09</v>
      </c>
      <c r="M2943" s="67">
        <v>0.09</v>
      </c>
      <c r="N2943" s="70">
        <v>0.09</v>
      </c>
      <c r="O2943" s="64">
        <v>0.16</v>
      </c>
      <c r="P2943" s="67">
        <v>0.16</v>
      </c>
      <c r="Q2943" s="70">
        <v>0.16</v>
      </c>
      <c r="R2943" s="3"/>
    </row>
    <row r="2944">
      <c r="A2944" s="46">
        <v>14791.0</v>
      </c>
      <c r="B2944" s="51" t="str">
        <f t="shared" si="1"/>
        <v>Kanselyariya tovarlariQogʻoz mahsulotlariBlankalar, vizitkalar va sertifikatlarKutubxona blankalari</v>
      </c>
      <c r="C2944" s="55" t="s">
        <v>142</v>
      </c>
      <c r="D2944" s="55" t="s">
        <v>1212</v>
      </c>
      <c r="E2944" s="55" t="s">
        <v>4072</v>
      </c>
      <c r="F2944" s="55" t="s">
        <v>6531</v>
      </c>
      <c r="G2944" s="55"/>
      <c r="H2944" s="3"/>
      <c r="I2944" s="64">
        <v>0.2</v>
      </c>
      <c r="J2944" s="67">
        <v>0.2</v>
      </c>
      <c r="K2944" s="70">
        <v>0.2</v>
      </c>
      <c r="L2944" s="64">
        <v>0.09</v>
      </c>
      <c r="M2944" s="67">
        <v>0.09</v>
      </c>
      <c r="N2944" s="70">
        <v>0.09</v>
      </c>
      <c r="O2944" s="64">
        <v>0.11</v>
      </c>
      <c r="P2944" s="67">
        <v>0.11</v>
      </c>
      <c r="Q2944" s="70">
        <v>0.11</v>
      </c>
      <c r="R2944" s="3"/>
    </row>
    <row r="2945">
      <c r="A2945" s="46">
        <v>14792.0</v>
      </c>
      <c r="B2945" s="51" t="str">
        <f t="shared" si="1"/>
        <v>Kanselyariya tovarlariQogʻoz mahsulotlariBlankalar, vizitkalar va sertifikatlarBilet blanklari</v>
      </c>
      <c r="C2945" s="55" t="s">
        <v>142</v>
      </c>
      <c r="D2945" s="55" t="s">
        <v>1212</v>
      </c>
      <c r="E2945" s="55" t="s">
        <v>4072</v>
      </c>
      <c r="F2945" s="55" t="s">
        <v>6532</v>
      </c>
      <c r="G2945" s="85"/>
      <c r="H2945" s="3"/>
      <c r="I2945" s="64">
        <v>0.2</v>
      </c>
      <c r="J2945" s="67">
        <v>0.2</v>
      </c>
      <c r="K2945" s="70">
        <v>0.2</v>
      </c>
      <c r="L2945" s="64">
        <v>0.09</v>
      </c>
      <c r="M2945" s="67">
        <v>0.09</v>
      </c>
      <c r="N2945" s="70">
        <v>0.09</v>
      </c>
      <c r="O2945" s="64">
        <v>0.11</v>
      </c>
      <c r="P2945" s="67">
        <v>0.11</v>
      </c>
      <c r="Q2945" s="70">
        <v>0.11</v>
      </c>
      <c r="R2945" s="3"/>
    </row>
    <row r="2946">
      <c r="A2946" s="46">
        <v>14793.0</v>
      </c>
      <c r="B2946" s="51" t="str">
        <f t="shared" si="1"/>
        <v>Kanselyariya tovarlariQogʻoz mahsulotlariBlankalar, vizitkalar va sertifikatlarBuxgalteriya blanklari</v>
      </c>
      <c r="C2946" s="55" t="s">
        <v>142</v>
      </c>
      <c r="D2946" s="55" t="s">
        <v>1212</v>
      </c>
      <c r="E2946" s="55" t="s">
        <v>4072</v>
      </c>
      <c r="F2946" s="55" t="s">
        <v>6533</v>
      </c>
      <c r="G2946" s="55"/>
      <c r="H2946" s="3"/>
      <c r="I2946" s="64">
        <v>0.2</v>
      </c>
      <c r="J2946" s="67">
        <v>0.2</v>
      </c>
      <c r="K2946" s="70">
        <v>0.2</v>
      </c>
      <c r="L2946" s="64">
        <v>0.09</v>
      </c>
      <c r="M2946" s="67">
        <v>0.09</v>
      </c>
      <c r="N2946" s="70">
        <v>0.09</v>
      </c>
      <c r="O2946" s="64">
        <v>0.11</v>
      </c>
      <c r="P2946" s="67">
        <v>0.11</v>
      </c>
      <c r="Q2946" s="70">
        <v>0.11</v>
      </c>
      <c r="R2946" s="3"/>
    </row>
    <row r="2947">
      <c r="A2947" s="46">
        <v>14794.0</v>
      </c>
      <c r="B2947" s="51" t="str">
        <f t="shared" si="1"/>
        <v>Kanselyariya tovarlariQogʻoz mahsulotlariBlankalar, vizitkalar va sertifikatlarYuk xati blanklari</v>
      </c>
      <c r="C2947" s="55" t="s">
        <v>142</v>
      </c>
      <c r="D2947" s="55" t="s">
        <v>1212</v>
      </c>
      <c r="E2947" s="55" t="s">
        <v>4072</v>
      </c>
      <c r="F2947" s="55" t="s">
        <v>6534</v>
      </c>
      <c r="G2947" s="55"/>
      <c r="H2947" s="3"/>
      <c r="I2947" s="64">
        <v>0.2</v>
      </c>
      <c r="J2947" s="67">
        <v>0.2</v>
      </c>
      <c r="K2947" s="70">
        <v>0.2</v>
      </c>
      <c r="L2947" s="64">
        <v>0.0</v>
      </c>
      <c r="M2947" s="67">
        <v>0.0</v>
      </c>
      <c r="N2947" s="70">
        <v>0.0</v>
      </c>
      <c r="O2947" s="64">
        <v>0.2</v>
      </c>
      <c r="P2947" s="67">
        <v>0.2</v>
      </c>
      <c r="Q2947" s="70">
        <v>0.2</v>
      </c>
      <c r="R2947" s="3"/>
    </row>
    <row r="2948">
      <c r="A2948" s="46">
        <v>14795.0</v>
      </c>
      <c r="B2948" s="51" t="str">
        <f t="shared" si="1"/>
        <v>Kanselyariya tovarlariQogʻoz mahsulotlariBlankalar, vizitkalar va sertifikatlarTibbiy retsept blanklari</v>
      </c>
      <c r="C2948" s="55" t="s">
        <v>142</v>
      </c>
      <c r="D2948" s="55" t="s">
        <v>1212</v>
      </c>
      <c r="E2948" s="55" t="s">
        <v>4072</v>
      </c>
      <c r="F2948" s="55" t="s">
        <v>6536</v>
      </c>
      <c r="G2948" s="55"/>
      <c r="H2948" s="3"/>
      <c r="I2948" s="64">
        <v>0.2</v>
      </c>
      <c r="J2948" s="67">
        <v>0.2</v>
      </c>
      <c r="K2948" s="70">
        <v>0.2</v>
      </c>
      <c r="L2948" s="64">
        <v>0.09</v>
      </c>
      <c r="M2948" s="67">
        <v>0.09</v>
      </c>
      <c r="N2948" s="70">
        <v>0.09</v>
      </c>
      <c r="O2948" s="64">
        <v>0.11</v>
      </c>
      <c r="P2948" s="67">
        <v>0.11</v>
      </c>
      <c r="Q2948" s="70">
        <v>0.11</v>
      </c>
      <c r="R2948" s="3"/>
    </row>
    <row r="2949">
      <c r="A2949" s="46">
        <v>14796.0</v>
      </c>
      <c r="B2949" s="51" t="str">
        <f t="shared" si="1"/>
        <v>Kanselyariya tovarlariQogʻoz mahsulotlariBlankalar, vizitkalar va sertifikatlarVizitkalar</v>
      </c>
      <c r="C2949" s="55" t="s">
        <v>142</v>
      </c>
      <c r="D2949" s="55" t="s">
        <v>1212</v>
      </c>
      <c r="E2949" s="55" t="s">
        <v>4072</v>
      </c>
      <c r="F2949" s="55" t="s">
        <v>6537</v>
      </c>
      <c r="G2949" s="85"/>
      <c r="H2949" s="3"/>
      <c r="I2949" s="64">
        <v>0.2</v>
      </c>
      <c r="J2949" s="67">
        <v>0.2</v>
      </c>
      <c r="K2949" s="70">
        <v>0.2</v>
      </c>
      <c r="L2949" s="64">
        <v>0.09</v>
      </c>
      <c r="M2949" s="67">
        <v>0.09</v>
      </c>
      <c r="N2949" s="70">
        <v>0.09</v>
      </c>
      <c r="O2949" s="64">
        <v>0.11</v>
      </c>
      <c r="P2949" s="67">
        <v>0.11</v>
      </c>
      <c r="Q2949" s="70">
        <v>0.11</v>
      </c>
      <c r="R2949" s="3"/>
    </row>
    <row r="2950">
      <c r="A2950" s="46">
        <v>14797.0</v>
      </c>
      <c r="B2950" s="51" t="str">
        <f t="shared" si="1"/>
        <v>Kanselyariya tovarlariQogʻoz mahsulotlariBlankalar, vizitkalar va sertifikatlarDizayn-qog'oz</v>
      </c>
      <c r="C2950" s="55" t="s">
        <v>142</v>
      </c>
      <c r="D2950" s="55" t="s">
        <v>1212</v>
      </c>
      <c r="E2950" s="55" t="s">
        <v>4072</v>
      </c>
      <c r="F2950" s="85" t="s">
        <v>6539</v>
      </c>
      <c r="G2950" s="3"/>
      <c r="H2950" s="3"/>
      <c r="I2950" s="64">
        <v>0.2</v>
      </c>
      <c r="J2950" s="67">
        <v>0.2</v>
      </c>
      <c r="K2950" s="70">
        <v>0.2</v>
      </c>
      <c r="L2950" s="64">
        <v>0.09</v>
      </c>
      <c r="M2950" s="67">
        <v>0.09</v>
      </c>
      <c r="N2950" s="70">
        <v>0.09</v>
      </c>
      <c r="O2950" s="64">
        <v>0.11</v>
      </c>
      <c r="P2950" s="67">
        <v>0.11</v>
      </c>
      <c r="Q2950" s="70">
        <v>0.11</v>
      </c>
      <c r="R2950" s="3"/>
    </row>
    <row r="2951">
      <c r="A2951" s="46">
        <v>14798.0</v>
      </c>
      <c r="B2951" s="51" t="str">
        <f t="shared" si="1"/>
        <v>Kanselyariya tovarlariQogʻoz mahsulotlariBlankalar, vizitkalar va sertifikatlarBroshyura-eslatma</v>
      </c>
      <c r="C2951" s="55" t="s">
        <v>142</v>
      </c>
      <c r="D2951" s="55" t="s">
        <v>1212</v>
      </c>
      <c r="E2951" s="55" t="s">
        <v>4072</v>
      </c>
      <c r="F2951" s="55" t="s">
        <v>6540</v>
      </c>
      <c r="G2951" s="55"/>
      <c r="H2951" s="3"/>
      <c r="I2951" s="64">
        <v>0.2</v>
      </c>
      <c r="J2951" s="67">
        <v>0.2</v>
      </c>
      <c r="K2951" s="70">
        <v>0.2</v>
      </c>
      <c r="L2951" s="64">
        <v>0.09</v>
      </c>
      <c r="M2951" s="67">
        <v>0.09</v>
      </c>
      <c r="N2951" s="70">
        <v>0.09</v>
      </c>
      <c r="O2951" s="64">
        <v>0.11</v>
      </c>
      <c r="P2951" s="67">
        <v>0.11</v>
      </c>
      <c r="Q2951" s="70">
        <v>0.11</v>
      </c>
      <c r="R2951" s="3"/>
    </row>
    <row r="2952">
      <c r="A2952" s="46">
        <v>14799.0</v>
      </c>
      <c r="B2952" s="51" t="str">
        <f t="shared" si="1"/>
        <v>Kanselyariya tovarlariQogʻoz mahsulotlariBlankalar, vizitkalar va sertifikatlarDiniy marosim guvohnomasi</v>
      </c>
      <c r="C2952" s="55" t="s">
        <v>142</v>
      </c>
      <c r="D2952" s="55" t="s">
        <v>1212</v>
      </c>
      <c r="E2952" s="55" t="s">
        <v>4072</v>
      </c>
      <c r="F2952" s="85" t="s">
        <v>6541</v>
      </c>
      <c r="G2952" s="85"/>
      <c r="H2952" s="3"/>
      <c r="I2952" s="64">
        <v>0.2</v>
      </c>
      <c r="J2952" s="67">
        <v>0.2</v>
      </c>
      <c r="K2952" s="70">
        <v>0.2</v>
      </c>
      <c r="L2952" s="64">
        <v>0.09</v>
      </c>
      <c r="M2952" s="67">
        <v>0.09</v>
      </c>
      <c r="N2952" s="70">
        <v>0.09</v>
      </c>
      <c r="O2952" s="64">
        <v>0.11</v>
      </c>
      <c r="P2952" s="67">
        <v>0.11</v>
      </c>
      <c r="Q2952" s="70">
        <v>0.11</v>
      </c>
      <c r="R2952" s="3"/>
    </row>
    <row r="2953">
      <c r="A2953" s="46">
        <v>14800.0</v>
      </c>
      <c r="B2953" s="51" t="str">
        <f t="shared" si="1"/>
        <v>Kanselyariya tovarlariQogʻoz mahsulotlariBlankalar, vizitkalar va sertifikatlarSertifikat-qog'ozi</v>
      </c>
      <c r="C2953" s="55" t="s">
        <v>142</v>
      </c>
      <c r="D2953" s="55" t="s">
        <v>1212</v>
      </c>
      <c r="E2953" s="55" t="s">
        <v>4072</v>
      </c>
      <c r="F2953" s="55" t="s">
        <v>6542</v>
      </c>
      <c r="G2953" s="55"/>
      <c r="H2953" s="3"/>
      <c r="I2953" s="64">
        <v>0.2</v>
      </c>
      <c r="J2953" s="67">
        <v>0.2</v>
      </c>
      <c r="K2953" s="70">
        <v>0.2</v>
      </c>
      <c r="L2953" s="64">
        <v>0.09</v>
      </c>
      <c r="M2953" s="67">
        <v>0.09</v>
      </c>
      <c r="N2953" s="70">
        <v>0.09</v>
      </c>
      <c r="O2953" s="64">
        <v>0.11</v>
      </c>
      <c r="P2953" s="67">
        <v>0.11</v>
      </c>
      <c r="Q2953" s="70">
        <v>0.11</v>
      </c>
      <c r="R2953" s="3"/>
    </row>
    <row r="2954">
      <c r="A2954" s="46">
        <v>14801.0</v>
      </c>
      <c r="B2954" s="51" t="str">
        <f t="shared" si="1"/>
        <v>Kanselyariya tovarlariQogʻoz mahsulotlariBlankalar, vizitkalar va sertifikatlarBaholar ro'yxati</v>
      </c>
      <c r="C2954" s="55" t="s">
        <v>142</v>
      </c>
      <c r="D2954" s="55" t="s">
        <v>1212</v>
      </c>
      <c r="E2954" s="55" t="s">
        <v>4072</v>
      </c>
      <c r="F2954" s="55" t="s">
        <v>6543</v>
      </c>
      <c r="G2954" s="55"/>
      <c r="H2954" s="3"/>
      <c r="I2954" s="64">
        <v>0.2</v>
      </c>
      <c r="J2954" s="67">
        <v>0.2</v>
      </c>
      <c r="K2954" s="70">
        <v>0.2</v>
      </c>
      <c r="L2954" s="64">
        <v>0.09</v>
      </c>
      <c r="M2954" s="67">
        <v>0.09</v>
      </c>
      <c r="N2954" s="70">
        <v>0.09</v>
      </c>
      <c r="O2954" s="64">
        <v>0.11</v>
      </c>
      <c r="P2954" s="67">
        <v>0.11</v>
      </c>
      <c r="Q2954" s="70">
        <v>0.11</v>
      </c>
      <c r="R2954" s="3"/>
    </row>
    <row r="2955">
      <c r="A2955" s="46">
        <v>14802.0</v>
      </c>
      <c r="B2955" s="51" t="str">
        <f t="shared" si="1"/>
        <v>Kanselyariya tovarlariQogʻoz mahsulotlariDaftarlarBiznes-daftar</v>
      </c>
      <c r="C2955" s="55" t="s">
        <v>142</v>
      </c>
      <c r="D2955" s="55" t="s">
        <v>1212</v>
      </c>
      <c r="E2955" s="55" t="s">
        <v>4404</v>
      </c>
      <c r="F2955" s="55" t="s">
        <v>6544</v>
      </c>
      <c r="G2955" s="85"/>
      <c r="H2955" s="3"/>
      <c r="I2955" s="64">
        <v>0.2</v>
      </c>
      <c r="J2955" s="67">
        <v>0.2</v>
      </c>
      <c r="K2955" s="70">
        <v>0.2</v>
      </c>
      <c r="L2955" s="64">
        <v>0.0</v>
      </c>
      <c r="M2955" s="67">
        <v>0.0</v>
      </c>
      <c r="N2955" s="70">
        <v>0.0</v>
      </c>
      <c r="O2955" s="64">
        <v>0.2</v>
      </c>
      <c r="P2955" s="67">
        <v>0.2</v>
      </c>
      <c r="Q2955" s="70">
        <v>0.2</v>
      </c>
      <c r="R2955" s="3"/>
    </row>
    <row r="2956">
      <c r="A2956" s="46">
        <v>14804.0</v>
      </c>
      <c r="B2956" s="51" t="str">
        <f t="shared" si="1"/>
        <v>Kanselyariya tovarlariQogʻoz mahsulotlariDaftarlarDaftar uchun uzukchalar</v>
      </c>
      <c r="C2956" s="55" t="s">
        <v>142</v>
      </c>
      <c r="D2956" s="55" t="s">
        <v>1212</v>
      </c>
      <c r="E2956" s="55" t="s">
        <v>4404</v>
      </c>
      <c r="F2956" s="55" t="s">
        <v>6546</v>
      </c>
      <c r="G2956" s="55"/>
      <c r="H2956" s="3"/>
      <c r="I2956" s="64">
        <v>0.2</v>
      </c>
      <c r="J2956" s="67">
        <v>0.2</v>
      </c>
      <c r="K2956" s="70">
        <v>0.2</v>
      </c>
      <c r="L2956" s="64">
        <v>0.0</v>
      </c>
      <c r="M2956" s="67">
        <v>0.0</v>
      </c>
      <c r="N2956" s="70">
        <v>0.0</v>
      </c>
      <c r="O2956" s="64">
        <v>0.2</v>
      </c>
      <c r="P2956" s="67">
        <v>0.2</v>
      </c>
      <c r="Q2956" s="70">
        <v>0.2</v>
      </c>
      <c r="R2956" s="3"/>
    </row>
    <row r="2957">
      <c r="A2957" s="46">
        <v>14805.0</v>
      </c>
      <c r="B2957" s="51" t="str">
        <f t="shared" si="1"/>
        <v>Kanselyariya tovarlariQogʻoz mahsulotlariDaftarlarDaftarlar to'plami</v>
      </c>
      <c r="C2957" s="55" t="s">
        <v>142</v>
      </c>
      <c r="D2957" s="55" t="s">
        <v>1212</v>
      </c>
      <c r="E2957" s="55" t="s">
        <v>4404</v>
      </c>
      <c r="F2957" s="55" t="s">
        <v>6547</v>
      </c>
      <c r="G2957" s="55"/>
      <c r="H2957" s="3"/>
      <c r="I2957" s="64">
        <v>0.15</v>
      </c>
      <c r="J2957" s="67">
        <v>0.15</v>
      </c>
      <c r="K2957" s="70">
        <v>0.15</v>
      </c>
      <c r="L2957" s="64">
        <v>0.09</v>
      </c>
      <c r="M2957" s="67">
        <v>0.09</v>
      </c>
      <c r="N2957" s="70">
        <v>0.09</v>
      </c>
      <c r="O2957" s="64">
        <v>0.06</v>
      </c>
      <c r="P2957" s="67">
        <v>0.06</v>
      </c>
      <c r="Q2957" s="70">
        <v>0.06</v>
      </c>
      <c r="R2957" s="3"/>
    </row>
    <row r="2958">
      <c r="A2958" s="46">
        <v>14806.0</v>
      </c>
      <c r="B2958" s="51" t="str">
        <f t="shared" si="1"/>
        <v>Kanselyariya tovarlariQogʻoz mahsulotlariDaftarlarDaftar uchun ajratuvchi, o'zgaruvchan blokli</v>
      </c>
      <c r="C2958" s="55" t="s">
        <v>142</v>
      </c>
      <c r="D2958" s="55" t="s">
        <v>1212</v>
      </c>
      <c r="E2958" s="55" t="s">
        <v>4404</v>
      </c>
      <c r="F2958" s="55" t="s">
        <v>6549</v>
      </c>
      <c r="G2958" s="55"/>
      <c r="H2958" s="55"/>
      <c r="I2958" s="64">
        <v>0.2</v>
      </c>
      <c r="J2958" s="67">
        <v>0.2</v>
      </c>
      <c r="K2958" s="70">
        <v>0.2</v>
      </c>
      <c r="L2958" s="64">
        <v>0.09</v>
      </c>
      <c r="M2958" s="67">
        <v>0.09</v>
      </c>
      <c r="N2958" s="70">
        <v>0.09</v>
      </c>
      <c r="O2958" s="64">
        <v>0.11</v>
      </c>
      <c r="P2958" s="67">
        <v>0.11</v>
      </c>
      <c r="Q2958" s="70">
        <v>0.11</v>
      </c>
      <c r="R2958" s="3"/>
    </row>
    <row r="2959">
      <c r="A2959" s="46">
        <v>14807.0</v>
      </c>
      <c r="B2959" s="51" t="str">
        <f t="shared" si="1"/>
        <v>Kanselyariya tovarlariQogʻoz mahsulotlariDaftarlarDaftar uchun almashtirish bloki</v>
      </c>
      <c r="C2959" s="55" t="s">
        <v>142</v>
      </c>
      <c r="D2959" s="55" t="s">
        <v>1212</v>
      </c>
      <c r="E2959" s="55" t="s">
        <v>4404</v>
      </c>
      <c r="F2959" s="55" t="s">
        <v>6550</v>
      </c>
      <c r="G2959" s="55"/>
      <c r="H2959" s="55"/>
      <c r="I2959" s="64">
        <v>0.2</v>
      </c>
      <c r="J2959" s="67">
        <v>0.2</v>
      </c>
      <c r="K2959" s="70">
        <v>0.2</v>
      </c>
      <c r="L2959" s="64">
        <v>0.09</v>
      </c>
      <c r="M2959" s="67">
        <v>0.09</v>
      </c>
      <c r="N2959" s="70">
        <v>0.09</v>
      </c>
      <c r="O2959" s="64">
        <v>0.11</v>
      </c>
      <c r="P2959" s="67">
        <v>0.11</v>
      </c>
      <c r="Q2959" s="70">
        <v>0.11</v>
      </c>
      <c r="R2959" s="3"/>
    </row>
    <row r="2960">
      <c r="A2960" s="46">
        <v>14808.0</v>
      </c>
      <c r="B2960" s="51" t="str">
        <f t="shared" si="1"/>
        <v>Kanselyariya tovarlariQogʻoz mahsulotlariDaftarlarChet so'zlarni yozish uchun daftar</v>
      </c>
      <c r="C2960" s="55" t="s">
        <v>142</v>
      </c>
      <c r="D2960" s="55" t="s">
        <v>1212</v>
      </c>
      <c r="E2960" s="55" t="s">
        <v>4404</v>
      </c>
      <c r="F2960" s="55" t="s">
        <v>6551</v>
      </c>
      <c r="G2960" s="55"/>
      <c r="H2960" s="55"/>
      <c r="I2960" s="64">
        <v>0.15</v>
      </c>
      <c r="J2960" s="67">
        <v>0.15</v>
      </c>
      <c r="K2960" s="70">
        <v>0.15</v>
      </c>
      <c r="L2960" s="64">
        <v>0.09</v>
      </c>
      <c r="M2960" s="67">
        <v>0.09</v>
      </c>
      <c r="N2960" s="70">
        <v>0.09</v>
      </c>
      <c r="O2960" s="64">
        <v>0.06</v>
      </c>
      <c r="P2960" s="67">
        <v>0.06</v>
      </c>
      <c r="Q2960" s="70">
        <v>0.06</v>
      </c>
      <c r="R2960" s="3"/>
    </row>
    <row r="2961">
      <c r="A2961" s="46">
        <v>14809.0</v>
      </c>
      <c r="B2961" s="51" t="str">
        <f t="shared" si="1"/>
        <v>Kanselyariya tovarlariQogʻoz mahsulotlariDaftarlarMusiqa daftari</v>
      </c>
      <c r="C2961" s="55" t="s">
        <v>142</v>
      </c>
      <c r="D2961" s="55" t="s">
        <v>1212</v>
      </c>
      <c r="E2961" s="55" t="s">
        <v>4404</v>
      </c>
      <c r="F2961" s="85" t="s">
        <v>6553</v>
      </c>
      <c r="G2961" s="3"/>
      <c r="H2961" s="3"/>
      <c r="I2961" s="64">
        <v>0.15</v>
      </c>
      <c r="J2961" s="67">
        <v>0.15</v>
      </c>
      <c r="K2961" s="70">
        <v>0.15</v>
      </c>
      <c r="L2961" s="64">
        <v>0.09</v>
      </c>
      <c r="M2961" s="67">
        <v>0.09</v>
      </c>
      <c r="N2961" s="70">
        <v>0.09</v>
      </c>
      <c r="O2961" s="64">
        <v>0.06</v>
      </c>
      <c r="P2961" s="67">
        <v>0.06</v>
      </c>
      <c r="Q2961" s="70">
        <v>0.06</v>
      </c>
      <c r="R2961" s="3"/>
    </row>
    <row r="2962">
      <c r="A2962" s="46">
        <v>14810.0</v>
      </c>
      <c r="B2962" s="51" t="str">
        <f t="shared" si="1"/>
        <v>Kanselyariya tovarlariQogʻoz mahsulotlariDaftarlardaftar yoz-o'chir</v>
      </c>
      <c r="C2962" s="55" t="s">
        <v>142</v>
      </c>
      <c r="D2962" s="55" t="s">
        <v>1212</v>
      </c>
      <c r="E2962" s="55" t="s">
        <v>4404</v>
      </c>
      <c r="F2962" s="85" t="s">
        <v>6554</v>
      </c>
      <c r="G2962" s="85"/>
      <c r="H2962" s="3"/>
      <c r="I2962" s="64">
        <v>0.2</v>
      </c>
      <c r="J2962" s="67">
        <v>0.2</v>
      </c>
      <c r="K2962" s="70">
        <v>0.2</v>
      </c>
      <c r="L2962" s="64">
        <v>0.09</v>
      </c>
      <c r="M2962" s="67">
        <v>0.09</v>
      </c>
      <c r="N2962" s="70">
        <v>0.09</v>
      </c>
      <c r="O2962" s="64">
        <v>0.11</v>
      </c>
      <c r="P2962" s="67">
        <v>0.11</v>
      </c>
      <c r="Q2962" s="70">
        <v>0.11</v>
      </c>
      <c r="R2962" s="3"/>
    </row>
    <row r="2963">
      <c r="A2963" s="46">
        <v>14811.0</v>
      </c>
      <c r="B2963" s="51" t="str">
        <f t="shared" si="1"/>
        <v>Kanselyariya tovarlariQogʻoz mahsulotlariDaftarlarMavzu daftari</v>
      </c>
      <c r="C2963" s="55" t="s">
        <v>142</v>
      </c>
      <c r="D2963" s="55" t="s">
        <v>1212</v>
      </c>
      <c r="E2963" s="55" t="s">
        <v>4404</v>
      </c>
      <c r="F2963" s="55" t="s">
        <v>6555</v>
      </c>
      <c r="G2963" s="3"/>
      <c r="H2963" s="3"/>
      <c r="I2963" s="64">
        <v>0.15</v>
      </c>
      <c r="J2963" s="67">
        <v>0.15</v>
      </c>
      <c r="K2963" s="70">
        <v>0.15</v>
      </c>
      <c r="L2963" s="64">
        <v>0.09</v>
      </c>
      <c r="M2963" s="67">
        <v>0.09</v>
      </c>
      <c r="N2963" s="70">
        <v>0.09</v>
      </c>
      <c r="O2963" s="64">
        <v>0.06</v>
      </c>
      <c r="P2963" s="67">
        <v>0.06</v>
      </c>
      <c r="Q2963" s="70">
        <v>0.06</v>
      </c>
      <c r="R2963" s="3"/>
    </row>
    <row r="2964">
      <c r="A2964" s="46">
        <v>14812.0</v>
      </c>
      <c r="B2964" s="51" t="str">
        <f t="shared" si="1"/>
        <v>Kanselyariya tovarlariQogʻoz mahsulotlariDaftarlarDaftar almashtiriladigan blok bilan</v>
      </c>
      <c r="C2964" s="55" t="s">
        <v>142</v>
      </c>
      <c r="D2964" s="55" t="s">
        <v>1212</v>
      </c>
      <c r="E2964" s="55" t="s">
        <v>4404</v>
      </c>
      <c r="F2964" s="55" t="s">
        <v>6556</v>
      </c>
      <c r="G2964" s="55"/>
      <c r="H2964" s="55"/>
      <c r="I2964" s="64">
        <v>0.15</v>
      </c>
      <c r="J2964" s="67">
        <v>0.15</v>
      </c>
      <c r="K2964" s="70">
        <v>0.15</v>
      </c>
      <c r="L2964" s="64">
        <v>0.0</v>
      </c>
      <c r="M2964" s="67">
        <v>0.0</v>
      </c>
      <c r="N2964" s="70">
        <v>0.0</v>
      </c>
      <c r="O2964" s="64">
        <v>0.15</v>
      </c>
      <c r="P2964" s="67">
        <v>0.15</v>
      </c>
      <c r="Q2964" s="70">
        <v>0.15</v>
      </c>
      <c r="R2964" s="3"/>
    </row>
    <row r="2965">
      <c r="A2965" s="46">
        <v>14814.0</v>
      </c>
      <c r="B2965" s="51" t="str">
        <f t="shared" si="1"/>
        <v>Kanselyariya tovarlariQogʻoz mahsulotlariMehnat va tibbiy kitoblar, sertifikatlarSertifikatlash uchun blanklar</v>
      </c>
      <c r="C2965" s="55" t="s">
        <v>142</v>
      </c>
      <c r="D2965" s="55" t="s">
        <v>1212</v>
      </c>
      <c r="E2965" s="55" t="s">
        <v>6557</v>
      </c>
      <c r="F2965" s="55" t="s">
        <v>6558</v>
      </c>
      <c r="G2965" s="55"/>
      <c r="H2965" s="4"/>
      <c r="I2965" s="64">
        <v>0.2</v>
      </c>
      <c r="J2965" s="67">
        <v>0.2</v>
      </c>
      <c r="K2965" s="70">
        <v>0.2</v>
      </c>
      <c r="L2965" s="64">
        <v>0.09</v>
      </c>
      <c r="M2965" s="67">
        <v>0.09</v>
      </c>
      <c r="N2965" s="70">
        <v>0.09</v>
      </c>
      <c r="O2965" s="64">
        <v>0.11</v>
      </c>
      <c r="P2965" s="67">
        <v>0.11</v>
      </c>
      <c r="Q2965" s="70">
        <v>0.11</v>
      </c>
      <c r="R2965" s="3"/>
    </row>
    <row r="2966">
      <c r="A2966" s="46">
        <v>14815.0</v>
      </c>
      <c r="B2966" s="51" t="str">
        <f t="shared" si="1"/>
        <v>Kanselyariya tovarlariQogʻoz mahsulotlariMehnat va tibbiy kitoblar, sertifikatlarMehnat daftarchasi</v>
      </c>
      <c r="C2966" s="55" t="s">
        <v>142</v>
      </c>
      <c r="D2966" s="55" t="s">
        <v>1212</v>
      </c>
      <c r="E2966" s="55" t="s">
        <v>6557</v>
      </c>
      <c r="F2966" s="55" t="s">
        <v>6560</v>
      </c>
      <c r="G2966" s="55"/>
      <c r="H2966" s="3"/>
      <c r="I2966" s="64">
        <v>0.2</v>
      </c>
      <c r="J2966" s="67">
        <v>0.2</v>
      </c>
      <c r="K2966" s="70">
        <v>0.2</v>
      </c>
      <c r="L2966" s="64">
        <v>0.09</v>
      </c>
      <c r="M2966" s="67">
        <v>0.09</v>
      </c>
      <c r="N2966" s="70">
        <v>0.09</v>
      </c>
      <c r="O2966" s="64">
        <v>0.11</v>
      </c>
      <c r="P2966" s="67">
        <v>0.11</v>
      </c>
      <c r="Q2966" s="70">
        <v>0.11</v>
      </c>
      <c r="R2966" s="3"/>
    </row>
    <row r="2967">
      <c r="A2967" s="46">
        <v>14816.0</v>
      </c>
      <c r="B2967" s="51" t="str">
        <f t="shared" si="1"/>
        <v>Kanselyariya tovarlariQogʻoz mahsulotlariMehnat va tibbiy kitoblar, sertifikatlarTibbiy karta</v>
      </c>
      <c r="C2967" s="55" t="s">
        <v>142</v>
      </c>
      <c r="D2967" s="55" t="s">
        <v>1212</v>
      </c>
      <c r="E2967" s="55" t="s">
        <v>6557</v>
      </c>
      <c r="F2967" s="55" t="s">
        <v>6561</v>
      </c>
      <c r="G2967" s="3"/>
      <c r="H2967" s="3"/>
      <c r="I2967" s="64">
        <v>0.2</v>
      </c>
      <c r="J2967" s="67">
        <v>0.2</v>
      </c>
      <c r="K2967" s="70">
        <v>0.2</v>
      </c>
      <c r="L2967" s="64">
        <v>0.09</v>
      </c>
      <c r="M2967" s="67">
        <v>0.09</v>
      </c>
      <c r="N2967" s="70">
        <v>0.09</v>
      </c>
      <c r="O2967" s="64">
        <v>0.11</v>
      </c>
      <c r="P2967" s="67">
        <v>0.11</v>
      </c>
      <c r="Q2967" s="70">
        <v>0.11</v>
      </c>
      <c r="R2967" s="3"/>
    </row>
    <row r="2968">
      <c r="A2968" s="46">
        <v>14817.0</v>
      </c>
      <c r="B2968" s="51" t="str">
        <f t="shared" si="1"/>
        <v>Kanselyariya tovarlariQogʻoz mahsulotlariMehnat va tibbiy kitoblar, sertifikatlarEmlash sertifikati</v>
      </c>
      <c r="C2968" s="55" t="s">
        <v>142</v>
      </c>
      <c r="D2968" s="55" t="s">
        <v>1212</v>
      </c>
      <c r="E2968" s="55" t="s">
        <v>6557</v>
      </c>
      <c r="F2968" s="55" t="s">
        <v>6562</v>
      </c>
      <c r="G2968" s="55"/>
      <c r="H2968" s="3"/>
      <c r="I2968" s="64">
        <v>0.2</v>
      </c>
      <c r="J2968" s="67">
        <v>0.2</v>
      </c>
      <c r="K2968" s="70">
        <v>0.2</v>
      </c>
      <c r="L2968" s="64">
        <v>0.09</v>
      </c>
      <c r="M2968" s="67">
        <v>0.09</v>
      </c>
      <c r="N2968" s="70">
        <v>0.09</v>
      </c>
      <c r="O2968" s="64">
        <v>0.11</v>
      </c>
      <c r="P2968" s="67">
        <v>0.11</v>
      </c>
      <c r="Q2968" s="70">
        <v>0.11</v>
      </c>
      <c r="R2968" s="3"/>
    </row>
    <row r="2969">
      <c r="A2969" s="46">
        <v>14818.0</v>
      </c>
      <c r="B2969" s="51" t="str">
        <f t="shared" si="1"/>
        <v>Kanselyariya tovarlariQogʻoz mahsulotlariMehnat va tibbiy kitoblar, sertifikatlarTibbiy ma'lumotnoma uchun jildlar</v>
      </c>
      <c r="C2969" s="55" t="s">
        <v>142</v>
      </c>
      <c r="D2969" s="55" t="s">
        <v>1212</v>
      </c>
      <c r="E2969" s="55" t="s">
        <v>6557</v>
      </c>
      <c r="F2969" s="55" t="s">
        <v>6564</v>
      </c>
      <c r="G2969" s="55"/>
      <c r="H2969" s="55"/>
      <c r="I2969" s="64">
        <v>0.2</v>
      </c>
      <c r="J2969" s="67">
        <v>0.2</v>
      </c>
      <c r="K2969" s="70">
        <v>0.2</v>
      </c>
      <c r="L2969" s="64">
        <v>0.09</v>
      </c>
      <c r="M2969" s="67">
        <v>0.09</v>
      </c>
      <c r="N2969" s="70">
        <v>0.09</v>
      </c>
      <c r="O2969" s="64">
        <v>0.11</v>
      </c>
      <c r="P2969" s="67">
        <v>0.11</v>
      </c>
      <c r="Q2969" s="70">
        <v>0.11</v>
      </c>
      <c r="R2969" s="3"/>
    </row>
    <row r="2970">
      <c r="A2970" s="46">
        <v>14819.0</v>
      </c>
      <c r="B2970" s="51" t="str">
        <f t="shared" si="1"/>
        <v>Qurilish va taʼmirlashSantexnikaHojatxonalar va o'rnatishUnitazlarPoldagi unitaz</v>
      </c>
      <c r="C2970" s="55" t="s">
        <v>95</v>
      </c>
      <c r="D2970" s="55" t="s">
        <v>115</v>
      </c>
      <c r="E2970" s="55" t="s">
        <v>6565</v>
      </c>
      <c r="F2970" s="55" t="s">
        <v>6567</v>
      </c>
      <c r="G2970" s="55" t="s">
        <v>6568</v>
      </c>
      <c r="H2970" s="3"/>
      <c r="I2970" s="64">
        <v>0.15</v>
      </c>
      <c r="J2970" s="67">
        <v>0.15</v>
      </c>
      <c r="K2970" s="70">
        <v>0.15</v>
      </c>
      <c r="L2970" s="64">
        <v>0.0</v>
      </c>
      <c r="M2970" s="67">
        <v>0.0</v>
      </c>
      <c r="N2970" s="70">
        <v>0.0</v>
      </c>
      <c r="O2970" s="64">
        <v>0.15</v>
      </c>
      <c r="P2970" s="67">
        <v>0.15</v>
      </c>
      <c r="Q2970" s="70">
        <v>0.15</v>
      </c>
      <c r="R2970" s="3"/>
    </row>
    <row r="2971">
      <c r="A2971" s="46">
        <v>14820.0</v>
      </c>
      <c r="B2971" s="51" t="str">
        <f t="shared" si="1"/>
        <v>Goʻzallik va parvarishAromaterapiyaAroma yostiqlar</v>
      </c>
      <c r="C2971" s="55" t="s">
        <v>314</v>
      </c>
      <c r="D2971" s="55" t="s">
        <v>616</v>
      </c>
      <c r="E2971" s="55" t="s">
        <v>6569</v>
      </c>
      <c r="F2971" s="55"/>
      <c r="G2971" s="3"/>
      <c r="H2971" s="3"/>
      <c r="I2971" s="64">
        <v>0.22</v>
      </c>
      <c r="J2971" s="67">
        <v>0.22</v>
      </c>
      <c r="K2971" s="70">
        <v>0.22</v>
      </c>
      <c r="L2971" s="64">
        <v>0.010000000000000009</v>
      </c>
      <c r="M2971" s="67">
        <v>0.010000000000000009</v>
      </c>
      <c r="N2971" s="70">
        <v>0.010000000000000009</v>
      </c>
      <c r="O2971" s="64">
        <v>0.21</v>
      </c>
      <c r="P2971" s="67">
        <v>0.21</v>
      </c>
      <c r="Q2971" s="70">
        <v>0.21</v>
      </c>
      <c r="R2971" s="3"/>
    </row>
    <row r="2972">
      <c r="A2972" s="46">
        <v>14823.0</v>
      </c>
      <c r="B2972" s="51" t="str">
        <f t="shared" si="1"/>
        <v>Qurilish va taʼmirlashElektrikaRozetkalar, vilkalar va o'chirgichlarDimmerlar va yorug'lik taqsimlovchi</v>
      </c>
      <c r="C2972" s="55" t="s">
        <v>95</v>
      </c>
      <c r="D2972" s="55" t="s">
        <v>1319</v>
      </c>
      <c r="E2972" s="55" t="s">
        <v>1328</v>
      </c>
      <c r="F2972" s="55" t="s">
        <v>6570</v>
      </c>
      <c r="G2972" s="55"/>
      <c r="H2972" s="55"/>
      <c r="I2972" s="64">
        <v>0.15</v>
      </c>
      <c r="J2972" s="67">
        <v>0.15</v>
      </c>
      <c r="K2972" s="70">
        <v>0.15</v>
      </c>
      <c r="L2972" s="64">
        <v>0.0</v>
      </c>
      <c r="M2972" s="67">
        <v>0.0</v>
      </c>
      <c r="N2972" s="70">
        <v>0.0</v>
      </c>
      <c r="O2972" s="64">
        <v>0.15</v>
      </c>
      <c r="P2972" s="67">
        <v>0.15</v>
      </c>
      <c r="Q2972" s="70">
        <v>0.15</v>
      </c>
      <c r="R2972" s="3"/>
    </row>
    <row r="2973">
      <c r="A2973" s="46">
        <v>14824.0</v>
      </c>
      <c r="B2973" s="51" t="str">
        <f t="shared" si="1"/>
        <v>Qurilish va taʼmirlashElektrikaRozetkalar, vilkalar va o'chirgichlarElektr o'rnatish ramkalari</v>
      </c>
      <c r="C2973" s="55" t="s">
        <v>95</v>
      </c>
      <c r="D2973" s="55" t="s">
        <v>1319</v>
      </c>
      <c r="E2973" s="55" t="s">
        <v>1328</v>
      </c>
      <c r="F2973" s="55" t="s">
        <v>6572</v>
      </c>
      <c r="G2973" s="55"/>
      <c r="H2973" s="3"/>
      <c r="I2973" s="64">
        <v>0.15</v>
      </c>
      <c r="J2973" s="67">
        <v>0.15</v>
      </c>
      <c r="K2973" s="70">
        <v>0.15</v>
      </c>
      <c r="L2973" s="64">
        <v>0.0</v>
      </c>
      <c r="M2973" s="67">
        <v>0.0</v>
      </c>
      <c r="N2973" s="70">
        <v>0.0</v>
      </c>
      <c r="O2973" s="64">
        <v>0.15</v>
      </c>
      <c r="P2973" s="67">
        <v>0.15</v>
      </c>
      <c r="Q2973" s="70">
        <v>0.15</v>
      </c>
      <c r="R2973" s="3"/>
    </row>
    <row r="2974">
      <c r="A2974" s="46">
        <v>14825.0</v>
      </c>
      <c r="B2974" s="51" t="str">
        <f t="shared" si="1"/>
        <v>Qurilish va taʼmirlashElektrikaRozetkalar, vilkalar va o'chirgichlarVilkalar</v>
      </c>
      <c r="C2974" s="55" t="s">
        <v>95</v>
      </c>
      <c r="D2974" s="55" t="s">
        <v>1319</v>
      </c>
      <c r="E2974" s="55" t="s">
        <v>1328</v>
      </c>
      <c r="F2974" s="55" t="s">
        <v>6573</v>
      </c>
      <c r="G2974" s="85"/>
      <c r="H2974" s="3"/>
      <c r="I2974" s="64">
        <v>0.15</v>
      </c>
      <c r="J2974" s="67">
        <v>0.15</v>
      </c>
      <c r="K2974" s="70">
        <v>0.15</v>
      </c>
      <c r="L2974" s="64">
        <v>0.0</v>
      </c>
      <c r="M2974" s="67">
        <v>0.0</v>
      </c>
      <c r="N2974" s="70">
        <v>0.0</v>
      </c>
      <c r="O2974" s="64">
        <v>0.15</v>
      </c>
      <c r="P2974" s="67">
        <v>0.15</v>
      </c>
      <c r="Q2974" s="70">
        <v>0.15</v>
      </c>
      <c r="R2974" s="3"/>
    </row>
    <row r="2975">
      <c r="A2975" s="46">
        <v>14830.0</v>
      </c>
      <c r="B2975" s="51" t="str">
        <f t="shared" si="1"/>
        <v>Qurilish va taʼmirlashElektrikaTarmoq filtrlar, ajratgichlar va uzaytirgichlarKuchlanish o‘zgartirgichi</v>
      </c>
      <c r="C2975" s="55" t="s">
        <v>95</v>
      </c>
      <c r="D2975" s="55" t="s">
        <v>1319</v>
      </c>
      <c r="E2975" s="55" t="s">
        <v>6575</v>
      </c>
      <c r="F2975" s="55" t="s">
        <v>6576</v>
      </c>
      <c r="G2975" s="55"/>
      <c r="H2975" s="3"/>
      <c r="I2975" s="64">
        <v>0.15</v>
      </c>
      <c r="J2975" s="67">
        <v>0.15</v>
      </c>
      <c r="K2975" s="70">
        <v>0.15</v>
      </c>
      <c r="L2975" s="64">
        <v>0.0</v>
      </c>
      <c r="M2975" s="67">
        <v>0.0</v>
      </c>
      <c r="N2975" s="70">
        <v>0.0</v>
      </c>
      <c r="O2975" s="64">
        <v>0.15</v>
      </c>
      <c r="P2975" s="67">
        <v>0.15</v>
      </c>
      <c r="Q2975" s="70">
        <v>0.15</v>
      </c>
      <c r="R2975" s="3"/>
    </row>
    <row r="2976">
      <c r="A2976" s="46">
        <v>14831.0</v>
      </c>
      <c r="B2976" s="51" t="str">
        <f t="shared" si="1"/>
        <v>Goʻzallik va parvarishAromaterapiyaAromasashe</v>
      </c>
      <c r="C2976" s="55" t="s">
        <v>314</v>
      </c>
      <c r="D2976" s="55" t="s">
        <v>616</v>
      </c>
      <c r="E2976" s="55" t="s">
        <v>6578</v>
      </c>
      <c r="F2976" s="3"/>
      <c r="G2976" s="4"/>
      <c r="H2976" s="3"/>
      <c r="I2976" s="64">
        <v>0.22</v>
      </c>
      <c r="J2976" s="67">
        <v>0.22</v>
      </c>
      <c r="K2976" s="70">
        <v>0.22</v>
      </c>
      <c r="L2976" s="64">
        <v>0.02</v>
      </c>
      <c r="M2976" s="67">
        <v>0.02</v>
      </c>
      <c r="N2976" s="70">
        <v>0.02</v>
      </c>
      <c r="O2976" s="64">
        <v>0.2</v>
      </c>
      <c r="P2976" s="67">
        <v>0.2</v>
      </c>
      <c r="Q2976" s="70">
        <v>0.2</v>
      </c>
      <c r="R2976" s="3"/>
    </row>
    <row r="2977">
      <c r="A2977" s="46">
        <v>14832.0</v>
      </c>
      <c r="B2977" s="51" t="str">
        <f t="shared" si="1"/>
        <v>Dacha, bogʻ va tomorqaDacha va bogʻlarni dekorativ parvarishlashDushlar va qoʻl yuvgichlarQo'l yuvish moykasi</v>
      </c>
      <c r="C2977" s="55" t="s">
        <v>734</v>
      </c>
      <c r="D2977" s="55" t="s">
        <v>751</v>
      </c>
      <c r="E2977" s="55" t="s">
        <v>753</v>
      </c>
      <c r="F2977" s="55" t="s">
        <v>6580</v>
      </c>
      <c r="G2977" s="55"/>
      <c r="H2977" s="3"/>
      <c r="I2977" s="64">
        <v>0.2</v>
      </c>
      <c r="J2977" s="67">
        <v>0.2</v>
      </c>
      <c r="K2977" s="70">
        <v>0.2</v>
      </c>
      <c r="L2977" s="64">
        <v>0.0</v>
      </c>
      <c r="M2977" s="67">
        <v>0.0</v>
      </c>
      <c r="N2977" s="70">
        <v>0.0</v>
      </c>
      <c r="O2977" s="64">
        <v>0.2</v>
      </c>
      <c r="P2977" s="67">
        <v>0.2</v>
      </c>
      <c r="Q2977" s="70">
        <v>0.2</v>
      </c>
      <c r="R2977" s="3"/>
    </row>
    <row r="2978">
      <c r="A2978" s="46">
        <v>14833.0</v>
      </c>
      <c r="B2978" s="51" t="str">
        <f t="shared" si="1"/>
        <v>Dacha, bogʻ va tomorqaDacha va bogʻlarni dekorativ parvarishlashDushlar va qoʻl yuvgichlarKo'cha uchun yuvinish havzaslar</v>
      </c>
      <c r="C2978" s="55" t="s">
        <v>734</v>
      </c>
      <c r="D2978" s="55" t="s">
        <v>751</v>
      </c>
      <c r="E2978" s="55" t="s">
        <v>753</v>
      </c>
      <c r="F2978" s="55" t="s">
        <v>6581</v>
      </c>
      <c r="G2978" s="55"/>
      <c r="H2978" s="55"/>
      <c r="I2978" s="64">
        <v>0.2</v>
      </c>
      <c r="J2978" s="67">
        <v>0.2</v>
      </c>
      <c r="K2978" s="70">
        <v>0.2</v>
      </c>
      <c r="L2978" s="64">
        <v>0.0</v>
      </c>
      <c r="M2978" s="67">
        <v>0.0</v>
      </c>
      <c r="N2978" s="70">
        <v>0.0</v>
      </c>
      <c r="O2978" s="64">
        <v>0.2</v>
      </c>
      <c r="P2978" s="67">
        <v>0.2</v>
      </c>
      <c r="Q2978" s="70">
        <v>0.2</v>
      </c>
      <c r="R2978" s="3"/>
    </row>
    <row r="2979">
      <c r="A2979" s="46">
        <v>14834.0</v>
      </c>
      <c r="B2979" s="51" t="str">
        <f t="shared" si="1"/>
        <v>Dacha, bogʻ va tomorqaDacha va bogʻlarni dekorativ parvarishlashDushlar va qoʻl yuvgichlarDush uchun baklar</v>
      </c>
      <c r="C2979" s="55" t="s">
        <v>734</v>
      </c>
      <c r="D2979" s="55" t="s">
        <v>751</v>
      </c>
      <c r="E2979" s="55" t="s">
        <v>753</v>
      </c>
      <c r="F2979" s="55" t="s">
        <v>6583</v>
      </c>
      <c r="G2979" s="55"/>
      <c r="H2979" s="3"/>
      <c r="I2979" s="64">
        <v>0.2</v>
      </c>
      <c r="J2979" s="67">
        <v>0.2</v>
      </c>
      <c r="K2979" s="70">
        <v>0.2</v>
      </c>
      <c r="L2979" s="64">
        <v>0.0</v>
      </c>
      <c r="M2979" s="67">
        <v>0.0</v>
      </c>
      <c r="N2979" s="70">
        <v>0.0</v>
      </c>
      <c r="O2979" s="64">
        <v>0.2</v>
      </c>
      <c r="P2979" s="67">
        <v>0.2</v>
      </c>
      <c r="Q2979" s="70">
        <v>0.2</v>
      </c>
      <c r="R2979" s="3"/>
    </row>
    <row r="2980">
      <c r="A2980" s="46">
        <v>14835.0</v>
      </c>
      <c r="B2980" s="51" t="str">
        <f t="shared" si="1"/>
        <v>Dacha, bogʻ va tomorqaDacha va bogʻlarni dekorativ parvarishlashDushlar va qoʻl yuvgichlarDala hovli dushlari</v>
      </c>
      <c r="C2980" s="55" t="s">
        <v>734</v>
      </c>
      <c r="D2980" s="55" t="s">
        <v>751</v>
      </c>
      <c r="E2980" s="55" t="s">
        <v>753</v>
      </c>
      <c r="F2980" s="55" t="s">
        <v>6585</v>
      </c>
      <c r="G2980" s="55"/>
      <c r="H2980" s="3"/>
      <c r="I2980" s="64">
        <v>0.2</v>
      </c>
      <c r="J2980" s="67">
        <v>0.2</v>
      </c>
      <c r="K2980" s="70">
        <v>0.2</v>
      </c>
      <c r="L2980" s="64">
        <v>0.0</v>
      </c>
      <c r="M2980" s="67">
        <v>0.0</v>
      </c>
      <c r="N2980" s="70">
        <v>0.0</v>
      </c>
      <c r="O2980" s="64">
        <v>0.2</v>
      </c>
      <c r="P2980" s="67">
        <v>0.2</v>
      </c>
      <c r="Q2980" s="70">
        <v>0.2</v>
      </c>
      <c r="R2980" s="3"/>
    </row>
    <row r="2981">
      <c r="A2981" s="46">
        <v>14837.0</v>
      </c>
      <c r="B2981" s="51" t="str">
        <f t="shared" si="1"/>
        <v>Dacha, bogʻ va tomorqaDacha va bogʻlarni dekorativ parvarishlashSoya beruvchi to‘rlar</v>
      </c>
      <c r="C2981" s="55" t="s">
        <v>734</v>
      </c>
      <c r="D2981" s="55" t="s">
        <v>751</v>
      </c>
      <c r="E2981" s="55" t="s">
        <v>6586</v>
      </c>
      <c r="F2981" s="55"/>
      <c r="G2981" s="3"/>
      <c r="H2981" s="3"/>
      <c r="I2981" s="64">
        <v>0.2</v>
      </c>
      <c r="J2981" s="67">
        <v>0.2</v>
      </c>
      <c r="K2981" s="70">
        <v>0.2</v>
      </c>
      <c r="L2981" s="64">
        <v>0.0</v>
      </c>
      <c r="M2981" s="67">
        <v>0.0</v>
      </c>
      <c r="N2981" s="70">
        <v>0.0</v>
      </c>
      <c r="O2981" s="64">
        <v>0.2</v>
      </c>
      <c r="P2981" s="67">
        <v>0.2</v>
      </c>
      <c r="Q2981" s="70">
        <v>0.2</v>
      </c>
      <c r="R2981" s="3"/>
    </row>
    <row r="2982">
      <c r="A2982" s="46">
        <v>14838.0</v>
      </c>
      <c r="B2982" s="51" t="str">
        <f t="shared" si="1"/>
        <v>Dacha, bogʻ va tomorqaDacha va bogʻlarni dekorativ parvarishlashBiotualetlar, septiklar va aksessuarlarSeptiklar va aksessuarlar</v>
      </c>
      <c r="C2982" s="55" t="s">
        <v>734</v>
      </c>
      <c r="D2982" s="55" t="s">
        <v>751</v>
      </c>
      <c r="E2982" s="55" t="s">
        <v>752</v>
      </c>
      <c r="F2982" s="55" t="s">
        <v>6589</v>
      </c>
      <c r="G2982" s="55"/>
      <c r="H2982" s="3"/>
      <c r="I2982" s="64">
        <v>0.3</v>
      </c>
      <c r="J2982" s="67">
        <v>0.3</v>
      </c>
      <c r="K2982" s="70">
        <v>0.3</v>
      </c>
      <c r="L2982" s="64">
        <v>0.0</v>
      </c>
      <c r="M2982" s="67">
        <v>0.0</v>
      </c>
      <c r="N2982" s="70">
        <v>0.0</v>
      </c>
      <c r="O2982" s="64">
        <v>0.3</v>
      </c>
      <c r="P2982" s="67">
        <v>0.3</v>
      </c>
      <c r="Q2982" s="70">
        <v>0.3</v>
      </c>
      <c r="R2982" s="3"/>
    </row>
    <row r="2983">
      <c r="A2983" s="46">
        <v>14842.0</v>
      </c>
      <c r="B2983" s="51" t="str">
        <f t="shared" si="1"/>
        <v>Dacha, bogʻ va tomorqaBogʻ texnikasiMotoburlar va uskunalarMotoburlar</v>
      </c>
      <c r="C2983" s="55" t="s">
        <v>734</v>
      </c>
      <c r="D2983" s="55" t="s">
        <v>2819</v>
      </c>
      <c r="E2983" s="55" t="s">
        <v>6590</v>
      </c>
      <c r="F2983" s="55" t="s">
        <v>6592</v>
      </c>
      <c r="G2983" s="85"/>
      <c r="H2983" s="3"/>
      <c r="I2983" s="64">
        <v>0.1</v>
      </c>
      <c r="J2983" s="67">
        <v>0.1</v>
      </c>
      <c r="K2983" s="70">
        <v>0.1</v>
      </c>
      <c r="L2983" s="64">
        <v>0.0</v>
      </c>
      <c r="M2983" s="67">
        <v>0.0</v>
      </c>
      <c r="N2983" s="70">
        <v>0.0</v>
      </c>
      <c r="O2983" s="64">
        <v>0.1</v>
      </c>
      <c r="P2983" s="67">
        <v>0.1</v>
      </c>
      <c r="Q2983" s="70">
        <v>0.1</v>
      </c>
      <c r="R2983" s="3"/>
    </row>
    <row r="2984">
      <c r="A2984" s="46">
        <v>14875.0</v>
      </c>
      <c r="B2984" s="51" t="str">
        <f t="shared" si="1"/>
        <v>KiyimOʻgʻil bolalar uchun kiyimlarUstki kiyimDemi-mavsum kurtkalari</v>
      </c>
      <c r="C2984" s="55" t="s">
        <v>417</v>
      </c>
      <c r="D2984" s="55" t="s">
        <v>438</v>
      </c>
      <c r="E2984" s="55" t="s">
        <v>1137</v>
      </c>
      <c r="F2984" s="55" t="s">
        <v>6224</v>
      </c>
      <c r="G2984" s="55"/>
      <c r="H2984" s="3"/>
      <c r="I2984" s="64">
        <v>0.25</v>
      </c>
      <c r="J2984" s="67">
        <v>0.25</v>
      </c>
      <c r="K2984" s="70">
        <v>0.25</v>
      </c>
      <c r="L2984" s="64">
        <v>0.0</v>
      </c>
      <c r="M2984" s="67">
        <v>0.0</v>
      </c>
      <c r="N2984" s="70">
        <v>0.0</v>
      </c>
      <c r="O2984" s="64">
        <v>0.25</v>
      </c>
      <c r="P2984" s="67">
        <v>0.25</v>
      </c>
      <c r="Q2984" s="70">
        <v>0.25</v>
      </c>
      <c r="R2984" s="3"/>
    </row>
    <row r="2985">
      <c r="A2985" s="46">
        <v>14876.0</v>
      </c>
      <c r="B2985" s="51" t="str">
        <f t="shared" si="1"/>
        <v>KiyimErkaklar kiyimiTog' chang'i sport kiyimlariTog' chang'i sporti shimlar va ishtonlar</v>
      </c>
      <c r="C2985" s="55" t="s">
        <v>417</v>
      </c>
      <c r="D2985" s="55" t="s">
        <v>432</v>
      </c>
      <c r="E2985" s="55" t="s">
        <v>6593</v>
      </c>
      <c r="F2985" s="55" t="s">
        <v>6594</v>
      </c>
      <c r="G2985" s="55"/>
      <c r="H2985" s="55"/>
      <c r="I2985" s="64">
        <v>0.25</v>
      </c>
      <c r="J2985" s="67">
        <v>0.25</v>
      </c>
      <c r="K2985" s="70">
        <v>0.25</v>
      </c>
      <c r="L2985" s="64">
        <v>0.0</v>
      </c>
      <c r="M2985" s="67">
        <v>0.0</v>
      </c>
      <c r="N2985" s="70">
        <v>0.0</v>
      </c>
      <c r="O2985" s="64">
        <v>0.25</v>
      </c>
      <c r="P2985" s="67">
        <v>0.25</v>
      </c>
      <c r="Q2985" s="70">
        <v>0.25</v>
      </c>
      <c r="R2985" s="3"/>
    </row>
    <row r="2986">
      <c r="A2986" s="46">
        <v>14877.0</v>
      </c>
      <c r="B2986" s="51" t="str">
        <f t="shared" si="1"/>
        <v>KiyimErkaklar kiyimiShimlarJoggerlar</v>
      </c>
      <c r="C2986" s="55" t="s">
        <v>417</v>
      </c>
      <c r="D2986" s="55" t="s">
        <v>432</v>
      </c>
      <c r="E2986" s="55" t="s">
        <v>1577</v>
      </c>
      <c r="F2986" s="55" t="s">
        <v>6596</v>
      </c>
      <c r="G2986" s="3"/>
      <c r="H2986" s="3"/>
      <c r="I2986" s="64">
        <v>0.25</v>
      </c>
      <c r="J2986" s="67">
        <v>0.25</v>
      </c>
      <c r="K2986" s="70">
        <v>0.25</v>
      </c>
      <c r="L2986" s="64">
        <v>0.0</v>
      </c>
      <c r="M2986" s="67">
        <v>0.0</v>
      </c>
      <c r="N2986" s="70">
        <v>0.0</v>
      </c>
      <c r="O2986" s="64">
        <v>0.25</v>
      </c>
      <c r="P2986" s="67">
        <v>0.25</v>
      </c>
      <c r="Q2986" s="70">
        <v>0.25</v>
      </c>
      <c r="R2986" s="3"/>
    </row>
    <row r="2987">
      <c r="A2987" s="46">
        <v>14878.0</v>
      </c>
      <c r="B2987" s="51" t="str">
        <f t="shared" si="1"/>
        <v>KiyimErkaklar kiyimiShimlarToraytirilgan shimlar</v>
      </c>
      <c r="C2987" s="55" t="s">
        <v>417</v>
      </c>
      <c r="D2987" s="55" t="s">
        <v>432</v>
      </c>
      <c r="E2987" s="55" t="s">
        <v>1577</v>
      </c>
      <c r="F2987" s="55" t="s">
        <v>6598</v>
      </c>
      <c r="G2987" s="55"/>
      <c r="H2987" s="3"/>
      <c r="I2987" s="64">
        <v>0.25</v>
      </c>
      <c r="J2987" s="67">
        <v>0.25</v>
      </c>
      <c r="K2987" s="70">
        <v>0.25</v>
      </c>
      <c r="L2987" s="64">
        <v>0.0</v>
      </c>
      <c r="M2987" s="67">
        <v>0.0</v>
      </c>
      <c r="N2987" s="70">
        <v>0.0</v>
      </c>
      <c r="O2987" s="64">
        <v>0.25</v>
      </c>
      <c r="P2987" s="67">
        <v>0.25</v>
      </c>
      <c r="Q2987" s="70">
        <v>0.25</v>
      </c>
      <c r="R2987" s="3"/>
    </row>
    <row r="2988">
      <c r="A2988" s="46">
        <v>14879.0</v>
      </c>
      <c r="B2988" s="51" t="str">
        <f t="shared" si="1"/>
        <v>KiyimErkaklar kiyimiShimlarKargo</v>
      </c>
      <c r="C2988" s="55" t="s">
        <v>417</v>
      </c>
      <c r="D2988" s="55" t="s">
        <v>432</v>
      </c>
      <c r="E2988" s="55" t="s">
        <v>1577</v>
      </c>
      <c r="F2988" s="55" t="s">
        <v>6600</v>
      </c>
      <c r="G2988" s="85"/>
      <c r="H2988" s="3"/>
      <c r="I2988" s="64">
        <v>0.25</v>
      </c>
      <c r="J2988" s="67">
        <v>0.25</v>
      </c>
      <c r="K2988" s="70">
        <v>0.25</v>
      </c>
      <c r="L2988" s="64">
        <v>0.0</v>
      </c>
      <c r="M2988" s="67">
        <v>0.0</v>
      </c>
      <c r="N2988" s="70">
        <v>0.0</v>
      </c>
      <c r="O2988" s="64">
        <v>0.25</v>
      </c>
      <c r="P2988" s="67">
        <v>0.25</v>
      </c>
      <c r="Q2988" s="70">
        <v>0.25</v>
      </c>
      <c r="R2988" s="3"/>
    </row>
    <row r="2989">
      <c r="A2989" s="46">
        <v>14880.0</v>
      </c>
      <c r="B2989" s="51" t="str">
        <f t="shared" si="1"/>
        <v>KiyimErkaklar kiyimiShimlarKlassik shimlar</v>
      </c>
      <c r="C2989" s="55" t="s">
        <v>417</v>
      </c>
      <c r="D2989" s="55" t="s">
        <v>432</v>
      </c>
      <c r="E2989" s="55" t="s">
        <v>1577</v>
      </c>
      <c r="F2989" s="55" t="s">
        <v>6602</v>
      </c>
      <c r="G2989" s="55"/>
      <c r="H2989" s="3"/>
      <c r="I2989" s="64">
        <v>0.25</v>
      </c>
      <c r="J2989" s="67">
        <v>0.25</v>
      </c>
      <c r="K2989" s="70">
        <v>0.25</v>
      </c>
      <c r="L2989" s="64">
        <v>0.0</v>
      </c>
      <c r="M2989" s="67">
        <v>0.0</v>
      </c>
      <c r="N2989" s="70">
        <v>0.0</v>
      </c>
      <c r="O2989" s="64">
        <v>0.25</v>
      </c>
      <c r="P2989" s="67">
        <v>0.25</v>
      </c>
      <c r="Q2989" s="70">
        <v>0.25</v>
      </c>
      <c r="R2989" s="3"/>
    </row>
    <row r="2990">
      <c r="A2990" s="46">
        <v>14881.0</v>
      </c>
      <c r="B2990" s="51" t="str">
        <f t="shared" si="1"/>
        <v>KiyimErkaklar kiyimiShimlarHar kunlik shimlar</v>
      </c>
      <c r="C2990" s="55" t="s">
        <v>417</v>
      </c>
      <c r="D2990" s="55" t="s">
        <v>432</v>
      </c>
      <c r="E2990" s="55" t="s">
        <v>1577</v>
      </c>
      <c r="F2990" s="55" t="s">
        <v>6604</v>
      </c>
      <c r="G2990" s="55"/>
      <c r="H2990" s="3"/>
      <c r="I2990" s="64">
        <v>0.25</v>
      </c>
      <c r="J2990" s="67">
        <v>0.25</v>
      </c>
      <c r="K2990" s="70">
        <v>0.25</v>
      </c>
      <c r="L2990" s="64">
        <v>0.0</v>
      </c>
      <c r="M2990" s="67">
        <v>0.0</v>
      </c>
      <c r="N2990" s="70">
        <v>0.0</v>
      </c>
      <c r="O2990" s="64">
        <v>0.25</v>
      </c>
      <c r="P2990" s="67">
        <v>0.25</v>
      </c>
      <c r="Q2990" s="70">
        <v>0.25</v>
      </c>
      <c r="R2990" s="3"/>
    </row>
    <row r="2991">
      <c r="A2991" s="46">
        <v>14882.0</v>
      </c>
      <c r="B2991" s="51" t="str">
        <f t="shared" si="1"/>
        <v>KiyimErkaklar kiyimiShimlarTekis shimlar</v>
      </c>
      <c r="C2991" s="55" t="s">
        <v>417</v>
      </c>
      <c r="D2991" s="55" t="s">
        <v>432</v>
      </c>
      <c r="E2991" s="55" t="s">
        <v>1577</v>
      </c>
      <c r="F2991" s="55" t="s">
        <v>6606</v>
      </c>
      <c r="G2991" s="85"/>
      <c r="H2991" s="3"/>
      <c r="I2991" s="64">
        <v>0.25</v>
      </c>
      <c r="J2991" s="67">
        <v>0.25</v>
      </c>
      <c r="K2991" s="70">
        <v>0.25</v>
      </c>
      <c r="L2991" s="64">
        <v>0.0</v>
      </c>
      <c r="M2991" s="67">
        <v>0.0</v>
      </c>
      <c r="N2991" s="70">
        <v>0.0</v>
      </c>
      <c r="O2991" s="64">
        <v>0.25</v>
      </c>
      <c r="P2991" s="67">
        <v>0.25</v>
      </c>
      <c r="Q2991" s="70">
        <v>0.25</v>
      </c>
      <c r="R2991" s="3"/>
    </row>
    <row r="2992">
      <c r="A2992" s="46">
        <v>14883.0</v>
      </c>
      <c r="B2992" s="51" t="str">
        <f t="shared" si="1"/>
        <v>KiyimErkaklar kiyimiShimlarTaytlar</v>
      </c>
      <c r="C2992" s="55" t="s">
        <v>417</v>
      </c>
      <c r="D2992" s="55" t="s">
        <v>432</v>
      </c>
      <c r="E2992" s="55" t="s">
        <v>1577</v>
      </c>
      <c r="F2992" s="55" t="s">
        <v>6608</v>
      </c>
      <c r="G2992" s="3"/>
      <c r="H2992" s="3"/>
      <c r="I2992" s="64">
        <v>0.25</v>
      </c>
      <c r="J2992" s="67">
        <v>0.25</v>
      </c>
      <c r="K2992" s="70">
        <v>0.25</v>
      </c>
      <c r="L2992" s="64">
        <v>0.0</v>
      </c>
      <c r="M2992" s="67">
        <v>0.0</v>
      </c>
      <c r="N2992" s="70">
        <v>0.0</v>
      </c>
      <c r="O2992" s="64">
        <v>0.25</v>
      </c>
      <c r="P2992" s="67">
        <v>0.25</v>
      </c>
      <c r="Q2992" s="70">
        <v>0.25</v>
      </c>
      <c r="R2992" s="3"/>
    </row>
    <row r="2993">
      <c r="A2993" s="46">
        <v>14884.0</v>
      </c>
      <c r="B2993" s="51" t="str">
        <f t="shared" si="1"/>
        <v>KiyimErkaklar kiyimiShimlarQalinlashtirilgan shimlar</v>
      </c>
      <c r="C2993" s="55" t="s">
        <v>417</v>
      </c>
      <c r="D2993" s="55" t="s">
        <v>432</v>
      </c>
      <c r="E2993" s="55" t="s">
        <v>1577</v>
      </c>
      <c r="F2993" s="55" t="s">
        <v>6610</v>
      </c>
      <c r="G2993" s="55"/>
      <c r="H2993" s="3"/>
      <c r="I2993" s="64">
        <v>0.25</v>
      </c>
      <c r="J2993" s="67">
        <v>0.25</v>
      </c>
      <c r="K2993" s="70">
        <v>0.25</v>
      </c>
      <c r="L2993" s="64">
        <v>0.0</v>
      </c>
      <c r="M2993" s="67">
        <v>0.0</v>
      </c>
      <c r="N2993" s="70">
        <v>0.0</v>
      </c>
      <c r="O2993" s="64">
        <v>0.25</v>
      </c>
      <c r="P2993" s="67">
        <v>0.25</v>
      </c>
      <c r="Q2993" s="70">
        <v>0.25</v>
      </c>
      <c r="R2993" s="3"/>
    </row>
    <row r="2994">
      <c r="A2994" s="46">
        <v>14885.0</v>
      </c>
      <c r="B2994" s="51" t="str">
        <f t="shared" si="1"/>
        <v>KiyimErkaklar kiyimiShimlarChinos</v>
      </c>
      <c r="C2994" s="55" t="s">
        <v>417</v>
      </c>
      <c r="D2994" s="55" t="s">
        <v>432</v>
      </c>
      <c r="E2994" s="55" t="s">
        <v>1577</v>
      </c>
      <c r="F2994" s="55" t="s">
        <v>6612</v>
      </c>
      <c r="G2994" s="3"/>
      <c r="H2994" s="3"/>
      <c r="I2994" s="64">
        <v>0.25</v>
      </c>
      <c r="J2994" s="67">
        <v>0.25</v>
      </c>
      <c r="K2994" s="70">
        <v>0.25</v>
      </c>
      <c r="L2994" s="64">
        <v>0.0</v>
      </c>
      <c r="M2994" s="67">
        <v>0.0</v>
      </c>
      <c r="N2994" s="70">
        <v>0.0</v>
      </c>
      <c r="O2994" s="64">
        <v>0.25</v>
      </c>
      <c r="P2994" s="67">
        <v>0.25</v>
      </c>
      <c r="Q2994" s="70">
        <v>0.25</v>
      </c>
      <c r="R2994" s="3"/>
    </row>
    <row r="2995">
      <c r="A2995" s="46">
        <v>14886.0</v>
      </c>
      <c r="B2995" s="51" t="str">
        <f t="shared" si="1"/>
        <v>KiyimErkaklar kiyimiUstki kiyimAnoraklar</v>
      </c>
      <c r="C2995" s="55" t="s">
        <v>417</v>
      </c>
      <c r="D2995" s="55" t="s">
        <v>432</v>
      </c>
      <c r="E2995" s="55" t="s">
        <v>1137</v>
      </c>
      <c r="F2995" s="55" t="s">
        <v>6614</v>
      </c>
      <c r="G2995" s="3"/>
      <c r="H2995" s="3"/>
      <c r="I2995" s="64">
        <v>0.22</v>
      </c>
      <c r="J2995" s="67">
        <v>0.22</v>
      </c>
      <c r="K2995" s="70">
        <v>0.22</v>
      </c>
      <c r="L2995" s="64">
        <v>0.0</v>
      </c>
      <c r="M2995" s="67">
        <v>0.0</v>
      </c>
      <c r="N2995" s="70">
        <v>0.0</v>
      </c>
      <c r="O2995" s="64">
        <v>0.22</v>
      </c>
      <c r="P2995" s="67">
        <v>0.22</v>
      </c>
      <c r="Q2995" s="70">
        <v>0.22</v>
      </c>
      <c r="R2995" s="3"/>
    </row>
    <row r="2996">
      <c r="A2996" s="46">
        <v>14887.0</v>
      </c>
      <c r="B2996" s="51" t="str">
        <f t="shared" si="1"/>
        <v>KiyimErkaklar kiyimiUstki kiyimBomberlar</v>
      </c>
      <c r="C2996" s="55" t="s">
        <v>417</v>
      </c>
      <c r="D2996" s="55" t="s">
        <v>432</v>
      </c>
      <c r="E2996" s="55" t="s">
        <v>1137</v>
      </c>
      <c r="F2996" s="55" t="s">
        <v>6617</v>
      </c>
      <c r="G2996" s="3"/>
      <c r="H2996" s="3"/>
      <c r="I2996" s="64">
        <v>0.25</v>
      </c>
      <c r="J2996" s="67">
        <v>0.25</v>
      </c>
      <c r="K2996" s="70">
        <v>0.25</v>
      </c>
      <c r="L2996" s="64">
        <v>0.0</v>
      </c>
      <c r="M2996" s="67">
        <v>0.0</v>
      </c>
      <c r="N2996" s="70">
        <v>0.0</v>
      </c>
      <c r="O2996" s="64">
        <v>0.25</v>
      </c>
      <c r="P2996" s="67">
        <v>0.25</v>
      </c>
      <c r="Q2996" s="70">
        <v>0.25</v>
      </c>
      <c r="R2996" s="3"/>
    </row>
    <row r="2997">
      <c r="A2997" s="46">
        <v>14888.0</v>
      </c>
      <c r="B2997" s="51" t="str">
        <f t="shared" si="1"/>
        <v>KiyimErkaklar kiyimiTog' chang'i sport kiyimlariTog' chang'i sporti kurtkalar va puxli ustki kiyimlar</v>
      </c>
      <c r="C2997" s="55" t="s">
        <v>417</v>
      </c>
      <c r="D2997" s="55" t="s">
        <v>432</v>
      </c>
      <c r="E2997" s="55" t="s">
        <v>6593</v>
      </c>
      <c r="F2997" s="55" t="s">
        <v>6619</v>
      </c>
      <c r="G2997" s="55"/>
      <c r="H2997" s="55"/>
      <c r="I2997" s="64">
        <v>0.25</v>
      </c>
      <c r="J2997" s="67">
        <v>0.25</v>
      </c>
      <c r="K2997" s="70">
        <v>0.25</v>
      </c>
      <c r="L2997" s="64">
        <v>0.0</v>
      </c>
      <c r="M2997" s="67">
        <v>0.0</v>
      </c>
      <c r="N2997" s="70">
        <v>0.0</v>
      </c>
      <c r="O2997" s="64">
        <v>0.25</v>
      </c>
      <c r="P2997" s="67">
        <v>0.25</v>
      </c>
      <c r="Q2997" s="70">
        <v>0.25</v>
      </c>
      <c r="R2997" s="3"/>
    </row>
    <row r="2998">
      <c r="A2998" s="46">
        <v>14889.0</v>
      </c>
      <c r="B2998" s="51" t="str">
        <f t="shared" si="1"/>
        <v>KiyimErkaklar kiyimiUstki kiyimDemi-mavsum kurtkalari</v>
      </c>
      <c r="C2998" s="55" t="s">
        <v>417</v>
      </c>
      <c r="D2998" s="55" t="s">
        <v>432</v>
      </c>
      <c r="E2998" s="55" t="s">
        <v>1137</v>
      </c>
      <c r="F2998" s="55" t="s">
        <v>6224</v>
      </c>
      <c r="G2998" s="55"/>
      <c r="H2998" s="3"/>
      <c r="I2998" s="64">
        <v>0.25</v>
      </c>
      <c r="J2998" s="67">
        <v>0.25</v>
      </c>
      <c r="K2998" s="70">
        <v>0.25</v>
      </c>
      <c r="L2998" s="64">
        <v>0.0</v>
      </c>
      <c r="M2998" s="67">
        <v>0.0</v>
      </c>
      <c r="N2998" s="70">
        <v>0.0</v>
      </c>
      <c r="O2998" s="64">
        <v>0.25</v>
      </c>
      <c r="P2998" s="67">
        <v>0.25</v>
      </c>
      <c r="Q2998" s="70">
        <v>0.25</v>
      </c>
      <c r="R2998" s="3"/>
    </row>
    <row r="2999">
      <c r="A2999" s="46">
        <v>14890.0</v>
      </c>
      <c r="B2999" s="51" t="str">
        <f t="shared" si="1"/>
        <v>KiyimErkaklar kiyimiUstki kiyimParklar</v>
      </c>
      <c r="C2999" s="55" t="s">
        <v>417</v>
      </c>
      <c r="D2999" s="55" t="s">
        <v>432</v>
      </c>
      <c r="E2999" s="55" t="s">
        <v>1137</v>
      </c>
      <c r="F2999" s="55" t="s">
        <v>6623</v>
      </c>
      <c r="G2999" s="85"/>
      <c r="H2999" s="3"/>
      <c r="I2999" s="64">
        <v>0.25</v>
      </c>
      <c r="J2999" s="67">
        <v>0.25</v>
      </c>
      <c r="K2999" s="70">
        <v>0.25</v>
      </c>
      <c r="L2999" s="64">
        <v>0.0</v>
      </c>
      <c r="M2999" s="67">
        <v>0.0</v>
      </c>
      <c r="N2999" s="70">
        <v>0.0</v>
      </c>
      <c r="O2999" s="64">
        <v>0.25</v>
      </c>
      <c r="P2999" s="67">
        <v>0.25</v>
      </c>
      <c r="Q2999" s="70">
        <v>0.25</v>
      </c>
      <c r="R2999" s="3"/>
    </row>
    <row r="3000">
      <c r="A3000" s="46">
        <v>14891.0</v>
      </c>
      <c r="B3000" s="51" t="str">
        <f t="shared" si="1"/>
        <v>KiyimErkaklar kiyimiPidjaklar va kostyumlarQalinlashtirilgan kostyumlar</v>
      </c>
      <c r="C3000" s="55" t="s">
        <v>417</v>
      </c>
      <c r="D3000" s="55" t="s">
        <v>432</v>
      </c>
      <c r="E3000" s="55" t="s">
        <v>2553</v>
      </c>
      <c r="F3000" s="55" t="s">
        <v>6625</v>
      </c>
      <c r="G3000" s="55"/>
      <c r="H3000" s="3"/>
      <c r="I3000" s="64">
        <v>0.25</v>
      </c>
      <c r="J3000" s="67">
        <v>0.25</v>
      </c>
      <c r="K3000" s="70">
        <v>0.25</v>
      </c>
      <c r="L3000" s="64">
        <v>0.0</v>
      </c>
      <c r="M3000" s="67">
        <v>0.0</v>
      </c>
      <c r="N3000" s="70">
        <v>0.0</v>
      </c>
      <c r="O3000" s="64">
        <v>0.25</v>
      </c>
      <c r="P3000" s="67">
        <v>0.25</v>
      </c>
      <c r="Q3000" s="70">
        <v>0.25</v>
      </c>
      <c r="R3000" s="3"/>
    </row>
    <row r="3001">
      <c r="A3001" s="46">
        <v>14893.0</v>
      </c>
      <c r="B3001" s="51" t="str">
        <f t="shared" si="1"/>
        <v>KiyimErkaklar kiyimiJinsilarTekis jinsilar</v>
      </c>
      <c r="C3001" s="55" t="s">
        <v>417</v>
      </c>
      <c r="D3001" s="55" t="s">
        <v>432</v>
      </c>
      <c r="E3001" s="55" t="s">
        <v>1933</v>
      </c>
      <c r="F3001" s="55" t="s">
        <v>5974</v>
      </c>
      <c r="G3001" s="85"/>
      <c r="H3001" s="3"/>
      <c r="I3001" s="64">
        <v>0.25</v>
      </c>
      <c r="J3001" s="67">
        <v>0.25</v>
      </c>
      <c r="K3001" s="70">
        <v>0.25</v>
      </c>
      <c r="L3001" s="64">
        <v>0.0</v>
      </c>
      <c r="M3001" s="67">
        <v>0.0</v>
      </c>
      <c r="N3001" s="70">
        <v>0.0</v>
      </c>
      <c r="O3001" s="64">
        <v>0.25</v>
      </c>
      <c r="P3001" s="67">
        <v>0.25</v>
      </c>
      <c r="Q3001" s="70">
        <v>0.25</v>
      </c>
      <c r="R3001" s="3"/>
    </row>
    <row r="3002">
      <c r="A3002" s="46">
        <v>14894.0</v>
      </c>
      <c r="B3002" s="51" t="str">
        <f t="shared" si="1"/>
        <v>KiyimErkaklar kiyimiJinsilarErkin jinsilar</v>
      </c>
      <c r="C3002" s="55" t="s">
        <v>417</v>
      </c>
      <c r="D3002" s="55" t="s">
        <v>432</v>
      </c>
      <c r="E3002" s="55" t="s">
        <v>1933</v>
      </c>
      <c r="F3002" s="55" t="s">
        <v>6627</v>
      </c>
      <c r="G3002" s="85"/>
      <c r="H3002" s="3"/>
      <c r="I3002" s="64">
        <v>0.25</v>
      </c>
      <c r="J3002" s="67">
        <v>0.25</v>
      </c>
      <c r="K3002" s="70">
        <v>0.25</v>
      </c>
      <c r="L3002" s="64">
        <v>0.0</v>
      </c>
      <c r="M3002" s="67">
        <v>0.0</v>
      </c>
      <c r="N3002" s="70">
        <v>0.0</v>
      </c>
      <c r="O3002" s="64">
        <v>0.25</v>
      </c>
      <c r="P3002" s="67">
        <v>0.25</v>
      </c>
      <c r="Q3002" s="70">
        <v>0.25</v>
      </c>
      <c r="R3002" s="3"/>
    </row>
    <row r="3003">
      <c r="A3003" s="46">
        <v>14897.0</v>
      </c>
      <c r="B3003" s="51" t="str">
        <f t="shared" si="1"/>
        <v>KiyimErkaklar kiyimiUy kiyimiKigurumi</v>
      </c>
      <c r="C3003" s="55" t="s">
        <v>417</v>
      </c>
      <c r="D3003" s="55" t="s">
        <v>432</v>
      </c>
      <c r="E3003" s="55" t="s">
        <v>433</v>
      </c>
      <c r="F3003" s="55" t="s">
        <v>6628</v>
      </c>
      <c r="G3003" s="3"/>
      <c r="H3003" s="3"/>
      <c r="I3003" s="64">
        <v>0.25</v>
      </c>
      <c r="J3003" s="67">
        <v>0.25</v>
      </c>
      <c r="K3003" s="70">
        <v>0.25</v>
      </c>
      <c r="L3003" s="64">
        <v>0.0</v>
      </c>
      <c r="M3003" s="67">
        <v>0.0</v>
      </c>
      <c r="N3003" s="70">
        <v>0.0</v>
      </c>
      <c r="O3003" s="64">
        <v>0.25</v>
      </c>
      <c r="P3003" s="67">
        <v>0.25</v>
      </c>
      <c r="Q3003" s="70">
        <v>0.25</v>
      </c>
      <c r="R3003" s="3"/>
    </row>
    <row r="3004">
      <c r="A3004" s="46">
        <v>14898.0</v>
      </c>
      <c r="B3004" s="51" t="str">
        <f t="shared" si="1"/>
        <v>KiyimErkaklar kiyimiUy kiyimiUy uchun to'plamlar</v>
      </c>
      <c r="C3004" s="55" t="s">
        <v>417</v>
      </c>
      <c r="D3004" s="55" t="s">
        <v>432</v>
      </c>
      <c r="E3004" s="55" t="s">
        <v>433</v>
      </c>
      <c r="F3004" s="55" t="s">
        <v>6633</v>
      </c>
      <c r="G3004" s="55"/>
      <c r="H3004" s="3"/>
      <c r="I3004" s="64">
        <v>0.25</v>
      </c>
      <c r="J3004" s="67">
        <v>0.25</v>
      </c>
      <c r="K3004" s="70">
        <v>0.25</v>
      </c>
      <c r="L3004" s="64">
        <v>0.0</v>
      </c>
      <c r="M3004" s="67">
        <v>0.0</v>
      </c>
      <c r="N3004" s="70">
        <v>0.0</v>
      </c>
      <c r="O3004" s="64">
        <v>0.25</v>
      </c>
      <c r="P3004" s="67">
        <v>0.25</v>
      </c>
      <c r="Q3004" s="70">
        <v>0.25</v>
      </c>
      <c r="R3004" s="3"/>
    </row>
    <row r="3005">
      <c r="A3005" s="46">
        <v>14899.0</v>
      </c>
      <c r="B3005" s="51" t="str">
        <f t="shared" si="1"/>
        <v>KiyimErkaklar kiyimiUy kiyimiPijamalar</v>
      </c>
      <c r="C3005" s="55" t="s">
        <v>417</v>
      </c>
      <c r="D3005" s="55" t="s">
        <v>432</v>
      </c>
      <c r="E3005" s="55" t="s">
        <v>433</v>
      </c>
      <c r="F3005" s="55" t="s">
        <v>3986</v>
      </c>
      <c r="G3005" s="85"/>
      <c r="H3005" s="3"/>
      <c r="I3005" s="64">
        <v>0.25</v>
      </c>
      <c r="J3005" s="67">
        <v>0.25</v>
      </c>
      <c r="K3005" s="70">
        <v>0.25</v>
      </c>
      <c r="L3005" s="64">
        <v>0.0</v>
      </c>
      <c r="M3005" s="67">
        <v>0.0</v>
      </c>
      <c r="N3005" s="70">
        <v>0.0</v>
      </c>
      <c r="O3005" s="64">
        <v>0.25</v>
      </c>
      <c r="P3005" s="67">
        <v>0.25</v>
      </c>
      <c r="Q3005" s="70">
        <v>0.25</v>
      </c>
      <c r="R3005" s="3"/>
    </row>
    <row r="3006">
      <c r="A3006" s="46">
        <v>14900.0</v>
      </c>
      <c r="B3006" s="51" t="str">
        <f t="shared" si="1"/>
        <v>KitoblarNobadiiy adabiyotOʻz-oʻzini rivojlantirish va psixologiyaMeditatsiya va ong psixologiyasi</v>
      </c>
      <c r="C3006" s="55" t="s">
        <v>84</v>
      </c>
      <c r="D3006" s="55" t="s">
        <v>924</v>
      </c>
      <c r="E3006" s="55" t="s">
        <v>1734</v>
      </c>
      <c r="F3006" s="55" t="s">
        <v>6635</v>
      </c>
      <c r="G3006" s="55"/>
      <c r="H3006" s="55"/>
      <c r="I3006" s="64">
        <v>0.2</v>
      </c>
      <c r="J3006" s="67">
        <v>0.2</v>
      </c>
      <c r="K3006" s="70">
        <v>0.2</v>
      </c>
      <c r="L3006" s="64">
        <v>0.0</v>
      </c>
      <c r="M3006" s="67">
        <v>0.0</v>
      </c>
      <c r="N3006" s="70">
        <v>0.0</v>
      </c>
      <c r="O3006" s="64">
        <v>0.2</v>
      </c>
      <c r="P3006" s="67">
        <v>0.2</v>
      </c>
      <c r="Q3006" s="70">
        <v>0.2</v>
      </c>
      <c r="R3006" s="3"/>
    </row>
    <row r="3007">
      <c r="A3007" s="46">
        <v>14901.0</v>
      </c>
      <c r="B3007" s="51" t="str">
        <f t="shared" si="1"/>
        <v>PoyabzallarAyollar poyabzaliMokasinlar</v>
      </c>
      <c r="C3007" s="55" t="s">
        <v>951</v>
      </c>
      <c r="D3007" s="55" t="s">
        <v>952</v>
      </c>
      <c r="E3007" s="55" t="s">
        <v>1946</v>
      </c>
      <c r="F3007" s="3"/>
      <c r="G3007" s="3"/>
      <c r="H3007" s="3"/>
      <c r="I3007" s="64">
        <v>0.2</v>
      </c>
      <c r="J3007" s="67">
        <v>0.2</v>
      </c>
      <c r="K3007" s="70">
        <v>0.2</v>
      </c>
      <c r="L3007" s="64">
        <v>0.0</v>
      </c>
      <c r="M3007" s="67">
        <v>0.0</v>
      </c>
      <c r="N3007" s="70">
        <v>0.0</v>
      </c>
      <c r="O3007" s="64">
        <v>0.2</v>
      </c>
      <c r="P3007" s="67">
        <v>0.2</v>
      </c>
      <c r="Q3007" s="70">
        <v>0.2</v>
      </c>
      <c r="R3007" s="3"/>
    </row>
    <row r="3008">
      <c r="A3008" s="46">
        <v>14902.0</v>
      </c>
      <c r="B3008" s="51" t="str">
        <f t="shared" si="1"/>
        <v>KiyimErkaklar kiyimiMaykalar</v>
      </c>
      <c r="C3008" s="55" t="s">
        <v>417</v>
      </c>
      <c r="D3008" s="55" t="s">
        <v>432</v>
      </c>
      <c r="E3008" s="55" t="s">
        <v>2082</v>
      </c>
      <c r="F3008" s="3"/>
      <c r="G3008" s="4"/>
      <c r="H3008" s="3"/>
      <c r="I3008" s="64">
        <v>0.25</v>
      </c>
      <c r="J3008" s="67">
        <v>0.25</v>
      </c>
      <c r="K3008" s="70">
        <v>0.25</v>
      </c>
      <c r="L3008" s="64">
        <v>0.0</v>
      </c>
      <c r="M3008" s="67">
        <v>0.0</v>
      </c>
      <c r="N3008" s="70">
        <v>0.0</v>
      </c>
      <c r="O3008" s="64">
        <v>0.25</v>
      </c>
      <c r="P3008" s="67">
        <v>0.25</v>
      </c>
      <c r="Q3008" s="70">
        <v>0.25</v>
      </c>
      <c r="R3008" s="3"/>
    </row>
    <row r="3009">
      <c r="A3009" s="46">
        <v>14903.0</v>
      </c>
      <c r="B3009" s="51" t="str">
        <f t="shared" si="1"/>
        <v>KiyimErkaklar kiyimiIchki kiyimlarMaykalar</v>
      </c>
      <c r="C3009" s="55" t="s">
        <v>417</v>
      </c>
      <c r="D3009" s="55" t="s">
        <v>432</v>
      </c>
      <c r="E3009" s="55" t="s">
        <v>2988</v>
      </c>
      <c r="F3009" s="55" t="s">
        <v>2082</v>
      </c>
      <c r="G3009" s="3"/>
      <c r="H3009" s="3"/>
      <c r="I3009" s="64">
        <v>0.25</v>
      </c>
      <c r="J3009" s="67">
        <v>0.25</v>
      </c>
      <c r="K3009" s="70">
        <v>0.25</v>
      </c>
      <c r="L3009" s="64">
        <v>0.0</v>
      </c>
      <c r="M3009" s="67">
        <v>0.0</v>
      </c>
      <c r="N3009" s="70">
        <v>0.0</v>
      </c>
      <c r="O3009" s="64">
        <v>0.25</v>
      </c>
      <c r="P3009" s="67">
        <v>0.25</v>
      </c>
      <c r="Q3009" s="70">
        <v>0.25</v>
      </c>
      <c r="R3009" s="3"/>
    </row>
    <row r="3010">
      <c r="A3010" s="46">
        <v>14904.0</v>
      </c>
      <c r="B3010" s="51" t="str">
        <f t="shared" si="1"/>
        <v>KiyimErkaklar kiyimiIchki kiyimlarOchiq ichki kiyimlar va kostyumlarOchiq kostyumlar</v>
      </c>
      <c r="C3010" s="55" t="s">
        <v>417</v>
      </c>
      <c r="D3010" s="55" t="s">
        <v>432</v>
      </c>
      <c r="E3010" s="55" t="s">
        <v>2988</v>
      </c>
      <c r="F3010" s="55" t="s">
        <v>536</v>
      </c>
      <c r="G3010" s="55" t="s">
        <v>1773</v>
      </c>
      <c r="H3010" s="55"/>
      <c r="I3010" s="64">
        <v>0.25</v>
      </c>
      <c r="J3010" s="67">
        <v>0.25</v>
      </c>
      <c r="K3010" s="70">
        <v>0.25</v>
      </c>
      <c r="L3010" s="64">
        <v>0.0</v>
      </c>
      <c r="M3010" s="67">
        <v>0.0</v>
      </c>
      <c r="N3010" s="70">
        <v>0.0</v>
      </c>
      <c r="O3010" s="64">
        <v>0.25</v>
      </c>
      <c r="P3010" s="67">
        <v>0.25</v>
      </c>
      <c r="Q3010" s="70">
        <v>0.25</v>
      </c>
      <c r="R3010" s="3"/>
    </row>
    <row r="3011">
      <c r="A3011" s="46">
        <v>14906.0</v>
      </c>
      <c r="B3011" s="51" t="str">
        <f t="shared" si="1"/>
        <v>KiyimErkaklar kiyimiChoʻmilish plavkalari va shortilariChoʻmilish uchun shortilar</v>
      </c>
      <c r="C3011" s="55" t="s">
        <v>417</v>
      </c>
      <c r="D3011" s="55" t="s">
        <v>432</v>
      </c>
      <c r="E3011" s="55" t="s">
        <v>5479</v>
      </c>
      <c r="F3011" s="85" t="s">
        <v>6636</v>
      </c>
      <c r="G3011" s="85"/>
      <c r="H3011" s="3"/>
      <c r="I3011" s="64">
        <v>0.25</v>
      </c>
      <c r="J3011" s="67">
        <v>0.25</v>
      </c>
      <c r="K3011" s="70">
        <v>0.25</v>
      </c>
      <c r="L3011" s="64">
        <v>0.0</v>
      </c>
      <c r="M3011" s="67">
        <v>0.0</v>
      </c>
      <c r="N3011" s="70">
        <v>0.0</v>
      </c>
      <c r="O3011" s="64">
        <v>0.25</v>
      </c>
      <c r="P3011" s="67">
        <v>0.25</v>
      </c>
      <c r="Q3011" s="70">
        <v>0.25</v>
      </c>
      <c r="R3011" s="3"/>
    </row>
    <row r="3012">
      <c r="A3012" s="46">
        <v>14909.0</v>
      </c>
      <c r="B3012" s="51" t="str">
        <f t="shared" si="1"/>
        <v>KiyimErkaklar kiyimiKo'ylaklarKalta yengli ko'ylaklar</v>
      </c>
      <c r="C3012" s="55" t="s">
        <v>417</v>
      </c>
      <c r="D3012" s="55" t="s">
        <v>432</v>
      </c>
      <c r="E3012" s="55" t="s">
        <v>2948</v>
      </c>
      <c r="F3012" s="55" t="s">
        <v>6637</v>
      </c>
      <c r="G3012" s="55"/>
      <c r="H3012" s="3"/>
      <c r="I3012" s="64">
        <v>0.25</v>
      </c>
      <c r="J3012" s="67">
        <v>0.25</v>
      </c>
      <c r="K3012" s="70">
        <v>0.25</v>
      </c>
      <c r="L3012" s="64">
        <v>0.0</v>
      </c>
      <c r="M3012" s="67">
        <v>0.0</v>
      </c>
      <c r="N3012" s="70">
        <v>0.0</v>
      </c>
      <c r="O3012" s="64">
        <v>0.25</v>
      </c>
      <c r="P3012" s="67">
        <v>0.25</v>
      </c>
      <c r="Q3012" s="70">
        <v>0.25</v>
      </c>
      <c r="R3012" s="3"/>
    </row>
    <row r="3013">
      <c r="A3013" s="46">
        <v>14910.0</v>
      </c>
      <c r="B3013" s="51" t="str">
        <f t="shared" si="1"/>
        <v>KiyimErkaklar kiyimiKo'ylaklarJinsi ko'ylaklar</v>
      </c>
      <c r="C3013" s="55" t="s">
        <v>417</v>
      </c>
      <c r="D3013" s="55" t="s">
        <v>432</v>
      </c>
      <c r="E3013" s="55" t="s">
        <v>2948</v>
      </c>
      <c r="F3013" s="55" t="s">
        <v>6638</v>
      </c>
      <c r="G3013" s="85"/>
      <c r="H3013" s="3"/>
      <c r="I3013" s="64">
        <v>0.25</v>
      </c>
      <c r="J3013" s="67">
        <v>0.25</v>
      </c>
      <c r="K3013" s="70">
        <v>0.25</v>
      </c>
      <c r="L3013" s="64">
        <v>0.0</v>
      </c>
      <c r="M3013" s="67">
        <v>0.0</v>
      </c>
      <c r="N3013" s="70">
        <v>0.0</v>
      </c>
      <c r="O3013" s="64">
        <v>0.25</v>
      </c>
      <c r="P3013" s="67">
        <v>0.25</v>
      </c>
      <c r="Q3013" s="70">
        <v>0.25</v>
      </c>
      <c r="R3013" s="3"/>
    </row>
    <row r="3014">
      <c r="A3014" s="46">
        <v>14912.0</v>
      </c>
      <c r="B3014" s="51" t="str">
        <f t="shared" si="1"/>
        <v>KiyimErkaklar kiyimiTermal ichki kiyimlarTermal ichki kiyimlarni ustki qismi</v>
      </c>
      <c r="C3014" s="55" t="s">
        <v>417</v>
      </c>
      <c r="D3014" s="55" t="s">
        <v>432</v>
      </c>
      <c r="E3014" s="55" t="s">
        <v>4795</v>
      </c>
      <c r="F3014" s="55" t="s">
        <v>6639</v>
      </c>
      <c r="G3014" s="55"/>
      <c r="H3014" s="55"/>
      <c r="I3014" s="64">
        <v>0.25</v>
      </c>
      <c r="J3014" s="67">
        <v>0.25</v>
      </c>
      <c r="K3014" s="70">
        <v>0.25</v>
      </c>
      <c r="L3014" s="64">
        <v>0.0</v>
      </c>
      <c r="M3014" s="67">
        <v>0.0</v>
      </c>
      <c r="N3014" s="70">
        <v>0.0</v>
      </c>
      <c r="O3014" s="64">
        <v>0.25</v>
      </c>
      <c r="P3014" s="67">
        <v>0.25</v>
      </c>
      <c r="Q3014" s="70">
        <v>0.25</v>
      </c>
      <c r="R3014" s="3"/>
    </row>
    <row r="3015">
      <c r="A3015" s="46">
        <v>14913.0</v>
      </c>
      <c r="B3015" s="51" t="str">
        <f t="shared" si="1"/>
        <v>KiyimErkaklar kiyimiTermal ichki kiyimlarTermal ichki kiyimlarni pastki qismi</v>
      </c>
      <c r="C3015" s="55" t="s">
        <v>417</v>
      </c>
      <c r="D3015" s="55" t="s">
        <v>432</v>
      </c>
      <c r="E3015" s="55" t="s">
        <v>4795</v>
      </c>
      <c r="F3015" s="55" t="s">
        <v>6640</v>
      </c>
      <c r="G3015" s="55"/>
      <c r="H3015" s="55"/>
      <c r="I3015" s="64">
        <v>0.25</v>
      </c>
      <c r="J3015" s="67">
        <v>0.25</v>
      </c>
      <c r="K3015" s="70">
        <v>0.25</v>
      </c>
      <c r="L3015" s="64">
        <v>0.0</v>
      </c>
      <c r="M3015" s="67">
        <v>0.0</v>
      </c>
      <c r="N3015" s="70">
        <v>0.0</v>
      </c>
      <c r="O3015" s="64">
        <v>0.25</v>
      </c>
      <c r="P3015" s="67">
        <v>0.25</v>
      </c>
      <c r="Q3015" s="70">
        <v>0.25</v>
      </c>
      <c r="R3015" s="3"/>
    </row>
    <row r="3016">
      <c r="A3016" s="46">
        <v>14914.0</v>
      </c>
      <c r="B3016" s="51" t="str">
        <f t="shared" si="1"/>
        <v>KiyimErkaklar kiyimiXudi va svitshotlarSvitshotlar</v>
      </c>
      <c r="C3016" s="55" t="s">
        <v>417</v>
      </c>
      <c r="D3016" s="55" t="s">
        <v>432</v>
      </c>
      <c r="E3016" s="55" t="s">
        <v>2014</v>
      </c>
      <c r="F3016" s="55" t="s">
        <v>6641</v>
      </c>
      <c r="G3016" s="3"/>
      <c r="H3016" s="3"/>
      <c r="I3016" s="64">
        <v>0.25</v>
      </c>
      <c r="J3016" s="67">
        <v>0.25</v>
      </c>
      <c r="K3016" s="70">
        <v>0.25</v>
      </c>
      <c r="L3016" s="64">
        <v>0.0</v>
      </c>
      <c r="M3016" s="67">
        <v>0.0</v>
      </c>
      <c r="N3016" s="70">
        <v>0.0</v>
      </c>
      <c r="O3016" s="64">
        <v>0.25</v>
      </c>
      <c r="P3016" s="67">
        <v>0.25</v>
      </c>
      <c r="Q3016" s="70">
        <v>0.25</v>
      </c>
      <c r="R3016" s="3"/>
    </row>
    <row r="3017">
      <c r="A3017" s="46">
        <v>14915.0</v>
      </c>
      <c r="B3017" s="51" t="str">
        <f t="shared" si="1"/>
        <v>KiyimErkaklar kiyimiXudi va svitshotlarFlislar</v>
      </c>
      <c r="C3017" s="55" t="s">
        <v>417</v>
      </c>
      <c r="D3017" s="55" t="s">
        <v>432</v>
      </c>
      <c r="E3017" s="55" t="s">
        <v>2014</v>
      </c>
      <c r="F3017" s="55" t="s">
        <v>6643</v>
      </c>
      <c r="G3017" s="85"/>
      <c r="H3017" s="3"/>
      <c r="I3017" s="64">
        <v>0.25</v>
      </c>
      <c r="J3017" s="67">
        <v>0.25</v>
      </c>
      <c r="K3017" s="70">
        <v>0.25</v>
      </c>
      <c r="L3017" s="64">
        <v>0.0</v>
      </c>
      <c r="M3017" s="67">
        <v>0.0</v>
      </c>
      <c r="N3017" s="70">
        <v>0.0</v>
      </c>
      <c r="O3017" s="64">
        <v>0.25</v>
      </c>
      <c r="P3017" s="67">
        <v>0.25</v>
      </c>
      <c r="Q3017" s="70">
        <v>0.25</v>
      </c>
      <c r="R3017" s="3"/>
    </row>
    <row r="3018">
      <c r="A3018" s="46">
        <v>14917.0</v>
      </c>
      <c r="B3018" s="51" t="str">
        <f t="shared" si="1"/>
        <v>KiyimErkaklar kiyimiShortilarBriji</v>
      </c>
      <c r="C3018" s="55" t="s">
        <v>417</v>
      </c>
      <c r="D3018" s="55" t="s">
        <v>432</v>
      </c>
      <c r="E3018" s="55" t="s">
        <v>2700</v>
      </c>
      <c r="F3018" s="55" t="s">
        <v>6644</v>
      </c>
      <c r="G3018" s="3"/>
      <c r="H3018" s="3"/>
      <c r="I3018" s="64">
        <v>0.25</v>
      </c>
      <c r="J3018" s="67">
        <v>0.25</v>
      </c>
      <c r="K3018" s="70">
        <v>0.25</v>
      </c>
      <c r="L3018" s="64">
        <v>0.0</v>
      </c>
      <c r="M3018" s="67">
        <v>0.0</v>
      </c>
      <c r="N3018" s="70">
        <v>0.0</v>
      </c>
      <c r="O3018" s="64">
        <v>0.25</v>
      </c>
      <c r="P3018" s="67">
        <v>0.25</v>
      </c>
      <c r="Q3018" s="70">
        <v>0.25</v>
      </c>
      <c r="R3018" s="3"/>
    </row>
    <row r="3019">
      <c r="A3019" s="46">
        <v>14918.0</v>
      </c>
      <c r="B3019" s="51" t="str">
        <f t="shared" si="1"/>
        <v>KiyimErkaklar kiyimiShortilarJinsi shortilar</v>
      </c>
      <c r="C3019" s="55" t="s">
        <v>417</v>
      </c>
      <c r="D3019" s="55" t="s">
        <v>432</v>
      </c>
      <c r="E3019" s="55" t="s">
        <v>2700</v>
      </c>
      <c r="F3019" s="85" t="s">
        <v>6645</v>
      </c>
      <c r="G3019" s="3"/>
      <c r="H3019" s="3"/>
      <c r="I3019" s="64">
        <v>0.25</v>
      </c>
      <c r="J3019" s="67">
        <v>0.25</v>
      </c>
      <c r="K3019" s="70">
        <v>0.25</v>
      </c>
      <c r="L3019" s="64">
        <v>0.0</v>
      </c>
      <c r="M3019" s="67">
        <v>0.0</v>
      </c>
      <c r="N3019" s="70">
        <v>0.0</v>
      </c>
      <c r="O3019" s="64">
        <v>0.25</v>
      </c>
      <c r="P3019" s="67">
        <v>0.25</v>
      </c>
      <c r="Q3019" s="70">
        <v>0.25</v>
      </c>
      <c r="R3019" s="3"/>
    </row>
    <row r="3020">
      <c r="A3020" s="46">
        <v>14919.0</v>
      </c>
      <c r="B3020" s="51" t="str">
        <f t="shared" si="1"/>
        <v>KiyimErkaklar kiyimiShortilarKargo</v>
      </c>
      <c r="C3020" s="55" t="s">
        <v>417</v>
      </c>
      <c r="D3020" s="55" t="s">
        <v>432</v>
      </c>
      <c r="E3020" s="55" t="s">
        <v>2700</v>
      </c>
      <c r="F3020" s="85" t="s">
        <v>6600</v>
      </c>
      <c r="G3020" s="3"/>
      <c r="H3020" s="3"/>
      <c r="I3020" s="64">
        <v>0.25</v>
      </c>
      <c r="J3020" s="67">
        <v>0.25</v>
      </c>
      <c r="K3020" s="70">
        <v>0.25</v>
      </c>
      <c r="L3020" s="64">
        <v>0.0</v>
      </c>
      <c r="M3020" s="67">
        <v>0.0</v>
      </c>
      <c r="N3020" s="70">
        <v>0.0</v>
      </c>
      <c r="O3020" s="64">
        <v>0.25</v>
      </c>
      <c r="P3020" s="67">
        <v>0.25</v>
      </c>
      <c r="Q3020" s="70">
        <v>0.25</v>
      </c>
      <c r="R3020" s="3"/>
    </row>
    <row r="3021">
      <c r="A3021" s="46">
        <v>14921.0</v>
      </c>
      <c r="B3021" s="51" t="str">
        <f t="shared" si="1"/>
        <v>KiyimAyollar kiyimiKarnaval uchun kiyimlar</v>
      </c>
      <c r="C3021" s="55" t="s">
        <v>417</v>
      </c>
      <c r="D3021" s="55" t="s">
        <v>418</v>
      </c>
      <c r="E3021" s="55" t="s">
        <v>4093</v>
      </c>
      <c r="F3021" s="55"/>
      <c r="G3021" s="3"/>
      <c r="H3021" s="3"/>
      <c r="I3021" s="64">
        <v>0.25</v>
      </c>
      <c r="J3021" s="67">
        <v>0.25</v>
      </c>
      <c r="K3021" s="70">
        <v>0.25</v>
      </c>
      <c r="L3021" s="64">
        <v>0.0</v>
      </c>
      <c r="M3021" s="67">
        <v>0.0</v>
      </c>
      <c r="N3021" s="70">
        <v>0.0</v>
      </c>
      <c r="O3021" s="64">
        <v>0.25</v>
      </c>
      <c r="P3021" s="67">
        <v>0.25</v>
      </c>
      <c r="Q3021" s="70">
        <v>0.25</v>
      </c>
      <c r="R3021" s="3"/>
    </row>
    <row r="3022">
      <c r="A3022" s="46">
        <v>14922.0</v>
      </c>
      <c r="B3022" s="51" t="str">
        <f t="shared" si="1"/>
        <v>KiyimAyollar kiyimiTog' chang'i sport kiyimlariTog' chang'i sporti shimlar va ishtonlar</v>
      </c>
      <c r="C3022" s="55" t="s">
        <v>417</v>
      </c>
      <c r="D3022" s="55" t="s">
        <v>418</v>
      </c>
      <c r="E3022" s="55" t="s">
        <v>6593</v>
      </c>
      <c r="F3022" s="55" t="s">
        <v>6594</v>
      </c>
      <c r="G3022" s="55"/>
      <c r="H3022" s="55"/>
      <c r="I3022" s="64">
        <v>0.25</v>
      </c>
      <c r="J3022" s="67">
        <v>0.25</v>
      </c>
      <c r="K3022" s="70">
        <v>0.25</v>
      </c>
      <c r="L3022" s="64">
        <v>0.0</v>
      </c>
      <c r="M3022" s="67">
        <v>0.0</v>
      </c>
      <c r="N3022" s="70">
        <v>0.0</v>
      </c>
      <c r="O3022" s="64">
        <v>0.25</v>
      </c>
      <c r="P3022" s="67">
        <v>0.25</v>
      </c>
      <c r="Q3022" s="70">
        <v>0.25</v>
      </c>
      <c r="R3022" s="3"/>
    </row>
    <row r="3023">
      <c r="A3023" s="46">
        <v>14923.0</v>
      </c>
      <c r="B3023" s="51" t="str">
        <f t="shared" si="1"/>
        <v>KiyimAyollar kiyimiShimlarJoggerlar</v>
      </c>
      <c r="C3023" s="55" t="s">
        <v>417</v>
      </c>
      <c r="D3023" s="55" t="s">
        <v>418</v>
      </c>
      <c r="E3023" s="55" t="s">
        <v>1577</v>
      </c>
      <c r="F3023" s="55" t="s">
        <v>6596</v>
      </c>
      <c r="G3023" s="3"/>
      <c r="H3023" s="3"/>
      <c r="I3023" s="64">
        <v>0.25</v>
      </c>
      <c r="J3023" s="67">
        <v>0.25</v>
      </c>
      <c r="K3023" s="70">
        <v>0.25</v>
      </c>
      <c r="L3023" s="64">
        <v>0.0</v>
      </c>
      <c r="M3023" s="67">
        <v>0.0</v>
      </c>
      <c r="N3023" s="70">
        <v>0.0</v>
      </c>
      <c r="O3023" s="64">
        <v>0.25</v>
      </c>
      <c r="P3023" s="67">
        <v>0.25</v>
      </c>
      <c r="Q3023" s="70">
        <v>0.25</v>
      </c>
      <c r="R3023" s="3"/>
    </row>
    <row r="3024">
      <c r="A3024" s="46">
        <v>14924.0</v>
      </c>
      <c r="B3024" s="51" t="str">
        <f t="shared" si="1"/>
        <v>KiyimAyollar kiyimiShimlarKargo</v>
      </c>
      <c r="C3024" s="55" t="s">
        <v>417</v>
      </c>
      <c r="D3024" s="55" t="s">
        <v>418</v>
      </c>
      <c r="E3024" s="55" t="s">
        <v>1577</v>
      </c>
      <c r="F3024" s="55" t="s">
        <v>6600</v>
      </c>
      <c r="G3024" s="85"/>
      <c r="H3024" s="3"/>
      <c r="I3024" s="64">
        <v>0.25</v>
      </c>
      <c r="J3024" s="67">
        <v>0.25</v>
      </c>
      <c r="K3024" s="70">
        <v>0.25</v>
      </c>
      <c r="L3024" s="64">
        <v>0.0</v>
      </c>
      <c r="M3024" s="67">
        <v>0.0</v>
      </c>
      <c r="N3024" s="70">
        <v>0.0</v>
      </c>
      <c r="O3024" s="64">
        <v>0.25</v>
      </c>
      <c r="P3024" s="67">
        <v>0.25</v>
      </c>
      <c r="Q3024" s="70">
        <v>0.25</v>
      </c>
      <c r="R3024" s="3"/>
    </row>
    <row r="3025">
      <c r="A3025" s="46">
        <v>14925.0</v>
      </c>
      <c r="B3025" s="51" t="str">
        <f t="shared" si="1"/>
        <v>KiyimAyollar kiyimiShimlarKlassik shimlar</v>
      </c>
      <c r="C3025" s="55" t="s">
        <v>417</v>
      </c>
      <c r="D3025" s="55" t="s">
        <v>418</v>
      </c>
      <c r="E3025" s="55" t="s">
        <v>1577</v>
      </c>
      <c r="F3025" s="55" t="s">
        <v>6602</v>
      </c>
      <c r="G3025" s="55"/>
      <c r="H3025" s="3"/>
      <c r="I3025" s="64">
        <v>0.25</v>
      </c>
      <c r="J3025" s="67">
        <v>0.25</v>
      </c>
      <c r="K3025" s="70">
        <v>0.25</v>
      </c>
      <c r="L3025" s="64">
        <v>0.0</v>
      </c>
      <c r="M3025" s="67">
        <v>0.0</v>
      </c>
      <c r="N3025" s="70">
        <v>0.0</v>
      </c>
      <c r="O3025" s="64">
        <v>0.25</v>
      </c>
      <c r="P3025" s="67">
        <v>0.25</v>
      </c>
      <c r="Q3025" s="70">
        <v>0.25</v>
      </c>
      <c r="R3025" s="3"/>
    </row>
    <row r="3026">
      <c r="A3026" s="46">
        <v>14926.0</v>
      </c>
      <c r="B3026" s="51" t="str">
        <f t="shared" si="1"/>
        <v>KiyimAyollar kiyimiShimlarCharmli shimlar</v>
      </c>
      <c r="C3026" s="55" t="s">
        <v>417</v>
      </c>
      <c r="D3026" s="55" t="s">
        <v>418</v>
      </c>
      <c r="E3026" s="55" t="s">
        <v>1577</v>
      </c>
      <c r="F3026" s="55" t="s">
        <v>6646</v>
      </c>
      <c r="G3026" s="55"/>
      <c r="H3026" s="3"/>
      <c r="I3026" s="64">
        <v>0.25</v>
      </c>
      <c r="J3026" s="67">
        <v>0.25</v>
      </c>
      <c r="K3026" s="70">
        <v>0.25</v>
      </c>
      <c r="L3026" s="64">
        <v>0.0</v>
      </c>
      <c r="M3026" s="67">
        <v>0.0</v>
      </c>
      <c r="N3026" s="70">
        <v>0.0</v>
      </c>
      <c r="O3026" s="64">
        <v>0.25</v>
      </c>
      <c r="P3026" s="67">
        <v>0.25</v>
      </c>
      <c r="Q3026" s="70">
        <v>0.25</v>
      </c>
      <c r="R3026" s="3"/>
    </row>
    <row r="3027">
      <c r="A3027" s="46">
        <v>14927.0</v>
      </c>
      <c r="B3027" s="51" t="str">
        <f t="shared" si="1"/>
        <v>KiyimAyollar kiyimiShimlarKyulotlar</v>
      </c>
      <c r="C3027" s="55" t="s">
        <v>417</v>
      </c>
      <c r="D3027" s="55" t="s">
        <v>418</v>
      </c>
      <c r="E3027" s="55" t="s">
        <v>1577</v>
      </c>
      <c r="F3027" s="55" t="s">
        <v>6647</v>
      </c>
      <c r="G3027" s="85"/>
      <c r="H3027" s="3"/>
      <c r="I3027" s="64">
        <v>0.25</v>
      </c>
      <c r="J3027" s="67">
        <v>0.25</v>
      </c>
      <c r="K3027" s="70">
        <v>0.25</v>
      </c>
      <c r="L3027" s="64">
        <v>0.0</v>
      </c>
      <c r="M3027" s="67">
        <v>0.0</v>
      </c>
      <c r="N3027" s="70">
        <v>0.0</v>
      </c>
      <c r="O3027" s="64">
        <v>0.25</v>
      </c>
      <c r="P3027" s="67">
        <v>0.25</v>
      </c>
      <c r="Q3027" s="70">
        <v>0.25</v>
      </c>
      <c r="R3027" s="3"/>
    </row>
    <row r="3028">
      <c r="A3028" s="46">
        <v>14928.0</v>
      </c>
      <c r="B3028" s="51" t="str">
        <f t="shared" si="1"/>
        <v>KiyimAyollar kiyimiShimlarHar kunlik shimlar</v>
      </c>
      <c r="C3028" s="55" t="s">
        <v>417</v>
      </c>
      <c r="D3028" s="55" t="s">
        <v>418</v>
      </c>
      <c r="E3028" s="55" t="s">
        <v>1577</v>
      </c>
      <c r="F3028" s="55" t="s">
        <v>6604</v>
      </c>
      <c r="G3028" s="55"/>
      <c r="H3028" s="3"/>
      <c r="I3028" s="64">
        <v>0.25</v>
      </c>
      <c r="J3028" s="67">
        <v>0.25</v>
      </c>
      <c r="K3028" s="70">
        <v>0.25</v>
      </c>
      <c r="L3028" s="64">
        <v>0.0</v>
      </c>
      <c r="M3028" s="67">
        <v>0.0</v>
      </c>
      <c r="N3028" s="70">
        <v>0.0</v>
      </c>
      <c r="O3028" s="64">
        <v>0.25</v>
      </c>
      <c r="P3028" s="67">
        <v>0.25</v>
      </c>
      <c r="Q3028" s="70">
        <v>0.25</v>
      </c>
      <c r="R3028" s="3"/>
    </row>
    <row r="3029">
      <c r="A3029" s="46">
        <v>14929.0</v>
      </c>
      <c r="B3029" s="51" t="str">
        <f t="shared" si="1"/>
        <v>KiyimAyollar kiyimiShimlarTaytlar</v>
      </c>
      <c r="C3029" s="55" t="s">
        <v>417</v>
      </c>
      <c r="D3029" s="55" t="s">
        <v>418</v>
      </c>
      <c r="E3029" s="55" t="s">
        <v>1577</v>
      </c>
      <c r="F3029" s="55" t="s">
        <v>6608</v>
      </c>
      <c r="G3029" s="85"/>
      <c r="H3029" s="3"/>
      <c r="I3029" s="64">
        <v>0.25</v>
      </c>
      <c r="J3029" s="67">
        <v>0.25</v>
      </c>
      <c r="K3029" s="70">
        <v>0.25</v>
      </c>
      <c r="L3029" s="64">
        <v>0.0</v>
      </c>
      <c r="M3029" s="67">
        <v>0.0</v>
      </c>
      <c r="N3029" s="70">
        <v>0.0</v>
      </c>
      <c r="O3029" s="64">
        <v>0.25</v>
      </c>
      <c r="P3029" s="67">
        <v>0.25</v>
      </c>
      <c r="Q3029" s="70">
        <v>0.25</v>
      </c>
      <c r="R3029" s="3"/>
    </row>
    <row r="3030">
      <c r="A3030" s="46">
        <v>14930.0</v>
      </c>
      <c r="B3030" s="51" t="str">
        <f t="shared" si="1"/>
        <v>KiyimAyollar kiyimiShimlarSovuq oʻtkazmaydigan shimlar</v>
      </c>
      <c r="C3030" s="55" t="s">
        <v>417</v>
      </c>
      <c r="D3030" s="55" t="s">
        <v>418</v>
      </c>
      <c r="E3030" s="55" t="s">
        <v>1577</v>
      </c>
      <c r="F3030" s="55" t="s">
        <v>6648</v>
      </c>
      <c r="G3030" s="55"/>
      <c r="H3030" s="55"/>
      <c r="I3030" s="64">
        <v>0.25</v>
      </c>
      <c r="J3030" s="67">
        <v>0.25</v>
      </c>
      <c r="K3030" s="70">
        <v>0.25</v>
      </c>
      <c r="L3030" s="64">
        <v>0.0</v>
      </c>
      <c r="M3030" s="67">
        <v>0.0</v>
      </c>
      <c r="N3030" s="70">
        <v>0.0</v>
      </c>
      <c r="O3030" s="64">
        <v>0.25</v>
      </c>
      <c r="P3030" s="67">
        <v>0.25</v>
      </c>
      <c r="Q3030" s="70">
        <v>0.25</v>
      </c>
      <c r="R3030" s="3"/>
    </row>
    <row r="3031">
      <c r="A3031" s="46">
        <v>14932.0</v>
      </c>
      <c r="B3031" s="51" t="str">
        <f t="shared" si="1"/>
        <v>KiyimAyollar kiyimiJinsilarJeggingslar</v>
      </c>
      <c r="C3031" s="55" t="s">
        <v>417</v>
      </c>
      <c r="D3031" s="55" t="s">
        <v>418</v>
      </c>
      <c r="E3031" s="55" t="s">
        <v>1933</v>
      </c>
      <c r="F3031" s="55" t="s">
        <v>6649</v>
      </c>
      <c r="G3031" s="85"/>
      <c r="H3031" s="3"/>
      <c r="I3031" s="64">
        <v>0.25</v>
      </c>
      <c r="J3031" s="67">
        <v>0.25</v>
      </c>
      <c r="K3031" s="70">
        <v>0.25</v>
      </c>
      <c r="L3031" s="64">
        <v>0.0</v>
      </c>
      <c r="M3031" s="67">
        <v>0.0</v>
      </c>
      <c r="N3031" s="70">
        <v>0.0</v>
      </c>
      <c r="O3031" s="64">
        <v>0.25</v>
      </c>
      <c r="P3031" s="67">
        <v>0.25</v>
      </c>
      <c r="Q3031" s="70">
        <v>0.25</v>
      </c>
      <c r="R3031" s="3"/>
    </row>
    <row r="3032">
      <c r="A3032" s="46">
        <v>14933.0</v>
      </c>
      <c r="B3032" s="51" t="str">
        <f t="shared" si="1"/>
        <v>KiyimAyollar kiyimiJinsilarBoyfriend jinsi shimlari</v>
      </c>
      <c r="C3032" s="55" t="s">
        <v>417</v>
      </c>
      <c r="D3032" s="55" t="s">
        <v>418</v>
      </c>
      <c r="E3032" s="55" t="s">
        <v>1933</v>
      </c>
      <c r="F3032" s="55" t="s">
        <v>6650</v>
      </c>
      <c r="G3032" s="55"/>
      <c r="H3032" s="3"/>
      <c r="I3032" s="64">
        <v>0.25</v>
      </c>
      <c r="J3032" s="67">
        <v>0.25</v>
      </c>
      <c r="K3032" s="70">
        <v>0.25</v>
      </c>
      <c r="L3032" s="64">
        <v>0.0</v>
      </c>
      <c r="M3032" s="67">
        <v>0.0</v>
      </c>
      <c r="N3032" s="70">
        <v>0.0</v>
      </c>
      <c r="O3032" s="64">
        <v>0.25</v>
      </c>
      <c r="P3032" s="67">
        <v>0.25</v>
      </c>
      <c r="Q3032" s="70">
        <v>0.25</v>
      </c>
      <c r="R3032" s="3"/>
    </row>
    <row r="3033">
      <c r="A3033" s="46">
        <v>14934.0</v>
      </c>
      <c r="B3033" s="51" t="str">
        <f t="shared" si="1"/>
        <v>KiyimAyollar kiyimiJinsilarMom-jinsi shimlari</v>
      </c>
      <c r="C3033" s="55" t="s">
        <v>417</v>
      </c>
      <c r="D3033" s="55" t="s">
        <v>418</v>
      </c>
      <c r="E3033" s="55" t="s">
        <v>1933</v>
      </c>
      <c r="F3033" s="55" t="s">
        <v>6651</v>
      </c>
      <c r="G3033" s="55"/>
      <c r="H3033" s="3"/>
      <c r="I3033" s="64">
        <v>0.25</v>
      </c>
      <c r="J3033" s="67">
        <v>0.25</v>
      </c>
      <c r="K3033" s="70">
        <v>0.25</v>
      </c>
      <c r="L3033" s="64">
        <v>0.0</v>
      </c>
      <c r="M3033" s="67">
        <v>0.0</v>
      </c>
      <c r="N3033" s="70">
        <v>0.0</v>
      </c>
      <c r="O3033" s="64">
        <v>0.25</v>
      </c>
      <c r="P3033" s="67">
        <v>0.25</v>
      </c>
      <c r="Q3033" s="70">
        <v>0.25</v>
      </c>
      <c r="R3033" s="3"/>
    </row>
    <row r="3034">
      <c r="A3034" s="46">
        <v>14935.0</v>
      </c>
      <c r="B3034" s="51" t="str">
        <f t="shared" si="1"/>
        <v>KiyimAyollar kiyimiJinsilarToraytirilgan jinsilar</v>
      </c>
      <c r="C3034" s="55" t="s">
        <v>417</v>
      </c>
      <c r="D3034" s="55" t="s">
        <v>418</v>
      </c>
      <c r="E3034" s="55" t="s">
        <v>1933</v>
      </c>
      <c r="F3034" s="55" t="s">
        <v>1934</v>
      </c>
      <c r="G3034" s="55"/>
      <c r="H3034" s="3"/>
      <c r="I3034" s="64">
        <v>0.25</v>
      </c>
      <c r="J3034" s="67">
        <v>0.25</v>
      </c>
      <c r="K3034" s="70">
        <v>0.25</v>
      </c>
      <c r="L3034" s="64">
        <v>0.0</v>
      </c>
      <c r="M3034" s="67">
        <v>0.0</v>
      </c>
      <c r="N3034" s="70">
        <v>0.0</v>
      </c>
      <c r="O3034" s="64">
        <v>0.25</v>
      </c>
      <c r="P3034" s="67">
        <v>0.25</v>
      </c>
      <c r="Q3034" s="70">
        <v>0.25</v>
      </c>
      <c r="R3034" s="3"/>
    </row>
    <row r="3035">
      <c r="A3035" s="46">
        <v>14936.0</v>
      </c>
      <c r="B3035" s="51" t="str">
        <f t="shared" si="1"/>
        <v>KiyimAyollar kiyimiJinsilarKeng va klesh jinsi shimlar</v>
      </c>
      <c r="C3035" s="55" t="s">
        <v>417</v>
      </c>
      <c r="D3035" s="55" t="s">
        <v>418</v>
      </c>
      <c r="E3035" s="55" t="s">
        <v>1933</v>
      </c>
      <c r="F3035" s="55" t="s">
        <v>6652</v>
      </c>
      <c r="G3035" s="55"/>
      <c r="H3035" s="3"/>
      <c r="I3035" s="64">
        <v>0.25</v>
      </c>
      <c r="J3035" s="67">
        <v>0.25</v>
      </c>
      <c r="K3035" s="70">
        <v>0.25</v>
      </c>
      <c r="L3035" s="64">
        <v>0.0</v>
      </c>
      <c r="M3035" s="67">
        <v>0.0</v>
      </c>
      <c r="N3035" s="70">
        <v>0.0</v>
      </c>
      <c r="O3035" s="64">
        <v>0.25</v>
      </c>
      <c r="P3035" s="67">
        <v>0.25</v>
      </c>
      <c r="Q3035" s="70">
        <v>0.25</v>
      </c>
      <c r="R3035" s="3"/>
    </row>
    <row r="3036">
      <c r="A3036" s="46">
        <v>14938.0</v>
      </c>
      <c r="B3036" s="51" t="str">
        <f t="shared" si="1"/>
        <v>KiyimAyollar kiyimiYubkalarJinsi yubkalar</v>
      </c>
      <c r="C3036" s="55" t="s">
        <v>417</v>
      </c>
      <c r="D3036" s="55" t="s">
        <v>418</v>
      </c>
      <c r="E3036" s="55" t="s">
        <v>3572</v>
      </c>
      <c r="F3036" s="55" t="s">
        <v>6653</v>
      </c>
      <c r="G3036" s="3"/>
      <c r="H3036" s="3"/>
      <c r="I3036" s="64">
        <v>0.25</v>
      </c>
      <c r="J3036" s="67">
        <v>0.25</v>
      </c>
      <c r="K3036" s="70">
        <v>0.25</v>
      </c>
      <c r="L3036" s="64">
        <v>0.0</v>
      </c>
      <c r="M3036" s="67">
        <v>0.0</v>
      </c>
      <c r="N3036" s="70">
        <v>0.0</v>
      </c>
      <c r="O3036" s="64">
        <v>0.25</v>
      </c>
      <c r="P3036" s="67">
        <v>0.25</v>
      </c>
      <c r="Q3036" s="70">
        <v>0.25</v>
      </c>
      <c r="R3036" s="3"/>
    </row>
    <row r="3037">
      <c r="A3037" s="46">
        <v>14939.0</v>
      </c>
      <c r="B3037" s="51" t="str">
        <f t="shared" si="1"/>
        <v>KiyimAyollar kiyimiYubkalarCharm yubkalar</v>
      </c>
      <c r="C3037" s="55" t="s">
        <v>417</v>
      </c>
      <c r="D3037" s="55" t="s">
        <v>418</v>
      </c>
      <c r="E3037" s="55" t="s">
        <v>3572</v>
      </c>
      <c r="F3037" s="55" t="s">
        <v>6655</v>
      </c>
      <c r="G3037" s="55"/>
      <c r="H3037" s="3"/>
      <c r="I3037" s="64">
        <v>0.25</v>
      </c>
      <c r="J3037" s="67">
        <v>0.25</v>
      </c>
      <c r="K3037" s="70">
        <v>0.25</v>
      </c>
      <c r="L3037" s="64">
        <v>0.0</v>
      </c>
      <c r="M3037" s="67">
        <v>0.0</v>
      </c>
      <c r="N3037" s="70">
        <v>0.0</v>
      </c>
      <c r="O3037" s="64">
        <v>0.25</v>
      </c>
      <c r="P3037" s="67">
        <v>0.25</v>
      </c>
      <c r="Q3037" s="70">
        <v>0.25</v>
      </c>
      <c r="R3037" s="3"/>
    </row>
    <row r="3038">
      <c r="A3038" s="46">
        <v>14940.0</v>
      </c>
      <c r="B3038" s="51" t="str">
        <f t="shared" si="1"/>
        <v>KiyimAyollar kiyimiYubkalarQat-qat burma solingan yubkalar</v>
      </c>
      <c r="C3038" s="55" t="s">
        <v>417</v>
      </c>
      <c r="D3038" s="55" t="s">
        <v>418</v>
      </c>
      <c r="E3038" s="55" t="s">
        <v>3572</v>
      </c>
      <c r="F3038" s="55" t="s">
        <v>6656</v>
      </c>
      <c r="G3038" s="55"/>
      <c r="H3038" s="55"/>
      <c r="I3038" s="64">
        <v>0.25</v>
      </c>
      <c r="J3038" s="67">
        <v>0.25</v>
      </c>
      <c r="K3038" s="70">
        <v>0.25</v>
      </c>
      <c r="L3038" s="64">
        <v>0.0</v>
      </c>
      <c r="M3038" s="67">
        <v>0.0</v>
      </c>
      <c r="N3038" s="70">
        <v>0.0</v>
      </c>
      <c r="O3038" s="64">
        <v>0.25</v>
      </c>
      <c r="P3038" s="67">
        <v>0.25</v>
      </c>
      <c r="Q3038" s="70">
        <v>0.25</v>
      </c>
      <c r="R3038" s="3"/>
    </row>
    <row r="3039">
      <c r="A3039" s="46">
        <v>14941.0</v>
      </c>
      <c r="B3039" s="51" t="str">
        <f t="shared" si="1"/>
        <v>KiyimAyollar kiyimiYubkalarTekkis yubkalar</v>
      </c>
      <c r="C3039" s="55" t="s">
        <v>417</v>
      </c>
      <c r="D3039" s="55" t="s">
        <v>418</v>
      </c>
      <c r="E3039" s="55" t="s">
        <v>3572</v>
      </c>
      <c r="F3039" s="55" t="s">
        <v>6657</v>
      </c>
      <c r="G3039" s="55"/>
      <c r="H3039" s="3"/>
      <c r="I3039" s="64">
        <v>0.25</v>
      </c>
      <c r="J3039" s="67">
        <v>0.25</v>
      </c>
      <c r="K3039" s="70">
        <v>0.25</v>
      </c>
      <c r="L3039" s="64">
        <v>0.0</v>
      </c>
      <c r="M3039" s="67">
        <v>0.0</v>
      </c>
      <c r="N3039" s="70">
        <v>0.0</v>
      </c>
      <c r="O3039" s="64">
        <v>0.25</v>
      </c>
      <c r="P3039" s="67">
        <v>0.25</v>
      </c>
      <c r="Q3039" s="70">
        <v>0.25</v>
      </c>
      <c r="R3039" s="3"/>
    </row>
    <row r="3040">
      <c r="A3040" s="46">
        <v>14942.0</v>
      </c>
      <c r="B3040" s="51" t="str">
        <f t="shared" si="1"/>
        <v>KiyimAyollar kiyimiYubkalarTor yubkalar</v>
      </c>
      <c r="C3040" s="55" t="s">
        <v>417</v>
      </c>
      <c r="D3040" s="55" t="s">
        <v>418</v>
      </c>
      <c r="E3040" s="55" t="s">
        <v>3572</v>
      </c>
      <c r="F3040" s="55" t="s">
        <v>6658</v>
      </c>
      <c r="G3040" s="85"/>
      <c r="H3040" s="3"/>
      <c r="I3040" s="64">
        <v>0.25</v>
      </c>
      <c r="J3040" s="67">
        <v>0.25</v>
      </c>
      <c r="K3040" s="70">
        <v>0.25</v>
      </c>
      <c r="L3040" s="64">
        <v>0.0</v>
      </c>
      <c r="M3040" s="67">
        <v>0.0</v>
      </c>
      <c r="N3040" s="70">
        <v>0.0</v>
      </c>
      <c r="O3040" s="64">
        <v>0.25</v>
      </c>
      <c r="P3040" s="67">
        <v>0.25</v>
      </c>
      <c r="Q3040" s="70">
        <v>0.25</v>
      </c>
      <c r="R3040" s="3"/>
    </row>
    <row r="3041">
      <c r="A3041" s="46">
        <v>14943.0</v>
      </c>
      <c r="B3041" s="51" t="str">
        <f t="shared" si="1"/>
        <v>KiyimAyollar kiyimiYubkalarTrapezoid va keng yubkalar</v>
      </c>
      <c r="C3041" s="55" t="s">
        <v>417</v>
      </c>
      <c r="D3041" s="55" t="s">
        <v>418</v>
      </c>
      <c r="E3041" s="55" t="s">
        <v>3572</v>
      </c>
      <c r="F3041" s="55" t="s">
        <v>6659</v>
      </c>
      <c r="G3041" s="55"/>
      <c r="H3041" s="3"/>
      <c r="I3041" s="64">
        <v>0.25</v>
      </c>
      <c r="J3041" s="67">
        <v>0.25</v>
      </c>
      <c r="K3041" s="70">
        <v>0.25</v>
      </c>
      <c r="L3041" s="64">
        <v>0.0</v>
      </c>
      <c r="M3041" s="67">
        <v>0.0</v>
      </c>
      <c r="N3041" s="70">
        <v>0.0</v>
      </c>
      <c r="O3041" s="64">
        <v>0.25</v>
      </c>
      <c r="P3041" s="67">
        <v>0.25</v>
      </c>
      <c r="Q3041" s="70">
        <v>0.25</v>
      </c>
      <c r="R3041" s="3"/>
    </row>
    <row r="3042">
      <c r="A3042" s="46">
        <v>14944.0</v>
      </c>
      <c r="B3042" s="51" t="str">
        <f t="shared" si="1"/>
        <v>KiyimAyollar kiyimiYubkalarShortik-yubkalar</v>
      </c>
      <c r="C3042" s="55" t="s">
        <v>417</v>
      </c>
      <c r="D3042" s="55" t="s">
        <v>418</v>
      </c>
      <c r="E3042" s="55" t="s">
        <v>3572</v>
      </c>
      <c r="F3042" s="55" t="s">
        <v>6661</v>
      </c>
      <c r="G3042" s="55"/>
      <c r="H3042" s="3"/>
      <c r="I3042" s="64">
        <v>0.25</v>
      </c>
      <c r="J3042" s="67">
        <v>0.25</v>
      </c>
      <c r="K3042" s="70">
        <v>0.25</v>
      </c>
      <c r="L3042" s="64">
        <v>0.0</v>
      </c>
      <c r="M3042" s="67">
        <v>0.0</v>
      </c>
      <c r="N3042" s="70">
        <v>0.0</v>
      </c>
      <c r="O3042" s="64">
        <v>0.25</v>
      </c>
      <c r="P3042" s="67">
        <v>0.25</v>
      </c>
      <c r="Q3042" s="70">
        <v>0.25</v>
      </c>
      <c r="R3042" s="3"/>
    </row>
    <row r="3043">
      <c r="A3043" s="46">
        <v>14946.0</v>
      </c>
      <c r="B3043" s="51" t="str">
        <f t="shared" si="1"/>
        <v>KiyimAyollar kiyimiBodiBodi-bluzkalar</v>
      </c>
      <c r="C3043" s="55" t="s">
        <v>417</v>
      </c>
      <c r="D3043" s="55" t="s">
        <v>418</v>
      </c>
      <c r="E3043" s="55" t="s">
        <v>6663</v>
      </c>
      <c r="F3043" s="85" t="s">
        <v>6664</v>
      </c>
      <c r="G3043" s="3"/>
      <c r="H3043" s="3"/>
      <c r="I3043" s="64">
        <v>0.25</v>
      </c>
      <c r="J3043" s="67">
        <v>0.25</v>
      </c>
      <c r="K3043" s="70">
        <v>0.25</v>
      </c>
      <c r="L3043" s="64">
        <v>0.0</v>
      </c>
      <c r="M3043" s="67">
        <v>0.0</v>
      </c>
      <c r="N3043" s="70">
        <v>0.0</v>
      </c>
      <c r="O3043" s="64">
        <v>0.25</v>
      </c>
      <c r="P3043" s="67">
        <v>0.25</v>
      </c>
      <c r="Q3043" s="70">
        <v>0.25</v>
      </c>
      <c r="R3043" s="3"/>
    </row>
    <row r="3044">
      <c r="A3044" s="46">
        <v>14947.0</v>
      </c>
      <c r="B3044" s="51" t="str">
        <f t="shared" si="1"/>
        <v>KiyimAyollar kiyimiBodiBodi-toplar</v>
      </c>
      <c r="C3044" s="55" t="s">
        <v>417</v>
      </c>
      <c r="D3044" s="55" t="s">
        <v>418</v>
      </c>
      <c r="E3044" s="55" t="s">
        <v>6663</v>
      </c>
      <c r="F3044" s="85" t="s">
        <v>6668</v>
      </c>
      <c r="G3044" s="3"/>
      <c r="H3044" s="3"/>
      <c r="I3044" s="64">
        <v>0.25</v>
      </c>
      <c r="J3044" s="67">
        <v>0.25</v>
      </c>
      <c r="K3044" s="70">
        <v>0.25</v>
      </c>
      <c r="L3044" s="64">
        <v>0.0</v>
      </c>
      <c r="M3044" s="67">
        <v>0.0</v>
      </c>
      <c r="N3044" s="70">
        <v>0.0</v>
      </c>
      <c r="O3044" s="64">
        <v>0.25</v>
      </c>
      <c r="P3044" s="67">
        <v>0.25</v>
      </c>
      <c r="Q3044" s="70">
        <v>0.25</v>
      </c>
      <c r="R3044" s="3"/>
    </row>
    <row r="3045">
      <c r="A3045" s="46">
        <v>14948.0</v>
      </c>
      <c r="B3045" s="51" t="str">
        <f t="shared" si="1"/>
        <v>KiyimAyollar kiyimiUstki kiyimAnoraklar</v>
      </c>
      <c r="C3045" s="55" t="s">
        <v>417</v>
      </c>
      <c r="D3045" s="55" t="s">
        <v>418</v>
      </c>
      <c r="E3045" s="55" t="s">
        <v>1137</v>
      </c>
      <c r="F3045" s="55" t="s">
        <v>6614</v>
      </c>
      <c r="G3045" s="3"/>
      <c r="H3045" s="3"/>
      <c r="I3045" s="64">
        <v>0.25</v>
      </c>
      <c r="J3045" s="67">
        <v>0.25</v>
      </c>
      <c r="K3045" s="70">
        <v>0.25</v>
      </c>
      <c r="L3045" s="64">
        <v>0.0</v>
      </c>
      <c r="M3045" s="67">
        <v>0.0</v>
      </c>
      <c r="N3045" s="70">
        <v>0.0</v>
      </c>
      <c r="O3045" s="64">
        <v>0.25</v>
      </c>
      <c r="P3045" s="67">
        <v>0.25</v>
      </c>
      <c r="Q3045" s="70">
        <v>0.25</v>
      </c>
      <c r="R3045" s="3"/>
    </row>
    <row r="3046">
      <c r="A3046" s="46">
        <v>14949.0</v>
      </c>
      <c r="B3046" s="51" t="str">
        <f t="shared" si="1"/>
        <v>KiyimAyollar kiyimiUstki kiyimBomberlar</v>
      </c>
      <c r="C3046" s="55" t="s">
        <v>417</v>
      </c>
      <c r="D3046" s="55" t="s">
        <v>418</v>
      </c>
      <c r="E3046" s="55" t="s">
        <v>1137</v>
      </c>
      <c r="F3046" s="55" t="s">
        <v>6617</v>
      </c>
      <c r="G3046" s="3"/>
      <c r="H3046" s="3"/>
      <c r="I3046" s="64">
        <v>0.25</v>
      </c>
      <c r="J3046" s="67">
        <v>0.25</v>
      </c>
      <c r="K3046" s="70">
        <v>0.25</v>
      </c>
      <c r="L3046" s="64">
        <v>0.0</v>
      </c>
      <c r="M3046" s="67">
        <v>0.0</v>
      </c>
      <c r="N3046" s="70">
        <v>0.0</v>
      </c>
      <c r="O3046" s="64">
        <v>0.25</v>
      </c>
      <c r="P3046" s="67">
        <v>0.25</v>
      </c>
      <c r="Q3046" s="70">
        <v>0.25</v>
      </c>
      <c r="R3046" s="3"/>
    </row>
    <row r="3047">
      <c r="A3047" s="46">
        <v>14950.0</v>
      </c>
      <c r="B3047" s="51" t="str">
        <f t="shared" si="1"/>
        <v>KiyimAyollar kiyimiTog' chang'i sport kiyimlariTog' chang'i sporti kurtkalar va puxli ustki kiyimlar</v>
      </c>
      <c r="C3047" s="55" t="s">
        <v>417</v>
      </c>
      <c r="D3047" s="55" t="s">
        <v>418</v>
      </c>
      <c r="E3047" s="55" t="s">
        <v>6593</v>
      </c>
      <c r="F3047" s="55" t="s">
        <v>6619</v>
      </c>
      <c r="G3047" s="55"/>
      <c r="H3047" s="55"/>
      <c r="I3047" s="64">
        <v>0.25</v>
      </c>
      <c r="J3047" s="67">
        <v>0.25</v>
      </c>
      <c r="K3047" s="70">
        <v>0.25</v>
      </c>
      <c r="L3047" s="64">
        <v>0.0</v>
      </c>
      <c r="M3047" s="67">
        <v>0.0</v>
      </c>
      <c r="N3047" s="70">
        <v>0.0</v>
      </c>
      <c r="O3047" s="64">
        <v>0.25</v>
      </c>
      <c r="P3047" s="67">
        <v>0.25</v>
      </c>
      <c r="Q3047" s="70">
        <v>0.25</v>
      </c>
      <c r="R3047" s="3"/>
    </row>
    <row r="3048">
      <c r="A3048" s="46">
        <v>14951.0</v>
      </c>
      <c r="B3048" s="51" t="str">
        <f t="shared" si="1"/>
        <v>KiyimAyollar kiyimiUstki kiyimJinsi kurtkalar</v>
      </c>
      <c r="C3048" s="55" t="s">
        <v>417</v>
      </c>
      <c r="D3048" s="55" t="s">
        <v>418</v>
      </c>
      <c r="E3048" s="55" t="s">
        <v>1137</v>
      </c>
      <c r="F3048" s="55" t="s">
        <v>4790</v>
      </c>
      <c r="G3048" s="3"/>
      <c r="H3048" s="3"/>
      <c r="I3048" s="64">
        <v>0.25</v>
      </c>
      <c r="J3048" s="67">
        <v>0.25</v>
      </c>
      <c r="K3048" s="70">
        <v>0.25</v>
      </c>
      <c r="L3048" s="64">
        <v>0.0</v>
      </c>
      <c r="M3048" s="67">
        <v>0.0</v>
      </c>
      <c r="N3048" s="70">
        <v>0.0</v>
      </c>
      <c r="O3048" s="64">
        <v>0.25</v>
      </c>
      <c r="P3048" s="67">
        <v>0.25</v>
      </c>
      <c r="Q3048" s="70">
        <v>0.25</v>
      </c>
      <c r="R3048" s="3"/>
    </row>
    <row r="3049">
      <c r="A3049" s="46">
        <v>14952.0</v>
      </c>
      <c r="B3049" s="51" t="str">
        <f t="shared" si="1"/>
        <v>KiyimAyollar kiyimiUstki kiyimParklar</v>
      </c>
      <c r="C3049" s="55" t="s">
        <v>417</v>
      </c>
      <c r="D3049" s="55" t="s">
        <v>418</v>
      </c>
      <c r="E3049" s="55" t="s">
        <v>1137</v>
      </c>
      <c r="F3049" s="55" t="s">
        <v>6623</v>
      </c>
      <c r="G3049" s="3"/>
      <c r="H3049" s="3"/>
      <c r="I3049" s="64">
        <v>0.25</v>
      </c>
      <c r="J3049" s="67">
        <v>0.25</v>
      </c>
      <c r="K3049" s="70">
        <v>0.25</v>
      </c>
      <c r="L3049" s="64">
        <v>0.0</v>
      </c>
      <c r="M3049" s="67">
        <v>0.0</v>
      </c>
      <c r="N3049" s="70">
        <v>0.0</v>
      </c>
      <c r="O3049" s="64">
        <v>0.25</v>
      </c>
      <c r="P3049" s="67">
        <v>0.25</v>
      </c>
      <c r="Q3049" s="70">
        <v>0.25</v>
      </c>
      <c r="R3049" s="3"/>
    </row>
    <row r="3050">
      <c r="A3050" s="46">
        <v>14953.0</v>
      </c>
      <c r="B3050" s="51" t="str">
        <f t="shared" si="1"/>
        <v>KiyimAyollar kiyimiUstki kiyimPoncholar va keyplar</v>
      </c>
      <c r="C3050" s="55" t="s">
        <v>417</v>
      </c>
      <c r="D3050" s="55" t="s">
        <v>418</v>
      </c>
      <c r="E3050" s="55" t="s">
        <v>1137</v>
      </c>
      <c r="F3050" s="55" t="s">
        <v>6690</v>
      </c>
      <c r="G3050" s="55"/>
      <c r="H3050" s="3"/>
      <c r="I3050" s="64">
        <v>0.25</v>
      </c>
      <c r="J3050" s="67">
        <v>0.25</v>
      </c>
      <c r="K3050" s="70">
        <v>0.25</v>
      </c>
      <c r="L3050" s="64">
        <v>0.0</v>
      </c>
      <c r="M3050" s="67">
        <v>0.0</v>
      </c>
      <c r="N3050" s="70">
        <v>0.0</v>
      </c>
      <c r="O3050" s="64">
        <v>0.25</v>
      </c>
      <c r="P3050" s="67">
        <v>0.25</v>
      </c>
      <c r="Q3050" s="70">
        <v>0.25</v>
      </c>
      <c r="R3050" s="3"/>
    </row>
    <row r="3051">
      <c r="A3051" s="46">
        <v>14954.0</v>
      </c>
      <c r="B3051" s="51" t="str">
        <f t="shared" si="1"/>
        <v>KiyimAyollar kiyimiPidjaklar va kostyumlarQalinlashtirilgan kostyumlar</v>
      </c>
      <c r="C3051" s="55" t="s">
        <v>417</v>
      </c>
      <c r="D3051" s="55" t="s">
        <v>418</v>
      </c>
      <c r="E3051" s="55" t="s">
        <v>2553</v>
      </c>
      <c r="F3051" s="55" t="s">
        <v>6625</v>
      </c>
      <c r="G3051" s="55"/>
      <c r="H3051" s="3"/>
      <c r="I3051" s="64">
        <v>0.25</v>
      </c>
      <c r="J3051" s="67">
        <v>0.25</v>
      </c>
      <c r="K3051" s="70">
        <v>0.25</v>
      </c>
      <c r="L3051" s="64">
        <v>0.0</v>
      </c>
      <c r="M3051" s="67">
        <v>0.0</v>
      </c>
      <c r="N3051" s="70">
        <v>0.0</v>
      </c>
      <c r="O3051" s="64">
        <v>0.25</v>
      </c>
      <c r="P3051" s="67">
        <v>0.25</v>
      </c>
      <c r="Q3051" s="70">
        <v>0.25</v>
      </c>
      <c r="R3051" s="3"/>
    </row>
    <row r="3052">
      <c r="A3052" s="46">
        <v>14955.0</v>
      </c>
      <c r="B3052" s="51" t="str">
        <f t="shared" si="1"/>
        <v>KiyimAyollar kiyimiShortilarBermudlar</v>
      </c>
      <c r="C3052" s="55" t="s">
        <v>417</v>
      </c>
      <c r="D3052" s="55" t="s">
        <v>418</v>
      </c>
      <c r="E3052" s="55" t="s">
        <v>2700</v>
      </c>
      <c r="F3052" s="55" t="s">
        <v>6693</v>
      </c>
      <c r="G3052" s="3"/>
      <c r="H3052" s="3"/>
      <c r="I3052" s="64">
        <v>0.25</v>
      </c>
      <c r="J3052" s="67">
        <v>0.25</v>
      </c>
      <c r="K3052" s="70">
        <v>0.25</v>
      </c>
      <c r="L3052" s="64">
        <v>0.0</v>
      </c>
      <c r="M3052" s="67">
        <v>0.0</v>
      </c>
      <c r="N3052" s="70">
        <v>0.0</v>
      </c>
      <c r="O3052" s="64">
        <v>0.25</v>
      </c>
      <c r="P3052" s="67">
        <v>0.25</v>
      </c>
      <c r="Q3052" s="70">
        <v>0.25</v>
      </c>
      <c r="R3052" s="3"/>
    </row>
    <row r="3053">
      <c r="A3053" s="46">
        <v>14956.0</v>
      </c>
      <c r="B3053" s="51" t="str">
        <f t="shared" si="1"/>
        <v>KiyimAyollar kiyimiShortilarJinsi shortilar</v>
      </c>
      <c r="C3053" s="55" t="s">
        <v>417</v>
      </c>
      <c r="D3053" s="55" t="s">
        <v>418</v>
      </c>
      <c r="E3053" s="55" t="s">
        <v>2700</v>
      </c>
      <c r="F3053" s="85" t="s">
        <v>6645</v>
      </c>
      <c r="G3053" s="3"/>
      <c r="H3053" s="3"/>
      <c r="I3053" s="64">
        <v>0.25</v>
      </c>
      <c r="J3053" s="67">
        <v>0.25</v>
      </c>
      <c r="K3053" s="70">
        <v>0.25</v>
      </c>
      <c r="L3053" s="64">
        <v>0.0</v>
      </c>
      <c r="M3053" s="67">
        <v>0.0</v>
      </c>
      <c r="N3053" s="70">
        <v>0.0</v>
      </c>
      <c r="O3053" s="64">
        <v>0.25</v>
      </c>
      <c r="P3053" s="67">
        <v>0.25</v>
      </c>
      <c r="Q3053" s="70">
        <v>0.25</v>
      </c>
      <c r="R3053" s="3"/>
    </row>
    <row r="3054">
      <c r="A3054" s="46">
        <v>14957.0</v>
      </c>
      <c r="B3054" s="51" t="str">
        <f t="shared" si="1"/>
        <v>KiyimAyollar kiyimiShortilarKargo</v>
      </c>
      <c r="C3054" s="55" t="s">
        <v>417</v>
      </c>
      <c r="D3054" s="55" t="s">
        <v>418</v>
      </c>
      <c r="E3054" s="55" t="s">
        <v>2700</v>
      </c>
      <c r="F3054" s="55" t="s">
        <v>6600</v>
      </c>
      <c r="G3054" s="3"/>
      <c r="H3054" s="3"/>
      <c r="I3054" s="64">
        <v>0.25</v>
      </c>
      <c r="J3054" s="67">
        <v>0.25</v>
      </c>
      <c r="K3054" s="70">
        <v>0.25</v>
      </c>
      <c r="L3054" s="64">
        <v>0.0</v>
      </c>
      <c r="M3054" s="67">
        <v>0.0</v>
      </c>
      <c r="N3054" s="70">
        <v>0.0</v>
      </c>
      <c r="O3054" s="64">
        <v>0.25</v>
      </c>
      <c r="P3054" s="67">
        <v>0.25</v>
      </c>
      <c r="Q3054" s="70">
        <v>0.25</v>
      </c>
      <c r="R3054" s="3"/>
    </row>
    <row r="3055">
      <c r="A3055" s="46">
        <v>14958.0</v>
      </c>
      <c r="B3055" s="51" t="str">
        <f t="shared" si="1"/>
        <v>KiyimAyollar kiyimiXudi va svitshotlarSvitshotlar</v>
      </c>
      <c r="C3055" s="55" t="s">
        <v>417</v>
      </c>
      <c r="D3055" s="55" t="s">
        <v>418</v>
      </c>
      <c r="E3055" s="55" t="s">
        <v>2014</v>
      </c>
      <c r="F3055" s="55" t="s">
        <v>6641</v>
      </c>
      <c r="G3055" s="3"/>
      <c r="H3055" s="3"/>
      <c r="I3055" s="64">
        <v>0.25</v>
      </c>
      <c r="J3055" s="67">
        <v>0.25</v>
      </c>
      <c r="K3055" s="70">
        <v>0.25</v>
      </c>
      <c r="L3055" s="64">
        <v>0.0</v>
      </c>
      <c r="M3055" s="67">
        <v>0.0</v>
      </c>
      <c r="N3055" s="70">
        <v>0.0</v>
      </c>
      <c r="O3055" s="64">
        <v>0.25</v>
      </c>
      <c r="P3055" s="67">
        <v>0.25</v>
      </c>
      <c r="Q3055" s="70">
        <v>0.25</v>
      </c>
      <c r="R3055" s="3"/>
    </row>
    <row r="3056">
      <c r="A3056" s="46">
        <v>14960.0</v>
      </c>
      <c r="B3056" s="51" t="str">
        <f t="shared" si="1"/>
        <v>Hayvonlar uchun tovarlarItlar uchunIdishlarAvtomatik oziqlantiruvchilar va suv ichiruvchilar</v>
      </c>
      <c r="C3056" s="55" t="s">
        <v>1198</v>
      </c>
      <c r="D3056" s="55" t="s">
        <v>1209</v>
      </c>
      <c r="E3056" s="55" t="s">
        <v>2279</v>
      </c>
      <c r="F3056" s="55" t="s">
        <v>6697</v>
      </c>
      <c r="G3056" s="55"/>
      <c r="H3056" s="55"/>
      <c r="I3056" s="64">
        <v>0.25</v>
      </c>
      <c r="J3056" s="67">
        <v>0.25</v>
      </c>
      <c r="K3056" s="70">
        <v>0.25</v>
      </c>
      <c r="L3056" s="64">
        <v>0.01</v>
      </c>
      <c r="M3056" s="67">
        <v>0.01</v>
      </c>
      <c r="N3056" s="70">
        <v>0.01</v>
      </c>
      <c r="O3056" s="64">
        <v>0.24</v>
      </c>
      <c r="P3056" s="67">
        <v>0.24</v>
      </c>
      <c r="Q3056" s="70">
        <v>0.24</v>
      </c>
      <c r="R3056" s="3"/>
    </row>
    <row r="3057">
      <c r="A3057" s="46">
        <v>14961.0</v>
      </c>
      <c r="B3057" s="51" t="str">
        <f t="shared" si="1"/>
        <v>Hayvonlar uchun tovarlarMushuklar uchunIdishlarOvqatlari uchun konteynerlar va qoshiqlar</v>
      </c>
      <c r="C3057" s="55" t="s">
        <v>1198</v>
      </c>
      <c r="D3057" s="55" t="s">
        <v>1202</v>
      </c>
      <c r="E3057" s="55" t="s">
        <v>2279</v>
      </c>
      <c r="F3057" s="55" t="s">
        <v>6698</v>
      </c>
      <c r="G3057" s="55"/>
      <c r="H3057" s="55"/>
      <c r="I3057" s="64">
        <v>0.2</v>
      </c>
      <c r="J3057" s="67">
        <v>0.2</v>
      </c>
      <c r="K3057" s="70">
        <v>0.2</v>
      </c>
      <c r="L3057" s="64">
        <v>0.025000000000000022</v>
      </c>
      <c r="M3057" s="67">
        <v>0.025000000000000022</v>
      </c>
      <c r="N3057" s="70">
        <v>0.025000000000000022</v>
      </c>
      <c r="O3057" s="64">
        <v>0.175</v>
      </c>
      <c r="P3057" s="67">
        <v>0.175</v>
      </c>
      <c r="Q3057" s="70">
        <v>0.175</v>
      </c>
      <c r="R3057" s="3"/>
    </row>
    <row r="3058">
      <c r="A3058" s="46">
        <v>14962.0</v>
      </c>
      <c r="B3058" s="51" t="str">
        <f t="shared" si="1"/>
        <v>Hayvonlar uchun tovarlarMushuklar uchunIdishlarAvtomatik oziqlantiruvchilar va suv ichiruvchilar</v>
      </c>
      <c r="C3058" s="55" t="s">
        <v>1198</v>
      </c>
      <c r="D3058" s="55" t="s">
        <v>1202</v>
      </c>
      <c r="E3058" s="55" t="s">
        <v>2279</v>
      </c>
      <c r="F3058" s="55" t="s">
        <v>6697</v>
      </c>
      <c r="G3058" s="55"/>
      <c r="H3058" s="55"/>
      <c r="I3058" s="64">
        <v>0.2</v>
      </c>
      <c r="J3058" s="67">
        <v>0.2</v>
      </c>
      <c r="K3058" s="70">
        <v>0.2</v>
      </c>
      <c r="L3058" s="64">
        <v>0.025000000000000022</v>
      </c>
      <c r="M3058" s="67">
        <v>0.025000000000000022</v>
      </c>
      <c r="N3058" s="70">
        <v>0.025000000000000022</v>
      </c>
      <c r="O3058" s="64">
        <v>0.175</v>
      </c>
      <c r="P3058" s="67">
        <v>0.175</v>
      </c>
      <c r="Q3058" s="70">
        <v>0.175</v>
      </c>
      <c r="R3058" s="3"/>
    </row>
    <row r="3059">
      <c r="A3059" s="46">
        <v>14963.0</v>
      </c>
      <c r="B3059" s="51" t="str">
        <f t="shared" si="1"/>
        <v>KiyimAyollar kiyimiXudi va svitshotlarFlislar</v>
      </c>
      <c r="C3059" s="55" t="s">
        <v>417</v>
      </c>
      <c r="D3059" s="55" t="s">
        <v>418</v>
      </c>
      <c r="E3059" s="55" t="s">
        <v>2014</v>
      </c>
      <c r="F3059" s="55" t="s">
        <v>6643</v>
      </c>
      <c r="G3059" s="3"/>
      <c r="H3059" s="3"/>
      <c r="I3059" s="64">
        <v>0.22</v>
      </c>
      <c r="J3059" s="67">
        <v>0.22</v>
      </c>
      <c r="K3059" s="70">
        <v>0.22</v>
      </c>
      <c r="L3059" s="64">
        <v>0.0</v>
      </c>
      <c r="M3059" s="67">
        <v>0.0</v>
      </c>
      <c r="N3059" s="70">
        <v>0.0</v>
      </c>
      <c r="O3059" s="64">
        <v>0.22</v>
      </c>
      <c r="P3059" s="67">
        <v>0.22</v>
      </c>
      <c r="Q3059" s="70">
        <v>0.22</v>
      </c>
      <c r="R3059" s="3"/>
    </row>
    <row r="3060">
      <c r="A3060" s="46">
        <v>14964.0</v>
      </c>
      <c r="B3060" s="51" t="str">
        <f t="shared" si="1"/>
        <v>Qurilish va taʼmirlashElektrikaTo'lqinli kuchlanish himoyachilari</v>
      </c>
      <c r="C3060" s="55" t="s">
        <v>95</v>
      </c>
      <c r="D3060" s="55" t="s">
        <v>1319</v>
      </c>
      <c r="E3060" s="55" t="s">
        <v>6699</v>
      </c>
      <c r="F3060" s="55"/>
      <c r="G3060" s="55"/>
      <c r="H3060" s="3"/>
      <c r="I3060" s="64">
        <v>0.07</v>
      </c>
      <c r="J3060" s="67">
        <v>0.07</v>
      </c>
      <c r="K3060" s="70">
        <v>0.07</v>
      </c>
      <c r="L3060" s="64">
        <v>0.0</v>
      </c>
      <c r="M3060" s="67">
        <v>0.0</v>
      </c>
      <c r="N3060" s="70">
        <v>0.0</v>
      </c>
      <c r="O3060" s="64">
        <v>0.07</v>
      </c>
      <c r="P3060" s="67">
        <v>0.07</v>
      </c>
      <c r="Q3060" s="70">
        <v>0.07</v>
      </c>
      <c r="R3060" s="3"/>
    </row>
    <row r="3061">
      <c r="A3061" s="46">
        <v>14965.0</v>
      </c>
      <c r="B3061" s="51" t="str">
        <f t="shared" si="1"/>
        <v>KiyimAyollar kiyimiUy kiyimiUy uchun jemperlar va kardiganlar</v>
      </c>
      <c r="C3061" s="55" t="s">
        <v>417</v>
      </c>
      <c r="D3061" s="55" t="s">
        <v>418</v>
      </c>
      <c r="E3061" s="55" t="s">
        <v>433</v>
      </c>
      <c r="F3061" s="55" t="s">
        <v>2051</v>
      </c>
      <c r="G3061" s="55"/>
      <c r="H3061" s="55"/>
      <c r="I3061" s="64">
        <v>0.25</v>
      </c>
      <c r="J3061" s="67">
        <v>0.25</v>
      </c>
      <c r="K3061" s="70">
        <v>0.25</v>
      </c>
      <c r="L3061" s="64">
        <v>0.0</v>
      </c>
      <c r="M3061" s="67">
        <v>0.0</v>
      </c>
      <c r="N3061" s="70">
        <v>0.0</v>
      </c>
      <c r="O3061" s="64">
        <v>0.25</v>
      </c>
      <c r="P3061" s="67">
        <v>0.25</v>
      </c>
      <c r="Q3061" s="70">
        <v>0.25</v>
      </c>
      <c r="R3061" s="3"/>
    </row>
    <row r="3062">
      <c r="A3062" s="46">
        <v>14966.0</v>
      </c>
      <c r="B3062" s="51" t="str">
        <f t="shared" si="1"/>
        <v>KiyimAyollar kiyimiUy kiyimiUy uchun kombinezonlar</v>
      </c>
      <c r="C3062" s="55" t="s">
        <v>417</v>
      </c>
      <c r="D3062" s="55" t="s">
        <v>418</v>
      </c>
      <c r="E3062" s="55" t="s">
        <v>433</v>
      </c>
      <c r="F3062" s="55" t="s">
        <v>434</v>
      </c>
      <c r="G3062" s="55"/>
      <c r="H3062" s="3"/>
      <c r="I3062" s="64">
        <v>0.25</v>
      </c>
      <c r="J3062" s="67">
        <v>0.25</v>
      </c>
      <c r="K3062" s="70">
        <v>0.25</v>
      </c>
      <c r="L3062" s="64">
        <v>0.0</v>
      </c>
      <c r="M3062" s="67">
        <v>0.0</v>
      </c>
      <c r="N3062" s="70">
        <v>0.0</v>
      </c>
      <c r="O3062" s="64">
        <v>0.25</v>
      </c>
      <c r="P3062" s="67">
        <v>0.25</v>
      </c>
      <c r="Q3062" s="70">
        <v>0.25</v>
      </c>
      <c r="R3062" s="3"/>
    </row>
    <row r="3063">
      <c r="A3063" s="46">
        <v>14969.0</v>
      </c>
      <c r="B3063" s="51" t="str">
        <f t="shared" si="1"/>
        <v>KiyimAyollar kiyimiChoʻmilish va plyaj kiyimlariLiflar</v>
      </c>
      <c r="C3063" s="55" t="s">
        <v>417</v>
      </c>
      <c r="D3063" s="55" t="s">
        <v>418</v>
      </c>
      <c r="E3063" s="55" t="s">
        <v>419</v>
      </c>
      <c r="F3063" s="55" t="s">
        <v>6700</v>
      </c>
      <c r="G3063" s="85"/>
      <c r="H3063" s="3"/>
      <c r="I3063" s="64">
        <v>0.22</v>
      </c>
      <c r="J3063" s="67">
        <v>0.22</v>
      </c>
      <c r="K3063" s="70">
        <v>0.22</v>
      </c>
      <c r="L3063" s="64">
        <v>0.0</v>
      </c>
      <c r="M3063" s="67">
        <v>0.0</v>
      </c>
      <c r="N3063" s="70">
        <v>0.0</v>
      </c>
      <c r="O3063" s="64">
        <v>0.22</v>
      </c>
      <c r="P3063" s="67">
        <v>0.22</v>
      </c>
      <c r="Q3063" s="70">
        <v>0.22</v>
      </c>
      <c r="R3063" s="3"/>
    </row>
    <row r="3064">
      <c r="A3064" s="46">
        <v>14970.0</v>
      </c>
      <c r="B3064" s="51" t="str">
        <f t="shared" si="1"/>
        <v>KiyimAyollar kiyimiChoʻmilish va plyaj kiyimlariPareo</v>
      </c>
      <c r="C3064" s="55" t="s">
        <v>417</v>
      </c>
      <c r="D3064" s="55" t="s">
        <v>418</v>
      </c>
      <c r="E3064" s="55" t="s">
        <v>419</v>
      </c>
      <c r="F3064" s="55" t="s">
        <v>3699</v>
      </c>
      <c r="G3064" s="85"/>
      <c r="H3064" s="3"/>
      <c r="I3064" s="64">
        <v>0.25</v>
      </c>
      <c r="J3064" s="67">
        <v>0.25</v>
      </c>
      <c r="K3064" s="70">
        <v>0.25</v>
      </c>
      <c r="L3064" s="64">
        <v>0.0</v>
      </c>
      <c r="M3064" s="67">
        <v>0.0</v>
      </c>
      <c r="N3064" s="70">
        <v>0.0</v>
      </c>
      <c r="O3064" s="64">
        <v>0.25</v>
      </c>
      <c r="P3064" s="67">
        <v>0.25</v>
      </c>
      <c r="Q3064" s="70">
        <v>0.25</v>
      </c>
      <c r="R3064" s="3"/>
    </row>
    <row r="3065">
      <c r="A3065" s="46">
        <v>14971.0</v>
      </c>
      <c r="B3065" s="51" t="str">
        <f t="shared" si="1"/>
        <v>KiyimAyollar kiyimiChoʻmilish va plyaj kiyimlariPlavkalar</v>
      </c>
      <c r="C3065" s="55" t="s">
        <v>417</v>
      </c>
      <c r="D3065" s="55" t="s">
        <v>418</v>
      </c>
      <c r="E3065" s="55" t="s">
        <v>419</v>
      </c>
      <c r="F3065" s="55" t="s">
        <v>5480</v>
      </c>
      <c r="G3065" s="85"/>
      <c r="H3065" s="3"/>
      <c r="I3065" s="64">
        <v>0.25</v>
      </c>
      <c r="J3065" s="67">
        <v>0.25</v>
      </c>
      <c r="K3065" s="70">
        <v>0.25</v>
      </c>
      <c r="L3065" s="64">
        <v>0.0</v>
      </c>
      <c r="M3065" s="67">
        <v>0.0</v>
      </c>
      <c r="N3065" s="70">
        <v>0.0</v>
      </c>
      <c r="O3065" s="64">
        <v>0.25</v>
      </c>
      <c r="P3065" s="67">
        <v>0.25</v>
      </c>
      <c r="Q3065" s="70">
        <v>0.25</v>
      </c>
      <c r="R3065" s="3"/>
    </row>
    <row r="3066">
      <c r="A3066" s="46">
        <v>14972.0</v>
      </c>
      <c r="B3066" s="51" t="str">
        <f t="shared" si="1"/>
        <v>KiyimAyollar kiyimiUy kiyimiUy uchun koʻylaklar</v>
      </c>
      <c r="C3066" s="55" t="s">
        <v>417</v>
      </c>
      <c r="D3066" s="55" t="s">
        <v>418</v>
      </c>
      <c r="E3066" s="55" t="s">
        <v>433</v>
      </c>
      <c r="F3066" s="55" t="s">
        <v>6701</v>
      </c>
      <c r="G3066" s="55"/>
      <c r="H3066" s="3"/>
      <c r="I3066" s="64">
        <v>0.25</v>
      </c>
      <c r="J3066" s="67">
        <v>0.25</v>
      </c>
      <c r="K3066" s="70">
        <v>0.25</v>
      </c>
      <c r="L3066" s="64">
        <v>0.0</v>
      </c>
      <c r="M3066" s="67">
        <v>0.0</v>
      </c>
      <c r="N3066" s="70">
        <v>0.0</v>
      </c>
      <c r="O3066" s="64">
        <v>0.25</v>
      </c>
      <c r="P3066" s="67">
        <v>0.25</v>
      </c>
      <c r="Q3066" s="70">
        <v>0.25</v>
      </c>
      <c r="R3066" s="3"/>
    </row>
    <row r="3067">
      <c r="A3067" s="46">
        <v>14973.0</v>
      </c>
      <c r="B3067" s="51" t="str">
        <f t="shared" si="1"/>
        <v>KiyimAyollar kiyimiPaypoqlar, kolgotkilar va chulkilarPyatkilar</v>
      </c>
      <c r="C3067" s="55" t="s">
        <v>417</v>
      </c>
      <c r="D3067" s="55" t="s">
        <v>418</v>
      </c>
      <c r="E3067" s="55" t="s">
        <v>2629</v>
      </c>
      <c r="F3067" s="55" t="s">
        <v>6702</v>
      </c>
      <c r="G3067" s="85"/>
      <c r="H3067" s="85"/>
      <c r="I3067" s="64">
        <v>0.25</v>
      </c>
      <c r="J3067" s="67">
        <v>0.25</v>
      </c>
      <c r="K3067" s="70">
        <v>0.25</v>
      </c>
      <c r="L3067" s="64">
        <v>0.0</v>
      </c>
      <c r="M3067" s="67">
        <v>0.0</v>
      </c>
      <c r="N3067" s="70">
        <v>0.0</v>
      </c>
      <c r="O3067" s="64">
        <v>0.25</v>
      </c>
      <c r="P3067" s="67">
        <v>0.25</v>
      </c>
      <c r="Q3067" s="70">
        <v>0.25</v>
      </c>
      <c r="R3067" s="3"/>
    </row>
    <row r="3068">
      <c r="A3068" s="46">
        <v>14974.0</v>
      </c>
      <c r="B3068" s="51" t="str">
        <f t="shared" si="1"/>
        <v>KiyimErkaklar kiyimiIchki kiyimlarOchiq ichki kiyimlar va kostyumlarRo'lli oʻyinlar uchun niqoblar</v>
      </c>
      <c r="C3068" s="55" t="s">
        <v>417</v>
      </c>
      <c r="D3068" s="55" t="s">
        <v>432</v>
      </c>
      <c r="E3068" s="55" t="s">
        <v>2988</v>
      </c>
      <c r="F3068" s="55" t="s">
        <v>536</v>
      </c>
      <c r="G3068" s="55" t="s">
        <v>5380</v>
      </c>
      <c r="H3068" s="55"/>
      <c r="I3068" s="64">
        <v>0.25</v>
      </c>
      <c r="J3068" s="67">
        <v>0.25</v>
      </c>
      <c r="K3068" s="70">
        <v>0.25</v>
      </c>
      <c r="L3068" s="64">
        <v>0.0</v>
      </c>
      <c r="M3068" s="67">
        <v>0.0</v>
      </c>
      <c r="N3068" s="70">
        <v>0.0</v>
      </c>
      <c r="O3068" s="64">
        <v>0.25</v>
      </c>
      <c r="P3068" s="67">
        <v>0.25</v>
      </c>
      <c r="Q3068" s="70">
        <v>0.25</v>
      </c>
      <c r="R3068" s="3"/>
    </row>
    <row r="3069">
      <c r="A3069" s="46">
        <v>14975.0</v>
      </c>
      <c r="B3069" s="51" t="str">
        <f t="shared" si="1"/>
        <v>KiyimAyollar kiyimiPidjaklar va kostyumlarNakidkalar</v>
      </c>
      <c r="C3069" s="55" t="s">
        <v>417</v>
      </c>
      <c r="D3069" s="55" t="s">
        <v>418</v>
      </c>
      <c r="E3069" s="55" t="s">
        <v>2553</v>
      </c>
      <c r="F3069" s="55" t="s">
        <v>6703</v>
      </c>
      <c r="G3069" s="85"/>
      <c r="H3069" s="3"/>
      <c r="I3069" s="64">
        <v>0.25</v>
      </c>
      <c r="J3069" s="67">
        <v>0.25</v>
      </c>
      <c r="K3069" s="70">
        <v>0.25</v>
      </c>
      <c r="L3069" s="64">
        <v>0.0</v>
      </c>
      <c r="M3069" s="67">
        <v>0.0</v>
      </c>
      <c r="N3069" s="70">
        <v>0.0</v>
      </c>
      <c r="O3069" s="64">
        <v>0.25</v>
      </c>
      <c r="P3069" s="67">
        <v>0.25</v>
      </c>
      <c r="Q3069" s="70">
        <v>0.25</v>
      </c>
      <c r="R3069" s="3"/>
    </row>
    <row r="3070">
      <c r="A3070" s="46">
        <v>14976.0</v>
      </c>
      <c r="B3070" s="51" t="str">
        <f t="shared" si="1"/>
        <v>KiyimAyollar kiyimiPidjaklar va kostyumlarKostyumlar shim bilan</v>
      </c>
      <c r="C3070" s="55" t="s">
        <v>417</v>
      </c>
      <c r="D3070" s="55" t="s">
        <v>418</v>
      </c>
      <c r="E3070" s="55" t="s">
        <v>2553</v>
      </c>
      <c r="F3070" s="55" t="s">
        <v>6704</v>
      </c>
      <c r="G3070" s="55"/>
      <c r="H3070" s="3"/>
      <c r="I3070" s="64">
        <v>0.25</v>
      </c>
      <c r="J3070" s="67">
        <v>0.25</v>
      </c>
      <c r="K3070" s="70">
        <v>0.25</v>
      </c>
      <c r="L3070" s="64">
        <v>0.0</v>
      </c>
      <c r="M3070" s="67">
        <v>0.0</v>
      </c>
      <c r="N3070" s="70">
        <v>0.0</v>
      </c>
      <c r="O3070" s="64">
        <v>0.25</v>
      </c>
      <c r="P3070" s="67">
        <v>0.25</v>
      </c>
      <c r="Q3070" s="70">
        <v>0.25</v>
      </c>
      <c r="R3070" s="3"/>
    </row>
    <row r="3071">
      <c r="A3071" s="46">
        <v>14977.0</v>
      </c>
      <c r="B3071" s="51" t="str">
        <f t="shared" si="1"/>
        <v>KiyimAyollar kiyimiPidjaklar va kostyumlarKostyumlar shorti bilan</v>
      </c>
      <c r="C3071" s="55" t="s">
        <v>417</v>
      </c>
      <c r="D3071" s="55" t="s">
        <v>418</v>
      </c>
      <c r="E3071" s="55" t="s">
        <v>2553</v>
      </c>
      <c r="F3071" s="55" t="s">
        <v>6705</v>
      </c>
      <c r="G3071" s="55"/>
      <c r="H3071" s="3"/>
      <c r="I3071" s="64">
        <v>0.25</v>
      </c>
      <c r="J3071" s="67">
        <v>0.25</v>
      </c>
      <c r="K3071" s="70">
        <v>0.25</v>
      </c>
      <c r="L3071" s="64">
        <v>0.0</v>
      </c>
      <c r="M3071" s="67">
        <v>0.0</v>
      </c>
      <c r="N3071" s="70">
        <v>0.0</v>
      </c>
      <c r="O3071" s="64">
        <v>0.25</v>
      </c>
      <c r="P3071" s="67">
        <v>0.25</v>
      </c>
      <c r="Q3071" s="70">
        <v>0.25</v>
      </c>
      <c r="R3071" s="3"/>
    </row>
    <row r="3072">
      <c r="A3072" s="46">
        <v>14978.0</v>
      </c>
      <c r="B3072" s="51" t="str">
        <f t="shared" si="1"/>
        <v>KiyimAyollar kiyimiPidjaklar va kostyumlarKostyumlar yubka bilan</v>
      </c>
      <c r="C3072" s="55" t="s">
        <v>417</v>
      </c>
      <c r="D3072" s="55" t="s">
        <v>418</v>
      </c>
      <c r="E3072" s="55" t="s">
        <v>2553</v>
      </c>
      <c r="F3072" s="55" t="s">
        <v>6707</v>
      </c>
      <c r="G3072" s="55"/>
      <c r="H3072" s="3"/>
      <c r="I3072" s="64">
        <v>0.25</v>
      </c>
      <c r="J3072" s="67">
        <v>0.25</v>
      </c>
      <c r="K3072" s="70">
        <v>0.25</v>
      </c>
      <c r="L3072" s="64">
        <v>0.0</v>
      </c>
      <c r="M3072" s="67">
        <v>0.0</v>
      </c>
      <c r="N3072" s="70">
        <v>0.0</v>
      </c>
      <c r="O3072" s="64">
        <v>0.25</v>
      </c>
      <c r="P3072" s="67">
        <v>0.25</v>
      </c>
      <c r="Q3072" s="70">
        <v>0.25</v>
      </c>
      <c r="R3072" s="3"/>
    </row>
    <row r="3073">
      <c r="A3073" s="46">
        <v>14979.0</v>
      </c>
      <c r="B3073" s="51" t="str">
        <f t="shared" si="1"/>
        <v>KiyimAyollar kiyimiTo`qilgan kostyumlar</v>
      </c>
      <c r="C3073" s="55" t="s">
        <v>417</v>
      </c>
      <c r="D3073" s="55" t="s">
        <v>418</v>
      </c>
      <c r="E3073" s="55" t="s">
        <v>6710</v>
      </c>
      <c r="F3073" s="55"/>
      <c r="G3073" s="3"/>
      <c r="H3073" s="3"/>
      <c r="I3073" s="64">
        <v>0.25</v>
      </c>
      <c r="J3073" s="67">
        <v>0.25</v>
      </c>
      <c r="K3073" s="70">
        <v>0.25</v>
      </c>
      <c r="L3073" s="64">
        <v>0.0</v>
      </c>
      <c r="M3073" s="67">
        <v>0.0</v>
      </c>
      <c r="N3073" s="70">
        <v>0.0</v>
      </c>
      <c r="O3073" s="64">
        <v>0.25</v>
      </c>
      <c r="P3073" s="67">
        <v>0.25</v>
      </c>
      <c r="Q3073" s="70">
        <v>0.25</v>
      </c>
      <c r="R3073" s="3"/>
    </row>
    <row r="3074">
      <c r="A3074" s="46">
        <v>14980.0</v>
      </c>
      <c r="B3074" s="51" t="str">
        <f t="shared" si="1"/>
        <v>KitoblarNobadiiy adabiyotOʻz-oʻzini rivojlantirish va psixologiyaEmotsional intellekt va o‘z-o‘zini baholash</v>
      </c>
      <c r="C3074" s="55" t="s">
        <v>84</v>
      </c>
      <c r="D3074" s="55" t="s">
        <v>924</v>
      </c>
      <c r="E3074" s="55" t="s">
        <v>1734</v>
      </c>
      <c r="F3074" s="55" t="s">
        <v>6712</v>
      </c>
      <c r="G3074" s="55"/>
      <c r="H3074" s="55"/>
      <c r="I3074" s="64">
        <v>0.2</v>
      </c>
      <c r="J3074" s="67">
        <v>0.2</v>
      </c>
      <c r="K3074" s="70">
        <v>0.2</v>
      </c>
      <c r="L3074" s="64">
        <v>0.020000000000000018</v>
      </c>
      <c r="M3074" s="67">
        <v>0.020000000000000018</v>
      </c>
      <c r="N3074" s="70">
        <v>0.020000000000000018</v>
      </c>
      <c r="O3074" s="64">
        <v>0.18</v>
      </c>
      <c r="P3074" s="67">
        <v>0.18</v>
      </c>
      <c r="Q3074" s="70">
        <v>0.18</v>
      </c>
      <c r="R3074" s="3"/>
    </row>
    <row r="3075">
      <c r="A3075" s="46">
        <v>14981.0</v>
      </c>
      <c r="B3075" s="51" t="str">
        <f t="shared" si="1"/>
        <v>Qurilish va taʼmirlashElektrikaKabellar va simlarUchlar va klemmalarQisqichlar</v>
      </c>
      <c r="C3075" s="55" t="s">
        <v>95</v>
      </c>
      <c r="D3075" s="55" t="s">
        <v>1319</v>
      </c>
      <c r="E3075" s="55" t="s">
        <v>1320</v>
      </c>
      <c r="F3075" s="55" t="s">
        <v>1321</v>
      </c>
      <c r="G3075" s="55" t="s">
        <v>6714</v>
      </c>
      <c r="H3075" s="3"/>
      <c r="I3075" s="64">
        <v>0.18</v>
      </c>
      <c r="J3075" s="67">
        <v>0.18</v>
      </c>
      <c r="K3075" s="70">
        <v>0.18</v>
      </c>
      <c r="L3075" s="64">
        <v>0.0</v>
      </c>
      <c r="M3075" s="67">
        <v>0.0</v>
      </c>
      <c r="N3075" s="70">
        <v>0.0</v>
      </c>
      <c r="O3075" s="64">
        <v>0.18</v>
      </c>
      <c r="P3075" s="67">
        <v>0.18</v>
      </c>
      <c r="Q3075" s="70">
        <v>0.18</v>
      </c>
      <c r="R3075" s="3"/>
    </row>
    <row r="3076">
      <c r="A3076" s="46">
        <v>14984.0</v>
      </c>
      <c r="B3076" s="51" t="str">
        <f t="shared" si="1"/>
        <v>KiyimAyollar kiyimiTop va maykalarTo'qima toplar</v>
      </c>
      <c r="C3076" s="55" t="s">
        <v>417</v>
      </c>
      <c r="D3076" s="55" t="s">
        <v>418</v>
      </c>
      <c r="E3076" s="55" t="s">
        <v>2081</v>
      </c>
      <c r="F3076" s="55" t="s">
        <v>6716</v>
      </c>
      <c r="G3076" s="55"/>
      <c r="H3076" s="3"/>
      <c r="I3076" s="64">
        <v>0.25</v>
      </c>
      <c r="J3076" s="67">
        <v>0.25</v>
      </c>
      <c r="K3076" s="70">
        <v>0.25</v>
      </c>
      <c r="L3076" s="64">
        <v>0.0</v>
      </c>
      <c r="M3076" s="67">
        <v>0.0</v>
      </c>
      <c r="N3076" s="70">
        <v>0.0</v>
      </c>
      <c r="O3076" s="64">
        <v>0.25</v>
      </c>
      <c r="P3076" s="67">
        <v>0.25</v>
      </c>
      <c r="Q3076" s="70">
        <v>0.25</v>
      </c>
      <c r="R3076" s="3"/>
    </row>
    <row r="3077">
      <c r="A3077" s="46">
        <v>14985.0</v>
      </c>
      <c r="B3077" s="51" t="str">
        <f t="shared" si="1"/>
        <v>KiyimAyollar kiyimiTop va maykalarKrop-toplar</v>
      </c>
      <c r="C3077" s="55" t="s">
        <v>417</v>
      </c>
      <c r="D3077" s="55" t="s">
        <v>418</v>
      </c>
      <c r="E3077" s="55" t="s">
        <v>2081</v>
      </c>
      <c r="F3077" s="55" t="s">
        <v>6718</v>
      </c>
      <c r="G3077" s="85"/>
      <c r="H3077" s="3"/>
      <c r="I3077" s="64">
        <v>0.25</v>
      </c>
      <c r="J3077" s="67">
        <v>0.25</v>
      </c>
      <c r="K3077" s="70">
        <v>0.25</v>
      </c>
      <c r="L3077" s="64">
        <v>0.0</v>
      </c>
      <c r="M3077" s="67">
        <v>0.0</v>
      </c>
      <c r="N3077" s="70">
        <v>0.0</v>
      </c>
      <c r="O3077" s="64">
        <v>0.25</v>
      </c>
      <c r="P3077" s="67">
        <v>0.25</v>
      </c>
      <c r="Q3077" s="70">
        <v>0.25</v>
      </c>
      <c r="R3077" s="3"/>
    </row>
    <row r="3078">
      <c r="A3078" s="46">
        <v>14986.0</v>
      </c>
      <c r="B3078" s="51" t="str">
        <f t="shared" si="1"/>
        <v>KiyimAyollar kiyimiSport kiyimlariSport maykalari</v>
      </c>
      <c r="C3078" s="55" t="s">
        <v>417</v>
      </c>
      <c r="D3078" s="55" t="s">
        <v>418</v>
      </c>
      <c r="E3078" s="55" t="s">
        <v>1018</v>
      </c>
      <c r="F3078" s="55" t="s">
        <v>1061</v>
      </c>
      <c r="G3078" s="55"/>
      <c r="H3078" s="3"/>
      <c r="I3078" s="64">
        <v>0.25</v>
      </c>
      <c r="J3078" s="67">
        <v>0.25</v>
      </c>
      <c r="K3078" s="70">
        <v>0.25</v>
      </c>
      <c r="L3078" s="64">
        <v>0.0</v>
      </c>
      <c r="M3078" s="67">
        <v>0.0</v>
      </c>
      <c r="N3078" s="70">
        <v>0.0</v>
      </c>
      <c r="O3078" s="64">
        <v>0.25</v>
      </c>
      <c r="P3078" s="67">
        <v>0.25</v>
      </c>
      <c r="Q3078" s="70">
        <v>0.25</v>
      </c>
      <c r="R3078" s="3"/>
    </row>
    <row r="3079">
      <c r="A3079" s="46">
        <v>14987.0</v>
      </c>
      <c r="B3079" s="51" t="str">
        <f t="shared" si="1"/>
        <v>KiyimAyollar kiyimiSport kiyimlariSport toplari</v>
      </c>
      <c r="C3079" s="55" t="s">
        <v>417</v>
      </c>
      <c r="D3079" s="55" t="s">
        <v>418</v>
      </c>
      <c r="E3079" s="55" t="s">
        <v>1018</v>
      </c>
      <c r="F3079" s="55" t="s">
        <v>6722</v>
      </c>
      <c r="G3079" s="85"/>
      <c r="H3079" s="3"/>
      <c r="I3079" s="64">
        <v>0.25</v>
      </c>
      <c r="J3079" s="67">
        <v>0.25</v>
      </c>
      <c r="K3079" s="70">
        <v>0.25</v>
      </c>
      <c r="L3079" s="64">
        <v>0.0</v>
      </c>
      <c r="M3079" s="67">
        <v>0.0</v>
      </c>
      <c r="N3079" s="70">
        <v>0.0</v>
      </c>
      <c r="O3079" s="64">
        <v>0.25</v>
      </c>
      <c r="P3079" s="67">
        <v>0.25</v>
      </c>
      <c r="Q3079" s="70">
        <v>0.25</v>
      </c>
      <c r="R3079" s="3"/>
    </row>
    <row r="3080">
      <c r="A3080" s="46">
        <v>14988.0</v>
      </c>
      <c r="B3080" s="51" t="str">
        <f t="shared" si="1"/>
        <v>KiyimAyollar kiyimiTop va maykalarIchki kiyim uslubidagi toplar</v>
      </c>
      <c r="C3080" s="55" t="s">
        <v>417</v>
      </c>
      <c r="D3080" s="55" t="s">
        <v>418</v>
      </c>
      <c r="E3080" s="55" t="s">
        <v>2081</v>
      </c>
      <c r="F3080" s="55" t="s">
        <v>6724</v>
      </c>
      <c r="G3080" s="55"/>
      <c r="H3080" s="3"/>
      <c r="I3080" s="64">
        <v>0.25</v>
      </c>
      <c r="J3080" s="67">
        <v>0.25</v>
      </c>
      <c r="K3080" s="70">
        <v>0.25</v>
      </c>
      <c r="L3080" s="64">
        <v>0.0</v>
      </c>
      <c r="M3080" s="67">
        <v>0.0</v>
      </c>
      <c r="N3080" s="70">
        <v>0.0</v>
      </c>
      <c r="O3080" s="64">
        <v>0.25</v>
      </c>
      <c r="P3080" s="67">
        <v>0.25</v>
      </c>
      <c r="Q3080" s="70">
        <v>0.25</v>
      </c>
      <c r="R3080" s="3"/>
    </row>
    <row r="3081">
      <c r="A3081" s="46">
        <v>14989.0</v>
      </c>
      <c r="B3081" s="51" t="str">
        <f t="shared" si="1"/>
        <v>KiyimAyollar kiyimiTop va maykalarBogʻichli toplar</v>
      </c>
      <c r="C3081" s="55" t="s">
        <v>417</v>
      </c>
      <c r="D3081" s="55" t="s">
        <v>418</v>
      </c>
      <c r="E3081" s="55" t="s">
        <v>2081</v>
      </c>
      <c r="F3081" s="55" t="s">
        <v>6726</v>
      </c>
      <c r="G3081" s="55"/>
      <c r="H3081" s="3"/>
      <c r="I3081" s="64">
        <v>0.25</v>
      </c>
      <c r="J3081" s="67">
        <v>0.25</v>
      </c>
      <c r="K3081" s="70">
        <v>0.25</v>
      </c>
      <c r="L3081" s="64">
        <v>0.0</v>
      </c>
      <c r="M3081" s="67">
        <v>0.0</v>
      </c>
      <c r="N3081" s="70">
        <v>0.0</v>
      </c>
      <c r="O3081" s="64">
        <v>0.25</v>
      </c>
      <c r="P3081" s="67">
        <v>0.25</v>
      </c>
      <c r="Q3081" s="70">
        <v>0.25</v>
      </c>
      <c r="R3081" s="3"/>
    </row>
    <row r="3082">
      <c r="A3082" s="46">
        <v>14990.0</v>
      </c>
      <c r="B3082" s="51" t="str">
        <f t="shared" si="1"/>
        <v>KiyimAyollar kiyimiTop va maykalarTop baska bilan</v>
      </c>
      <c r="C3082" s="55" t="s">
        <v>417</v>
      </c>
      <c r="D3082" s="55" t="s">
        <v>418</v>
      </c>
      <c r="E3082" s="55" t="s">
        <v>2081</v>
      </c>
      <c r="F3082" s="55" t="s">
        <v>6728</v>
      </c>
      <c r="G3082" s="55"/>
      <c r="H3082" s="3"/>
      <c r="I3082" s="64">
        <v>0.25</v>
      </c>
      <c r="J3082" s="67">
        <v>0.25</v>
      </c>
      <c r="K3082" s="70">
        <v>0.25</v>
      </c>
      <c r="L3082" s="64">
        <v>0.0</v>
      </c>
      <c r="M3082" s="67">
        <v>0.0</v>
      </c>
      <c r="N3082" s="70">
        <v>0.0</v>
      </c>
      <c r="O3082" s="64">
        <v>0.25</v>
      </c>
      <c r="P3082" s="67">
        <v>0.25</v>
      </c>
      <c r="Q3082" s="70">
        <v>0.25</v>
      </c>
      <c r="R3082" s="3"/>
    </row>
    <row r="3083">
      <c r="A3083" s="46">
        <v>14991.0</v>
      </c>
      <c r="B3083" s="51" t="str">
        <f t="shared" si="1"/>
        <v>KiyimAyollar kiyimiTop va maykalarKeng bichimli toplar</v>
      </c>
      <c r="C3083" s="55" t="s">
        <v>417</v>
      </c>
      <c r="D3083" s="55" t="s">
        <v>418</v>
      </c>
      <c r="E3083" s="55" t="s">
        <v>2081</v>
      </c>
      <c r="F3083" s="55" t="s">
        <v>6729</v>
      </c>
      <c r="G3083" s="55"/>
      <c r="H3083" s="3"/>
      <c r="I3083" s="64">
        <v>0.25</v>
      </c>
      <c r="J3083" s="67">
        <v>0.25</v>
      </c>
      <c r="K3083" s="70">
        <v>0.25</v>
      </c>
      <c r="L3083" s="64">
        <v>0.0</v>
      </c>
      <c r="M3083" s="67">
        <v>0.0</v>
      </c>
      <c r="N3083" s="70">
        <v>0.0</v>
      </c>
      <c r="O3083" s="64">
        <v>0.25</v>
      </c>
      <c r="P3083" s="67">
        <v>0.25</v>
      </c>
      <c r="Q3083" s="70">
        <v>0.25</v>
      </c>
      <c r="R3083" s="3"/>
    </row>
    <row r="3084">
      <c r="A3084" s="46">
        <v>14992.0</v>
      </c>
      <c r="B3084" s="51" t="str">
        <f t="shared" si="1"/>
        <v>KiyimAyollar kiyimiTop va maykalarYelkalari pastga tushirilgan toplar</v>
      </c>
      <c r="C3084" s="55" t="s">
        <v>417</v>
      </c>
      <c r="D3084" s="55" t="s">
        <v>418</v>
      </c>
      <c r="E3084" s="55" t="s">
        <v>2081</v>
      </c>
      <c r="F3084" s="55" t="s">
        <v>6731</v>
      </c>
      <c r="G3084" s="55"/>
      <c r="H3084" s="55"/>
      <c r="I3084" s="64">
        <v>0.25</v>
      </c>
      <c r="J3084" s="67">
        <v>0.25</v>
      </c>
      <c r="K3084" s="70">
        <v>0.25</v>
      </c>
      <c r="L3084" s="64">
        <v>0.0</v>
      </c>
      <c r="M3084" s="67">
        <v>0.0</v>
      </c>
      <c r="N3084" s="70">
        <v>0.0</v>
      </c>
      <c r="O3084" s="64">
        <v>0.25</v>
      </c>
      <c r="P3084" s="67">
        <v>0.25</v>
      </c>
      <c r="Q3084" s="70">
        <v>0.25</v>
      </c>
      <c r="R3084" s="3"/>
    </row>
    <row r="3085">
      <c r="A3085" s="46">
        <v>14993.0</v>
      </c>
      <c r="B3085" s="51" t="str">
        <f t="shared" si="1"/>
        <v>KiyimAyollar kiyimiLiboslar va sarafanlarJinsi matodan liboslar</v>
      </c>
      <c r="C3085" s="55" t="s">
        <v>417</v>
      </c>
      <c r="D3085" s="55" t="s">
        <v>418</v>
      </c>
      <c r="E3085" s="55" t="s">
        <v>3718</v>
      </c>
      <c r="F3085" s="55" t="s">
        <v>6733</v>
      </c>
      <c r="G3085" s="55"/>
      <c r="H3085" s="3"/>
      <c r="I3085" s="64">
        <v>0.25</v>
      </c>
      <c r="J3085" s="67">
        <v>0.25</v>
      </c>
      <c r="K3085" s="70">
        <v>0.25</v>
      </c>
      <c r="L3085" s="64">
        <v>0.0</v>
      </c>
      <c r="M3085" s="67">
        <v>0.0</v>
      </c>
      <c r="N3085" s="70">
        <v>0.0</v>
      </c>
      <c r="O3085" s="64">
        <v>0.25</v>
      </c>
      <c r="P3085" s="67">
        <v>0.25</v>
      </c>
      <c r="Q3085" s="70">
        <v>0.25</v>
      </c>
      <c r="R3085" s="3"/>
    </row>
    <row r="3086">
      <c r="A3086" s="46">
        <v>14994.0</v>
      </c>
      <c r="B3086" s="51" t="str">
        <f t="shared" si="1"/>
        <v>KiyimAyollar kiyimiLiboslar va sarafanlarCharm liboslar</v>
      </c>
      <c r="C3086" s="55" t="s">
        <v>417</v>
      </c>
      <c r="D3086" s="55" t="s">
        <v>418</v>
      </c>
      <c r="E3086" s="55" t="s">
        <v>3718</v>
      </c>
      <c r="F3086" s="55" t="s">
        <v>6734</v>
      </c>
      <c r="G3086" s="55"/>
      <c r="H3086" s="3"/>
      <c r="I3086" s="64">
        <v>0.25</v>
      </c>
      <c r="J3086" s="67">
        <v>0.25</v>
      </c>
      <c r="K3086" s="70">
        <v>0.25</v>
      </c>
      <c r="L3086" s="64">
        <v>0.0</v>
      </c>
      <c r="M3086" s="67">
        <v>0.0</v>
      </c>
      <c r="N3086" s="70">
        <v>0.0</v>
      </c>
      <c r="O3086" s="64">
        <v>0.25</v>
      </c>
      <c r="P3086" s="67">
        <v>0.25</v>
      </c>
      <c r="Q3086" s="70">
        <v>0.25</v>
      </c>
      <c r="R3086" s="3"/>
    </row>
    <row r="3087">
      <c r="A3087" s="46">
        <v>14995.0</v>
      </c>
      <c r="B3087" s="51" t="str">
        <f t="shared" si="1"/>
        <v>KiyimAyollar kiyimiLiboslar va sarafanlarKo'ylak o'ramali</v>
      </c>
      <c r="C3087" s="55" t="s">
        <v>417</v>
      </c>
      <c r="D3087" s="55" t="s">
        <v>418</v>
      </c>
      <c r="E3087" s="55" t="s">
        <v>3718</v>
      </c>
      <c r="F3087" s="55" t="s">
        <v>6736</v>
      </c>
      <c r="G3087" s="55"/>
      <c r="H3087" s="3"/>
      <c r="I3087" s="64">
        <v>0.25</v>
      </c>
      <c r="J3087" s="67">
        <v>0.25</v>
      </c>
      <c r="K3087" s="70">
        <v>0.25</v>
      </c>
      <c r="L3087" s="64">
        <v>0.0</v>
      </c>
      <c r="M3087" s="67">
        <v>0.0</v>
      </c>
      <c r="N3087" s="70">
        <v>0.0</v>
      </c>
      <c r="O3087" s="64">
        <v>0.25</v>
      </c>
      <c r="P3087" s="67">
        <v>0.25</v>
      </c>
      <c r="Q3087" s="70">
        <v>0.25</v>
      </c>
      <c r="R3087" s="3"/>
    </row>
    <row r="3088">
      <c r="A3088" s="46">
        <v>14996.0</v>
      </c>
      <c r="B3088" s="51" t="str">
        <f t="shared" si="1"/>
        <v>KiyimAyollar kiyimiLiboslar va sarafanlarYelkalari pastga tushirilgan liboslar</v>
      </c>
      <c r="C3088" s="55" t="s">
        <v>417</v>
      </c>
      <c r="D3088" s="55" t="s">
        <v>418</v>
      </c>
      <c r="E3088" s="55" t="s">
        <v>3718</v>
      </c>
      <c r="F3088" s="55" t="s">
        <v>6739</v>
      </c>
      <c r="G3088" s="55"/>
      <c r="H3088" s="55"/>
      <c r="I3088" s="64">
        <v>0.25</v>
      </c>
      <c r="J3088" s="67">
        <v>0.25</v>
      </c>
      <c r="K3088" s="70">
        <v>0.25</v>
      </c>
      <c r="L3088" s="64">
        <v>0.0</v>
      </c>
      <c r="M3088" s="67">
        <v>0.0</v>
      </c>
      <c r="N3088" s="70">
        <v>0.0</v>
      </c>
      <c r="O3088" s="64">
        <v>0.25</v>
      </c>
      <c r="P3088" s="67">
        <v>0.25</v>
      </c>
      <c r="Q3088" s="70">
        <v>0.25</v>
      </c>
      <c r="R3088" s="3"/>
    </row>
    <row r="3089">
      <c r="A3089" s="46">
        <v>14997.0</v>
      </c>
      <c r="B3089" s="51" t="str">
        <f t="shared" si="1"/>
        <v>KiyimAyollar kiyimiLiboslar va sarafanlarLiboslar-kombinatsiyalar</v>
      </c>
      <c r="C3089" s="55" t="s">
        <v>417</v>
      </c>
      <c r="D3089" s="55" t="s">
        <v>418</v>
      </c>
      <c r="E3089" s="55" t="s">
        <v>3718</v>
      </c>
      <c r="F3089" s="55" t="s">
        <v>6741</v>
      </c>
      <c r="G3089" s="55"/>
      <c r="H3089" s="3"/>
      <c r="I3089" s="64">
        <v>0.25</v>
      </c>
      <c r="J3089" s="67">
        <v>0.25</v>
      </c>
      <c r="K3089" s="70">
        <v>0.25</v>
      </c>
      <c r="L3089" s="64">
        <v>0.0</v>
      </c>
      <c r="M3089" s="67">
        <v>0.0</v>
      </c>
      <c r="N3089" s="70">
        <v>0.0</v>
      </c>
      <c r="O3089" s="64">
        <v>0.25</v>
      </c>
      <c r="P3089" s="67">
        <v>0.25</v>
      </c>
      <c r="Q3089" s="70">
        <v>0.25</v>
      </c>
      <c r="R3089" s="3"/>
    </row>
    <row r="3090">
      <c r="A3090" s="46">
        <v>14998.0</v>
      </c>
      <c r="B3090" s="51" t="str">
        <f t="shared" si="1"/>
        <v>KiyimAyollar kiyimiLiboslar va sarafanlarLibos-mayka</v>
      </c>
      <c r="C3090" s="55" t="s">
        <v>417</v>
      </c>
      <c r="D3090" s="55" t="s">
        <v>418</v>
      </c>
      <c r="E3090" s="55" t="s">
        <v>3718</v>
      </c>
      <c r="F3090" s="55" t="s">
        <v>6743</v>
      </c>
      <c r="G3090" s="85"/>
      <c r="H3090" s="3"/>
      <c r="I3090" s="64">
        <v>0.25</v>
      </c>
      <c r="J3090" s="67">
        <v>0.25</v>
      </c>
      <c r="K3090" s="70">
        <v>0.25</v>
      </c>
      <c r="L3090" s="64">
        <v>0.0</v>
      </c>
      <c r="M3090" s="67">
        <v>0.0</v>
      </c>
      <c r="N3090" s="70">
        <v>0.0</v>
      </c>
      <c r="O3090" s="64">
        <v>0.25</v>
      </c>
      <c r="P3090" s="67">
        <v>0.25</v>
      </c>
      <c r="Q3090" s="70">
        <v>0.25</v>
      </c>
      <c r="R3090" s="3"/>
    </row>
    <row r="3091">
      <c r="A3091" s="46">
        <v>14999.0</v>
      </c>
      <c r="B3091" s="51" t="str">
        <f t="shared" si="1"/>
        <v>KiyimAyollar kiyimiLiboslar va sarafanlarLibos-pidjaklar</v>
      </c>
      <c r="C3091" s="55" t="s">
        <v>417</v>
      </c>
      <c r="D3091" s="55" t="s">
        <v>418</v>
      </c>
      <c r="E3091" s="55" t="s">
        <v>3718</v>
      </c>
      <c r="F3091" s="55" t="s">
        <v>6751</v>
      </c>
      <c r="G3091" s="55"/>
      <c r="H3091" s="3"/>
      <c r="I3091" s="64">
        <v>0.25</v>
      </c>
      <c r="J3091" s="67">
        <v>0.25</v>
      </c>
      <c r="K3091" s="70">
        <v>0.25</v>
      </c>
      <c r="L3091" s="64">
        <v>0.0</v>
      </c>
      <c r="M3091" s="67">
        <v>0.0</v>
      </c>
      <c r="N3091" s="70">
        <v>0.0</v>
      </c>
      <c r="O3091" s="64">
        <v>0.25</v>
      </c>
      <c r="P3091" s="67">
        <v>0.25</v>
      </c>
      <c r="Q3091" s="70">
        <v>0.25</v>
      </c>
      <c r="R3091" s="3"/>
    </row>
    <row r="3092">
      <c r="A3092" s="46">
        <v>15000.0</v>
      </c>
      <c r="B3092" s="51" t="str">
        <f t="shared" si="1"/>
        <v>KiyimAyollar kiyimiLiboslar va sarafanlarKo'ylak liboslari</v>
      </c>
      <c r="C3092" s="55" t="s">
        <v>417</v>
      </c>
      <c r="D3092" s="55" t="s">
        <v>418</v>
      </c>
      <c r="E3092" s="55" t="s">
        <v>3718</v>
      </c>
      <c r="F3092" s="55" t="s">
        <v>6753</v>
      </c>
      <c r="G3092" s="55"/>
      <c r="H3092" s="3"/>
      <c r="I3092" s="64">
        <v>0.25</v>
      </c>
      <c r="J3092" s="67">
        <v>0.25</v>
      </c>
      <c r="K3092" s="70">
        <v>0.25</v>
      </c>
      <c r="L3092" s="64">
        <v>0.0</v>
      </c>
      <c r="M3092" s="67">
        <v>0.0</v>
      </c>
      <c r="N3092" s="70">
        <v>0.0</v>
      </c>
      <c r="O3092" s="64">
        <v>0.25</v>
      </c>
      <c r="P3092" s="67">
        <v>0.25</v>
      </c>
      <c r="Q3092" s="70">
        <v>0.25</v>
      </c>
      <c r="R3092" s="3"/>
    </row>
    <row r="3093">
      <c r="A3093" s="46">
        <v>15001.0</v>
      </c>
      <c r="B3093" s="51" t="str">
        <f t="shared" si="1"/>
        <v>KiyimAyollar kiyimiLiboslar va sarafanlarSviter-liboslar</v>
      </c>
      <c r="C3093" s="55" t="s">
        <v>417</v>
      </c>
      <c r="D3093" s="55" t="s">
        <v>418</v>
      </c>
      <c r="E3093" s="55" t="s">
        <v>3718</v>
      </c>
      <c r="F3093" s="55" t="s">
        <v>6754</v>
      </c>
      <c r="G3093" s="85"/>
      <c r="H3093" s="3"/>
      <c r="I3093" s="64">
        <v>0.25</v>
      </c>
      <c r="J3093" s="67">
        <v>0.25</v>
      </c>
      <c r="K3093" s="70">
        <v>0.25</v>
      </c>
      <c r="L3093" s="64">
        <v>0.0</v>
      </c>
      <c r="M3093" s="67">
        <v>0.0</v>
      </c>
      <c r="N3093" s="70">
        <v>0.0</v>
      </c>
      <c r="O3093" s="64">
        <v>0.25</v>
      </c>
      <c r="P3093" s="67">
        <v>0.25</v>
      </c>
      <c r="Q3093" s="70">
        <v>0.25</v>
      </c>
      <c r="R3093" s="3"/>
    </row>
    <row r="3094">
      <c r="A3094" s="46">
        <v>15002.0</v>
      </c>
      <c r="B3094" s="51" t="str">
        <f t="shared" si="1"/>
        <v>KiyimAyollar kiyimiLiboslar va sarafanlarTolstovka-liboslar</v>
      </c>
      <c r="C3094" s="55" t="s">
        <v>417</v>
      </c>
      <c r="D3094" s="55" t="s">
        <v>418</v>
      </c>
      <c r="E3094" s="55" t="s">
        <v>3718</v>
      </c>
      <c r="F3094" s="55" t="s">
        <v>6756</v>
      </c>
      <c r="G3094" s="55"/>
      <c r="H3094" s="3"/>
      <c r="I3094" s="64">
        <v>0.25</v>
      </c>
      <c r="J3094" s="67">
        <v>0.25</v>
      </c>
      <c r="K3094" s="70">
        <v>0.25</v>
      </c>
      <c r="L3094" s="64">
        <v>0.0</v>
      </c>
      <c r="M3094" s="67">
        <v>0.0</v>
      </c>
      <c r="N3094" s="70">
        <v>0.0</v>
      </c>
      <c r="O3094" s="64">
        <v>0.25</v>
      </c>
      <c r="P3094" s="67">
        <v>0.25</v>
      </c>
      <c r="Q3094" s="70">
        <v>0.25</v>
      </c>
      <c r="R3094" s="3"/>
    </row>
    <row r="3095">
      <c r="A3095" s="46">
        <v>15003.0</v>
      </c>
      <c r="B3095" s="51" t="str">
        <f t="shared" si="1"/>
        <v>KiyimAyollar kiyimiLiboslar va sarafanlarFutbolka-liboslar</v>
      </c>
      <c r="C3095" s="55" t="s">
        <v>417</v>
      </c>
      <c r="D3095" s="55" t="s">
        <v>418</v>
      </c>
      <c r="E3095" s="55" t="s">
        <v>3718</v>
      </c>
      <c r="F3095" s="55" t="s">
        <v>6758</v>
      </c>
      <c r="G3095" s="55"/>
      <c r="H3095" s="3"/>
      <c r="I3095" s="64">
        <v>0.25</v>
      </c>
      <c r="J3095" s="67">
        <v>0.25</v>
      </c>
      <c r="K3095" s="70">
        <v>0.25</v>
      </c>
      <c r="L3095" s="64">
        <v>0.0</v>
      </c>
      <c r="M3095" s="67">
        <v>0.0</v>
      </c>
      <c r="N3095" s="70">
        <v>0.0</v>
      </c>
      <c r="O3095" s="64">
        <v>0.25</v>
      </c>
      <c r="P3095" s="67">
        <v>0.25</v>
      </c>
      <c r="Q3095" s="70">
        <v>0.25</v>
      </c>
      <c r="R3095" s="3"/>
    </row>
    <row r="3096">
      <c r="A3096" s="46">
        <v>15004.0</v>
      </c>
      <c r="B3096" s="51" t="str">
        <f t="shared" si="1"/>
        <v>KiyimAyollar kiyimiLiboslar va sarafanlarFutlyar-liboslar</v>
      </c>
      <c r="C3096" s="55" t="s">
        <v>417</v>
      </c>
      <c r="D3096" s="55" t="s">
        <v>418</v>
      </c>
      <c r="E3096" s="55" t="s">
        <v>3718</v>
      </c>
      <c r="F3096" s="55" t="s">
        <v>6761</v>
      </c>
      <c r="G3096" s="55"/>
      <c r="H3096" s="3"/>
      <c r="I3096" s="64">
        <v>0.25</v>
      </c>
      <c r="J3096" s="67">
        <v>0.25</v>
      </c>
      <c r="K3096" s="70">
        <v>0.25</v>
      </c>
      <c r="L3096" s="64">
        <v>0.0</v>
      </c>
      <c r="M3096" s="67">
        <v>0.0</v>
      </c>
      <c r="N3096" s="70">
        <v>0.0</v>
      </c>
      <c r="O3096" s="64">
        <v>0.25</v>
      </c>
      <c r="P3096" s="67">
        <v>0.25</v>
      </c>
      <c r="Q3096" s="70">
        <v>0.25</v>
      </c>
      <c r="R3096" s="3"/>
    </row>
    <row r="3097">
      <c r="A3097" s="46">
        <v>15006.0</v>
      </c>
      <c r="B3097" s="51" t="str">
        <f t="shared" si="1"/>
        <v>KiyimAyollar kiyimiHomiladorlar uchun kiyimlarJinsilar</v>
      </c>
      <c r="C3097" s="55" t="s">
        <v>417</v>
      </c>
      <c r="D3097" s="55" t="s">
        <v>418</v>
      </c>
      <c r="E3097" s="55" t="s">
        <v>1412</v>
      </c>
      <c r="F3097" s="55" t="s">
        <v>1933</v>
      </c>
      <c r="G3097" s="85"/>
      <c r="H3097" s="3"/>
      <c r="I3097" s="64">
        <v>0.25</v>
      </c>
      <c r="J3097" s="67">
        <v>0.25</v>
      </c>
      <c r="K3097" s="70">
        <v>0.25</v>
      </c>
      <c r="L3097" s="64">
        <v>0.0</v>
      </c>
      <c r="M3097" s="67">
        <v>0.0</v>
      </c>
      <c r="N3097" s="70">
        <v>0.0</v>
      </c>
      <c r="O3097" s="64">
        <v>0.25</v>
      </c>
      <c r="P3097" s="67">
        <v>0.25</v>
      </c>
      <c r="Q3097" s="70">
        <v>0.25</v>
      </c>
      <c r="R3097" s="3"/>
    </row>
    <row r="3098">
      <c r="A3098" s="46">
        <v>15007.0</v>
      </c>
      <c r="B3098" s="51" t="str">
        <f t="shared" si="1"/>
        <v>KiyimAyollar kiyimiHomiladorlar uchun kiyimlarCho'milish uchun va plyaj kiyimlari</v>
      </c>
      <c r="C3098" s="55" t="s">
        <v>417</v>
      </c>
      <c r="D3098" s="55" t="s">
        <v>418</v>
      </c>
      <c r="E3098" s="55" t="s">
        <v>1412</v>
      </c>
      <c r="F3098" s="55" t="s">
        <v>6764</v>
      </c>
      <c r="G3098" s="55"/>
      <c r="H3098" s="55"/>
      <c r="I3098" s="64">
        <v>0.25</v>
      </c>
      <c r="J3098" s="67">
        <v>0.25</v>
      </c>
      <c r="K3098" s="70">
        <v>0.25</v>
      </c>
      <c r="L3098" s="64">
        <v>0.0</v>
      </c>
      <c r="M3098" s="67">
        <v>0.0</v>
      </c>
      <c r="N3098" s="70">
        <v>0.0</v>
      </c>
      <c r="O3098" s="64">
        <v>0.25</v>
      </c>
      <c r="P3098" s="67">
        <v>0.25</v>
      </c>
      <c r="Q3098" s="70">
        <v>0.25</v>
      </c>
      <c r="R3098" s="3"/>
    </row>
    <row r="3099">
      <c r="A3099" s="46">
        <v>15008.0</v>
      </c>
      <c r="B3099" s="51" t="str">
        <f t="shared" si="1"/>
        <v>KiyimAyollar kiyimiHomiladorlar uchun kiyimlarTop va maykalar</v>
      </c>
      <c r="C3099" s="55" t="s">
        <v>417</v>
      </c>
      <c r="D3099" s="55" t="s">
        <v>418</v>
      </c>
      <c r="E3099" s="55" t="s">
        <v>1412</v>
      </c>
      <c r="F3099" s="55" t="s">
        <v>2081</v>
      </c>
      <c r="G3099" s="55"/>
      <c r="H3099" s="3"/>
      <c r="I3099" s="64">
        <v>0.25</v>
      </c>
      <c r="J3099" s="67">
        <v>0.25</v>
      </c>
      <c r="K3099" s="70">
        <v>0.25</v>
      </c>
      <c r="L3099" s="64">
        <v>0.0</v>
      </c>
      <c r="M3099" s="67">
        <v>0.0</v>
      </c>
      <c r="N3099" s="70">
        <v>0.0</v>
      </c>
      <c r="O3099" s="64">
        <v>0.25</v>
      </c>
      <c r="P3099" s="67">
        <v>0.25</v>
      </c>
      <c r="Q3099" s="70">
        <v>0.25</v>
      </c>
      <c r="R3099" s="3"/>
    </row>
    <row r="3100">
      <c r="A3100" s="46">
        <v>15009.0</v>
      </c>
      <c r="B3100" s="51" t="str">
        <f t="shared" si="1"/>
        <v>KiyimAyollar kiyimiHomiladorlar uchun kiyimlarXudi va svitshotlar</v>
      </c>
      <c r="C3100" s="55" t="s">
        <v>417</v>
      </c>
      <c r="D3100" s="55" t="s">
        <v>418</v>
      </c>
      <c r="E3100" s="55" t="s">
        <v>1412</v>
      </c>
      <c r="F3100" s="55" t="s">
        <v>2014</v>
      </c>
      <c r="G3100" s="55"/>
      <c r="H3100" s="3"/>
      <c r="I3100" s="64">
        <v>0.22</v>
      </c>
      <c r="J3100" s="67">
        <v>0.22</v>
      </c>
      <c r="K3100" s="70">
        <v>0.22</v>
      </c>
      <c r="L3100" s="64">
        <v>0.0</v>
      </c>
      <c r="M3100" s="67">
        <v>0.0</v>
      </c>
      <c r="N3100" s="70">
        <v>0.0</v>
      </c>
      <c r="O3100" s="64">
        <v>0.22</v>
      </c>
      <c r="P3100" s="67">
        <v>0.22</v>
      </c>
      <c r="Q3100" s="70">
        <v>0.22</v>
      </c>
      <c r="R3100" s="3"/>
    </row>
    <row r="3101">
      <c r="A3101" s="46">
        <v>15010.0</v>
      </c>
      <c r="B3101" s="51" t="str">
        <f t="shared" si="1"/>
        <v>KiyimAyollar kiyimiHomiladorlar uchun kiyimlarShortilar</v>
      </c>
      <c r="C3101" s="55" t="s">
        <v>417</v>
      </c>
      <c r="D3101" s="55" t="s">
        <v>418</v>
      </c>
      <c r="E3101" s="55" t="s">
        <v>1412</v>
      </c>
      <c r="F3101" s="55" t="s">
        <v>2700</v>
      </c>
      <c r="G3101" s="3"/>
      <c r="H3101" s="3"/>
      <c r="I3101" s="64">
        <v>0.25</v>
      </c>
      <c r="J3101" s="67">
        <v>0.25</v>
      </c>
      <c r="K3101" s="70">
        <v>0.25</v>
      </c>
      <c r="L3101" s="64">
        <v>0.0</v>
      </c>
      <c r="M3101" s="67">
        <v>0.0</v>
      </c>
      <c r="N3101" s="70">
        <v>0.0</v>
      </c>
      <c r="O3101" s="64">
        <v>0.25</v>
      </c>
      <c r="P3101" s="67">
        <v>0.25</v>
      </c>
      <c r="Q3101" s="70">
        <v>0.25</v>
      </c>
      <c r="R3101" s="3"/>
    </row>
    <row r="3102">
      <c r="A3102" s="46">
        <v>15012.0</v>
      </c>
      <c r="B3102" s="51" t="str">
        <f t="shared" si="1"/>
        <v>KiyimErkaklar kiyimiSport kiyimlariSport kombinezonlari</v>
      </c>
      <c r="C3102" s="55" t="s">
        <v>417</v>
      </c>
      <c r="D3102" s="55" t="s">
        <v>432</v>
      </c>
      <c r="E3102" s="55" t="s">
        <v>1018</v>
      </c>
      <c r="F3102" s="55" t="s">
        <v>5602</v>
      </c>
      <c r="G3102" s="55"/>
      <c r="H3102" s="3"/>
      <c r="I3102" s="64">
        <v>0.22</v>
      </c>
      <c r="J3102" s="67">
        <v>0.22</v>
      </c>
      <c r="K3102" s="70">
        <v>0.22</v>
      </c>
      <c r="L3102" s="64">
        <v>0.0</v>
      </c>
      <c r="M3102" s="67">
        <v>0.0</v>
      </c>
      <c r="N3102" s="70">
        <v>0.0</v>
      </c>
      <c r="O3102" s="64">
        <v>0.22</v>
      </c>
      <c r="P3102" s="67">
        <v>0.22</v>
      </c>
      <c r="Q3102" s="70">
        <v>0.22</v>
      </c>
      <c r="R3102" s="3"/>
    </row>
    <row r="3103">
      <c r="A3103" s="46">
        <v>15013.0</v>
      </c>
      <c r="B3103" s="51" t="str">
        <f t="shared" si="1"/>
        <v>KiyimAyollar kiyimiUy kiyimiUy uchun futbolkalar va longslivlar</v>
      </c>
      <c r="C3103" s="55" t="s">
        <v>417</v>
      </c>
      <c r="D3103" s="55" t="s">
        <v>418</v>
      </c>
      <c r="E3103" s="55" t="s">
        <v>433</v>
      </c>
      <c r="F3103" s="55" t="s">
        <v>3727</v>
      </c>
      <c r="G3103" s="55"/>
      <c r="H3103" s="55"/>
      <c r="I3103" s="64">
        <v>0.25</v>
      </c>
      <c r="J3103" s="67">
        <v>0.25</v>
      </c>
      <c r="K3103" s="70">
        <v>0.25</v>
      </c>
      <c r="L3103" s="64">
        <v>0.0</v>
      </c>
      <c r="M3103" s="67">
        <v>0.0</v>
      </c>
      <c r="N3103" s="70">
        <v>0.0</v>
      </c>
      <c r="O3103" s="64">
        <v>0.25</v>
      </c>
      <c r="P3103" s="67">
        <v>0.25</v>
      </c>
      <c r="Q3103" s="70">
        <v>0.25</v>
      </c>
      <c r="R3103" s="3"/>
    </row>
    <row r="3104">
      <c r="A3104" s="46">
        <v>15014.0</v>
      </c>
      <c r="B3104" s="51" t="str">
        <f t="shared" si="1"/>
        <v>KiyimAyollar kiyimiKombinezonlarJinsi kombinezonlar</v>
      </c>
      <c r="C3104" s="55" t="s">
        <v>417</v>
      </c>
      <c r="D3104" s="55" t="s">
        <v>418</v>
      </c>
      <c r="E3104" s="55" t="s">
        <v>2103</v>
      </c>
      <c r="F3104" s="55" t="s">
        <v>6770</v>
      </c>
      <c r="G3104" s="55"/>
      <c r="H3104" s="3"/>
      <c r="I3104" s="64">
        <v>0.25</v>
      </c>
      <c r="J3104" s="67">
        <v>0.25</v>
      </c>
      <c r="K3104" s="70">
        <v>0.25</v>
      </c>
      <c r="L3104" s="64">
        <v>0.0</v>
      </c>
      <c r="M3104" s="67">
        <v>0.0</v>
      </c>
      <c r="N3104" s="70">
        <v>0.0</v>
      </c>
      <c r="O3104" s="64">
        <v>0.25</v>
      </c>
      <c r="P3104" s="67">
        <v>0.25</v>
      </c>
      <c r="Q3104" s="70">
        <v>0.25</v>
      </c>
      <c r="R3104" s="3"/>
    </row>
    <row r="3105">
      <c r="A3105" s="46">
        <v>15015.0</v>
      </c>
      <c r="B3105" s="51" t="str">
        <f t="shared" si="1"/>
        <v>KiyimAyollar kiyimiKombinezonlarKigurumi</v>
      </c>
      <c r="C3105" s="55" t="s">
        <v>417</v>
      </c>
      <c r="D3105" s="55" t="s">
        <v>418</v>
      </c>
      <c r="E3105" s="55" t="s">
        <v>2103</v>
      </c>
      <c r="F3105" s="55" t="s">
        <v>6628</v>
      </c>
      <c r="G3105" s="85"/>
      <c r="H3105" s="3"/>
      <c r="I3105" s="64">
        <v>0.25</v>
      </c>
      <c r="J3105" s="67">
        <v>0.25</v>
      </c>
      <c r="K3105" s="70">
        <v>0.25</v>
      </c>
      <c r="L3105" s="64">
        <v>0.0</v>
      </c>
      <c r="M3105" s="67">
        <v>0.0</v>
      </c>
      <c r="N3105" s="70">
        <v>0.0</v>
      </c>
      <c r="O3105" s="64">
        <v>0.25</v>
      </c>
      <c r="P3105" s="67">
        <v>0.25</v>
      </c>
      <c r="Q3105" s="70">
        <v>0.25</v>
      </c>
      <c r="R3105" s="3"/>
    </row>
    <row r="3106">
      <c r="A3106" s="46">
        <v>15016.0</v>
      </c>
      <c r="B3106" s="51" t="str">
        <f t="shared" si="1"/>
        <v>KiyimAyollar kiyimiKombinezonlarShortilik kombinezonlar</v>
      </c>
      <c r="C3106" s="55" t="s">
        <v>417</v>
      </c>
      <c r="D3106" s="55" t="s">
        <v>418</v>
      </c>
      <c r="E3106" s="55" t="s">
        <v>2103</v>
      </c>
      <c r="F3106" s="55" t="s">
        <v>6772</v>
      </c>
      <c r="G3106" s="55"/>
      <c r="H3106" s="3"/>
      <c r="I3106" s="64">
        <v>0.25</v>
      </c>
      <c r="J3106" s="67">
        <v>0.25</v>
      </c>
      <c r="K3106" s="70">
        <v>0.25</v>
      </c>
      <c r="L3106" s="64">
        <v>0.0</v>
      </c>
      <c r="M3106" s="67">
        <v>0.0</v>
      </c>
      <c r="N3106" s="70">
        <v>0.0</v>
      </c>
      <c r="O3106" s="64">
        <v>0.25</v>
      </c>
      <c r="P3106" s="67">
        <v>0.25</v>
      </c>
      <c r="Q3106" s="70">
        <v>0.25</v>
      </c>
      <c r="R3106" s="3"/>
    </row>
    <row r="3107">
      <c r="A3107" s="46">
        <v>15017.0</v>
      </c>
      <c r="B3107" s="51" t="str">
        <f t="shared" si="1"/>
        <v>KiyimAyollar kiyimiKombinezonlarShimi bilan kombinezonlar</v>
      </c>
      <c r="C3107" s="55" t="s">
        <v>417</v>
      </c>
      <c r="D3107" s="55" t="s">
        <v>418</v>
      </c>
      <c r="E3107" s="55" t="s">
        <v>2103</v>
      </c>
      <c r="F3107" s="55" t="s">
        <v>6774</v>
      </c>
      <c r="G3107" s="55"/>
      <c r="H3107" s="3"/>
      <c r="I3107" s="64">
        <v>0.25</v>
      </c>
      <c r="J3107" s="67">
        <v>0.25</v>
      </c>
      <c r="K3107" s="70">
        <v>0.25</v>
      </c>
      <c r="L3107" s="64">
        <v>0.0</v>
      </c>
      <c r="M3107" s="67">
        <v>0.0</v>
      </c>
      <c r="N3107" s="70">
        <v>0.0</v>
      </c>
      <c r="O3107" s="64">
        <v>0.25</v>
      </c>
      <c r="P3107" s="67">
        <v>0.25</v>
      </c>
      <c r="Q3107" s="70">
        <v>0.25</v>
      </c>
      <c r="R3107" s="3"/>
    </row>
    <row r="3108">
      <c r="A3108" s="46">
        <v>15018.0</v>
      </c>
      <c r="B3108" s="51" t="str">
        <f t="shared" si="1"/>
        <v>KiyimAyollar kiyimiChoʻmilish va plyaj kiyimlariBir qismli сhoʻmilish kiyimlari va monokinilar</v>
      </c>
      <c r="C3108" s="55" t="s">
        <v>417</v>
      </c>
      <c r="D3108" s="55" t="s">
        <v>418</v>
      </c>
      <c r="E3108" s="55" t="s">
        <v>419</v>
      </c>
      <c r="F3108" s="55" t="s">
        <v>6776</v>
      </c>
      <c r="G3108" s="55"/>
      <c r="H3108" s="55"/>
      <c r="I3108" s="64">
        <v>0.25</v>
      </c>
      <c r="J3108" s="67">
        <v>0.25</v>
      </c>
      <c r="K3108" s="70">
        <v>0.25</v>
      </c>
      <c r="L3108" s="64">
        <v>0.0</v>
      </c>
      <c r="M3108" s="67">
        <v>0.0</v>
      </c>
      <c r="N3108" s="70">
        <v>0.0</v>
      </c>
      <c r="O3108" s="64">
        <v>0.25</v>
      </c>
      <c r="P3108" s="67">
        <v>0.25</v>
      </c>
      <c r="Q3108" s="70">
        <v>0.25</v>
      </c>
      <c r="R3108" s="3"/>
    </row>
    <row r="3109">
      <c r="A3109" s="46">
        <v>15019.0</v>
      </c>
      <c r="B3109" s="51" t="str">
        <f t="shared" si="1"/>
        <v>KiyimAyollar kiyimiIchki kiyimBodi</v>
      </c>
      <c r="C3109" s="55" t="s">
        <v>417</v>
      </c>
      <c r="D3109" s="55" t="s">
        <v>418</v>
      </c>
      <c r="E3109" s="55" t="s">
        <v>427</v>
      </c>
      <c r="F3109" s="55" t="s">
        <v>6663</v>
      </c>
      <c r="G3109" s="85"/>
      <c r="H3109" s="3"/>
      <c r="I3109" s="64">
        <v>0.25</v>
      </c>
      <c r="J3109" s="67">
        <v>0.25</v>
      </c>
      <c r="K3109" s="70">
        <v>0.25</v>
      </c>
      <c r="L3109" s="64">
        <v>0.0</v>
      </c>
      <c r="M3109" s="67">
        <v>0.0</v>
      </c>
      <c r="N3109" s="70">
        <v>0.0</v>
      </c>
      <c r="O3109" s="64">
        <v>0.25</v>
      </c>
      <c r="P3109" s="67">
        <v>0.25</v>
      </c>
      <c r="Q3109" s="70">
        <v>0.25</v>
      </c>
      <c r="R3109" s="3"/>
    </row>
    <row r="3110">
      <c r="A3110" s="46">
        <v>15020.0</v>
      </c>
      <c r="B3110" s="51" t="str">
        <f t="shared" si="1"/>
        <v>KiyimAyollar kiyimiIchki kiyimByustgalter uchun aksessuarlarKo'krak lentasi</v>
      </c>
      <c r="C3110" s="55" t="s">
        <v>417</v>
      </c>
      <c r="D3110" s="55" t="s">
        <v>418</v>
      </c>
      <c r="E3110" s="55" t="s">
        <v>427</v>
      </c>
      <c r="F3110" s="55" t="s">
        <v>3965</v>
      </c>
      <c r="G3110" s="85" t="s">
        <v>6780</v>
      </c>
      <c r="H3110" s="3"/>
      <c r="I3110" s="64">
        <v>0.25</v>
      </c>
      <c r="J3110" s="67">
        <v>0.25</v>
      </c>
      <c r="K3110" s="70">
        <v>0.25</v>
      </c>
      <c r="L3110" s="64">
        <v>0.0</v>
      </c>
      <c r="M3110" s="67">
        <v>0.0</v>
      </c>
      <c r="N3110" s="70">
        <v>0.0</v>
      </c>
      <c r="O3110" s="64">
        <v>0.25</v>
      </c>
      <c r="P3110" s="67">
        <v>0.25</v>
      </c>
      <c r="Q3110" s="70">
        <v>0.25</v>
      </c>
      <c r="R3110" s="3"/>
    </row>
    <row r="3111">
      <c r="A3111" s="46">
        <v>15021.0</v>
      </c>
      <c r="B3111" s="51" t="str">
        <f t="shared" si="1"/>
        <v>KiyimAyollar kiyimiIchki kiyimKorsetlar</v>
      </c>
      <c r="C3111" s="55" t="s">
        <v>417</v>
      </c>
      <c r="D3111" s="55" t="s">
        <v>418</v>
      </c>
      <c r="E3111" s="55" t="s">
        <v>427</v>
      </c>
      <c r="F3111" s="55" t="s">
        <v>4807</v>
      </c>
      <c r="G3111" s="85"/>
      <c r="H3111" s="3"/>
      <c r="I3111" s="64">
        <v>0.25</v>
      </c>
      <c r="J3111" s="67">
        <v>0.25</v>
      </c>
      <c r="K3111" s="70">
        <v>0.25</v>
      </c>
      <c r="L3111" s="64">
        <v>0.0</v>
      </c>
      <c r="M3111" s="67">
        <v>0.0</v>
      </c>
      <c r="N3111" s="70">
        <v>0.0</v>
      </c>
      <c r="O3111" s="64">
        <v>0.25</v>
      </c>
      <c r="P3111" s="67">
        <v>0.25</v>
      </c>
      <c r="Q3111" s="70">
        <v>0.25</v>
      </c>
      <c r="R3111" s="3"/>
    </row>
    <row r="3112">
      <c r="A3112" s="46">
        <v>15022.0</v>
      </c>
      <c r="B3112" s="51" t="str">
        <f t="shared" si="1"/>
        <v>KiyimAyollar kiyimiKatta o'lchamli kiyimlarBluzkalar va koʻylaklar</v>
      </c>
      <c r="C3112" s="55" t="s">
        <v>417</v>
      </c>
      <c r="D3112" s="55" t="s">
        <v>418</v>
      </c>
      <c r="E3112" s="55" t="s">
        <v>1483</v>
      </c>
      <c r="F3112" s="55" t="s">
        <v>6782</v>
      </c>
      <c r="G3112" s="55"/>
      <c r="H3112" s="3"/>
      <c r="I3112" s="64">
        <v>0.25</v>
      </c>
      <c r="J3112" s="67">
        <v>0.25</v>
      </c>
      <c r="K3112" s="70">
        <v>0.25</v>
      </c>
      <c r="L3112" s="64">
        <v>0.0</v>
      </c>
      <c r="M3112" s="67">
        <v>0.0</v>
      </c>
      <c r="N3112" s="70">
        <v>0.0</v>
      </c>
      <c r="O3112" s="64">
        <v>0.25</v>
      </c>
      <c r="P3112" s="67">
        <v>0.25</v>
      </c>
      <c r="Q3112" s="70">
        <v>0.25</v>
      </c>
      <c r="R3112" s="3"/>
    </row>
    <row r="3113">
      <c r="A3113" s="46">
        <v>15023.0</v>
      </c>
      <c r="B3113" s="51" t="str">
        <f t="shared" si="1"/>
        <v>KiyimAyollar kiyimiKatta o'lchamli kiyimlarShimlar</v>
      </c>
      <c r="C3113" s="55" t="s">
        <v>417</v>
      </c>
      <c r="D3113" s="55" t="s">
        <v>418</v>
      </c>
      <c r="E3113" s="55" t="s">
        <v>1483</v>
      </c>
      <c r="F3113" s="55" t="s">
        <v>1577</v>
      </c>
      <c r="G3113" s="85"/>
      <c r="H3113" s="3"/>
      <c r="I3113" s="64">
        <v>0.25</v>
      </c>
      <c r="J3113" s="67">
        <v>0.25</v>
      </c>
      <c r="K3113" s="70">
        <v>0.25</v>
      </c>
      <c r="L3113" s="64">
        <v>0.0</v>
      </c>
      <c r="M3113" s="67">
        <v>0.0</v>
      </c>
      <c r="N3113" s="70">
        <v>0.0</v>
      </c>
      <c r="O3113" s="64">
        <v>0.25</v>
      </c>
      <c r="P3113" s="67">
        <v>0.25</v>
      </c>
      <c r="Q3113" s="70">
        <v>0.25</v>
      </c>
      <c r="R3113" s="3"/>
    </row>
    <row r="3114">
      <c r="A3114" s="46">
        <v>15024.0</v>
      </c>
      <c r="B3114" s="51" t="str">
        <f t="shared" si="1"/>
        <v>KiyimAyollar kiyimiKatta o'lchamli kiyimlarUstki kiyim</v>
      </c>
      <c r="C3114" s="55" t="s">
        <v>417</v>
      </c>
      <c r="D3114" s="55" t="s">
        <v>418</v>
      </c>
      <c r="E3114" s="55" t="s">
        <v>1483</v>
      </c>
      <c r="F3114" s="55" t="s">
        <v>1137</v>
      </c>
      <c r="G3114" s="85"/>
      <c r="H3114" s="3"/>
      <c r="I3114" s="64">
        <v>0.25</v>
      </c>
      <c r="J3114" s="67">
        <v>0.25</v>
      </c>
      <c r="K3114" s="70">
        <v>0.25</v>
      </c>
      <c r="L3114" s="64">
        <v>0.0</v>
      </c>
      <c r="M3114" s="67">
        <v>0.0</v>
      </c>
      <c r="N3114" s="70">
        <v>0.0</v>
      </c>
      <c r="O3114" s="64">
        <v>0.25</v>
      </c>
      <c r="P3114" s="67">
        <v>0.25</v>
      </c>
      <c r="Q3114" s="70">
        <v>0.25</v>
      </c>
      <c r="R3114" s="3"/>
    </row>
    <row r="3115">
      <c r="A3115" s="46">
        <v>15025.0</v>
      </c>
      <c r="B3115" s="51" t="str">
        <f t="shared" si="1"/>
        <v>KiyimAyollar kiyimiKatta o'lchamli kiyimlarJemperlar va kardiganlar</v>
      </c>
      <c r="C3115" s="55" t="s">
        <v>417</v>
      </c>
      <c r="D3115" s="55" t="s">
        <v>418</v>
      </c>
      <c r="E3115" s="55" t="s">
        <v>1483</v>
      </c>
      <c r="F3115" s="55" t="s">
        <v>1642</v>
      </c>
      <c r="G3115" s="55"/>
      <c r="H3115" s="3"/>
      <c r="I3115" s="64">
        <v>0.25</v>
      </c>
      <c r="J3115" s="67">
        <v>0.25</v>
      </c>
      <c r="K3115" s="70">
        <v>0.25</v>
      </c>
      <c r="L3115" s="64">
        <v>0.0</v>
      </c>
      <c r="M3115" s="67">
        <v>0.0</v>
      </c>
      <c r="N3115" s="70">
        <v>0.0</v>
      </c>
      <c r="O3115" s="64">
        <v>0.25</v>
      </c>
      <c r="P3115" s="67">
        <v>0.25</v>
      </c>
      <c r="Q3115" s="70">
        <v>0.25</v>
      </c>
      <c r="R3115" s="3"/>
    </row>
    <row r="3116">
      <c r="A3116" s="46">
        <v>15026.0</v>
      </c>
      <c r="B3116" s="51" t="str">
        <f t="shared" si="1"/>
        <v>KiyimAyollar kiyimiKatta o'lchamli kiyimlarJinsilar</v>
      </c>
      <c r="C3116" s="55" t="s">
        <v>417</v>
      </c>
      <c r="D3116" s="55" t="s">
        <v>418</v>
      </c>
      <c r="E3116" s="55" t="s">
        <v>1483</v>
      </c>
      <c r="F3116" s="55" t="s">
        <v>1933</v>
      </c>
      <c r="G3116" s="85"/>
      <c r="H3116" s="3"/>
      <c r="I3116" s="64">
        <v>0.22</v>
      </c>
      <c r="J3116" s="67">
        <v>0.22</v>
      </c>
      <c r="K3116" s="70">
        <v>0.22</v>
      </c>
      <c r="L3116" s="64">
        <v>0.0</v>
      </c>
      <c r="M3116" s="67">
        <v>0.0</v>
      </c>
      <c r="N3116" s="70">
        <v>0.0</v>
      </c>
      <c r="O3116" s="64">
        <v>0.22</v>
      </c>
      <c r="P3116" s="67">
        <v>0.22</v>
      </c>
      <c r="Q3116" s="70">
        <v>0.22</v>
      </c>
      <c r="R3116" s="3"/>
    </row>
    <row r="3117">
      <c r="A3117" s="46">
        <v>15027.0</v>
      </c>
      <c r="B3117" s="51" t="str">
        <f t="shared" si="1"/>
        <v>KiyimAyollar kiyimiKatta o'lchamli kiyimlarUy kiyimi</v>
      </c>
      <c r="C3117" s="55" t="s">
        <v>417</v>
      </c>
      <c r="D3117" s="55" t="s">
        <v>418</v>
      </c>
      <c r="E3117" s="55" t="s">
        <v>1483</v>
      </c>
      <c r="F3117" s="55" t="s">
        <v>433</v>
      </c>
      <c r="G3117" s="3"/>
      <c r="H3117" s="3"/>
      <c r="I3117" s="64">
        <v>0.25</v>
      </c>
      <c r="J3117" s="67">
        <v>0.25</v>
      </c>
      <c r="K3117" s="70">
        <v>0.25</v>
      </c>
      <c r="L3117" s="64">
        <v>0.0</v>
      </c>
      <c r="M3117" s="67">
        <v>0.0</v>
      </c>
      <c r="N3117" s="70">
        <v>0.0</v>
      </c>
      <c r="O3117" s="64">
        <v>0.25</v>
      </c>
      <c r="P3117" s="67">
        <v>0.25</v>
      </c>
      <c r="Q3117" s="70">
        <v>0.25</v>
      </c>
      <c r="R3117" s="3"/>
    </row>
    <row r="3118">
      <c r="A3118" s="46">
        <v>15028.0</v>
      </c>
      <c r="B3118" s="51" t="str">
        <f t="shared" si="1"/>
        <v>KiyimAyollar kiyimiKatta o'lchamli kiyimlarJiletlar</v>
      </c>
      <c r="C3118" s="55" t="s">
        <v>417</v>
      </c>
      <c r="D3118" s="55" t="s">
        <v>418</v>
      </c>
      <c r="E3118" s="55" t="s">
        <v>1483</v>
      </c>
      <c r="F3118" s="55" t="s">
        <v>2380</v>
      </c>
      <c r="G3118" s="3"/>
      <c r="H3118" s="3"/>
      <c r="I3118" s="64">
        <v>0.25</v>
      </c>
      <c r="J3118" s="67">
        <v>0.25</v>
      </c>
      <c r="K3118" s="70">
        <v>0.25</v>
      </c>
      <c r="L3118" s="64">
        <v>0.0</v>
      </c>
      <c r="M3118" s="67">
        <v>0.0</v>
      </c>
      <c r="N3118" s="70">
        <v>0.0</v>
      </c>
      <c r="O3118" s="64">
        <v>0.25</v>
      </c>
      <c r="P3118" s="67">
        <v>0.25</v>
      </c>
      <c r="Q3118" s="70">
        <v>0.25</v>
      </c>
      <c r="R3118" s="3"/>
    </row>
    <row r="3119">
      <c r="A3119" s="46">
        <v>15029.0</v>
      </c>
      <c r="B3119" s="51" t="str">
        <f t="shared" si="1"/>
        <v>KiyimAyollar kiyimiKatta o'lchamli kiyimlarKombinezonlar</v>
      </c>
      <c r="C3119" s="55" t="s">
        <v>417</v>
      </c>
      <c r="D3119" s="55" t="s">
        <v>418</v>
      </c>
      <c r="E3119" s="55" t="s">
        <v>1483</v>
      </c>
      <c r="F3119" s="55" t="s">
        <v>2103</v>
      </c>
      <c r="G3119" s="55"/>
      <c r="H3119" s="3"/>
      <c r="I3119" s="64">
        <v>0.22</v>
      </c>
      <c r="J3119" s="67">
        <v>0.22</v>
      </c>
      <c r="K3119" s="70">
        <v>0.22</v>
      </c>
      <c r="L3119" s="64">
        <v>0.0</v>
      </c>
      <c r="M3119" s="67">
        <v>0.0</v>
      </c>
      <c r="N3119" s="70">
        <v>0.0</v>
      </c>
      <c r="O3119" s="64">
        <v>0.22</v>
      </c>
      <c r="P3119" s="67">
        <v>0.22</v>
      </c>
      <c r="Q3119" s="70">
        <v>0.22</v>
      </c>
      <c r="R3119" s="3"/>
    </row>
    <row r="3120">
      <c r="A3120" s="46">
        <v>15030.0</v>
      </c>
      <c r="B3120" s="51" t="str">
        <f t="shared" si="1"/>
        <v>KiyimAyollar kiyimiKatta o'lchamli kiyimlarChoʻmilish kiyimlari va pareo</v>
      </c>
      <c r="C3120" s="55" t="s">
        <v>417</v>
      </c>
      <c r="D3120" s="55" t="s">
        <v>418</v>
      </c>
      <c r="E3120" s="55" t="s">
        <v>1483</v>
      </c>
      <c r="F3120" s="55" t="s">
        <v>6790</v>
      </c>
      <c r="G3120" s="55"/>
      <c r="H3120" s="3"/>
      <c r="I3120" s="64">
        <v>0.22</v>
      </c>
      <c r="J3120" s="67">
        <v>0.22</v>
      </c>
      <c r="K3120" s="70">
        <v>0.22</v>
      </c>
      <c r="L3120" s="64">
        <v>0.0</v>
      </c>
      <c r="M3120" s="67">
        <v>0.0</v>
      </c>
      <c r="N3120" s="70">
        <v>0.0</v>
      </c>
      <c r="O3120" s="64">
        <v>0.22</v>
      </c>
      <c r="P3120" s="67">
        <v>0.22</v>
      </c>
      <c r="Q3120" s="70">
        <v>0.22</v>
      </c>
      <c r="R3120" s="3"/>
    </row>
    <row r="3121">
      <c r="A3121" s="46">
        <v>15031.0</v>
      </c>
      <c r="B3121" s="51" t="str">
        <f t="shared" si="1"/>
        <v>KiyimAyollar kiyimiKatta o'lchamli kiyimlarIchki kiyim</v>
      </c>
      <c r="C3121" s="55" t="s">
        <v>417</v>
      </c>
      <c r="D3121" s="55" t="s">
        <v>418</v>
      </c>
      <c r="E3121" s="55" t="s">
        <v>1483</v>
      </c>
      <c r="F3121" s="55" t="s">
        <v>427</v>
      </c>
      <c r="G3121" s="3"/>
      <c r="H3121" s="3"/>
      <c r="I3121" s="64">
        <v>0.25</v>
      </c>
      <c r="J3121" s="67">
        <v>0.25</v>
      </c>
      <c r="K3121" s="70">
        <v>0.25</v>
      </c>
      <c r="L3121" s="64">
        <v>0.0</v>
      </c>
      <c r="M3121" s="67">
        <v>0.0</v>
      </c>
      <c r="N3121" s="70">
        <v>0.0</v>
      </c>
      <c r="O3121" s="64">
        <v>0.25</v>
      </c>
      <c r="P3121" s="67">
        <v>0.25</v>
      </c>
      <c r="Q3121" s="70">
        <v>0.25</v>
      </c>
      <c r="R3121" s="3"/>
    </row>
    <row r="3122">
      <c r="A3122" s="46">
        <v>15032.0</v>
      </c>
      <c r="B3122" s="51" t="str">
        <f t="shared" si="1"/>
        <v>KiyimAyollar kiyimiKatta o'lchamli kiyimlarPidjaklar va kostyumlar</v>
      </c>
      <c r="C3122" s="55" t="s">
        <v>417</v>
      </c>
      <c r="D3122" s="55" t="s">
        <v>418</v>
      </c>
      <c r="E3122" s="55" t="s">
        <v>1483</v>
      </c>
      <c r="F3122" s="55" t="s">
        <v>2553</v>
      </c>
      <c r="G3122" s="55"/>
      <c r="H3122" s="3"/>
      <c r="I3122" s="64">
        <v>0.25</v>
      </c>
      <c r="J3122" s="67">
        <v>0.25</v>
      </c>
      <c r="K3122" s="70">
        <v>0.25</v>
      </c>
      <c r="L3122" s="64">
        <v>0.0</v>
      </c>
      <c r="M3122" s="67">
        <v>0.0</v>
      </c>
      <c r="N3122" s="70">
        <v>0.0</v>
      </c>
      <c r="O3122" s="64">
        <v>0.25</v>
      </c>
      <c r="P3122" s="67">
        <v>0.25</v>
      </c>
      <c r="Q3122" s="70">
        <v>0.25</v>
      </c>
      <c r="R3122" s="3"/>
    </row>
    <row r="3123">
      <c r="A3123" s="46">
        <v>15033.0</v>
      </c>
      <c r="B3123" s="51" t="str">
        <f t="shared" si="1"/>
        <v>KiyimAyollar kiyimiKatta o'lchamli kiyimlarLiboslar va sarafanlar</v>
      </c>
      <c r="C3123" s="55" t="s">
        <v>417</v>
      </c>
      <c r="D3123" s="55" t="s">
        <v>418</v>
      </c>
      <c r="E3123" s="55" t="s">
        <v>1483</v>
      </c>
      <c r="F3123" s="55" t="s">
        <v>3718</v>
      </c>
      <c r="G3123" s="55"/>
      <c r="H3123" s="3"/>
      <c r="I3123" s="64">
        <v>0.25</v>
      </c>
      <c r="J3123" s="67">
        <v>0.25</v>
      </c>
      <c r="K3123" s="70">
        <v>0.25</v>
      </c>
      <c r="L3123" s="64">
        <v>0.0</v>
      </c>
      <c r="M3123" s="67">
        <v>0.0</v>
      </c>
      <c r="N3123" s="70">
        <v>0.0</v>
      </c>
      <c r="O3123" s="64">
        <v>0.25</v>
      </c>
      <c r="P3123" s="67">
        <v>0.25</v>
      </c>
      <c r="Q3123" s="70">
        <v>0.25</v>
      </c>
      <c r="R3123" s="3"/>
    </row>
    <row r="3124">
      <c r="A3124" s="46">
        <v>15034.0</v>
      </c>
      <c r="B3124" s="51" t="str">
        <f t="shared" si="1"/>
        <v>KiyimAyollar kiyimiKatta o'lchamli kiyimlarSport kostyumlari</v>
      </c>
      <c r="C3124" s="55" t="s">
        <v>417</v>
      </c>
      <c r="D3124" s="55" t="s">
        <v>418</v>
      </c>
      <c r="E3124" s="55" t="s">
        <v>1483</v>
      </c>
      <c r="F3124" s="55" t="s">
        <v>1019</v>
      </c>
      <c r="G3124" s="55"/>
      <c r="H3124" s="3"/>
      <c r="I3124" s="64">
        <v>0.25</v>
      </c>
      <c r="J3124" s="67">
        <v>0.25</v>
      </c>
      <c r="K3124" s="70">
        <v>0.25</v>
      </c>
      <c r="L3124" s="64">
        <v>0.0</v>
      </c>
      <c r="M3124" s="67">
        <v>0.0</v>
      </c>
      <c r="N3124" s="70">
        <v>0.0</v>
      </c>
      <c r="O3124" s="64">
        <v>0.25</v>
      </c>
      <c r="P3124" s="67">
        <v>0.25</v>
      </c>
      <c r="Q3124" s="70">
        <v>0.25</v>
      </c>
      <c r="R3124" s="3"/>
    </row>
    <row r="3125">
      <c r="A3125" s="46">
        <v>15035.0</v>
      </c>
      <c r="B3125" s="51" t="str">
        <f t="shared" si="1"/>
        <v>KiyimAyollar kiyimiKatta o'lchamli kiyimlarTop va maykalar</v>
      </c>
      <c r="C3125" s="55" t="s">
        <v>417</v>
      </c>
      <c r="D3125" s="55" t="s">
        <v>418</v>
      </c>
      <c r="E3125" s="55" t="s">
        <v>1483</v>
      </c>
      <c r="F3125" s="55" t="s">
        <v>2081</v>
      </c>
      <c r="G3125" s="55"/>
      <c r="H3125" s="3"/>
      <c r="I3125" s="64">
        <v>0.25</v>
      </c>
      <c r="J3125" s="67">
        <v>0.25</v>
      </c>
      <c r="K3125" s="70">
        <v>0.25</v>
      </c>
      <c r="L3125" s="64">
        <v>0.0</v>
      </c>
      <c r="M3125" s="67">
        <v>0.0</v>
      </c>
      <c r="N3125" s="70">
        <v>0.0</v>
      </c>
      <c r="O3125" s="64">
        <v>0.25</v>
      </c>
      <c r="P3125" s="67">
        <v>0.25</v>
      </c>
      <c r="Q3125" s="70">
        <v>0.25</v>
      </c>
      <c r="R3125" s="3"/>
    </row>
    <row r="3126">
      <c r="A3126" s="46">
        <v>15036.0</v>
      </c>
      <c r="B3126" s="51" t="str">
        <f t="shared" si="1"/>
        <v>KiyimAyollar kiyimiKatta o'lchamli kiyimlarFutbolkalar</v>
      </c>
      <c r="C3126" s="55" t="s">
        <v>417</v>
      </c>
      <c r="D3126" s="55" t="s">
        <v>418</v>
      </c>
      <c r="E3126" s="55" t="s">
        <v>1483</v>
      </c>
      <c r="F3126" s="55" t="s">
        <v>2412</v>
      </c>
      <c r="G3126" s="3"/>
      <c r="H3126" s="3"/>
      <c r="I3126" s="64">
        <v>0.25</v>
      </c>
      <c r="J3126" s="67">
        <v>0.25</v>
      </c>
      <c r="K3126" s="70">
        <v>0.25</v>
      </c>
      <c r="L3126" s="64">
        <v>0.0</v>
      </c>
      <c r="M3126" s="67">
        <v>0.0</v>
      </c>
      <c r="N3126" s="70">
        <v>0.0</v>
      </c>
      <c r="O3126" s="64">
        <v>0.25</v>
      </c>
      <c r="P3126" s="67">
        <v>0.25</v>
      </c>
      <c r="Q3126" s="70">
        <v>0.25</v>
      </c>
      <c r="R3126" s="3"/>
    </row>
    <row r="3127">
      <c r="A3127" s="46">
        <v>15037.0</v>
      </c>
      <c r="B3127" s="51" t="str">
        <f t="shared" si="1"/>
        <v>KiyimAyollar kiyimiKatta o'lchamli kiyimlarXudi va svitshotlar</v>
      </c>
      <c r="C3127" s="55" t="s">
        <v>417</v>
      </c>
      <c r="D3127" s="55" t="s">
        <v>418</v>
      </c>
      <c r="E3127" s="55" t="s">
        <v>1483</v>
      </c>
      <c r="F3127" s="55" t="s">
        <v>2014</v>
      </c>
      <c r="G3127" s="55"/>
      <c r="H3127" s="3"/>
      <c r="I3127" s="64">
        <v>0.25</v>
      </c>
      <c r="J3127" s="67">
        <v>0.25</v>
      </c>
      <c r="K3127" s="70">
        <v>0.25</v>
      </c>
      <c r="L3127" s="64">
        <v>0.0</v>
      </c>
      <c r="M3127" s="67">
        <v>0.0</v>
      </c>
      <c r="N3127" s="70">
        <v>0.0</v>
      </c>
      <c r="O3127" s="64">
        <v>0.25</v>
      </c>
      <c r="P3127" s="67">
        <v>0.25</v>
      </c>
      <c r="Q3127" s="70">
        <v>0.25</v>
      </c>
      <c r="R3127" s="3"/>
    </row>
    <row r="3128">
      <c r="A3128" s="46">
        <v>15038.0</v>
      </c>
      <c r="B3128" s="51" t="str">
        <f t="shared" si="1"/>
        <v>KiyimAyollar kiyimiKatta o'lchamli kiyimlarShortilar</v>
      </c>
      <c r="C3128" s="55" t="s">
        <v>417</v>
      </c>
      <c r="D3128" s="55" t="s">
        <v>418</v>
      </c>
      <c r="E3128" s="55" t="s">
        <v>1483</v>
      </c>
      <c r="F3128" s="55" t="s">
        <v>2700</v>
      </c>
      <c r="G3128" s="85"/>
      <c r="H3128" s="3"/>
      <c r="I3128" s="64">
        <v>0.22</v>
      </c>
      <c r="J3128" s="67">
        <v>0.22</v>
      </c>
      <c r="K3128" s="70">
        <v>0.22</v>
      </c>
      <c r="L3128" s="64">
        <v>0.0</v>
      </c>
      <c r="M3128" s="67">
        <v>0.0</v>
      </c>
      <c r="N3128" s="70">
        <v>0.0</v>
      </c>
      <c r="O3128" s="64">
        <v>0.22</v>
      </c>
      <c r="P3128" s="67">
        <v>0.22</v>
      </c>
      <c r="Q3128" s="70">
        <v>0.22</v>
      </c>
      <c r="R3128" s="3"/>
    </row>
    <row r="3129">
      <c r="A3129" s="46">
        <v>15039.0</v>
      </c>
      <c r="B3129" s="51" t="str">
        <f t="shared" si="1"/>
        <v>KiyimAyollar kiyimiKatta o'lchamli kiyimlarYubkalar</v>
      </c>
      <c r="C3129" s="55" t="s">
        <v>417</v>
      </c>
      <c r="D3129" s="55" t="s">
        <v>418</v>
      </c>
      <c r="E3129" s="55" t="s">
        <v>1483</v>
      </c>
      <c r="F3129" s="55" t="s">
        <v>3572</v>
      </c>
      <c r="G3129" s="3"/>
      <c r="H3129" s="4"/>
      <c r="I3129" s="64">
        <v>0.25</v>
      </c>
      <c r="J3129" s="67">
        <v>0.25</v>
      </c>
      <c r="K3129" s="70">
        <v>0.25</v>
      </c>
      <c r="L3129" s="64">
        <v>0.0</v>
      </c>
      <c r="M3129" s="67">
        <v>0.0</v>
      </c>
      <c r="N3129" s="70">
        <v>0.0</v>
      </c>
      <c r="O3129" s="64">
        <v>0.25</v>
      </c>
      <c r="P3129" s="67">
        <v>0.25</v>
      </c>
      <c r="Q3129" s="70">
        <v>0.25</v>
      </c>
      <c r="R3129" s="3"/>
    </row>
    <row r="3130">
      <c r="A3130" s="46">
        <v>15041.0</v>
      </c>
      <c r="B3130" s="51" t="str">
        <f t="shared" si="1"/>
        <v>KiyimAyollar kiyimiMaxsus kiyimlarOshpazlar va ofitsiantlar uchun kiyimlar</v>
      </c>
      <c r="C3130" s="55" t="s">
        <v>417</v>
      </c>
      <c r="D3130" s="55" t="s">
        <v>418</v>
      </c>
      <c r="E3130" s="55" t="s">
        <v>2918</v>
      </c>
      <c r="F3130" s="55" t="s">
        <v>5506</v>
      </c>
      <c r="G3130" s="55"/>
      <c r="H3130" s="55"/>
      <c r="I3130" s="64">
        <v>0.25</v>
      </c>
      <c r="J3130" s="67">
        <v>0.25</v>
      </c>
      <c r="K3130" s="70">
        <v>0.25</v>
      </c>
      <c r="L3130" s="64">
        <v>0.0</v>
      </c>
      <c r="M3130" s="67">
        <v>0.0</v>
      </c>
      <c r="N3130" s="70">
        <v>0.0</v>
      </c>
      <c r="O3130" s="64">
        <v>0.25</v>
      </c>
      <c r="P3130" s="67">
        <v>0.25</v>
      </c>
      <c r="Q3130" s="70">
        <v>0.25</v>
      </c>
      <c r="R3130" s="3"/>
    </row>
    <row r="3131">
      <c r="A3131" s="46">
        <v>15042.0</v>
      </c>
      <c r="B3131" s="51" t="str">
        <f t="shared" si="1"/>
        <v>KiyimAyollar kiyimiMaxsus kiyimlarMaxsus kiyimlar aksessuarlari</v>
      </c>
      <c r="C3131" s="55" t="s">
        <v>417</v>
      </c>
      <c r="D3131" s="55" t="s">
        <v>418</v>
      </c>
      <c r="E3131" s="55" t="s">
        <v>2918</v>
      </c>
      <c r="F3131" s="55" t="s">
        <v>5046</v>
      </c>
      <c r="G3131" s="55"/>
      <c r="H3131" s="3"/>
      <c r="I3131" s="64">
        <v>0.25</v>
      </c>
      <c r="J3131" s="67">
        <v>0.25</v>
      </c>
      <c r="K3131" s="70">
        <v>0.25</v>
      </c>
      <c r="L3131" s="64">
        <v>0.0</v>
      </c>
      <c r="M3131" s="67">
        <v>0.0</v>
      </c>
      <c r="N3131" s="70">
        <v>0.0</v>
      </c>
      <c r="O3131" s="64">
        <v>0.25</v>
      </c>
      <c r="P3131" s="67">
        <v>0.25</v>
      </c>
      <c r="Q3131" s="70">
        <v>0.25</v>
      </c>
      <c r="R3131" s="3"/>
    </row>
    <row r="3132">
      <c r="A3132" s="46">
        <v>15043.0</v>
      </c>
      <c r="B3132" s="51" t="str">
        <f t="shared" si="1"/>
        <v>KiyimAyollar kiyimiMaxsus kiyimlarSuv oʻtkazmaydigan kiyim</v>
      </c>
      <c r="C3132" s="55" t="s">
        <v>417</v>
      </c>
      <c r="D3132" s="55" t="s">
        <v>418</v>
      </c>
      <c r="E3132" s="55" t="s">
        <v>2918</v>
      </c>
      <c r="F3132" s="55" t="s">
        <v>3835</v>
      </c>
      <c r="G3132" s="55"/>
      <c r="H3132" s="4"/>
      <c r="I3132" s="64">
        <v>0.25</v>
      </c>
      <c r="J3132" s="67">
        <v>0.25</v>
      </c>
      <c r="K3132" s="70">
        <v>0.25</v>
      </c>
      <c r="L3132" s="64">
        <v>0.0</v>
      </c>
      <c r="M3132" s="67">
        <v>0.0</v>
      </c>
      <c r="N3132" s="70">
        <v>0.0</v>
      </c>
      <c r="O3132" s="64">
        <v>0.25</v>
      </c>
      <c r="P3132" s="67">
        <v>0.25</v>
      </c>
      <c r="Q3132" s="70">
        <v>0.25</v>
      </c>
      <c r="R3132" s="3"/>
    </row>
    <row r="3133">
      <c r="A3133" s="46">
        <v>15044.0</v>
      </c>
      <c r="B3133" s="51" t="str">
        <f t="shared" si="1"/>
        <v>KiyimAyollar kiyimiMaxsus kiyimlarTibbiyot kiyimi</v>
      </c>
      <c r="C3133" s="55" t="s">
        <v>417</v>
      </c>
      <c r="D3133" s="55" t="s">
        <v>418</v>
      </c>
      <c r="E3133" s="55" t="s">
        <v>2918</v>
      </c>
      <c r="F3133" s="55" t="s">
        <v>4287</v>
      </c>
      <c r="G3133" s="3"/>
      <c r="H3133" s="4"/>
      <c r="I3133" s="64">
        <v>0.25</v>
      </c>
      <c r="J3133" s="67">
        <v>0.25</v>
      </c>
      <c r="K3133" s="70">
        <v>0.25</v>
      </c>
      <c r="L3133" s="64">
        <v>0.0</v>
      </c>
      <c r="M3133" s="67">
        <v>0.0</v>
      </c>
      <c r="N3133" s="70">
        <v>0.0</v>
      </c>
      <c r="O3133" s="64">
        <v>0.25</v>
      </c>
      <c r="P3133" s="67">
        <v>0.25</v>
      </c>
      <c r="Q3133" s="70">
        <v>0.25</v>
      </c>
      <c r="R3133" s="3"/>
    </row>
    <row r="3134">
      <c r="A3134" s="46">
        <v>15045.0</v>
      </c>
      <c r="B3134" s="51" t="str">
        <f t="shared" si="1"/>
        <v>KiyimAyollar kiyimiMaxsus kiyimlarSignalli kiyimi</v>
      </c>
      <c r="C3134" s="55" t="s">
        <v>417</v>
      </c>
      <c r="D3134" s="55" t="s">
        <v>418</v>
      </c>
      <c r="E3134" s="55" t="s">
        <v>2918</v>
      </c>
      <c r="F3134" s="55" t="s">
        <v>4844</v>
      </c>
      <c r="G3134" s="3"/>
      <c r="H3134" s="4"/>
      <c r="I3134" s="64">
        <v>0.22</v>
      </c>
      <c r="J3134" s="67">
        <v>0.22</v>
      </c>
      <c r="K3134" s="70">
        <v>0.22</v>
      </c>
      <c r="L3134" s="64">
        <v>0.0</v>
      </c>
      <c r="M3134" s="67">
        <v>0.0</v>
      </c>
      <c r="N3134" s="70">
        <v>0.0</v>
      </c>
      <c r="O3134" s="64">
        <v>0.22</v>
      </c>
      <c r="P3134" s="67">
        <v>0.22</v>
      </c>
      <c r="Q3134" s="70">
        <v>0.22</v>
      </c>
      <c r="R3134" s="3"/>
    </row>
    <row r="3135">
      <c r="A3135" s="46">
        <v>15046.0</v>
      </c>
      <c r="B3135" s="51" t="str">
        <f t="shared" si="1"/>
        <v>KiyimAyollar kiyimiMaxsus kiyimlarIshchilar uchun maxsus kiyim</v>
      </c>
      <c r="C3135" s="55" t="s">
        <v>417</v>
      </c>
      <c r="D3135" s="55" t="s">
        <v>418</v>
      </c>
      <c r="E3135" s="55" t="s">
        <v>2918</v>
      </c>
      <c r="F3135" s="55" t="s">
        <v>4555</v>
      </c>
      <c r="G3135" s="55"/>
      <c r="H3135" s="3"/>
      <c r="I3135" s="64">
        <v>0.25</v>
      </c>
      <c r="J3135" s="67">
        <v>0.25</v>
      </c>
      <c r="K3135" s="70">
        <v>0.25</v>
      </c>
      <c r="L3135" s="64">
        <v>0.0</v>
      </c>
      <c r="M3135" s="67">
        <v>0.0</v>
      </c>
      <c r="N3135" s="70">
        <v>0.0</v>
      </c>
      <c r="O3135" s="64">
        <v>0.25</v>
      </c>
      <c r="P3135" s="67">
        <v>0.25</v>
      </c>
      <c r="Q3135" s="70">
        <v>0.25</v>
      </c>
      <c r="R3135" s="3"/>
    </row>
    <row r="3136">
      <c r="A3136" s="46">
        <v>15047.0</v>
      </c>
      <c r="B3136" s="51" t="str">
        <f t="shared" si="1"/>
        <v>KiyimAyollar kiyimiMaxsus kiyimlarQoʻriqchilar uchun forma</v>
      </c>
      <c r="C3136" s="55" t="s">
        <v>417</v>
      </c>
      <c r="D3136" s="55" t="s">
        <v>418</v>
      </c>
      <c r="E3136" s="55" t="s">
        <v>2918</v>
      </c>
      <c r="F3136" s="55" t="s">
        <v>4847</v>
      </c>
      <c r="G3136" s="55"/>
      <c r="H3136" s="3"/>
      <c r="I3136" s="64">
        <v>0.22</v>
      </c>
      <c r="J3136" s="67">
        <v>0.22</v>
      </c>
      <c r="K3136" s="70">
        <v>0.22</v>
      </c>
      <c r="L3136" s="64">
        <v>0.0</v>
      </c>
      <c r="M3136" s="67">
        <v>0.0</v>
      </c>
      <c r="N3136" s="70">
        <v>0.0</v>
      </c>
      <c r="O3136" s="64">
        <v>0.22</v>
      </c>
      <c r="P3136" s="67">
        <v>0.22</v>
      </c>
      <c r="Q3136" s="70">
        <v>0.22</v>
      </c>
      <c r="R3136" s="3"/>
    </row>
    <row r="3137">
      <c r="A3137" s="46">
        <v>15048.0</v>
      </c>
      <c r="B3137" s="51" t="str">
        <f t="shared" si="1"/>
        <v>KiyimAyollar kiyimiMaxsus kiyimlarForma kiyimlar</v>
      </c>
      <c r="C3137" s="55" t="s">
        <v>417</v>
      </c>
      <c r="D3137" s="55" t="s">
        <v>418</v>
      </c>
      <c r="E3137" s="55" t="s">
        <v>2918</v>
      </c>
      <c r="F3137" s="55" t="s">
        <v>2919</v>
      </c>
      <c r="G3137" s="55"/>
      <c r="H3137" s="3"/>
      <c r="I3137" s="64">
        <v>0.25</v>
      </c>
      <c r="J3137" s="67">
        <v>0.25</v>
      </c>
      <c r="K3137" s="70">
        <v>0.25</v>
      </c>
      <c r="L3137" s="64">
        <v>0.0</v>
      </c>
      <c r="M3137" s="67">
        <v>0.0</v>
      </c>
      <c r="N3137" s="70">
        <v>0.0</v>
      </c>
      <c r="O3137" s="64">
        <v>0.25</v>
      </c>
      <c r="P3137" s="67">
        <v>0.25</v>
      </c>
      <c r="Q3137" s="70">
        <v>0.25</v>
      </c>
      <c r="R3137" s="3"/>
    </row>
    <row r="3138">
      <c r="A3138" s="46">
        <v>15049.0</v>
      </c>
      <c r="B3138" s="51" t="str">
        <f t="shared" si="1"/>
        <v>KitoblarNobadiiy adabiyotOʻz-oʻzini rivojlantirish va psixologiyaShaxsiy samaradorlik va motivatsiya</v>
      </c>
      <c r="C3138" s="55" t="s">
        <v>84</v>
      </c>
      <c r="D3138" s="55" t="s">
        <v>924</v>
      </c>
      <c r="E3138" s="55" t="s">
        <v>1734</v>
      </c>
      <c r="F3138" s="55" t="s">
        <v>6813</v>
      </c>
      <c r="G3138" s="55"/>
      <c r="H3138" s="55"/>
      <c r="I3138" s="64">
        <v>0.2</v>
      </c>
      <c r="J3138" s="67">
        <v>0.2</v>
      </c>
      <c r="K3138" s="70">
        <v>0.2</v>
      </c>
      <c r="L3138" s="64">
        <v>0.020000000000000018</v>
      </c>
      <c r="M3138" s="67">
        <v>0.020000000000000018</v>
      </c>
      <c r="N3138" s="70">
        <v>0.020000000000000018</v>
      </c>
      <c r="O3138" s="64">
        <v>0.18</v>
      </c>
      <c r="P3138" s="67">
        <v>0.18</v>
      </c>
      <c r="Q3138" s="70">
        <v>0.18</v>
      </c>
      <c r="R3138" s="3"/>
    </row>
    <row r="3139">
      <c r="A3139" s="46">
        <v>15051.0</v>
      </c>
      <c r="B3139" s="51" t="str">
        <f t="shared" si="1"/>
        <v>Goʻzallik va parvarishKoreya kosmetikasiTana parvarishiQuyoshda toblanish va quyoshdan himoya</v>
      </c>
      <c r="C3139" s="55" t="s">
        <v>314</v>
      </c>
      <c r="D3139" s="55" t="s">
        <v>1233</v>
      </c>
      <c r="E3139" s="55" t="s">
        <v>612</v>
      </c>
      <c r="F3139" s="55" t="s">
        <v>3309</v>
      </c>
      <c r="G3139" s="55"/>
      <c r="H3139" s="55"/>
      <c r="I3139" s="64">
        <v>0.2</v>
      </c>
      <c r="J3139" s="67">
        <v>0.2</v>
      </c>
      <c r="K3139" s="70">
        <v>0.2</v>
      </c>
      <c r="L3139" s="64">
        <v>0.0</v>
      </c>
      <c r="M3139" s="67">
        <v>0.0</v>
      </c>
      <c r="N3139" s="70">
        <v>0.0</v>
      </c>
      <c r="O3139" s="64">
        <v>0.2</v>
      </c>
      <c r="P3139" s="67">
        <v>0.2</v>
      </c>
      <c r="Q3139" s="70">
        <v>0.2</v>
      </c>
      <c r="R3139" s="3"/>
    </row>
    <row r="3140">
      <c r="A3140" s="46">
        <v>15054.0</v>
      </c>
      <c r="B3140" s="51" t="str">
        <f t="shared" si="1"/>
        <v>Goʻzallik va parvarishProfessional kosmetikaSochlar parvarishi</v>
      </c>
      <c r="C3140" s="55" t="s">
        <v>314</v>
      </c>
      <c r="D3140" s="55" t="s">
        <v>1236</v>
      </c>
      <c r="E3140" s="55" t="s">
        <v>1239</v>
      </c>
      <c r="F3140" s="55"/>
      <c r="G3140" s="3"/>
      <c r="H3140" s="3"/>
      <c r="I3140" s="64">
        <v>0.2</v>
      </c>
      <c r="J3140" s="67">
        <v>0.2</v>
      </c>
      <c r="K3140" s="70">
        <v>0.2</v>
      </c>
      <c r="L3140" s="64">
        <v>0.0</v>
      </c>
      <c r="M3140" s="67">
        <v>0.0</v>
      </c>
      <c r="N3140" s="70">
        <v>0.0</v>
      </c>
      <c r="O3140" s="64">
        <v>0.2</v>
      </c>
      <c r="P3140" s="67">
        <v>0.2</v>
      </c>
      <c r="Q3140" s="70">
        <v>0.2</v>
      </c>
      <c r="R3140" s="3"/>
    </row>
    <row r="3141">
      <c r="A3141" s="46">
        <v>15055.0</v>
      </c>
      <c r="B3141" s="51" t="str">
        <f t="shared" si="1"/>
        <v>Goʻzallik va parvarishProfessional kosmetikaYuz parvarishi</v>
      </c>
      <c r="C3141" s="55" t="s">
        <v>314</v>
      </c>
      <c r="D3141" s="55" t="s">
        <v>1236</v>
      </c>
      <c r="E3141" s="55" t="s">
        <v>503</v>
      </c>
      <c r="F3141" s="3"/>
      <c r="G3141" s="3"/>
      <c r="H3141" s="3"/>
      <c r="I3141" s="64">
        <v>0.2</v>
      </c>
      <c r="J3141" s="67">
        <v>0.2</v>
      </c>
      <c r="K3141" s="70">
        <v>0.2</v>
      </c>
      <c r="L3141" s="64">
        <v>0.0</v>
      </c>
      <c r="M3141" s="67">
        <v>0.0</v>
      </c>
      <c r="N3141" s="70">
        <v>0.0</v>
      </c>
      <c r="O3141" s="64">
        <v>0.2</v>
      </c>
      <c r="P3141" s="67">
        <v>0.2</v>
      </c>
      <c r="Q3141" s="70">
        <v>0.2</v>
      </c>
      <c r="R3141" s="3"/>
    </row>
    <row r="3142">
      <c r="A3142" s="46">
        <v>15056.0</v>
      </c>
      <c r="B3142" s="51" t="str">
        <f t="shared" si="1"/>
        <v>Goʻzallik va parvarishProfessional kosmetikaTana parvarishi</v>
      </c>
      <c r="C3142" s="55" t="s">
        <v>314</v>
      </c>
      <c r="D3142" s="55" t="s">
        <v>1236</v>
      </c>
      <c r="E3142" s="55" t="s">
        <v>612</v>
      </c>
      <c r="F3142" s="55"/>
      <c r="G3142" s="3"/>
      <c r="H3142" s="3"/>
      <c r="I3142" s="64">
        <v>0.2</v>
      </c>
      <c r="J3142" s="67">
        <v>0.2</v>
      </c>
      <c r="K3142" s="70">
        <v>0.2</v>
      </c>
      <c r="L3142" s="64">
        <v>0.005</v>
      </c>
      <c r="M3142" s="67">
        <v>0.005</v>
      </c>
      <c r="N3142" s="70">
        <v>0.005</v>
      </c>
      <c r="O3142" s="64">
        <v>0.195</v>
      </c>
      <c r="P3142" s="67">
        <v>0.195</v>
      </c>
      <c r="Q3142" s="70">
        <v>0.195</v>
      </c>
      <c r="R3142" s="3"/>
    </row>
    <row r="3143">
      <c r="A3143" s="46">
        <v>15057.0</v>
      </c>
      <c r="B3143" s="51" t="str">
        <f t="shared" si="1"/>
        <v>Goʻzallik va parvarishProfessional kosmetikaMakiyaj</v>
      </c>
      <c r="C3143" s="55" t="s">
        <v>314</v>
      </c>
      <c r="D3143" s="55" t="s">
        <v>1236</v>
      </c>
      <c r="E3143" s="55" t="s">
        <v>492</v>
      </c>
      <c r="F3143" s="3"/>
      <c r="G3143" s="4"/>
      <c r="H3143" s="4"/>
      <c r="I3143" s="64">
        <v>0.2</v>
      </c>
      <c r="J3143" s="67">
        <v>0.2</v>
      </c>
      <c r="K3143" s="70">
        <v>0.2</v>
      </c>
      <c r="L3143" s="64">
        <v>0.0</v>
      </c>
      <c r="M3143" s="67">
        <v>0.0</v>
      </c>
      <c r="N3143" s="70">
        <v>0.0</v>
      </c>
      <c r="O3143" s="64">
        <v>0.2</v>
      </c>
      <c r="P3143" s="67">
        <v>0.2</v>
      </c>
      <c r="Q3143" s="70">
        <v>0.2</v>
      </c>
      <c r="R3143" s="3"/>
    </row>
    <row r="3144">
      <c r="A3144" s="46">
        <v>15058.0</v>
      </c>
      <c r="B3144" s="51" t="str">
        <f t="shared" si="1"/>
        <v>Goʻzallik va parvarishProfessional kosmetikaErkaklar uchun</v>
      </c>
      <c r="C3144" s="55" t="s">
        <v>314</v>
      </c>
      <c r="D3144" s="55" t="s">
        <v>1236</v>
      </c>
      <c r="E3144" s="55" t="s">
        <v>619</v>
      </c>
      <c r="F3144" s="55"/>
      <c r="G3144" s="3"/>
      <c r="H3144" s="3"/>
      <c r="I3144" s="64">
        <v>0.2</v>
      </c>
      <c r="J3144" s="67">
        <v>0.2</v>
      </c>
      <c r="K3144" s="70">
        <v>0.2</v>
      </c>
      <c r="L3144" s="64">
        <v>0.005</v>
      </c>
      <c r="M3144" s="67">
        <v>0.005</v>
      </c>
      <c r="N3144" s="70">
        <v>0.005</v>
      </c>
      <c r="O3144" s="64">
        <v>0.195</v>
      </c>
      <c r="P3144" s="67">
        <v>0.195</v>
      </c>
      <c r="Q3144" s="70">
        <v>0.195</v>
      </c>
      <c r="R3144" s="3"/>
    </row>
    <row r="3145">
      <c r="A3145" s="46">
        <v>15067.0</v>
      </c>
      <c r="B3145" s="51" t="str">
        <f t="shared" si="1"/>
        <v>SalomatlikSportchilar uchun ozuqalarGaynerlar</v>
      </c>
      <c r="C3145" s="55" t="s">
        <v>120</v>
      </c>
      <c r="D3145" s="55" t="s">
        <v>1832</v>
      </c>
      <c r="E3145" s="55" t="s">
        <v>6817</v>
      </c>
      <c r="F3145" s="3"/>
      <c r="G3145" s="3"/>
      <c r="H3145" s="4"/>
      <c r="I3145" s="64">
        <v>0.19</v>
      </c>
      <c r="J3145" s="67">
        <v>0.19</v>
      </c>
      <c r="K3145" s="70">
        <v>0.19</v>
      </c>
      <c r="L3145" s="64">
        <v>0.0</v>
      </c>
      <c r="M3145" s="67">
        <v>0.0</v>
      </c>
      <c r="N3145" s="70">
        <v>0.0</v>
      </c>
      <c r="O3145" s="64">
        <v>0.19</v>
      </c>
      <c r="P3145" s="67">
        <v>0.19</v>
      </c>
      <c r="Q3145" s="70">
        <v>0.19</v>
      </c>
      <c r="R3145" s="3"/>
    </row>
    <row r="3146">
      <c r="A3146" s="46">
        <v>15073.0</v>
      </c>
      <c r="B3146" s="51" t="str">
        <f t="shared" si="1"/>
        <v>Dacha, bogʻ va tomorqaBogʻ mebellariBatutlar</v>
      </c>
      <c r="C3146" s="55" t="s">
        <v>734</v>
      </c>
      <c r="D3146" s="55" t="s">
        <v>4631</v>
      </c>
      <c r="E3146" s="55" t="s">
        <v>6818</v>
      </c>
      <c r="F3146" s="3"/>
      <c r="G3146" s="3"/>
      <c r="H3146" s="3"/>
      <c r="I3146" s="64">
        <v>0.1</v>
      </c>
      <c r="J3146" s="67">
        <v>0.1</v>
      </c>
      <c r="K3146" s="70">
        <v>0.1</v>
      </c>
      <c r="L3146" s="64">
        <v>0.0</v>
      </c>
      <c r="M3146" s="67">
        <v>0.0</v>
      </c>
      <c r="N3146" s="70">
        <v>0.0</v>
      </c>
      <c r="O3146" s="64">
        <v>0.1</v>
      </c>
      <c r="P3146" s="67">
        <v>0.1</v>
      </c>
      <c r="Q3146" s="70">
        <v>0.1</v>
      </c>
      <c r="R3146" s="3"/>
    </row>
    <row r="3147">
      <c r="A3147" s="46">
        <v>15075.0</v>
      </c>
      <c r="B3147" s="51" t="str">
        <f t="shared" si="1"/>
        <v>Sport va hordiqFaol hordiq turlariTayanch sakrashTayanch sakrash uchun aksessuarlar</v>
      </c>
      <c r="C3147" s="55" t="s">
        <v>391</v>
      </c>
      <c r="D3147" s="55" t="s">
        <v>3709</v>
      </c>
      <c r="E3147" s="55" t="s">
        <v>6820</v>
      </c>
      <c r="F3147" s="55" t="s">
        <v>6821</v>
      </c>
      <c r="G3147" s="55"/>
      <c r="H3147" s="55"/>
      <c r="I3147" s="64">
        <v>0.22</v>
      </c>
      <c r="J3147" s="67">
        <v>0.22</v>
      </c>
      <c r="K3147" s="70">
        <v>0.22</v>
      </c>
      <c r="L3147" s="64">
        <v>0.03</v>
      </c>
      <c r="M3147" s="67">
        <v>0.03</v>
      </c>
      <c r="N3147" s="70">
        <v>0.03</v>
      </c>
      <c r="O3147" s="64">
        <v>0.19</v>
      </c>
      <c r="P3147" s="67">
        <v>0.19</v>
      </c>
      <c r="Q3147" s="70">
        <v>0.19</v>
      </c>
      <c r="R3147" s="3"/>
    </row>
    <row r="3148">
      <c r="A3148" s="46">
        <v>15076.0</v>
      </c>
      <c r="B3148" s="51" t="str">
        <f t="shared" si="1"/>
        <v>Sport va hordiqFaol hordiq turlariTayanch sakrashXavfsizlik tizimlari</v>
      </c>
      <c r="C3148" s="55" t="s">
        <v>391</v>
      </c>
      <c r="D3148" s="55" t="s">
        <v>3709</v>
      </c>
      <c r="E3148" s="55" t="s">
        <v>6820</v>
      </c>
      <c r="F3148" s="55" t="s">
        <v>6823</v>
      </c>
      <c r="G3148" s="55"/>
      <c r="H3148" s="3"/>
      <c r="I3148" s="64">
        <v>0.22</v>
      </c>
      <c r="J3148" s="67">
        <v>0.22</v>
      </c>
      <c r="K3148" s="70">
        <v>0.22</v>
      </c>
      <c r="L3148" s="64">
        <v>0.03</v>
      </c>
      <c r="M3148" s="67">
        <v>0.03</v>
      </c>
      <c r="N3148" s="70">
        <v>0.03</v>
      </c>
      <c r="O3148" s="64">
        <v>0.19</v>
      </c>
      <c r="P3148" s="67">
        <v>0.19</v>
      </c>
      <c r="Q3148" s="70">
        <v>0.19</v>
      </c>
      <c r="R3148" s="3"/>
    </row>
    <row r="3149">
      <c r="A3149" s="46">
        <v>15077.0</v>
      </c>
      <c r="B3149" s="51" t="str">
        <f t="shared" si="1"/>
        <v>Sport va hordiqFaol hordiq turlariTayanch sakrashTayanch sakrash uskunalari</v>
      </c>
      <c r="C3149" s="55" t="s">
        <v>391</v>
      </c>
      <c r="D3149" s="55" t="s">
        <v>3709</v>
      </c>
      <c r="E3149" s="55" t="s">
        <v>6820</v>
      </c>
      <c r="F3149" s="55" t="s">
        <v>6824</v>
      </c>
      <c r="G3149" s="55"/>
      <c r="H3149" s="3"/>
      <c r="I3149" s="64">
        <v>0.22</v>
      </c>
      <c r="J3149" s="67">
        <v>0.22</v>
      </c>
      <c r="K3149" s="70">
        <v>0.22</v>
      </c>
      <c r="L3149" s="64">
        <v>0.03</v>
      </c>
      <c r="M3149" s="67">
        <v>0.03</v>
      </c>
      <c r="N3149" s="70">
        <v>0.03</v>
      </c>
      <c r="O3149" s="64">
        <v>0.19</v>
      </c>
      <c r="P3149" s="67">
        <v>0.19</v>
      </c>
      <c r="Q3149" s="70">
        <v>0.19</v>
      </c>
      <c r="R3149" s="3"/>
    </row>
    <row r="3150">
      <c r="A3150" s="46">
        <v>15079.0</v>
      </c>
      <c r="B3150" s="51" t="str">
        <f t="shared" si="1"/>
        <v>Sport va hordiqFaol hordiq turlariBilyardBilyard aksessuarlari</v>
      </c>
      <c r="C3150" s="55" t="s">
        <v>391</v>
      </c>
      <c r="D3150" s="55" t="s">
        <v>3709</v>
      </c>
      <c r="E3150" s="55" t="s">
        <v>6826</v>
      </c>
      <c r="F3150" s="55" t="s">
        <v>6827</v>
      </c>
      <c r="G3150" s="55"/>
      <c r="H3150" s="4"/>
      <c r="I3150" s="64">
        <v>0.25</v>
      </c>
      <c r="J3150" s="67">
        <v>0.25</v>
      </c>
      <c r="K3150" s="70">
        <v>0.25</v>
      </c>
      <c r="L3150" s="64">
        <v>0.0</v>
      </c>
      <c r="M3150" s="67">
        <v>0.0</v>
      </c>
      <c r="N3150" s="70">
        <v>0.0</v>
      </c>
      <c r="O3150" s="64">
        <v>0.25</v>
      </c>
      <c r="P3150" s="67">
        <v>0.25</v>
      </c>
      <c r="Q3150" s="70">
        <v>0.25</v>
      </c>
      <c r="R3150" s="3"/>
    </row>
    <row r="3151">
      <c r="A3151" s="46">
        <v>15080.0</v>
      </c>
      <c r="B3151" s="51" t="str">
        <f t="shared" si="1"/>
        <v>Sport va hordiqFaol hordiq turlariBilyardBilyard kiylari</v>
      </c>
      <c r="C3151" s="55" t="s">
        <v>391</v>
      </c>
      <c r="D3151" s="55" t="s">
        <v>3709</v>
      </c>
      <c r="E3151" s="55" t="s">
        <v>6826</v>
      </c>
      <c r="F3151" s="55" t="s">
        <v>6829</v>
      </c>
      <c r="G3151" s="3"/>
      <c r="H3151" s="4"/>
      <c r="I3151" s="64">
        <v>0.2</v>
      </c>
      <c r="J3151" s="67">
        <v>0.2</v>
      </c>
      <c r="K3151" s="70">
        <v>0.2</v>
      </c>
      <c r="L3151" s="64">
        <v>0.03</v>
      </c>
      <c r="M3151" s="67">
        <v>0.03</v>
      </c>
      <c r="N3151" s="70">
        <v>0.03</v>
      </c>
      <c r="O3151" s="64">
        <v>0.17</v>
      </c>
      <c r="P3151" s="67">
        <v>0.17</v>
      </c>
      <c r="Q3151" s="70">
        <v>0.17</v>
      </c>
      <c r="R3151" s="3"/>
    </row>
    <row r="3152">
      <c r="A3152" s="46">
        <v>15081.0</v>
      </c>
      <c r="B3152" s="51" t="str">
        <f t="shared" si="1"/>
        <v>Sport va hordiqFaol hordiq turlariBilyardBilyard to'plari</v>
      </c>
      <c r="C3152" s="55" t="s">
        <v>391</v>
      </c>
      <c r="D3152" s="55" t="s">
        <v>3709</v>
      </c>
      <c r="E3152" s="55" t="s">
        <v>6826</v>
      </c>
      <c r="F3152" s="55" t="s">
        <v>6833</v>
      </c>
      <c r="G3152" s="55"/>
      <c r="H3152" s="4"/>
      <c r="I3152" s="64">
        <v>0.15</v>
      </c>
      <c r="J3152" s="67">
        <v>0.15</v>
      </c>
      <c r="K3152" s="70">
        <v>0.15</v>
      </c>
      <c r="L3152" s="64">
        <v>0.03</v>
      </c>
      <c r="M3152" s="67">
        <v>0.03</v>
      </c>
      <c r="N3152" s="70">
        <v>0.03</v>
      </c>
      <c r="O3152" s="64">
        <v>0.12</v>
      </c>
      <c r="P3152" s="67">
        <v>0.12</v>
      </c>
      <c r="Q3152" s="70">
        <v>0.12</v>
      </c>
      <c r="R3152" s="3"/>
    </row>
    <row r="3153">
      <c r="A3153" s="46">
        <v>15082.0</v>
      </c>
      <c r="B3153" s="51" t="str">
        <f t="shared" si="1"/>
        <v>Sport va hordiqFaol hordiq turlariDartsDarts aksessuarlari</v>
      </c>
      <c r="C3153" s="55" t="s">
        <v>391</v>
      </c>
      <c r="D3153" s="55" t="s">
        <v>3709</v>
      </c>
      <c r="E3153" s="55" t="s">
        <v>6835</v>
      </c>
      <c r="F3153" s="55" t="s">
        <v>6836</v>
      </c>
      <c r="G3153" s="55"/>
      <c r="H3153" s="4"/>
      <c r="I3153" s="64">
        <v>0.22</v>
      </c>
      <c r="J3153" s="67">
        <v>0.22</v>
      </c>
      <c r="K3153" s="70">
        <v>0.22</v>
      </c>
      <c r="L3153" s="64">
        <v>0.03</v>
      </c>
      <c r="M3153" s="67">
        <v>0.03</v>
      </c>
      <c r="N3153" s="70">
        <v>0.03</v>
      </c>
      <c r="O3153" s="64">
        <v>0.19</v>
      </c>
      <c r="P3153" s="67">
        <v>0.19</v>
      </c>
      <c r="Q3153" s="70">
        <v>0.19</v>
      </c>
      <c r="R3153" s="3"/>
    </row>
    <row r="3154">
      <c r="A3154" s="46">
        <v>15083.0</v>
      </c>
      <c r="B3154" s="51" t="str">
        <f t="shared" si="1"/>
        <v>Sport va hordiqFaol hordiq turlariDartsDarts taxtalar</v>
      </c>
      <c r="C3154" s="55" t="s">
        <v>391</v>
      </c>
      <c r="D3154" s="55" t="s">
        <v>3709</v>
      </c>
      <c r="E3154" s="55" t="s">
        <v>6835</v>
      </c>
      <c r="F3154" s="55" t="s">
        <v>6838</v>
      </c>
      <c r="G3154" s="3"/>
      <c r="H3154" s="4"/>
      <c r="I3154" s="64">
        <v>0.25</v>
      </c>
      <c r="J3154" s="67">
        <v>0.25</v>
      </c>
      <c r="K3154" s="70">
        <v>0.25</v>
      </c>
      <c r="L3154" s="64">
        <v>0.0</v>
      </c>
      <c r="M3154" s="67">
        <v>0.0</v>
      </c>
      <c r="N3154" s="70">
        <v>0.0</v>
      </c>
      <c r="O3154" s="64">
        <v>0.25</v>
      </c>
      <c r="P3154" s="67">
        <v>0.25</v>
      </c>
      <c r="Q3154" s="70">
        <v>0.25</v>
      </c>
      <c r="R3154" s="3"/>
    </row>
    <row r="3155">
      <c r="A3155" s="46">
        <v>15084.0</v>
      </c>
      <c r="B3155" s="51" t="str">
        <f t="shared" si="1"/>
        <v>Sport va hordiqFaol hordiq turlariDartsDart o'qlari</v>
      </c>
      <c r="C3155" s="55" t="s">
        <v>391</v>
      </c>
      <c r="D3155" s="55" t="s">
        <v>3709</v>
      </c>
      <c r="E3155" s="55" t="s">
        <v>6835</v>
      </c>
      <c r="F3155" s="55" t="s">
        <v>6840</v>
      </c>
      <c r="G3155" s="3"/>
      <c r="H3155" s="4"/>
      <c r="I3155" s="64">
        <v>0.25</v>
      </c>
      <c r="J3155" s="67">
        <v>0.25</v>
      </c>
      <c r="K3155" s="70">
        <v>0.25</v>
      </c>
      <c r="L3155" s="64">
        <v>0.03</v>
      </c>
      <c r="M3155" s="67">
        <v>0.03</v>
      </c>
      <c r="N3155" s="70">
        <v>0.03</v>
      </c>
      <c r="O3155" s="64">
        <v>0.22</v>
      </c>
      <c r="P3155" s="67">
        <v>0.22</v>
      </c>
      <c r="Q3155" s="70">
        <v>0.22</v>
      </c>
      <c r="R3155" s="3"/>
    </row>
    <row r="3156">
      <c r="A3156" s="46">
        <v>15086.0</v>
      </c>
      <c r="B3156" s="51" t="str">
        <f t="shared" si="1"/>
        <v>Sport va hordiqFaol hordiq turlariBoulingBouling uchun aksessuarlar</v>
      </c>
      <c r="C3156" s="55" t="s">
        <v>391</v>
      </c>
      <c r="D3156" s="55" t="s">
        <v>3709</v>
      </c>
      <c r="E3156" s="55" t="s">
        <v>6842</v>
      </c>
      <c r="F3156" s="55" t="s">
        <v>6843</v>
      </c>
      <c r="G3156" s="55"/>
      <c r="H3156" s="4"/>
      <c r="I3156" s="64">
        <v>0.25</v>
      </c>
      <c r="J3156" s="67">
        <v>0.25</v>
      </c>
      <c r="K3156" s="70">
        <v>0.25</v>
      </c>
      <c r="L3156" s="64">
        <v>0.03</v>
      </c>
      <c r="M3156" s="67">
        <v>0.03</v>
      </c>
      <c r="N3156" s="70">
        <v>0.03</v>
      </c>
      <c r="O3156" s="64">
        <v>0.22</v>
      </c>
      <c r="P3156" s="67">
        <v>0.22</v>
      </c>
      <c r="Q3156" s="70">
        <v>0.22</v>
      </c>
      <c r="R3156" s="3"/>
    </row>
    <row r="3157">
      <c r="A3157" s="46">
        <v>15087.0</v>
      </c>
      <c r="B3157" s="51" t="str">
        <f t="shared" si="1"/>
        <v>Sport va hordiqFaol hordiq turlariBoulingBouling keglilari</v>
      </c>
      <c r="C3157" s="55" t="s">
        <v>391</v>
      </c>
      <c r="D3157" s="55" t="s">
        <v>3709</v>
      </c>
      <c r="E3157" s="55" t="s">
        <v>6842</v>
      </c>
      <c r="F3157" s="55" t="s">
        <v>6845</v>
      </c>
      <c r="G3157" s="55"/>
      <c r="H3157" s="4"/>
      <c r="I3157" s="64">
        <v>0.22</v>
      </c>
      <c r="J3157" s="67">
        <v>0.22</v>
      </c>
      <c r="K3157" s="70">
        <v>0.22</v>
      </c>
      <c r="L3157" s="64">
        <v>0.0</v>
      </c>
      <c r="M3157" s="67">
        <v>0.0</v>
      </c>
      <c r="N3157" s="70">
        <v>0.0</v>
      </c>
      <c r="O3157" s="64">
        <v>0.22</v>
      </c>
      <c r="P3157" s="67">
        <v>0.22</v>
      </c>
      <c r="Q3157" s="70">
        <v>0.22</v>
      </c>
      <c r="R3157" s="3"/>
    </row>
    <row r="3158">
      <c r="A3158" s="46">
        <v>15088.0</v>
      </c>
      <c r="B3158" s="51" t="str">
        <f t="shared" si="1"/>
        <v>Sport va hordiqFaol hordiq turlariBoulingBouling to'plari</v>
      </c>
      <c r="C3158" s="55" t="s">
        <v>391</v>
      </c>
      <c r="D3158" s="55" t="s">
        <v>3709</v>
      </c>
      <c r="E3158" s="55" t="s">
        <v>6842</v>
      </c>
      <c r="F3158" s="55" t="s">
        <v>6847</v>
      </c>
      <c r="G3158" s="55"/>
      <c r="H3158" s="4"/>
      <c r="I3158" s="64">
        <v>0.22</v>
      </c>
      <c r="J3158" s="67">
        <v>0.22</v>
      </c>
      <c r="K3158" s="70">
        <v>0.22</v>
      </c>
      <c r="L3158" s="64">
        <v>0.03</v>
      </c>
      <c r="M3158" s="67">
        <v>0.03</v>
      </c>
      <c r="N3158" s="70">
        <v>0.03</v>
      </c>
      <c r="O3158" s="64">
        <v>0.19</v>
      </c>
      <c r="P3158" s="67">
        <v>0.19</v>
      </c>
      <c r="Q3158" s="70">
        <v>0.19</v>
      </c>
      <c r="R3158" s="3"/>
    </row>
    <row r="3159">
      <c r="A3159" s="46">
        <v>15089.0</v>
      </c>
      <c r="B3159" s="51" t="str">
        <f t="shared" si="1"/>
        <v>Sport va hordiqFaol hordiq turlariFaol dam olish uchun uskunalar</v>
      </c>
      <c r="C3159" s="55" t="s">
        <v>391</v>
      </c>
      <c r="D3159" s="55" t="s">
        <v>3709</v>
      </c>
      <c r="E3159" s="55" t="s">
        <v>6849</v>
      </c>
      <c r="F3159" s="55"/>
      <c r="G3159" s="55"/>
      <c r="H3159" s="4"/>
      <c r="I3159" s="64">
        <v>0.25</v>
      </c>
      <c r="J3159" s="67">
        <v>0.25</v>
      </c>
      <c r="K3159" s="70">
        <v>0.25</v>
      </c>
      <c r="L3159" s="64">
        <v>0.03</v>
      </c>
      <c r="M3159" s="67">
        <v>0.03</v>
      </c>
      <c r="N3159" s="70">
        <v>0.03</v>
      </c>
      <c r="O3159" s="64">
        <v>0.22</v>
      </c>
      <c r="P3159" s="67">
        <v>0.22</v>
      </c>
      <c r="Q3159" s="70">
        <v>0.22</v>
      </c>
      <c r="R3159" s="3"/>
    </row>
    <row r="3160">
      <c r="A3160" s="46">
        <v>15091.0</v>
      </c>
      <c r="B3160" s="51" t="str">
        <f t="shared" si="1"/>
        <v>Sport va hordiqFaol hordiq turlariParaplanda uchishVariometrlar va navigatsiya asboblari</v>
      </c>
      <c r="C3160" s="55" t="s">
        <v>391</v>
      </c>
      <c r="D3160" s="55" t="s">
        <v>3709</v>
      </c>
      <c r="E3160" s="55" t="s">
        <v>6850</v>
      </c>
      <c r="F3160" s="55" t="s">
        <v>6851</v>
      </c>
      <c r="G3160" s="55"/>
      <c r="H3160" s="55"/>
      <c r="I3160" s="64">
        <v>0.22</v>
      </c>
      <c r="J3160" s="67">
        <v>0.22</v>
      </c>
      <c r="K3160" s="70">
        <v>0.22</v>
      </c>
      <c r="L3160" s="64">
        <v>0.03</v>
      </c>
      <c r="M3160" s="67">
        <v>0.03</v>
      </c>
      <c r="N3160" s="70">
        <v>0.03</v>
      </c>
      <c r="O3160" s="64">
        <v>0.19</v>
      </c>
      <c r="P3160" s="67">
        <v>0.19</v>
      </c>
      <c r="Q3160" s="70">
        <v>0.19</v>
      </c>
      <c r="R3160" s="3"/>
    </row>
    <row r="3161">
      <c r="A3161" s="46">
        <v>15092.0</v>
      </c>
      <c r="B3161" s="51" t="str">
        <f t="shared" si="1"/>
        <v>Sport va hordiqFaol hordiq turlariParaplanda uchishHar xil o'lchamdagi va turdagi paraplanlar</v>
      </c>
      <c r="C3161" s="55" t="s">
        <v>391</v>
      </c>
      <c r="D3161" s="55" t="s">
        <v>3709</v>
      </c>
      <c r="E3161" s="55" t="s">
        <v>6850</v>
      </c>
      <c r="F3161" s="55" t="s">
        <v>6854</v>
      </c>
      <c r="G3161" s="55"/>
      <c r="H3161" s="55"/>
      <c r="I3161" s="64">
        <v>0.22</v>
      </c>
      <c r="J3161" s="67">
        <v>0.22</v>
      </c>
      <c r="K3161" s="70">
        <v>0.22</v>
      </c>
      <c r="L3161" s="64">
        <v>0.03</v>
      </c>
      <c r="M3161" s="67">
        <v>0.03</v>
      </c>
      <c r="N3161" s="70">
        <v>0.03</v>
      </c>
      <c r="O3161" s="64">
        <v>0.19</v>
      </c>
      <c r="P3161" s="67">
        <v>0.19</v>
      </c>
      <c r="Q3161" s="70">
        <v>0.19</v>
      </c>
      <c r="R3161" s="3"/>
    </row>
    <row r="3162">
      <c r="A3162" s="46">
        <v>15093.0</v>
      </c>
      <c r="B3162" s="51" t="str">
        <f t="shared" si="1"/>
        <v>Sport va hordiqFaol hordiq turlariParaplanda uchishXavfsizlik tizimlari va zaxira parashyutlar</v>
      </c>
      <c r="C3162" s="55" t="s">
        <v>391</v>
      </c>
      <c r="D3162" s="55" t="s">
        <v>3709</v>
      </c>
      <c r="E3162" s="55" t="s">
        <v>6850</v>
      </c>
      <c r="F3162" s="55" t="s">
        <v>6856</v>
      </c>
      <c r="G3162" s="55"/>
      <c r="H3162" s="55"/>
      <c r="I3162" s="64">
        <v>0.22</v>
      </c>
      <c r="J3162" s="67">
        <v>0.22</v>
      </c>
      <c r="K3162" s="70">
        <v>0.22</v>
      </c>
      <c r="L3162" s="64">
        <v>0.03</v>
      </c>
      <c r="M3162" s="67">
        <v>0.03</v>
      </c>
      <c r="N3162" s="70">
        <v>0.03</v>
      </c>
      <c r="O3162" s="64">
        <v>0.19</v>
      </c>
      <c r="P3162" s="67">
        <v>0.19</v>
      </c>
      <c r="Q3162" s="70">
        <v>0.19</v>
      </c>
      <c r="R3162" s="3"/>
    </row>
    <row r="3163">
      <c r="A3163" s="46">
        <v>15094.0</v>
      </c>
      <c r="B3163" s="51" t="str">
        <f t="shared" si="1"/>
        <v>Sport va hordiqFaol hordiq turlariStol usti sport o‘yinlariStol futboli</v>
      </c>
      <c r="C3163" s="55" t="s">
        <v>391</v>
      </c>
      <c r="D3163" s="55" t="s">
        <v>3709</v>
      </c>
      <c r="E3163" s="55" t="s">
        <v>6858</v>
      </c>
      <c r="F3163" s="55" t="s">
        <v>6859</v>
      </c>
      <c r="G3163" s="3"/>
      <c r="H3163" s="3"/>
      <c r="I3163" s="64">
        <v>0.22</v>
      </c>
      <c r="J3163" s="67">
        <v>0.22</v>
      </c>
      <c r="K3163" s="70">
        <v>0.22</v>
      </c>
      <c r="L3163" s="64">
        <v>0.0</v>
      </c>
      <c r="M3163" s="67">
        <v>0.0</v>
      </c>
      <c r="N3163" s="70">
        <v>0.0</v>
      </c>
      <c r="O3163" s="64">
        <v>0.22</v>
      </c>
      <c r="P3163" s="67">
        <v>0.22</v>
      </c>
      <c r="Q3163" s="70">
        <v>0.22</v>
      </c>
      <c r="R3163" s="3"/>
    </row>
    <row r="3164">
      <c r="A3164" s="46">
        <v>15095.0</v>
      </c>
      <c r="B3164" s="51" t="str">
        <f t="shared" si="1"/>
        <v>Sport va hordiqSuv sporti va suvda dam olishPlyaj sportiPetank</v>
      </c>
      <c r="C3164" s="55" t="s">
        <v>391</v>
      </c>
      <c r="D3164" s="55" t="s">
        <v>392</v>
      </c>
      <c r="E3164" s="55" t="s">
        <v>5364</v>
      </c>
      <c r="F3164" s="55" t="s">
        <v>6862</v>
      </c>
      <c r="G3164" s="3"/>
      <c r="H3164" s="3"/>
      <c r="I3164" s="64">
        <v>0.22</v>
      </c>
      <c r="J3164" s="67">
        <v>0.22</v>
      </c>
      <c r="K3164" s="70">
        <v>0.22</v>
      </c>
      <c r="L3164" s="64">
        <v>0.01</v>
      </c>
      <c r="M3164" s="67">
        <v>0.01</v>
      </c>
      <c r="N3164" s="70">
        <v>0.01</v>
      </c>
      <c r="O3164" s="64">
        <v>0.21</v>
      </c>
      <c r="P3164" s="67">
        <v>0.21</v>
      </c>
      <c r="Q3164" s="70">
        <v>0.21</v>
      </c>
      <c r="R3164" s="3"/>
    </row>
    <row r="3165">
      <c r="A3165" s="46">
        <v>15096.0</v>
      </c>
      <c r="B3165" s="51" t="str">
        <f t="shared" si="1"/>
        <v>Sport va hordiqSuv sporti va suvda dam olishPlyaj sportiPlyaj futboli va futzal</v>
      </c>
      <c r="C3165" s="55" t="s">
        <v>391</v>
      </c>
      <c r="D3165" s="55" t="s">
        <v>392</v>
      </c>
      <c r="E3165" s="55" t="s">
        <v>5364</v>
      </c>
      <c r="F3165" s="55" t="s">
        <v>6864</v>
      </c>
      <c r="G3165" s="55"/>
      <c r="H3165" s="3"/>
      <c r="I3165" s="64">
        <v>0.22</v>
      </c>
      <c r="J3165" s="67">
        <v>0.22</v>
      </c>
      <c r="K3165" s="70">
        <v>0.22</v>
      </c>
      <c r="L3165" s="64">
        <v>0.01</v>
      </c>
      <c r="M3165" s="67">
        <v>0.01</v>
      </c>
      <c r="N3165" s="70">
        <v>0.01</v>
      </c>
      <c r="O3165" s="64">
        <v>0.21</v>
      </c>
      <c r="P3165" s="67">
        <v>0.21</v>
      </c>
      <c r="Q3165" s="70">
        <v>0.21</v>
      </c>
      <c r="R3165" s="3"/>
    </row>
    <row r="3166">
      <c r="A3166" s="46">
        <v>15097.0</v>
      </c>
      <c r="B3166" s="51" t="str">
        <f t="shared" si="1"/>
        <v>Sport va hordiqSuv sporti va suvda dam olishPlyaj sportiSohilda frizbi</v>
      </c>
      <c r="C3166" s="55" t="s">
        <v>391</v>
      </c>
      <c r="D3166" s="55" t="s">
        <v>392</v>
      </c>
      <c r="E3166" s="55" t="s">
        <v>5364</v>
      </c>
      <c r="F3166" s="55" t="s">
        <v>6866</v>
      </c>
      <c r="G3166" s="85"/>
      <c r="H3166" s="3"/>
      <c r="I3166" s="64">
        <v>0.22</v>
      </c>
      <c r="J3166" s="67">
        <v>0.22</v>
      </c>
      <c r="K3166" s="70">
        <v>0.22</v>
      </c>
      <c r="L3166" s="64">
        <v>0.0</v>
      </c>
      <c r="M3166" s="67">
        <v>0.0</v>
      </c>
      <c r="N3166" s="70">
        <v>0.0</v>
      </c>
      <c r="O3166" s="64">
        <v>0.22</v>
      </c>
      <c r="P3166" s="67">
        <v>0.22</v>
      </c>
      <c r="Q3166" s="70">
        <v>0.22</v>
      </c>
      <c r="R3166" s="3"/>
    </row>
    <row r="3167">
      <c r="A3167" s="46">
        <v>15098.0</v>
      </c>
      <c r="B3167" s="51" t="str">
        <f t="shared" si="1"/>
        <v>Sport va hordiqFaol hordiq turlariStol usti sport o‘yinlari</v>
      </c>
      <c r="C3167" s="55" t="s">
        <v>391</v>
      </c>
      <c r="D3167" s="55" t="s">
        <v>3709</v>
      </c>
      <c r="E3167" s="55" t="s">
        <v>6858</v>
      </c>
      <c r="F3167" s="55"/>
      <c r="G3167" s="3"/>
      <c r="H3167" s="4"/>
      <c r="I3167" s="64">
        <v>0.25</v>
      </c>
      <c r="J3167" s="67">
        <v>0.25</v>
      </c>
      <c r="K3167" s="70">
        <v>0.25</v>
      </c>
      <c r="L3167" s="64">
        <v>0.03</v>
      </c>
      <c r="M3167" s="67">
        <v>0.03</v>
      </c>
      <c r="N3167" s="70">
        <v>0.03</v>
      </c>
      <c r="O3167" s="64">
        <v>0.22</v>
      </c>
      <c r="P3167" s="67">
        <v>0.22</v>
      </c>
      <c r="Q3167" s="70">
        <v>0.22</v>
      </c>
      <c r="R3167" s="3"/>
    </row>
    <row r="3168">
      <c r="A3168" s="46">
        <v>15105.0</v>
      </c>
      <c r="B3168" s="51" t="str">
        <f t="shared" si="1"/>
        <v>SalomatlikSportchilar uchun ozuqalarTiklovchi komplekslar</v>
      </c>
      <c r="C3168" s="55" t="s">
        <v>120</v>
      </c>
      <c r="D3168" s="55" t="s">
        <v>1832</v>
      </c>
      <c r="E3168" s="55" t="s">
        <v>6870</v>
      </c>
      <c r="F3168" s="55"/>
      <c r="G3168" s="3"/>
      <c r="H3168" s="4"/>
      <c r="I3168" s="64">
        <v>0.19</v>
      </c>
      <c r="J3168" s="67">
        <v>0.19</v>
      </c>
      <c r="K3168" s="70">
        <v>0.19</v>
      </c>
      <c r="L3168" s="64">
        <v>0.0</v>
      </c>
      <c r="M3168" s="67">
        <v>0.0</v>
      </c>
      <c r="N3168" s="70">
        <v>0.0</v>
      </c>
      <c r="O3168" s="64">
        <v>0.19</v>
      </c>
      <c r="P3168" s="67">
        <v>0.19</v>
      </c>
      <c r="Q3168" s="70">
        <v>0.19</v>
      </c>
      <c r="R3168" s="3"/>
    </row>
    <row r="3169">
      <c r="A3169" s="46">
        <v>15106.0</v>
      </c>
      <c r="B3169" s="51" t="str">
        <f t="shared" si="1"/>
        <v>SalomatlikSportchilar uchun ozuqalarTreningdan oldingi qo'shimchalar</v>
      </c>
      <c r="C3169" s="55" t="s">
        <v>120</v>
      </c>
      <c r="D3169" s="55" t="s">
        <v>1832</v>
      </c>
      <c r="E3169" s="55" t="s">
        <v>6871</v>
      </c>
      <c r="F3169" s="55"/>
      <c r="G3169" s="55"/>
      <c r="H3169" s="4"/>
      <c r="I3169" s="64">
        <v>0.19</v>
      </c>
      <c r="J3169" s="67">
        <v>0.19</v>
      </c>
      <c r="K3169" s="70">
        <v>0.19</v>
      </c>
      <c r="L3169" s="64">
        <v>0.0</v>
      </c>
      <c r="M3169" s="67">
        <v>0.0</v>
      </c>
      <c r="N3169" s="70">
        <v>0.0</v>
      </c>
      <c r="O3169" s="64">
        <v>0.19</v>
      </c>
      <c r="P3169" s="67">
        <v>0.19</v>
      </c>
      <c r="Q3169" s="70">
        <v>0.19</v>
      </c>
      <c r="R3169" s="3"/>
    </row>
    <row r="3170">
      <c r="A3170" s="46">
        <v>15113.0</v>
      </c>
      <c r="B3170" s="51" t="str">
        <f t="shared" si="1"/>
        <v>KiyimErkaklar kiyimiKatta o'lchamli kiyimlarChoʻmilish plavkalari va shortilari</v>
      </c>
      <c r="C3170" s="55" t="s">
        <v>417</v>
      </c>
      <c r="D3170" s="55" t="s">
        <v>432</v>
      </c>
      <c r="E3170" s="55" t="s">
        <v>1483</v>
      </c>
      <c r="F3170" s="55" t="s">
        <v>5479</v>
      </c>
      <c r="G3170" s="55"/>
      <c r="H3170" s="55"/>
      <c r="I3170" s="64">
        <v>0.22</v>
      </c>
      <c r="J3170" s="67">
        <v>0.22</v>
      </c>
      <c r="K3170" s="70">
        <v>0.22</v>
      </c>
      <c r="L3170" s="64">
        <v>0.0</v>
      </c>
      <c r="M3170" s="67">
        <v>0.0</v>
      </c>
      <c r="N3170" s="70">
        <v>0.0</v>
      </c>
      <c r="O3170" s="64">
        <v>0.22</v>
      </c>
      <c r="P3170" s="67">
        <v>0.22</v>
      </c>
      <c r="Q3170" s="70">
        <v>0.22</v>
      </c>
      <c r="R3170" s="3"/>
    </row>
    <row r="3171">
      <c r="A3171" s="46">
        <v>15114.0</v>
      </c>
      <c r="B3171" s="51" t="str">
        <f t="shared" si="1"/>
        <v>KiyimErkaklar kiyimiKatta o'lchamli kiyimlarShortilar</v>
      </c>
      <c r="C3171" s="55" t="s">
        <v>417</v>
      </c>
      <c r="D3171" s="55" t="s">
        <v>432</v>
      </c>
      <c r="E3171" s="55" t="s">
        <v>1483</v>
      </c>
      <c r="F3171" s="55" t="s">
        <v>2700</v>
      </c>
      <c r="G3171" s="3"/>
      <c r="H3171" s="3"/>
      <c r="I3171" s="64">
        <v>0.22</v>
      </c>
      <c r="J3171" s="67">
        <v>0.22</v>
      </c>
      <c r="K3171" s="70">
        <v>0.22</v>
      </c>
      <c r="L3171" s="64">
        <v>0.0</v>
      </c>
      <c r="M3171" s="67">
        <v>0.0</v>
      </c>
      <c r="N3171" s="70">
        <v>0.0</v>
      </c>
      <c r="O3171" s="64">
        <v>0.22</v>
      </c>
      <c r="P3171" s="67">
        <v>0.22</v>
      </c>
      <c r="Q3171" s="70">
        <v>0.22</v>
      </c>
      <c r="R3171" s="3"/>
    </row>
    <row r="3172">
      <c r="A3172" s="46">
        <v>15115.0</v>
      </c>
      <c r="B3172" s="51" t="str">
        <f t="shared" si="1"/>
        <v>KiyimErkaklar kiyimiKatta o'lchamli kiyimlarTolstovka va olimpiykalar</v>
      </c>
      <c r="C3172" s="55" t="s">
        <v>417</v>
      </c>
      <c r="D3172" s="55" t="s">
        <v>432</v>
      </c>
      <c r="E3172" s="55" t="s">
        <v>1483</v>
      </c>
      <c r="F3172" s="55" t="s">
        <v>1414</v>
      </c>
      <c r="G3172" s="55"/>
      <c r="H3172" s="3"/>
      <c r="I3172" s="64">
        <v>0.25</v>
      </c>
      <c r="J3172" s="67">
        <v>0.25</v>
      </c>
      <c r="K3172" s="70">
        <v>0.25</v>
      </c>
      <c r="L3172" s="64">
        <v>0.0</v>
      </c>
      <c r="M3172" s="67">
        <v>0.0</v>
      </c>
      <c r="N3172" s="70">
        <v>0.0</v>
      </c>
      <c r="O3172" s="64">
        <v>0.25</v>
      </c>
      <c r="P3172" s="67">
        <v>0.25</v>
      </c>
      <c r="Q3172" s="70">
        <v>0.25</v>
      </c>
      <c r="R3172" s="3"/>
    </row>
    <row r="3173">
      <c r="A3173" s="46">
        <v>15116.0</v>
      </c>
      <c r="B3173" s="51" t="str">
        <f t="shared" si="1"/>
        <v>KiyimErkaklar kiyimiKatta o'lchamli kiyimlarFutbolkalar va polo</v>
      </c>
      <c r="C3173" s="55" t="s">
        <v>417</v>
      </c>
      <c r="D3173" s="55" t="s">
        <v>432</v>
      </c>
      <c r="E3173" s="55" t="s">
        <v>1483</v>
      </c>
      <c r="F3173" s="55" t="s">
        <v>2195</v>
      </c>
      <c r="G3173" s="55"/>
      <c r="H3173" s="3"/>
      <c r="I3173" s="64">
        <v>0.25</v>
      </c>
      <c r="J3173" s="67">
        <v>0.25</v>
      </c>
      <c r="K3173" s="70">
        <v>0.25</v>
      </c>
      <c r="L3173" s="64">
        <v>0.0</v>
      </c>
      <c r="M3173" s="67">
        <v>0.0</v>
      </c>
      <c r="N3173" s="70">
        <v>0.0</v>
      </c>
      <c r="O3173" s="64">
        <v>0.25</v>
      </c>
      <c r="P3173" s="67">
        <v>0.25</v>
      </c>
      <c r="Q3173" s="70">
        <v>0.25</v>
      </c>
      <c r="R3173" s="3"/>
    </row>
    <row r="3174">
      <c r="A3174" s="46">
        <v>15117.0</v>
      </c>
      <c r="B3174" s="51" t="str">
        <f t="shared" si="1"/>
        <v>KiyimErkaklar kiyimiKatta o'lchamli kiyimlarUstki kiyim</v>
      </c>
      <c r="C3174" s="55" t="s">
        <v>417</v>
      </c>
      <c r="D3174" s="55" t="s">
        <v>432</v>
      </c>
      <c r="E3174" s="55" t="s">
        <v>1483</v>
      </c>
      <c r="F3174" s="55" t="s">
        <v>1137</v>
      </c>
      <c r="G3174" s="3"/>
      <c r="H3174" s="3"/>
      <c r="I3174" s="64">
        <v>0.25</v>
      </c>
      <c r="J3174" s="67">
        <v>0.25</v>
      </c>
      <c r="K3174" s="70">
        <v>0.25</v>
      </c>
      <c r="L3174" s="64">
        <v>0.0</v>
      </c>
      <c r="M3174" s="67">
        <v>0.0</v>
      </c>
      <c r="N3174" s="70">
        <v>0.0</v>
      </c>
      <c r="O3174" s="64">
        <v>0.25</v>
      </c>
      <c r="P3174" s="67">
        <v>0.25</v>
      </c>
      <c r="Q3174" s="70">
        <v>0.25</v>
      </c>
      <c r="R3174" s="3"/>
    </row>
    <row r="3175">
      <c r="A3175" s="46">
        <v>15118.0</v>
      </c>
      <c r="B3175" s="51" t="str">
        <f t="shared" si="1"/>
        <v>KiyimErkaklar kiyimiKatta o'lchamli kiyimlarSport kostyumlari</v>
      </c>
      <c r="C3175" s="55" t="s">
        <v>417</v>
      </c>
      <c r="D3175" s="55" t="s">
        <v>432</v>
      </c>
      <c r="E3175" s="55" t="s">
        <v>1483</v>
      </c>
      <c r="F3175" s="55" t="s">
        <v>1019</v>
      </c>
      <c r="G3175" s="55"/>
      <c r="H3175" s="4"/>
      <c r="I3175" s="64">
        <v>0.25</v>
      </c>
      <c r="J3175" s="67">
        <v>0.25</v>
      </c>
      <c r="K3175" s="70">
        <v>0.25</v>
      </c>
      <c r="L3175" s="64">
        <v>0.0</v>
      </c>
      <c r="M3175" s="67">
        <v>0.0</v>
      </c>
      <c r="N3175" s="70">
        <v>0.0</v>
      </c>
      <c r="O3175" s="64">
        <v>0.25</v>
      </c>
      <c r="P3175" s="67">
        <v>0.25</v>
      </c>
      <c r="Q3175" s="70">
        <v>0.25</v>
      </c>
      <c r="R3175" s="3"/>
    </row>
    <row r="3176">
      <c r="A3176" s="46">
        <v>15119.0</v>
      </c>
      <c r="B3176" s="51" t="str">
        <f t="shared" si="1"/>
        <v>KiyimErkaklar kiyimiKatta o'lchamli kiyimlarShimlar</v>
      </c>
      <c r="C3176" s="55" t="s">
        <v>417</v>
      </c>
      <c r="D3176" s="55" t="s">
        <v>432</v>
      </c>
      <c r="E3176" s="55" t="s">
        <v>1483</v>
      </c>
      <c r="F3176" s="55" t="s">
        <v>1577</v>
      </c>
      <c r="G3176" s="3"/>
      <c r="H3176" s="4"/>
      <c r="I3176" s="64">
        <v>0.22</v>
      </c>
      <c r="J3176" s="67">
        <v>0.22</v>
      </c>
      <c r="K3176" s="70">
        <v>0.22</v>
      </c>
      <c r="L3176" s="64">
        <v>0.0</v>
      </c>
      <c r="M3176" s="67">
        <v>0.0</v>
      </c>
      <c r="N3176" s="70">
        <v>0.0</v>
      </c>
      <c r="O3176" s="64">
        <v>0.22</v>
      </c>
      <c r="P3176" s="67">
        <v>0.22</v>
      </c>
      <c r="Q3176" s="70">
        <v>0.22</v>
      </c>
      <c r="R3176" s="3"/>
    </row>
    <row r="3177">
      <c r="A3177" s="46">
        <v>15120.0</v>
      </c>
      <c r="B3177" s="51" t="str">
        <f t="shared" si="1"/>
        <v>KiyimErkaklar kiyimiKatta o'lchamli kiyimlarPidjaklar va kostyumlar</v>
      </c>
      <c r="C3177" s="55" t="s">
        <v>417</v>
      </c>
      <c r="D3177" s="55" t="s">
        <v>432</v>
      </c>
      <c r="E3177" s="55" t="s">
        <v>1483</v>
      </c>
      <c r="F3177" s="55" t="s">
        <v>2553</v>
      </c>
      <c r="G3177" s="55"/>
      <c r="H3177" s="3"/>
      <c r="I3177" s="64">
        <v>0.22</v>
      </c>
      <c r="J3177" s="67">
        <v>0.22</v>
      </c>
      <c r="K3177" s="70">
        <v>0.22</v>
      </c>
      <c r="L3177" s="64">
        <v>0.0</v>
      </c>
      <c r="M3177" s="67">
        <v>0.0</v>
      </c>
      <c r="N3177" s="70">
        <v>0.0</v>
      </c>
      <c r="O3177" s="64">
        <v>0.22</v>
      </c>
      <c r="P3177" s="67">
        <v>0.22</v>
      </c>
      <c r="Q3177" s="70">
        <v>0.22</v>
      </c>
      <c r="R3177" s="3"/>
    </row>
    <row r="3178">
      <c r="A3178" s="46">
        <v>15121.0</v>
      </c>
      <c r="B3178" s="51" t="str">
        <f t="shared" si="1"/>
        <v>KiyimErkaklar kiyimiKatta o'lchamli kiyimlarIchki kiyim</v>
      </c>
      <c r="C3178" s="55" t="s">
        <v>417</v>
      </c>
      <c r="D3178" s="55" t="s">
        <v>432</v>
      </c>
      <c r="E3178" s="55" t="s">
        <v>1483</v>
      </c>
      <c r="F3178" s="55" t="s">
        <v>427</v>
      </c>
      <c r="G3178" s="3"/>
      <c r="H3178" s="3"/>
      <c r="I3178" s="64">
        <v>0.22</v>
      </c>
      <c r="J3178" s="67">
        <v>0.22</v>
      </c>
      <c r="K3178" s="70">
        <v>0.22</v>
      </c>
      <c r="L3178" s="64">
        <v>0.0</v>
      </c>
      <c r="M3178" s="67">
        <v>0.0</v>
      </c>
      <c r="N3178" s="70">
        <v>0.0</v>
      </c>
      <c r="O3178" s="64">
        <v>0.22</v>
      </c>
      <c r="P3178" s="67">
        <v>0.22</v>
      </c>
      <c r="Q3178" s="70">
        <v>0.22</v>
      </c>
      <c r="R3178" s="3"/>
    </row>
    <row r="3179">
      <c r="A3179" s="46">
        <v>15122.0</v>
      </c>
      <c r="B3179" s="51" t="str">
        <f t="shared" si="1"/>
        <v>KiyimErkaklar kiyimiKatta o'lchamli kiyimlarJemperlar, sviterlar va kardiganlar</v>
      </c>
      <c r="C3179" s="55" t="s">
        <v>417</v>
      </c>
      <c r="D3179" s="55" t="s">
        <v>432</v>
      </c>
      <c r="E3179" s="55" t="s">
        <v>1483</v>
      </c>
      <c r="F3179" s="55" t="s">
        <v>1839</v>
      </c>
      <c r="G3179" s="55"/>
      <c r="H3179" s="55"/>
      <c r="I3179" s="64">
        <v>0.25</v>
      </c>
      <c r="J3179" s="67">
        <v>0.25</v>
      </c>
      <c r="K3179" s="70">
        <v>0.25</v>
      </c>
      <c r="L3179" s="64">
        <v>0.0</v>
      </c>
      <c r="M3179" s="67">
        <v>0.0</v>
      </c>
      <c r="N3179" s="70">
        <v>0.0</v>
      </c>
      <c r="O3179" s="64">
        <v>0.25</v>
      </c>
      <c r="P3179" s="67">
        <v>0.25</v>
      </c>
      <c r="Q3179" s="70">
        <v>0.25</v>
      </c>
      <c r="R3179" s="3"/>
    </row>
    <row r="3180">
      <c r="A3180" s="46">
        <v>15123.0</v>
      </c>
      <c r="B3180" s="51" t="str">
        <f t="shared" si="1"/>
        <v>KiyimErkaklar kiyimiKatta o'lchamli kiyimlarJinsilar</v>
      </c>
      <c r="C3180" s="55" t="s">
        <v>417</v>
      </c>
      <c r="D3180" s="55" t="s">
        <v>432</v>
      </c>
      <c r="E3180" s="55" t="s">
        <v>1483</v>
      </c>
      <c r="F3180" s="55" t="s">
        <v>1933</v>
      </c>
      <c r="G3180" s="3"/>
      <c r="H3180" s="4"/>
      <c r="I3180" s="64">
        <v>0.25</v>
      </c>
      <c r="J3180" s="67">
        <v>0.25</v>
      </c>
      <c r="K3180" s="70">
        <v>0.25</v>
      </c>
      <c r="L3180" s="64">
        <v>0.0</v>
      </c>
      <c r="M3180" s="67">
        <v>0.0</v>
      </c>
      <c r="N3180" s="70">
        <v>0.0</v>
      </c>
      <c r="O3180" s="64">
        <v>0.25</v>
      </c>
      <c r="P3180" s="67">
        <v>0.25</v>
      </c>
      <c r="Q3180" s="70">
        <v>0.25</v>
      </c>
      <c r="R3180" s="3"/>
    </row>
    <row r="3181">
      <c r="A3181" s="46">
        <v>15124.0</v>
      </c>
      <c r="B3181" s="51" t="str">
        <f t="shared" si="1"/>
        <v>KiyimErkaklar kiyimiKatta o'lchamli kiyimlarUy kiyimi</v>
      </c>
      <c r="C3181" s="55" t="s">
        <v>417</v>
      </c>
      <c r="D3181" s="55" t="s">
        <v>432</v>
      </c>
      <c r="E3181" s="55" t="s">
        <v>1483</v>
      </c>
      <c r="F3181" s="55" t="s">
        <v>433</v>
      </c>
      <c r="G3181" s="3"/>
      <c r="H3181" s="4"/>
      <c r="I3181" s="64">
        <v>0.22</v>
      </c>
      <c r="J3181" s="67">
        <v>0.22</v>
      </c>
      <c r="K3181" s="70">
        <v>0.22</v>
      </c>
      <c r="L3181" s="64">
        <v>0.0</v>
      </c>
      <c r="M3181" s="67">
        <v>0.0</v>
      </c>
      <c r="N3181" s="70">
        <v>0.0</v>
      </c>
      <c r="O3181" s="64">
        <v>0.22</v>
      </c>
      <c r="P3181" s="67">
        <v>0.22</v>
      </c>
      <c r="Q3181" s="70">
        <v>0.22</v>
      </c>
      <c r="R3181" s="3"/>
    </row>
    <row r="3182">
      <c r="A3182" s="46">
        <v>15125.0</v>
      </c>
      <c r="B3182" s="51" t="str">
        <f t="shared" si="1"/>
        <v>KiyimErkaklar kiyimiKatta o'lchamli kiyimlarMaykalar</v>
      </c>
      <c r="C3182" s="55" t="s">
        <v>417</v>
      </c>
      <c r="D3182" s="55" t="s">
        <v>432</v>
      </c>
      <c r="E3182" s="55" t="s">
        <v>1483</v>
      </c>
      <c r="F3182" s="55" t="s">
        <v>2082</v>
      </c>
      <c r="G3182" s="3"/>
      <c r="H3182" s="4"/>
      <c r="I3182" s="64">
        <v>0.25</v>
      </c>
      <c r="J3182" s="67">
        <v>0.25</v>
      </c>
      <c r="K3182" s="70">
        <v>0.25</v>
      </c>
      <c r="L3182" s="64">
        <v>0.0</v>
      </c>
      <c r="M3182" s="67">
        <v>0.0</v>
      </c>
      <c r="N3182" s="70">
        <v>0.0</v>
      </c>
      <c r="O3182" s="64">
        <v>0.25</v>
      </c>
      <c r="P3182" s="67">
        <v>0.25</v>
      </c>
      <c r="Q3182" s="70">
        <v>0.25</v>
      </c>
      <c r="R3182" s="3"/>
    </row>
    <row r="3183">
      <c r="A3183" s="46">
        <v>15126.0</v>
      </c>
      <c r="B3183" s="51" t="str">
        <f t="shared" si="1"/>
        <v>KiyimErkaklar kiyimiIchki kiyimlarOchiq ichki kiyimlar va kostyumlarOchiq ichki kiyim</v>
      </c>
      <c r="C3183" s="55" t="s">
        <v>417</v>
      </c>
      <c r="D3183" s="55" t="s">
        <v>432</v>
      </c>
      <c r="E3183" s="55" t="s">
        <v>2988</v>
      </c>
      <c r="F3183" s="55" t="s">
        <v>536</v>
      </c>
      <c r="G3183" s="55" t="s">
        <v>2850</v>
      </c>
      <c r="H3183" s="55"/>
      <c r="I3183" s="64">
        <v>0.25</v>
      </c>
      <c r="J3183" s="67">
        <v>0.25</v>
      </c>
      <c r="K3183" s="70">
        <v>0.25</v>
      </c>
      <c r="L3183" s="64">
        <v>0.0</v>
      </c>
      <c r="M3183" s="67">
        <v>0.0</v>
      </c>
      <c r="N3183" s="70">
        <v>0.0</v>
      </c>
      <c r="O3183" s="64">
        <v>0.25</v>
      </c>
      <c r="P3183" s="67">
        <v>0.25</v>
      </c>
      <c r="Q3183" s="70">
        <v>0.25</v>
      </c>
      <c r="R3183" s="3"/>
    </row>
    <row r="3184">
      <c r="A3184" s="46">
        <v>15127.0</v>
      </c>
      <c r="B3184" s="51" t="str">
        <f t="shared" si="1"/>
        <v>KiyimErkaklar kiyimiKatta o'lchamli kiyimlarKoʻylaklar</v>
      </c>
      <c r="C3184" s="55" t="s">
        <v>417</v>
      </c>
      <c r="D3184" s="55" t="s">
        <v>432</v>
      </c>
      <c r="E3184" s="55" t="s">
        <v>1483</v>
      </c>
      <c r="F3184" s="55" t="s">
        <v>3520</v>
      </c>
      <c r="G3184" s="3"/>
      <c r="H3184" s="4"/>
      <c r="I3184" s="64">
        <v>0.25</v>
      </c>
      <c r="J3184" s="67">
        <v>0.25</v>
      </c>
      <c r="K3184" s="70">
        <v>0.25</v>
      </c>
      <c r="L3184" s="64">
        <v>0.0</v>
      </c>
      <c r="M3184" s="67">
        <v>0.0</v>
      </c>
      <c r="N3184" s="70">
        <v>0.0</v>
      </c>
      <c r="O3184" s="64">
        <v>0.25</v>
      </c>
      <c r="P3184" s="67">
        <v>0.25</v>
      </c>
      <c r="Q3184" s="70">
        <v>0.25</v>
      </c>
      <c r="R3184" s="3"/>
    </row>
    <row r="3185">
      <c r="A3185" s="46">
        <v>15128.0</v>
      </c>
      <c r="B3185" s="51" t="str">
        <f t="shared" si="1"/>
        <v>KiyimErkaklar kiyimiKatta o'lchamli kiyimlarXudi va svitshotlar</v>
      </c>
      <c r="C3185" s="55" t="s">
        <v>417</v>
      </c>
      <c r="D3185" s="55" t="s">
        <v>432</v>
      </c>
      <c r="E3185" s="55" t="s">
        <v>1483</v>
      </c>
      <c r="F3185" s="55" t="s">
        <v>2014</v>
      </c>
      <c r="G3185" s="55"/>
      <c r="H3185" s="4"/>
      <c r="I3185" s="64">
        <v>0.22</v>
      </c>
      <c r="J3185" s="67">
        <v>0.22</v>
      </c>
      <c r="K3185" s="70">
        <v>0.22</v>
      </c>
      <c r="L3185" s="64">
        <v>0.0</v>
      </c>
      <c r="M3185" s="67">
        <v>0.0</v>
      </c>
      <c r="N3185" s="70">
        <v>0.0</v>
      </c>
      <c r="O3185" s="64">
        <v>0.22</v>
      </c>
      <c r="P3185" s="67">
        <v>0.22</v>
      </c>
      <c r="Q3185" s="70">
        <v>0.22</v>
      </c>
      <c r="R3185" s="3"/>
    </row>
    <row r="3186">
      <c r="A3186" s="46">
        <v>15130.0</v>
      </c>
      <c r="B3186" s="51" t="str">
        <f t="shared" si="1"/>
        <v>AksessuarlarAyollar aksessuarlariQoʻlqoplar va varejkalarMitenkalar</v>
      </c>
      <c r="C3186" s="55" t="s">
        <v>442</v>
      </c>
      <c r="D3186" s="55" t="s">
        <v>443</v>
      </c>
      <c r="E3186" s="55" t="s">
        <v>1716</v>
      </c>
      <c r="F3186" s="55" t="s">
        <v>6889</v>
      </c>
      <c r="G3186" s="3"/>
      <c r="H3186" s="4"/>
      <c r="I3186" s="64">
        <v>0.3</v>
      </c>
      <c r="J3186" s="67">
        <v>0.3</v>
      </c>
      <c r="K3186" s="70">
        <v>0.3</v>
      </c>
      <c r="L3186" s="64">
        <v>0.0</v>
      </c>
      <c r="M3186" s="67">
        <v>0.0</v>
      </c>
      <c r="N3186" s="70">
        <v>0.0</v>
      </c>
      <c r="O3186" s="64">
        <v>0.3</v>
      </c>
      <c r="P3186" s="67">
        <v>0.3</v>
      </c>
      <c r="Q3186" s="70">
        <v>0.3</v>
      </c>
      <c r="R3186" s="3"/>
    </row>
    <row r="3187">
      <c r="A3187" s="46">
        <v>15155.0</v>
      </c>
      <c r="B3187" s="51" t="str">
        <f t="shared" si="1"/>
        <v>KitoblarDiniy kitoblarIslоmFalsafa va diniy etika</v>
      </c>
      <c r="C3187" s="55" t="s">
        <v>84</v>
      </c>
      <c r="D3187" s="55" t="s">
        <v>85</v>
      </c>
      <c r="E3187" s="55" t="s">
        <v>6891</v>
      </c>
      <c r="F3187" s="55" t="s">
        <v>6892</v>
      </c>
      <c r="G3187" s="55"/>
      <c r="H3187" s="4"/>
      <c r="I3187" s="64">
        <v>0.2</v>
      </c>
      <c r="J3187" s="67">
        <v>0.2</v>
      </c>
      <c r="K3187" s="70">
        <v>0.2</v>
      </c>
      <c r="L3187" s="64">
        <v>0.010000000000000009</v>
      </c>
      <c r="M3187" s="67">
        <v>0.010000000000000009</v>
      </c>
      <c r="N3187" s="70">
        <v>0.010000000000000009</v>
      </c>
      <c r="O3187" s="64">
        <v>0.19</v>
      </c>
      <c r="P3187" s="67">
        <v>0.19</v>
      </c>
      <c r="Q3187" s="70">
        <v>0.19</v>
      </c>
      <c r="R3187" s="3"/>
    </row>
    <row r="3188">
      <c r="A3188" s="46">
        <v>15156.0</v>
      </c>
      <c r="B3188" s="51" t="str">
        <f t="shared" si="1"/>
        <v>KitoblarDiniy kitoblarIslоmDiniy arboblar tarjimayi hollari</v>
      </c>
      <c r="C3188" s="55" t="s">
        <v>84</v>
      </c>
      <c r="D3188" s="55" t="s">
        <v>85</v>
      </c>
      <c r="E3188" s="55" t="s">
        <v>6891</v>
      </c>
      <c r="F3188" s="55" t="s">
        <v>6894</v>
      </c>
      <c r="G3188" s="55"/>
      <c r="H3188" s="55"/>
      <c r="I3188" s="64">
        <v>0.2</v>
      </c>
      <c r="J3188" s="67">
        <v>0.2</v>
      </c>
      <c r="K3188" s="70">
        <v>0.2</v>
      </c>
      <c r="L3188" s="64">
        <v>0.0</v>
      </c>
      <c r="M3188" s="67">
        <v>0.0</v>
      </c>
      <c r="N3188" s="70">
        <v>0.0</v>
      </c>
      <c r="O3188" s="64">
        <v>0.2</v>
      </c>
      <c r="P3188" s="67">
        <v>0.2</v>
      </c>
      <c r="Q3188" s="70">
        <v>0.2</v>
      </c>
      <c r="R3188" s="3"/>
    </row>
    <row r="3189">
      <c r="A3189" s="46">
        <v>15157.0</v>
      </c>
      <c r="B3189" s="51" t="str">
        <f t="shared" si="1"/>
        <v>KitoblarDiniy kitoblarIslоmMa’naviy amaliyot haqida adabiyotlar</v>
      </c>
      <c r="C3189" s="55" t="s">
        <v>84</v>
      </c>
      <c r="D3189" s="55" t="s">
        <v>85</v>
      </c>
      <c r="E3189" s="55" t="s">
        <v>6891</v>
      </c>
      <c r="F3189" s="55" t="s">
        <v>6896</v>
      </c>
      <c r="G3189" s="55"/>
      <c r="H3189" s="55"/>
      <c r="I3189" s="64">
        <v>0.2</v>
      </c>
      <c r="J3189" s="67">
        <v>0.2</v>
      </c>
      <c r="K3189" s="70">
        <v>0.2</v>
      </c>
      <c r="L3189" s="64">
        <v>0.0</v>
      </c>
      <c r="M3189" s="67">
        <v>0.0</v>
      </c>
      <c r="N3189" s="70">
        <v>0.0</v>
      </c>
      <c r="O3189" s="64">
        <v>0.2</v>
      </c>
      <c r="P3189" s="67">
        <v>0.2</v>
      </c>
      <c r="Q3189" s="70">
        <v>0.2</v>
      </c>
      <c r="R3189" s="3"/>
    </row>
    <row r="3190">
      <c r="A3190" s="46">
        <v>15158.0</v>
      </c>
      <c r="B3190" s="51" t="str">
        <f t="shared" si="1"/>
        <v>KitoblarDiniy kitoblarIslоmIzohlar va talqinlar</v>
      </c>
      <c r="C3190" s="55" t="s">
        <v>84</v>
      </c>
      <c r="D3190" s="55" t="s">
        <v>85</v>
      </c>
      <c r="E3190" s="55" t="s">
        <v>6891</v>
      </c>
      <c r="F3190" s="55" t="s">
        <v>6898</v>
      </c>
      <c r="G3190" s="55"/>
      <c r="H3190" s="3"/>
      <c r="I3190" s="64">
        <v>0.2</v>
      </c>
      <c r="J3190" s="67">
        <v>0.2</v>
      </c>
      <c r="K3190" s="70">
        <v>0.2</v>
      </c>
      <c r="L3190" s="64">
        <v>0.010000000000000009</v>
      </c>
      <c r="M3190" s="67">
        <v>0.010000000000000009</v>
      </c>
      <c r="N3190" s="70">
        <v>0.010000000000000009</v>
      </c>
      <c r="O3190" s="64">
        <v>0.19</v>
      </c>
      <c r="P3190" s="67">
        <v>0.19</v>
      </c>
      <c r="Q3190" s="70">
        <v>0.19</v>
      </c>
      <c r="R3190" s="3"/>
    </row>
    <row r="3191">
      <c r="A3191" s="46">
        <v>15159.0</v>
      </c>
      <c r="B3191" s="51" t="str">
        <f t="shared" si="1"/>
        <v>KitoblarBadiiy adabiyotPyesalar va dramaturgiya</v>
      </c>
      <c r="C3191" s="55" t="s">
        <v>84</v>
      </c>
      <c r="D3191" s="55" t="s">
        <v>1226</v>
      </c>
      <c r="E3191" s="55" t="s">
        <v>6900</v>
      </c>
      <c r="F3191" s="55"/>
      <c r="G3191" s="4"/>
      <c r="H3191" s="3"/>
      <c r="I3191" s="64">
        <v>0.2</v>
      </c>
      <c r="J3191" s="67">
        <v>0.2</v>
      </c>
      <c r="K3191" s="70">
        <v>0.2</v>
      </c>
      <c r="L3191" s="64">
        <v>0.0</v>
      </c>
      <c r="M3191" s="67">
        <v>0.0</v>
      </c>
      <c r="N3191" s="70">
        <v>0.0</v>
      </c>
      <c r="O3191" s="64">
        <v>0.2</v>
      </c>
      <c r="P3191" s="67">
        <v>0.2</v>
      </c>
      <c r="Q3191" s="70">
        <v>0.2</v>
      </c>
      <c r="R3191" s="3"/>
    </row>
    <row r="3192">
      <c r="A3192" s="46">
        <v>15160.0</v>
      </c>
      <c r="B3192" s="51" t="str">
        <f t="shared" si="1"/>
        <v>KitoblarBadiiy adabiyotAntik adabiyot</v>
      </c>
      <c r="C3192" s="55" t="s">
        <v>84</v>
      </c>
      <c r="D3192" s="55" t="s">
        <v>1226</v>
      </c>
      <c r="E3192" s="55" t="s">
        <v>6902</v>
      </c>
      <c r="F3192" s="3"/>
      <c r="G3192" s="3"/>
      <c r="H3192" s="4"/>
      <c r="I3192" s="64">
        <v>0.2</v>
      </c>
      <c r="J3192" s="67">
        <v>0.2</v>
      </c>
      <c r="K3192" s="70">
        <v>0.2</v>
      </c>
      <c r="L3192" s="64">
        <v>0.0</v>
      </c>
      <c r="M3192" s="67">
        <v>0.0</v>
      </c>
      <c r="N3192" s="70">
        <v>0.0</v>
      </c>
      <c r="O3192" s="64">
        <v>0.2</v>
      </c>
      <c r="P3192" s="67">
        <v>0.2</v>
      </c>
      <c r="Q3192" s="70">
        <v>0.2</v>
      </c>
      <c r="R3192" s="3"/>
    </row>
    <row r="3193">
      <c r="A3193" s="46">
        <v>15162.0</v>
      </c>
      <c r="B3193" s="51" t="str">
        <f t="shared" si="1"/>
        <v>KitoblarBadiiy adabiyotFolklorErtaklar</v>
      </c>
      <c r="C3193" s="55" t="s">
        <v>84</v>
      </c>
      <c r="D3193" s="55" t="s">
        <v>1226</v>
      </c>
      <c r="E3193" s="55" t="s">
        <v>6903</v>
      </c>
      <c r="F3193" s="55" t="s">
        <v>6905</v>
      </c>
      <c r="G3193" s="85"/>
      <c r="H3193" s="3"/>
      <c r="I3193" s="64">
        <v>0.2</v>
      </c>
      <c r="J3193" s="67">
        <v>0.2</v>
      </c>
      <c r="K3193" s="70">
        <v>0.2</v>
      </c>
      <c r="L3193" s="64">
        <v>0.0</v>
      </c>
      <c r="M3193" s="67">
        <v>0.0</v>
      </c>
      <c r="N3193" s="70">
        <v>0.0</v>
      </c>
      <c r="O3193" s="64">
        <v>0.2</v>
      </c>
      <c r="P3193" s="67">
        <v>0.2</v>
      </c>
      <c r="Q3193" s="70">
        <v>0.2</v>
      </c>
      <c r="R3193" s="3"/>
    </row>
    <row r="3194">
      <c r="A3194" s="46">
        <v>15163.0</v>
      </c>
      <c r="B3194" s="51" t="str">
        <f t="shared" si="1"/>
        <v>KitoblarBadiiy adabiyotFolklorAfsona va rivoyatlar</v>
      </c>
      <c r="C3194" s="55" t="s">
        <v>84</v>
      </c>
      <c r="D3194" s="55" t="s">
        <v>1226</v>
      </c>
      <c r="E3194" s="55" t="s">
        <v>6903</v>
      </c>
      <c r="F3194" s="55" t="s">
        <v>6907</v>
      </c>
      <c r="G3194" s="55"/>
      <c r="H3194" s="3"/>
      <c r="I3194" s="64">
        <v>0.2</v>
      </c>
      <c r="J3194" s="67">
        <v>0.2</v>
      </c>
      <c r="K3194" s="70">
        <v>0.2</v>
      </c>
      <c r="L3194" s="64">
        <v>0.02</v>
      </c>
      <c r="M3194" s="67">
        <v>0.02</v>
      </c>
      <c r="N3194" s="70">
        <v>0.02</v>
      </c>
      <c r="O3194" s="64">
        <v>0.18</v>
      </c>
      <c r="P3194" s="67">
        <v>0.18</v>
      </c>
      <c r="Q3194" s="70">
        <v>0.18</v>
      </c>
      <c r="R3194" s="3"/>
    </row>
    <row r="3195">
      <c r="A3195" s="46">
        <v>15164.0</v>
      </c>
      <c r="B3195" s="51" t="str">
        <f t="shared" si="1"/>
        <v>KitoblarBadiiy adabiyotFolklorMaqollar va matallar</v>
      </c>
      <c r="C3195" s="55" t="s">
        <v>84</v>
      </c>
      <c r="D3195" s="55" t="s">
        <v>1226</v>
      </c>
      <c r="E3195" s="55" t="s">
        <v>6903</v>
      </c>
      <c r="F3195" s="55" t="s">
        <v>6908</v>
      </c>
      <c r="G3195" s="55"/>
      <c r="H3195" s="3"/>
      <c r="I3195" s="64">
        <v>0.2</v>
      </c>
      <c r="J3195" s="67">
        <v>0.2</v>
      </c>
      <c r="K3195" s="70">
        <v>0.2</v>
      </c>
      <c r="L3195" s="64">
        <v>0.02</v>
      </c>
      <c r="M3195" s="67">
        <v>0.02</v>
      </c>
      <c r="N3195" s="70">
        <v>0.02</v>
      </c>
      <c r="O3195" s="64">
        <v>0.18</v>
      </c>
      <c r="P3195" s="67">
        <v>0.18</v>
      </c>
      <c r="Q3195" s="70">
        <v>0.18</v>
      </c>
      <c r="R3195" s="3"/>
    </row>
    <row r="3196">
      <c r="A3196" s="46">
        <v>15166.0</v>
      </c>
      <c r="B3196" s="51" t="str">
        <f t="shared" si="1"/>
        <v>KitoblarBadiiy adabiyotNasrXX-asr nasri</v>
      </c>
      <c r="C3196" s="55" t="s">
        <v>84</v>
      </c>
      <c r="D3196" s="55" t="s">
        <v>1226</v>
      </c>
      <c r="E3196" s="55" t="s">
        <v>3268</v>
      </c>
      <c r="F3196" s="55" t="s">
        <v>6911</v>
      </c>
      <c r="G3196" s="85"/>
      <c r="H3196" s="3"/>
      <c r="I3196" s="64">
        <v>0.2</v>
      </c>
      <c r="J3196" s="67">
        <v>0.2</v>
      </c>
      <c r="K3196" s="70">
        <v>0.2</v>
      </c>
      <c r="L3196" s="64">
        <v>0.02</v>
      </c>
      <c r="M3196" s="67">
        <v>0.02</v>
      </c>
      <c r="N3196" s="70">
        <v>0.02</v>
      </c>
      <c r="O3196" s="64">
        <v>0.18</v>
      </c>
      <c r="P3196" s="67">
        <v>0.18</v>
      </c>
      <c r="Q3196" s="70">
        <v>0.18</v>
      </c>
      <c r="R3196" s="3"/>
    </row>
    <row r="3197">
      <c r="A3197" s="46">
        <v>15167.0</v>
      </c>
      <c r="B3197" s="51" t="str">
        <f t="shared" si="1"/>
        <v>KitoblarBadiiy adabiyotNasrTarixiy nasr</v>
      </c>
      <c r="C3197" s="55" t="s">
        <v>84</v>
      </c>
      <c r="D3197" s="55" t="s">
        <v>1226</v>
      </c>
      <c r="E3197" s="55" t="s">
        <v>3268</v>
      </c>
      <c r="F3197" s="55" t="s">
        <v>6913</v>
      </c>
      <c r="G3197" s="85"/>
      <c r="H3197" s="3"/>
      <c r="I3197" s="64">
        <v>0.2</v>
      </c>
      <c r="J3197" s="67">
        <v>0.2</v>
      </c>
      <c r="K3197" s="70">
        <v>0.2</v>
      </c>
      <c r="L3197" s="64">
        <v>0.0</v>
      </c>
      <c r="M3197" s="67">
        <v>0.0</v>
      </c>
      <c r="N3197" s="70">
        <v>0.0</v>
      </c>
      <c r="O3197" s="64">
        <v>0.2</v>
      </c>
      <c r="P3197" s="67">
        <v>0.2</v>
      </c>
      <c r="Q3197" s="70">
        <v>0.2</v>
      </c>
      <c r="R3197" s="3"/>
    </row>
    <row r="3198">
      <c r="A3198" s="46">
        <v>15168.0</v>
      </c>
      <c r="B3198" s="51" t="str">
        <f t="shared" si="1"/>
        <v>KitoblarBadiiy adabiyotNasrBadiiy adabiyot</v>
      </c>
      <c r="C3198" s="55" t="s">
        <v>84</v>
      </c>
      <c r="D3198" s="55" t="s">
        <v>1226</v>
      </c>
      <c r="E3198" s="55" t="s">
        <v>3268</v>
      </c>
      <c r="F3198" s="55" t="s">
        <v>1226</v>
      </c>
      <c r="G3198" s="55"/>
      <c r="H3198" s="3"/>
      <c r="I3198" s="64">
        <v>0.2</v>
      </c>
      <c r="J3198" s="67">
        <v>0.2</v>
      </c>
      <c r="K3198" s="70">
        <v>0.2</v>
      </c>
      <c r="L3198" s="64">
        <v>0.0</v>
      </c>
      <c r="M3198" s="67">
        <v>0.0</v>
      </c>
      <c r="N3198" s="70">
        <v>0.0</v>
      </c>
      <c r="O3198" s="64">
        <v>0.2</v>
      </c>
      <c r="P3198" s="67">
        <v>0.2</v>
      </c>
      <c r="Q3198" s="70">
        <v>0.2</v>
      </c>
      <c r="R3198" s="3"/>
    </row>
    <row r="3199">
      <c r="A3199" s="46">
        <v>15169.0</v>
      </c>
      <c r="B3199" s="51" t="str">
        <f t="shared" si="1"/>
        <v>KitoblarBadiiy adabiyotSheʼriyatZamonaviy she'riyat</v>
      </c>
      <c r="C3199" s="55" t="s">
        <v>84</v>
      </c>
      <c r="D3199" s="55" t="s">
        <v>1226</v>
      </c>
      <c r="E3199" s="55" t="s">
        <v>5122</v>
      </c>
      <c r="F3199" s="55" t="s">
        <v>6916</v>
      </c>
      <c r="G3199" s="55"/>
      <c r="H3199" s="3"/>
      <c r="I3199" s="64">
        <v>0.2</v>
      </c>
      <c r="J3199" s="67">
        <v>0.2</v>
      </c>
      <c r="K3199" s="70">
        <v>0.2</v>
      </c>
      <c r="L3199" s="64">
        <v>0.0</v>
      </c>
      <c r="M3199" s="67">
        <v>0.0</v>
      </c>
      <c r="N3199" s="70">
        <v>0.0</v>
      </c>
      <c r="O3199" s="64">
        <v>0.2</v>
      </c>
      <c r="P3199" s="67">
        <v>0.2</v>
      </c>
      <c r="Q3199" s="70">
        <v>0.2</v>
      </c>
      <c r="R3199" s="3"/>
    </row>
    <row r="3200">
      <c r="A3200" s="46">
        <v>15171.0</v>
      </c>
      <c r="B3200" s="51" t="str">
        <f t="shared" si="1"/>
        <v>Uy-roʻzgʻor buyumlariBuyumlarni saqlashIlgichlarIlgichlar-yelkalar</v>
      </c>
      <c r="C3200" s="55" t="s">
        <v>758</v>
      </c>
      <c r="D3200" s="55" t="s">
        <v>2896</v>
      </c>
      <c r="E3200" s="55" t="s">
        <v>2897</v>
      </c>
      <c r="F3200" s="55" t="s">
        <v>6917</v>
      </c>
      <c r="G3200" s="55"/>
      <c r="H3200" s="3"/>
      <c r="I3200" s="64">
        <v>0.27</v>
      </c>
      <c r="J3200" s="67">
        <v>0.27</v>
      </c>
      <c r="K3200" s="70">
        <v>0.27</v>
      </c>
      <c r="L3200" s="64">
        <v>0.0</v>
      </c>
      <c r="M3200" s="67">
        <v>0.0</v>
      </c>
      <c r="N3200" s="70">
        <v>0.0</v>
      </c>
      <c r="O3200" s="64">
        <v>0.27</v>
      </c>
      <c r="P3200" s="67">
        <v>0.27</v>
      </c>
      <c r="Q3200" s="70">
        <v>0.27</v>
      </c>
      <c r="R3200" s="3"/>
    </row>
    <row r="3201">
      <c r="A3201" s="46">
        <v>15172.0</v>
      </c>
      <c r="B3201" s="51" t="str">
        <f t="shared" si="1"/>
        <v>MebelSaqlash mebellariQavatli ilgichlar</v>
      </c>
      <c r="C3201" s="55" t="s">
        <v>137</v>
      </c>
      <c r="D3201" s="55" t="s">
        <v>6920</v>
      </c>
      <c r="E3201" s="55" t="s">
        <v>6921</v>
      </c>
      <c r="F3201" s="55"/>
      <c r="G3201" s="4"/>
      <c r="H3201" s="3"/>
      <c r="I3201" s="64">
        <v>0.15</v>
      </c>
      <c r="J3201" s="67">
        <v>0.15</v>
      </c>
      <c r="K3201" s="70">
        <v>0.15</v>
      </c>
      <c r="L3201" s="64">
        <v>0.0</v>
      </c>
      <c r="M3201" s="67">
        <v>0.0</v>
      </c>
      <c r="N3201" s="70">
        <v>0.0</v>
      </c>
      <c r="O3201" s="64">
        <v>0.15</v>
      </c>
      <c r="P3201" s="67">
        <v>0.15</v>
      </c>
      <c r="Q3201" s="70">
        <v>0.15</v>
      </c>
      <c r="R3201" s="3"/>
    </row>
    <row r="3202">
      <c r="A3202" s="46">
        <v>15173.0</v>
      </c>
      <c r="B3202" s="51" t="str">
        <f t="shared" si="1"/>
        <v>KitoblarNobadiiy adabiyotIlmiy va ilmiy ommabop adabiyotlarTabiiy fanlar</v>
      </c>
      <c r="C3202" s="55" t="s">
        <v>84</v>
      </c>
      <c r="D3202" s="55" t="s">
        <v>924</v>
      </c>
      <c r="E3202" s="55" t="s">
        <v>1288</v>
      </c>
      <c r="F3202" s="55" t="s">
        <v>6924</v>
      </c>
      <c r="G3202" s="3"/>
      <c r="H3202" s="3"/>
      <c r="I3202" s="64">
        <v>0.2</v>
      </c>
      <c r="J3202" s="67">
        <v>0.2</v>
      </c>
      <c r="K3202" s="70">
        <v>0.2</v>
      </c>
      <c r="L3202" s="64">
        <v>0.0</v>
      </c>
      <c r="M3202" s="67">
        <v>0.0</v>
      </c>
      <c r="N3202" s="70">
        <v>0.0</v>
      </c>
      <c r="O3202" s="64">
        <v>0.2</v>
      </c>
      <c r="P3202" s="67">
        <v>0.2</v>
      </c>
      <c r="Q3202" s="70">
        <v>0.2</v>
      </c>
      <c r="R3202" s="3"/>
    </row>
    <row r="3203">
      <c r="A3203" s="46">
        <v>15174.0</v>
      </c>
      <c r="B3203" s="51" t="str">
        <f t="shared" si="1"/>
        <v>KitoblarNobadiiy adabiyotIlmiy va ilmiy ommabop adabiyotlarBiologiya</v>
      </c>
      <c r="C3203" s="55" t="s">
        <v>84</v>
      </c>
      <c r="D3203" s="55" t="s">
        <v>924</v>
      </c>
      <c r="E3203" s="55" t="s">
        <v>1288</v>
      </c>
      <c r="F3203" s="55" t="s">
        <v>6926</v>
      </c>
      <c r="G3203" s="3"/>
      <c r="H3203" s="3"/>
      <c r="I3203" s="64">
        <v>0.2</v>
      </c>
      <c r="J3203" s="67">
        <v>0.2</v>
      </c>
      <c r="K3203" s="70">
        <v>0.2</v>
      </c>
      <c r="L3203" s="64">
        <v>0.0</v>
      </c>
      <c r="M3203" s="67">
        <v>0.0</v>
      </c>
      <c r="N3203" s="70">
        <v>0.0</v>
      </c>
      <c r="O3203" s="64">
        <v>0.2</v>
      </c>
      <c r="P3203" s="67">
        <v>0.2</v>
      </c>
      <c r="Q3203" s="70">
        <v>0.2</v>
      </c>
      <c r="R3203" s="3"/>
    </row>
    <row r="3204">
      <c r="A3204" s="46">
        <v>15175.0</v>
      </c>
      <c r="B3204" s="51" t="str">
        <f t="shared" si="1"/>
        <v>KitoblarNobadiiy adabiyotIlmiy va ilmiy ommabop adabiyotlarTexnik fanlar</v>
      </c>
      <c r="C3204" s="55" t="s">
        <v>84</v>
      </c>
      <c r="D3204" s="55" t="s">
        <v>924</v>
      </c>
      <c r="E3204" s="55" t="s">
        <v>1288</v>
      </c>
      <c r="F3204" s="55" t="s">
        <v>6927</v>
      </c>
      <c r="G3204" s="85"/>
      <c r="H3204" s="3"/>
      <c r="I3204" s="64">
        <v>0.2</v>
      </c>
      <c r="J3204" s="67">
        <v>0.2</v>
      </c>
      <c r="K3204" s="70">
        <v>0.2</v>
      </c>
      <c r="L3204" s="64">
        <v>0.0</v>
      </c>
      <c r="M3204" s="67">
        <v>0.0</v>
      </c>
      <c r="N3204" s="70">
        <v>0.0</v>
      </c>
      <c r="O3204" s="64">
        <v>0.2</v>
      </c>
      <c r="P3204" s="67">
        <v>0.2</v>
      </c>
      <c r="Q3204" s="70">
        <v>0.2</v>
      </c>
      <c r="R3204" s="3"/>
    </row>
    <row r="3205">
      <c r="A3205" s="46">
        <v>15176.0</v>
      </c>
      <c r="B3205" s="51" t="str">
        <f t="shared" si="1"/>
        <v>KitoblarNobadiiy adabiyotIlmiy va ilmiy ommabop adabiyotlarMatematika</v>
      </c>
      <c r="C3205" s="55" t="s">
        <v>84</v>
      </c>
      <c r="D3205" s="55" t="s">
        <v>924</v>
      </c>
      <c r="E3205" s="55" t="s">
        <v>1288</v>
      </c>
      <c r="F3205" s="55" t="s">
        <v>6929</v>
      </c>
      <c r="G3205" s="3"/>
      <c r="H3205" s="3"/>
      <c r="I3205" s="64">
        <v>0.2</v>
      </c>
      <c r="J3205" s="67">
        <v>0.2</v>
      </c>
      <c r="K3205" s="70">
        <v>0.2</v>
      </c>
      <c r="L3205" s="64">
        <v>0.0</v>
      </c>
      <c r="M3205" s="67">
        <v>0.0</v>
      </c>
      <c r="N3205" s="70">
        <v>0.0</v>
      </c>
      <c r="O3205" s="64">
        <v>0.2</v>
      </c>
      <c r="P3205" s="67">
        <v>0.2</v>
      </c>
      <c r="Q3205" s="70">
        <v>0.2</v>
      </c>
      <c r="R3205" s="3"/>
    </row>
    <row r="3206">
      <c r="A3206" s="46">
        <v>15178.0</v>
      </c>
      <c r="B3206" s="51" t="str">
        <f t="shared" si="1"/>
        <v>KitoblarNobadiiy adabiyotOʻz-oʻzini rivojlantirish va psixologiyaYetakchilik, kommunikatsiyalar va kouching</v>
      </c>
      <c r="C3206" s="55" t="s">
        <v>84</v>
      </c>
      <c r="D3206" s="55" t="s">
        <v>924</v>
      </c>
      <c r="E3206" s="55" t="s">
        <v>1734</v>
      </c>
      <c r="F3206" s="55" t="s">
        <v>6931</v>
      </c>
      <c r="G3206" s="55"/>
      <c r="H3206" s="55"/>
      <c r="I3206" s="64">
        <v>0.2</v>
      </c>
      <c r="J3206" s="67">
        <v>0.2</v>
      </c>
      <c r="K3206" s="70">
        <v>0.2</v>
      </c>
      <c r="L3206" s="64">
        <v>0.02</v>
      </c>
      <c r="M3206" s="67">
        <v>0.02</v>
      </c>
      <c r="N3206" s="70">
        <v>0.02</v>
      </c>
      <c r="O3206" s="64">
        <v>0.18</v>
      </c>
      <c r="P3206" s="67">
        <v>0.18</v>
      </c>
      <c r="Q3206" s="70">
        <v>0.18</v>
      </c>
      <c r="R3206" s="3"/>
    </row>
    <row r="3207">
      <c r="A3207" s="46">
        <v>15184.0</v>
      </c>
      <c r="B3207" s="51" t="str">
        <f t="shared" si="1"/>
        <v>KitoblarNobadiiy adabiyotTibbiyotOmmabop tibbiyot</v>
      </c>
      <c r="C3207" s="55" t="s">
        <v>84</v>
      </c>
      <c r="D3207" s="55" t="s">
        <v>924</v>
      </c>
      <c r="E3207" s="55" t="s">
        <v>1863</v>
      </c>
      <c r="F3207" s="55" t="s">
        <v>6933</v>
      </c>
      <c r="G3207" s="55"/>
      <c r="H3207" s="3"/>
      <c r="I3207" s="64">
        <v>0.2</v>
      </c>
      <c r="J3207" s="67">
        <v>0.2</v>
      </c>
      <c r="K3207" s="70">
        <v>0.2</v>
      </c>
      <c r="L3207" s="64">
        <v>0.020000000000000018</v>
      </c>
      <c r="M3207" s="67">
        <v>0.020000000000000018</v>
      </c>
      <c r="N3207" s="70">
        <v>0.020000000000000018</v>
      </c>
      <c r="O3207" s="64">
        <v>0.18</v>
      </c>
      <c r="P3207" s="67">
        <v>0.18</v>
      </c>
      <c r="Q3207" s="70">
        <v>0.18</v>
      </c>
      <c r="R3207" s="3"/>
    </row>
    <row r="3208">
      <c r="A3208" s="46">
        <v>15185.0</v>
      </c>
      <c r="B3208" s="51" t="str">
        <f t="shared" si="1"/>
        <v>KitoblarNobadiiy adabiyotTibbiyotXalq tabobati</v>
      </c>
      <c r="C3208" s="55" t="s">
        <v>84</v>
      </c>
      <c r="D3208" s="55" t="s">
        <v>924</v>
      </c>
      <c r="E3208" s="55" t="s">
        <v>1863</v>
      </c>
      <c r="F3208" s="55" t="s">
        <v>6935</v>
      </c>
      <c r="G3208" s="3"/>
      <c r="H3208" s="3"/>
      <c r="I3208" s="64">
        <v>0.2</v>
      </c>
      <c r="J3208" s="67">
        <v>0.2</v>
      </c>
      <c r="K3208" s="70">
        <v>0.2</v>
      </c>
      <c r="L3208" s="64">
        <v>0.0</v>
      </c>
      <c r="M3208" s="67">
        <v>0.0</v>
      </c>
      <c r="N3208" s="70">
        <v>0.0</v>
      </c>
      <c r="O3208" s="64">
        <v>0.2</v>
      </c>
      <c r="P3208" s="67">
        <v>0.2</v>
      </c>
      <c r="Q3208" s="70">
        <v>0.2</v>
      </c>
      <c r="R3208" s="3"/>
    </row>
    <row r="3209">
      <c r="A3209" s="46">
        <v>15186.0</v>
      </c>
      <c r="B3209" s="51" t="str">
        <f t="shared" si="1"/>
        <v>KitoblarNobadiiy adabiyotTibbiyotMaxsus tibbiyot</v>
      </c>
      <c r="C3209" s="55" t="s">
        <v>84</v>
      </c>
      <c r="D3209" s="55" t="s">
        <v>924</v>
      </c>
      <c r="E3209" s="55" t="s">
        <v>1863</v>
      </c>
      <c r="F3209" s="55" t="s">
        <v>6937</v>
      </c>
      <c r="G3209" s="55"/>
      <c r="H3209" s="3"/>
      <c r="I3209" s="64">
        <v>0.2</v>
      </c>
      <c r="J3209" s="67">
        <v>0.2</v>
      </c>
      <c r="K3209" s="70">
        <v>0.2</v>
      </c>
      <c r="L3209" s="64">
        <v>0.0</v>
      </c>
      <c r="M3209" s="67">
        <v>0.0</v>
      </c>
      <c r="N3209" s="70">
        <v>0.0</v>
      </c>
      <c r="O3209" s="64">
        <v>0.2</v>
      </c>
      <c r="P3209" s="67">
        <v>0.2</v>
      </c>
      <c r="Q3209" s="70">
        <v>0.2</v>
      </c>
      <c r="R3209" s="3"/>
    </row>
    <row r="3210">
      <c r="A3210" s="46">
        <v>15187.0</v>
      </c>
      <c r="B3210" s="51" t="str">
        <f t="shared" si="1"/>
        <v>KitoblarNobadiiy adabiyotTibbiyotPsixiatriya. Psixoterapiya</v>
      </c>
      <c r="C3210" s="55" t="s">
        <v>84</v>
      </c>
      <c r="D3210" s="55" t="s">
        <v>924</v>
      </c>
      <c r="E3210" s="55" t="s">
        <v>1863</v>
      </c>
      <c r="F3210" s="55" t="s">
        <v>6939</v>
      </c>
      <c r="G3210" s="55"/>
      <c r="H3210" s="3"/>
      <c r="I3210" s="64">
        <v>0.2</v>
      </c>
      <c r="J3210" s="67">
        <v>0.2</v>
      </c>
      <c r="K3210" s="70">
        <v>0.2</v>
      </c>
      <c r="L3210" s="64">
        <v>0.020000000000000018</v>
      </c>
      <c r="M3210" s="67">
        <v>0.020000000000000018</v>
      </c>
      <c r="N3210" s="70">
        <v>0.020000000000000018</v>
      </c>
      <c r="O3210" s="64">
        <v>0.18</v>
      </c>
      <c r="P3210" s="67">
        <v>0.18</v>
      </c>
      <c r="Q3210" s="70">
        <v>0.18</v>
      </c>
      <c r="R3210" s="3"/>
    </row>
    <row r="3211">
      <c r="A3211" s="46">
        <v>15188.0</v>
      </c>
      <c r="B3211" s="51" t="str">
        <f t="shared" si="1"/>
        <v>KitoblarNobadiiy adabiyotTibbiyotMuallif metodikalar</v>
      </c>
      <c r="C3211" s="55" t="s">
        <v>84</v>
      </c>
      <c r="D3211" s="55" t="s">
        <v>924</v>
      </c>
      <c r="E3211" s="55" t="s">
        <v>1863</v>
      </c>
      <c r="F3211" s="55" t="s">
        <v>6941</v>
      </c>
      <c r="G3211" s="55"/>
      <c r="H3211" s="3"/>
      <c r="I3211" s="64">
        <v>0.2</v>
      </c>
      <c r="J3211" s="67">
        <v>0.2</v>
      </c>
      <c r="K3211" s="70">
        <v>0.2</v>
      </c>
      <c r="L3211" s="64">
        <v>0.020000000000000018</v>
      </c>
      <c r="M3211" s="67">
        <v>0.020000000000000018</v>
      </c>
      <c r="N3211" s="70">
        <v>0.020000000000000018</v>
      </c>
      <c r="O3211" s="64">
        <v>0.18</v>
      </c>
      <c r="P3211" s="67">
        <v>0.18</v>
      </c>
      <c r="Q3211" s="70">
        <v>0.18</v>
      </c>
      <c r="R3211" s="3"/>
    </row>
    <row r="3212">
      <c r="A3212" s="46">
        <v>15189.0</v>
      </c>
      <c r="B3212" s="51" t="str">
        <f t="shared" si="1"/>
        <v>KitoblarNobadiiy adabiyotTibbiyotTerapiya. Umumiy amaliyot</v>
      </c>
      <c r="C3212" s="55" t="s">
        <v>84</v>
      </c>
      <c r="D3212" s="55" t="s">
        <v>924</v>
      </c>
      <c r="E3212" s="55" t="s">
        <v>1863</v>
      </c>
      <c r="F3212" s="55" t="s">
        <v>6942</v>
      </c>
      <c r="G3212" s="55"/>
      <c r="H3212" s="3"/>
      <c r="I3212" s="64">
        <v>0.2</v>
      </c>
      <c r="J3212" s="67">
        <v>0.2</v>
      </c>
      <c r="K3212" s="70">
        <v>0.2</v>
      </c>
      <c r="L3212" s="64">
        <v>0.0</v>
      </c>
      <c r="M3212" s="67">
        <v>0.0</v>
      </c>
      <c r="N3212" s="70">
        <v>0.0</v>
      </c>
      <c r="O3212" s="64">
        <v>0.2</v>
      </c>
      <c r="P3212" s="67">
        <v>0.2</v>
      </c>
      <c r="Q3212" s="70">
        <v>0.2</v>
      </c>
      <c r="R3212" s="3"/>
    </row>
    <row r="3213">
      <c r="A3213" s="46">
        <v>15191.0</v>
      </c>
      <c r="B3213" s="51" t="str">
        <f t="shared" si="1"/>
        <v>KitoblarNobadiiy adabiyotTibbiyotTibbiyot tarixi va sog'liqni saqlash tashkiloti</v>
      </c>
      <c r="C3213" s="55" t="s">
        <v>84</v>
      </c>
      <c r="D3213" s="55" t="s">
        <v>924</v>
      </c>
      <c r="E3213" s="55" t="s">
        <v>1863</v>
      </c>
      <c r="F3213" s="55" t="s">
        <v>6944</v>
      </c>
      <c r="G3213" s="55"/>
      <c r="H3213" s="55"/>
      <c r="I3213" s="64">
        <v>0.2</v>
      </c>
      <c r="J3213" s="67">
        <v>0.2</v>
      </c>
      <c r="K3213" s="70">
        <v>0.2</v>
      </c>
      <c r="L3213" s="64">
        <v>0.0</v>
      </c>
      <c r="M3213" s="67">
        <v>0.0</v>
      </c>
      <c r="N3213" s="70">
        <v>0.0</v>
      </c>
      <c r="O3213" s="64">
        <v>0.2</v>
      </c>
      <c r="P3213" s="67">
        <v>0.2</v>
      </c>
      <c r="Q3213" s="70">
        <v>0.2</v>
      </c>
      <c r="R3213" s="3"/>
    </row>
    <row r="3214">
      <c r="A3214" s="46">
        <v>15193.0</v>
      </c>
      <c r="B3214" s="51" t="str">
        <f t="shared" si="1"/>
        <v>KitoblarNobadiiy adabiyotSanʼat va madaniyatMusiqa</v>
      </c>
      <c r="C3214" s="55" t="s">
        <v>84</v>
      </c>
      <c r="D3214" s="55" t="s">
        <v>924</v>
      </c>
      <c r="E3214" s="55" t="s">
        <v>925</v>
      </c>
      <c r="F3214" s="55" t="s">
        <v>6946</v>
      </c>
      <c r="G3214" s="3"/>
      <c r="H3214" s="3"/>
      <c r="I3214" s="64">
        <v>0.2</v>
      </c>
      <c r="J3214" s="67">
        <v>0.2</v>
      </c>
      <c r="K3214" s="70">
        <v>0.2</v>
      </c>
      <c r="L3214" s="64">
        <v>0.02</v>
      </c>
      <c r="M3214" s="67">
        <v>0.02</v>
      </c>
      <c r="N3214" s="70">
        <v>0.02</v>
      </c>
      <c r="O3214" s="64">
        <v>0.18</v>
      </c>
      <c r="P3214" s="67">
        <v>0.18</v>
      </c>
      <c r="Q3214" s="70">
        <v>0.18</v>
      </c>
      <c r="R3214" s="3"/>
    </row>
    <row r="3215">
      <c r="A3215" s="46">
        <v>15194.0</v>
      </c>
      <c r="B3215" s="51" t="str">
        <f t="shared" si="1"/>
        <v>KitoblarNobadiiy adabiyotSanʼat va madaniyatRassomlik san'ati va rasm</v>
      </c>
      <c r="C3215" s="55" t="s">
        <v>84</v>
      </c>
      <c r="D3215" s="55" t="s">
        <v>924</v>
      </c>
      <c r="E3215" s="55" t="s">
        <v>925</v>
      </c>
      <c r="F3215" s="55" t="s">
        <v>6948</v>
      </c>
      <c r="G3215" s="55"/>
      <c r="H3215" s="3"/>
      <c r="I3215" s="64">
        <v>0.2</v>
      </c>
      <c r="J3215" s="67">
        <v>0.2</v>
      </c>
      <c r="K3215" s="70">
        <v>0.2</v>
      </c>
      <c r="L3215" s="64">
        <v>0.0</v>
      </c>
      <c r="M3215" s="67">
        <v>0.0</v>
      </c>
      <c r="N3215" s="70">
        <v>0.0</v>
      </c>
      <c r="O3215" s="64">
        <v>0.2</v>
      </c>
      <c r="P3215" s="67">
        <v>0.2</v>
      </c>
      <c r="Q3215" s="70">
        <v>0.2</v>
      </c>
      <c r="R3215" s="3"/>
    </row>
    <row r="3216">
      <c r="A3216" s="46">
        <v>15195.0</v>
      </c>
      <c r="B3216" s="51" t="str">
        <f t="shared" si="1"/>
        <v>KitoblarNobadiiy adabiyotSanʼat va madaniyatSan'atshunoslik</v>
      </c>
      <c r="C3216" s="55" t="s">
        <v>84</v>
      </c>
      <c r="D3216" s="55" t="s">
        <v>924</v>
      </c>
      <c r="E3216" s="55" t="s">
        <v>925</v>
      </c>
      <c r="F3216" s="55" t="s">
        <v>6950</v>
      </c>
      <c r="G3216" s="55"/>
      <c r="H3216" s="3"/>
      <c r="I3216" s="64">
        <v>0.2</v>
      </c>
      <c r="J3216" s="67">
        <v>0.2</v>
      </c>
      <c r="K3216" s="70">
        <v>0.2</v>
      </c>
      <c r="L3216" s="64">
        <v>0.02</v>
      </c>
      <c r="M3216" s="67">
        <v>0.02</v>
      </c>
      <c r="N3216" s="70">
        <v>0.02</v>
      </c>
      <c r="O3216" s="64">
        <v>0.18</v>
      </c>
      <c r="P3216" s="67">
        <v>0.18</v>
      </c>
      <c r="Q3216" s="70">
        <v>0.18</v>
      </c>
      <c r="R3216" s="3"/>
    </row>
    <row r="3217">
      <c r="A3217" s="46">
        <v>15196.0</v>
      </c>
      <c r="B3217" s="51" t="str">
        <f t="shared" si="1"/>
        <v>KitoblarNobadiiy adabiyotSanʼat va madaniyatFotosurat</v>
      </c>
      <c r="C3217" s="55" t="s">
        <v>84</v>
      </c>
      <c r="D3217" s="55" t="s">
        <v>924</v>
      </c>
      <c r="E3217" s="55" t="s">
        <v>925</v>
      </c>
      <c r="F3217" s="55" t="s">
        <v>6955</v>
      </c>
      <c r="G3217" s="85"/>
      <c r="H3217" s="3"/>
      <c r="I3217" s="64">
        <v>0.2</v>
      </c>
      <c r="J3217" s="67">
        <v>0.2</v>
      </c>
      <c r="K3217" s="70">
        <v>0.2</v>
      </c>
      <c r="L3217" s="64">
        <v>0.02</v>
      </c>
      <c r="M3217" s="67">
        <v>0.02</v>
      </c>
      <c r="N3217" s="70">
        <v>0.02</v>
      </c>
      <c r="O3217" s="64">
        <v>0.18</v>
      </c>
      <c r="P3217" s="67">
        <v>0.18</v>
      </c>
      <c r="Q3217" s="70">
        <v>0.18</v>
      </c>
      <c r="R3217" s="3"/>
    </row>
    <row r="3218">
      <c r="A3218" s="46">
        <v>15197.0</v>
      </c>
      <c r="B3218" s="51" t="str">
        <f t="shared" si="1"/>
        <v>KitoblarNobadiiy adabiyotSanʼat va madaniyatKino</v>
      </c>
      <c r="C3218" s="55" t="s">
        <v>84</v>
      </c>
      <c r="D3218" s="55" t="s">
        <v>924</v>
      </c>
      <c r="E3218" s="55" t="s">
        <v>925</v>
      </c>
      <c r="F3218" s="55" t="s">
        <v>6957</v>
      </c>
      <c r="G3218" s="85"/>
      <c r="H3218" s="3"/>
      <c r="I3218" s="64">
        <v>0.2</v>
      </c>
      <c r="J3218" s="67">
        <v>0.2</v>
      </c>
      <c r="K3218" s="70">
        <v>0.2</v>
      </c>
      <c r="L3218" s="64">
        <v>0.02</v>
      </c>
      <c r="M3218" s="67">
        <v>0.02</v>
      </c>
      <c r="N3218" s="70">
        <v>0.02</v>
      </c>
      <c r="O3218" s="64">
        <v>0.18</v>
      </c>
      <c r="P3218" s="67">
        <v>0.18</v>
      </c>
      <c r="Q3218" s="70">
        <v>0.18</v>
      </c>
      <c r="R3218" s="3"/>
    </row>
    <row r="3219">
      <c r="A3219" s="46">
        <v>15198.0</v>
      </c>
      <c r="B3219" s="51" t="str">
        <f t="shared" si="1"/>
        <v>KitoblarNobadiiy adabiyotSanʼat va madaniyatMuzeylar, teatr va sirk</v>
      </c>
      <c r="C3219" s="55" t="s">
        <v>84</v>
      </c>
      <c r="D3219" s="55" t="s">
        <v>924</v>
      </c>
      <c r="E3219" s="55" t="s">
        <v>925</v>
      </c>
      <c r="F3219" s="55" t="s">
        <v>6959</v>
      </c>
      <c r="G3219" s="55"/>
      <c r="H3219" s="3"/>
      <c r="I3219" s="64">
        <v>0.2</v>
      </c>
      <c r="J3219" s="67">
        <v>0.2</v>
      </c>
      <c r="K3219" s="70">
        <v>0.2</v>
      </c>
      <c r="L3219" s="64">
        <v>0.0</v>
      </c>
      <c r="M3219" s="67">
        <v>0.0</v>
      </c>
      <c r="N3219" s="70">
        <v>0.0</v>
      </c>
      <c r="O3219" s="64">
        <v>0.2</v>
      </c>
      <c r="P3219" s="67">
        <v>0.2</v>
      </c>
      <c r="Q3219" s="70">
        <v>0.2</v>
      </c>
      <c r="R3219" s="3"/>
    </row>
    <row r="3220">
      <c r="A3220" s="46">
        <v>15200.0</v>
      </c>
      <c r="B3220" s="51" t="str">
        <f t="shared" si="1"/>
        <v>KitoblarNobadiiy adabiyotTarixAntik tarixi</v>
      </c>
      <c r="C3220" s="55" t="s">
        <v>84</v>
      </c>
      <c r="D3220" s="55" t="s">
        <v>924</v>
      </c>
      <c r="E3220" s="55" t="s">
        <v>1528</v>
      </c>
      <c r="F3220" s="55" t="s">
        <v>6960</v>
      </c>
      <c r="G3220" s="3"/>
      <c r="H3220" s="3"/>
      <c r="I3220" s="64">
        <v>0.2</v>
      </c>
      <c r="J3220" s="67">
        <v>0.2</v>
      </c>
      <c r="K3220" s="70">
        <v>0.2</v>
      </c>
      <c r="L3220" s="64">
        <v>0.02</v>
      </c>
      <c r="M3220" s="67">
        <v>0.02</v>
      </c>
      <c r="N3220" s="70">
        <v>0.02</v>
      </c>
      <c r="O3220" s="64">
        <v>0.18</v>
      </c>
      <c r="P3220" s="67">
        <v>0.18</v>
      </c>
      <c r="Q3220" s="70">
        <v>0.18</v>
      </c>
      <c r="R3220" s="3"/>
    </row>
    <row r="3221">
      <c r="A3221" s="46">
        <v>15201.0</v>
      </c>
      <c r="B3221" s="51" t="str">
        <f t="shared" si="1"/>
        <v>KitoblarNobadiiy adabiyotTarixUrushlar tarixi</v>
      </c>
      <c r="C3221" s="55" t="s">
        <v>84</v>
      </c>
      <c r="D3221" s="55" t="s">
        <v>924</v>
      </c>
      <c r="E3221" s="55" t="s">
        <v>1528</v>
      </c>
      <c r="F3221" s="55" t="s">
        <v>6961</v>
      </c>
      <c r="G3221" s="3"/>
      <c r="H3221" s="3"/>
      <c r="I3221" s="64">
        <v>0.2</v>
      </c>
      <c r="J3221" s="67">
        <v>0.2</v>
      </c>
      <c r="K3221" s="70">
        <v>0.2</v>
      </c>
      <c r="L3221" s="64">
        <v>0.02</v>
      </c>
      <c r="M3221" s="67">
        <v>0.02</v>
      </c>
      <c r="N3221" s="70">
        <v>0.02</v>
      </c>
      <c r="O3221" s="64">
        <v>0.18</v>
      </c>
      <c r="P3221" s="67">
        <v>0.18</v>
      </c>
      <c r="Q3221" s="70">
        <v>0.18</v>
      </c>
      <c r="R3221" s="3"/>
    </row>
    <row r="3222">
      <c r="A3222" s="46">
        <v>15202.0</v>
      </c>
      <c r="B3222" s="51" t="str">
        <f t="shared" si="1"/>
        <v>KitoblarNobadiiy adabiyotTarixO‘zbekiston tarixi</v>
      </c>
      <c r="C3222" s="55" t="s">
        <v>84</v>
      </c>
      <c r="D3222" s="55" t="s">
        <v>924</v>
      </c>
      <c r="E3222" s="55" t="s">
        <v>1528</v>
      </c>
      <c r="F3222" s="55" t="s">
        <v>6963</v>
      </c>
      <c r="G3222" s="55"/>
      <c r="H3222" s="3"/>
      <c r="I3222" s="64">
        <v>0.2</v>
      </c>
      <c r="J3222" s="67">
        <v>0.2</v>
      </c>
      <c r="K3222" s="70">
        <v>0.2</v>
      </c>
      <c r="L3222" s="64">
        <v>0.02</v>
      </c>
      <c r="M3222" s="67">
        <v>0.02</v>
      </c>
      <c r="N3222" s="70">
        <v>0.02</v>
      </c>
      <c r="O3222" s="64">
        <v>0.18</v>
      </c>
      <c r="P3222" s="67">
        <v>0.18</v>
      </c>
      <c r="Q3222" s="70">
        <v>0.18</v>
      </c>
      <c r="R3222" s="3"/>
    </row>
    <row r="3223">
      <c r="A3223" s="46">
        <v>15203.0</v>
      </c>
      <c r="B3223" s="51" t="str">
        <f t="shared" si="1"/>
        <v>KitoblarNobadiiy adabiyotTarixShaharlar tarixi. O'lkashunoslik</v>
      </c>
      <c r="C3223" s="55" t="s">
        <v>84</v>
      </c>
      <c r="D3223" s="55" t="s">
        <v>924</v>
      </c>
      <c r="E3223" s="55" t="s">
        <v>1528</v>
      </c>
      <c r="F3223" s="55" t="s">
        <v>6965</v>
      </c>
      <c r="G3223" s="55"/>
      <c r="H3223" s="55"/>
      <c r="I3223" s="64">
        <v>0.2</v>
      </c>
      <c r="J3223" s="67">
        <v>0.2</v>
      </c>
      <c r="K3223" s="70">
        <v>0.2</v>
      </c>
      <c r="L3223" s="64">
        <v>0.02</v>
      </c>
      <c r="M3223" s="67">
        <v>0.02</v>
      </c>
      <c r="N3223" s="70">
        <v>0.02</v>
      </c>
      <c r="O3223" s="64">
        <v>0.18</v>
      </c>
      <c r="P3223" s="67">
        <v>0.18</v>
      </c>
      <c r="Q3223" s="70">
        <v>0.18</v>
      </c>
      <c r="R3223" s="3"/>
    </row>
    <row r="3224">
      <c r="A3224" s="46">
        <v>15204.0</v>
      </c>
      <c r="B3224" s="51" t="str">
        <f t="shared" si="1"/>
        <v>KitoblarNobadiiy adabiyotTarixAlternativ tarix</v>
      </c>
      <c r="C3224" s="55" t="s">
        <v>84</v>
      </c>
      <c r="D3224" s="55" t="s">
        <v>924</v>
      </c>
      <c r="E3224" s="55" t="s">
        <v>1528</v>
      </c>
      <c r="F3224" s="55" t="s">
        <v>6966</v>
      </c>
      <c r="G3224" s="55"/>
      <c r="H3224" s="3"/>
      <c r="I3224" s="64">
        <v>0.2</v>
      </c>
      <c r="J3224" s="67">
        <v>0.2</v>
      </c>
      <c r="K3224" s="70">
        <v>0.2</v>
      </c>
      <c r="L3224" s="64">
        <v>0.0</v>
      </c>
      <c r="M3224" s="67">
        <v>0.0</v>
      </c>
      <c r="N3224" s="70">
        <v>0.0</v>
      </c>
      <c r="O3224" s="64">
        <v>0.2</v>
      </c>
      <c r="P3224" s="67">
        <v>0.2</v>
      </c>
      <c r="Q3224" s="70">
        <v>0.2</v>
      </c>
      <c r="R3224" s="3"/>
    </row>
    <row r="3225">
      <c r="A3225" s="46">
        <v>15206.0</v>
      </c>
      <c r="B3225" s="51" t="str">
        <f t="shared" si="1"/>
        <v>KitoblarNobadiiy adabiyotPublitsistikaMashhur odamlarning biografiyalar</v>
      </c>
      <c r="C3225" s="55" t="s">
        <v>84</v>
      </c>
      <c r="D3225" s="55" t="s">
        <v>924</v>
      </c>
      <c r="E3225" s="55" t="s">
        <v>3545</v>
      </c>
      <c r="F3225" s="55" t="s">
        <v>6968</v>
      </c>
      <c r="G3225" s="55"/>
      <c r="H3225" s="55"/>
      <c r="I3225" s="64">
        <v>0.2</v>
      </c>
      <c r="J3225" s="67">
        <v>0.2</v>
      </c>
      <c r="K3225" s="70">
        <v>0.2</v>
      </c>
      <c r="L3225" s="64">
        <v>0.0</v>
      </c>
      <c r="M3225" s="67">
        <v>0.0</v>
      </c>
      <c r="N3225" s="70">
        <v>0.0</v>
      </c>
      <c r="O3225" s="64">
        <v>0.2</v>
      </c>
      <c r="P3225" s="67">
        <v>0.2</v>
      </c>
      <c r="Q3225" s="70">
        <v>0.2</v>
      </c>
      <c r="R3225" s="3"/>
    </row>
    <row r="3226">
      <c r="A3226" s="46">
        <v>15207.0</v>
      </c>
      <c r="B3226" s="51" t="str">
        <f t="shared" si="1"/>
        <v>KitoblarNobadiiy adabiyotPublitsistikaMemuarlar. Avtobiografiyalar</v>
      </c>
      <c r="C3226" s="55" t="s">
        <v>84</v>
      </c>
      <c r="D3226" s="55" t="s">
        <v>924</v>
      </c>
      <c r="E3226" s="55" t="s">
        <v>3545</v>
      </c>
      <c r="F3226" s="55" t="s">
        <v>6969</v>
      </c>
      <c r="G3226" s="55"/>
      <c r="H3226" s="3"/>
      <c r="I3226" s="64">
        <v>0.2</v>
      </c>
      <c r="J3226" s="67">
        <v>0.2</v>
      </c>
      <c r="K3226" s="70">
        <v>0.2</v>
      </c>
      <c r="L3226" s="64">
        <v>0.0</v>
      </c>
      <c r="M3226" s="67">
        <v>0.0</v>
      </c>
      <c r="N3226" s="70">
        <v>0.0</v>
      </c>
      <c r="O3226" s="64">
        <v>0.2</v>
      </c>
      <c r="P3226" s="67">
        <v>0.2</v>
      </c>
      <c r="Q3226" s="70">
        <v>0.2</v>
      </c>
      <c r="R3226" s="3"/>
    </row>
    <row r="3227">
      <c r="A3227" s="46">
        <v>15208.0</v>
      </c>
      <c r="B3227" s="51" t="str">
        <f t="shared" si="1"/>
        <v>KitoblarNobadiiy adabiyotPublitsistikaSiyosat</v>
      </c>
      <c r="C3227" s="55" t="s">
        <v>84</v>
      </c>
      <c r="D3227" s="55" t="s">
        <v>924</v>
      </c>
      <c r="E3227" s="55" t="s">
        <v>3545</v>
      </c>
      <c r="F3227" s="55" t="s">
        <v>6971</v>
      </c>
      <c r="G3227" s="85"/>
      <c r="H3227" s="3"/>
      <c r="I3227" s="64">
        <v>0.2</v>
      </c>
      <c r="J3227" s="67">
        <v>0.2</v>
      </c>
      <c r="K3227" s="70">
        <v>0.2</v>
      </c>
      <c r="L3227" s="64">
        <v>0.02</v>
      </c>
      <c r="M3227" s="67">
        <v>0.02</v>
      </c>
      <c r="N3227" s="70">
        <v>0.02</v>
      </c>
      <c r="O3227" s="64">
        <v>0.18</v>
      </c>
      <c r="P3227" s="67">
        <v>0.18</v>
      </c>
      <c r="Q3227" s="70">
        <v>0.18</v>
      </c>
      <c r="R3227" s="3"/>
    </row>
    <row r="3228">
      <c r="A3228" s="46">
        <v>15210.0</v>
      </c>
      <c r="B3228" s="51" t="str">
        <f t="shared" si="1"/>
        <v>KitoblarNobadiiy adabiyotUy va xobbiHunarmandchilik va ijodkorlik</v>
      </c>
      <c r="C3228" s="55" t="s">
        <v>84</v>
      </c>
      <c r="D3228" s="55" t="s">
        <v>924</v>
      </c>
      <c r="E3228" s="55" t="s">
        <v>1916</v>
      </c>
      <c r="F3228" s="55" t="s">
        <v>6972</v>
      </c>
      <c r="G3228" s="55"/>
      <c r="H3228" s="3"/>
      <c r="I3228" s="64">
        <v>0.2</v>
      </c>
      <c r="J3228" s="67">
        <v>0.2</v>
      </c>
      <c r="K3228" s="70">
        <v>0.2</v>
      </c>
      <c r="L3228" s="64">
        <v>0.0</v>
      </c>
      <c r="M3228" s="67">
        <v>0.0</v>
      </c>
      <c r="N3228" s="70">
        <v>0.0</v>
      </c>
      <c r="O3228" s="64">
        <v>0.2</v>
      </c>
      <c r="P3228" s="67">
        <v>0.2</v>
      </c>
      <c r="Q3228" s="70">
        <v>0.2</v>
      </c>
      <c r="R3228" s="3"/>
    </row>
    <row r="3229">
      <c r="A3229" s="46">
        <v>15211.0</v>
      </c>
      <c r="B3229" s="51" t="str">
        <f t="shared" si="1"/>
        <v>KitoblarNobadiiy adabiyotUy va xobbiTikish</v>
      </c>
      <c r="C3229" s="55" t="s">
        <v>84</v>
      </c>
      <c r="D3229" s="55" t="s">
        <v>924</v>
      </c>
      <c r="E3229" s="55" t="s">
        <v>1916</v>
      </c>
      <c r="F3229" s="55" t="s">
        <v>6974</v>
      </c>
      <c r="G3229" s="3"/>
      <c r="H3229" s="3"/>
      <c r="I3229" s="64">
        <v>0.2</v>
      </c>
      <c r="J3229" s="67">
        <v>0.2</v>
      </c>
      <c r="K3229" s="70">
        <v>0.2</v>
      </c>
      <c r="L3229" s="64">
        <v>0.0</v>
      </c>
      <c r="M3229" s="67">
        <v>0.0</v>
      </c>
      <c r="N3229" s="70">
        <v>0.0</v>
      </c>
      <c r="O3229" s="64">
        <v>0.2</v>
      </c>
      <c r="P3229" s="67">
        <v>0.2</v>
      </c>
      <c r="Q3229" s="70">
        <v>0.2</v>
      </c>
      <c r="R3229" s="3"/>
    </row>
    <row r="3230">
      <c r="A3230" s="46">
        <v>15212.0</v>
      </c>
      <c r="B3230" s="51" t="str">
        <f t="shared" si="1"/>
        <v>KitoblarNobadiiy adabiyotUy va xobbiRasm chizish</v>
      </c>
      <c r="C3230" s="55" t="s">
        <v>84</v>
      </c>
      <c r="D3230" s="55" t="s">
        <v>924</v>
      </c>
      <c r="E3230" s="55" t="s">
        <v>1916</v>
      </c>
      <c r="F3230" s="55" t="s">
        <v>1258</v>
      </c>
      <c r="G3230" s="3"/>
      <c r="H3230" s="3"/>
      <c r="I3230" s="64">
        <v>0.2</v>
      </c>
      <c r="J3230" s="67">
        <v>0.2</v>
      </c>
      <c r="K3230" s="70">
        <v>0.2</v>
      </c>
      <c r="L3230" s="64">
        <v>0.02</v>
      </c>
      <c r="M3230" s="67">
        <v>0.02</v>
      </c>
      <c r="N3230" s="70">
        <v>0.02</v>
      </c>
      <c r="O3230" s="64">
        <v>0.18</v>
      </c>
      <c r="P3230" s="67">
        <v>0.18</v>
      </c>
      <c r="Q3230" s="70">
        <v>0.18</v>
      </c>
      <c r="R3230" s="3"/>
    </row>
    <row r="3231">
      <c r="A3231" s="46">
        <v>15213.0</v>
      </c>
      <c r="B3231" s="51" t="str">
        <f t="shared" si="1"/>
        <v>KitoblarNobadiiy adabiyotUy va xobbiBogʻ va tomorqa</v>
      </c>
      <c r="C3231" s="55" t="s">
        <v>84</v>
      </c>
      <c r="D3231" s="55" t="s">
        <v>924</v>
      </c>
      <c r="E3231" s="55" t="s">
        <v>1916</v>
      </c>
      <c r="F3231" s="55" t="s">
        <v>6975</v>
      </c>
      <c r="G3231" s="55"/>
      <c r="H3231" s="3"/>
      <c r="I3231" s="64">
        <v>0.2</v>
      </c>
      <c r="J3231" s="67">
        <v>0.2</v>
      </c>
      <c r="K3231" s="70">
        <v>0.2</v>
      </c>
      <c r="L3231" s="64">
        <v>0.0</v>
      </c>
      <c r="M3231" s="67">
        <v>0.0</v>
      </c>
      <c r="N3231" s="70">
        <v>0.0</v>
      </c>
      <c r="O3231" s="64">
        <v>0.2</v>
      </c>
      <c r="P3231" s="67">
        <v>0.2</v>
      </c>
      <c r="Q3231" s="70">
        <v>0.2</v>
      </c>
      <c r="R3231" s="3"/>
    </row>
    <row r="3232">
      <c r="A3232" s="46">
        <v>15214.0</v>
      </c>
      <c r="B3232" s="51" t="str">
        <f t="shared" si="1"/>
        <v>KitoblarNobadiiy adabiyotUy va xobbiUy iqtisodiyoti</v>
      </c>
      <c r="C3232" s="55" t="s">
        <v>84</v>
      </c>
      <c r="D3232" s="55" t="s">
        <v>924</v>
      </c>
      <c r="E3232" s="55" t="s">
        <v>1916</v>
      </c>
      <c r="F3232" s="55" t="s">
        <v>6976</v>
      </c>
      <c r="G3232" s="3"/>
      <c r="H3232" s="3"/>
      <c r="I3232" s="64">
        <v>0.2</v>
      </c>
      <c r="J3232" s="67">
        <v>0.2</v>
      </c>
      <c r="K3232" s="70">
        <v>0.2</v>
      </c>
      <c r="L3232" s="64">
        <v>0.0</v>
      </c>
      <c r="M3232" s="67">
        <v>0.0</v>
      </c>
      <c r="N3232" s="70">
        <v>0.0</v>
      </c>
      <c r="O3232" s="64">
        <v>0.2</v>
      </c>
      <c r="P3232" s="67">
        <v>0.2</v>
      </c>
      <c r="Q3232" s="70">
        <v>0.2</v>
      </c>
      <c r="R3232" s="3"/>
    </row>
    <row r="3233">
      <c r="A3233" s="46">
        <v>15215.0</v>
      </c>
      <c r="B3233" s="51" t="str">
        <f t="shared" si="1"/>
        <v>KitoblarNobadiiy adabiyotUy va xobbiUy hayvonlari</v>
      </c>
      <c r="C3233" s="55" t="s">
        <v>84</v>
      </c>
      <c r="D3233" s="55" t="s">
        <v>924</v>
      </c>
      <c r="E3233" s="55" t="s">
        <v>1916</v>
      </c>
      <c r="F3233" s="55" t="s">
        <v>6979</v>
      </c>
      <c r="G3233" s="3"/>
      <c r="H3233" s="4"/>
      <c r="I3233" s="64">
        <v>0.2</v>
      </c>
      <c r="J3233" s="67">
        <v>0.2</v>
      </c>
      <c r="K3233" s="70">
        <v>0.2</v>
      </c>
      <c r="L3233" s="64">
        <v>0.02</v>
      </c>
      <c r="M3233" s="67">
        <v>0.02</v>
      </c>
      <c r="N3233" s="70">
        <v>0.02</v>
      </c>
      <c r="O3233" s="64">
        <v>0.18</v>
      </c>
      <c r="P3233" s="67">
        <v>0.18</v>
      </c>
      <c r="Q3233" s="70">
        <v>0.18</v>
      </c>
      <c r="R3233" s="3"/>
    </row>
    <row r="3234">
      <c r="A3234" s="46">
        <v>15216.0</v>
      </c>
      <c r="B3234" s="51" t="str">
        <f t="shared" si="1"/>
        <v>KitoblarNobadiiy adabiyotUy va xobbiTurizm</v>
      </c>
      <c r="C3234" s="55" t="s">
        <v>84</v>
      </c>
      <c r="D3234" s="55" t="s">
        <v>924</v>
      </c>
      <c r="E3234" s="55" t="s">
        <v>1916</v>
      </c>
      <c r="F3234" s="55" t="s">
        <v>6981</v>
      </c>
      <c r="G3234" s="3"/>
      <c r="H3234" s="3"/>
      <c r="I3234" s="64">
        <v>0.2</v>
      </c>
      <c r="J3234" s="67">
        <v>0.2</v>
      </c>
      <c r="K3234" s="70">
        <v>0.2</v>
      </c>
      <c r="L3234" s="64">
        <v>0.02</v>
      </c>
      <c r="M3234" s="67">
        <v>0.02</v>
      </c>
      <c r="N3234" s="70">
        <v>0.02</v>
      </c>
      <c r="O3234" s="64">
        <v>0.18</v>
      </c>
      <c r="P3234" s="67">
        <v>0.18</v>
      </c>
      <c r="Q3234" s="70">
        <v>0.18</v>
      </c>
      <c r="R3234" s="3"/>
    </row>
    <row r="3235">
      <c r="A3235" s="46">
        <v>15217.0</v>
      </c>
      <c r="B3235" s="51" t="str">
        <f t="shared" si="1"/>
        <v>KitoblarNobadiiy adabiyotUy va xobbiOv va baliq ovlash</v>
      </c>
      <c r="C3235" s="55" t="s">
        <v>84</v>
      </c>
      <c r="D3235" s="55" t="s">
        <v>924</v>
      </c>
      <c r="E3235" s="55" t="s">
        <v>1916</v>
      </c>
      <c r="F3235" s="55" t="s">
        <v>6983</v>
      </c>
      <c r="G3235" s="55"/>
      <c r="H3235" s="3"/>
      <c r="I3235" s="64">
        <v>0.2</v>
      </c>
      <c r="J3235" s="67">
        <v>0.2</v>
      </c>
      <c r="K3235" s="70">
        <v>0.2</v>
      </c>
      <c r="L3235" s="64">
        <v>0.02</v>
      </c>
      <c r="M3235" s="67">
        <v>0.02</v>
      </c>
      <c r="N3235" s="70">
        <v>0.02</v>
      </c>
      <c r="O3235" s="64">
        <v>0.18</v>
      </c>
      <c r="P3235" s="67">
        <v>0.18</v>
      </c>
      <c r="Q3235" s="70">
        <v>0.18</v>
      </c>
      <c r="R3235" s="3"/>
    </row>
    <row r="3236">
      <c r="A3236" s="46">
        <v>15218.0</v>
      </c>
      <c r="B3236" s="51" t="str">
        <f t="shared" si="1"/>
        <v>KitoblarNobadiiy adabiyotUy va xobbiTa'mirlash va qurilish</v>
      </c>
      <c r="C3236" s="55" t="s">
        <v>84</v>
      </c>
      <c r="D3236" s="55" t="s">
        <v>924</v>
      </c>
      <c r="E3236" s="55" t="s">
        <v>1916</v>
      </c>
      <c r="F3236" s="55" t="s">
        <v>6984</v>
      </c>
      <c r="G3236" s="55"/>
      <c r="H3236" s="4"/>
      <c r="I3236" s="64">
        <v>0.2</v>
      </c>
      <c r="J3236" s="67">
        <v>0.2</v>
      </c>
      <c r="K3236" s="70">
        <v>0.2</v>
      </c>
      <c r="L3236" s="64">
        <v>0.02</v>
      </c>
      <c r="M3236" s="67">
        <v>0.02</v>
      </c>
      <c r="N3236" s="70">
        <v>0.02</v>
      </c>
      <c r="O3236" s="64">
        <v>0.18</v>
      </c>
      <c r="P3236" s="67">
        <v>0.18</v>
      </c>
      <c r="Q3236" s="70">
        <v>0.18</v>
      </c>
      <c r="R3236" s="3"/>
    </row>
    <row r="3237">
      <c r="A3237" s="46">
        <v>15219.0</v>
      </c>
      <c r="B3237" s="51" t="str">
        <f t="shared" si="1"/>
        <v>KitoblarNobadiiy adabiyotUy va xobbiAvtoadabiyot</v>
      </c>
      <c r="C3237" s="55" t="s">
        <v>84</v>
      </c>
      <c r="D3237" s="55" t="s">
        <v>924</v>
      </c>
      <c r="E3237" s="55" t="s">
        <v>1916</v>
      </c>
      <c r="F3237" s="55" t="s">
        <v>6985</v>
      </c>
      <c r="G3237" s="3"/>
      <c r="H3237" s="3"/>
      <c r="I3237" s="64">
        <v>0.2</v>
      </c>
      <c r="J3237" s="67">
        <v>0.2</v>
      </c>
      <c r="K3237" s="70">
        <v>0.2</v>
      </c>
      <c r="L3237" s="64">
        <v>0.02</v>
      </c>
      <c r="M3237" s="67">
        <v>0.02</v>
      </c>
      <c r="N3237" s="70">
        <v>0.02</v>
      </c>
      <c r="O3237" s="64">
        <v>0.18</v>
      </c>
      <c r="P3237" s="67">
        <v>0.18</v>
      </c>
      <c r="Q3237" s="70">
        <v>0.18</v>
      </c>
      <c r="R3237" s="3"/>
    </row>
    <row r="3238">
      <c r="A3238" s="46">
        <v>15221.0</v>
      </c>
      <c r="B3238" s="51" t="str">
        <f t="shared" si="1"/>
        <v>KitoblarNobadiiy adabiyotGoʻzallik, salomatlik va sportDietalar</v>
      </c>
      <c r="C3238" s="55" t="s">
        <v>84</v>
      </c>
      <c r="D3238" s="55" t="s">
        <v>924</v>
      </c>
      <c r="E3238" s="55" t="s">
        <v>4491</v>
      </c>
      <c r="F3238" s="55" t="s">
        <v>6986</v>
      </c>
      <c r="G3238" s="3"/>
      <c r="H3238" s="3"/>
      <c r="I3238" s="64">
        <v>0.2</v>
      </c>
      <c r="J3238" s="67">
        <v>0.2</v>
      </c>
      <c r="K3238" s="70">
        <v>0.2</v>
      </c>
      <c r="L3238" s="64">
        <v>0.0</v>
      </c>
      <c r="M3238" s="67">
        <v>0.0</v>
      </c>
      <c r="N3238" s="70">
        <v>0.0</v>
      </c>
      <c r="O3238" s="64">
        <v>0.2</v>
      </c>
      <c r="P3238" s="67">
        <v>0.2</v>
      </c>
      <c r="Q3238" s="70">
        <v>0.2</v>
      </c>
      <c r="R3238" s="3"/>
    </row>
    <row r="3239">
      <c r="A3239" s="46">
        <v>15222.0</v>
      </c>
      <c r="B3239" s="51" t="str">
        <f t="shared" si="1"/>
        <v>KitoblarNobadiiy adabiyotGoʻzallik, salomatlik va sportZararli odatlarga qarshi kurashish</v>
      </c>
      <c r="C3239" s="55" t="s">
        <v>84</v>
      </c>
      <c r="D3239" s="55" t="s">
        <v>924</v>
      </c>
      <c r="E3239" s="55" t="s">
        <v>4491</v>
      </c>
      <c r="F3239" s="55" t="s">
        <v>6987</v>
      </c>
      <c r="G3239" s="55"/>
      <c r="H3239" s="55"/>
      <c r="I3239" s="64">
        <v>0.2</v>
      </c>
      <c r="J3239" s="67">
        <v>0.2</v>
      </c>
      <c r="K3239" s="70">
        <v>0.2</v>
      </c>
      <c r="L3239" s="64">
        <v>0.0</v>
      </c>
      <c r="M3239" s="67">
        <v>0.0</v>
      </c>
      <c r="N3239" s="70">
        <v>0.0</v>
      </c>
      <c r="O3239" s="64">
        <v>0.2</v>
      </c>
      <c r="P3239" s="67">
        <v>0.2</v>
      </c>
      <c r="Q3239" s="70">
        <v>0.2</v>
      </c>
      <c r="R3239" s="3"/>
    </row>
    <row r="3240">
      <c r="A3240" s="46">
        <v>15223.0</v>
      </c>
      <c r="B3240" s="51" t="str">
        <f t="shared" si="1"/>
        <v>KitoblarNobadiiy adabiyotGoʻzallik, salomatlik va sportSport va fitnes</v>
      </c>
      <c r="C3240" s="55" t="s">
        <v>84</v>
      </c>
      <c r="D3240" s="55" t="s">
        <v>924</v>
      </c>
      <c r="E3240" s="55" t="s">
        <v>4491</v>
      </c>
      <c r="F3240" s="55" t="s">
        <v>6988</v>
      </c>
      <c r="G3240" s="3"/>
      <c r="H3240" s="3"/>
      <c r="I3240" s="64">
        <v>0.2</v>
      </c>
      <c r="J3240" s="67">
        <v>0.2</v>
      </c>
      <c r="K3240" s="70">
        <v>0.2</v>
      </c>
      <c r="L3240" s="64">
        <v>0.0</v>
      </c>
      <c r="M3240" s="67">
        <v>0.0</v>
      </c>
      <c r="N3240" s="70">
        <v>0.0</v>
      </c>
      <c r="O3240" s="64">
        <v>0.2</v>
      </c>
      <c r="P3240" s="67">
        <v>0.2</v>
      </c>
      <c r="Q3240" s="70">
        <v>0.2</v>
      </c>
      <c r="R3240" s="3"/>
    </row>
    <row r="3241">
      <c r="A3241" s="46">
        <v>15224.0</v>
      </c>
      <c r="B3241" s="51" t="str">
        <f t="shared" si="1"/>
        <v>KitoblarNobadiiy adabiyotGoʻzallik, salomatlik va sportModa</v>
      </c>
      <c r="C3241" s="55" t="s">
        <v>84</v>
      </c>
      <c r="D3241" s="55" t="s">
        <v>924</v>
      </c>
      <c r="E3241" s="55" t="s">
        <v>4491</v>
      </c>
      <c r="F3241" s="55" t="s">
        <v>6989</v>
      </c>
      <c r="G3241" s="3"/>
      <c r="H3241" s="3"/>
      <c r="I3241" s="64">
        <v>0.2</v>
      </c>
      <c r="J3241" s="67">
        <v>0.2</v>
      </c>
      <c r="K3241" s="70">
        <v>0.2</v>
      </c>
      <c r="L3241" s="64">
        <v>0.0</v>
      </c>
      <c r="M3241" s="67">
        <v>0.0</v>
      </c>
      <c r="N3241" s="70">
        <v>0.0</v>
      </c>
      <c r="O3241" s="64">
        <v>0.2</v>
      </c>
      <c r="P3241" s="67">
        <v>0.2</v>
      </c>
      <c r="Q3241" s="70">
        <v>0.2</v>
      </c>
      <c r="R3241" s="3"/>
    </row>
    <row r="3242">
      <c r="A3242" s="46">
        <v>15225.0</v>
      </c>
      <c r="B3242" s="51" t="str">
        <f t="shared" si="1"/>
        <v>KitoblarNobadiiy adabiyotGoʻzallik, salomatlik va sportShaxmat va shashka</v>
      </c>
      <c r="C3242" s="55" t="s">
        <v>84</v>
      </c>
      <c r="D3242" s="55" t="s">
        <v>924</v>
      </c>
      <c r="E3242" s="55" t="s">
        <v>4491</v>
      </c>
      <c r="F3242" s="55" t="s">
        <v>6991</v>
      </c>
      <c r="G3242" s="55"/>
      <c r="H3242" s="4"/>
      <c r="I3242" s="64">
        <v>0.2</v>
      </c>
      <c r="J3242" s="67">
        <v>0.2</v>
      </c>
      <c r="K3242" s="70">
        <v>0.2</v>
      </c>
      <c r="L3242" s="64">
        <v>0.0</v>
      </c>
      <c r="M3242" s="67">
        <v>0.0</v>
      </c>
      <c r="N3242" s="70">
        <v>0.0</v>
      </c>
      <c r="O3242" s="64">
        <v>0.2</v>
      </c>
      <c r="P3242" s="67">
        <v>0.2</v>
      </c>
      <c r="Q3242" s="70">
        <v>0.2</v>
      </c>
      <c r="R3242" s="3"/>
    </row>
    <row r="3243">
      <c r="A3243" s="46">
        <v>15227.0</v>
      </c>
      <c r="B3243" s="51" t="str">
        <f t="shared" si="1"/>
        <v>KitoblarBolalarga va ota-onalargaBolalarning rivojlanishiVazifalar, boshqotirmalar va topishmoqlar</v>
      </c>
      <c r="C3243" s="55" t="s">
        <v>84</v>
      </c>
      <c r="D3243" s="55" t="s">
        <v>1230</v>
      </c>
      <c r="E3243" s="55" t="s">
        <v>2966</v>
      </c>
      <c r="F3243" s="55" t="s">
        <v>6992</v>
      </c>
      <c r="G3243" s="55"/>
      <c r="H3243" s="55"/>
      <c r="I3243" s="64">
        <v>0.2</v>
      </c>
      <c r="J3243" s="67">
        <v>0.2</v>
      </c>
      <c r="K3243" s="70">
        <v>0.2</v>
      </c>
      <c r="L3243" s="64">
        <v>0.025000000000000022</v>
      </c>
      <c r="M3243" s="67">
        <v>0.025000000000000022</v>
      </c>
      <c r="N3243" s="70">
        <v>0.025000000000000022</v>
      </c>
      <c r="O3243" s="64">
        <v>0.175</v>
      </c>
      <c r="P3243" s="67">
        <v>0.175</v>
      </c>
      <c r="Q3243" s="70">
        <v>0.175</v>
      </c>
      <c r="R3243" s="3"/>
    </row>
    <row r="3244">
      <c r="A3244" s="46">
        <v>15228.0</v>
      </c>
      <c r="B3244" s="51" t="str">
        <f t="shared" si="1"/>
        <v>KitoblarBolalarga va ota-onalargaBolalarning rivojlanishiO'z-o'zini rivojlantirish</v>
      </c>
      <c r="C3244" s="55" t="s">
        <v>84</v>
      </c>
      <c r="D3244" s="55" t="s">
        <v>1230</v>
      </c>
      <c r="E3244" s="55" t="s">
        <v>2966</v>
      </c>
      <c r="F3244" s="55" t="s">
        <v>6994</v>
      </c>
      <c r="G3244" s="55"/>
      <c r="H3244" s="3"/>
      <c r="I3244" s="64">
        <v>0.2</v>
      </c>
      <c r="J3244" s="67">
        <v>0.2</v>
      </c>
      <c r="K3244" s="70">
        <v>0.2</v>
      </c>
      <c r="L3244" s="64">
        <v>0.025000000000000022</v>
      </c>
      <c r="M3244" s="67">
        <v>0.025000000000000022</v>
      </c>
      <c r="N3244" s="70">
        <v>0.025000000000000022</v>
      </c>
      <c r="O3244" s="64">
        <v>0.175</v>
      </c>
      <c r="P3244" s="67">
        <v>0.175</v>
      </c>
      <c r="Q3244" s="70">
        <v>0.175</v>
      </c>
      <c r="R3244" s="3"/>
    </row>
    <row r="3245">
      <c r="A3245" s="46">
        <v>15229.0</v>
      </c>
      <c r="B3245" s="51" t="str">
        <f t="shared" si="1"/>
        <v>KitoblarBolalarga va ota-onalargaBolalarning rivojlanishiNutqni rivojlantirish</v>
      </c>
      <c r="C3245" s="55" t="s">
        <v>84</v>
      </c>
      <c r="D3245" s="55" t="s">
        <v>1230</v>
      </c>
      <c r="E3245" s="55" t="s">
        <v>2966</v>
      </c>
      <c r="F3245" s="55" t="s">
        <v>6995</v>
      </c>
      <c r="G3245" s="55"/>
      <c r="H3245" s="3"/>
      <c r="I3245" s="64">
        <v>0.2</v>
      </c>
      <c r="J3245" s="67">
        <v>0.2</v>
      </c>
      <c r="K3245" s="70">
        <v>0.2</v>
      </c>
      <c r="L3245" s="64">
        <v>0.025000000000000022</v>
      </c>
      <c r="M3245" s="67">
        <v>0.025000000000000022</v>
      </c>
      <c r="N3245" s="70">
        <v>0.025000000000000022</v>
      </c>
      <c r="O3245" s="64">
        <v>0.175</v>
      </c>
      <c r="P3245" s="67">
        <v>0.175</v>
      </c>
      <c r="Q3245" s="70">
        <v>0.175</v>
      </c>
      <c r="R3245" s="3"/>
    </row>
    <row r="3246">
      <c r="A3246" s="46">
        <v>15230.0</v>
      </c>
      <c r="B3246" s="51" t="str">
        <f t="shared" si="1"/>
        <v>KitoblarBolalarga va ota-onalargaBolalarning rivojlanishiO'qishni o'rganamiz</v>
      </c>
      <c r="C3246" s="55" t="s">
        <v>84</v>
      </c>
      <c r="D3246" s="55" t="s">
        <v>1230</v>
      </c>
      <c r="E3246" s="55" t="s">
        <v>2966</v>
      </c>
      <c r="F3246" s="55" t="s">
        <v>6997</v>
      </c>
      <c r="G3246" s="55"/>
      <c r="H3246" s="3"/>
      <c r="I3246" s="64">
        <v>0.2</v>
      </c>
      <c r="J3246" s="67">
        <v>0.2</v>
      </c>
      <c r="K3246" s="70">
        <v>0.2</v>
      </c>
      <c r="L3246" s="64">
        <v>0.025000000000000022</v>
      </c>
      <c r="M3246" s="67">
        <v>0.025000000000000022</v>
      </c>
      <c r="N3246" s="70">
        <v>0.025000000000000022</v>
      </c>
      <c r="O3246" s="64">
        <v>0.175</v>
      </c>
      <c r="P3246" s="67">
        <v>0.175</v>
      </c>
      <c r="Q3246" s="70">
        <v>0.175</v>
      </c>
      <c r="R3246" s="3"/>
    </row>
    <row r="3247">
      <c r="A3247" s="46">
        <v>15231.0</v>
      </c>
      <c r="B3247" s="51" t="str">
        <f t="shared" si="1"/>
        <v>KitoblarBolalarga va ota-onalargaBolalarning rivojlanishiYozishni o'rganamiz</v>
      </c>
      <c r="C3247" s="55" t="s">
        <v>84</v>
      </c>
      <c r="D3247" s="55" t="s">
        <v>1230</v>
      </c>
      <c r="E3247" s="55" t="s">
        <v>2966</v>
      </c>
      <c r="F3247" s="55" t="s">
        <v>6998</v>
      </c>
      <c r="G3247" s="55"/>
      <c r="H3247" s="3"/>
      <c r="I3247" s="64">
        <v>0.2</v>
      </c>
      <c r="J3247" s="67">
        <v>0.2</v>
      </c>
      <c r="K3247" s="70">
        <v>0.2</v>
      </c>
      <c r="L3247" s="64">
        <v>0.025000000000000022</v>
      </c>
      <c r="M3247" s="67">
        <v>0.025000000000000022</v>
      </c>
      <c r="N3247" s="70">
        <v>0.025000000000000022</v>
      </c>
      <c r="O3247" s="64">
        <v>0.175</v>
      </c>
      <c r="P3247" s="67">
        <v>0.175</v>
      </c>
      <c r="Q3247" s="70">
        <v>0.175</v>
      </c>
      <c r="R3247" s="3"/>
    </row>
    <row r="3248">
      <c r="A3248" s="46">
        <v>15232.0</v>
      </c>
      <c r="B3248" s="51" t="str">
        <f t="shared" si="1"/>
        <v>KitoblarBolalarga va ota-onalargaBolalarning rivojlanishiHisoblashni o'rganamiz</v>
      </c>
      <c r="C3248" s="55" t="s">
        <v>84</v>
      </c>
      <c r="D3248" s="55" t="s">
        <v>1230</v>
      </c>
      <c r="E3248" s="55" t="s">
        <v>2966</v>
      </c>
      <c r="F3248" s="55" t="s">
        <v>6999</v>
      </c>
      <c r="G3248" s="55"/>
      <c r="H3248" s="3"/>
      <c r="I3248" s="64">
        <v>0.2</v>
      </c>
      <c r="J3248" s="67">
        <v>0.2</v>
      </c>
      <c r="K3248" s="70">
        <v>0.2</v>
      </c>
      <c r="L3248" s="64">
        <v>0.025000000000000022</v>
      </c>
      <c r="M3248" s="67">
        <v>0.025000000000000022</v>
      </c>
      <c r="N3248" s="70">
        <v>0.025000000000000022</v>
      </c>
      <c r="O3248" s="64">
        <v>0.175</v>
      </c>
      <c r="P3248" s="67">
        <v>0.175</v>
      </c>
      <c r="Q3248" s="70">
        <v>0.175</v>
      </c>
      <c r="R3248" s="3"/>
    </row>
    <row r="3249">
      <c r="A3249" s="46">
        <v>15233.0</v>
      </c>
      <c r="B3249" s="51" t="str">
        <f t="shared" si="1"/>
        <v>KitoblarBolalarga va ota-onalargaBolalarning rivojlanishiChet tillarini o'rganamiz</v>
      </c>
      <c r="C3249" s="55" t="s">
        <v>84</v>
      </c>
      <c r="D3249" s="55" t="s">
        <v>1230</v>
      </c>
      <c r="E3249" s="55" t="s">
        <v>2966</v>
      </c>
      <c r="F3249" s="55" t="s">
        <v>7000</v>
      </c>
      <c r="G3249" s="55"/>
      <c r="H3249" s="3"/>
      <c r="I3249" s="64">
        <v>0.2</v>
      </c>
      <c r="J3249" s="67">
        <v>0.2</v>
      </c>
      <c r="K3249" s="70">
        <v>0.2</v>
      </c>
      <c r="L3249" s="64">
        <v>0.0</v>
      </c>
      <c r="M3249" s="67">
        <v>0.0</v>
      </c>
      <c r="N3249" s="70">
        <v>0.0</v>
      </c>
      <c r="O3249" s="64">
        <v>0.2</v>
      </c>
      <c r="P3249" s="67">
        <v>0.2</v>
      </c>
      <c r="Q3249" s="70">
        <v>0.2</v>
      </c>
      <c r="R3249" s="3"/>
    </row>
    <row r="3250">
      <c r="A3250" s="46">
        <v>15235.0</v>
      </c>
      <c r="B3250" s="51" t="str">
        <f t="shared" si="1"/>
        <v>KitoblarBolalarga va ota-onalargaOʻrgatuvchi adabiyotlarEntsiklopediyalar va atlaslar</v>
      </c>
      <c r="C3250" s="55" t="s">
        <v>84</v>
      </c>
      <c r="D3250" s="55" t="s">
        <v>1230</v>
      </c>
      <c r="E3250" s="55" t="s">
        <v>3531</v>
      </c>
      <c r="F3250" s="55" t="s">
        <v>7001</v>
      </c>
      <c r="G3250" s="55"/>
      <c r="H3250" s="3"/>
      <c r="I3250" s="64">
        <v>0.2</v>
      </c>
      <c r="J3250" s="67">
        <v>0.2</v>
      </c>
      <c r="K3250" s="70">
        <v>0.2</v>
      </c>
      <c r="L3250" s="64">
        <v>0.025</v>
      </c>
      <c r="M3250" s="67">
        <v>0.025</v>
      </c>
      <c r="N3250" s="70">
        <v>0.025</v>
      </c>
      <c r="O3250" s="64">
        <v>0.175</v>
      </c>
      <c r="P3250" s="67">
        <v>0.175</v>
      </c>
      <c r="Q3250" s="70">
        <v>0.175</v>
      </c>
      <c r="R3250" s="3"/>
    </row>
    <row r="3251">
      <c r="A3251" s="46">
        <v>15236.0</v>
      </c>
      <c r="B3251" s="51" t="str">
        <f t="shared" si="1"/>
        <v>KitoblarBolalarga va ota-onalargaOʻrgatuvchi adabiyotlarTarix, san'at va madaniyat</v>
      </c>
      <c r="C3251" s="55" t="s">
        <v>84</v>
      </c>
      <c r="D3251" s="55" t="s">
        <v>1230</v>
      </c>
      <c r="E3251" s="55" t="s">
        <v>3531</v>
      </c>
      <c r="F3251" s="55" t="s">
        <v>7002</v>
      </c>
      <c r="G3251" s="55"/>
      <c r="H3251" s="3"/>
      <c r="I3251" s="64">
        <v>0.2</v>
      </c>
      <c r="J3251" s="67">
        <v>0.2</v>
      </c>
      <c r="K3251" s="70">
        <v>0.2</v>
      </c>
      <c r="L3251" s="64">
        <v>0.025</v>
      </c>
      <c r="M3251" s="67">
        <v>0.025</v>
      </c>
      <c r="N3251" s="70">
        <v>0.025</v>
      </c>
      <c r="O3251" s="64">
        <v>0.175</v>
      </c>
      <c r="P3251" s="67">
        <v>0.175</v>
      </c>
      <c r="Q3251" s="70">
        <v>0.175</v>
      </c>
      <c r="R3251" s="3"/>
    </row>
    <row r="3252">
      <c r="A3252" s="46">
        <v>15237.0</v>
      </c>
      <c r="B3252" s="51" t="str">
        <f t="shared" si="1"/>
        <v>KitoblarBolalarga va ota-onalargaOʻrgatuvchi adabiyotlarHayvonlar va o'simliklar</v>
      </c>
      <c r="C3252" s="55" t="s">
        <v>84</v>
      </c>
      <c r="D3252" s="55" t="s">
        <v>1230</v>
      </c>
      <c r="E3252" s="55" t="s">
        <v>3531</v>
      </c>
      <c r="F3252" s="85" t="s">
        <v>7004</v>
      </c>
      <c r="G3252" s="85"/>
      <c r="H3252" s="3"/>
      <c r="I3252" s="64">
        <v>0.2</v>
      </c>
      <c r="J3252" s="67">
        <v>0.2</v>
      </c>
      <c r="K3252" s="70">
        <v>0.2</v>
      </c>
      <c r="L3252" s="64">
        <v>0.025</v>
      </c>
      <c r="M3252" s="67">
        <v>0.025</v>
      </c>
      <c r="N3252" s="70">
        <v>0.025</v>
      </c>
      <c r="O3252" s="64">
        <v>0.175</v>
      </c>
      <c r="P3252" s="67">
        <v>0.175</v>
      </c>
      <c r="Q3252" s="70">
        <v>0.175</v>
      </c>
      <c r="R3252" s="3"/>
    </row>
    <row r="3253">
      <c r="A3253" s="46">
        <v>15238.0</v>
      </c>
      <c r="B3253" s="51" t="str">
        <f t="shared" si="1"/>
        <v>KitoblarBolalarga va ota-onalargaOʻrgatuvchi adabiyotlarFan, texnika va koinot</v>
      </c>
      <c r="C3253" s="55" t="s">
        <v>84</v>
      </c>
      <c r="D3253" s="55" t="s">
        <v>1230</v>
      </c>
      <c r="E3253" s="55" t="s">
        <v>3531</v>
      </c>
      <c r="F3253" s="55" t="s">
        <v>7005</v>
      </c>
      <c r="G3253" s="55"/>
      <c r="H3253" s="3"/>
      <c r="I3253" s="64">
        <v>0.2</v>
      </c>
      <c r="J3253" s="67">
        <v>0.2</v>
      </c>
      <c r="K3253" s="70">
        <v>0.2</v>
      </c>
      <c r="L3253" s="64">
        <v>0.025</v>
      </c>
      <c r="M3253" s="67">
        <v>0.025</v>
      </c>
      <c r="N3253" s="70">
        <v>0.025</v>
      </c>
      <c r="O3253" s="64">
        <v>0.175</v>
      </c>
      <c r="P3253" s="67">
        <v>0.175</v>
      </c>
      <c r="Q3253" s="70">
        <v>0.175</v>
      </c>
      <c r="R3253" s="3"/>
    </row>
    <row r="3254">
      <c r="A3254" s="46">
        <v>15239.0</v>
      </c>
      <c r="B3254" s="51" t="str">
        <f t="shared" si="1"/>
        <v>KitoblarBolalarga va ota-onalargaOʻrgatuvchi adabiyotlarInson tanasi</v>
      </c>
      <c r="C3254" s="55" t="s">
        <v>84</v>
      </c>
      <c r="D3254" s="55" t="s">
        <v>1230</v>
      </c>
      <c r="E3254" s="55" t="s">
        <v>3531</v>
      </c>
      <c r="F3254" s="55" t="s">
        <v>7006</v>
      </c>
      <c r="G3254" s="3"/>
      <c r="H3254" s="3"/>
      <c r="I3254" s="64">
        <v>0.2</v>
      </c>
      <c r="J3254" s="67">
        <v>0.2</v>
      </c>
      <c r="K3254" s="70">
        <v>0.2</v>
      </c>
      <c r="L3254" s="64">
        <v>0.025</v>
      </c>
      <c r="M3254" s="67">
        <v>0.025</v>
      </c>
      <c r="N3254" s="70">
        <v>0.025</v>
      </c>
      <c r="O3254" s="64">
        <v>0.175</v>
      </c>
      <c r="P3254" s="67">
        <v>0.175</v>
      </c>
      <c r="Q3254" s="70">
        <v>0.175</v>
      </c>
      <c r="R3254" s="3"/>
    </row>
    <row r="3255">
      <c r="A3255" s="46">
        <v>15240.0</v>
      </c>
      <c r="B3255" s="51" t="str">
        <f t="shared" si="1"/>
        <v>KitoblarBolalarga va ota-onalargaOʻrgatuvchi adabiyotlarMashhur odamlarning biografiyalari</v>
      </c>
      <c r="C3255" s="55" t="s">
        <v>84</v>
      </c>
      <c r="D3255" s="55" t="s">
        <v>1230</v>
      </c>
      <c r="E3255" s="55" t="s">
        <v>3531</v>
      </c>
      <c r="F3255" s="55" t="s">
        <v>7008</v>
      </c>
      <c r="G3255" s="55"/>
      <c r="H3255" s="55"/>
      <c r="I3255" s="64">
        <v>0.2</v>
      </c>
      <c r="J3255" s="67">
        <v>0.2</v>
      </c>
      <c r="K3255" s="70">
        <v>0.2</v>
      </c>
      <c r="L3255" s="64">
        <v>0.0</v>
      </c>
      <c r="M3255" s="67">
        <v>0.0</v>
      </c>
      <c r="N3255" s="70">
        <v>0.0</v>
      </c>
      <c r="O3255" s="64">
        <v>0.2</v>
      </c>
      <c r="P3255" s="67">
        <v>0.2</v>
      </c>
      <c r="Q3255" s="70">
        <v>0.2</v>
      </c>
      <c r="R3255" s="3"/>
    </row>
    <row r="3256">
      <c r="A3256" s="46">
        <v>15241.0</v>
      </c>
      <c r="B3256" s="51" t="str">
        <f t="shared" si="1"/>
        <v>KitoblarBolalarga va ota-onalargaBolalar uchun boʻsh vaqtlarni foydali oʻtkazish va ijodRang berish kitoblar va chizish</v>
      </c>
      <c r="C3256" s="55" t="s">
        <v>84</v>
      </c>
      <c r="D3256" s="55" t="s">
        <v>1230</v>
      </c>
      <c r="E3256" s="55" t="s">
        <v>3744</v>
      </c>
      <c r="F3256" s="55" t="s">
        <v>7009</v>
      </c>
      <c r="G3256" s="55"/>
      <c r="H3256" s="55"/>
      <c r="I3256" s="64">
        <v>0.2</v>
      </c>
      <c r="J3256" s="67">
        <v>0.2</v>
      </c>
      <c r="K3256" s="70">
        <v>0.2</v>
      </c>
      <c r="L3256" s="64">
        <v>0.025</v>
      </c>
      <c r="M3256" s="67">
        <v>0.025</v>
      </c>
      <c r="N3256" s="70">
        <v>0.025</v>
      </c>
      <c r="O3256" s="64">
        <v>0.175</v>
      </c>
      <c r="P3256" s="67">
        <v>0.175</v>
      </c>
      <c r="Q3256" s="70">
        <v>0.175</v>
      </c>
      <c r="R3256" s="3"/>
    </row>
    <row r="3257">
      <c r="A3257" s="46">
        <v>15242.0</v>
      </c>
      <c r="B3257" s="51" t="str">
        <f t="shared" si="1"/>
        <v>KitoblarBolalarga va ota-onalargaBolalar uchun boʻsh vaqtlarni foydali oʻtkazish va ijodBayramlar va harakatlanuvchi oyinlar</v>
      </c>
      <c r="C3257" s="55" t="s">
        <v>84</v>
      </c>
      <c r="D3257" s="55" t="s">
        <v>1230</v>
      </c>
      <c r="E3257" s="55" t="s">
        <v>3744</v>
      </c>
      <c r="F3257" s="55" t="s">
        <v>7010</v>
      </c>
      <c r="G3257" s="55"/>
      <c r="H3257" s="55"/>
      <c r="I3257" s="64">
        <v>0.2</v>
      </c>
      <c r="J3257" s="67">
        <v>0.2</v>
      </c>
      <c r="K3257" s="70">
        <v>0.2</v>
      </c>
      <c r="L3257" s="64">
        <v>0.025</v>
      </c>
      <c r="M3257" s="67">
        <v>0.025</v>
      </c>
      <c r="N3257" s="70">
        <v>0.025</v>
      </c>
      <c r="O3257" s="64">
        <v>0.175</v>
      </c>
      <c r="P3257" s="67">
        <v>0.175</v>
      </c>
      <c r="Q3257" s="70">
        <v>0.175</v>
      </c>
      <c r="R3257" s="3"/>
    </row>
    <row r="3258">
      <c r="A3258" s="46">
        <v>15243.0</v>
      </c>
      <c r="B3258" s="51" t="str">
        <f t="shared" si="1"/>
        <v>KitoblarBolalarga va ota-onalargaBolalar uchun boʻsh vaqtlarni foydali oʻtkazish va ijodHunarmandchiliklar</v>
      </c>
      <c r="C3258" s="55" t="s">
        <v>84</v>
      </c>
      <c r="D3258" s="55" t="s">
        <v>1230</v>
      </c>
      <c r="E3258" s="55" t="s">
        <v>3744</v>
      </c>
      <c r="F3258" s="55" t="s">
        <v>7012</v>
      </c>
      <c r="G3258" s="55"/>
      <c r="H3258" s="3"/>
      <c r="I3258" s="64">
        <v>0.2</v>
      </c>
      <c r="J3258" s="67">
        <v>0.2</v>
      </c>
      <c r="K3258" s="70">
        <v>0.2</v>
      </c>
      <c r="L3258" s="64">
        <v>0.025</v>
      </c>
      <c r="M3258" s="67">
        <v>0.025</v>
      </c>
      <c r="N3258" s="70">
        <v>0.025</v>
      </c>
      <c r="O3258" s="64">
        <v>0.175</v>
      </c>
      <c r="P3258" s="67">
        <v>0.175</v>
      </c>
      <c r="Q3258" s="70">
        <v>0.175</v>
      </c>
      <c r="R3258" s="3"/>
    </row>
    <row r="3259">
      <c r="A3259" s="46">
        <v>15252.0</v>
      </c>
      <c r="B3259" s="51" t="str">
        <f t="shared" si="1"/>
        <v>KitoblarNobadiiy adabiyotKompyuter texnologiyalariFoydalanuvchi uchun qo'llanma DT</v>
      </c>
      <c r="C3259" s="55" t="s">
        <v>84</v>
      </c>
      <c r="D3259" s="55" t="s">
        <v>924</v>
      </c>
      <c r="E3259" s="55" t="s">
        <v>1451</v>
      </c>
      <c r="F3259" s="55" t="s">
        <v>7013</v>
      </c>
      <c r="G3259" s="55"/>
      <c r="H3259" s="55"/>
      <c r="I3259" s="64">
        <v>0.2</v>
      </c>
      <c r="J3259" s="67">
        <v>0.2</v>
      </c>
      <c r="K3259" s="70">
        <v>0.2</v>
      </c>
      <c r="L3259" s="64">
        <v>0.02</v>
      </c>
      <c r="M3259" s="67">
        <v>0.02</v>
      </c>
      <c r="N3259" s="70">
        <v>0.02</v>
      </c>
      <c r="O3259" s="64">
        <v>0.18</v>
      </c>
      <c r="P3259" s="67">
        <v>0.18</v>
      </c>
      <c r="Q3259" s="70">
        <v>0.18</v>
      </c>
      <c r="R3259" s="3"/>
    </row>
    <row r="3260">
      <c r="A3260" s="46">
        <v>15253.0</v>
      </c>
      <c r="B3260" s="51" t="str">
        <f t="shared" si="1"/>
        <v>KitoblarBolalarga va ota-onalargaBadiiy adabiyotErtaklar, folklor va afsonalar</v>
      </c>
      <c r="C3260" s="55" t="s">
        <v>84</v>
      </c>
      <c r="D3260" s="55" t="s">
        <v>1230</v>
      </c>
      <c r="E3260" s="55" t="s">
        <v>1226</v>
      </c>
      <c r="F3260" s="55" t="s">
        <v>7016</v>
      </c>
      <c r="G3260" s="55"/>
      <c r="H3260" s="3"/>
      <c r="I3260" s="64">
        <v>0.2</v>
      </c>
      <c r="J3260" s="67">
        <v>0.2</v>
      </c>
      <c r="K3260" s="70">
        <v>0.2</v>
      </c>
      <c r="L3260" s="64">
        <v>0.0</v>
      </c>
      <c r="M3260" s="67">
        <v>0.0</v>
      </c>
      <c r="N3260" s="70">
        <v>0.0</v>
      </c>
      <c r="O3260" s="64">
        <v>0.2</v>
      </c>
      <c r="P3260" s="67">
        <v>0.2</v>
      </c>
      <c r="Q3260" s="70">
        <v>0.2</v>
      </c>
      <c r="R3260" s="3"/>
    </row>
    <row r="3261">
      <c r="A3261" s="46">
        <v>15255.0</v>
      </c>
      <c r="B3261" s="51" t="str">
        <f t="shared" si="1"/>
        <v>KitoblarBolalarga va ota-onalargaBadiiy adabiyotSarguzashtlar</v>
      </c>
      <c r="C3261" s="55" t="s">
        <v>84</v>
      </c>
      <c r="D3261" s="55" t="s">
        <v>1230</v>
      </c>
      <c r="E3261" s="55" t="s">
        <v>1226</v>
      </c>
      <c r="F3261" s="55" t="s">
        <v>4300</v>
      </c>
      <c r="G3261" s="3"/>
      <c r="H3261" s="3"/>
      <c r="I3261" s="64">
        <v>0.2</v>
      </c>
      <c r="J3261" s="67">
        <v>0.2</v>
      </c>
      <c r="K3261" s="70">
        <v>0.2</v>
      </c>
      <c r="L3261" s="64">
        <v>0.025000000000000022</v>
      </c>
      <c r="M3261" s="67">
        <v>0.025000000000000022</v>
      </c>
      <c r="N3261" s="70">
        <v>0.025000000000000022</v>
      </c>
      <c r="O3261" s="64">
        <v>0.175</v>
      </c>
      <c r="P3261" s="67">
        <v>0.175</v>
      </c>
      <c r="Q3261" s="70">
        <v>0.175</v>
      </c>
      <c r="R3261" s="3"/>
    </row>
    <row r="3262">
      <c r="A3262" s="46">
        <v>15256.0</v>
      </c>
      <c r="B3262" s="51" t="str">
        <f t="shared" si="1"/>
        <v>KitoblarBolalarga va ota-onalargaBadiiy adabiyotFantastika va fentezi</v>
      </c>
      <c r="C3262" s="55" t="s">
        <v>84</v>
      </c>
      <c r="D3262" s="55" t="s">
        <v>1230</v>
      </c>
      <c r="E3262" s="55" t="s">
        <v>1226</v>
      </c>
      <c r="F3262" s="55" t="s">
        <v>7019</v>
      </c>
      <c r="G3262" s="55"/>
      <c r="H3262" s="3"/>
      <c r="I3262" s="64">
        <v>0.2</v>
      </c>
      <c r="J3262" s="67">
        <v>0.2</v>
      </c>
      <c r="K3262" s="70">
        <v>0.2</v>
      </c>
      <c r="L3262" s="64">
        <v>0.025000000000000022</v>
      </c>
      <c r="M3262" s="67">
        <v>0.025000000000000022</v>
      </c>
      <c r="N3262" s="70">
        <v>0.025000000000000022</v>
      </c>
      <c r="O3262" s="64">
        <v>0.175</v>
      </c>
      <c r="P3262" s="67">
        <v>0.175</v>
      </c>
      <c r="Q3262" s="70">
        <v>0.175</v>
      </c>
      <c r="R3262" s="3"/>
    </row>
    <row r="3263">
      <c r="A3263" s="46">
        <v>15257.0</v>
      </c>
      <c r="B3263" s="51" t="str">
        <f t="shared" si="1"/>
        <v>KitoblarBolalarga va ota-onalargaBadiiy adabiyotShe'rlar</v>
      </c>
      <c r="C3263" s="55" t="s">
        <v>84</v>
      </c>
      <c r="D3263" s="55" t="s">
        <v>1230</v>
      </c>
      <c r="E3263" s="55" t="s">
        <v>1226</v>
      </c>
      <c r="F3263" s="55" t="s">
        <v>7021</v>
      </c>
      <c r="G3263" s="3"/>
      <c r="H3263" s="3"/>
      <c r="I3263" s="64">
        <v>0.2</v>
      </c>
      <c r="J3263" s="67">
        <v>0.2</v>
      </c>
      <c r="K3263" s="70">
        <v>0.2</v>
      </c>
      <c r="L3263" s="64">
        <v>0.0</v>
      </c>
      <c r="M3263" s="67">
        <v>0.0</v>
      </c>
      <c r="N3263" s="70">
        <v>0.0</v>
      </c>
      <c r="O3263" s="64">
        <v>0.2</v>
      </c>
      <c r="P3263" s="67">
        <v>0.2</v>
      </c>
      <c r="Q3263" s="70">
        <v>0.2</v>
      </c>
      <c r="R3263" s="3"/>
    </row>
    <row r="3264">
      <c r="A3264" s="46">
        <v>15258.0</v>
      </c>
      <c r="B3264" s="51" t="str">
        <f t="shared" si="1"/>
        <v>KitoblarBolalarga va ota-onalargaBadiiy adabiyotZamonaviy nasr</v>
      </c>
      <c r="C3264" s="55" t="s">
        <v>84</v>
      </c>
      <c r="D3264" s="55" t="s">
        <v>1230</v>
      </c>
      <c r="E3264" s="55" t="s">
        <v>1226</v>
      </c>
      <c r="F3264" s="55" t="s">
        <v>3269</v>
      </c>
      <c r="G3264" s="55"/>
      <c r="H3264" s="3"/>
      <c r="I3264" s="64">
        <v>0.2</v>
      </c>
      <c r="J3264" s="67">
        <v>0.2</v>
      </c>
      <c r="K3264" s="70">
        <v>0.2</v>
      </c>
      <c r="L3264" s="64">
        <v>0.025000000000000022</v>
      </c>
      <c r="M3264" s="67">
        <v>0.025000000000000022</v>
      </c>
      <c r="N3264" s="70">
        <v>0.025000000000000022</v>
      </c>
      <c r="O3264" s="64">
        <v>0.175</v>
      </c>
      <c r="P3264" s="67">
        <v>0.175</v>
      </c>
      <c r="Q3264" s="70">
        <v>0.175</v>
      </c>
      <c r="R3264" s="3"/>
    </row>
    <row r="3265">
      <c r="A3265" s="46">
        <v>15259.0</v>
      </c>
      <c r="B3265" s="51" t="str">
        <f t="shared" si="1"/>
        <v>KitoblarBolalarga va ota-onalargaBadiiy adabiyotKlassika</v>
      </c>
      <c r="C3265" s="55" t="s">
        <v>84</v>
      </c>
      <c r="D3265" s="55" t="s">
        <v>1230</v>
      </c>
      <c r="E3265" s="55" t="s">
        <v>1226</v>
      </c>
      <c r="F3265" s="55" t="s">
        <v>7023</v>
      </c>
      <c r="G3265" s="3"/>
      <c r="H3265" s="3"/>
      <c r="I3265" s="64">
        <v>0.2</v>
      </c>
      <c r="J3265" s="67">
        <v>0.2</v>
      </c>
      <c r="K3265" s="70">
        <v>0.2</v>
      </c>
      <c r="L3265" s="64">
        <v>0.025000000000000022</v>
      </c>
      <c r="M3265" s="67">
        <v>0.025000000000000022</v>
      </c>
      <c r="N3265" s="70">
        <v>0.025000000000000022</v>
      </c>
      <c r="O3265" s="64">
        <v>0.175</v>
      </c>
      <c r="P3265" s="67">
        <v>0.175</v>
      </c>
      <c r="Q3265" s="70">
        <v>0.175</v>
      </c>
      <c r="R3265" s="3"/>
    </row>
    <row r="3266">
      <c r="A3266" s="46">
        <v>15260.0</v>
      </c>
      <c r="B3266" s="51" t="str">
        <f t="shared" si="1"/>
        <v>KitoblarBolalarga va ota-onalargaBadiiy adabiyotDetektivlar</v>
      </c>
      <c r="C3266" s="55" t="s">
        <v>84</v>
      </c>
      <c r="D3266" s="55" t="s">
        <v>1230</v>
      </c>
      <c r="E3266" s="55" t="s">
        <v>1226</v>
      </c>
      <c r="F3266" s="55" t="s">
        <v>5852</v>
      </c>
      <c r="G3266" s="3"/>
      <c r="H3266" s="3"/>
      <c r="I3266" s="64">
        <v>0.2</v>
      </c>
      <c r="J3266" s="67">
        <v>0.2</v>
      </c>
      <c r="K3266" s="70">
        <v>0.2</v>
      </c>
      <c r="L3266" s="64">
        <v>0.025000000000000022</v>
      </c>
      <c r="M3266" s="67">
        <v>0.025000000000000022</v>
      </c>
      <c r="N3266" s="70">
        <v>0.025000000000000022</v>
      </c>
      <c r="O3266" s="64">
        <v>0.175</v>
      </c>
      <c r="P3266" s="67">
        <v>0.175</v>
      </c>
      <c r="Q3266" s="70">
        <v>0.175</v>
      </c>
      <c r="R3266" s="3"/>
    </row>
    <row r="3267">
      <c r="A3267" s="46">
        <v>15261.0</v>
      </c>
      <c r="B3267" s="51" t="str">
        <f t="shared" si="1"/>
        <v>KitoblarDiniy kitoblarIslоmMuqaddas matnlar</v>
      </c>
      <c r="C3267" s="55" t="s">
        <v>84</v>
      </c>
      <c r="D3267" s="55" t="s">
        <v>85</v>
      </c>
      <c r="E3267" s="55" t="s">
        <v>6891</v>
      </c>
      <c r="F3267" s="55" t="s">
        <v>87</v>
      </c>
      <c r="G3267" s="55"/>
      <c r="H3267" s="3"/>
      <c r="I3267" s="64">
        <v>0.2</v>
      </c>
      <c r="J3267" s="67">
        <v>0.2</v>
      </c>
      <c r="K3267" s="70">
        <v>0.2</v>
      </c>
      <c r="L3267" s="64">
        <v>0.010000000000000009</v>
      </c>
      <c r="M3267" s="67">
        <v>0.010000000000000009</v>
      </c>
      <c r="N3267" s="70">
        <v>0.010000000000000009</v>
      </c>
      <c r="O3267" s="64">
        <v>0.19</v>
      </c>
      <c r="P3267" s="67">
        <v>0.19</v>
      </c>
      <c r="Q3267" s="70">
        <v>0.19</v>
      </c>
      <c r="R3267" s="3"/>
    </row>
    <row r="3268">
      <c r="A3268" s="46">
        <v>15262.0</v>
      </c>
      <c r="B3268" s="51" t="str">
        <f t="shared" si="1"/>
        <v>KitoblarNobadiiy adabiyotYuridik adabiyotQonunlar, kodekslar va sharhlar</v>
      </c>
      <c r="C3268" s="55" t="s">
        <v>84</v>
      </c>
      <c r="D3268" s="55" t="s">
        <v>924</v>
      </c>
      <c r="E3268" s="55" t="s">
        <v>3113</v>
      </c>
      <c r="F3268" s="55" t="s">
        <v>7026</v>
      </c>
      <c r="G3268" s="55"/>
      <c r="H3268" s="55"/>
      <c r="I3268" s="64">
        <v>0.22</v>
      </c>
      <c r="J3268" s="67">
        <v>0.22</v>
      </c>
      <c r="K3268" s="70">
        <v>0.22</v>
      </c>
      <c r="L3268" s="64">
        <v>0.0</v>
      </c>
      <c r="M3268" s="67">
        <v>0.0</v>
      </c>
      <c r="N3268" s="70">
        <v>0.0</v>
      </c>
      <c r="O3268" s="64">
        <v>0.22</v>
      </c>
      <c r="P3268" s="67">
        <v>0.22</v>
      </c>
      <c r="Q3268" s="70">
        <v>0.22</v>
      </c>
      <c r="R3268" s="3"/>
    </row>
    <row r="3269">
      <c r="A3269" s="46">
        <v>15263.0</v>
      </c>
      <c r="B3269" s="51" t="str">
        <f t="shared" si="1"/>
        <v>KitoblarNobadiiy adabiyotYuridik adabiyotYo'l harakati qoidasi</v>
      </c>
      <c r="C3269" s="55" t="s">
        <v>84</v>
      </c>
      <c r="D3269" s="55" t="s">
        <v>924</v>
      </c>
      <c r="E3269" s="55" t="s">
        <v>3113</v>
      </c>
      <c r="F3269" s="55" t="s">
        <v>7028</v>
      </c>
      <c r="G3269" s="55"/>
      <c r="H3269" s="3"/>
      <c r="I3269" s="64">
        <v>0.2</v>
      </c>
      <c r="J3269" s="67">
        <v>0.2</v>
      </c>
      <c r="K3269" s="70">
        <v>0.2</v>
      </c>
      <c r="L3269" s="64">
        <v>0.02</v>
      </c>
      <c r="M3269" s="67">
        <v>0.02</v>
      </c>
      <c r="N3269" s="70">
        <v>0.02</v>
      </c>
      <c r="O3269" s="64">
        <v>0.18</v>
      </c>
      <c r="P3269" s="67">
        <v>0.18</v>
      </c>
      <c r="Q3269" s="70">
        <v>0.18</v>
      </c>
      <c r="R3269" s="3"/>
    </row>
    <row r="3270">
      <c r="A3270" s="46">
        <v>15264.0</v>
      </c>
      <c r="B3270" s="51" t="str">
        <f t="shared" si="1"/>
        <v>KitoblarNobadiiy adabiyotYuridik adabiyotKriminalistika va kriminologiya</v>
      </c>
      <c r="C3270" s="55" t="s">
        <v>84</v>
      </c>
      <c r="D3270" s="55" t="s">
        <v>924</v>
      </c>
      <c r="E3270" s="55" t="s">
        <v>3113</v>
      </c>
      <c r="F3270" s="55" t="s">
        <v>7030</v>
      </c>
      <c r="G3270" s="55"/>
      <c r="H3270" s="55"/>
      <c r="I3270" s="64">
        <v>0.2</v>
      </c>
      <c r="J3270" s="67">
        <v>0.2</v>
      </c>
      <c r="K3270" s="70">
        <v>0.2</v>
      </c>
      <c r="L3270" s="64">
        <v>0.02</v>
      </c>
      <c r="M3270" s="67">
        <v>0.02</v>
      </c>
      <c r="N3270" s="70">
        <v>0.02</v>
      </c>
      <c r="O3270" s="64">
        <v>0.18</v>
      </c>
      <c r="P3270" s="67">
        <v>0.18</v>
      </c>
      <c r="Q3270" s="70">
        <v>0.18</v>
      </c>
      <c r="R3270" s="3"/>
    </row>
    <row r="3271">
      <c r="A3271" s="46">
        <v>15265.0</v>
      </c>
      <c r="B3271" s="51" t="str">
        <f t="shared" si="1"/>
        <v>KitoblarNobadiiy adabiyotYuridik adabiyotDavlat va huquq nazariyasi va tarixi</v>
      </c>
      <c r="C3271" s="55" t="s">
        <v>84</v>
      </c>
      <c r="D3271" s="55" t="s">
        <v>924</v>
      </c>
      <c r="E3271" s="55" t="s">
        <v>3113</v>
      </c>
      <c r="F3271" s="55" t="s">
        <v>7032</v>
      </c>
      <c r="G3271" s="55"/>
      <c r="H3271" s="55"/>
      <c r="I3271" s="64">
        <v>0.22</v>
      </c>
      <c r="J3271" s="67">
        <v>0.22</v>
      </c>
      <c r="K3271" s="70">
        <v>0.22</v>
      </c>
      <c r="L3271" s="64">
        <v>0.0</v>
      </c>
      <c r="M3271" s="67">
        <v>0.0</v>
      </c>
      <c r="N3271" s="70">
        <v>0.0</v>
      </c>
      <c r="O3271" s="64">
        <v>0.22</v>
      </c>
      <c r="P3271" s="67">
        <v>0.22</v>
      </c>
      <c r="Q3271" s="70">
        <v>0.22</v>
      </c>
      <c r="R3271" s="3"/>
    </row>
    <row r="3272">
      <c r="A3272" s="46">
        <v>15271.0</v>
      </c>
      <c r="B3272" s="51" t="str">
        <f t="shared" si="1"/>
        <v>ElektronikaSmartfonlar va telefonlarSmartfonlarSmartfonlar Android</v>
      </c>
      <c r="C3272" s="55" t="s">
        <v>929</v>
      </c>
      <c r="D3272" s="55" t="s">
        <v>1601</v>
      </c>
      <c r="E3272" s="55" t="s">
        <v>7034</v>
      </c>
      <c r="F3272" s="55" t="s">
        <v>7035</v>
      </c>
      <c r="G3272" s="55"/>
      <c r="H3272" s="3"/>
      <c r="I3272" s="64">
        <v>0.07</v>
      </c>
      <c r="J3272" s="67">
        <v>0.07</v>
      </c>
      <c r="K3272" s="70">
        <v>0.07</v>
      </c>
      <c r="L3272" s="64">
        <v>0.0</v>
      </c>
      <c r="M3272" s="67">
        <v>0.0</v>
      </c>
      <c r="N3272" s="70">
        <v>0.0</v>
      </c>
      <c r="O3272" s="64">
        <v>0.07</v>
      </c>
      <c r="P3272" s="67">
        <v>0.07</v>
      </c>
      <c r="Q3272" s="70">
        <v>0.07</v>
      </c>
      <c r="R3272" s="3"/>
    </row>
    <row r="3273">
      <c r="A3273" s="46">
        <v>15272.0</v>
      </c>
      <c r="B3273" s="51" t="str">
        <f t="shared" si="1"/>
        <v>ElektronikaSmartfonlar va telefonlarSmartfonlarSmartfonlar Apple iPhone (iOS)</v>
      </c>
      <c r="C3273" s="55" t="s">
        <v>929</v>
      </c>
      <c r="D3273" s="55" t="s">
        <v>1601</v>
      </c>
      <c r="E3273" s="55" t="s">
        <v>7034</v>
      </c>
      <c r="F3273" s="55" t="s">
        <v>7047</v>
      </c>
      <c r="G3273" s="55"/>
      <c r="H3273" s="55"/>
      <c r="I3273" s="64">
        <v>0.03</v>
      </c>
      <c r="J3273" s="67">
        <v>0.03</v>
      </c>
      <c r="K3273" s="70">
        <v>0.03</v>
      </c>
      <c r="L3273" s="64">
        <v>0.0</v>
      </c>
      <c r="M3273" s="67">
        <v>0.0</v>
      </c>
      <c r="N3273" s="70">
        <v>0.0</v>
      </c>
      <c r="O3273" s="64">
        <v>0.03</v>
      </c>
      <c r="P3273" s="67">
        <v>0.03</v>
      </c>
      <c r="Q3273" s="70">
        <v>0.03</v>
      </c>
      <c r="R3273" s="3"/>
    </row>
    <row r="3274">
      <c r="A3274" s="46">
        <v>15273.0</v>
      </c>
      <c r="B3274" s="51" t="str">
        <f t="shared" si="1"/>
        <v>ElektronikaSmartfonlar va telefonlarSmartfonlarBoshqa operatsion tizimdagi smartfonlar</v>
      </c>
      <c r="C3274" s="55" t="s">
        <v>929</v>
      </c>
      <c r="D3274" s="55" t="s">
        <v>1601</v>
      </c>
      <c r="E3274" s="55" t="s">
        <v>7034</v>
      </c>
      <c r="F3274" s="55" t="s">
        <v>7049</v>
      </c>
      <c r="G3274" s="55"/>
      <c r="H3274" s="55"/>
      <c r="I3274" s="64">
        <v>0.07</v>
      </c>
      <c r="J3274" s="67">
        <v>0.07</v>
      </c>
      <c r="K3274" s="70">
        <v>0.07</v>
      </c>
      <c r="L3274" s="64">
        <v>0.0</v>
      </c>
      <c r="M3274" s="67">
        <v>0.0</v>
      </c>
      <c r="N3274" s="70">
        <v>0.0</v>
      </c>
      <c r="O3274" s="64">
        <v>0.07</v>
      </c>
      <c r="P3274" s="67">
        <v>0.07</v>
      </c>
      <c r="Q3274" s="70">
        <v>0.07</v>
      </c>
      <c r="R3274" s="3"/>
    </row>
    <row r="3275">
      <c r="A3275" s="46">
        <v>15276.0</v>
      </c>
      <c r="B3275" s="51" t="str">
        <f t="shared" si="1"/>
        <v>Uy-roʻzgʻor buyumlariXoʻjalik buyumlariKiyim va poyabzallar parvarishiQuritish uchun aksessuarlarPoyabzal uchun shakl ushlagichlar</v>
      </c>
      <c r="C3275" s="55" t="s">
        <v>758</v>
      </c>
      <c r="D3275" s="55" t="s">
        <v>806</v>
      </c>
      <c r="E3275" s="55" t="s">
        <v>808</v>
      </c>
      <c r="F3275" s="55" t="s">
        <v>809</v>
      </c>
      <c r="G3275" s="55" t="s">
        <v>7051</v>
      </c>
      <c r="H3275" s="55"/>
      <c r="I3275" s="64">
        <v>0.2</v>
      </c>
      <c r="J3275" s="67">
        <v>0.2</v>
      </c>
      <c r="K3275" s="70">
        <v>0.2</v>
      </c>
      <c r="L3275" s="64">
        <v>0.0</v>
      </c>
      <c r="M3275" s="67">
        <v>0.0</v>
      </c>
      <c r="N3275" s="70">
        <v>0.0</v>
      </c>
      <c r="O3275" s="64">
        <v>0.2</v>
      </c>
      <c r="P3275" s="67">
        <v>0.2</v>
      </c>
      <c r="Q3275" s="70">
        <v>0.2</v>
      </c>
      <c r="R3275" s="3"/>
    </row>
    <row r="3276">
      <c r="A3276" s="46">
        <v>15278.0</v>
      </c>
      <c r="B3276" s="51" t="str">
        <f t="shared" si="1"/>
        <v>Uy-roʻzgʻor buyumlariXoʻjalik buyumlariKiyim va poyabzallar parvarishiDazmollash uchun aksessuarlarDazmol stollar uchun qoplamalar</v>
      </c>
      <c r="C3276" s="55" t="s">
        <v>758</v>
      </c>
      <c r="D3276" s="55" t="s">
        <v>806</v>
      </c>
      <c r="E3276" s="55" t="s">
        <v>808</v>
      </c>
      <c r="F3276" s="55" t="s">
        <v>815</v>
      </c>
      <c r="G3276" s="55" t="s">
        <v>7053</v>
      </c>
      <c r="H3276" s="55"/>
      <c r="I3276" s="64">
        <v>0.2</v>
      </c>
      <c r="J3276" s="67">
        <v>0.2</v>
      </c>
      <c r="K3276" s="70">
        <v>0.2</v>
      </c>
      <c r="L3276" s="64">
        <v>0.0</v>
      </c>
      <c r="M3276" s="67">
        <v>0.0</v>
      </c>
      <c r="N3276" s="70">
        <v>0.0</v>
      </c>
      <c r="O3276" s="64">
        <v>0.2</v>
      </c>
      <c r="P3276" s="67">
        <v>0.2</v>
      </c>
      <c r="Q3276" s="70">
        <v>0.2</v>
      </c>
      <c r="R3276" s="3"/>
    </row>
    <row r="3277">
      <c r="A3277" s="46">
        <v>15279.0</v>
      </c>
      <c r="B3277" s="51" t="str">
        <f t="shared" si="1"/>
        <v>Uy-roʻzgʻor buyumlariXoʻjalik buyumlariKiyim va poyabzallar parvarishiDazmollash uchun aksessuarlarSuyuq dazmollar</v>
      </c>
      <c r="C3277" s="55" t="s">
        <v>758</v>
      </c>
      <c r="D3277" s="55" t="s">
        <v>806</v>
      </c>
      <c r="E3277" s="55" t="s">
        <v>808</v>
      </c>
      <c r="F3277" s="55" t="s">
        <v>815</v>
      </c>
      <c r="G3277" s="55" t="s">
        <v>7055</v>
      </c>
      <c r="H3277" s="55"/>
      <c r="I3277" s="64">
        <v>0.2</v>
      </c>
      <c r="J3277" s="67">
        <v>0.2</v>
      </c>
      <c r="K3277" s="70">
        <v>0.2</v>
      </c>
      <c r="L3277" s="64">
        <v>0.0</v>
      </c>
      <c r="M3277" s="67">
        <v>0.0</v>
      </c>
      <c r="N3277" s="70">
        <v>0.0</v>
      </c>
      <c r="O3277" s="64">
        <v>0.2</v>
      </c>
      <c r="P3277" s="67">
        <v>0.2</v>
      </c>
      <c r="Q3277" s="70">
        <v>0.2</v>
      </c>
      <c r="R3277" s="3"/>
    </row>
    <row r="3278">
      <c r="A3278" s="46">
        <v>15280.0</v>
      </c>
      <c r="B3278" s="51" t="str">
        <f t="shared" si="1"/>
        <v>Uy-roʻzgʻor buyumlariXoʻjalik buyumlariKiyim va poyabzallar parvarishiDazmollash uchun aksessuarlarKiyimlarni dazmollash uchun dokalar, to'rlar</v>
      </c>
      <c r="C3278" s="55" t="s">
        <v>758</v>
      </c>
      <c r="D3278" s="55" t="s">
        <v>806</v>
      </c>
      <c r="E3278" s="55" t="s">
        <v>808</v>
      </c>
      <c r="F3278" s="55" t="s">
        <v>815</v>
      </c>
      <c r="G3278" s="55" t="s">
        <v>7057</v>
      </c>
      <c r="H3278" s="55"/>
      <c r="I3278" s="64">
        <v>0.2</v>
      </c>
      <c r="J3278" s="67">
        <v>0.2</v>
      </c>
      <c r="K3278" s="70">
        <v>0.2</v>
      </c>
      <c r="L3278" s="64">
        <v>0.0</v>
      </c>
      <c r="M3278" s="67">
        <v>0.0</v>
      </c>
      <c r="N3278" s="70">
        <v>0.0</v>
      </c>
      <c r="O3278" s="64">
        <v>0.2</v>
      </c>
      <c r="P3278" s="67">
        <v>0.2</v>
      </c>
      <c r="Q3278" s="70">
        <v>0.2</v>
      </c>
      <c r="R3278" s="3"/>
    </row>
    <row r="3279">
      <c r="A3279" s="46">
        <v>15281.0</v>
      </c>
      <c r="B3279" s="51" t="str">
        <f t="shared" si="1"/>
        <v>Uy-roʻzgʻor buyumlariXoʻjalik buyumlariKiyim va poyabzallar parvarishiKir yuvish uchun aksessuarlarKiyim va poyabzallarni yuvish uchun sumkalar, qoplar</v>
      </c>
      <c r="C3279" s="55" t="s">
        <v>758</v>
      </c>
      <c r="D3279" s="55" t="s">
        <v>806</v>
      </c>
      <c r="E3279" s="55" t="s">
        <v>808</v>
      </c>
      <c r="F3279" s="55" t="s">
        <v>826</v>
      </c>
      <c r="G3279" s="55" t="s">
        <v>7059</v>
      </c>
      <c r="H3279" s="55"/>
      <c r="I3279" s="64">
        <v>0.2</v>
      </c>
      <c r="J3279" s="67">
        <v>0.2</v>
      </c>
      <c r="K3279" s="70">
        <v>0.2</v>
      </c>
      <c r="L3279" s="64">
        <v>0.0</v>
      </c>
      <c r="M3279" s="67">
        <v>0.0</v>
      </c>
      <c r="N3279" s="70">
        <v>0.0</v>
      </c>
      <c r="O3279" s="64">
        <v>0.2</v>
      </c>
      <c r="P3279" s="67">
        <v>0.2</v>
      </c>
      <c r="Q3279" s="70">
        <v>0.2</v>
      </c>
      <c r="R3279" s="3"/>
    </row>
    <row r="3280">
      <c r="A3280" s="46">
        <v>15282.0</v>
      </c>
      <c r="B3280" s="51" t="str">
        <f t="shared" si="1"/>
        <v>Uy-roʻzgʻor buyumlariXoʻjalik buyumlariKiyim va poyabzallar parvarishiKir yuvish uchun aksessuarlarKiyimlarni yuvish uchun rang tuzoqlari</v>
      </c>
      <c r="C3280" s="55" t="s">
        <v>758</v>
      </c>
      <c r="D3280" s="55" t="s">
        <v>806</v>
      </c>
      <c r="E3280" s="55" t="s">
        <v>808</v>
      </c>
      <c r="F3280" s="55" t="s">
        <v>826</v>
      </c>
      <c r="G3280" s="55" t="s">
        <v>7060</v>
      </c>
      <c r="H3280" s="55"/>
      <c r="I3280" s="64">
        <v>0.2</v>
      </c>
      <c r="J3280" s="67">
        <v>0.2</v>
      </c>
      <c r="K3280" s="70">
        <v>0.2</v>
      </c>
      <c r="L3280" s="64">
        <v>0.0</v>
      </c>
      <c r="M3280" s="67">
        <v>0.0</v>
      </c>
      <c r="N3280" s="70">
        <v>0.0</v>
      </c>
      <c r="O3280" s="64">
        <v>0.2</v>
      </c>
      <c r="P3280" s="67">
        <v>0.2</v>
      </c>
      <c r="Q3280" s="70">
        <v>0.2</v>
      </c>
      <c r="R3280" s="3"/>
    </row>
    <row r="3281">
      <c r="A3281" s="46">
        <v>15283.0</v>
      </c>
      <c r="B3281" s="51" t="str">
        <f t="shared" si="1"/>
        <v>KiyimErkaklar kiyimiIchki kiyimlarOchiq ichki kiyimlar va kostyumlarPortupeilar, garterlar</v>
      </c>
      <c r="C3281" s="55" t="s">
        <v>417</v>
      </c>
      <c r="D3281" s="55" t="s">
        <v>432</v>
      </c>
      <c r="E3281" s="55" t="s">
        <v>2988</v>
      </c>
      <c r="F3281" s="55" t="s">
        <v>536</v>
      </c>
      <c r="G3281" s="55" t="s">
        <v>537</v>
      </c>
      <c r="H3281" s="55"/>
      <c r="I3281" s="64">
        <v>0.25</v>
      </c>
      <c r="J3281" s="67">
        <v>0.25</v>
      </c>
      <c r="K3281" s="70">
        <v>0.25</v>
      </c>
      <c r="L3281" s="64">
        <v>0.0</v>
      </c>
      <c r="M3281" s="67">
        <v>0.0</v>
      </c>
      <c r="N3281" s="70">
        <v>0.0</v>
      </c>
      <c r="O3281" s="64">
        <v>0.25</v>
      </c>
      <c r="P3281" s="67">
        <v>0.25</v>
      </c>
      <c r="Q3281" s="70">
        <v>0.25</v>
      </c>
      <c r="R3281" s="3"/>
    </row>
    <row r="3282">
      <c r="A3282" s="46">
        <v>15284.0</v>
      </c>
      <c r="B3282" s="51" t="str">
        <f t="shared" si="1"/>
        <v>KiyimAyollar kiyimiPaypoqlar, kolgotkilar va chulkilarKolgotkilarQalin kolgotkilar</v>
      </c>
      <c r="C3282" s="55" t="s">
        <v>417</v>
      </c>
      <c r="D3282" s="55" t="s">
        <v>418</v>
      </c>
      <c r="E3282" s="55" t="s">
        <v>2629</v>
      </c>
      <c r="F3282" s="55" t="s">
        <v>440</v>
      </c>
      <c r="G3282" s="55" t="s">
        <v>7062</v>
      </c>
      <c r="H3282" s="55"/>
      <c r="I3282" s="64">
        <v>0.25</v>
      </c>
      <c r="J3282" s="67">
        <v>0.25</v>
      </c>
      <c r="K3282" s="70">
        <v>0.25</v>
      </c>
      <c r="L3282" s="64">
        <v>0.0</v>
      </c>
      <c r="M3282" s="67">
        <v>0.0</v>
      </c>
      <c r="N3282" s="70">
        <v>0.0</v>
      </c>
      <c r="O3282" s="64">
        <v>0.25</v>
      </c>
      <c r="P3282" s="67">
        <v>0.25</v>
      </c>
      <c r="Q3282" s="70">
        <v>0.25</v>
      </c>
      <c r="R3282" s="3"/>
    </row>
    <row r="3283">
      <c r="A3283" s="46">
        <v>15285.0</v>
      </c>
      <c r="B3283" s="51" t="str">
        <f t="shared" si="1"/>
        <v>KiyimAyollar kiyimiPaypoqlar, kolgotkilar va chulkilarKolgotkilarIssiq kolgotkilar</v>
      </c>
      <c r="C3283" s="55" t="s">
        <v>417</v>
      </c>
      <c r="D3283" s="55" t="s">
        <v>418</v>
      </c>
      <c r="E3283" s="55" t="s">
        <v>2629</v>
      </c>
      <c r="F3283" s="85" t="s">
        <v>440</v>
      </c>
      <c r="G3283" s="55" t="s">
        <v>7064</v>
      </c>
      <c r="H3283" s="55"/>
      <c r="I3283" s="64">
        <v>0.25</v>
      </c>
      <c r="J3283" s="67">
        <v>0.25</v>
      </c>
      <c r="K3283" s="70">
        <v>0.25</v>
      </c>
      <c r="L3283" s="64">
        <v>0.0</v>
      </c>
      <c r="M3283" s="67">
        <v>0.0</v>
      </c>
      <c r="N3283" s="70">
        <v>0.0</v>
      </c>
      <c r="O3283" s="64">
        <v>0.25</v>
      </c>
      <c r="P3283" s="67">
        <v>0.25</v>
      </c>
      <c r="Q3283" s="70">
        <v>0.25</v>
      </c>
      <c r="R3283" s="3"/>
    </row>
    <row r="3284">
      <c r="A3284" s="46">
        <v>15286.0</v>
      </c>
      <c r="B3284" s="51" t="str">
        <f t="shared" si="1"/>
        <v>KiyimAyollar kiyimiPaypoqlar, kolgotkilar va chulkilarKolgotkilarOchiq kolgotkilar</v>
      </c>
      <c r="C3284" s="55" t="s">
        <v>417</v>
      </c>
      <c r="D3284" s="55" t="s">
        <v>418</v>
      </c>
      <c r="E3284" s="55" t="s">
        <v>2629</v>
      </c>
      <c r="F3284" s="55" t="s">
        <v>440</v>
      </c>
      <c r="G3284" s="85" t="s">
        <v>7066</v>
      </c>
      <c r="H3284" s="85"/>
      <c r="I3284" s="64">
        <v>0.25</v>
      </c>
      <c r="J3284" s="67">
        <v>0.25</v>
      </c>
      <c r="K3284" s="70">
        <v>0.25</v>
      </c>
      <c r="L3284" s="64">
        <v>0.0</v>
      </c>
      <c r="M3284" s="67">
        <v>0.0</v>
      </c>
      <c r="N3284" s="70">
        <v>0.0</v>
      </c>
      <c r="O3284" s="64">
        <v>0.25</v>
      </c>
      <c r="P3284" s="67">
        <v>0.25</v>
      </c>
      <c r="Q3284" s="70">
        <v>0.25</v>
      </c>
      <c r="R3284" s="3"/>
    </row>
    <row r="3285">
      <c r="A3285" s="46">
        <v>15287.0</v>
      </c>
      <c r="B3285" s="51" t="str">
        <f t="shared" si="1"/>
        <v>KiyimAyollar kiyimiPaypoqlar, kolgotkilar va chulkilarKolgotkilarKapron kolgotkilar</v>
      </c>
      <c r="C3285" s="55" t="s">
        <v>417</v>
      </c>
      <c r="D3285" s="55" t="s">
        <v>418</v>
      </c>
      <c r="E3285" s="55" t="s">
        <v>2629</v>
      </c>
      <c r="F3285" s="55" t="s">
        <v>440</v>
      </c>
      <c r="G3285" s="85" t="s">
        <v>7068</v>
      </c>
      <c r="H3285" s="85"/>
      <c r="I3285" s="64">
        <v>0.25</v>
      </c>
      <c r="J3285" s="67">
        <v>0.25</v>
      </c>
      <c r="K3285" s="70">
        <v>0.25</v>
      </c>
      <c r="L3285" s="64">
        <v>0.0</v>
      </c>
      <c r="M3285" s="67">
        <v>0.0</v>
      </c>
      <c r="N3285" s="70">
        <v>0.0</v>
      </c>
      <c r="O3285" s="64">
        <v>0.25</v>
      </c>
      <c r="P3285" s="67">
        <v>0.25</v>
      </c>
      <c r="Q3285" s="70">
        <v>0.25</v>
      </c>
      <c r="R3285" s="3"/>
    </row>
    <row r="3286">
      <c r="A3286" s="46">
        <v>15288.0</v>
      </c>
      <c r="B3286" s="51" t="str">
        <f t="shared" si="1"/>
        <v>KiyimAyollar kiyimiPaypoqlar, kolgotkilar va chulkilarChulkilarOchiq chulkilar</v>
      </c>
      <c r="C3286" s="55" t="s">
        <v>417</v>
      </c>
      <c r="D3286" s="55" t="s">
        <v>418</v>
      </c>
      <c r="E3286" s="55" t="s">
        <v>2629</v>
      </c>
      <c r="F3286" s="55" t="s">
        <v>7070</v>
      </c>
      <c r="G3286" s="85" t="s">
        <v>7071</v>
      </c>
      <c r="H3286" s="3"/>
      <c r="I3286" s="64">
        <v>0.25</v>
      </c>
      <c r="J3286" s="67">
        <v>0.25</v>
      </c>
      <c r="K3286" s="70">
        <v>0.25</v>
      </c>
      <c r="L3286" s="64">
        <v>0.0</v>
      </c>
      <c r="M3286" s="67">
        <v>0.0</v>
      </c>
      <c r="N3286" s="70">
        <v>0.0</v>
      </c>
      <c r="O3286" s="64">
        <v>0.25</v>
      </c>
      <c r="P3286" s="67">
        <v>0.25</v>
      </c>
      <c r="Q3286" s="70">
        <v>0.25</v>
      </c>
      <c r="R3286" s="3"/>
    </row>
    <row r="3287">
      <c r="A3287" s="46">
        <v>15289.0</v>
      </c>
      <c r="B3287" s="51" t="str">
        <f t="shared" si="1"/>
        <v>KiyimAyollar kiyimiPaypoqlar, kolgotkilar va chulkilarChulkilarKlassik chulkilar</v>
      </c>
      <c r="C3287" s="55" t="s">
        <v>417</v>
      </c>
      <c r="D3287" s="55" t="s">
        <v>418</v>
      </c>
      <c r="E3287" s="55" t="s">
        <v>2629</v>
      </c>
      <c r="F3287" s="55" t="s">
        <v>7070</v>
      </c>
      <c r="G3287" s="85" t="s">
        <v>7073</v>
      </c>
      <c r="H3287" s="85"/>
      <c r="I3287" s="64">
        <v>0.25</v>
      </c>
      <c r="J3287" s="67">
        <v>0.25</v>
      </c>
      <c r="K3287" s="70">
        <v>0.25</v>
      </c>
      <c r="L3287" s="64">
        <v>0.0</v>
      </c>
      <c r="M3287" s="67">
        <v>0.0</v>
      </c>
      <c r="N3287" s="70">
        <v>0.0</v>
      </c>
      <c r="O3287" s="64">
        <v>0.25</v>
      </c>
      <c r="P3287" s="67">
        <v>0.25</v>
      </c>
      <c r="Q3287" s="70">
        <v>0.25</v>
      </c>
      <c r="R3287" s="3"/>
    </row>
    <row r="3288">
      <c r="A3288" s="46">
        <v>15290.0</v>
      </c>
      <c r="B3288" s="51" t="str">
        <f t="shared" si="1"/>
        <v>KiyimAyollar kiyimiPaypoqlar, kolgotkilar va chulkilarChulkilarIssiq chulkilar</v>
      </c>
      <c r="C3288" s="55" t="s">
        <v>417</v>
      </c>
      <c r="D3288" s="55" t="s">
        <v>418</v>
      </c>
      <c r="E3288" s="55" t="s">
        <v>2629</v>
      </c>
      <c r="F3288" s="55" t="s">
        <v>7070</v>
      </c>
      <c r="G3288" s="55" t="s">
        <v>7075</v>
      </c>
      <c r="H3288" s="3"/>
      <c r="I3288" s="64">
        <v>0.25</v>
      </c>
      <c r="J3288" s="67">
        <v>0.25</v>
      </c>
      <c r="K3288" s="70">
        <v>0.25</v>
      </c>
      <c r="L3288" s="64">
        <v>0.0</v>
      </c>
      <c r="M3288" s="67">
        <v>0.0</v>
      </c>
      <c r="N3288" s="70">
        <v>0.0</v>
      </c>
      <c r="O3288" s="64">
        <v>0.25</v>
      </c>
      <c r="P3288" s="67">
        <v>0.25</v>
      </c>
      <c r="Q3288" s="70">
        <v>0.25</v>
      </c>
      <c r="R3288" s="3"/>
    </row>
    <row r="3289">
      <c r="A3289" s="46">
        <v>15291.0</v>
      </c>
      <c r="B3289" s="51" t="str">
        <f t="shared" si="1"/>
        <v>Maishiy texnikaKatta maishiy texnikaKir yuvish mashinalariYarim avtomatik kir yuvish mashinalari</v>
      </c>
      <c r="C3289" s="55" t="s">
        <v>74</v>
      </c>
      <c r="D3289" s="55" t="s">
        <v>76</v>
      </c>
      <c r="E3289" s="55" t="s">
        <v>7076</v>
      </c>
      <c r="F3289" s="55" t="s">
        <v>7077</v>
      </c>
      <c r="G3289" s="55"/>
      <c r="H3289" s="55"/>
      <c r="I3289" s="64">
        <v>0.1</v>
      </c>
      <c r="J3289" s="67">
        <v>0.1</v>
      </c>
      <c r="K3289" s="70">
        <v>0.1</v>
      </c>
      <c r="L3289" s="64">
        <v>0.0</v>
      </c>
      <c r="M3289" s="67">
        <v>0.0</v>
      </c>
      <c r="N3289" s="70">
        <v>0.0</v>
      </c>
      <c r="O3289" s="64">
        <v>0.1</v>
      </c>
      <c r="P3289" s="67">
        <v>0.1</v>
      </c>
      <c r="Q3289" s="70">
        <v>0.1</v>
      </c>
      <c r="R3289" s="3"/>
    </row>
    <row r="3290">
      <c r="A3290" s="46">
        <v>15292.0</v>
      </c>
      <c r="B3290" s="51" t="str">
        <f t="shared" si="1"/>
        <v>Goʻzallik va parvarishMakiyajKoʻzlarKipriklar uchun yelim</v>
      </c>
      <c r="C3290" s="55" t="s">
        <v>314</v>
      </c>
      <c r="D3290" s="55" t="s">
        <v>492</v>
      </c>
      <c r="E3290" s="55" t="s">
        <v>2066</v>
      </c>
      <c r="F3290" s="55" t="s">
        <v>7079</v>
      </c>
      <c r="G3290" s="55"/>
      <c r="H3290" s="3"/>
      <c r="I3290" s="64">
        <v>0.2</v>
      </c>
      <c r="J3290" s="67">
        <v>0.2</v>
      </c>
      <c r="K3290" s="70">
        <v>0.2</v>
      </c>
      <c r="L3290" s="64">
        <v>0.03</v>
      </c>
      <c r="M3290" s="67">
        <v>0.03</v>
      </c>
      <c r="N3290" s="70">
        <v>0.03</v>
      </c>
      <c r="O3290" s="64">
        <v>0.17</v>
      </c>
      <c r="P3290" s="67">
        <v>0.17</v>
      </c>
      <c r="Q3290" s="70">
        <v>0.17</v>
      </c>
      <c r="R3290" s="3"/>
    </row>
    <row r="3291">
      <c r="A3291" s="46">
        <v>15293.0</v>
      </c>
      <c r="B3291" s="51" t="str">
        <f t="shared" si="1"/>
        <v>KiyimAyollar kiyimiIchki kiyimTermal ichki kiyimTermal ichki kiyimlarni to'plamlari</v>
      </c>
      <c r="C3291" s="55" t="s">
        <v>417</v>
      </c>
      <c r="D3291" s="55" t="s">
        <v>418</v>
      </c>
      <c r="E3291" s="55" t="s">
        <v>427</v>
      </c>
      <c r="F3291" s="55" t="s">
        <v>3084</v>
      </c>
      <c r="G3291" s="55" t="s">
        <v>4796</v>
      </c>
      <c r="H3291" s="55"/>
      <c r="I3291" s="64">
        <v>0.25</v>
      </c>
      <c r="J3291" s="67">
        <v>0.25</v>
      </c>
      <c r="K3291" s="70">
        <v>0.25</v>
      </c>
      <c r="L3291" s="64">
        <v>0.0</v>
      </c>
      <c r="M3291" s="67">
        <v>0.0</v>
      </c>
      <c r="N3291" s="70">
        <v>0.0</v>
      </c>
      <c r="O3291" s="64">
        <v>0.25</v>
      </c>
      <c r="P3291" s="67">
        <v>0.25</v>
      </c>
      <c r="Q3291" s="70">
        <v>0.25</v>
      </c>
      <c r="R3291" s="3"/>
    </row>
    <row r="3292">
      <c r="A3292" s="46">
        <v>15294.0</v>
      </c>
      <c r="B3292" s="51" t="str">
        <f t="shared" si="1"/>
        <v>KiyimAyollar kiyimiIchki kiyimTermal ichki kiyimTermal ichki kiyimlarni pastki qismi</v>
      </c>
      <c r="C3292" s="55" t="s">
        <v>417</v>
      </c>
      <c r="D3292" s="55" t="s">
        <v>418</v>
      </c>
      <c r="E3292" s="55" t="s">
        <v>427</v>
      </c>
      <c r="F3292" s="55" t="s">
        <v>3084</v>
      </c>
      <c r="G3292" s="85" t="s">
        <v>6640</v>
      </c>
      <c r="H3292" s="85"/>
      <c r="I3292" s="64">
        <v>0.25</v>
      </c>
      <c r="J3292" s="67">
        <v>0.25</v>
      </c>
      <c r="K3292" s="70">
        <v>0.25</v>
      </c>
      <c r="L3292" s="64">
        <v>0.0</v>
      </c>
      <c r="M3292" s="67">
        <v>0.0</v>
      </c>
      <c r="N3292" s="70">
        <v>0.0</v>
      </c>
      <c r="O3292" s="64">
        <v>0.25</v>
      </c>
      <c r="P3292" s="67">
        <v>0.25</v>
      </c>
      <c r="Q3292" s="70">
        <v>0.25</v>
      </c>
      <c r="R3292" s="3"/>
    </row>
    <row r="3293">
      <c r="A3293" s="46">
        <v>15295.0</v>
      </c>
      <c r="B3293" s="51" t="str">
        <f t="shared" si="1"/>
        <v>KiyimAyollar kiyimiIchki kiyimTermal ichki kiyimTermal ichki kiyimlarni ustki qismi</v>
      </c>
      <c r="C3293" s="55" t="s">
        <v>417</v>
      </c>
      <c r="D3293" s="55" t="s">
        <v>418</v>
      </c>
      <c r="E3293" s="55" t="s">
        <v>427</v>
      </c>
      <c r="F3293" s="55" t="s">
        <v>3084</v>
      </c>
      <c r="G3293" s="55" t="s">
        <v>6639</v>
      </c>
      <c r="H3293" s="55"/>
      <c r="I3293" s="64">
        <v>0.25</v>
      </c>
      <c r="J3293" s="67">
        <v>0.25</v>
      </c>
      <c r="K3293" s="70">
        <v>0.25</v>
      </c>
      <c r="L3293" s="64">
        <v>0.0</v>
      </c>
      <c r="M3293" s="67">
        <v>0.0</v>
      </c>
      <c r="N3293" s="70">
        <v>0.0</v>
      </c>
      <c r="O3293" s="64">
        <v>0.25</v>
      </c>
      <c r="P3293" s="67">
        <v>0.25</v>
      </c>
      <c r="Q3293" s="70">
        <v>0.25</v>
      </c>
      <c r="R3293" s="3"/>
    </row>
    <row r="3294">
      <c r="A3294" s="46">
        <v>15296.0</v>
      </c>
      <c r="B3294" s="51" t="str">
        <f t="shared" si="1"/>
        <v>Maishiy texnikaKatta maishiy texnikaKir yuvish mashinalariAvtomatik kir yuvish mashinalari</v>
      </c>
      <c r="C3294" s="55" t="s">
        <v>74</v>
      </c>
      <c r="D3294" s="55" t="s">
        <v>76</v>
      </c>
      <c r="E3294" s="55" t="s">
        <v>7076</v>
      </c>
      <c r="F3294" s="55" t="s">
        <v>7084</v>
      </c>
      <c r="G3294" s="55"/>
      <c r="H3294" s="55"/>
      <c r="I3294" s="64">
        <v>0.1</v>
      </c>
      <c r="J3294" s="67">
        <v>0.1</v>
      </c>
      <c r="K3294" s="70">
        <v>0.1</v>
      </c>
      <c r="L3294" s="64">
        <v>0.0</v>
      </c>
      <c r="M3294" s="67">
        <v>0.0</v>
      </c>
      <c r="N3294" s="70">
        <v>0.0</v>
      </c>
      <c r="O3294" s="64">
        <v>0.1</v>
      </c>
      <c r="P3294" s="67">
        <v>0.1</v>
      </c>
      <c r="Q3294" s="70">
        <v>0.1</v>
      </c>
      <c r="R3294" s="3"/>
    </row>
    <row r="3295">
      <c r="A3295" s="46">
        <v>15297.0</v>
      </c>
      <c r="B3295" s="51" t="str">
        <f t="shared" si="1"/>
        <v>Goʻzallik va parvarishMakiyajKoʻzlarKo'z qovoqlarini tuzatish uchun stikerlar</v>
      </c>
      <c r="C3295" s="55" t="s">
        <v>314</v>
      </c>
      <c r="D3295" s="55" t="s">
        <v>492</v>
      </c>
      <c r="E3295" s="55" t="s">
        <v>2066</v>
      </c>
      <c r="F3295" s="55" t="s">
        <v>7086</v>
      </c>
      <c r="G3295" s="55"/>
      <c r="H3295" s="55"/>
      <c r="I3295" s="64">
        <v>0.2</v>
      </c>
      <c r="J3295" s="67">
        <v>0.2</v>
      </c>
      <c r="K3295" s="70">
        <v>0.2</v>
      </c>
      <c r="L3295" s="64">
        <v>0.03</v>
      </c>
      <c r="M3295" s="67">
        <v>0.03</v>
      </c>
      <c r="N3295" s="70">
        <v>0.03</v>
      </c>
      <c r="O3295" s="64">
        <v>0.17</v>
      </c>
      <c r="P3295" s="67">
        <v>0.17</v>
      </c>
      <c r="Q3295" s="70">
        <v>0.17</v>
      </c>
      <c r="R3295" s="3"/>
    </row>
    <row r="3296">
      <c r="A3296" s="46">
        <v>15298.0</v>
      </c>
      <c r="B3296" s="51" t="str">
        <f t="shared" si="1"/>
        <v>KiyimAyollar kiyimiIchki kiyimByustgalter uchun aksessuarlarByustgalter uchun kengaytirgich va chashkalar</v>
      </c>
      <c r="C3296" s="55" t="s">
        <v>417</v>
      </c>
      <c r="D3296" s="55" t="s">
        <v>418</v>
      </c>
      <c r="E3296" s="55" t="s">
        <v>427</v>
      </c>
      <c r="F3296" s="55" t="s">
        <v>3965</v>
      </c>
      <c r="G3296" s="85" t="s">
        <v>7087</v>
      </c>
      <c r="H3296" s="85"/>
      <c r="I3296" s="64">
        <v>0.25</v>
      </c>
      <c r="J3296" s="67">
        <v>0.25</v>
      </c>
      <c r="K3296" s="70">
        <v>0.25</v>
      </c>
      <c r="L3296" s="64">
        <v>0.0</v>
      </c>
      <c r="M3296" s="67">
        <v>0.0</v>
      </c>
      <c r="N3296" s="70">
        <v>0.0</v>
      </c>
      <c r="O3296" s="64">
        <v>0.25</v>
      </c>
      <c r="P3296" s="67">
        <v>0.25</v>
      </c>
      <c r="Q3296" s="70">
        <v>0.25</v>
      </c>
      <c r="R3296" s="3"/>
    </row>
    <row r="3297">
      <c r="A3297" s="46">
        <v>15299.0</v>
      </c>
      <c r="B3297" s="51" t="str">
        <f t="shared" si="1"/>
        <v>KiyimAyollar kiyimiIchki kiyimByustgalter uchun aksessuarlarIchki kiyim saqlash uchun skotch</v>
      </c>
      <c r="C3297" s="55" t="s">
        <v>417</v>
      </c>
      <c r="D3297" s="55" t="s">
        <v>418</v>
      </c>
      <c r="E3297" s="55" t="s">
        <v>427</v>
      </c>
      <c r="F3297" s="55" t="s">
        <v>3965</v>
      </c>
      <c r="G3297" s="85" t="s">
        <v>7089</v>
      </c>
      <c r="H3297" s="85"/>
      <c r="I3297" s="64">
        <v>0.25</v>
      </c>
      <c r="J3297" s="67">
        <v>0.25</v>
      </c>
      <c r="K3297" s="70">
        <v>0.25</v>
      </c>
      <c r="L3297" s="64">
        <v>0.0</v>
      </c>
      <c r="M3297" s="67">
        <v>0.0</v>
      </c>
      <c r="N3297" s="70">
        <v>0.0</v>
      </c>
      <c r="O3297" s="64">
        <v>0.25</v>
      </c>
      <c r="P3297" s="67">
        <v>0.25</v>
      </c>
      <c r="Q3297" s="70">
        <v>0.25</v>
      </c>
      <c r="R3297" s="3"/>
    </row>
    <row r="3298">
      <c r="A3298" s="46">
        <v>15300.0</v>
      </c>
      <c r="B3298" s="51" t="str">
        <f t="shared" si="1"/>
        <v>KiyimAyollar kiyimiIchki kiyimByustgalter uchun aksessuarlarDekolte uchun strips</v>
      </c>
      <c r="C3298" s="55" t="s">
        <v>417</v>
      </c>
      <c r="D3298" s="55" t="s">
        <v>418</v>
      </c>
      <c r="E3298" s="55" t="s">
        <v>427</v>
      </c>
      <c r="F3298" s="55" t="s">
        <v>3965</v>
      </c>
      <c r="G3298" s="55" t="s">
        <v>7090</v>
      </c>
      <c r="H3298" s="55"/>
      <c r="I3298" s="64">
        <v>0.25</v>
      </c>
      <c r="J3298" s="67">
        <v>0.25</v>
      </c>
      <c r="K3298" s="70">
        <v>0.25</v>
      </c>
      <c r="L3298" s="64">
        <v>0.0</v>
      </c>
      <c r="M3298" s="67">
        <v>0.0</v>
      </c>
      <c r="N3298" s="70">
        <v>0.0</v>
      </c>
      <c r="O3298" s="64">
        <v>0.25</v>
      </c>
      <c r="P3298" s="67">
        <v>0.25</v>
      </c>
      <c r="Q3298" s="70">
        <v>0.25</v>
      </c>
      <c r="R3298" s="3"/>
    </row>
    <row r="3299">
      <c r="A3299" s="46">
        <v>15301.0</v>
      </c>
      <c r="B3299" s="51" t="str">
        <f t="shared" si="1"/>
        <v>KiyimAyollar kiyimiIchki kiyimByustgalter uchun aksessuarlarIchki kiyim uchun bezaklar</v>
      </c>
      <c r="C3299" s="55" t="s">
        <v>417</v>
      </c>
      <c r="D3299" s="55" t="s">
        <v>418</v>
      </c>
      <c r="E3299" s="55" t="s">
        <v>427</v>
      </c>
      <c r="F3299" s="55" t="s">
        <v>3965</v>
      </c>
      <c r="G3299" s="55" t="s">
        <v>7092</v>
      </c>
      <c r="H3299" s="55"/>
      <c r="I3299" s="64">
        <v>0.25</v>
      </c>
      <c r="J3299" s="67">
        <v>0.25</v>
      </c>
      <c r="K3299" s="70">
        <v>0.25</v>
      </c>
      <c r="L3299" s="64">
        <v>0.0</v>
      </c>
      <c r="M3299" s="67">
        <v>0.0</v>
      </c>
      <c r="N3299" s="70">
        <v>0.0</v>
      </c>
      <c r="O3299" s="64">
        <v>0.25</v>
      </c>
      <c r="P3299" s="67">
        <v>0.25</v>
      </c>
      <c r="Q3299" s="70">
        <v>0.25</v>
      </c>
      <c r="R3299" s="3"/>
    </row>
    <row r="3300">
      <c r="A3300" s="46">
        <v>15302.0</v>
      </c>
      <c r="B3300" s="51" t="str">
        <f t="shared" si="1"/>
        <v>Goʻzallik va parvarishMakiyajMakiyaj uchun aksessuarlarKosmetik anjomlarini tozalash uchun vositalarCho'tkalar va sponjlar uchun tozalagichlar</v>
      </c>
      <c r="C3300" s="55" t="s">
        <v>314</v>
      </c>
      <c r="D3300" s="55" t="s">
        <v>492</v>
      </c>
      <c r="E3300" s="55" t="s">
        <v>493</v>
      </c>
      <c r="F3300" s="55" t="s">
        <v>7094</v>
      </c>
      <c r="G3300" s="85" t="s">
        <v>7095</v>
      </c>
      <c r="H3300" s="85"/>
      <c r="I3300" s="64">
        <v>0.3</v>
      </c>
      <c r="J3300" s="67">
        <v>0.3</v>
      </c>
      <c r="K3300" s="70">
        <v>0.3</v>
      </c>
      <c r="L3300" s="64">
        <v>0.03</v>
      </c>
      <c r="M3300" s="67">
        <v>0.03</v>
      </c>
      <c r="N3300" s="70">
        <v>0.03</v>
      </c>
      <c r="O3300" s="64">
        <v>0.27</v>
      </c>
      <c r="P3300" s="67">
        <v>0.27</v>
      </c>
      <c r="Q3300" s="70">
        <v>0.27</v>
      </c>
      <c r="R3300" s="3"/>
    </row>
    <row r="3301">
      <c r="A3301" s="46">
        <v>15303.0</v>
      </c>
      <c r="B3301" s="51" t="str">
        <f t="shared" si="1"/>
        <v>Goʻzallik va parvarishMakiyajMakiyaj uchun aksessuarlarKosmetik anjomlarini tozalash uchun vositalarCho'tkalar va sponjlarni tozalash uchun suyuqliklar</v>
      </c>
      <c r="C3301" s="55" t="s">
        <v>314</v>
      </c>
      <c r="D3301" s="55" t="s">
        <v>492</v>
      </c>
      <c r="E3301" s="55" t="s">
        <v>493</v>
      </c>
      <c r="F3301" s="85" t="s">
        <v>7094</v>
      </c>
      <c r="G3301" s="55" t="s">
        <v>7096</v>
      </c>
      <c r="H3301" s="55"/>
      <c r="I3301" s="64">
        <v>0.3</v>
      </c>
      <c r="J3301" s="67">
        <v>0.3</v>
      </c>
      <c r="K3301" s="70">
        <v>0.3</v>
      </c>
      <c r="L3301" s="64">
        <v>0.03</v>
      </c>
      <c r="M3301" s="67">
        <v>0.03</v>
      </c>
      <c r="N3301" s="70">
        <v>0.03</v>
      </c>
      <c r="O3301" s="64">
        <v>0.27</v>
      </c>
      <c r="P3301" s="67">
        <v>0.27</v>
      </c>
      <c r="Q3301" s="70">
        <v>0.27</v>
      </c>
      <c r="R3301" s="3"/>
    </row>
    <row r="3302">
      <c r="A3302" s="46">
        <v>15304.0</v>
      </c>
      <c r="B3302" s="51" t="str">
        <f t="shared" si="1"/>
        <v>KiyimAyollar kiyimiIchki kiyimQomatni rostlovchi ichki kiyimlarQomatni rostlovchi trusiklar</v>
      </c>
      <c r="C3302" s="55" t="s">
        <v>417</v>
      </c>
      <c r="D3302" s="55" t="s">
        <v>418</v>
      </c>
      <c r="E3302" s="55" t="s">
        <v>427</v>
      </c>
      <c r="F3302" s="85" t="s">
        <v>7098</v>
      </c>
      <c r="G3302" s="55" t="s">
        <v>7099</v>
      </c>
      <c r="H3302" s="55"/>
      <c r="I3302" s="64">
        <v>0.25</v>
      </c>
      <c r="J3302" s="67">
        <v>0.25</v>
      </c>
      <c r="K3302" s="70">
        <v>0.25</v>
      </c>
      <c r="L3302" s="64">
        <v>0.0</v>
      </c>
      <c r="M3302" s="67">
        <v>0.0</v>
      </c>
      <c r="N3302" s="70">
        <v>0.0</v>
      </c>
      <c r="O3302" s="64">
        <v>0.25</v>
      </c>
      <c r="P3302" s="67">
        <v>0.25</v>
      </c>
      <c r="Q3302" s="70">
        <v>0.25</v>
      </c>
      <c r="R3302" s="3"/>
    </row>
    <row r="3303">
      <c r="A3303" s="46">
        <v>15305.0</v>
      </c>
      <c r="B3303" s="51" t="str">
        <f t="shared" si="1"/>
        <v>KiyimAyollar kiyimiIchki kiyimQomatni rostlovchi ichki kiyimlarQomatni rostlovchi bodi</v>
      </c>
      <c r="C3303" s="55" t="s">
        <v>417</v>
      </c>
      <c r="D3303" s="55" t="s">
        <v>418</v>
      </c>
      <c r="E3303" s="55" t="s">
        <v>427</v>
      </c>
      <c r="F3303" s="55" t="s">
        <v>7098</v>
      </c>
      <c r="G3303" s="55" t="s">
        <v>7101</v>
      </c>
      <c r="H3303" s="55"/>
      <c r="I3303" s="64">
        <v>0.25</v>
      </c>
      <c r="J3303" s="67">
        <v>0.25</v>
      </c>
      <c r="K3303" s="70">
        <v>0.25</v>
      </c>
      <c r="L3303" s="64">
        <v>0.0</v>
      </c>
      <c r="M3303" s="67">
        <v>0.0</v>
      </c>
      <c r="N3303" s="70">
        <v>0.0</v>
      </c>
      <c r="O3303" s="64">
        <v>0.25</v>
      </c>
      <c r="P3303" s="67">
        <v>0.25</v>
      </c>
      <c r="Q3303" s="70">
        <v>0.25</v>
      </c>
      <c r="R3303" s="3"/>
    </row>
    <row r="3304">
      <c r="A3304" s="46">
        <v>15306.0</v>
      </c>
      <c r="B3304" s="51" t="str">
        <f t="shared" si="1"/>
        <v>KiyimAyollar kiyimiIchki kiyimQomatni rostlovchi ichki kiyimlarQomatni rostlovchi to'plamlar</v>
      </c>
      <c r="C3304" s="55" t="s">
        <v>417</v>
      </c>
      <c r="D3304" s="55" t="s">
        <v>418</v>
      </c>
      <c r="E3304" s="55" t="s">
        <v>427</v>
      </c>
      <c r="F3304" s="55" t="s">
        <v>7098</v>
      </c>
      <c r="G3304" s="55" t="s">
        <v>7103</v>
      </c>
      <c r="H3304" s="55"/>
      <c r="I3304" s="64">
        <v>0.25</v>
      </c>
      <c r="J3304" s="67">
        <v>0.25</v>
      </c>
      <c r="K3304" s="70">
        <v>0.25</v>
      </c>
      <c r="L3304" s="64">
        <v>0.0</v>
      </c>
      <c r="M3304" s="67">
        <v>0.0</v>
      </c>
      <c r="N3304" s="70">
        <v>0.0</v>
      </c>
      <c r="O3304" s="64">
        <v>0.25</v>
      </c>
      <c r="P3304" s="67">
        <v>0.25</v>
      </c>
      <c r="Q3304" s="70">
        <v>0.25</v>
      </c>
      <c r="R3304" s="3"/>
    </row>
    <row r="3305">
      <c r="A3305" s="46">
        <v>15307.0</v>
      </c>
      <c r="B3305" s="51" t="str">
        <f t="shared" si="1"/>
        <v>KiyimAyollar kiyimiIchki kiyimQomatni rostlovchi ichki kiyimlarQomatni rostlovchi top va byustlar</v>
      </c>
      <c r="C3305" s="55" t="s">
        <v>417</v>
      </c>
      <c r="D3305" s="55" t="s">
        <v>418</v>
      </c>
      <c r="E3305" s="55" t="s">
        <v>427</v>
      </c>
      <c r="F3305" s="55" t="s">
        <v>7098</v>
      </c>
      <c r="G3305" s="55" t="s">
        <v>7105</v>
      </c>
      <c r="H3305" s="55"/>
      <c r="I3305" s="64">
        <v>0.25</v>
      </c>
      <c r="J3305" s="67">
        <v>0.25</v>
      </c>
      <c r="K3305" s="70">
        <v>0.25</v>
      </c>
      <c r="L3305" s="64">
        <v>0.0</v>
      </c>
      <c r="M3305" s="67">
        <v>0.0</v>
      </c>
      <c r="N3305" s="70">
        <v>0.0</v>
      </c>
      <c r="O3305" s="64">
        <v>0.25</v>
      </c>
      <c r="P3305" s="67">
        <v>0.25</v>
      </c>
      <c r="Q3305" s="70">
        <v>0.25</v>
      </c>
      <c r="R3305" s="3"/>
    </row>
    <row r="3306">
      <c r="A3306" s="46">
        <v>15308.0</v>
      </c>
      <c r="B3306" s="51" t="str">
        <f t="shared" si="1"/>
        <v>KiyimAyollar kiyimiIchki kiyimQomatni rostlovchi ichki kiyimlarQomatni rostlovchi ichki kiyim maykalar</v>
      </c>
      <c r="C3306" s="55" t="s">
        <v>417</v>
      </c>
      <c r="D3306" s="55" t="s">
        <v>418</v>
      </c>
      <c r="E3306" s="55" t="s">
        <v>427</v>
      </c>
      <c r="F3306" s="55" t="s">
        <v>7098</v>
      </c>
      <c r="G3306" s="85" t="s">
        <v>7107</v>
      </c>
      <c r="H3306" s="85"/>
      <c r="I3306" s="64">
        <v>0.25</v>
      </c>
      <c r="J3306" s="67">
        <v>0.25</v>
      </c>
      <c r="K3306" s="70">
        <v>0.25</v>
      </c>
      <c r="L3306" s="64">
        <v>0.0</v>
      </c>
      <c r="M3306" s="67">
        <v>0.0</v>
      </c>
      <c r="N3306" s="70">
        <v>0.0</v>
      </c>
      <c r="O3306" s="64">
        <v>0.25</v>
      </c>
      <c r="P3306" s="67">
        <v>0.25</v>
      </c>
      <c r="Q3306" s="70">
        <v>0.25</v>
      </c>
      <c r="R3306" s="3"/>
    </row>
    <row r="3307">
      <c r="A3307" s="46">
        <v>15309.0</v>
      </c>
      <c r="B3307" s="51" t="str">
        <f t="shared" si="1"/>
        <v>KiyimAyollar kiyimiIchki kiyimQomatni rostlovchi ichki kiyimlarKombidress</v>
      </c>
      <c r="C3307" s="55" t="s">
        <v>417</v>
      </c>
      <c r="D3307" s="55" t="s">
        <v>418</v>
      </c>
      <c r="E3307" s="55" t="s">
        <v>427</v>
      </c>
      <c r="F3307" s="55" t="s">
        <v>7098</v>
      </c>
      <c r="G3307" s="85" t="s">
        <v>7109</v>
      </c>
      <c r="H3307" s="3"/>
      <c r="I3307" s="64">
        <v>0.25</v>
      </c>
      <c r="J3307" s="67">
        <v>0.25</v>
      </c>
      <c r="K3307" s="70">
        <v>0.25</v>
      </c>
      <c r="L3307" s="64">
        <v>0.0</v>
      </c>
      <c r="M3307" s="67">
        <v>0.0</v>
      </c>
      <c r="N3307" s="70">
        <v>0.0</v>
      </c>
      <c r="O3307" s="64">
        <v>0.25</v>
      </c>
      <c r="P3307" s="67">
        <v>0.25</v>
      </c>
      <c r="Q3307" s="70">
        <v>0.25</v>
      </c>
      <c r="R3307" s="3"/>
    </row>
    <row r="3308">
      <c r="A3308" s="46">
        <v>15310.0</v>
      </c>
      <c r="B3308" s="51" t="str">
        <f t="shared" si="1"/>
        <v>KiyimAyollar kiyimiIchki kiyimQomatni rostlovchi ichki kiyimlarTorset</v>
      </c>
      <c r="C3308" s="55" t="s">
        <v>417</v>
      </c>
      <c r="D3308" s="55" t="s">
        <v>418</v>
      </c>
      <c r="E3308" s="55" t="s">
        <v>427</v>
      </c>
      <c r="F3308" s="55" t="s">
        <v>7098</v>
      </c>
      <c r="G3308" s="85" t="s">
        <v>7111</v>
      </c>
      <c r="H3308" s="3"/>
      <c r="I3308" s="64">
        <v>0.25</v>
      </c>
      <c r="J3308" s="67">
        <v>0.25</v>
      </c>
      <c r="K3308" s="70">
        <v>0.25</v>
      </c>
      <c r="L3308" s="64">
        <v>0.0</v>
      </c>
      <c r="M3308" s="67">
        <v>0.0</v>
      </c>
      <c r="N3308" s="70">
        <v>0.0</v>
      </c>
      <c r="O3308" s="64">
        <v>0.25</v>
      </c>
      <c r="P3308" s="67">
        <v>0.25</v>
      </c>
      <c r="Q3308" s="70">
        <v>0.25</v>
      </c>
      <c r="R3308" s="3"/>
    </row>
    <row r="3309">
      <c r="A3309" s="46">
        <v>15311.0</v>
      </c>
      <c r="B3309" s="51" t="str">
        <f t="shared" si="1"/>
        <v>KiyimAyollar kiyimiIchki kiyimQomatni rostlovchi ichki kiyimlarQomatni rostlovchi bridj va legginslar</v>
      </c>
      <c r="C3309" s="55" t="s">
        <v>417</v>
      </c>
      <c r="D3309" s="55" t="s">
        <v>418</v>
      </c>
      <c r="E3309" s="55" t="s">
        <v>427</v>
      </c>
      <c r="F3309" s="55" t="s">
        <v>7098</v>
      </c>
      <c r="G3309" s="85" t="s">
        <v>7113</v>
      </c>
      <c r="H3309" s="85"/>
      <c r="I3309" s="64">
        <v>0.25</v>
      </c>
      <c r="J3309" s="67">
        <v>0.25</v>
      </c>
      <c r="K3309" s="70">
        <v>0.25</v>
      </c>
      <c r="L3309" s="64">
        <v>0.0</v>
      </c>
      <c r="M3309" s="67">
        <v>0.0</v>
      </c>
      <c r="N3309" s="70">
        <v>0.0</v>
      </c>
      <c r="O3309" s="64">
        <v>0.25</v>
      </c>
      <c r="P3309" s="67">
        <v>0.25</v>
      </c>
      <c r="Q3309" s="70">
        <v>0.25</v>
      </c>
      <c r="R3309" s="3"/>
    </row>
    <row r="3310">
      <c r="A3310" s="46">
        <v>15312.0</v>
      </c>
      <c r="B3310" s="51" t="str">
        <f t="shared" si="1"/>
        <v>KiyimAyollar kiyimiIchki kiyimQomatni rostlovchi ichki kiyimlarQomatni rostlovchi shortilar</v>
      </c>
      <c r="C3310" s="55" t="s">
        <v>417</v>
      </c>
      <c r="D3310" s="55" t="s">
        <v>418</v>
      </c>
      <c r="E3310" s="55" t="s">
        <v>427</v>
      </c>
      <c r="F3310" s="55" t="s">
        <v>7098</v>
      </c>
      <c r="G3310" s="85" t="s">
        <v>7114</v>
      </c>
      <c r="H3310" s="85"/>
      <c r="I3310" s="64">
        <v>0.25</v>
      </c>
      <c r="J3310" s="67">
        <v>0.25</v>
      </c>
      <c r="K3310" s="70">
        <v>0.25</v>
      </c>
      <c r="L3310" s="64">
        <v>0.0</v>
      </c>
      <c r="M3310" s="67">
        <v>0.0</v>
      </c>
      <c r="N3310" s="70">
        <v>0.0</v>
      </c>
      <c r="O3310" s="64">
        <v>0.25</v>
      </c>
      <c r="P3310" s="67">
        <v>0.25</v>
      </c>
      <c r="Q3310" s="70">
        <v>0.25</v>
      </c>
      <c r="R3310" s="3"/>
    </row>
    <row r="3311">
      <c r="A3311" s="46">
        <v>15313.0</v>
      </c>
      <c r="B3311" s="51" t="str">
        <f t="shared" si="1"/>
        <v>KiyimAyollar kiyimiIchki kiyimQomatni rostlovchi ichki kiyimlarQomatni rostlovchi yubkalar</v>
      </c>
      <c r="C3311" s="55" t="s">
        <v>417</v>
      </c>
      <c r="D3311" s="55" t="s">
        <v>418</v>
      </c>
      <c r="E3311" s="55" t="s">
        <v>427</v>
      </c>
      <c r="F3311" s="55" t="s">
        <v>7098</v>
      </c>
      <c r="G3311" s="85" t="s">
        <v>7115</v>
      </c>
      <c r="H3311" s="85"/>
      <c r="I3311" s="64">
        <v>0.25</v>
      </c>
      <c r="J3311" s="67">
        <v>0.25</v>
      </c>
      <c r="K3311" s="70">
        <v>0.25</v>
      </c>
      <c r="L3311" s="64">
        <v>0.0</v>
      </c>
      <c r="M3311" s="67">
        <v>0.0</v>
      </c>
      <c r="N3311" s="70">
        <v>0.0</v>
      </c>
      <c r="O3311" s="64">
        <v>0.25</v>
      </c>
      <c r="P3311" s="67">
        <v>0.25</v>
      </c>
      <c r="Q3311" s="70">
        <v>0.25</v>
      </c>
      <c r="R3311" s="3"/>
    </row>
    <row r="3312">
      <c r="A3312" s="46">
        <v>15314.0</v>
      </c>
      <c r="B3312" s="51" t="str">
        <f t="shared" si="1"/>
        <v>Goʻzallik va parvarishMakiyajQoshlarQosh uchun soyalar</v>
      </c>
      <c r="C3312" s="55" t="s">
        <v>314</v>
      </c>
      <c r="D3312" s="55" t="s">
        <v>492</v>
      </c>
      <c r="E3312" s="55" t="s">
        <v>4379</v>
      </c>
      <c r="F3312" s="55" t="s">
        <v>7116</v>
      </c>
      <c r="G3312" s="55"/>
      <c r="H3312" s="3"/>
      <c r="I3312" s="64">
        <v>0.2</v>
      </c>
      <c r="J3312" s="67">
        <v>0.2</v>
      </c>
      <c r="K3312" s="70">
        <v>0.2</v>
      </c>
      <c r="L3312" s="64">
        <v>0.03</v>
      </c>
      <c r="M3312" s="67">
        <v>0.03</v>
      </c>
      <c r="N3312" s="70">
        <v>0.03</v>
      </c>
      <c r="O3312" s="64">
        <v>0.17</v>
      </c>
      <c r="P3312" s="67">
        <v>0.17</v>
      </c>
      <c r="Q3312" s="70">
        <v>0.17</v>
      </c>
      <c r="R3312" s="3"/>
    </row>
    <row r="3313">
      <c r="A3313" s="46">
        <v>15315.0</v>
      </c>
      <c r="B3313" s="51" t="str">
        <f t="shared" si="1"/>
        <v>Goʻzallik va parvarishMakiyajQoshlarQosh uchun pomadalar</v>
      </c>
      <c r="C3313" s="55" t="s">
        <v>314</v>
      </c>
      <c r="D3313" s="55" t="s">
        <v>492</v>
      </c>
      <c r="E3313" s="55" t="s">
        <v>4379</v>
      </c>
      <c r="F3313" s="55" t="s">
        <v>7117</v>
      </c>
      <c r="G3313" s="55"/>
      <c r="H3313" s="3"/>
      <c r="I3313" s="64">
        <v>0.2</v>
      </c>
      <c r="J3313" s="67">
        <v>0.2</v>
      </c>
      <c r="K3313" s="70">
        <v>0.2</v>
      </c>
      <c r="L3313" s="64">
        <v>0.03</v>
      </c>
      <c r="M3313" s="67">
        <v>0.03</v>
      </c>
      <c r="N3313" s="70">
        <v>0.03</v>
      </c>
      <c r="O3313" s="64">
        <v>0.17</v>
      </c>
      <c r="P3313" s="67">
        <v>0.17</v>
      </c>
      <c r="Q3313" s="70">
        <v>0.17</v>
      </c>
      <c r="R3313" s="3"/>
    </row>
    <row r="3314">
      <c r="A3314" s="46">
        <v>15316.0</v>
      </c>
      <c r="B3314" s="51" t="str">
        <f t="shared" si="1"/>
        <v>Goʻzallik va parvarishMakiyajQoshlarQosh uchun shtamplar</v>
      </c>
      <c r="C3314" s="55" t="s">
        <v>314</v>
      </c>
      <c r="D3314" s="55" t="s">
        <v>492</v>
      </c>
      <c r="E3314" s="55" t="s">
        <v>4379</v>
      </c>
      <c r="F3314" s="55" t="s">
        <v>7119</v>
      </c>
      <c r="G3314" s="55"/>
      <c r="H3314" s="3"/>
      <c r="I3314" s="64">
        <v>0.2</v>
      </c>
      <c r="J3314" s="67">
        <v>0.2</v>
      </c>
      <c r="K3314" s="70">
        <v>0.2</v>
      </c>
      <c r="L3314" s="64">
        <v>0.03</v>
      </c>
      <c r="M3314" s="67">
        <v>0.03</v>
      </c>
      <c r="N3314" s="70">
        <v>0.03</v>
      </c>
      <c r="O3314" s="64">
        <v>0.17</v>
      </c>
      <c r="P3314" s="67">
        <v>0.17</v>
      </c>
      <c r="Q3314" s="70">
        <v>0.17</v>
      </c>
      <c r="R3314" s="3"/>
    </row>
    <row r="3315">
      <c r="A3315" s="46">
        <v>15317.0</v>
      </c>
      <c r="B3315" s="51" t="str">
        <f t="shared" si="1"/>
        <v>ElektronikaSmartfonlar va telefonlarStatsionar telefonlarSimli telefonlar</v>
      </c>
      <c r="C3315" s="55" t="s">
        <v>929</v>
      </c>
      <c r="D3315" s="55" t="s">
        <v>1601</v>
      </c>
      <c r="E3315" s="55" t="s">
        <v>4588</v>
      </c>
      <c r="F3315" s="85" t="s">
        <v>7121</v>
      </c>
      <c r="G3315" s="3"/>
      <c r="H3315" s="3"/>
      <c r="I3315" s="64">
        <v>0.3</v>
      </c>
      <c r="J3315" s="67">
        <v>0.3</v>
      </c>
      <c r="K3315" s="70">
        <v>0.3</v>
      </c>
      <c r="L3315" s="64">
        <v>0.0</v>
      </c>
      <c r="M3315" s="67">
        <v>0.0</v>
      </c>
      <c r="N3315" s="70">
        <v>0.0</v>
      </c>
      <c r="O3315" s="64">
        <v>0.3</v>
      </c>
      <c r="P3315" s="67">
        <v>0.3</v>
      </c>
      <c r="Q3315" s="70">
        <v>0.3</v>
      </c>
      <c r="R3315" s="3"/>
    </row>
    <row r="3316">
      <c r="A3316" s="46">
        <v>15318.0</v>
      </c>
      <c r="B3316" s="51" t="str">
        <f t="shared" si="1"/>
        <v>ElektronikaSmartfonlar va telefonlarStatsionar telefonlarIP telefoniya</v>
      </c>
      <c r="C3316" s="55" t="s">
        <v>929</v>
      </c>
      <c r="D3316" s="55" t="s">
        <v>1601</v>
      </c>
      <c r="E3316" s="55" t="s">
        <v>4588</v>
      </c>
      <c r="F3316" s="85" t="s">
        <v>7123</v>
      </c>
      <c r="G3316" s="3"/>
      <c r="H3316" s="3"/>
      <c r="I3316" s="64">
        <v>0.22</v>
      </c>
      <c r="J3316" s="67">
        <v>0.22</v>
      </c>
      <c r="K3316" s="70">
        <v>0.22</v>
      </c>
      <c r="L3316" s="64">
        <v>0.0</v>
      </c>
      <c r="M3316" s="67">
        <v>0.0</v>
      </c>
      <c r="N3316" s="70">
        <v>0.0</v>
      </c>
      <c r="O3316" s="64">
        <v>0.22</v>
      </c>
      <c r="P3316" s="67">
        <v>0.22</v>
      </c>
      <c r="Q3316" s="70">
        <v>0.22</v>
      </c>
      <c r="R3316" s="3"/>
    </row>
    <row r="3317">
      <c r="A3317" s="46">
        <v>15319.0</v>
      </c>
      <c r="B3317" s="51" t="str">
        <f t="shared" si="1"/>
        <v>Goʻzallik va parvarishMakiyajQoshlarQoshlar turmaklash uchun vositalarQoshlar uchun mum va sovun</v>
      </c>
      <c r="C3317" s="55" t="s">
        <v>314</v>
      </c>
      <c r="D3317" s="55" t="s">
        <v>492</v>
      </c>
      <c r="E3317" s="55" t="s">
        <v>4379</v>
      </c>
      <c r="F3317" s="55" t="s">
        <v>7125</v>
      </c>
      <c r="G3317" s="55" t="s">
        <v>7126</v>
      </c>
      <c r="H3317" s="55"/>
      <c r="I3317" s="64">
        <v>0.2</v>
      </c>
      <c r="J3317" s="67">
        <v>0.2</v>
      </c>
      <c r="K3317" s="70">
        <v>0.2</v>
      </c>
      <c r="L3317" s="64">
        <v>0.03</v>
      </c>
      <c r="M3317" s="67">
        <v>0.03</v>
      </c>
      <c r="N3317" s="70">
        <v>0.03</v>
      </c>
      <c r="O3317" s="64">
        <v>0.17</v>
      </c>
      <c r="P3317" s="67">
        <v>0.17</v>
      </c>
      <c r="Q3317" s="70">
        <v>0.17</v>
      </c>
      <c r="R3317" s="3"/>
    </row>
    <row r="3318">
      <c r="A3318" s="46">
        <v>15320.0</v>
      </c>
      <c r="B3318" s="51" t="str">
        <f t="shared" si="1"/>
        <v>Goʻzallik va parvarishMakiyajQoshlarQoshlar turmaklash uchun vositalarQoshlar uchun gel-fiksatorlar</v>
      </c>
      <c r="C3318" s="55" t="s">
        <v>314</v>
      </c>
      <c r="D3318" s="55" t="s">
        <v>492</v>
      </c>
      <c r="E3318" s="55" t="s">
        <v>4379</v>
      </c>
      <c r="F3318" s="55" t="s">
        <v>7125</v>
      </c>
      <c r="G3318" s="55" t="s">
        <v>7135</v>
      </c>
      <c r="H3318" s="55"/>
      <c r="I3318" s="64">
        <v>0.2</v>
      </c>
      <c r="J3318" s="67">
        <v>0.2</v>
      </c>
      <c r="K3318" s="70">
        <v>0.2</v>
      </c>
      <c r="L3318" s="64">
        <v>0.03</v>
      </c>
      <c r="M3318" s="67">
        <v>0.03</v>
      </c>
      <c r="N3318" s="70">
        <v>0.03</v>
      </c>
      <c r="O3318" s="64">
        <v>0.17</v>
      </c>
      <c r="P3318" s="67">
        <v>0.17</v>
      </c>
      <c r="Q3318" s="70">
        <v>0.17</v>
      </c>
      <c r="R3318" s="3"/>
    </row>
    <row r="3319">
      <c r="A3319" s="46">
        <v>15321.0</v>
      </c>
      <c r="B3319" s="51" t="str">
        <f t="shared" si="1"/>
        <v>Goʻzallik va parvarishMakiyajQoshlarQoshlar uchun podvodkalar</v>
      </c>
      <c r="C3319" s="55" t="s">
        <v>314</v>
      </c>
      <c r="D3319" s="55" t="s">
        <v>492</v>
      </c>
      <c r="E3319" s="55" t="s">
        <v>4379</v>
      </c>
      <c r="F3319" s="85" t="s">
        <v>7137</v>
      </c>
      <c r="G3319" s="85"/>
      <c r="H3319" s="3"/>
      <c r="I3319" s="64">
        <v>0.2</v>
      </c>
      <c r="J3319" s="67">
        <v>0.2</v>
      </c>
      <c r="K3319" s="70">
        <v>0.2</v>
      </c>
      <c r="L3319" s="64">
        <v>0.03</v>
      </c>
      <c r="M3319" s="67">
        <v>0.03</v>
      </c>
      <c r="N3319" s="70">
        <v>0.03</v>
      </c>
      <c r="O3319" s="64">
        <v>0.17</v>
      </c>
      <c r="P3319" s="67">
        <v>0.17</v>
      </c>
      <c r="Q3319" s="70">
        <v>0.17</v>
      </c>
      <c r="R3319" s="3"/>
    </row>
    <row r="3320">
      <c r="A3320" s="46">
        <v>15322.0</v>
      </c>
      <c r="B3320" s="51" t="str">
        <f t="shared" si="1"/>
        <v>Goʻzallik va parvarishMakiyajQoshlarQoshlar uchun tushlar</v>
      </c>
      <c r="C3320" s="55" t="s">
        <v>314</v>
      </c>
      <c r="D3320" s="55" t="s">
        <v>492</v>
      </c>
      <c r="E3320" s="55" t="s">
        <v>4379</v>
      </c>
      <c r="F3320" s="55" t="s">
        <v>7139</v>
      </c>
      <c r="G3320" s="55"/>
      <c r="H3320" s="3"/>
      <c r="I3320" s="64">
        <v>0.2</v>
      </c>
      <c r="J3320" s="67">
        <v>0.2</v>
      </c>
      <c r="K3320" s="70">
        <v>0.2</v>
      </c>
      <c r="L3320" s="64">
        <v>0.020000000000000018</v>
      </c>
      <c r="M3320" s="67">
        <v>0.020000000000000018</v>
      </c>
      <c r="N3320" s="70">
        <v>0.020000000000000018</v>
      </c>
      <c r="O3320" s="64">
        <v>0.18</v>
      </c>
      <c r="P3320" s="67">
        <v>0.18</v>
      </c>
      <c r="Q3320" s="70">
        <v>0.18</v>
      </c>
      <c r="R3320" s="3"/>
    </row>
    <row r="3321">
      <c r="A3321" s="46">
        <v>15323.0</v>
      </c>
      <c r="B3321" s="51" t="str">
        <f t="shared" si="1"/>
        <v>Goʻzallik va parvarishMakiyajKoʻzlarKipriklarni laminatsiyalashKipriklarni laminatsiyalash uchun aplikatorlar</v>
      </c>
      <c r="C3321" s="55" t="s">
        <v>314</v>
      </c>
      <c r="D3321" s="55" t="s">
        <v>492</v>
      </c>
      <c r="E3321" s="55" t="s">
        <v>2066</v>
      </c>
      <c r="F3321" s="55" t="s">
        <v>7141</v>
      </c>
      <c r="G3321" s="55" t="s">
        <v>7142</v>
      </c>
      <c r="H3321" s="55"/>
      <c r="I3321" s="64">
        <v>0.2</v>
      </c>
      <c r="J3321" s="67">
        <v>0.2</v>
      </c>
      <c r="K3321" s="70">
        <v>0.2</v>
      </c>
      <c r="L3321" s="64">
        <v>0.03</v>
      </c>
      <c r="M3321" s="67">
        <v>0.03</v>
      </c>
      <c r="N3321" s="70">
        <v>0.03</v>
      </c>
      <c r="O3321" s="64">
        <v>0.17</v>
      </c>
      <c r="P3321" s="67">
        <v>0.17</v>
      </c>
      <c r="Q3321" s="70">
        <v>0.17</v>
      </c>
      <c r="R3321" s="3"/>
    </row>
    <row r="3322">
      <c r="A3322" s="46">
        <v>15324.0</v>
      </c>
      <c r="B3322" s="51" t="str">
        <f t="shared" si="1"/>
        <v>Goʻzallik va parvarishMakiyajKoʻzlarKiprik oʻstirishKiprik o'stirish uchun patchlar</v>
      </c>
      <c r="C3322" s="55" t="s">
        <v>314</v>
      </c>
      <c r="D3322" s="55" t="s">
        <v>492</v>
      </c>
      <c r="E3322" s="55" t="s">
        <v>2066</v>
      </c>
      <c r="F3322" s="55" t="s">
        <v>7144</v>
      </c>
      <c r="G3322" s="55" t="s">
        <v>7146</v>
      </c>
      <c r="H3322" s="55"/>
      <c r="I3322" s="64">
        <v>0.2</v>
      </c>
      <c r="J3322" s="67">
        <v>0.2</v>
      </c>
      <c r="K3322" s="70">
        <v>0.2</v>
      </c>
      <c r="L3322" s="64">
        <v>0.03</v>
      </c>
      <c r="M3322" s="67">
        <v>0.03</v>
      </c>
      <c r="N3322" s="70">
        <v>0.03</v>
      </c>
      <c r="O3322" s="64">
        <v>0.17</v>
      </c>
      <c r="P3322" s="67">
        <v>0.17</v>
      </c>
      <c r="Q3322" s="70">
        <v>0.17</v>
      </c>
      <c r="R3322" s="3"/>
    </row>
    <row r="3323">
      <c r="A3323" s="46">
        <v>15325.0</v>
      </c>
      <c r="B3323" s="51" t="str">
        <f t="shared" si="1"/>
        <v>Goʻzallik va parvarishMakiyajKoʻzlarKiprik oʻstirishKipriklar uchun mikrocho'tkalar</v>
      </c>
      <c r="C3323" s="55" t="s">
        <v>314</v>
      </c>
      <c r="D3323" s="55" t="s">
        <v>492</v>
      </c>
      <c r="E3323" s="55" t="s">
        <v>2066</v>
      </c>
      <c r="F3323" s="85" t="s">
        <v>7144</v>
      </c>
      <c r="G3323" s="55" t="s">
        <v>7148</v>
      </c>
      <c r="H3323" s="55"/>
      <c r="I3323" s="64">
        <v>0.2</v>
      </c>
      <c r="J3323" s="67">
        <v>0.2</v>
      </c>
      <c r="K3323" s="70">
        <v>0.2</v>
      </c>
      <c r="L3323" s="64">
        <v>0.03</v>
      </c>
      <c r="M3323" s="67">
        <v>0.03</v>
      </c>
      <c r="N3323" s="70">
        <v>0.03</v>
      </c>
      <c r="O3323" s="64">
        <v>0.17</v>
      </c>
      <c r="P3323" s="67">
        <v>0.17</v>
      </c>
      <c r="Q3323" s="70">
        <v>0.17</v>
      </c>
      <c r="R3323" s="3"/>
    </row>
    <row r="3324">
      <c r="A3324" s="46">
        <v>15326.0</v>
      </c>
      <c r="B3324" s="51" t="str">
        <f t="shared" si="1"/>
        <v>Goʻzallik va parvarishMakiyajKoʻzlarKiprik oʻstirishO'stirilgan kipriklarni olib tashlash uchun remuverlar</v>
      </c>
      <c r="C3324" s="55" t="s">
        <v>314</v>
      </c>
      <c r="D3324" s="55" t="s">
        <v>492</v>
      </c>
      <c r="E3324" s="55" t="s">
        <v>2066</v>
      </c>
      <c r="F3324" s="55" t="s">
        <v>7144</v>
      </c>
      <c r="G3324" s="55" t="s">
        <v>7150</v>
      </c>
      <c r="H3324" s="55"/>
      <c r="I3324" s="64">
        <v>0.2</v>
      </c>
      <c r="J3324" s="67">
        <v>0.2</v>
      </c>
      <c r="K3324" s="70">
        <v>0.2</v>
      </c>
      <c r="L3324" s="64">
        <v>0.03</v>
      </c>
      <c r="M3324" s="67">
        <v>0.03</v>
      </c>
      <c r="N3324" s="70">
        <v>0.03</v>
      </c>
      <c r="O3324" s="64">
        <v>0.17</v>
      </c>
      <c r="P3324" s="67">
        <v>0.17</v>
      </c>
      <c r="Q3324" s="70">
        <v>0.17</v>
      </c>
      <c r="R3324" s="3"/>
    </row>
    <row r="3325">
      <c r="A3325" s="46">
        <v>15327.0</v>
      </c>
      <c r="B3325" s="51" t="str">
        <f t="shared" si="1"/>
        <v>Goʻzallik va parvarishMakiyajKoʻzlarKiprik oʻstirishKipriklarni o'stirish uchun lentalar</v>
      </c>
      <c r="C3325" s="55" t="s">
        <v>314</v>
      </c>
      <c r="D3325" s="55" t="s">
        <v>492</v>
      </c>
      <c r="E3325" s="55" t="s">
        <v>2066</v>
      </c>
      <c r="F3325" s="55" t="s">
        <v>7144</v>
      </c>
      <c r="G3325" s="85" t="s">
        <v>7151</v>
      </c>
      <c r="H3325" s="85"/>
      <c r="I3325" s="64">
        <v>0.2</v>
      </c>
      <c r="J3325" s="67">
        <v>0.2</v>
      </c>
      <c r="K3325" s="70">
        <v>0.2</v>
      </c>
      <c r="L3325" s="64">
        <v>0.03</v>
      </c>
      <c r="M3325" s="67">
        <v>0.03</v>
      </c>
      <c r="N3325" s="70">
        <v>0.03</v>
      </c>
      <c r="O3325" s="64">
        <v>0.17</v>
      </c>
      <c r="P3325" s="67">
        <v>0.17</v>
      </c>
      <c r="Q3325" s="70">
        <v>0.17</v>
      </c>
      <c r="R3325" s="3"/>
    </row>
    <row r="3326">
      <c r="A3326" s="46">
        <v>15328.0</v>
      </c>
      <c r="B3326" s="51" t="str">
        <f t="shared" si="1"/>
        <v>Goʻzallik va parvarishMakiyajKoʻzlarKiprik oʻstirishKipriklarni o'stirish uchun praymerlar</v>
      </c>
      <c r="C3326" s="55" t="s">
        <v>314</v>
      </c>
      <c r="D3326" s="55" t="s">
        <v>492</v>
      </c>
      <c r="E3326" s="55" t="s">
        <v>2066</v>
      </c>
      <c r="F3326" s="55" t="s">
        <v>7144</v>
      </c>
      <c r="G3326" s="55" t="s">
        <v>7153</v>
      </c>
      <c r="H3326" s="55"/>
      <c r="I3326" s="64">
        <v>0.2</v>
      </c>
      <c r="J3326" s="67">
        <v>0.2</v>
      </c>
      <c r="K3326" s="70">
        <v>0.2</v>
      </c>
      <c r="L3326" s="64">
        <v>0.03</v>
      </c>
      <c r="M3326" s="67">
        <v>0.03</v>
      </c>
      <c r="N3326" s="70">
        <v>0.03</v>
      </c>
      <c r="O3326" s="64">
        <v>0.17</v>
      </c>
      <c r="P3326" s="67">
        <v>0.17</v>
      </c>
      <c r="Q3326" s="70">
        <v>0.17</v>
      </c>
      <c r="R3326" s="3"/>
    </row>
    <row r="3327">
      <c r="A3327" s="46">
        <v>15329.0</v>
      </c>
      <c r="B3327" s="51" t="str">
        <f t="shared" si="1"/>
        <v>Goʻzallik va parvarishMakiyajKoʻzlarKipriklarni laminatsiyalashKipriklarni laminatsiyalash uchun to'plamlar</v>
      </c>
      <c r="C3327" s="55" t="s">
        <v>314</v>
      </c>
      <c r="D3327" s="55" t="s">
        <v>492</v>
      </c>
      <c r="E3327" s="55" t="s">
        <v>2066</v>
      </c>
      <c r="F3327" s="55" t="s">
        <v>7141</v>
      </c>
      <c r="G3327" s="55" t="s">
        <v>7155</v>
      </c>
      <c r="H3327" s="55"/>
      <c r="I3327" s="64">
        <v>0.2</v>
      </c>
      <c r="J3327" s="67">
        <v>0.2</v>
      </c>
      <c r="K3327" s="70">
        <v>0.2</v>
      </c>
      <c r="L3327" s="64">
        <v>0.03</v>
      </c>
      <c r="M3327" s="67">
        <v>0.03</v>
      </c>
      <c r="N3327" s="70">
        <v>0.03</v>
      </c>
      <c r="O3327" s="64">
        <v>0.17</v>
      </c>
      <c r="P3327" s="67">
        <v>0.17</v>
      </c>
      <c r="Q3327" s="70">
        <v>0.17</v>
      </c>
      <c r="R3327" s="3"/>
    </row>
    <row r="3328">
      <c r="A3328" s="46">
        <v>15330.0</v>
      </c>
      <c r="B3328" s="51" t="str">
        <f t="shared" si="1"/>
        <v>Goʻzallik va parvarishMakiyajKoʻzlarKipriklarni laminatsiyalashLaminatsiya uchun birikmalar</v>
      </c>
      <c r="C3328" s="55" t="s">
        <v>314</v>
      </c>
      <c r="D3328" s="55" t="s">
        <v>492</v>
      </c>
      <c r="E3328" s="55" t="s">
        <v>2066</v>
      </c>
      <c r="F3328" s="55" t="s">
        <v>7141</v>
      </c>
      <c r="G3328" s="55" t="s">
        <v>7157</v>
      </c>
      <c r="H3328" s="55"/>
      <c r="I3328" s="64">
        <v>0.2</v>
      </c>
      <c r="J3328" s="67">
        <v>0.2</v>
      </c>
      <c r="K3328" s="70">
        <v>0.2</v>
      </c>
      <c r="L3328" s="64">
        <v>0.03</v>
      </c>
      <c r="M3328" s="67">
        <v>0.03</v>
      </c>
      <c r="N3328" s="70">
        <v>0.03</v>
      </c>
      <c r="O3328" s="64">
        <v>0.17</v>
      </c>
      <c r="P3328" s="67">
        <v>0.17</v>
      </c>
      <c r="Q3328" s="70">
        <v>0.17</v>
      </c>
      <c r="R3328" s="3"/>
    </row>
    <row r="3329">
      <c r="A3329" s="46">
        <v>15331.0</v>
      </c>
      <c r="B3329" s="51" t="str">
        <f t="shared" si="1"/>
        <v>Goʻzallik va parvarishMakiyajKoʻzlarKipriklarni laminatsiyalashKipriklarni laminatsiyalash uchun roliklari</v>
      </c>
      <c r="C3329" s="55" t="s">
        <v>314</v>
      </c>
      <c r="D3329" s="55" t="s">
        <v>492</v>
      </c>
      <c r="E3329" s="55" t="s">
        <v>2066</v>
      </c>
      <c r="F3329" s="55" t="s">
        <v>7141</v>
      </c>
      <c r="G3329" s="85" t="s">
        <v>7159</v>
      </c>
      <c r="H3329" s="85"/>
      <c r="I3329" s="64">
        <v>0.2</v>
      </c>
      <c r="J3329" s="67">
        <v>0.2</v>
      </c>
      <c r="K3329" s="70">
        <v>0.2</v>
      </c>
      <c r="L3329" s="64">
        <v>0.03</v>
      </c>
      <c r="M3329" s="67">
        <v>0.03</v>
      </c>
      <c r="N3329" s="70">
        <v>0.03</v>
      </c>
      <c r="O3329" s="64">
        <v>0.17</v>
      </c>
      <c r="P3329" s="67">
        <v>0.17</v>
      </c>
      <c r="Q3329" s="70">
        <v>0.17</v>
      </c>
      <c r="R3329" s="3"/>
    </row>
    <row r="3330">
      <c r="A3330" s="46">
        <v>15332.0</v>
      </c>
      <c r="B3330" s="51" t="str">
        <f t="shared" si="1"/>
        <v>ElektronikaSmartfonlar va telefonlarSmartfonlar uchun aksessuarlarKalitlar va adapterlar SIM kartalar uchun</v>
      </c>
      <c r="C3330" s="55" t="s">
        <v>929</v>
      </c>
      <c r="D3330" s="55" t="s">
        <v>1601</v>
      </c>
      <c r="E3330" s="55" t="s">
        <v>1602</v>
      </c>
      <c r="F3330" s="55" t="s">
        <v>7161</v>
      </c>
      <c r="G3330" s="55"/>
      <c r="H3330" s="55"/>
      <c r="I3330" s="64">
        <v>0.3</v>
      </c>
      <c r="J3330" s="67">
        <v>0.3</v>
      </c>
      <c r="K3330" s="70">
        <v>0.3</v>
      </c>
      <c r="L3330" s="64">
        <v>0.0</v>
      </c>
      <c r="M3330" s="67">
        <v>0.0</v>
      </c>
      <c r="N3330" s="70">
        <v>0.0</v>
      </c>
      <c r="O3330" s="64">
        <v>0.3</v>
      </c>
      <c r="P3330" s="67">
        <v>0.3</v>
      </c>
      <c r="Q3330" s="70">
        <v>0.3</v>
      </c>
      <c r="R3330" s="3"/>
    </row>
    <row r="3331">
      <c r="A3331" s="46">
        <v>15334.0</v>
      </c>
      <c r="B3331" s="51" t="str">
        <f t="shared" si="1"/>
        <v>ElektronikaSmartfonlar va telefonlarSmartfonlar uchun aksessuarlarMobil suratga olish uchun aksessuarlarSmartfonlar uchun mikrofonlar</v>
      </c>
      <c r="C3331" s="55" t="s">
        <v>929</v>
      </c>
      <c r="D3331" s="55" t="s">
        <v>1601</v>
      </c>
      <c r="E3331" s="55" t="s">
        <v>1602</v>
      </c>
      <c r="F3331" s="55" t="s">
        <v>2673</v>
      </c>
      <c r="G3331" s="85" t="s">
        <v>7163</v>
      </c>
      <c r="H3331" s="85"/>
      <c r="I3331" s="64">
        <v>0.2</v>
      </c>
      <c r="J3331" s="67">
        <v>0.2</v>
      </c>
      <c r="K3331" s="70">
        <v>0.2</v>
      </c>
      <c r="L3331" s="64">
        <v>0.0</v>
      </c>
      <c r="M3331" s="67">
        <v>0.0</v>
      </c>
      <c r="N3331" s="70">
        <v>0.0</v>
      </c>
      <c r="O3331" s="64">
        <v>0.2</v>
      </c>
      <c r="P3331" s="67">
        <v>0.2</v>
      </c>
      <c r="Q3331" s="70">
        <v>0.2</v>
      </c>
      <c r="R3331" s="3"/>
    </row>
    <row r="3332">
      <c r="A3332" s="46">
        <v>15336.0</v>
      </c>
      <c r="B3332" s="51" t="str">
        <f t="shared" si="1"/>
        <v>ElektronikaSmartfonlar va telefonlarEhtiyot qismlar va ta'mirlashSmartfonlar uchun ehtiyot qismlar</v>
      </c>
      <c r="C3332" s="55" t="s">
        <v>929</v>
      </c>
      <c r="D3332" s="55" t="s">
        <v>1601</v>
      </c>
      <c r="E3332" s="55" t="s">
        <v>3924</v>
      </c>
      <c r="F3332" s="55" t="s">
        <v>7165</v>
      </c>
      <c r="G3332" s="55"/>
      <c r="H3332" s="55"/>
      <c r="I3332" s="64">
        <v>0.3</v>
      </c>
      <c r="J3332" s="67">
        <v>0.3</v>
      </c>
      <c r="K3332" s="70">
        <v>0.3</v>
      </c>
      <c r="L3332" s="64">
        <v>0.0</v>
      </c>
      <c r="M3332" s="67">
        <v>0.0</v>
      </c>
      <c r="N3332" s="70">
        <v>0.0</v>
      </c>
      <c r="O3332" s="64">
        <v>0.3</v>
      </c>
      <c r="P3332" s="67">
        <v>0.3</v>
      </c>
      <c r="Q3332" s="70">
        <v>0.3</v>
      </c>
      <c r="R3332" s="3"/>
    </row>
    <row r="3333">
      <c r="A3333" s="46">
        <v>15337.0</v>
      </c>
      <c r="B3333" s="51" t="str">
        <f t="shared" si="1"/>
        <v>ElektronikaSmartfonlar va telefonlarEhtiyot qismlar va ta'mirlashTa'mirlash uchun asboblar</v>
      </c>
      <c r="C3333" s="55" t="s">
        <v>929</v>
      </c>
      <c r="D3333" s="55" t="s">
        <v>1601</v>
      </c>
      <c r="E3333" s="55" t="s">
        <v>3924</v>
      </c>
      <c r="F3333" s="55" t="s">
        <v>7167</v>
      </c>
      <c r="G3333" s="55"/>
      <c r="H3333" s="85"/>
      <c r="I3333" s="64">
        <v>0.3</v>
      </c>
      <c r="J3333" s="67">
        <v>0.3</v>
      </c>
      <c r="K3333" s="70">
        <v>0.3</v>
      </c>
      <c r="L3333" s="64">
        <v>0.0</v>
      </c>
      <c r="M3333" s="67">
        <v>0.0</v>
      </c>
      <c r="N3333" s="70">
        <v>0.0</v>
      </c>
      <c r="O3333" s="64">
        <v>0.3</v>
      </c>
      <c r="P3333" s="67">
        <v>0.3</v>
      </c>
      <c r="Q3333" s="70">
        <v>0.3</v>
      </c>
      <c r="R3333" s="3"/>
    </row>
    <row r="3334">
      <c r="A3334" s="46">
        <v>15338.0</v>
      </c>
      <c r="B3334" s="51" t="str">
        <f t="shared" si="1"/>
        <v>Goʻzallik va parvarishMakiyajKoʻzlarKiprik oʻstirishO'stirish uchun kipriklar</v>
      </c>
      <c r="C3334" s="55" t="s">
        <v>314</v>
      </c>
      <c r="D3334" s="55" t="s">
        <v>492</v>
      </c>
      <c r="E3334" s="55" t="s">
        <v>2066</v>
      </c>
      <c r="F3334" s="55" t="s">
        <v>7144</v>
      </c>
      <c r="G3334" s="55" t="s">
        <v>7169</v>
      </c>
      <c r="H3334" s="55"/>
      <c r="I3334" s="64">
        <v>0.2</v>
      </c>
      <c r="J3334" s="67">
        <v>0.2</v>
      </c>
      <c r="K3334" s="70">
        <v>0.2</v>
      </c>
      <c r="L3334" s="64">
        <v>0.03</v>
      </c>
      <c r="M3334" s="67">
        <v>0.03</v>
      </c>
      <c r="N3334" s="70">
        <v>0.03</v>
      </c>
      <c r="O3334" s="64">
        <v>0.17</v>
      </c>
      <c r="P3334" s="67">
        <v>0.17</v>
      </c>
      <c r="Q3334" s="70">
        <v>0.17</v>
      </c>
      <c r="R3334" s="3"/>
    </row>
    <row r="3335">
      <c r="A3335" s="46">
        <v>15339.0</v>
      </c>
      <c r="B3335" s="51" t="str">
        <f t="shared" si="1"/>
        <v>KiyimErkaklar kiyimiMilliy kiyimlarMilliy kostyumlar va xalatlar</v>
      </c>
      <c r="C3335" s="55" t="s">
        <v>417</v>
      </c>
      <c r="D3335" s="55" t="s">
        <v>432</v>
      </c>
      <c r="E3335" s="55" t="s">
        <v>7171</v>
      </c>
      <c r="F3335" s="55" t="s">
        <v>7172</v>
      </c>
      <c r="G3335" s="55"/>
      <c r="H3335" s="3"/>
      <c r="I3335" s="64">
        <v>0.25</v>
      </c>
      <c r="J3335" s="67">
        <v>0.25</v>
      </c>
      <c r="K3335" s="70">
        <v>0.25</v>
      </c>
      <c r="L3335" s="64">
        <v>0.0</v>
      </c>
      <c r="M3335" s="67">
        <v>0.0</v>
      </c>
      <c r="N3335" s="70">
        <v>0.0</v>
      </c>
      <c r="O3335" s="64">
        <v>0.25</v>
      </c>
      <c r="P3335" s="67">
        <v>0.25</v>
      </c>
      <c r="Q3335" s="70">
        <v>0.25</v>
      </c>
      <c r="R3335" s="3"/>
    </row>
    <row r="3336">
      <c r="A3336" s="46">
        <v>15340.0</v>
      </c>
      <c r="B3336" s="51" t="str">
        <f t="shared" si="1"/>
        <v>KiyimErkaklar kiyimiMilliy kiyimlarMilliy kiyimlar to'plami</v>
      </c>
      <c r="C3336" s="55" t="s">
        <v>417</v>
      </c>
      <c r="D3336" s="55" t="s">
        <v>432</v>
      </c>
      <c r="E3336" s="55" t="s">
        <v>7171</v>
      </c>
      <c r="F3336" s="55" t="s">
        <v>7173</v>
      </c>
      <c r="G3336" s="55"/>
      <c r="H3336" s="3"/>
      <c r="I3336" s="64">
        <v>0.22</v>
      </c>
      <c r="J3336" s="67">
        <v>0.22</v>
      </c>
      <c r="K3336" s="70">
        <v>0.22</v>
      </c>
      <c r="L3336" s="64">
        <v>0.0</v>
      </c>
      <c r="M3336" s="67">
        <v>0.0</v>
      </c>
      <c r="N3336" s="70">
        <v>0.0</v>
      </c>
      <c r="O3336" s="64">
        <v>0.22</v>
      </c>
      <c r="P3336" s="67">
        <v>0.22</v>
      </c>
      <c r="Q3336" s="70">
        <v>0.22</v>
      </c>
      <c r="R3336" s="3"/>
    </row>
    <row r="3337">
      <c r="A3337" s="46">
        <v>15341.0</v>
      </c>
      <c r="B3337" s="51" t="str">
        <f t="shared" si="1"/>
        <v>KiyimErkaklar kiyimiMilliy kiyimlarMilliy shimlar</v>
      </c>
      <c r="C3337" s="55" t="s">
        <v>417</v>
      </c>
      <c r="D3337" s="55" t="s">
        <v>432</v>
      </c>
      <c r="E3337" s="55" t="s">
        <v>7171</v>
      </c>
      <c r="F3337" s="55" t="s">
        <v>7175</v>
      </c>
      <c r="G3337" s="85"/>
      <c r="H3337" s="3"/>
      <c r="I3337" s="64">
        <v>0.25</v>
      </c>
      <c r="J3337" s="67">
        <v>0.25</v>
      </c>
      <c r="K3337" s="70">
        <v>0.25</v>
      </c>
      <c r="L3337" s="64">
        <v>0.0</v>
      </c>
      <c r="M3337" s="67">
        <v>0.0</v>
      </c>
      <c r="N3337" s="70">
        <v>0.0</v>
      </c>
      <c r="O3337" s="64">
        <v>0.25</v>
      </c>
      <c r="P3337" s="67">
        <v>0.25</v>
      </c>
      <c r="Q3337" s="70">
        <v>0.25</v>
      </c>
      <c r="R3337" s="3"/>
    </row>
    <row r="3338">
      <c r="A3338" s="46">
        <v>15342.0</v>
      </c>
      <c r="B3338" s="51" t="str">
        <f t="shared" si="1"/>
        <v>KiyimErkaklar kiyimiMilliy kiyimlarMilliy ko'ylaklar</v>
      </c>
      <c r="C3338" s="55" t="s">
        <v>417</v>
      </c>
      <c r="D3338" s="55" t="s">
        <v>432</v>
      </c>
      <c r="E3338" s="55" t="s">
        <v>7171</v>
      </c>
      <c r="F3338" s="55" t="s">
        <v>7176</v>
      </c>
      <c r="G3338" s="55"/>
      <c r="H3338" s="85"/>
      <c r="I3338" s="64">
        <v>0.22</v>
      </c>
      <c r="J3338" s="67">
        <v>0.22</v>
      </c>
      <c r="K3338" s="70">
        <v>0.22</v>
      </c>
      <c r="L3338" s="64">
        <v>0.0</v>
      </c>
      <c r="M3338" s="67">
        <v>0.0</v>
      </c>
      <c r="N3338" s="70">
        <v>0.0</v>
      </c>
      <c r="O3338" s="64">
        <v>0.22</v>
      </c>
      <c r="P3338" s="67">
        <v>0.22</v>
      </c>
      <c r="Q3338" s="70">
        <v>0.22</v>
      </c>
      <c r="R3338" s="3"/>
    </row>
    <row r="3339">
      <c r="A3339" s="46">
        <v>15344.0</v>
      </c>
      <c r="B3339" s="51" t="str">
        <f t="shared" si="1"/>
        <v>KiyimAyollar kiyimiMilliy kiyimlarMilliy liboslar va xalatlar</v>
      </c>
      <c r="C3339" s="55" t="s">
        <v>417</v>
      </c>
      <c r="D3339" s="55" t="s">
        <v>418</v>
      </c>
      <c r="E3339" s="55" t="s">
        <v>7171</v>
      </c>
      <c r="F3339" s="85" t="s">
        <v>7179</v>
      </c>
      <c r="G3339" s="85"/>
      <c r="H3339" s="3"/>
      <c r="I3339" s="64">
        <v>0.25</v>
      </c>
      <c r="J3339" s="67">
        <v>0.25</v>
      </c>
      <c r="K3339" s="70">
        <v>0.25</v>
      </c>
      <c r="L3339" s="64">
        <v>0.0</v>
      </c>
      <c r="M3339" s="67">
        <v>0.0</v>
      </c>
      <c r="N3339" s="70">
        <v>0.0</v>
      </c>
      <c r="O3339" s="64">
        <v>0.25</v>
      </c>
      <c r="P3339" s="67">
        <v>0.25</v>
      </c>
      <c r="Q3339" s="70">
        <v>0.25</v>
      </c>
      <c r="R3339" s="3"/>
    </row>
    <row r="3340">
      <c r="A3340" s="46">
        <v>15345.0</v>
      </c>
      <c r="B3340" s="51" t="str">
        <f t="shared" si="1"/>
        <v>KiyimAyollar kiyimiMilliy kiyimlarMilliy kiyimlar to'plami</v>
      </c>
      <c r="C3340" s="55" t="s">
        <v>417</v>
      </c>
      <c r="D3340" s="55" t="s">
        <v>418</v>
      </c>
      <c r="E3340" s="55" t="s">
        <v>7171</v>
      </c>
      <c r="F3340" s="55" t="s">
        <v>7173</v>
      </c>
      <c r="G3340" s="55"/>
      <c r="H3340" s="3"/>
      <c r="I3340" s="64">
        <v>0.25</v>
      </c>
      <c r="J3340" s="67">
        <v>0.25</v>
      </c>
      <c r="K3340" s="70">
        <v>0.25</v>
      </c>
      <c r="L3340" s="64">
        <v>0.0</v>
      </c>
      <c r="M3340" s="67">
        <v>0.0</v>
      </c>
      <c r="N3340" s="70">
        <v>0.0</v>
      </c>
      <c r="O3340" s="64">
        <v>0.25</v>
      </c>
      <c r="P3340" s="67">
        <v>0.25</v>
      </c>
      <c r="Q3340" s="70">
        <v>0.25</v>
      </c>
      <c r="R3340" s="3"/>
    </row>
    <row r="3341">
      <c r="A3341" s="46">
        <v>15346.0</v>
      </c>
      <c r="B3341" s="51" t="str">
        <f t="shared" si="1"/>
        <v>KiyimAyollar kiyimiMilliy kiyimlarMilliy shimlar</v>
      </c>
      <c r="C3341" s="55" t="s">
        <v>417</v>
      </c>
      <c r="D3341" s="55" t="s">
        <v>418</v>
      </c>
      <c r="E3341" s="55" t="s">
        <v>7171</v>
      </c>
      <c r="F3341" s="55" t="s">
        <v>7175</v>
      </c>
      <c r="G3341" s="3"/>
      <c r="H3341" s="3"/>
      <c r="I3341" s="64">
        <v>0.25</v>
      </c>
      <c r="J3341" s="67">
        <v>0.25</v>
      </c>
      <c r="K3341" s="70">
        <v>0.25</v>
      </c>
      <c r="L3341" s="64">
        <v>0.0</v>
      </c>
      <c r="M3341" s="67">
        <v>0.0</v>
      </c>
      <c r="N3341" s="70">
        <v>0.0</v>
      </c>
      <c r="O3341" s="64">
        <v>0.25</v>
      </c>
      <c r="P3341" s="67">
        <v>0.25</v>
      </c>
      <c r="Q3341" s="70">
        <v>0.25</v>
      </c>
      <c r="R3341" s="3"/>
    </row>
    <row r="3342">
      <c r="A3342" s="46">
        <v>15347.0</v>
      </c>
      <c r="B3342" s="51" t="str">
        <f t="shared" si="1"/>
        <v>KiyimAyollar kiyimiMilliy kiyimlarMilliy bluzkalar</v>
      </c>
      <c r="C3342" s="55" t="s">
        <v>417</v>
      </c>
      <c r="D3342" s="55" t="s">
        <v>418</v>
      </c>
      <c r="E3342" s="55" t="s">
        <v>7171</v>
      </c>
      <c r="F3342" s="55" t="s">
        <v>7184</v>
      </c>
      <c r="G3342" s="55"/>
      <c r="H3342" s="3"/>
      <c r="I3342" s="64">
        <v>0.25</v>
      </c>
      <c r="J3342" s="67">
        <v>0.25</v>
      </c>
      <c r="K3342" s="70">
        <v>0.25</v>
      </c>
      <c r="L3342" s="64">
        <v>0.0</v>
      </c>
      <c r="M3342" s="67">
        <v>0.0</v>
      </c>
      <c r="N3342" s="70">
        <v>0.0</v>
      </c>
      <c r="O3342" s="64">
        <v>0.25</v>
      </c>
      <c r="P3342" s="67">
        <v>0.25</v>
      </c>
      <c r="Q3342" s="70">
        <v>0.25</v>
      </c>
      <c r="R3342" s="3"/>
    </row>
    <row r="3343">
      <c r="A3343" s="46">
        <v>15376.0</v>
      </c>
      <c r="B3343" s="51" t="str">
        <f t="shared" si="1"/>
        <v>Goʻzallik va parvarishYuz parvarishiLablar parvarishi uchunLablar uchun maskalar va skrablar</v>
      </c>
      <c r="C3343" s="55" t="s">
        <v>314</v>
      </c>
      <c r="D3343" s="55" t="s">
        <v>503</v>
      </c>
      <c r="E3343" s="55" t="s">
        <v>1906</v>
      </c>
      <c r="F3343" s="55" t="s">
        <v>7186</v>
      </c>
      <c r="G3343" s="55"/>
      <c r="H3343" s="55"/>
      <c r="I3343" s="64">
        <v>0.2</v>
      </c>
      <c r="J3343" s="67">
        <v>0.2</v>
      </c>
      <c r="K3343" s="70">
        <v>0.2</v>
      </c>
      <c r="L3343" s="64">
        <v>0.010000000000000009</v>
      </c>
      <c r="M3343" s="67">
        <v>0.010000000000000009</v>
      </c>
      <c r="N3343" s="70">
        <v>0.010000000000000009</v>
      </c>
      <c r="O3343" s="64">
        <v>0.19</v>
      </c>
      <c r="P3343" s="67">
        <v>0.19</v>
      </c>
      <c r="Q3343" s="70">
        <v>0.19</v>
      </c>
      <c r="R3343" s="3"/>
    </row>
    <row r="3344">
      <c r="A3344" s="46">
        <v>15377.0</v>
      </c>
      <c r="B3344" s="51" t="str">
        <f t="shared" si="1"/>
        <v>Goʻzallik va parvarishYuz parvarishiLablar parvarishi uchunLablar uchun balzamlar</v>
      </c>
      <c r="C3344" s="55" t="s">
        <v>314</v>
      </c>
      <c r="D3344" s="55" t="s">
        <v>503</v>
      </c>
      <c r="E3344" s="55" t="s">
        <v>1906</v>
      </c>
      <c r="F3344" s="55" t="s">
        <v>7188</v>
      </c>
      <c r="G3344" s="55"/>
      <c r="H3344" s="3"/>
      <c r="I3344" s="64">
        <v>0.2</v>
      </c>
      <c r="J3344" s="67">
        <v>0.2</v>
      </c>
      <c r="K3344" s="70">
        <v>0.2</v>
      </c>
      <c r="L3344" s="64">
        <v>0.015</v>
      </c>
      <c r="M3344" s="67">
        <v>0.015</v>
      </c>
      <c r="N3344" s="70">
        <v>0.015</v>
      </c>
      <c r="O3344" s="64">
        <v>0.185</v>
      </c>
      <c r="P3344" s="67">
        <v>0.185</v>
      </c>
      <c r="Q3344" s="70">
        <v>0.185</v>
      </c>
      <c r="R3344" s="3"/>
    </row>
    <row r="3345">
      <c r="A3345" s="46">
        <v>15378.0</v>
      </c>
      <c r="B3345" s="51" t="str">
        <f t="shared" si="1"/>
        <v>Goʻzallik va parvarishKoreya kosmetikasiYuz parvarishiKunduzgi kremlar</v>
      </c>
      <c r="C3345" s="55" t="s">
        <v>314</v>
      </c>
      <c r="D3345" s="55" t="s">
        <v>1233</v>
      </c>
      <c r="E3345" s="55" t="s">
        <v>503</v>
      </c>
      <c r="F3345" s="55" t="s">
        <v>505</v>
      </c>
      <c r="G3345" s="55"/>
      <c r="H3345" s="3"/>
      <c r="I3345" s="64">
        <v>0.2</v>
      </c>
      <c r="J3345" s="67">
        <v>0.2</v>
      </c>
      <c r="K3345" s="70">
        <v>0.2</v>
      </c>
      <c r="L3345" s="64">
        <v>0.0050000000000000044</v>
      </c>
      <c r="M3345" s="67">
        <v>0.0050000000000000044</v>
      </c>
      <c r="N3345" s="70">
        <v>0.0050000000000000044</v>
      </c>
      <c r="O3345" s="64">
        <v>0.195</v>
      </c>
      <c r="P3345" s="67">
        <v>0.195</v>
      </c>
      <c r="Q3345" s="70">
        <v>0.195</v>
      </c>
      <c r="R3345" s="3"/>
    </row>
    <row r="3346">
      <c r="A3346" s="46">
        <v>15379.0</v>
      </c>
      <c r="B3346" s="51" t="str">
        <f t="shared" si="1"/>
        <v>Goʻzallik va parvarishKoreya kosmetikasiYuz parvarishiQuyoshdan himoya qiluvchi kremlar</v>
      </c>
      <c r="C3346" s="55" t="s">
        <v>314</v>
      </c>
      <c r="D3346" s="55" t="s">
        <v>1233</v>
      </c>
      <c r="E3346" s="55" t="s">
        <v>503</v>
      </c>
      <c r="F3346" s="55" t="s">
        <v>7191</v>
      </c>
      <c r="G3346" s="55"/>
      <c r="H3346" s="55"/>
      <c r="I3346" s="64">
        <v>0.2</v>
      </c>
      <c r="J3346" s="67">
        <v>0.2</v>
      </c>
      <c r="K3346" s="70">
        <v>0.2</v>
      </c>
      <c r="L3346" s="64">
        <v>0.0</v>
      </c>
      <c r="M3346" s="67">
        <v>0.0</v>
      </c>
      <c r="N3346" s="70">
        <v>0.0</v>
      </c>
      <c r="O3346" s="64">
        <v>0.2</v>
      </c>
      <c r="P3346" s="67">
        <v>0.2</v>
      </c>
      <c r="Q3346" s="70">
        <v>0.2</v>
      </c>
      <c r="R3346" s="3"/>
    </row>
    <row r="3347">
      <c r="A3347" s="46">
        <v>15380.0</v>
      </c>
      <c r="B3347" s="51" t="str">
        <f t="shared" si="1"/>
        <v>Goʻzallik va parvarishKoreya kosmetikasiYuz parvarishiPatchalar</v>
      </c>
      <c r="C3347" s="55" t="s">
        <v>314</v>
      </c>
      <c r="D3347" s="55" t="s">
        <v>1233</v>
      </c>
      <c r="E3347" s="55" t="s">
        <v>503</v>
      </c>
      <c r="F3347" s="55" t="s">
        <v>5325</v>
      </c>
      <c r="G3347" s="85"/>
      <c r="H3347" s="85"/>
      <c r="I3347" s="64">
        <v>0.2</v>
      </c>
      <c r="J3347" s="67">
        <v>0.2</v>
      </c>
      <c r="K3347" s="70">
        <v>0.2</v>
      </c>
      <c r="L3347" s="64">
        <v>0.0</v>
      </c>
      <c r="M3347" s="67">
        <v>0.0</v>
      </c>
      <c r="N3347" s="70">
        <v>0.0</v>
      </c>
      <c r="O3347" s="64">
        <v>0.2</v>
      </c>
      <c r="P3347" s="67">
        <v>0.2</v>
      </c>
      <c r="Q3347" s="70">
        <v>0.2</v>
      </c>
      <c r="R3347" s="3"/>
    </row>
    <row r="3348">
      <c r="A3348" s="46">
        <v>15381.0</v>
      </c>
      <c r="B3348" s="51" t="str">
        <f t="shared" si="1"/>
        <v>Goʻzallik va parvarishKoreya kosmetikasiYuz parvarishiYuz uchun balzamlar va gellar</v>
      </c>
      <c r="C3348" s="55" t="s">
        <v>314</v>
      </c>
      <c r="D3348" s="55" t="s">
        <v>1233</v>
      </c>
      <c r="E3348" s="55" t="s">
        <v>503</v>
      </c>
      <c r="F3348" s="55" t="s">
        <v>7193</v>
      </c>
      <c r="G3348" s="55"/>
      <c r="H3348" s="3"/>
      <c r="I3348" s="64">
        <v>0.2</v>
      </c>
      <c r="J3348" s="67">
        <v>0.2</v>
      </c>
      <c r="K3348" s="70">
        <v>0.2</v>
      </c>
      <c r="L3348" s="64">
        <v>0.0050000000000000044</v>
      </c>
      <c r="M3348" s="67">
        <v>0.0050000000000000044</v>
      </c>
      <c r="N3348" s="70">
        <v>0.0050000000000000044</v>
      </c>
      <c r="O3348" s="64">
        <v>0.195</v>
      </c>
      <c r="P3348" s="67">
        <v>0.195</v>
      </c>
      <c r="Q3348" s="70">
        <v>0.195</v>
      </c>
      <c r="R3348" s="3"/>
    </row>
    <row r="3349">
      <c r="A3349" s="46">
        <v>15382.0</v>
      </c>
      <c r="B3349" s="51" t="str">
        <f t="shared" si="1"/>
        <v>Goʻzallik va parvarishKoreya kosmetikasiYuz parvarishiKo'z uchun kremlar</v>
      </c>
      <c r="C3349" s="55" t="s">
        <v>314</v>
      </c>
      <c r="D3349" s="55" t="s">
        <v>1233</v>
      </c>
      <c r="E3349" s="55" t="s">
        <v>503</v>
      </c>
      <c r="F3349" s="55" t="s">
        <v>7196</v>
      </c>
      <c r="G3349" s="55"/>
      <c r="H3349" s="3"/>
      <c r="I3349" s="64">
        <v>0.2</v>
      </c>
      <c r="J3349" s="67">
        <v>0.2</v>
      </c>
      <c r="K3349" s="70">
        <v>0.2</v>
      </c>
      <c r="L3349" s="64">
        <v>0.0050000000000000044</v>
      </c>
      <c r="M3349" s="67">
        <v>0.0050000000000000044</v>
      </c>
      <c r="N3349" s="70">
        <v>0.0050000000000000044</v>
      </c>
      <c r="O3349" s="64">
        <v>0.195</v>
      </c>
      <c r="P3349" s="67">
        <v>0.195</v>
      </c>
      <c r="Q3349" s="70">
        <v>0.195</v>
      </c>
      <c r="R3349" s="3"/>
    </row>
    <row r="3350">
      <c r="A3350" s="46">
        <v>15383.0</v>
      </c>
      <c r="B3350" s="51" t="str">
        <f t="shared" si="1"/>
        <v>Goʻzallik va parvarishKoreya kosmetikasiYuz parvarishiZardoblar</v>
      </c>
      <c r="C3350" s="55" t="s">
        <v>314</v>
      </c>
      <c r="D3350" s="55" t="s">
        <v>1233</v>
      </c>
      <c r="E3350" s="55" t="s">
        <v>503</v>
      </c>
      <c r="F3350" s="55" t="s">
        <v>661</v>
      </c>
      <c r="G3350" s="85"/>
      <c r="H3350" s="3"/>
      <c r="I3350" s="64">
        <v>0.2</v>
      </c>
      <c r="J3350" s="67">
        <v>0.2</v>
      </c>
      <c r="K3350" s="70">
        <v>0.2</v>
      </c>
      <c r="L3350" s="64">
        <v>0.0</v>
      </c>
      <c r="M3350" s="67">
        <v>0.0</v>
      </c>
      <c r="N3350" s="70">
        <v>0.0</v>
      </c>
      <c r="O3350" s="64">
        <v>0.2</v>
      </c>
      <c r="P3350" s="67">
        <v>0.2</v>
      </c>
      <c r="Q3350" s="70">
        <v>0.2</v>
      </c>
      <c r="R3350" s="3"/>
    </row>
    <row r="3351">
      <c r="A3351" s="46">
        <v>15384.0</v>
      </c>
      <c r="B3351" s="51" t="str">
        <f t="shared" si="1"/>
        <v>Goʻzallik va parvarishKoreya kosmetikasiYuz parvarishiEssensiyalar</v>
      </c>
      <c r="C3351" s="55" t="s">
        <v>314</v>
      </c>
      <c r="D3351" s="55" t="s">
        <v>1233</v>
      </c>
      <c r="E3351" s="55" t="s">
        <v>503</v>
      </c>
      <c r="F3351" s="55" t="s">
        <v>4244</v>
      </c>
      <c r="G3351" s="85"/>
      <c r="H3351" s="3"/>
      <c r="I3351" s="64">
        <v>0.2</v>
      </c>
      <c r="J3351" s="67">
        <v>0.2</v>
      </c>
      <c r="K3351" s="70">
        <v>0.2</v>
      </c>
      <c r="L3351" s="64">
        <v>0.0</v>
      </c>
      <c r="M3351" s="67">
        <v>0.0</v>
      </c>
      <c r="N3351" s="70">
        <v>0.0</v>
      </c>
      <c r="O3351" s="64">
        <v>0.2</v>
      </c>
      <c r="P3351" s="67">
        <v>0.2</v>
      </c>
      <c r="Q3351" s="70">
        <v>0.2</v>
      </c>
      <c r="R3351" s="3"/>
    </row>
    <row r="3352">
      <c r="A3352" s="46">
        <v>15385.0</v>
      </c>
      <c r="B3352" s="51" t="str">
        <f t="shared" si="1"/>
        <v>Goʻzallik va parvarishKoreya kosmetikasiYuz parvarishiEmulsiyalar</v>
      </c>
      <c r="C3352" s="55" t="s">
        <v>314</v>
      </c>
      <c r="D3352" s="55" t="s">
        <v>1233</v>
      </c>
      <c r="E3352" s="55" t="s">
        <v>503</v>
      </c>
      <c r="F3352" s="55" t="s">
        <v>5375</v>
      </c>
      <c r="G3352" s="85"/>
      <c r="H3352" s="3"/>
      <c r="I3352" s="64">
        <v>0.2</v>
      </c>
      <c r="J3352" s="67">
        <v>0.2</v>
      </c>
      <c r="K3352" s="70">
        <v>0.2</v>
      </c>
      <c r="L3352" s="64">
        <v>0.0050000000000000044</v>
      </c>
      <c r="M3352" s="67">
        <v>0.0050000000000000044</v>
      </c>
      <c r="N3352" s="70">
        <v>0.0050000000000000044</v>
      </c>
      <c r="O3352" s="64">
        <v>0.195</v>
      </c>
      <c r="P3352" s="67">
        <v>0.195</v>
      </c>
      <c r="Q3352" s="70">
        <v>0.195</v>
      </c>
      <c r="R3352" s="3"/>
    </row>
    <row r="3353">
      <c r="A3353" s="46">
        <v>15386.0</v>
      </c>
      <c r="B3353" s="51" t="str">
        <f t="shared" si="1"/>
        <v>Goʻzallik va parvarishKoreya kosmetikasiYuz parvarishiFlyuidlar</v>
      </c>
      <c r="C3353" s="55" t="s">
        <v>314</v>
      </c>
      <c r="D3353" s="55" t="s">
        <v>1233</v>
      </c>
      <c r="E3353" s="55" t="s">
        <v>503</v>
      </c>
      <c r="F3353" s="55" t="s">
        <v>5637</v>
      </c>
      <c r="G3353" s="3"/>
      <c r="H3353" s="3"/>
      <c r="I3353" s="64">
        <v>0.2</v>
      </c>
      <c r="J3353" s="67">
        <v>0.2</v>
      </c>
      <c r="K3353" s="70">
        <v>0.2</v>
      </c>
      <c r="L3353" s="64">
        <v>0.0050000000000000044</v>
      </c>
      <c r="M3353" s="67">
        <v>0.0050000000000000044</v>
      </c>
      <c r="N3353" s="70">
        <v>0.0050000000000000044</v>
      </c>
      <c r="O3353" s="64">
        <v>0.195</v>
      </c>
      <c r="P3353" s="67">
        <v>0.195</v>
      </c>
      <c r="Q3353" s="70">
        <v>0.195</v>
      </c>
      <c r="R3353" s="3"/>
    </row>
    <row r="3354">
      <c r="A3354" s="46">
        <v>15387.0</v>
      </c>
      <c r="B3354" s="51" t="str">
        <f t="shared" si="1"/>
        <v>Goʻzallik va parvarishKoreya kosmetikasiYuz parvarishiTungi kremlar</v>
      </c>
      <c r="C3354" s="55" t="s">
        <v>314</v>
      </c>
      <c r="D3354" s="55" t="s">
        <v>1233</v>
      </c>
      <c r="E3354" s="55" t="s">
        <v>503</v>
      </c>
      <c r="F3354" s="55" t="s">
        <v>507</v>
      </c>
      <c r="G3354" s="3"/>
      <c r="H3354" s="3"/>
      <c r="I3354" s="64">
        <v>0.2</v>
      </c>
      <c r="J3354" s="67">
        <v>0.2</v>
      </c>
      <c r="K3354" s="70">
        <v>0.2</v>
      </c>
      <c r="L3354" s="64">
        <v>0.0</v>
      </c>
      <c r="M3354" s="67">
        <v>0.0</v>
      </c>
      <c r="N3354" s="70">
        <v>0.0</v>
      </c>
      <c r="O3354" s="64">
        <v>0.2</v>
      </c>
      <c r="P3354" s="67">
        <v>0.2</v>
      </c>
      <c r="Q3354" s="70">
        <v>0.2</v>
      </c>
      <c r="R3354" s="3"/>
    </row>
    <row r="3355">
      <c r="A3355" s="46">
        <v>15388.0</v>
      </c>
      <c r="B3355" s="51" t="str">
        <f t="shared" si="1"/>
        <v>Goʻzallik va parvarishKoreya kosmetikasiYuz parvarishiTonerlar</v>
      </c>
      <c r="C3355" s="55" t="s">
        <v>314</v>
      </c>
      <c r="D3355" s="55" t="s">
        <v>1233</v>
      </c>
      <c r="E3355" s="55" t="s">
        <v>503</v>
      </c>
      <c r="F3355" s="85" t="s">
        <v>5518</v>
      </c>
      <c r="G3355" s="3"/>
      <c r="H3355" s="3"/>
      <c r="I3355" s="64">
        <v>0.2</v>
      </c>
      <c r="J3355" s="67">
        <v>0.2</v>
      </c>
      <c r="K3355" s="70">
        <v>0.2</v>
      </c>
      <c r="L3355" s="64">
        <v>0.0050000000000000044</v>
      </c>
      <c r="M3355" s="67">
        <v>0.0050000000000000044</v>
      </c>
      <c r="N3355" s="70">
        <v>0.0050000000000000044</v>
      </c>
      <c r="O3355" s="64">
        <v>0.195</v>
      </c>
      <c r="P3355" s="67">
        <v>0.195</v>
      </c>
      <c r="Q3355" s="70">
        <v>0.195</v>
      </c>
      <c r="R3355" s="3"/>
    </row>
    <row r="3356">
      <c r="A3356" s="46">
        <v>15389.0</v>
      </c>
      <c r="B3356" s="51" t="str">
        <f t="shared" si="1"/>
        <v>Goʻzallik va parvarishKoreya kosmetikasiYuz parvarishiToniklar</v>
      </c>
      <c r="C3356" s="55" t="s">
        <v>314</v>
      </c>
      <c r="D3356" s="55" t="s">
        <v>1233</v>
      </c>
      <c r="E3356" s="55" t="s">
        <v>503</v>
      </c>
      <c r="F3356" s="55" t="s">
        <v>7205</v>
      </c>
      <c r="G3356" s="3"/>
      <c r="H3356" s="3"/>
      <c r="I3356" s="64">
        <v>0.2</v>
      </c>
      <c r="J3356" s="67">
        <v>0.2</v>
      </c>
      <c r="K3356" s="70">
        <v>0.2</v>
      </c>
      <c r="L3356" s="64">
        <v>0.0050000000000000044</v>
      </c>
      <c r="M3356" s="67">
        <v>0.0050000000000000044</v>
      </c>
      <c r="N3356" s="70">
        <v>0.0050000000000000044</v>
      </c>
      <c r="O3356" s="64">
        <v>0.195</v>
      </c>
      <c r="P3356" s="67">
        <v>0.195</v>
      </c>
      <c r="Q3356" s="70">
        <v>0.195</v>
      </c>
      <c r="R3356" s="3"/>
    </row>
    <row r="3357">
      <c r="A3357" s="46">
        <v>15390.0</v>
      </c>
      <c r="B3357" s="51" t="str">
        <f t="shared" si="1"/>
        <v>Goʻzallik va parvarishKoreya kosmetikasiYuz parvarishiSkrablar va pilinglar</v>
      </c>
      <c r="C3357" s="55" t="s">
        <v>314</v>
      </c>
      <c r="D3357" s="55" t="s">
        <v>1233</v>
      </c>
      <c r="E3357" s="55" t="s">
        <v>503</v>
      </c>
      <c r="F3357" s="55" t="s">
        <v>664</v>
      </c>
      <c r="G3357" s="55"/>
      <c r="H3357" s="3"/>
      <c r="I3357" s="64">
        <v>0.2</v>
      </c>
      <c r="J3357" s="67">
        <v>0.2</v>
      </c>
      <c r="K3357" s="70">
        <v>0.2</v>
      </c>
      <c r="L3357" s="64">
        <v>0.0050000000000000044</v>
      </c>
      <c r="M3357" s="67">
        <v>0.0050000000000000044</v>
      </c>
      <c r="N3357" s="70">
        <v>0.0050000000000000044</v>
      </c>
      <c r="O3357" s="64">
        <v>0.195</v>
      </c>
      <c r="P3357" s="67">
        <v>0.195</v>
      </c>
      <c r="Q3357" s="70">
        <v>0.195</v>
      </c>
      <c r="R3357" s="3"/>
    </row>
    <row r="3358">
      <c r="A3358" s="46">
        <v>15422.0</v>
      </c>
      <c r="B3358" s="51" t="str">
        <f t="shared" si="1"/>
        <v>Goʻzallik va parvarishKoreya kosmetikasiYuz terisini tozalashYuvinish uchun gellari</v>
      </c>
      <c r="C3358" s="55" t="s">
        <v>314</v>
      </c>
      <c r="D3358" s="55" t="s">
        <v>1233</v>
      </c>
      <c r="E3358" s="55" t="s">
        <v>7208</v>
      </c>
      <c r="F3358" s="55" t="s">
        <v>7209</v>
      </c>
      <c r="G3358" s="55"/>
      <c r="H3358" s="85"/>
      <c r="I3358" s="64">
        <v>0.2</v>
      </c>
      <c r="J3358" s="67">
        <v>0.2</v>
      </c>
      <c r="K3358" s="70">
        <v>0.2</v>
      </c>
      <c r="L3358" s="64">
        <v>0.0</v>
      </c>
      <c r="M3358" s="67">
        <v>0.0</v>
      </c>
      <c r="N3358" s="70">
        <v>0.0</v>
      </c>
      <c r="O3358" s="64">
        <v>0.2</v>
      </c>
      <c r="P3358" s="67">
        <v>0.2</v>
      </c>
      <c r="Q3358" s="70">
        <v>0.2</v>
      </c>
      <c r="R3358" s="3"/>
    </row>
    <row r="3359">
      <c r="A3359" s="46">
        <v>15423.0</v>
      </c>
      <c r="B3359" s="51" t="str">
        <f t="shared" si="1"/>
        <v>Goʻzallik va parvarishKoreya kosmetikasiYuz terisini tozalashGidrofil yog'lar</v>
      </c>
      <c r="C3359" s="55" t="s">
        <v>314</v>
      </c>
      <c r="D3359" s="55" t="s">
        <v>1233</v>
      </c>
      <c r="E3359" s="55" t="s">
        <v>7208</v>
      </c>
      <c r="F3359" s="55" t="s">
        <v>7211</v>
      </c>
      <c r="G3359" s="55"/>
      <c r="H3359" s="85"/>
      <c r="I3359" s="64">
        <v>0.2</v>
      </c>
      <c r="J3359" s="67">
        <v>0.2</v>
      </c>
      <c r="K3359" s="70">
        <v>0.2</v>
      </c>
      <c r="L3359" s="64">
        <v>0.0050000000000000044</v>
      </c>
      <c r="M3359" s="67">
        <v>0.0050000000000000044</v>
      </c>
      <c r="N3359" s="70">
        <v>0.0050000000000000044</v>
      </c>
      <c r="O3359" s="64">
        <v>0.195</v>
      </c>
      <c r="P3359" s="67">
        <v>0.195</v>
      </c>
      <c r="Q3359" s="70">
        <v>0.195</v>
      </c>
      <c r="R3359" s="3"/>
    </row>
    <row r="3360">
      <c r="A3360" s="46">
        <v>15424.0</v>
      </c>
      <c r="B3360" s="51" t="str">
        <f t="shared" si="1"/>
        <v>Goʻzallik va parvarishKoreya kosmetikasiYuz terisini tozalashYuvinish uchun ko'piklar</v>
      </c>
      <c r="C3360" s="55" t="s">
        <v>314</v>
      </c>
      <c r="D3360" s="55" t="s">
        <v>1233</v>
      </c>
      <c r="E3360" s="55" t="s">
        <v>7208</v>
      </c>
      <c r="F3360" s="55" t="s">
        <v>7213</v>
      </c>
      <c r="G3360" s="55"/>
      <c r="H3360" s="3"/>
      <c r="I3360" s="64">
        <v>0.2</v>
      </c>
      <c r="J3360" s="67">
        <v>0.2</v>
      </c>
      <c r="K3360" s="70">
        <v>0.2</v>
      </c>
      <c r="L3360" s="64">
        <v>0.0</v>
      </c>
      <c r="M3360" s="67">
        <v>0.0</v>
      </c>
      <c r="N3360" s="70">
        <v>0.0</v>
      </c>
      <c r="O3360" s="64">
        <v>0.2</v>
      </c>
      <c r="P3360" s="67">
        <v>0.2</v>
      </c>
      <c r="Q3360" s="70">
        <v>0.2</v>
      </c>
      <c r="R3360" s="3"/>
    </row>
    <row r="3361">
      <c r="A3361" s="46">
        <v>15425.0</v>
      </c>
      <c r="B3361" s="51" t="str">
        <f t="shared" si="1"/>
        <v>Goʻzallik va parvarishKoreya kosmetikasiYuz terisini tozalashTozalovchi tasmalar</v>
      </c>
      <c r="C3361" s="55" t="s">
        <v>314</v>
      </c>
      <c r="D3361" s="55" t="s">
        <v>1233</v>
      </c>
      <c r="E3361" s="55" t="s">
        <v>7208</v>
      </c>
      <c r="F3361" s="55" t="s">
        <v>5531</v>
      </c>
      <c r="G3361" s="55"/>
      <c r="H3361" s="3"/>
      <c r="I3361" s="64">
        <v>0.2</v>
      </c>
      <c r="J3361" s="67">
        <v>0.2</v>
      </c>
      <c r="K3361" s="70">
        <v>0.2</v>
      </c>
      <c r="L3361" s="64">
        <v>0.0</v>
      </c>
      <c r="M3361" s="67">
        <v>0.0</v>
      </c>
      <c r="N3361" s="70">
        <v>0.0</v>
      </c>
      <c r="O3361" s="64">
        <v>0.2</v>
      </c>
      <c r="P3361" s="67">
        <v>0.2</v>
      </c>
      <c r="Q3361" s="70">
        <v>0.2</v>
      </c>
      <c r="R3361" s="3"/>
    </row>
    <row r="3362">
      <c r="A3362" s="46">
        <v>15426.0</v>
      </c>
      <c r="B3362" s="51" t="str">
        <f t="shared" si="1"/>
        <v>Goʻzallik va parvarishKoreya kosmetikasiTana parvarishiMochalkalar</v>
      </c>
      <c r="C3362" s="55" t="s">
        <v>314</v>
      </c>
      <c r="D3362" s="55" t="s">
        <v>1233</v>
      </c>
      <c r="E3362" s="55" t="s">
        <v>612</v>
      </c>
      <c r="F3362" s="55" t="s">
        <v>4457</v>
      </c>
      <c r="G3362" s="85"/>
      <c r="H3362" s="3"/>
      <c r="I3362" s="64">
        <v>0.2</v>
      </c>
      <c r="J3362" s="67">
        <v>0.2</v>
      </c>
      <c r="K3362" s="70">
        <v>0.2</v>
      </c>
      <c r="L3362" s="64">
        <v>0.0050000000000000044</v>
      </c>
      <c r="M3362" s="67">
        <v>0.0050000000000000044</v>
      </c>
      <c r="N3362" s="70">
        <v>0.0050000000000000044</v>
      </c>
      <c r="O3362" s="64">
        <v>0.195</v>
      </c>
      <c r="P3362" s="67">
        <v>0.195</v>
      </c>
      <c r="Q3362" s="70">
        <v>0.195</v>
      </c>
      <c r="R3362" s="3"/>
    </row>
    <row r="3363">
      <c r="A3363" s="46">
        <v>15427.0</v>
      </c>
      <c r="B3363" s="51" t="str">
        <f t="shared" si="1"/>
        <v>Goʻzallik va parvarishKoreya kosmetikasiTana parvarishiOyoq uchun kremlar</v>
      </c>
      <c r="C3363" s="55" t="s">
        <v>314</v>
      </c>
      <c r="D3363" s="55" t="s">
        <v>1233</v>
      </c>
      <c r="E3363" s="55" t="s">
        <v>612</v>
      </c>
      <c r="F3363" s="55" t="s">
        <v>7218</v>
      </c>
      <c r="G3363" s="55"/>
      <c r="H3363" s="3"/>
      <c r="I3363" s="64">
        <v>0.2</v>
      </c>
      <c r="J3363" s="67">
        <v>0.2</v>
      </c>
      <c r="K3363" s="70">
        <v>0.2</v>
      </c>
      <c r="L3363" s="64">
        <v>0.0050000000000000044</v>
      </c>
      <c r="M3363" s="67">
        <v>0.0050000000000000044</v>
      </c>
      <c r="N3363" s="70">
        <v>0.0050000000000000044</v>
      </c>
      <c r="O3363" s="64">
        <v>0.195</v>
      </c>
      <c r="P3363" s="67">
        <v>0.195</v>
      </c>
      <c r="Q3363" s="70">
        <v>0.195</v>
      </c>
      <c r="R3363" s="3"/>
    </row>
    <row r="3364">
      <c r="A3364" s="46">
        <v>15428.0</v>
      </c>
      <c r="B3364" s="51" t="str">
        <f t="shared" si="1"/>
        <v>Goʻzallik va parvarishKoreya kosmetikasiTana parvarishiQo'l uchun kremlar</v>
      </c>
      <c r="C3364" s="55" t="s">
        <v>314</v>
      </c>
      <c r="D3364" s="55" t="s">
        <v>1233</v>
      </c>
      <c r="E3364" s="55" t="s">
        <v>612</v>
      </c>
      <c r="F3364" s="55" t="s">
        <v>7219</v>
      </c>
      <c r="G3364" s="55"/>
      <c r="H3364" s="3"/>
      <c r="I3364" s="64">
        <v>0.2</v>
      </c>
      <c r="J3364" s="67">
        <v>0.2</v>
      </c>
      <c r="K3364" s="70">
        <v>0.2</v>
      </c>
      <c r="L3364" s="64">
        <v>0.0050000000000000044</v>
      </c>
      <c r="M3364" s="67">
        <v>0.0050000000000000044</v>
      </c>
      <c r="N3364" s="70">
        <v>0.0050000000000000044</v>
      </c>
      <c r="O3364" s="64">
        <v>0.195</v>
      </c>
      <c r="P3364" s="67">
        <v>0.195</v>
      </c>
      <c r="Q3364" s="70">
        <v>0.195</v>
      </c>
      <c r="R3364" s="3"/>
    </row>
    <row r="3365">
      <c r="A3365" s="46">
        <v>15429.0</v>
      </c>
      <c r="B3365" s="51" t="str">
        <f t="shared" si="1"/>
        <v>Goʻzallik va parvarishKoreya kosmetikasiTana parvarishiTana uchun kremlar</v>
      </c>
      <c r="C3365" s="55" t="s">
        <v>314</v>
      </c>
      <c r="D3365" s="55" t="s">
        <v>1233</v>
      </c>
      <c r="E3365" s="55" t="s">
        <v>612</v>
      </c>
      <c r="F3365" s="55" t="s">
        <v>655</v>
      </c>
      <c r="G3365" s="55"/>
      <c r="H3365" s="3"/>
      <c r="I3365" s="64">
        <v>0.2</v>
      </c>
      <c r="J3365" s="67">
        <v>0.2</v>
      </c>
      <c r="K3365" s="70">
        <v>0.2</v>
      </c>
      <c r="L3365" s="64">
        <v>0.0050000000000000044</v>
      </c>
      <c r="M3365" s="67">
        <v>0.0050000000000000044</v>
      </c>
      <c r="N3365" s="70">
        <v>0.0050000000000000044</v>
      </c>
      <c r="O3365" s="64">
        <v>0.195</v>
      </c>
      <c r="P3365" s="67">
        <v>0.195</v>
      </c>
      <c r="Q3365" s="70">
        <v>0.195</v>
      </c>
      <c r="R3365" s="3"/>
    </row>
    <row r="3366">
      <c r="A3366" s="46">
        <v>15430.0</v>
      </c>
      <c r="B3366" s="51" t="str">
        <f t="shared" si="1"/>
        <v>Goʻzallik va parvarishKoreya kosmetikasiTana parvarishiDush uchun gellar</v>
      </c>
      <c r="C3366" s="55" t="s">
        <v>314</v>
      </c>
      <c r="D3366" s="55" t="s">
        <v>1233</v>
      </c>
      <c r="E3366" s="55" t="s">
        <v>612</v>
      </c>
      <c r="F3366" s="55" t="s">
        <v>4121</v>
      </c>
      <c r="G3366" s="55"/>
      <c r="H3366" s="3"/>
      <c r="I3366" s="64">
        <v>0.2</v>
      </c>
      <c r="J3366" s="67">
        <v>0.2</v>
      </c>
      <c r="K3366" s="70">
        <v>0.2</v>
      </c>
      <c r="L3366" s="64">
        <v>0.0050000000000000044</v>
      </c>
      <c r="M3366" s="67">
        <v>0.0050000000000000044</v>
      </c>
      <c r="N3366" s="70">
        <v>0.0050000000000000044</v>
      </c>
      <c r="O3366" s="64">
        <v>0.195</v>
      </c>
      <c r="P3366" s="67">
        <v>0.195</v>
      </c>
      <c r="Q3366" s="70">
        <v>0.195</v>
      </c>
      <c r="R3366" s="3"/>
    </row>
    <row r="3367">
      <c r="A3367" s="46">
        <v>15431.0</v>
      </c>
      <c r="B3367" s="51" t="str">
        <f t="shared" si="1"/>
        <v>Goʻzallik va parvarishKoreya kosmetikasiTana parvarishiTana uchun talk</v>
      </c>
      <c r="C3367" s="55" t="s">
        <v>314</v>
      </c>
      <c r="D3367" s="55" t="s">
        <v>1233</v>
      </c>
      <c r="E3367" s="55" t="s">
        <v>612</v>
      </c>
      <c r="F3367" s="55" t="s">
        <v>7222</v>
      </c>
      <c r="G3367" s="55"/>
      <c r="H3367" s="3"/>
      <c r="I3367" s="64">
        <v>0.2</v>
      </c>
      <c r="J3367" s="67">
        <v>0.2</v>
      </c>
      <c r="K3367" s="70">
        <v>0.2</v>
      </c>
      <c r="L3367" s="64">
        <v>0.0</v>
      </c>
      <c r="M3367" s="67">
        <v>0.0</v>
      </c>
      <c r="N3367" s="70">
        <v>0.0</v>
      </c>
      <c r="O3367" s="64">
        <v>0.2</v>
      </c>
      <c r="P3367" s="67">
        <v>0.2</v>
      </c>
      <c r="Q3367" s="70">
        <v>0.2</v>
      </c>
      <c r="R3367" s="3"/>
    </row>
    <row r="3368">
      <c r="A3368" s="46">
        <v>15432.0</v>
      </c>
      <c r="B3368" s="51" t="str">
        <f t="shared" si="1"/>
        <v>Goʻzallik va parvarishKoreya kosmetikasiSochlar parvarishiBalzamlar va konditsionerlar</v>
      </c>
      <c r="C3368" s="55" t="s">
        <v>314</v>
      </c>
      <c r="D3368" s="55" t="s">
        <v>1233</v>
      </c>
      <c r="E3368" s="55" t="s">
        <v>1239</v>
      </c>
      <c r="F3368" s="55" t="s">
        <v>3898</v>
      </c>
      <c r="G3368" s="55"/>
      <c r="H3368" s="3"/>
      <c r="I3368" s="64">
        <v>0.2</v>
      </c>
      <c r="J3368" s="67">
        <v>0.2</v>
      </c>
      <c r="K3368" s="70">
        <v>0.2</v>
      </c>
      <c r="L3368" s="64">
        <v>0.0</v>
      </c>
      <c r="M3368" s="67">
        <v>0.0</v>
      </c>
      <c r="N3368" s="70">
        <v>0.0</v>
      </c>
      <c r="O3368" s="64">
        <v>0.2</v>
      </c>
      <c r="P3368" s="67">
        <v>0.2</v>
      </c>
      <c r="Q3368" s="70">
        <v>0.2</v>
      </c>
      <c r="R3368" s="3"/>
    </row>
    <row r="3369">
      <c r="A3369" s="46">
        <v>15433.0</v>
      </c>
      <c r="B3369" s="51" t="str">
        <f t="shared" si="1"/>
        <v>Goʻzallik va parvarishKoreya kosmetikasiSochlar parvarishiSochlar uchun niqoblar, sovun va zardoblar</v>
      </c>
      <c r="C3369" s="55" t="s">
        <v>314</v>
      </c>
      <c r="D3369" s="55" t="s">
        <v>1233</v>
      </c>
      <c r="E3369" s="55" t="s">
        <v>1239</v>
      </c>
      <c r="F3369" s="55" t="s">
        <v>7225</v>
      </c>
      <c r="G3369" s="55"/>
      <c r="H3369" s="55"/>
      <c r="I3369" s="64">
        <v>0.2</v>
      </c>
      <c r="J3369" s="67">
        <v>0.2</v>
      </c>
      <c r="K3369" s="70">
        <v>0.2</v>
      </c>
      <c r="L3369" s="64">
        <v>0.0050000000000000044</v>
      </c>
      <c r="M3369" s="67">
        <v>0.0050000000000000044</v>
      </c>
      <c r="N3369" s="70">
        <v>0.0050000000000000044</v>
      </c>
      <c r="O3369" s="64">
        <v>0.195</v>
      </c>
      <c r="P3369" s="67">
        <v>0.195</v>
      </c>
      <c r="Q3369" s="70">
        <v>0.195</v>
      </c>
      <c r="R3369" s="3"/>
    </row>
    <row r="3370">
      <c r="A3370" s="46">
        <v>15434.0</v>
      </c>
      <c r="B3370" s="51" t="str">
        <f t="shared" si="1"/>
        <v>Goʻzallik va parvarishKoreya kosmetikasiSochlar parvarishiShampunlar</v>
      </c>
      <c r="C3370" s="55" t="s">
        <v>314</v>
      </c>
      <c r="D3370" s="55" t="s">
        <v>1233</v>
      </c>
      <c r="E3370" s="55" t="s">
        <v>1239</v>
      </c>
      <c r="F3370" s="55" t="s">
        <v>2250</v>
      </c>
      <c r="G3370" s="85"/>
      <c r="H3370" s="3"/>
      <c r="I3370" s="64">
        <v>0.2</v>
      </c>
      <c r="J3370" s="67">
        <v>0.2</v>
      </c>
      <c r="K3370" s="70">
        <v>0.2</v>
      </c>
      <c r="L3370" s="64">
        <v>0.0</v>
      </c>
      <c r="M3370" s="67">
        <v>0.0</v>
      </c>
      <c r="N3370" s="70">
        <v>0.0</v>
      </c>
      <c r="O3370" s="64">
        <v>0.2</v>
      </c>
      <c r="P3370" s="67">
        <v>0.2</v>
      </c>
      <c r="Q3370" s="70">
        <v>0.2</v>
      </c>
      <c r="R3370" s="3"/>
    </row>
    <row r="3371">
      <c r="A3371" s="46">
        <v>15437.0</v>
      </c>
      <c r="B3371" s="51" t="str">
        <f t="shared" si="1"/>
        <v>Goʻzallik va parvarishKoreya kosmetikasiMakiyajYuzBB, CC va DD kremlar</v>
      </c>
      <c r="C3371" s="55" t="s">
        <v>314</v>
      </c>
      <c r="D3371" s="55" t="s">
        <v>1233</v>
      </c>
      <c r="E3371" s="55" t="s">
        <v>492</v>
      </c>
      <c r="F3371" s="85" t="s">
        <v>500</v>
      </c>
      <c r="G3371" s="55" t="s">
        <v>7230</v>
      </c>
      <c r="H3371" s="55"/>
      <c r="I3371" s="64">
        <v>0.2</v>
      </c>
      <c r="J3371" s="67">
        <v>0.2</v>
      </c>
      <c r="K3371" s="70">
        <v>0.2</v>
      </c>
      <c r="L3371" s="64">
        <v>0.0050000000000000044</v>
      </c>
      <c r="M3371" s="67">
        <v>0.0050000000000000044</v>
      </c>
      <c r="N3371" s="70">
        <v>0.0050000000000000044</v>
      </c>
      <c r="O3371" s="64">
        <v>0.195</v>
      </c>
      <c r="P3371" s="67">
        <v>0.195</v>
      </c>
      <c r="Q3371" s="70">
        <v>0.195</v>
      </c>
      <c r="R3371" s="3"/>
    </row>
    <row r="3372">
      <c r="A3372" s="46">
        <v>15438.0</v>
      </c>
      <c r="B3372" s="51" t="str">
        <f t="shared" si="1"/>
        <v>Goʻzallik va parvarishKoreya kosmetikasiMakiyajYuzKushonlar</v>
      </c>
      <c r="C3372" s="55" t="s">
        <v>314</v>
      </c>
      <c r="D3372" s="55" t="s">
        <v>1233</v>
      </c>
      <c r="E3372" s="55" t="s">
        <v>492</v>
      </c>
      <c r="F3372" s="55" t="s">
        <v>500</v>
      </c>
      <c r="G3372" s="55" t="s">
        <v>501</v>
      </c>
      <c r="H3372" s="3"/>
      <c r="I3372" s="64">
        <v>0.2</v>
      </c>
      <c r="J3372" s="67">
        <v>0.2</v>
      </c>
      <c r="K3372" s="70">
        <v>0.2</v>
      </c>
      <c r="L3372" s="64">
        <v>0.0050000000000000044</v>
      </c>
      <c r="M3372" s="67">
        <v>0.0050000000000000044</v>
      </c>
      <c r="N3372" s="70">
        <v>0.0050000000000000044</v>
      </c>
      <c r="O3372" s="64">
        <v>0.195</v>
      </c>
      <c r="P3372" s="67">
        <v>0.195</v>
      </c>
      <c r="Q3372" s="70">
        <v>0.195</v>
      </c>
      <c r="R3372" s="3"/>
    </row>
    <row r="3373">
      <c r="A3373" s="46">
        <v>15439.0</v>
      </c>
      <c r="B3373" s="51" t="str">
        <f t="shared" si="1"/>
        <v>Goʻzallik va parvarishKoreya kosmetikasiMakiyajYuzUpalar</v>
      </c>
      <c r="C3373" s="55" t="s">
        <v>314</v>
      </c>
      <c r="D3373" s="55" t="s">
        <v>1233</v>
      </c>
      <c r="E3373" s="55" t="s">
        <v>492</v>
      </c>
      <c r="F3373" s="55" t="s">
        <v>500</v>
      </c>
      <c r="G3373" s="55" t="s">
        <v>3692</v>
      </c>
      <c r="H3373" s="3"/>
      <c r="I3373" s="64">
        <v>0.2</v>
      </c>
      <c r="J3373" s="67">
        <v>0.2</v>
      </c>
      <c r="K3373" s="70">
        <v>0.2</v>
      </c>
      <c r="L3373" s="64">
        <v>0.0050000000000000044</v>
      </c>
      <c r="M3373" s="67">
        <v>0.0050000000000000044</v>
      </c>
      <c r="N3373" s="70">
        <v>0.0050000000000000044</v>
      </c>
      <c r="O3373" s="64">
        <v>0.195</v>
      </c>
      <c r="P3373" s="67">
        <v>0.195</v>
      </c>
      <c r="Q3373" s="70">
        <v>0.195</v>
      </c>
      <c r="R3373" s="3"/>
    </row>
    <row r="3374">
      <c r="A3374" s="46">
        <v>15440.0</v>
      </c>
      <c r="B3374" s="51" t="str">
        <f t="shared" si="1"/>
        <v>Goʻzallik va parvarishKoreya kosmetikasiMakiyajYuzTonal kremlar</v>
      </c>
      <c r="C3374" s="55" t="s">
        <v>314</v>
      </c>
      <c r="D3374" s="55" t="s">
        <v>1233</v>
      </c>
      <c r="E3374" s="55" t="s">
        <v>492</v>
      </c>
      <c r="F3374" s="55" t="s">
        <v>500</v>
      </c>
      <c r="G3374" s="55" t="s">
        <v>3312</v>
      </c>
      <c r="H3374" s="3"/>
      <c r="I3374" s="64">
        <v>0.2</v>
      </c>
      <c r="J3374" s="67">
        <v>0.2</v>
      </c>
      <c r="K3374" s="70">
        <v>0.2</v>
      </c>
      <c r="L3374" s="64">
        <v>0.0050000000000000044</v>
      </c>
      <c r="M3374" s="67">
        <v>0.0050000000000000044</v>
      </c>
      <c r="N3374" s="70">
        <v>0.0050000000000000044</v>
      </c>
      <c r="O3374" s="64">
        <v>0.195</v>
      </c>
      <c r="P3374" s="67">
        <v>0.195</v>
      </c>
      <c r="Q3374" s="70">
        <v>0.195</v>
      </c>
      <c r="R3374" s="3"/>
    </row>
    <row r="3375">
      <c r="A3375" s="46">
        <v>15441.0</v>
      </c>
      <c r="B3375" s="51" t="str">
        <f t="shared" si="1"/>
        <v>Goʻzallik va parvarishKoreya kosmetikasiMakiyajYuzKorrektorlar va konsilerlar</v>
      </c>
      <c r="C3375" s="55" t="s">
        <v>314</v>
      </c>
      <c r="D3375" s="55" t="s">
        <v>1233</v>
      </c>
      <c r="E3375" s="55" t="s">
        <v>492</v>
      </c>
      <c r="F3375" s="55" t="s">
        <v>500</v>
      </c>
      <c r="G3375" s="85" t="s">
        <v>4972</v>
      </c>
      <c r="H3375" s="85"/>
      <c r="I3375" s="64">
        <v>0.2</v>
      </c>
      <c r="J3375" s="67">
        <v>0.2</v>
      </c>
      <c r="K3375" s="70">
        <v>0.2</v>
      </c>
      <c r="L3375" s="64">
        <v>0.0050000000000000044</v>
      </c>
      <c r="M3375" s="67">
        <v>0.0050000000000000044</v>
      </c>
      <c r="N3375" s="70">
        <v>0.0050000000000000044</v>
      </c>
      <c r="O3375" s="64">
        <v>0.195</v>
      </c>
      <c r="P3375" s="67">
        <v>0.195</v>
      </c>
      <c r="Q3375" s="70">
        <v>0.195</v>
      </c>
      <c r="R3375" s="3"/>
    </row>
    <row r="3376">
      <c r="A3376" s="46">
        <v>15443.0</v>
      </c>
      <c r="B3376" s="51" t="str">
        <f t="shared" si="1"/>
        <v>Goʻzallik va parvarishKoreya kosmetikasiMakiyajLablarLab bo'yoqlari</v>
      </c>
      <c r="C3376" s="55" t="s">
        <v>314</v>
      </c>
      <c r="D3376" s="55" t="s">
        <v>1233</v>
      </c>
      <c r="E3376" s="55" t="s">
        <v>492</v>
      </c>
      <c r="F3376" s="55" t="s">
        <v>2731</v>
      </c>
      <c r="G3376" s="85" t="s">
        <v>7236</v>
      </c>
      <c r="H3376" s="3"/>
      <c r="I3376" s="64">
        <v>0.2</v>
      </c>
      <c r="J3376" s="67">
        <v>0.2</v>
      </c>
      <c r="K3376" s="70">
        <v>0.2</v>
      </c>
      <c r="L3376" s="64">
        <v>0.0050000000000000044</v>
      </c>
      <c r="M3376" s="67">
        <v>0.0050000000000000044</v>
      </c>
      <c r="N3376" s="70">
        <v>0.0050000000000000044</v>
      </c>
      <c r="O3376" s="64">
        <v>0.195</v>
      </c>
      <c r="P3376" s="67">
        <v>0.195</v>
      </c>
      <c r="Q3376" s="70">
        <v>0.195</v>
      </c>
      <c r="R3376" s="3"/>
    </row>
    <row r="3377">
      <c r="A3377" s="46">
        <v>15444.0</v>
      </c>
      <c r="B3377" s="51" t="str">
        <f t="shared" si="1"/>
        <v>Goʻzallik va parvarishKoreya kosmetikasiMakiyajLablarBlesklar</v>
      </c>
      <c r="C3377" s="55" t="s">
        <v>314</v>
      </c>
      <c r="D3377" s="55" t="s">
        <v>1233</v>
      </c>
      <c r="E3377" s="55" t="s">
        <v>492</v>
      </c>
      <c r="F3377" s="55" t="s">
        <v>2731</v>
      </c>
      <c r="G3377" s="55" t="s">
        <v>5167</v>
      </c>
      <c r="H3377" s="3"/>
      <c r="I3377" s="64">
        <v>0.2</v>
      </c>
      <c r="J3377" s="67">
        <v>0.2</v>
      </c>
      <c r="K3377" s="70">
        <v>0.2</v>
      </c>
      <c r="L3377" s="64">
        <v>0.0050000000000000044</v>
      </c>
      <c r="M3377" s="67">
        <v>0.0050000000000000044</v>
      </c>
      <c r="N3377" s="70">
        <v>0.0050000000000000044</v>
      </c>
      <c r="O3377" s="64">
        <v>0.195</v>
      </c>
      <c r="P3377" s="67">
        <v>0.195</v>
      </c>
      <c r="Q3377" s="70">
        <v>0.195</v>
      </c>
      <c r="R3377" s="3"/>
    </row>
    <row r="3378">
      <c r="A3378" s="46">
        <v>15445.0</v>
      </c>
      <c r="B3378" s="51" t="str">
        <f t="shared" si="1"/>
        <v>Goʻzallik va parvarishKoreya kosmetikasiMakiyajLablarLablar uchun balzamlar va skrablar</v>
      </c>
      <c r="C3378" s="55" t="s">
        <v>314</v>
      </c>
      <c r="D3378" s="55" t="s">
        <v>1233</v>
      </c>
      <c r="E3378" s="55" t="s">
        <v>492</v>
      </c>
      <c r="F3378" s="55" t="s">
        <v>2731</v>
      </c>
      <c r="G3378" s="85" t="s">
        <v>7238</v>
      </c>
      <c r="H3378" s="85"/>
      <c r="I3378" s="64">
        <v>0.2</v>
      </c>
      <c r="J3378" s="67">
        <v>0.2</v>
      </c>
      <c r="K3378" s="70">
        <v>0.2</v>
      </c>
      <c r="L3378" s="64">
        <v>0.0050000000000000044</v>
      </c>
      <c r="M3378" s="67">
        <v>0.0050000000000000044</v>
      </c>
      <c r="N3378" s="70">
        <v>0.0050000000000000044</v>
      </c>
      <c r="O3378" s="64">
        <v>0.195</v>
      </c>
      <c r="P3378" s="67">
        <v>0.195</v>
      </c>
      <c r="Q3378" s="70">
        <v>0.195</v>
      </c>
      <c r="R3378" s="3"/>
    </row>
    <row r="3379">
      <c r="A3379" s="46">
        <v>15446.0</v>
      </c>
      <c r="B3379" s="51" t="str">
        <f t="shared" si="1"/>
        <v>Goʻzallik va parvarishKoreya kosmetikasiMakiyajLablarTintlar</v>
      </c>
      <c r="C3379" s="55" t="s">
        <v>314</v>
      </c>
      <c r="D3379" s="55" t="s">
        <v>1233</v>
      </c>
      <c r="E3379" s="55" t="s">
        <v>492</v>
      </c>
      <c r="F3379" s="55" t="s">
        <v>2731</v>
      </c>
      <c r="G3379" s="55" t="s">
        <v>4840</v>
      </c>
      <c r="H3379" s="3"/>
      <c r="I3379" s="64">
        <v>0.2</v>
      </c>
      <c r="J3379" s="67">
        <v>0.2</v>
      </c>
      <c r="K3379" s="70">
        <v>0.2</v>
      </c>
      <c r="L3379" s="64">
        <v>0.0050000000000000044</v>
      </c>
      <c r="M3379" s="67">
        <v>0.0050000000000000044</v>
      </c>
      <c r="N3379" s="70">
        <v>0.0050000000000000044</v>
      </c>
      <c r="O3379" s="64">
        <v>0.195</v>
      </c>
      <c r="P3379" s="67">
        <v>0.195</v>
      </c>
      <c r="Q3379" s="70">
        <v>0.195</v>
      </c>
      <c r="R3379" s="3"/>
    </row>
    <row r="3380">
      <c r="A3380" s="46">
        <v>15448.0</v>
      </c>
      <c r="B3380" s="51" t="str">
        <f t="shared" si="1"/>
        <v>Goʻzallik va parvarishKoreya kosmetikasiMakiyajKo'zlarKipriklar uchun tushlar</v>
      </c>
      <c r="C3380" s="55" t="s">
        <v>314</v>
      </c>
      <c r="D3380" s="55" t="s">
        <v>1233</v>
      </c>
      <c r="E3380" s="55" t="s">
        <v>492</v>
      </c>
      <c r="F3380" s="55" t="s">
        <v>7241</v>
      </c>
      <c r="G3380" s="85" t="s">
        <v>7242</v>
      </c>
      <c r="H3380" s="85"/>
      <c r="I3380" s="64">
        <v>0.2</v>
      </c>
      <c r="J3380" s="67">
        <v>0.2</v>
      </c>
      <c r="K3380" s="70">
        <v>0.2</v>
      </c>
      <c r="L3380" s="64">
        <v>0.0050000000000000044</v>
      </c>
      <c r="M3380" s="67">
        <v>0.0050000000000000044</v>
      </c>
      <c r="N3380" s="70">
        <v>0.0050000000000000044</v>
      </c>
      <c r="O3380" s="64">
        <v>0.195</v>
      </c>
      <c r="P3380" s="67">
        <v>0.195</v>
      </c>
      <c r="Q3380" s="70">
        <v>0.195</v>
      </c>
      <c r="R3380" s="3"/>
    </row>
    <row r="3381">
      <c r="A3381" s="46">
        <v>15449.0</v>
      </c>
      <c r="B3381" s="51" t="str">
        <f t="shared" si="1"/>
        <v>Goʻzallik va parvarishKoreya kosmetikasiMakiyajKo'zlarKo'z uchun podvodkalar</v>
      </c>
      <c r="C3381" s="55" t="s">
        <v>314</v>
      </c>
      <c r="D3381" s="55" t="s">
        <v>1233</v>
      </c>
      <c r="E3381" s="55" t="s">
        <v>492</v>
      </c>
      <c r="F3381" s="55" t="s">
        <v>7241</v>
      </c>
      <c r="G3381" s="85" t="s">
        <v>7244</v>
      </c>
      <c r="H3381" s="85"/>
      <c r="I3381" s="64">
        <v>0.2</v>
      </c>
      <c r="J3381" s="67">
        <v>0.2</v>
      </c>
      <c r="K3381" s="70">
        <v>0.2</v>
      </c>
      <c r="L3381" s="64">
        <v>0.0050000000000000044</v>
      </c>
      <c r="M3381" s="67">
        <v>0.0050000000000000044</v>
      </c>
      <c r="N3381" s="70">
        <v>0.0050000000000000044</v>
      </c>
      <c r="O3381" s="64">
        <v>0.195</v>
      </c>
      <c r="P3381" s="67">
        <v>0.195</v>
      </c>
      <c r="Q3381" s="70">
        <v>0.195</v>
      </c>
      <c r="R3381" s="3"/>
    </row>
    <row r="3382">
      <c r="A3382" s="46">
        <v>15450.0</v>
      </c>
      <c r="B3382" s="51" t="str">
        <f t="shared" si="1"/>
        <v>Goʻzallik va parvarishKoreya kosmetikasiMakiyajKo'zlarTenlar</v>
      </c>
      <c r="C3382" s="55" t="s">
        <v>314</v>
      </c>
      <c r="D3382" s="55" t="s">
        <v>1233</v>
      </c>
      <c r="E3382" s="55" t="s">
        <v>492</v>
      </c>
      <c r="F3382" s="55" t="s">
        <v>7241</v>
      </c>
      <c r="G3382" s="85" t="s">
        <v>2067</v>
      </c>
      <c r="H3382" s="3"/>
      <c r="I3382" s="64">
        <v>0.2</v>
      </c>
      <c r="J3382" s="67">
        <v>0.2</v>
      </c>
      <c r="K3382" s="70">
        <v>0.2</v>
      </c>
      <c r="L3382" s="64">
        <v>0.0050000000000000044</v>
      </c>
      <c r="M3382" s="67">
        <v>0.0050000000000000044</v>
      </c>
      <c r="N3382" s="70">
        <v>0.0050000000000000044</v>
      </c>
      <c r="O3382" s="64">
        <v>0.195</v>
      </c>
      <c r="P3382" s="67">
        <v>0.195</v>
      </c>
      <c r="Q3382" s="70">
        <v>0.195</v>
      </c>
      <c r="R3382" s="3"/>
    </row>
    <row r="3383">
      <c r="A3383" s="46">
        <v>15451.0</v>
      </c>
      <c r="B3383" s="51" t="str">
        <f t="shared" si="1"/>
        <v>Goʻzallik va parvarishKoreya kosmetikasiMakiyajKo'zlarKo'z uchun praymerlar</v>
      </c>
      <c r="C3383" s="55" t="s">
        <v>314</v>
      </c>
      <c r="D3383" s="55" t="s">
        <v>1233</v>
      </c>
      <c r="E3383" s="55" t="s">
        <v>492</v>
      </c>
      <c r="F3383" s="55" t="s">
        <v>7241</v>
      </c>
      <c r="G3383" s="55" t="s">
        <v>7248</v>
      </c>
      <c r="H3383" s="55"/>
      <c r="I3383" s="64">
        <v>0.2</v>
      </c>
      <c r="J3383" s="67">
        <v>0.2</v>
      </c>
      <c r="K3383" s="70">
        <v>0.2</v>
      </c>
      <c r="L3383" s="64">
        <v>0.0050000000000000044</v>
      </c>
      <c r="M3383" s="67">
        <v>0.0050000000000000044</v>
      </c>
      <c r="N3383" s="70">
        <v>0.0050000000000000044</v>
      </c>
      <c r="O3383" s="64">
        <v>0.195</v>
      </c>
      <c r="P3383" s="67">
        <v>0.195</v>
      </c>
      <c r="Q3383" s="70">
        <v>0.195</v>
      </c>
      <c r="R3383" s="3"/>
    </row>
    <row r="3384">
      <c r="A3384" s="46">
        <v>15453.0</v>
      </c>
      <c r="B3384" s="51" t="str">
        <f t="shared" si="1"/>
        <v>Goʻzallik va parvarishKoreya kosmetikasiMakiyajQoshlarQoshlar uchun podvodkalar va qalamlar</v>
      </c>
      <c r="C3384" s="55" t="s">
        <v>314</v>
      </c>
      <c r="D3384" s="55" t="s">
        <v>1233</v>
      </c>
      <c r="E3384" s="55" t="s">
        <v>492</v>
      </c>
      <c r="F3384" s="55" t="s">
        <v>4379</v>
      </c>
      <c r="G3384" s="55" t="s">
        <v>7250</v>
      </c>
      <c r="H3384" s="55"/>
      <c r="I3384" s="64">
        <v>0.2</v>
      </c>
      <c r="J3384" s="67">
        <v>0.2</v>
      </c>
      <c r="K3384" s="70">
        <v>0.2</v>
      </c>
      <c r="L3384" s="64">
        <v>0.0050000000000000044</v>
      </c>
      <c r="M3384" s="67">
        <v>0.0050000000000000044</v>
      </c>
      <c r="N3384" s="70">
        <v>0.0050000000000000044</v>
      </c>
      <c r="O3384" s="64">
        <v>0.195</v>
      </c>
      <c r="P3384" s="67">
        <v>0.195</v>
      </c>
      <c r="Q3384" s="70">
        <v>0.195</v>
      </c>
      <c r="R3384" s="3"/>
    </row>
    <row r="3385">
      <c r="A3385" s="46">
        <v>15454.0</v>
      </c>
      <c r="B3385" s="51" t="str">
        <f t="shared" si="1"/>
        <v>Goʻzallik va parvarishKoreya kosmetikasiMakiyajQoshlarQoshlar uchun tushlar</v>
      </c>
      <c r="C3385" s="55" t="s">
        <v>314</v>
      </c>
      <c r="D3385" s="55" t="s">
        <v>1233</v>
      </c>
      <c r="E3385" s="55" t="s">
        <v>492</v>
      </c>
      <c r="F3385" s="55" t="s">
        <v>4379</v>
      </c>
      <c r="G3385" s="55" t="s">
        <v>7139</v>
      </c>
      <c r="H3385" s="55"/>
      <c r="I3385" s="64">
        <v>0.2</v>
      </c>
      <c r="J3385" s="67">
        <v>0.2</v>
      </c>
      <c r="K3385" s="70">
        <v>0.2</v>
      </c>
      <c r="L3385" s="64">
        <v>0.0050000000000000044</v>
      </c>
      <c r="M3385" s="67">
        <v>0.0050000000000000044</v>
      </c>
      <c r="N3385" s="70">
        <v>0.0050000000000000044</v>
      </c>
      <c r="O3385" s="64">
        <v>0.195</v>
      </c>
      <c r="P3385" s="67">
        <v>0.195</v>
      </c>
      <c r="Q3385" s="70">
        <v>0.195</v>
      </c>
      <c r="R3385" s="3"/>
    </row>
    <row r="3386">
      <c r="A3386" s="46">
        <v>15456.0</v>
      </c>
      <c r="B3386" s="51" t="str">
        <f t="shared" si="1"/>
        <v>Goʻzallik va parvarishKoreya kosmetikasiKoreya kosmetika to'plamlariSochlarni parvarish qilish uchun to'plam</v>
      </c>
      <c r="C3386" s="55" t="s">
        <v>314</v>
      </c>
      <c r="D3386" s="55" t="s">
        <v>1233</v>
      </c>
      <c r="E3386" s="55" t="s">
        <v>7254</v>
      </c>
      <c r="F3386" s="55" t="s">
        <v>7255</v>
      </c>
      <c r="G3386" s="55"/>
      <c r="H3386" s="55"/>
      <c r="I3386" s="64">
        <v>0.22</v>
      </c>
      <c r="J3386" s="67">
        <v>0.22</v>
      </c>
      <c r="K3386" s="70">
        <v>0.22</v>
      </c>
      <c r="L3386" s="64">
        <v>0.0050000000000000044</v>
      </c>
      <c r="M3386" s="67">
        <v>0.0050000000000000044</v>
      </c>
      <c r="N3386" s="70">
        <v>0.0050000000000000044</v>
      </c>
      <c r="O3386" s="64">
        <v>0.215</v>
      </c>
      <c r="P3386" s="67">
        <v>0.215</v>
      </c>
      <c r="Q3386" s="70">
        <v>0.215</v>
      </c>
      <c r="R3386" s="3"/>
    </row>
    <row r="3387">
      <c r="A3387" s="46">
        <v>15457.0</v>
      </c>
      <c r="B3387" s="51" t="str">
        <f t="shared" si="1"/>
        <v>Goʻzallik va parvarishKoreya kosmetikasiKoreya kosmetika to'plamlariMakiyaj uchun to'plam</v>
      </c>
      <c r="C3387" s="55" t="s">
        <v>314</v>
      </c>
      <c r="D3387" s="55" t="s">
        <v>1233</v>
      </c>
      <c r="E3387" s="55" t="s">
        <v>7254</v>
      </c>
      <c r="F3387" s="55" t="s">
        <v>7257</v>
      </c>
      <c r="G3387" s="55"/>
      <c r="H3387" s="3"/>
      <c r="I3387" s="64">
        <v>0.2</v>
      </c>
      <c r="J3387" s="67">
        <v>0.2</v>
      </c>
      <c r="K3387" s="70">
        <v>0.2</v>
      </c>
      <c r="L3387" s="64">
        <v>0.0050000000000000044</v>
      </c>
      <c r="M3387" s="67">
        <v>0.0050000000000000044</v>
      </c>
      <c r="N3387" s="70">
        <v>0.0050000000000000044</v>
      </c>
      <c r="O3387" s="64">
        <v>0.195</v>
      </c>
      <c r="P3387" s="67">
        <v>0.195</v>
      </c>
      <c r="Q3387" s="70">
        <v>0.195</v>
      </c>
      <c r="R3387" s="3"/>
    </row>
    <row r="3388">
      <c r="A3388" s="46">
        <v>15458.0</v>
      </c>
      <c r="B3388" s="51" t="str">
        <f t="shared" si="1"/>
        <v>Goʻzallik va parvarishKoreya kosmetikasiKoreya kosmetika to'plamlariTana parvarishi uchun to'plam</v>
      </c>
      <c r="C3388" s="55" t="s">
        <v>314</v>
      </c>
      <c r="D3388" s="55" t="s">
        <v>1233</v>
      </c>
      <c r="E3388" s="55" t="s">
        <v>7254</v>
      </c>
      <c r="F3388" s="55" t="s">
        <v>7259</v>
      </c>
      <c r="G3388" s="55"/>
      <c r="H3388" s="55"/>
      <c r="I3388" s="64">
        <v>0.2</v>
      </c>
      <c r="J3388" s="67">
        <v>0.2</v>
      </c>
      <c r="K3388" s="70">
        <v>0.2</v>
      </c>
      <c r="L3388" s="64">
        <v>0.0050000000000000044</v>
      </c>
      <c r="M3388" s="67">
        <v>0.0050000000000000044</v>
      </c>
      <c r="N3388" s="70">
        <v>0.0050000000000000044</v>
      </c>
      <c r="O3388" s="64">
        <v>0.195</v>
      </c>
      <c r="P3388" s="67">
        <v>0.195</v>
      </c>
      <c r="Q3388" s="70">
        <v>0.195</v>
      </c>
      <c r="R3388" s="3"/>
    </row>
    <row r="3389">
      <c r="A3389" s="46">
        <v>15459.0</v>
      </c>
      <c r="B3389" s="51" t="str">
        <f t="shared" si="1"/>
        <v>Goʻzallik va parvarishKoreya kosmetikasiKoreya kosmetika to'plamlariYuzni parvarish qilish uchun to'plam</v>
      </c>
      <c r="C3389" s="55" t="s">
        <v>314</v>
      </c>
      <c r="D3389" s="55" t="s">
        <v>1233</v>
      </c>
      <c r="E3389" s="55" t="s">
        <v>7254</v>
      </c>
      <c r="F3389" s="55" t="s">
        <v>7262</v>
      </c>
      <c r="G3389" s="55"/>
      <c r="H3389" s="55"/>
      <c r="I3389" s="64">
        <v>0.2</v>
      </c>
      <c r="J3389" s="67">
        <v>0.2</v>
      </c>
      <c r="K3389" s="70">
        <v>0.2</v>
      </c>
      <c r="L3389" s="64">
        <v>0.0</v>
      </c>
      <c r="M3389" s="67">
        <v>0.0</v>
      </c>
      <c r="N3389" s="70">
        <v>0.0</v>
      </c>
      <c r="O3389" s="64">
        <v>0.2</v>
      </c>
      <c r="P3389" s="67">
        <v>0.2</v>
      </c>
      <c r="Q3389" s="70">
        <v>0.2</v>
      </c>
      <c r="R3389" s="3"/>
    </row>
    <row r="3390">
      <c r="A3390" s="46">
        <v>15460.0</v>
      </c>
      <c r="B3390" s="51" t="str">
        <f t="shared" si="1"/>
        <v>Goʻzallik va parvarishKoreya kosmetikasiYuz parvarishiNiqoblar</v>
      </c>
      <c r="C3390" s="55" t="s">
        <v>314</v>
      </c>
      <c r="D3390" s="55" t="s">
        <v>1233</v>
      </c>
      <c r="E3390" s="55" t="s">
        <v>503</v>
      </c>
      <c r="F3390" s="55" t="s">
        <v>568</v>
      </c>
      <c r="G3390" s="3"/>
      <c r="H3390" s="3"/>
      <c r="I3390" s="64">
        <v>0.2</v>
      </c>
      <c r="J3390" s="67">
        <v>0.2</v>
      </c>
      <c r="K3390" s="70">
        <v>0.2</v>
      </c>
      <c r="L3390" s="64">
        <v>0.0050000000000000044</v>
      </c>
      <c r="M3390" s="67">
        <v>0.0050000000000000044</v>
      </c>
      <c r="N3390" s="70">
        <v>0.0050000000000000044</v>
      </c>
      <c r="O3390" s="64">
        <v>0.195</v>
      </c>
      <c r="P3390" s="67">
        <v>0.195</v>
      </c>
      <c r="Q3390" s="70">
        <v>0.195</v>
      </c>
      <c r="R3390" s="3"/>
    </row>
    <row r="3391">
      <c r="A3391" s="46">
        <v>15461.0</v>
      </c>
      <c r="B3391" s="51" t="str">
        <f t="shared" si="1"/>
        <v>Oziq-ovqat mahsulotlariPishirish va shirinliklarKonfetlarPraline konfetlari</v>
      </c>
      <c r="C3391" s="55" t="s">
        <v>131</v>
      </c>
      <c r="D3391" s="55" t="s">
        <v>281</v>
      </c>
      <c r="E3391" s="55" t="s">
        <v>6003</v>
      </c>
      <c r="F3391" s="55" t="s">
        <v>7264</v>
      </c>
      <c r="G3391" s="55"/>
      <c r="H3391" s="3"/>
      <c r="I3391" s="64">
        <v>0.2</v>
      </c>
      <c r="J3391" s="67">
        <v>0.2</v>
      </c>
      <c r="K3391" s="70">
        <v>0.2</v>
      </c>
      <c r="L3391" s="64">
        <v>0.015</v>
      </c>
      <c r="M3391" s="67">
        <v>0.015</v>
      </c>
      <c r="N3391" s="70">
        <v>0.015</v>
      </c>
      <c r="O3391" s="64">
        <v>0.185</v>
      </c>
      <c r="P3391" s="67">
        <v>0.185</v>
      </c>
      <c r="Q3391" s="70">
        <v>0.185</v>
      </c>
      <c r="R3391" s="3"/>
    </row>
    <row r="3392">
      <c r="A3392" s="46">
        <v>15462.0</v>
      </c>
      <c r="B3392" s="51" t="str">
        <f t="shared" si="1"/>
        <v>Oziq-ovqat mahsulotlariPishirish va shirinliklarKonfetlarJele konfetlari</v>
      </c>
      <c r="C3392" s="55" t="s">
        <v>131</v>
      </c>
      <c r="D3392" s="55" t="s">
        <v>281</v>
      </c>
      <c r="E3392" s="55" t="s">
        <v>6003</v>
      </c>
      <c r="F3392" s="85" t="s">
        <v>7266</v>
      </c>
      <c r="G3392" s="3"/>
      <c r="H3392" s="3"/>
      <c r="I3392" s="64">
        <v>0.2</v>
      </c>
      <c r="J3392" s="67">
        <v>0.2</v>
      </c>
      <c r="K3392" s="70">
        <v>0.2</v>
      </c>
      <c r="L3392" s="64">
        <v>0.015</v>
      </c>
      <c r="M3392" s="67">
        <v>0.015</v>
      </c>
      <c r="N3392" s="70">
        <v>0.015</v>
      </c>
      <c r="O3392" s="64">
        <v>0.185</v>
      </c>
      <c r="P3392" s="67">
        <v>0.185</v>
      </c>
      <c r="Q3392" s="70">
        <v>0.185</v>
      </c>
      <c r="R3392" s="3"/>
    </row>
    <row r="3393">
      <c r="A3393" s="46">
        <v>15463.0</v>
      </c>
      <c r="B3393" s="51" t="str">
        <f t="shared" si="1"/>
        <v>Goʻzallik va parvarishKoreya kosmetikasiYuz parvarishiLoy</v>
      </c>
      <c r="C3393" s="55" t="s">
        <v>314</v>
      </c>
      <c r="D3393" s="55" t="s">
        <v>1233</v>
      </c>
      <c r="E3393" s="55" t="s">
        <v>503</v>
      </c>
      <c r="F3393" s="55" t="s">
        <v>569</v>
      </c>
      <c r="G3393" s="85"/>
      <c r="H3393" s="3"/>
      <c r="I3393" s="64">
        <v>0.2</v>
      </c>
      <c r="J3393" s="67">
        <v>0.2</v>
      </c>
      <c r="K3393" s="70">
        <v>0.2</v>
      </c>
      <c r="L3393" s="64">
        <v>0.0</v>
      </c>
      <c r="M3393" s="67">
        <v>0.0</v>
      </c>
      <c r="N3393" s="70">
        <v>0.0</v>
      </c>
      <c r="O3393" s="64">
        <v>0.2</v>
      </c>
      <c r="P3393" s="67">
        <v>0.2</v>
      </c>
      <c r="Q3393" s="70">
        <v>0.2</v>
      </c>
      <c r="R3393" s="3"/>
    </row>
    <row r="3394">
      <c r="A3394" s="46">
        <v>15464.0</v>
      </c>
      <c r="B3394" s="51" t="str">
        <f t="shared" si="1"/>
        <v>Oziq-ovqat mahsulotlariKonservalarKonservalangan qo'ziqorinlar</v>
      </c>
      <c r="C3394" s="55" t="s">
        <v>131</v>
      </c>
      <c r="D3394" s="55" t="s">
        <v>240</v>
      </c>
      <c r="E3394" s="55" t="s">
        <v>7270</v>
      </c>
      <c r="F3394" s="55"/>
      <c r="G3394" s="3"/>
      <c r="H3394" s="3"/>
      <c r="I3394" s="64">
        <v>0.22</v>
      </c>
      <c r="J3394" s="67">
        <v>0.22</v>
      </c>
      <c r="K3394" s="70">
        <v>0.22</v>
      </c>
      <c r="L3394" s="64">
        <v>0.0</v>
      </c>
      <c r="M3394" s="67">
        <v>0.0</v>
      </c>
      <c r="N3394" s="70">
        <v>0.0</v>
      </c>
      <c r="O3394" s="64">
        <v>0.22</v>
      </c>
      <c r="P3394" s="67">
        <v>0.22</v>
      </c>
      <c r="Q3394" s="70">
        <v>0.22</v>
      </c>
      <c r="R3394" s="3"/>
    </row>
    <row r="3395">
      <c r="A3395" s="46">
        <v>15465.0</v>
      </c>
      <c r="B3395" s="51" t="str">
        <f t="shared" si="1"/>
        <v>Oziq-ovqat mahsulotlariPishiriq va desertlar uchun mahsulotlarOzuqaviy qoʻshimchalarKraxmal</v>
      </c>
      <c r="C3395" s="55" t="s">
        <v>131</v>
      </c>
      <c r="D3395" s="55" t="s">
        <v>212</v>
      </c>
      <c r="E3395" s="55" t="s">
        <v>213</v>
      </c>
      <c r="F3395" s="55" t="s">
        <v>7273</v>
      </c>
      <c r="G3395" s="3"/>
      <c r="H3395" s="3"/>
      <c r="I3395" s="64">
        <v>0.15</v>
      </c>
      <c r="J3395" s="67">
        <v>0.15</v>
      </c>
      <c r="K3395" s="70">
        <v>0.15</v>
      </c>
      <c r="L3395" s="64">
        <v>0.035</v>
      </c>
      <c r="M3395" s="67">
        <v>0.035</v>
      </c>
      <c r="N3395" s="70">
        <v>0.035</v>
      </c>
      <c r="O3395" s="64">
        <v>0.115</v>
      </c>
      <c r="P3395" s="67">
        <v>0.115</v>
      </c>
      <c r="Q3395" s="70">
        <v>0.115</v>
      </c>
      <c r="R3395" s="3"/>
    </row>
    <row r="3396">
      <c r="A3396" s="46">
        <v>15466.0</v>
      </c>
      <c r="B3396" s="51" t="str">
        <f t="shared" si="1"/>
        <v>Oziq-ovqat mahsulotlariPishiriq va desertlar uchun mahsulotlarOzuqaviy qoʻshimchalarShakar kukuni</v>
      </c>
      <c r="C3396" s="55" t="s">
        <v>131</v>
      </c>
      <c r="D3396" s="55" t="s">
        <v>212</v>
      </c>
      <c r="E3396" s="55" t="s">
        <v>213</v>
      </c>
      <c r="F3396" s="55" t="s">
        <v>7276</v>
      </c>
      <c r="G3396" s="3"/>
      <c r="H3396" s="3"/>
      <c r="I3396" s="64">
        <v>0.15</v>
      </c>
      <c r="J3396" s="67">
        <v>0.15</v>
      </c>
      <c r="K3396" s="70">
        <v>0.15</v>
      </c>
      <c r="L3396" s="64">
        <v>0.035</v>
      </c>
      <c r="M3396" s="67">
        <v>0.035</v>
      </c>
      <c r="N3396" s="70">
        <v>0.035</v>
      </c>
      <c r="O3396" s="64">
        <v>0.115</v>
      </c>
      <c r="P3396" s="67">
        <v>0.115</v>
      </c>
      <c r="Q3396" s="70">
        <v>0.115</v>
      </c>
      <c r="R3396" s="3"/>
    </row>
    <row r="3397">
      <c r="A3397" s="46">
        <v>15467.0</v>
      </c>
      <c r="B3397" s="51" t="str">
        <f t="shared" si="1"/>
        <v>Oziq-ovqat mahsulotlariPishiriq va desertlar uchun mahsulotlarOzuqaviy qoʻshimchalarQuruq xamirturush</v>
      </c>
      <c r="C3397" s="55" t="s">
        <v>131</v>
      </c>
      <c r="D3397" s="55" t="s">
        <v>212</v>
      </c>
      <c r="E3397" s="55" t="s">
        <v>213</v>
      </c>
      <c r="F3397" s="55" t="s">
        <v>7277</v>
      </c>
      <c r="G3397" s="55"/>
      <c r="H3397" s="85"/>
      <c r="I3397" s="64">
        <v>0.15</v>
      </c>
      <c r="J3397" s="67">
        <v>0.15</v>
      </c>
      <c r="K3397" s="70">
        <v>0.15</v>
      </c>
      <c r="L3397" s="64">
        <v>0.035</v>
      </c>
      <c r="M3397" s="67">
        <v>0.035</v>
      </c>
      <c r="N3397" s="70">
        <v>0.035</v>
      </c>
      <c r="O3397" s="64">
        <v>0.115</v>
      </c>
      <c r="P3397" s="67">
        <v>0.115</v>
      </c>
      <c r="Q3397" s="70">
        <v>0.115</v>
      </c>
      <c r="R3397" s="3"/>
    </row>
    <row r="3398">
      <c r="A3398" s="46">
        <v>15468.0</v>
      </c>
      <c r="B3398" s="51" t="str">
        <f t="shared" si="1"/>
        <v>Oziq-ovqat mahsulotlariPishiriq va desertlar uchun mahsulotlarOzuqaviy qoʻshimchalarPishirish soda</v>
      </c>
      <c r="C3398" s="55" t="s">
        <v>131</v>
      </c>
      <c r="D3398" s="55" t="s">
        <v>212</v>
      </c>
      <c r="E3398" s="55" t="s">
        <v>213</v>
      </c>
      <c r="F3398" s="55" t="s">
        <v>7280</v>
      </c>
      <c r="G3398" s="3"/>
      <c r="H3398" s="3"/>
      <c r="I3398" s="64">
        <v>0.15</v>
      </c>
      <c r="J3398" s="67">
        <v>0.15</v>
      </c>
      <c r="K3398" s="70">
        <v>0.15</v>
      </c>
      <c r="L3398" s="64">
        <v>0.035</v>
      </c>
      <c r="M3398" s="67">
        <v>0.035</v>
      </c>
      <c r="N3398" s="70">
        <v>0.035</v>
      </c>
      <c r="O3398" s="64">
        <v>0.115</v>
      </c>
      <c r="P3398" s="67">
        <v>0.115</v>
      </c>
      <c r="Q3398" s="70">
        <v>0.115</v>
      </c>
      <c r="R3398" s="3"/>
    </row>
    <row r="3399">
      <c r="A3399" s="46">
        <v>15469.0</v>
      </c>
      <c r="B3399" s="51" t="str">
        <f t="shared" si="1"/>
        <v>Oziq-ovqat mahsulotlariPishiriq va desertlar uchun mahsulotlarOzuqaviy qoʻshimchalarLimon kislotasi</v>
      </c>
      <c r="C3399" s="55" t="s">
        <v>131</v>
      </c>
      <c r="D3399" s="55" t="s">
        <v>212</v>
      </c>
      <c r="E3399" s="55" t="s">
        <v>213</v>
      </c>
      <c r="F3399" s="55" t="s">
        <v>7282</v>
      </c>
      <c r="G3399" s="55"/>
      <c r="H3399" s="3"/>
      <c r="I3399" s="64">
        <v>0.15</v>
      </c>
      <c r="J3399" s="67">
        <v>0.15</v>
      </c>
      <c r="K3399" s="70">
        <v>0.15</v>
      </c>
      <c r="L3399" s="64">
        <v>0.035</v>
      </c>
      <c r="M3399" s="67">
        <v>0.035</v>
      </c>
      <c r="N3399" s="70">
        <v>0.035</v>
      </c>
      <c r="O3399" s="64">
        <v>0.115</v>
      </c>
      <c r="P3399" s="67">
        <v>0.115</v>
      </c>
      <c r="Q3399" s="70">
        <v>0.115</v>
      </c>
      <c r="R3399" s="3"/>
    </row>
    <row r="3400">
      <c r="A3400" s="46">
        <v>15470.0</v>
      </c>
      <c r="B3400" s="51" t="str">
        <f t="shared" si="1"/>
        <v>Oziq-ovqat mahsulotlariMakaronlar, yormalar va quruq nonushtalarTez tayyorlanadigan mahsulotlarBo'tqalar</v>
      </c>
      <c r="C3400" s="55" t="s">
        <v>131</v>
      </c>
      <c r="D3400" s="55" t="s">
        <v>148</v>
      </c>
      <c r="E3400" s="55" t="s">
        <v>7284</v>
      </c>
      <c r="F3400" s="55" t="s">
        <v>7285</v>
      </c>
      <c r="G3400" s="85"/>
      <c r="H3400" s="3"/>
      <c r="I3400" s="64">
        <v>0.15</v>
      </c>
      <c r="J3400" s="67">
        <v>0.15</v>
      </c>
      <c r="K3400" s="70">
        <v>0.15</v>
      </c>
      <c r="L3400" s="64">
        <v>0.045</v>
      </c>
      <c r="M3400" s="67">
        <v>0.045</v>
      </c>
      <c r="N3400" s="70">
        <v>0.045</v>
      </c>
      <c r="O3400" s="64">
        <v>0.105</v>
      </c>
      <c r="P3400" s="67">
        <v>0.105</v>
      </c>
      <c r="Q3400" s="70">
        <v>0.105</v>
      </c>
      <c r="R3400" s="3"/>
    </row>
    <row r="3401">
      <c r="A3401" s="46">
        <v>15471.0</v>
      </c>
      <c r="B3401" s="51" t="str">
        <f t="shared" si="1"/>
        <v>Oziq-ovqat mahsulotlariMakaronlar, yormalar va quruq nonushtalarTez tayyorlanadigan mahsulotlarLapsha va kartoshka pyuresi</v>
      </c>
      <c r="C3401" s="55" t="s">
        <v>131</v>
      </c>
      <c r="D3401" s="55" t="s">
        <v>148</v>
      </c>
      <c r="E3401" s="55" t="s">
        <v>7284</v>
      </c>
      <c r="F3401" s="55" t="s">
        <v>7287</v>
      </c>
      <c r="G3401" s="55"/>
      <c r="H3401" s="3"/>
      <c r="I3401" s="64">
        <v>0.15</v>
      </c>
      <c r="J3401" s="67">
        <v>0.15</v>
      </c>
      <c r="K3401" s="70">
        <v>0.15</v>
      </c>
      <c r="L3401" s="64">
        <v>0.045</v>
      </c>
      <c r="M3401" s="67">
        <v>0.045</v>
      </c>
      <c r="N3401" s="70">
        <v>0.045</v>
      </c>
      <c r="O3401" s="64">
        <v>0.105</v>
      </c>
      <c r="P3401" s="67">
        <v>0.105</v>
      </c>
      <c r="Q3401" s="70">
        <v>0.105</v>
      </c>
      <c r="R3401" s="3"/>
    </row>
    <row r="3402">
      <c r="A3402" s="46">
        <v>15472.0</v>
      </c>
      <c r="B3402" s="51" t="str">
        <f t="shared" si="1"/>
        <v>Oziq-ovqat mahsulotlariMakaronlar, yormalar va quruq nonushtalarTez tayyorlanadigan mahsulotlarSho'rvalar va bulyonlar</v>
      </c>
      <c r="C3402" s="55" t="s">
        <v>131</v>
      </c>
      <c r="D3402" s="55" t="s">
        <v>148</v>
      </c>
      <c r="E3402" s="55" t="s">
        <v>7284</v>
      </c>
      <c r="F3402" s="55" t="s">
        <v>7289</v>
      </c>
      <c r="G3402" s="55"/>
      <c r="H3402" s="4"/>
      <c r="I3402" s="64">
        <v>0.15</v>
      </c>
      <c r="J3402" s="67">
        <v>0.15</v>
      </c>
      <c r="K3402" s="70">
        <v>0.15</v>
      </c>
      <c r="L3402" s="64">
        <v>0.045</v>
      </c>
      <c r="M3402" s="67">
        <v>0.045</v>
      </c>
      <c r="N3402" s="70">
        <v>0.045</v>
      </c>
      <c r="O3402" s="64">
        <v>0.105</v>
      </c>
      <c r="P3402" s="67">
        <v>0.105</v>
      </c>
      <c r="Q3402" s="70">
        <v>0.105</v>
      </c>
      <c r="R3402" s="3"/>
    </row>
    <row r="3403">
      <c r="A3403" s="46">
        <v>15473.0</v>
      </c>
      <c r="B3403" s="51" t="str">
        <f t="shared" si="1"/>
        <v>Oziq-ovqat mahsulotlariMakaronlar, yormalar va quruq nonushtalarQuruq nonushtaTayyor nonushtalar</v>
      </c>
      <c r="C3403" s="55" t="s">
        <v>131</v>
      </c>
      <c r="D3403" s="55" t="s">
        <v>148</v>
      </c>
      <c r="E3403" s="55" t="s">
        <v>7292</v>
      </c>
      <c r="F3403" s="55" t="s">
        <v>7294</v>
      </c>
      <c r="G3403" s="55"/>
      <c r="H3403" s="3"/>
      <c r="I3403" s="64">
        <v>0.15</v>
      </c>
      <c r="J3403" s="67">
        <v>0.15</v>
      </c>
      <c r="K3403" s="70">
        <v>0.15</v>
      </c>
      <c r="L3403" s="64">
        <v>0.0</v>
      </c>
      <c r="M3403" s="67">
        <v>0.0</v>
      </c>
      <c r="N3403" s="70">
        <v>0.0</v>
      </c>
      <c r="O3403" s="64">
        <v>0.15</v>
      </c>
      <c r="P3403" s="67">
        <v>0.15</v>
      </c>
      <c r="Q3403" s="70">
        <v>0.15</v>
      </c>
      <c r="R3403" s="3"/>
    </row>
    <row r="3404">
      <c r="A3404" s="46">
        <v>15474.0</v>
      </c>
      <c r="B3404" s="51" t="str">
        <f t="shared" si="1"/>
        <v>Oziq-ovqat mahsulotlariMakaronlar, yormalar va quruq nonushtalarQuruq nonushtaGranola</v>
      </c>
      <c r="C3404" s="55" t="s">
        <v>131</v>
      </c>
      <c r="D3404" s="55" t="s">
        <v>148</v>
      </c>
      <c r="E3404" s="55" t="s">
        <v>7292</v>
      </c>
      <c r="F3404" s="55" t="s">
        <v>7296</v>
      </c>
      <c r="G3404" s="85"/>
      <c r="H3404" s="3"/>
      <c r="I3404" s="64">
        <v>0.15</v>
      </c>
      <c r="J3404" s="67">
        <v>0.15</v>
      </c>
      <c r="K3404" s="70">
        <v>0.15</v>
      </c>
      <c r="L3404" s="64">
        <v>0.045</v>
      </c>
      <c r="M3404" s="67">
        <v>0.045</v>
      </c>
      <c r="N3404" s="70">
        <v>0.045</v>
      </c>
      <c r="O3404" s="64">
        <v>0.105</v>
      </c>
      <c r="P3404" s="67">
        <v>0.105</v>
      </c>
      <c r="Q3404" s="70">
        <v>0.105</v>
      </c>
      <c r="R3404" s="3"/>
    </row>
    <row r="3405">
      <c r="A3405" s="46">
        <v>15475.0</v>
      </c>
      <c r="B3405" s="51" t="str">
        <f t="shared" si="1"/>
        <v>Oziq-ovqat mahsulotlariMakaronlar, yormalar va quruq nonushtalarQuruq nonushtaMyusli</v>
      </c>
      <c r="C3405" s="55" t="s">
        <v>131</v>
      </c>
      <c r="D3405" s="55" t="s">
        <v>148</v>
      </c>
      <c r="E3405" s="55" t="s">
        <v>7292</v>
      </c>
      <c r="F3405" s="55" t="s">
        <v>7297</v>
      </c>
      <c r="G3405" s="3"/>
      <c r="H3405" s="3"/>
      <c r="I3405" s="64">
        <v>0.15</v>
      </c>
      <c r="J3405" s="67">
        <v>0.15</v>
      </c>
      <c r="K3405" s="70">
        <v>0.15</v>
      </c>
      <c r="L3405" s="64">
        <v>0.045</v>
      </c>
      <c r="M3405" s="67">
        <v>0.045</v>
      </c>
      <c r="N3405" s="70">
        <v>0.045</v>
      </c>
      <c r="O3405" s="64">
        <v>0.105</v>
      </c>
      <c r="P3405" s="67">
        <v>0.105</v>
      </c>
      <c r="Q3405" s="70">
        <v>0.105</v>
      </c>
      <c r="R3405" s="3"/>
    </row>
    <row r="3406">
      <c r="A3406" s="46">
        <v>15478.0</v>
      </c>
      <c r="B3406" s="51" t="str">
        <f t="shared" si="1"/>
        <v>Oziq-ovqat mahsulotlariYog'lar, souslar va ziravorlarSouslarKetchup</v>
      </c>
      <c r="C3406" s="55" t="s">
        <v>131</v>
      </c>
      <c r="D3406" s="55" t="s">
        <v>243</v>
      </c>
      <c r="E3406" s="55" t="s">
        <v>253</v>
      </c>
      <c r="F3406" s="55" t="s">
        <v>7298</v>
      </c>
      <c r="G3406" s="85"/>
      <c r="H3406" s="3"/>
      <c r="I3406" s="64">
        <v>0.15</v>
      </c>
      <c r="J3406" s="67">
        <v>0.15</v>
      </c>
      <c r="K3406" s="70">
        <v>0.15</v>
      </c>
      <c r="L3406" s="64">
        <v>0.01</v>
      </c>
      <c r="M3406" s="67">
        <v>0.01</v>
      </c>
      <c r="N3406" s="70">
        <v>0.01</v>
      </c>
      <c r="O3406" s="64">
        <v>0.14</v>
      </c>
      <c r="P3406" s="67">
        <v>0.14</v>
      </c>
      <c r="Q3406" s="70">
        <v>0.14</v>
      </c>
      <c r="R3406" s="3"/>
    </row>
    <row r="3407">
      <c r="A3407" s="46">
        <v>15479.0</v>
      </c>
      <c r="B3407" s="51" t="str">
        <f t="shared" si="1"/>
        <v>Oziq-ovqat mahsulotlariYog'lar, souslar va ziravorlarSouslarMayonez</v>
      </c>
      <c r="C3407" s="55" t="s">
        <v>131</v>
      </c>
      <c r="D3407" s="55" t="s">
        <v>243</v>
      </c>
      <c r="E3407" s="55" t="s">
        <v>253</v>
      </c>
      <c r="F3407" s="85" t="s">
        <v>7300</v>
      </c>
      <c r="G3407" s="3"/>
      <c r="H3407" s="3"/>
      <c r="I3407" s="64">
        <v>0.15</v>
      </c>
      <c r="J3407" s="67" t="s">
        <v>225</v>
      </c>
      <c r="K3407" s="70">
        <v>0.15</v>
      </c>
      <c r="L3407" s="64">
        <v>0.01</v>
      </c>
      <c r="M3407" s="67">
        <v>0.01</v>
      </c>
      <c r="N3407" s="70">
        <v>0.01</v>
      </c>
      <c r="O3407" s="64">
        <v>0.14</v>
      </c>
      <c r="P3407" s="67" t="s">
        <v>225</v>
      </c>
      <c r="Q3407" s="70">
        <v>0.14</v>
      </c>
      <c r="R3407" s="3"/>
    </row>
    <row r="3408">
      <c r="A3408" s="46">
        <v>15480.0</v>
      </c>
      <c r="B3408" s="51" t="str">
        <f t="shared" si="1"/>
        <v>Oziq-ovqat mahsulotlariYog'lar, souslar va ziravorlarSouslarMarinadlar</v>
      </c>
      <c r="C3408" s="55" t="s">
        <v>131</v>
      </c>
      <c r="D3408" s="55" t="s">
        <v>243</v>
      </c>
      <c r="E3408" s="55" t="s">
        <v>253</v>
      </c>
      <c r="F3408" s="55" t="s">
        <v>7302</v>
      </c>
      <c r="G3408" s="85"/>
      <c r="H3408" s="3"/>
      <c r="I3408" s="64">
        <v>0.15</v>
      </c>
      <c r="J3408" s="67">
        <v>0.15</v>
      </c>
      <c r="K3408" s="70">
        <v>0.15</v>
      </c>
      <c r="L3408" s="64">
        <v>0.0</v>
      </c>
      <c r="M3408" s="67">
        <v>0.0</v>
      </c>
      <c r="N3408" s="70">
        <v>0.0</v>
      </c>
      <c r="O3408" s="64">
        <v>0.15</v>
      </c>
      <c r="P3408" s="67">
        <v>0.15</v>
      </c>
      <c r="Q3408" s="70">
        <v>0.15</v>
      </c>
      <c r="R3408" s="3"/>
    </row>
    <row r="3409">
      <c r="A3409" s="46">
        <v>15481.0</v>
      </c>
      <c r="B3409" s="51" t="str">
        <f t="shared" si="1"/>
        <v>Oziq-ovqat mahsulotlariYog'lar, souslar va ziravorlarSouslarXantal va xren</v>
      </c>
      <c r="C3409" s="55" t="s">
        <v>131</v>
      </c>
      <c r="D3409" s="55" t="s">
        <v>243</v>
      </c>
      <c r="E3409" s="55" t="s">
        <v>253</v>
      </c>
      <c r="F3409" s="55" t="s">
        <v>7305</v>
      </c>
      <c r="G3409" s="85"/>
      <c r="H3409" s="3"/>
      <c r="I3409" s="64">
        <v>0.15</v>
      </c>
      <c r="J3409" s="67">
        <v>0.15</v>
      </c>
      <c r="K3409" s="70">
        <v>0.15</v>
      </c>
      <c r="L3409" s="64">
        <v>0.01</v>
      </c>
      <c r="M3409" s="67">
        <v>0.01</v>
      </c>
      <c r="N3409" s="70">
        <v>0.01</v>
      </c>
      <c r="O3409" s="64">
        <v>0.14</v>
      </c>
      <c r="P3409" s="67">
        <v>0.14</v>
      </c>
      <c r="Q3409" s="70">
        <v>0.14</v>
      </c>
      <c r="R3409" s="3"/>
    </row>
    <row r="3410">
      <c r="A3410" s="46">
        <v>15482.0</v>
      </c>
      <c r="B3410" s="51" t="str">
        <f t="shared" si="1"/>
        <v>Oziq-ovqat mahsulotlariYog'lar, souslar va ziravorlarSouslarTomat pastasi</v>
      </c>
      <c r="C3410" s="55" t="s">
        <v>131</v>
      </c>
      <c r="D3410" s="55" t="s">
        <v>243</v>
      </c>
      <c r="E3410" s="55" t="s">
        <v>253</v>
      </c>
      <c r="F3410" s="55" t="s">
        <v>7307</v>
      </c>
      <c r="G3410" s="85"/>
      <c r="H3410" s="3"/>
      <c r="I3410" s="64">
        <v>0.15</v>
      </c>
      <c r="J3410" s="67">
        <v>0.15</v>
      </c>
      <c r="K3410" s="70">
        <v>0.15</v>
      </c>
      <c r="L3410" s="64">
        <v>0.01</v>
      </c>
      <c r="M3410" s="67">
        <v>0.01</v>
      </c>
      <c r="N3410" s="70">
        <v>0.01</v>
      </c>
      <c r="O3410" s="64">
        <v>0.14</v>
      </c>
      <c r="P3410" s="67">
        <v>0.14</v>
      </c>
      <c r="Q3410" s="70">
        <v>0.14</v>
      </c>
      <c r="R3410" s="3"/>
    </row>
    <row r="3411">
      <c r="A3411" s="46">
        <v>15483.0</v>
      </c>
      <c r="B3411" s="51" t="str">
        <f t="shared" si="1"/>
        <v>Oziq-ovqat mahsulotlariYog'lar, souslar va ziravorlarSouslarSoya sousi</v>
      </c>
      <c r="C3411" s="55" t="s">
        <v>131</v>
      </c>
      <c r="D3411" s="55" t="s">
        <v>243</v>
      </c>
      <c r="E3411" s="55" t="s">
        <v>253</v>
      </c>
      <c r="F3411" s="55" t="s">
        <v>7309</v>
      </c>
      <c r="G3411" s="85"/>
      <c r="H3411" s="3"/>
      <c r="I3411" s="64">
        <v>0.15</v>
      </c>
      <c r="J3411" s="67">
        <v>0.15</v>
      </c>
      <c r="K3411" s="70">
        <v>0.15</v>
      </c>
      <c r="L3411" s="64">
        <v>0.0</v>
      </c>
      <c r="M3411" s="67">
        <v>0.0</v>
      </c>
      <c r="N3411" s="70">
        <v>0.0</v>
      </c>
      <c r="O3411" s="64">
        <v>0.15</v>
      </c>
      <c r="P3411" s="67">
        <v>0.15</v>
      </c>
      <c r="Q3411" s="70">
        <v>0.15</v>
      </c>
      <c r="R3411" s="3"/>
    </row>
    <row r="3412">
      <c r="A3412" s="46">
        <v>15484.0</v>
      </c>
      <c r="B3412" s="51" t="str">
        <f t="shared" si="1"/>
        <v>Oziq-ovqat mahsulotlariYog'lar, souslar va ziravorlarSouslarLimon sharbati</v>
      </c>
      <c r="C3412" s="55" t="s">
        <v>131</v>
      </c>
      <c r="D3412" s="55" t="s">
        <v>243</v>
      </c>
      <c r="E3412" s="55" t="s">
        <v>253</v>
      </c>
      <c r="F3412" s="55" t="s">
        <v>7310</v>
      </c>
      <c r="G3412" s="55"/>
      <c r="H3412" s="3"/>
      <c r="I3412" s="64">
        <v>0.15</v>
      </c>
      <c r="J3412" s="67">
        <v>0.15</v>
      </c>
      <c r="K3412" s="70">
        <v>0.15</v>
      </c>
      <c r="L3412" s="64">
        <v>0.01</v>
      </c>
      <c r="M3412" s="67">
        <v>0.01</v>
      </c>
      <c r="N3412" s="70">
        <v>0.01</v>
      </c>
      <c r="O3412" s="64">
        <v>0.14</v>
      </c>
      <c r="P3412" s="67">
        <v>0.14</v>
      </c>
      <c r="Q3412" s="70">
        <v>0.14</v>
      </c>
      <c r="R3412" s="3"/>
    </row>
    <row r="3413">
      <c r="A3413" s="46">
        <v>15485.0</v>
      </c>
      <c r="B3413" s="51" t="str">
        <f t="shared" si="1"/>
        <v>Oziq-ovqat mahsulotlariYog'lar, souslar va ziravorlarSouslarBalsamik sousi</v>
      </c>
      <c r="C3413" s="55" t="s">
        <v>131</v>
      </c>
      <c r="D3413" s="55" t="s">
        <v>243</v>
      </c>
      <c r="E3413" s="55" t="s">
        <v>253</v>
      </c>
      <c r="F3413" s="55" t="s">
        <v>7312</v>
      </c>
      <c r="G3413" s="55"/>
      <c r="H3413" s="3"/>
      <c r="I3413" s="64">
        <v>0.15</v>
      </c>
      <c r="J3413" s="67">
        <v>0.15</v>
      </c>
      <c r="K3413" s="70">
        <v>0.15</v>
      </c>
      <c r="L3413" s="64">
        <v>0.01</v>
      </c>
      <c r="M3413" s="67">
        <v>0.01</v>
      </c>
      <c r="N3413" s="70">
        <v>0.01</v>
      </c>
      <c r="O3413" s="64">
        <v>0.14</v>
      </c>
      <c r="P3413" s="67">
        <v>0.14</v>
      </c>
      <c r="Q3413" s="70">
        <v>0.14</v>
      </c>
      <c r="R3413" s="3"/>
    </row>
    <row r="3414">
      <c r="A3414" s="46">
        <v>15486.0</v>
      </c>
      <c r="B3414" s="51" t="str">
        <f t="shared" si="1"/>
        <v>Oziq-ovqat mahsulotlariYog'lar, souslar va ziravorlarSouslarTeriyaki sousi</v>
      </c>
      <c r="C3414" s="55" t="s">
        <v>131</v>
      </c>
      <c r="D3414" s="55" t="s">
        <v>243</v>
      </c>
      <c r="E3414" s="55" t="s">
        <v>253</v>
      </c>
      <c r="F3414" s="55" t="s">
        <v>7314</v>
      </c>
      <c r="G3414" s="85"/>
      <c r="H3414" s="3"/>
      <c r="I3414" s="64">
        <v>0.15</v>
      </c>
      <c r="J3414" s="67">
        <v>0.15</v>
      </c>
      <c r="K3414" s="70">
        <v>0.15</v>
      </c>
      <c r="L3414" s="64">
        <v>0.01</v>
      </c>
      <c r="M3414" s="67">
        <v>0.01</v>
      </c>
      <c r="N3414" s="70">
        <v>0.01</v>
      </c>
      <c r="O3414" s="64">
        <v>0.14</v>
      </c>
      <c r="P3414" s="67">
        <v>0.14</v>
      </c>
      <c r="Q3414" s="70">
        <v>0.14</v>
      </c>
      <c r="R3414" s="3"/>
    </row>
    <row r="3415">
      <c r="A3415" s="46">
        <v>15487.0</v>
      </c>
      <c r="B3415" s="51" t="str">
        <f t="shared" si="1"/>
        <v>Oziq-ovqat mahsulotlariYog'lar, souslar va ziravorlarSouslarPaprichi sousi</v>
      </c>
      <c r="C3415" s="55" t="s">
        <v>131</v>
      </c>
      <c r="D3415" s="55" t="s">
        <v>243</v>
      </c>
      <c r="E3415" s="55" t="s">
        <v>253</v>
      </c>
      <c r="F3415" s="55" t="s">
        <v>7316</v>
      </c>
      <c r="G3415" s="85"/>
      <c r="H3415" s="85"/>
      <c r="I3415" s="64">
        <v>0.15</v>
      </c>
      <c r="J3415" s="67">
        <v>0.15</v>
      </c>
      <c r="K3415" s="70">
        <v>0.15</v>
      </c>
      <c r="L3415" s="64">
        <v>0.01</v>
      </c>
      <c r="M3415" s="67">
        <v>0.01</v>
      </c>
      <c r="N3415" s="70">
        <v>0.01</v>
      </c>
      <c r="O3415" s="64">
        <v>0.14</v>
      </c>
      <c r="P3415" s="67">
        <v>0.14</v>
      </c>
      <c r="Q3415" s="70">
        <v>0.14</v>
      </c>
      <c r="R3415" s="3"/>
    </row>
    <row r="3416">
      <c r="A3416" s="46">
        <v>15488.0</v>
      </c>
      <c r="B3416" s="51" t="str">
        <f t="shared" si="1"/>
        <v>Oziq-ovqat mahsulotlariYog'lar, souslar va ziravorlarSouslarPesto sousi</v>
      </c>
      <c r="C3416" s="55" t="s">
        <v>131</v>
      </c>
      <c r="D3416" s="55" t="s">
        <v>243</v>
      </c>
      <c r="E3416" s="55" t="s">
        <v>253</v>
      </c>
      <c r="F3416" s="55" t="s">
        <v>7318</v>
      </c>
      <c r="G3416" s="85"/>
      <c r="H3416" s="3"/>
      <c r="I3416" s="64">
        <v>0.15</v>
      </c>
      <c r="J3416" s="67">
        <v>0.15</v>
      </c>
      <c r="K3416" s="70">
        <v>0.15</v>
      </c>
      <c r="L3416" s="64">
        <v>0.01</v>
      </c>
      <c r="M3416" s="67">
        <v>0.01</v>
      </c>
      <c r="N3416" s="70">
        <v>0.01</v>
      </c>
      <c r="O3416" s="64">
        <v>0.14</v>
      </c>
      <c r="P3416" s="67">
        <v>0.14</v>
      </c>
      <c r="Q3416" s="70">
        <v>0.14</v>
      </c>
      <c r="R3416" s="3"/>
    </row>
    <row r="3417">
      <c r="A3417" s="46">
        <v>15489.0</v>
      </c>
      <c r="B3417" s="51" t="str">
        <f t="shared" si="1"/>
        <v>Oziq-ovqat mahsulotlariYog'lar, souslar va ziravorlarSouslarChili sousi</v>
      </c>
      <c r="C3417" s="55" t="s">
        <v>131</v>
      </c>
      <c r="D3417" s="55" t="s">
        <v>243</v>
      </c>
      <c r="E3417" s="55" t="s">
        <v>253</v>
      </c>
      <c r="F3417" s="55" t="s">
        <v>7320</v>
      </c>
      <c r="G3417" s="3"/>
      <c r="H3417" s="3"/>
      <c r="I3417" s="64">
        <v>0.15</v>
      </c>
      <c r="J3417" s="67">
        <v>0.15</v>
      </c>
      <c r="K3417" s="70">
        <v>0.15</v>
      </c>
      <c r="L3417" s="64">
        <v>0.01</v>
      </c>
      <c r="M3417" s="67">
        <v>0.01</v>
      </c>
      <c r="N3417" s="70">
        <v>0.01</v>
      </c>
      <c r="O3417" s="64">
        <v>0.14</v>
      </c>
      <c r="P3417" s="67">
        <v>0.14</v>
      </c>
      <c r="Q3417" s="70">
        <v>0.14</v>
      </c>
      <c r="R3417" s="3"/>
    </row>
    <row r="3418">
      <c r="A3418" s="46">
        <v>15490.0</v>
      </c>
      <c r="B3418" s="51" t="str">
        <f t="shared" si="1"/>
        <v>Oziq-ovqat mahsulotlariYog'lar, souslar va ziravorlarSouslarKunjut sousi</v>
      </c>
      <c r="C3418" s="55" t="s">
        <v>131</v>
      </c>
      <c r="D3418" s="55" t="s">
        <v>243</v>
      </c>
      <c r="E3418" s="55" t="s">
        <v>253</v>
      </c>
      <c r="F3418" s="55" t="s">
        <v>7324</v>
      </c>
      <c r="G3418" s="3"/>
      <c r="H3418" s="3"/>
      <c r="I3418" s="64">
        <v>0.15</v>
      </c>
      <c r="J3418" s="67">
        <v>0.15</v>
      </c>
      <c r="K3418" s="70">
        <v>0.15</v>
      </c>
      <c r="L3418" s="64">
        <v>0.0</v>
      </c>
      <c r="M3418" s="67">
        <v>0.0</v>
      </c>
      <c r="N3418" s="70">
        <v>0.0</v>
      </c>
      <c r="O3418" s="64">
        <v>0.15</v>
      </c>
      <c r="P3418" s="67">
        <v>0.15</v>
      </c>
      <c r="Q3418" s="70">
        <v>0.15</v>
      </c>
      <c r="R3418" s="3"/>
    </row>
    <row r="3419">
      <c r="A3419" s="46">
        <v>15491.0</v>
      </c>
      <c r="B3419" s="51" t="str">
        <f t="shared" si="1"/>
        <v>Oziq-ovqat mahsulotlariYog'lar, souslar va ziravorlarSouslarPishloq sousi</v>
      </c>
      <c r="C3419" s="55" t="s">
        <v>131</v>
      </c>
      <c r="D3419" s="55" t="s">
        <v>243</v>
      </c>
      <c r="E3419" s="55" t="s">
        <v>253</v>
      </c>
      <c r="F3419" s="55" t="s">
        <v>7326</v>
      </c>
      <c r="G3419" s="85"/>
      <c r="H3419" s="3"/>
      <c r="I3419" s="64">
        <v>0.15</v>
      </c>
      <c r="J3419" s="67">
        <v>0.15</v>
      </c>
      <c r="K3419" s="70">
        <v>0.15</v>
      </c>
      <c r="L3419" s="64">
        <v>0.01</v>
      </c>
      <c r="M3419" s="67">
        <v>0.01</v>
      </c>
      <c r="N3419" s="70">
        <v>0.01</v>
      </c>
      <c r="O3419" s="64">
        <v>0.14</v>
      </c>
      <c r="P3419" s="67">
        <v>0.14</v>
      </c>
      <c r="Q3419" s="70">
        <v>0.14</v>
      </c>
      <c r="R3419" s="3"/>
    </row>
    <row r="3420">
      <c r="A3420" s="46">
        <v>15492.0</v>
      </c>
      <c r="B3420" s="51" t="str">
        <f t="shared" si="1"/>
        <v>Oziq-ovqat mahsulotlariYog'lar, souslar va ziravorlarYog’larZaytun yog'i</v>
      </c>
      <c r="C3420" s="55" t="s">
        <v>131</v>
      </c>
      <c r="D3420" s="55" t="s">
        <v>243</v>
      </c>
      <c r="E3420" s="55" t="s">
        <v>5980</v>
      </c>
      <c r="F3420" s="55" t="s">
        <v>7328</v>
      </c>
      <c r="G3420" s="3"/>
      <c r="H3420" s="3"/>
      <c r="I3420" s="64">
        <v>0.15</v>
      </c>
      <c r="J3420" s="67">
        <v>0.15</v>
      </c>
      <c r="K3420" s="70">
        <v>0.15</v>
      </c>
      <c r="L3420" s="64">
        <v>0.01</v>
      </c>
      <c r="M3420" s="67">
        <v>0.01</v>
      </c>
      <c r="N3420" s="70">
        <v>0.01</v>
      </c>
      <c r="O3420" s="64">
        <v>0.14</v>
      </c>
      <c r="P3420" s="67">
        <v>0.14</v>
      </c>
      <c r="Q3420" s="70">
        <v>0.14</v>
      </c>
      <c r="R3420" s="3"/>
    </row>
    <row r="3421">
      <c r="A3421" s="46">
        <v>15493.0</v>
      </c>
      <c r="B3421" s="51" t="str">
        <f t="shared" si="1"/>
        <v>Oziq-ovqat mahsulotlariYog'lar, souslar va ziravorlarYog’larPaxta yog'i</v>
      </c>
      <c r="C3421" s="55" t="s">
        <v>131</v>
      </c>
      <c r="D3421" s="55" t="s">
        <v>243</v>
      </c>
      <c r="E3421" s="55" t="s">
        <v>5980</v>
      </c>
      <c r="F3421" s="55" t="s">
        <v>7330</v>
      </c>
      <c r="G3421" s="3"/>
      <c r="H3421" s="3"/>
      <c r="I3421" s="64">
        <v>0.15</v>
      </c>
      <c r="J3421" s="67">
        <v>0.15</v>
      </c>
      <c r="K3421" s="70">
        <v>0.15</v>
      </c>
      <c r="L3421" s="64">
        <v>0.009999999999999981</v>
      </c>
      <c r="M3421" s="67">
        <v>0.009999999999999981</v>
      </c>
      <c r="N3421" s="70">
        <v>0.009999999999999981</v>
      </c>
      <c r="O3421" s="64">
        <v>0.14</v>
      </c>
      <c r="P3421" s="67">
        <v>0.14</v>
      </c>
      <c r="Q3421" s="70">
        <v>0.14</v>
      </c>
      <c r="R3421" s="3"/>
    </row>
    <row r="3422">
      <c r="A3422" s="46">
        <v>15494.0</v>
      </c>
      <c r="B3422" s="51" t="str">
        <f t="shared" si="1"/>
        <v>Oziq-ovqat mahsulotlariYog'lar, souslar va ziravorlarYog’larKunjut yog'i</v>
      </c>
      <c r="C3422" s="55" t="s">
        <v>131</v>
      </c>
      <c r="D3422" s="55" t="s">
        <v>243</v>
      </c>
      <c r="E3422" s="55" t="s">
        <v>5980</v>
      </c>
      <c r="F3422" s="55" t="s">
        <v>7332</v>
      </c>
      <c r="G3422" s="85"/>
      <c r="H3422" s="3"/>
      <c r="I3422" s="64">
        <v>0.15</v>
      </c>
      <c r="J3422" s="67">
        <v>0.15</v>
      </c>
      <c r="K3422" s="70">
        <v>0.15</v>
      </c>
      <c r="L3422" s="64">
        <v>0.0</v>
      </c>
      <c r="M3422" s="67">
        <v>0.0</v>
      </c>
      <c r="N3422" s="70">
        <v>0.0</v>
      </c>
      <c r="O3422" s="64">
        <v>0.15</v>
      </c>
      <c r="P3422" s="67">
        <v>0.15</v>
      </c>
      <c r="Q3422" s="70">
        <v>0.15</v>
      </c>
      <c r="R3422" s="3"/>
    </row>
    <row r="3423">
      <c r="A3423" s="46">
        <v>15495.0</v>
      </c>
      <c r="B3423" s="51" t="str">
        <f t="shared" si="1"/>
        <v>Oziq-ovqat mahsulotlariYog'lar, souslar va ziravorlarYog’larKenevir yog'i</v>
      </c>
      <c r="C3423" s="55" t="s">
        <v>131</v>
      </c>
      <c r="D3423" s="55" t="s">
        <v>243</v>
      </c>
      <c r="E3423" s="55" t="s">
        <v>5980</v>
      </c>
      <c r="F3423" s="55" t="s">
        <v>7334</v>
      </c>
      <c r="G3423" s="3"/>
      <c r="H3423" s="3"/>
      <c r="I3423" s="64">
        <v>0.15</v>
      </c>
      <c r="J3423" s="67">
        <v>0.15</v>
      </c>
      <c r="K3423" s="70">
        <v>0.15</v>
      </c>
      <c r="L3423" s="64">
        <v>0.01</v>
      </c>
      <c r="M3423" s="67">
        <v>0.01</v>
      </c>
      <c r="N3423" s="70">
        <v>0.01</v>
      </c>
      <c r="O3423" s="64">
        <v>0.14</v>
      </c>
      <c r="P3423" s="67">
        <v>0.14</v>
      </c>
      <c r="Q3423" s="70">
        <v>0.14</v>
      </c>
      <c r="R3423" s="3"/>
    </row>
    <row r="3424">
      <c r="A3424" s="46">
        <v>15496.0</v>
      </c>
      <c r="B3424" s="51" t="str">
        <f t="shared" si="1"/>
        <v>Oziq-ovqat mahsulotlariYog'lar, souslar va ziravorlarYog’larZig'ir yog'i</v>
      </c>
      <c r="C3424" s="55" t="s">
        <v>131</v>
      </c>
      <c r="D3424" s="55" t="s">
        <v>243</v>
      </c>
      <c r="E3424" s="55" t="s">
        <v>5980</v>
      </c>
      <c r="F3424" s="55" t="s">
        <v>7336</v>
      </c>
      <c r="G3424" s="3"/>
      <c r="H3424" s="3"/>
      <c r="I3424" s="64">
        <v>0.15</v>
      </c>
      <c r="J3424" s="67">
        <v>0.15</v>
      </c>
      <c r="K3424" s="70">
        <v>0.15</v>
      </c>
      <c r="L3424" s="64">
        <v>0.01</v>
      </c>
      <c r="M3424" s="67">
        <v>0.01</v>
      </c>
      <c r="N3424" s="70">
        <v>0.01</v>
      </c>
      <c r="O3424" s="64">
        <v>0.14</v>
      </c>
      <c r="P3424" s="67">
        <v>0.14</v>
      </c>
      <c r="Q3424" s="70">
        <v>0.14</v>
      </c>
      <c r="R3424" s="3"/>
    </row>
    <row r="3425">
      <c r="A3425" s="46">
        <v>15497.0</v>
      </c>
      <c r="B3425" s="51" t="str">
        <f t="shared" si="1"/>
        <v>Oziq-ovqat mahsulotlariPishiriq va desertlar uchun mahsulotlarPishirish uchun yeyiladigan dekor</v>
      </c>
      <c r="C3425" s="55" t="s">
        <v>131</v>
      </c>
      <c r="D3425" s="55" t="s">
        <v>212</v>
      </c>
      <c r="E3425" s="55" t="s">
        <v>7338</v>
      </c>
      <c r="F3425" s="55"/>
      <c r="G3425" s="55"/>
      <c r="H3425" s="3"/>
      <c r="I3425" s="64">
        <v>0.15</v>
      </c>
      <c r="J3425" s="67">
        <v>0.15</v>
      </c>
      <c r="K3425" s="70">
        <v>0.15</v>
      </c>
      <c r="L3425" s="64">
        <v>0.035</v>
      </c>
      <c r="M3425" s="67">
        <v>0.035</v>
      </c>
      <c r="N3425" s="70">
        <v>0.035</v>
      </c>
      <c r="O3425" s="64">
        <v>0.115</v>
      </c>
      <c r="P3425" s="67">
        <v>0.115</v>
      </c>
      <c r="Q3425" s="70">
        <v>0.115</v>
      </c>
      <c r="R3425" s="3"/>
    </row>
    <row r="3426">
      <c r="A3426" s="46">
        <v>15500.0</v>
      </c>
      <c r="B3426" s="51" t="str">
        <f t="shared" si="1"/>
        <v>KiyimAyollar kiyimiTog' chang'i sport kiyimlariTog' chang'i sporti kombinezonlar va kostyumlar</v>
      </c>
      <c r="C3426" s="55" t="s">
        <v>417</v>
      </c>
      <c r="D3426" s="55" t="s">
        <v>418</v>
      </c>
      <c r="E3426" s="55" t="s">
        <v>6593</v>
      </c>
      <c r="F3426" s="55" t="s">
        <v>7340</v>
      </c>
      <c r="G3426" s="55"/>
      <c r="H3426" s="55"/>
      <c r="I3426" s="64">
        <v>0.25</v>
      </c>
      <c r="J3426" s="67">
        <v>0.25</v>
      </c>
      <c r="K3426" s="70">
        <v>0.25</v>
      </c>
      <c r="L3426" s="64">
        <v>0.0</v>
      </c>
      <c r="M3426" s="67">
        <v>0.0</v>
      </c>
      <c r="N3426" s="70">
        <v>0.0</v>
      </c>
      <c r="O3426" s="64">
        <v>0.25</v>
      </c>
      <c r="P3426" s="67">
        <v>0.25</v>
      </c>
      <c r="Q3426" s="70">
        <v>0.25</v>
      </c>
      <c r="R3426" s="3"/>
    </row>
    <row r="3427">
      <c r="A3427" s="46">
        <v>15501.0</v>
      </c>
      <c r="B3427" s="51" t="str">
        <f t="shared" si="1"/>
        <v>KiyimErkaklar kiyimiTog' chang'i sport kiyimlariTog' chang'i sporti kombinezonlar va kostyumlar</v>
      </c>
      <c r="C3427" s="55" t="s">
        <v>417</v>
      </c>
      <c r="D3427" s="55" t="s">
        <v>432</v>
      </c>
      <c r="E3427" s="55" t="s">
        <v>6593</v>
      </c>
      <c r="F3427" s="55" t="s">
        <v>7340</v>
      </c>
      <c r="G3427" s="55"/>
      <c r="H3427" s="55"/>
      <c r="I3427" s="64">
        <v>0.25</v>
      </c>
      <c r="J3427" s="67">
        <v>0.25</v>
      </c>
      <c r="K3427" s="70">
        <v>0.25</v>
      </c>
      <c r="L3427" s="64">
        <v>0.0</v>
      </c>
      <c r="M3427" s="67">
        <v>0.0</v>
      </c>
      <c r="N3427" s="70">
        <v>0.0</v>
      </c>
      <c r="O3427" s="64">
        <v>0.25</v>
      </c>
      <c r="P3427" s="67">
        <v>0.25</v>
      </c>
      <c r="Q3427" s="70">
        <v>0.25</v>
      </c>
      <c r="R3427" s="3"/>
    </row>
    <row r="3428">
      <c r="A3428" s="46">
        <v>15502.0</v>
      </c>
      <c r="B3428" s="51" t="str">
        <f t="shared" si="1"/>
        <v>KiyimErkaklar kiyimiTog' chang'i sport kiyimlariTog' chang'i sporti paypoqlari</v>
      </c>
      <c r="C3428" s="55" t="s">
        <v>417</v>
      </c>
      <c r="D3428" s="55" t="s">
        <v>432</v>
      </c>
      <c r="E3428" s="55" t="s">
        <v>6593</v>
      </c>
      <c r="F3428" s="55" t="s">
        <v>7343</v>
      </c>
      <c r="G3428" s="55"/>
      <c r="H3428" s="3"/>
      <c r="I3428" s="64">
        <v>0.25</v>
      </c>
      <c r="J3428" s="67">
        <v>0.25</v>
      </c>
      <c r="K3428" s="70">
        <v>0.25</v>
      </c>
      <c r="L3428" s="64">
        <v>0.0</v>
      </c>
      <c r="M3428" s="67">
        <v>0.0</v>
      </c>
      <c r="N3428" s="70">
        <v>0.0</v>
      </c>
      <c r="O3428" s="64">
        <v>0.25</v>
      </c>
      <c r="P3428" s="67">
        <v>0.25</v>
      </c>
      <c r="Q3428" s="70">
        <v>0.25</v>
      </c>
      <c r="R3428" s="3"/>
    </row>
    <row r="3429">
      <c r="A3429" s="46">
        <v>15503.0</v>
      </c>
      <c r="B3429" s="51" t="str">
        <f t="shared" si="1"/>
        <v>KiyimAyollar kiyimiTog' chang'i sport kiyimlariTog' chang'i sporti paypoqlari</v>
      </c>
      <c r="C3429" s="55" t="s">
        <v>417</v>
      </c>
      <c r="D3429" s="55" t="s">
        <v>418</v>
      </c>
      <c r="E3429" s="55" t="s">
        <v>6593</v>
      </c>
      <c r="F3429" s="55" t="s">
        <v>7343</v>
      </c>
      <c r="G3429" s="55"/>
      <c r="H3429" s="3"/>
      <c r="I3429" s="64">
        <v>0.25</v>
      </c>
      <c r="J3429" s="67">
        <v>0.25</v>
      </c>
      <c r="K3429" s="70">
        <v>0.25</v>
      </c>
      <c r="L3429" s="64">
        <v>0.0</v>
      </c>
      <c r="M3429" s="67">
        <v>0.0</v>
      </c>
      <c r="N3429" s="70">
        <v>0.0</v>
      </c>
      <c r="O3429" s="64">
        <v>0.25</v>
      </c>
      <c r="P3429" s="67">
        <v>0.25</v>
      </c>
      <c r="Q3429" s="70">
        <v>0.25</v>
      </c>
      <c r="R3429" s="3"/>
    </row>
    <row r="3430">
      <c r="A3430" s="46">
        <v>15504.0</v>
      </c>
      <c r="B3430" s="51" t="str">
        <f t="shared" si="1"/>
        <v>Goʻzallik va parvarishErkaklar uchunSoch uchunTurmaklash uchun vositalarSoch uchun mum</v>
      </c>
      <c r="C3430" s="55" t="s">
        <v>314</v>
      </c>
      <c r="D3430" s="55" t="s">
        <v>619</v>
      </c>
      <c r="E3430" s="55" t="s">
        <v>620</v>
      </c>
      <c r="F3430" s="55" t="s">
        <v>2728</v>
      </c>
      <c r="G3430" s="55" t="s">
        <v>7346</v>
      </c>
      <c r="H3430" s="55"/>
      <c r="I3430" s="64">
        <v>0.2</v>
      </c>
      <c r="J3430" s="67">
        <v>0.2</v>
      </c>
      <c r="K3430" s="70">
        <v>0.2</v>
      </c>
      <c r="L3430" s="64">
        <v>0.005</v>
      </c>
      <c r="M3430" s="67">
        <v>0.005</v>
      </c>
      <c r="N3430" s="70">
        <v>0.005</v>
      </c>
      <c r="O3430" s="64">
        <v>0.195</v>
      </c>
      <c r="P3430" s="67">
        <v>0.195</v>
      </c>
      <c r="Q3430" s="70">
        <v>0.195</v>
      </c>
      <c r="R3430" s="3"/>
    </row>
    <row r="3431">
      <c r="A3431" s="46">
        <v>15505.0</v>
      </c>
      <c r="B3431" s="51" t="str">
        <f t="shared" si="1"/>
        <v>Goʻzallik va parvarishErkaklar uchunSoch uchunTurmaklash uchun vositalarSoch uchun pomadalar va gellar</v>
      </c>
      <c r="C3431" s="55" t="s">
        <v>314</v>
      </c>
      <c r="D3431" s="55" t="s">
        <v>619</v>
      </c>
      <c r="E3431" s="55" t="s">
        <v>620</v>
      </c>
      <c r="F3431" s="55" t="s">
        <v>2728</v>
      </c>
      <c r="G3431" s="85" t="s">
        <v>7347</v>
      </c>
      <c r="H3431" s="85"/>
      <c r="I3431" s="64">
        <v>0.2</v>
      </c>
      <c r="J3431" s="67">
        <v>0.2</v>
      </c>
      <c r="K3431" s="70">
        <v>0.2</v>
      </c>
      <c r="L3431" s="64">
        <v>0.005</v>
      </c>
      <c r="M3431" s="67">
        <v>0.005</v>
      </c>
      <c r="N3431" s="70">
        <v>0.005</v>
      </c>
      <c r="O3431" s="64">
        <v>0.195</v>
      </c>
      <c r="P3431" s="67">
        <v>0.195</v>
      </c>
      <c r="Q3431" s="70">
        <v>0.195</v>
      </c>
      <c r="R3431" s="3"/>
    </row>
    <row r="3432">
      <c r="A3432" s="46">
        <v>15506.0</v>
      </c>
      <c r="B3432" s="51" t="str">
        <f t="shared" si="1"/>
        <v>Goʻzallik va parvarishErkaklar uchunYuz parvarishi</v>
      </c>
      <c r="C3432" s="55" t="s">
        <v>314</v>
      </c>
      <c r="D3432" s="55" t="s">
        <v>619</v>
      </c>
      <c r="E3432" s="55" t="s">
        <v>503</v>
      </c>
      <c r="F3432" s="85"/>
      <c r="G3432" s="3"/>
      <c r="H3432" s="3"/>
      <c r="I3432" s="64">
        <v>0.2</v>
      </c>
      <c r="J3432" s="67">
        <v>0.2</v>
      </c>
      <c r="K3432" s="70">
        <v>0.2</v>
      </c>
      <c r="L3432" s="64">
        <v>0.0</v>
      </c>
      <c r="M3432" s="67">
        <v>0.0</v>
      </c>
      <c r="N3432" s="70">
        <v>0.0</v>
      </c>
      <c r="O3432" s="64">
        <v>0.2</v>
      </c>
      <c r="P3432" s="67">
        <v>0.2</v>
      </c>
      <c r="Q3432" s="70">
        <v>0.2</v>
      </c>
      <c r="R3432" s="3"/>
    </row>
    <row r="3433">
      <c r="A3433" s="46">
        <v>15507.0</v>
      </c>
      <c r="B3433" s="51" t="str">
        <f t="shared" si="1"/>
        <v>Goʻzallik va parvarishErkaklar uchunTana parvarishiErkaklar uchun dezodorantlar va antiperspirantlar</v>
      </c>
      <c r="C3433" s="55" t="s">
        <v>314</v>
      </c>
      <c r="D3433" s="55" t="s">
        <v>619</v>
      </c>
      <c r="E3433" s="55" t="s">
        <v>612</v>
      </c>
      <c r="F3433" s="55" t="s">
        <v>7350</v>
      </c>
      <c r="G3433" s="55"/>
      <c r="H3433" s="55"/>
      <c r="I3433" s="64">
        <v>0.2</v>
      </c>
      <c r="J3433" s="67">
        <v>0.2</v>
      </c>
      <c r="K3433" s="70">
        <v>0.2</v>
      </c>
      <c r="L3433" s="64">
        <v>0.0</v>
      </c>
      <c r="M3433" s="67">
        <v>0.0</v>
      </c>
      <c r="N3433" s="70">
        <v>0.0</v>
      </c>
      <c r="O3433" s="64">
        <v>0.2</v>
      </c>
      <c r="P3433" s="67">
        <v>0.2</v>
      </c>
      <c r="Q3433" s="70">
        <v>0.2</v>
      </c>
      <c r="R3433" s="3"/>
    </row>
    <row r="3434">
      <c r="A3434" s="46">
        <v>15509.0</v>
      </c>
      <c r="B3434" s="51" t="str">
        <f t="shared" si="1"/>
        <v>Goʻzallik va parvarishErkaklar uchunSoqol olish uchunSoqol olish uchun vositalarSoqol olish uchun gellar</v>
      </c>
      <c r="C3434" s="55" t="s">
        <v>314</v>
      </c>
      <c r="D3434" s="55" t="s">
        <v>619</v>
      </c>
      <c r="E3434" s="55" t="s">
        <v>632</v>
      </c>
      <c r="F3434" s="85" t="s">
        <v>3409</v>
      </c>
      <c r="G3434" s="55" t="s">
        <v>7351</v>
      </c>
      <c r="H3434" s="55"/>
      <c r="I3434" s="64">
        <v>0.2</v>
      </c>
      <c r="J3434" s="67">
        <v>0.2</v>
      </c>
      <c r="K3434" s="70">
        <v>0.2</v>
      </c>
      <c r="L3434" s="64">
        <v>0.005</v>
      </c>
      <c r="M3434" s="67">
        <v>0.005</v>
      </c>
      <c r="N3434" s="70">
        <v>0.005</v>
      </c>
      <c r="O3434" s="64">
        <v>0.195</v>
      </c>
      <c r="P3434" s="67">
        <v>0.195</v>
      </c>
      <c r="Q3434" s="70">
        <v>0.195</v>
      </c>
      <c r="R3434" s="3"/>
    </row>
    <row r="3435">
      <c r="A3435" s="46">
        <v>15510.0</v>
      </c>
      <c r="B3435" s="51" t="str">
        <f t="shared" si="1"/>
        <v>Goʻzallik va parvarishErkaklar uchunSoqol va moʻylovlar uchunSoqol va mo'ylov tozalash uchun gellar</v>
      </c>
      <c r="C3435" s="55" t="s">
        <v>314</v>
      </c>
      <c r="D3435" s="55" t="s">
        <v>619</v>
      </c>
      <c r="E3435" s="55" t="s">
        <v>643</v>
      </c>
      <c r="F3435" s="55" t="s">
        <v>7354</v>
      </c>
      <c r="G3435" s="55"/>
      <c r="H3435" s="55"/>
      <c r="I3435" s="64">
        <v>0.2</v>
      </c>
      <c r="J3435" s="67">
        <v>0.2</v>
      </c>
      <c r="K3435" s="70">
        <v>0.2</v>
      </c>
      <c r="L3435" s="64">
        <v>0.005</v>
      </c>
      <c r="M3435" s="67">
        <v>0.005</v>
      </c>
      <c r="N3435" s="70">
        <v>0.005</v>
      </c>
      <c r="O3435" s="64">
        <v>0.195</v>
      </c>
      <c r="P3435" s="67">
        <v>0.195</v>
      </c>
      <c r="Q3435" s="70">
        <v>0.195</v>
      </c>
      <c r="R3435" s="3"/>
    </row>
    <row r="3436">
      <c r="A3436" s="46">
        <v>15511.0</v>
      </c>
      <c r="B3436" s="51" t="str">
        <f t="shared" si="1"/>
        <v>Goʻzallik va parvarishErkaklar uchunSoqol va moʻylovlar uchunSoqol va mo'ylov uchun sovun</v>
      </c>
      <c r="C3436" s="55" t="s">
        <v>314</v>
      </c>
      <c r="D3436" s="55" t="s">
        <v>619</v>
      </c>
      <c r="E3436" s="55" t="s">
        <v>643</v>
      </c>
      <c r="F3436" s="55" t="s">
        <v>7356</v>
      </c>
      <c r="G3436" s="55"/>
      <c r="H3436" s="55"/>
      <c r="I3436" s="64">
        <v>0.22</v>
      </c>
      <c r="J3436" s="67">
        <v>0.22</v>
      </c>
      <c r="K3436" s="70">
        <v>0.22</v>
      </c>
      <c r="L3436" s="64">
        <v>0.005</v>
      </c>
      <c r="M3436" s="67">
        <v>0.005</v>
      </c>
      <c r="N3436" s="70">
        <v>0.005</v>
      </c>
      <c r="O3436" s="64">
        <v>0.215</v>
      </c>
      <c r="P3436" s="67">
        <v>0.215</v>
      </c>
      <c r="Q3436" s="70">
        <v>0.215</v>
      </c>
      <c r="R3436" s="3"/>
    </row>
    <row r="3437">
      <c r="A3437" s="46">
        <v>15514.0</v>
      </c>
      <c r="B3437" s="51" t="str">
        <f t="shared" si="1"/>
        <v>ElektronikaTelevizorlar va videotexnikalarTelevizor uchun stend va kronshteynlarTelevizor uchun stol va stendlar</v>
      </c>
      <c r="C3437" s="55" t="s">
        <v>929</v>
      </c>
      <c r="D3437" s="55" t="s">
        <v>1383</v>
      </c>
      <c r="E3437" s="55" t="s">
        <v>1533</v>
      </c>
      <c r="F3437" s="55" t="s">
        <v>7357</v>
      </c>
      <c r="G3437" s="55"/>
      <c r="H3437" s="55"/>
      <c r="I3437" s="64">
        <v>0.22</v>
      </c>
      <c r="J3437" s="67">
        <v>0.22</v>
      </c>
      <c r="K3437" s="70">
        <v>0.22</v>
      </c>
      <c r="L3437" s="64">
        <v>0.0</v>
      </c>
      <c r="M3437" s="67">
        <v>0.0</v>
      </c>
      <c r="N3437" s="70">
        <v>0.0</v>
      </c>
      <c r="O3437" s="64">
        <v>0.22</v>
      </c>
      <c r="P3437" s="67">
        <v>0.22</v>
      </c>
      <c r="Q3437" s="70">
        <v>0.22</v>
      </c>
      <c r="R3437" s="3"/>
    </row>
    <row r="3438">
      <c r="A3438" s="46">
        <v>15517.0</v>
      </c>
      <c r="B3438" s="51" t="str">
        <f t="shared" si="1"/>
        <v>ElektronikaTelevizorlar va videotexnikalarTyuner va resiverlarDVB-S tyunerlar</v>
      </c>
      <c r="C3438" s="55" t="s">
        <v>929</v>
      </c>
      <c r="D3438" s="55" t="s">
        <v>1383</v>
      </c>
      <c r="E3438" s="55" t="s">
        <v>2960</v>
      </c>
      <c r="F3438" s="55" t="s">
        <v>7359</v>
      </c>
      <c r="G3438" s="55"/>
      <c r="H3438" s="3"/>
      <c r="I3438" s="64">
        <v>0.22</v>
      </c>
      <c r="J3438" s="67">
        <v>0.22</v>
      </c>
      <c r="K3438" s="70">
        <v>0.22</v>
      </c>
      <c r="L3438" s="64">
        <v>0.0</v>
      </c>
      <c r="M3438" s="67">
        <v>0.0</v>
      </c>
      <c r="N3438" s="70">
        <v>0.0</v>
      </c>
      <c r="O3438" s="64">
        <v>0.22</v>
      </c>
      <c r="P3438" s="67">
        <v>0.22</v>
      </c>
      <c r="Q3438" s="70">
        <v>0.22</v>
      </c>
      <c r="R3438" s="3"/>
    </row>
    <row r="3439">
      <c r="A3439" s="46">
        <v>15518.0</v>
      </c>
      <c r="B3439" s="51" t="str">
        <f t="shared" si="1"/>
        <v>ElektronikaTelevizorlar va videotexnikalarTyuner va resiverlarDVB-C tyunerlar</v>
      </c>
      <c r="C3439" s="55" t="s">
        <v>929</v>
      </c>
      <c r="D3439" s="55" t="s">
        <v>1383</v>
      </c>
      <c r="E3439" s="55" t="s">
        <v>2960</v>
      </c>
      <c r="F3439" s="55" t="s">
        <v>7362</v>
      </c>
      <c r="G3439" s="55"/>
      <c r="H3439" s="3"/>
      <c r="I3439" s="64">
        <v>0.22</v>
      </c>
      <c r="J3439" s="67">
        <v>0.22</v>
      </c>
      <c r="K3439" s="70">
        <v>0.22</v>
      </c>
      <c r="L3439" s="64">
        <v>0.0</v>
      </c>
      <c r="M3439" s="67">
        <v>0.0</v>
      </c>
      <c r="N3439" s="70">
        <v>0.0</v>
      </c>
      <c r="O3439" s="64">
        <v>0.22</v>
      </c>
      <c r="P3439" s="67">
        <v>0.22</v>
      </c>
      <c r="Q3439" s="70">
        <v>0.22</v>
      </c>
      <c r="R3439" s="3"/>
    </row>
    <row r="3440">
      <c r="A3440" s="46">
        <v>15519.0</v>
      </c>
      <c r="B3440" s="51" t="str">
        <f t="shared" si="1"/>
        <v>ElektronikaTelevizorlar va videotexnikalarIchki joylashadigan televizorlar</v>
      </c>
      <c r="C3440" s="55" t="s">
        <v>929</v>
      </c>
      <c r="D3440" s="55" t="s">
        <v>1383</v>
      </c>
      <c r="E3440" s="55" t="s">
        <v>7363</v>
      </c>
      <c r="F3440" s="55"/>
      <c r="G3440" s="55"/>
      <c r="H3440" s="3"/>
      <c r="I3440" s="64">
        <v>0.22</v>
      </c>
      <c r="J3440" s="67">
        <v>0.22</v>
      </c>
      <c r="K3440" s="70">
        <v>0.22</v>
      </c>
      <c r="L3440" s="64">
        <v>0.0</v>
      </c>
      <c r="M3440" s="67">
        <v>0.0</v>
      </c>
      <c r="N3440" s="70">
        <v>0.0</v>
      </c>
      <c r="O3440" s="64">
        <v>0.22</v>
      </c>
      <c r="P3440" s="67">
        <v>0.22</v>
      </c>
      <c r="Q3440" s="70">
        <v>0.22</v>
      </c>
      <c r="R3440" s="3"/>
    </row>
    <row r="3441">
      <c r="A3441" s="46">
        <v>15529.0</v>
      </c>
      <c r="B3441" s="51" t="str">
        <f t="shared" si="1"/>
        <v>Goʻzallik va parvarishErkaklar uchunErkaklar parfyumlariAtirlar</v>
      </c>
      <c r="C3441" s="55" t="s">
        <v>314</v>
      </c>
      <c r="D3441" s="55" t="s">
        <v>619</v>
      </c>
      <c r="E3441" s="55" t="s">
        <v>656</v>
      </c>
      <c r="F3441" s="55" t="s">
        <v>3982</v>
      </c>
      <c r="G3441" s="85"/>
      <c r="H3441" s="3"/>
      <c r="I3441" s="64">
        <v>0.2</v>
      </c>
      <c r="J3441" s="67">
        <v>0.2</v>
      </c>
      <c r="K3441" s="70">
        <v>0.2</v>
      </c>
      <c r="L3441" s="64">
        <v>0.005</v>
      </c>
      <c r="M3441" s="67">
        <v>0.005</v>
      </c>
      <c r="N3441" s="70">
        <v>0.005</v>
      </c>
      <c r="O3441" s="64">
        <v>0.195</v>
      </c>
      <c r="P3441" s="67">
        <v>0.195</v>
      </c>
      <c r="Q3441" s="70">
        <v>0.195</v>
      </c>
      <c r="R3441" s="3"/>
    </row>
    <row r="3442">
      <c r="A3442" s="46">
        <v>15530.0</v>
      </c>
      <c r="B3442" s="51" t="str">
        <f t="shared" si="1"/>
        <v>Goʻzallik va parvarishErkaklar uchunErkaklar parfyumlariParfyumlangan suv</v>
      </c>
      <c r="C3442" s="55" t="s">
        <v>314</v>
      </c>
      <c r="D3442" s="55" t="s">
        <v>619</v>
      </c>
      <c r="E3442" s="55" t="s">
        <v>656</v>
      </c>
      <c r="F3442" s="55" t="s">
        <v>3703</v>
      </c>
      <c r="G3442" s="55"/>
      <c r="H3442" s="3"/>
      <c r="I3442" s="64">
        <v>0.2</v>
      </c>
      <c r="J3442" s="67">
        <v>0.2</v>
      </c>
      <c r="K3442" s="70">
        <v>0.2</v>
      </c>
      <c r="L3442" s="64">
        <v>0.0</v>
      </c>
      <c r="M3442" s="67">
        <v>0.0</v>
      </c>
      <c r="N3442" s="70">
        <v>0.0</v>
      </c>
      <c r="O3442" s="64">
        <v>0.2</v>
      </c>
      <c r="P3442" s="67">
        <v>0.2</v>
      </c>
      <c r="Q3442" s="70">
        <v>0.2</v>
      </c>
      <c r="R3442" s="3"/>
    </row>
    <row r="3443">
      <c r="A3443" s="46">
        <v>15531.0</v>
      </c>
      <c r="B3443" s="51" t="str">
        <f t="shared" si="1"/>
        <v>Goʻzallik va parvarishErkaklar uchunErkaklar parfyumlariXushbo'ylangan suv</v>
      </c>
      <c r="C3443" s="55" t="s">
        <v>314</v>
      </c>
      <c r="D3443" s="55" t="s">
        <v>619</v>
      </c>
      <c r="E3443" s="55" t="s">
        <v>656</v>
      </c>
      <c r="F3443" s="55" t="s">
        <v>3437</v>
      </c>
      <c r="G3443" s="55"/>
      <c r="H3443" s="3"/>
      <c r="I3443" s="64">
        <v>0.2</v>
      </c>
      <c r="J3443" s="67">
        <v>0.2</v>
      </c>
      <c r="K3443" s="70">
        <v>0.2</v>
      </c>
      <c r="L3443" s="64">
        <v>0.005</v>
      </c>
      <c r="M3443" s="67">
        <v>0.005</v>
      </c>
      <c r="N3443" s="70">
        <v>0.005</v>
      </c>
      <c r="O3443" s="64">
        <v>0.195</v>
      </c>
      <c r="P3443" s="67">
        <v>0.195</v>
      </c>
      <c r="Q3443" s="70">
        <v>0.195</v>
      </c>
      <c r="R3443" s="3"/>
    </row>
    <row r="3444">
      <c r="A3444" s="46">
        <v>15534.0</v>
      </c>
      <c r="B3444" s="51" t="str">
        <f t="shared" si="1"/>
        <v>Sport va hordiqSuv sporti va suvda dam olishSuzishTaxtalar, yostiqlar, kolobashkalar</v>
      </c>
      <c r="C3444" s="55" t="s">
        <v>391</v>
      </c>
      <c r="D3444" s="55" t="s">
        <v>392</v>
      </c>
      <c r="E3444" s="55" t="s">
        <v>393</v>
      </c>
      <c r="F3444" s="55" t="s">
        <v>7367</v>
      </c>
      <c r="G3444" s="55"/>
      <c r="H3444" s="55"/>
      <c r="I3444" s="64">
        <v>0.25</v>
      </c>
      <c r="J3444" s="67">
        <v>0.25</v>
      </c>
      <c r="K3444" s="70">
        <v>0.25</v>
      </c>
      <c r="L3444" s="64">
        <v>0.0</v>
      </c>
      <c r="M3444" s="67">
        <v>0.0</v>
      </c>
      <c r="N3444" s="70">
        <v>0.0</v>
      </c>
      <c r="O3444" s="64">
        <v>0.25</v>
      </c>
      <c r="P3444" s="67">
        <v>0.25</v>
      </c>
      <c r="Q3444" s="70">
        <v>0.25</v>
      </c>
      <c r="R3444" s="3"/>
    </row>
    <row r="3445">
      <c r="A3445" s="46">
        <v>15535.0</v>
      </c>
      <c r="B3445" s="51" t="str">
        <f t="shared" si="1"/>
        <v>Sport va hordiqSuv sporti va suvda dam olishSuzishJiletkalar va yenglar</v>
      </c>
      <c r="C3445" s="55" t="s">
        <v>391</v>
      </c>
      <c r="D3445" s="55" t="s">
        <v>392</v>
      </c>
      <c r="E3445" s="55" t="s">
        <v>393</v>
      </c>
      <c r="F3445" s="55" t="s">
        <v>7369</v>
      </c>
      <c r="G3445" s="55"/>
      <c r="H3445" s="3"/>
      <c r="I3445" s="64">
        <v>0.25</v>
      </c>
      <c r="J3445" s="67">
        <v>0.25</v>
      </c>
      <c r="K3445" s="70">
        <v>0.25</v>
      </c>
      <c r="L3445" s="64">
        <v>0.0</v>
      </c>
      <c r="M3445" s="67">
        <v>0.0</v>
      </c>
      <c r="N3445" s="70">
        <v>0.0</v>
      </c>
      <c r="O3445" s="64">
        <v>0.25</v>
      </c>
      <c r="P3445" s="67">
        <v>0.25</v>
      </c>
      <c r="Q3445" s="70">
        <v>0.25</v>
      </c>
      <c r="R3445" s="3"/>
    </row>
    <row r="3446">
      <c r="A3446" s="46">
        <v>15536.0</v>
      </c>
      <c r="B3446" s="51" t="str">
        <f t="shared" si="1"/>
        <v>Sport va hordiqSuv sporti va suvda dam olishSuzishSuzish uchun belkuraklar</v>
      </c>
      <c r="C3446" s="55" t="s">
        <v>391</v>
      </c>
      <c r="D3446" s="55" t="s">
        <v>392</v>
      </c>
      <c r="E3446" s="55" t="s">
        <v>393</v>
      </c>
      <c r="F3446" s="85" t="s">
        <v>7371</v>
      </c>
      <c r="G3446" s="85"/>
      <c r="H3446" s="3"/>
      <c r="I3446" s="64">
        <v>0.25</v>
      </c>
      <c r="J3446" s="67">
        <v>0.25</v>
      </c>
      <c r="K3446" s="70">
        <v>0.25</v>
      </c>
      <c r="L3446" s="64">
        <v>0.01</v>
      </c>
      <c r="M3446" s="67">
        <v>0.01</v>
      </c>
      <c r="N3446" s="70">
        <v>0.01</v>
      </c>
      <c r="O3446" s="64">
        <v>0.24</v>
      </c>
      <c r="P3446" s="67">
        <v>0.24</v>
      </c>
      <c r="Q3446" s="70">
        <v>0.24</v>
      </c>
      <c r="R3446" s="3"/>
    </row>
    <row r="3447">
      <c r="A3447" s="46">
        <v>15538.0</v>
      </c>
      <c r="B3447" s="51" t="str">
        <f t="shared" si="1"/>
        <v>Turizm, baliq ovi va ovchilikTurizm va ochiq havoda dam olishPichoqlar, belkuraklar, sayyohlik arralariAksessuarlar pichoqlar va belkuraklar uchun</v>
      </c>
      <c r="C3447" s="55" t="s">
        <v>477</v>
      </c>
      <c r="D3447" s="55" t="s">
        <v>478</v>
      </c>
      <c r="E3447" s="55" t="s">
        <v>3022</v>
      </c>
      <c r="F3447" s="55" t="s">
        <v>7373</v>
      </c>
      <c r="G3447" s="55"/>
      <c r="H3447" s="55"/>
      <c r="I3447" s="64">
        <v>0.25</v>
      </c>
      <c r="J3447" s="67">
        <v>0.25</v>
      </c>
      <c r="K3447" s="70">
        <v>0.25</v>
      </c>
      <c r="L3447" s="64">
        <v>0.0</v>
      </c>
      <c r="M3447" s="67">
        <v>0.0</v>
      </c>
      <c r="N3447" s="70">
        <v>0.0</v>
      </c>
      <c r="O3447" s="64">
        <v>0.25</v>
      </c>
      <c r="P3447" s="67">
        <v>0.25</v>
      </c>
      <c r="Q3447" s="70">
        <v>0.25</v>
      </c>
      <c r="R3447" s="3"/>
    </row>
    <row r="3448">
      <c r="A3448" s="46">
        <v>15539.0</v>
      </c>
      <c r="B3448" s="51" t="str">
        <f t="shared" si="1"/>
        <v>Turizm, baliq ovi va ovchilikTurizm va ochiq havoda dam olishPichoqlar, belkuraklar, sayyohlik arralariKatlanuvchi belkurak, boltalar va arralar</v>
      </c>
      <c r="C3448" s="55" t="s">
        <v>477</v>
      </c>
      <c r="D3448" s="55" t="s">
        <v>478</v>
      </c>
      <c r="E3448" s="55" t="s">
        <v>3022</v>
      </c>
      <c r="F3448" s="55" t="s">
        <v>7375</v>
      </c>
      <c r="G3448" s="55"/>
      <c r="H3448" s="55"/>
      <c r="I3448" s="64">
        <v>0.25</v>
      </c>
      <c r="J3448" s="67">
        <v>0.25</v>
      </c>
      <c r="K3448" s="70">
        <v>0.25</v>
      </c>
      <c r="L3448" s="64">
        <v>0.0</v>
      </c>
      <c r="M3448" s="67">
        <v>0.0</v>
      </c>
      <c r="N3448" s="70">
        <v>0.0</v>
      </c>
      <c r="O3448" s="64">
        <v>0.25</v>
      </c>
      <c r="P3448" s="67">
        <v>0.25</v>
      </c>
      <c r="Q3448" s="70">
        <v>0.25</v>
      </c>
      <c r="R3448" s="3"/>
    </row>
    <row r="3449">
      <c r="A3449" s="46">
        <v>15541.0</v>
      </c>
      <c r="B3449" s="51" t="str">
        <f t="shared" si="1"/>
        <v>Turizm, baliq ovi va ovchilikTurizm va ochiq havoda dam olishPichoqlar, belkuraklar, sayyohlik arralariG'iloflar pichoqlar va asboblar uchun</v>
      </c>
      <c r="C3449" s="55" t="s">
        <v>477</v>
      </c>
      <c r="D3449" s="55" t="s">
        <v>478</v>
      </c>
      <c r="E3449" s="55" t="s">
        <v>3022</v>
      </c>
      <c r="F3449" s="55" t="s">
        <v>7376</v>
      </c>
      <c r="G3449" s="55"/>
      <c r="H3449" s="55"/>
      <c r="I3449" s="64">
        <v>0.25</v>
      </c>
      <c r="J3449" s="67">
        <v>0.25</v>
      </c>
      <c r="K3449" s="70">
        <v>0.25</v>
      </c>
      <c r="L3449" s="64">
        <v>0.0</v>
      </c>
      <c r="M3449" s="67">
        <v>0.0</v>
      </c>
      <c r="N3449" s="70">
        <v>0.0</v>
      </c>
      <c r="O3449" s="64">
        <v>0.25</v>
      </c>
      <c r="P3449" s="67">
        <v>0.25</v>
      </c>
      <c r="Q3449" s="70">
        <v>0.25</v>
      </c>
      <c r="R3449" s="3"/>
    </row>
    <row r="3450">
      <c r="A3450" s="46">
        <v>15544.0</v>
      </c>
      <c r="B3450" s="51" t="str">
        <f t="shared" si="1"/>
        <v>Turizm, baliq ovi va ovchilikChodirlar, tentlar va shatyorlarAksessuarlar chodirlar va tentlar uchun</v>
      </c>
      <c r="C3450" s="55" t="s">
        <v>477</v>
      </c>
      <c r="D3450" s="55" t="s">
        <v>1257</v>
      </c>
      <c r="E3450" s="55" t="s">
        <v>7379</v>
      </c>
      <c r="F3450" s="55"/>
      <c r="G3450" s="55"/>
      <c r="H3450" s="3"/>
      <c r="I3450" s="64">
        <v>0.25</v>
      </c>
      <c r="J3450" s="67">
        <v>0.25</v>
      </c>
      <c r="K3450" s="70">
        <v>0.25</v>
      </c>
      <c r="L3450" s="64">
        <v>0.0</v>
      </c>
      <c r="M3450" s="67">
        <v>0.0</v>
      </c>
      <c r="N3450" s="70">
        <v>0.0</v>
      </c>
      <c r="O3450" s="64">
        <v>0.25</v>
      </c>
      <c r="P3450" s="67">
        <v>0.25</v>
      </c>
      <c r="Q3450" s="70">
        <v>0.25</v>
      </c>
      <c r="R3450" s="3"/>
    </row>
    <row r="3451">
      <c r="A3451" s="46">
        <v>15546.0</v>
      </c>
      <c r="B3451" s="51" t="str">
        <f t="shared" si="1"/>
        <v>Dacha, bogʻ va tomorqaBogʻ mebellariYig'ma yotoqlar</v>
      </c>
      <c r="C3451" s="55" t="s">
        <v>734</v>
      </c>
      <c r="D3451" s="55" t="s">
        <v>4631</v>
      </c>
      <c r="E3451" s="55" t="s">
        <v>7381</v>
      </c>
      <c r="F3451" s="55"/>
      <c r="G3451" s="4"/>
      <c r="H3451" s="3"/>
      <c r="I3451" s="64">
        <v>0.15</v>
      </c>
      <c r="J3451" s="67">
        <v>0.15</v>
      </c>
      <c r="K3451" s="70">
        <v>0.15</v>
      </c>
      <c r="L3451" s="64">
        <v>0.0</v>
      </c>
      <c r="M3451" s="67">
        <v>0.0</v>
      </c>
      <c r="N3451" s="70">
        <v>0.0</v>
      </c>
      <c r="O3451" s="64">
        <v>0.15</v>
      </c>
      <c r="P3451" s="67">
        <v>0.15</v>
      </c>
      <c r="Q3451" s="70">
        <v>0.15</v>
      </c>
      <c r="R3451" s="3"/>
    </row>
    <row r="3452">
      <c r="A3452" s="46">
        <v>15548.0</v>
      </c>
      <c r="B3452" s="51" t="str">
        <f t="shared" si="1"/>
        <v>Sport va hordiqJamoa sportiBasketbolBasketbol halqalari</v>
      </c>
      <c r="C3452" s="55" t="s">
        <v>391</v>
      </c>
      <c r="D3452" s="55" t="s">
        <v>1164</v>
      </c>
      <c r="E3452" s="55" t="s">
        <v>5346</v>
      </c>
      <c r="F3452" s="55" t="s">
        <v>7385</v>
      </c>
      <c r="G3452" s="55"/>
      <c r="H3452" s="3"/>
      <c r="I3452" s="64">
        <v>0.25</v>
      </c>
      <c r="J3452" s="67">
        <v>0.25</v>
      </c>
      <c r="K3452" s="70">
        <v>0.25</v>
      </c>
      <c r="L3452" s="64">
        <v>0.0</v>
      </c>
      <c r="M3452" s="67">
        <v>0.0</v>
      </c>
      <c r="N3452" s="70">
        <v>0.0</v>
      </c>
      <c r="O3452" s="64">
        <v>0.25</v>
      </c>
      <c r="P3452" s="67">
        <v>0.25</v>
      </c>
      <c r="Q3452" s="70">
        <v>0.25</v>
      </c>
      <c r="R3452" s="3"/>
    </row>
    <row r="3453">
      <c r="A3453" s="46">
        <v>15549.0</v>
      </c>
      <c r="B3453" s="51" t="str">
        <f t="shared" si="1"/>
        <v>Sport va hordiqJamoa sportiBasketbolBasketbol to'plari</v>
      </c>
      <c r="C3453" s="55" t="s">
        <v>391</v>
      </c>
      <c r="D3453" s="55" t="s">
        <v>1164</v>
      </c>
      <c r="E3453" s="55" t="s">
        <v>5346</v>
      </c>
      <c r="F3453" s="55" t="s">
        <v>7387</v>
      </c>
      <c r="G3453" s="55"/>
      <c r="H3453" s="3"/>
      <c r="I3453" s="64">
        <v>0.25</v>
      </c>
      <c r="J3453" s="67">
        <v>0.25</v>
      </c>
      <c r="K3453" s="70">
        <v>0.25</v>
      </c>
      <c r="L3453" s="64">
        <v>0.0</v>
      </c>
      <c r="M3453" s="67">
        <v>0.0</v>
      </c>
      <c r="N3453" s="70">
        <v>0.0</v>
      </c>
      <c r="O3453" s="64">
        <v>0.25</v>
      </c>
      <c r="P3453" s="67">
        <v>0.25</v>
      </c>
      <c r="Q3453" s="70">
        <v>0.25</v>
      </c>
      <c r="R3453" s="3"/>
    </row>
    <row r="3454">
      <c r="A3454" s="46">
        <v>15552.0</v>
      </c>
      <c r="B3454" s="51" t="str">
        <f t="shared" si="1"/>
        <v>Turizm, baliq ovi va ovchilikTurizm va ochiq havoda dam olishOlovli pechlar, lager pechlari va gaz isitgichlariTuristik yondirgichlar</v>
      </c>
      <c r="C3454" s="55" t="s">
        <v>477</v>
      </c>
      <c r="D3454" s="55" t="s">
        <v>478</v>
      </c>
      <c r="E3454" s="55" t="s">
        <v>3295</v>
      </c>
      <c r="F3454" s="55" t="s">
        <v>7389</v>
      </c>
      <c r="G3454" s="55"/>
      <c r="H3454" s="3"/>
      <c r="I3454" s="64">
        <v>0.25</v>
      </c>
      <c r="J3454" s="67">
        <v>0.25</v>
      </c>
      <c r="K3454" s="70">
        <v>0.25</v>
      </c>
      <c r="L3454" s="64">
        <v>0.0</v>
      </c>
      <c r="M3454" s="67">
        <v>0.0</v>
      </c>
      <c r="N3454" s="70">
        <v>0.0</v>
      </c>
      <c r="O3454" s="64">
        <v>0.25</v>
      </c>
      <c r="P3454" s="67">
        <v>0.25</v>
      </c>
      <c r="Q3454" s="70">
        <v>0.25</v>
      </c>
      <c r="R3454" s="3"/>
    </row>
    <row r="3455">
      <c r="A3455" s="46">
        <v>15553.0</v>
      </c>
      <c r="B3455" s="51" t="str">
        <f t="shared" si="1"/>
        <v>Turizm, baliq ovi va ovchilikTurizm va ochiq havoda dam olishOlovli pechlar, lager pechlari va gaz isitgichlariGaz ballonlari, yondirgichlar va lampalar uchun yoqilg'i</v>
      </c>
      <c r="C3455" s="55" t="s">
        <v>477</v>
      </c>
      <c r="D3455" s="55" t="s">
        <v>478</v>
      </c>
      <c r="E3455" s="55" t="s">
        <v>3295</v>
      </c>
      <c r="F3455" s="55" t="s">
        <v>7391</v>
      </c>
      <c r="G3455" s="55"/>
      <c r="H3455" s="55"/>
      <c r="I3455" s="64">
        <v>0.25</v>
      </c>
      <c r="J3455" s="67">
        <v>0.25</v>
      </c>
      <c r="K3455" s="70">
        <v>0.25</v>
      </c>
      <c r="L3455" s="64">
        <v>0.0</v>
      </c>
      <c r="M3455" s="67">
        <v>0.0</v>
      </c>
      <c r="N3455" s="70">
        <v>0.0</v>
      </c>
      <c r="O3455" s="64">
        <v>0.25</v>
      </c>
      <c r="P3455" s="67">
        <v>0.25</v>
      </c>
      <c r="Q3455" s="70">
        <v>0.25</v>
      </c>
      <c r="R3455" s="3"/>
    </row>
    <row r="3456">
      <c r="A3456" s="46">
        <v>15554.0</v>
      </c>
      <c r="B3456" s="51" t="str">
        <f t="shared" si="1"/>
        <v>Turizm, baliq ovi va ovchilikTurizm va ochiq havoda dam olishOlovli pechlar, lager pechlari va gaz isitgichlariSayohat pechlari</v>
      </c>
      <c r="C3456" s="55" t="s">
        <v>477</v>
      </c>
      <c r="D3456" s="55" t="s">
        <v>478</v>
      </c>
      <c r="E3456" s="55" t="s">
        <v>3295</v>
      </c>
      <c r="F3456" s="55" t="s">
        <v>7399</v>
      </c>
      <c r="G3456" s="55"/>
      <c r="H3456" s="3"/>
      <c r="I3456" s="64">
        <v>0.25</v>
      </c>
      <c r="J3456" s="67">
        <v>0.25</v>
      </c>
      <c r="K3456" s="70">
        <v>0.25</v>
      </c>
      <c r="L3456" s="64">
        <v>0.0</v>
      </c>
      <c r="M3456" s="67">
        <v>0.0</v>
      </c>
      <c r="N3456" s="70">
        <v>0.0</v>
      </c>
      <c r="O3456" s="64">
        <v>0.25</v>
      </c>
      <c r="P3456" s="67">
        <v>0.25</v>
      </c>
      <c r="Q3456" s="70">
        <v>0.25</v>
      </c>
      <c r="R3456" s="3"/>
    </row>
    <row r="3457">
      <c r="A3457" s="46">
        <v>15555.0</v>
      </c>
      <c r="B3457" s="51" t="str">
        <f t="shared" si="1"/>
        <v>Turizm, baliq ovi va ovchilikTurizm va ochiq havoda dam olishOlovli pechlar, lager pechlari va gaz isitgichlariSayohat pechlari va issiqlik almashinuvchilari</v>
      </c>
      <c r="C3457" s="55" t="s">
        <v>477</v>
      </c>
      <c r="D3457" s="55" t="s">
        <v>478</v>
      </c>
      <c r="E3457" s="55" t="s">
        <v>3295</v>
      </c>
      <c r="F3457" s="55" t="s">
        <v>7401</v>
      </c>
      <c r="G3457" s="55"/>
      <c r="H3457" s="55"/>
      <c r="I3457" s="64">
        <v>0.25</v>
      </c>
      <c r="J3457" s="67">
        <v>0.25</v>
      </c>
      <c r="K3457" s="70">
        <v>0.25</v>
      </c>
      <c r="L3457" s="64">
        <v>0.0</v>
      </c>
      <c r="M3457" s="67">
        <v>0.0</v>
      </c>
      <c r="N3457" s="70">
        <v>0.0</v>
      </c>
      <c r="O3457" s="64">
        <v>0.25</v>
      </c>
      <c r="P3457" s="67">
        <v>0.25</v>
      </c>
      <c r="Q3457" s="70">
        <v>0.25</v>
      </c>
      <c r="R3457" s="3"/>
    </row>
    <row r="3458">
      <c r="A3458" s="46">
        <v>15556.0</v>
      </c>
      <c r="B3458" s="51" t="str">
        <f t="shared" si="1"/>
        <v>Turizm, baliq ovi va ovchilikTurizm va ochiq havoda dam olishOlovli pechlar, lager pechlari va gaz isitgichlariOgnivo va piezo olovi</v>
      </c>
      <c r="C3458" s="55" t="s">
        <v>477</v>
      </c>
      <c r="D3458" s="55" t="s">
        <v>478</v>
      </c>
      <c r="E3458" s="55" t="s">
        <v>3295</v>
      </c>
      <c r="F3458" s="55" t="s">
        <v>7403</v>
      </c>
      <c r="G3458" s="55"/>
      <c r="H3458" s="3"/>
      <c r="I3458" s="64">
        <v>0.25</v>
      </c>
      <c r="J3458" s="67">
        <v>0.25</v>
      </c>
      <c r="K3458" s="70">
        <v>0.25</v>
      </c>
      <c r="L3458" s="64">
        <v>0.0</v>
      </c>
      <c r="M3458" s="67">
        <v>0.0</v>
      </c>
      <c r="N3458" s="70">
        <v>0.0</v>
      </c>
      <c r="O3458" s="64">
        <v>0.25</v>
      </c>
      <c r="P3458" s="67">
        <v>0.25</v>
      </c>
      <c r="Q3458" s="70">
        <v>0.25</v>
      </c>
      <c r="R3458" s="3"/>
    </row>
    <row r="3459">
      <c r="A3459" s="46">
        <v>15557.0</v>
      </c>
      <c r="B3459" s="51" t="str">
        <f t="shared" si="1"/>
        <v>Turizm, baliq ovi va ovchilikTurizm va ochiq havoda dam olishOlovli pechlar, lager pechlari va gaz isitgichlariAksessuarlar yondirgichlar va lager pechkalari uchun</v>
      </c>
      <c r="C3459" s="55" t="s">
        <v>477</v>
      </c>
      <c r="D3459" s="55" t="s">
        <v>478</v>
      </c>
      <c r="E3459" s="55" t="s">
        <v>3295</v>
      </c>
      <c r="F3459" s="55" t="s">
        <v>7405</v>
      </c>
      <c r="G3459" s="55"/>
      <c r="H3459" s="55"/>
      <c r="I3459" s="64">
        <v>0.25</v>
      </c>
      <c r="J3459" s="67">
        <v>0.25</v>
      </c>
      <c r="K3459" s="70">
        <v>0.25</v>
      </c>
      <c r="L3459" s="64">
        <v>0.0</v>
      </c>
      <c r="M3459" s="67">
        <v>0.0</v>
      </c>
      <c r="N3459" s="70">
        <v>0.0</v>
      </c>
      <c r="O3459" s="64">
        <v>0.25</v>
      </c>
      <c r="P3459" s="67">
        <v>0.25</v>
      </c>
      <c r="Q3459" s="70">
        <v>0.25</v>
      </c>
      <c r="R3459" s="3"/>
    </row>
    <row r="3460">
      <c r="A3460" s="46">
        <v>15559.0</v>
      </c>
      <c r="B3460" s="51" t="str">
        <f t="shared" si="1"/>
        <v>Sport va hordiqBoks va yakka kurashKurash uchun uskunalar</v>
      </c>
      <c r="C3460" s="55" t="s">
        <v>391</v>
      </c>
      <c r="D3460" s="55" t="s">
        <v>3422</v>
      </c>
      <c r="E3460" s="55" t="s">
        <v>7407</v>
      </c>
      <c r="F3460" s="55"/>
      <c r="G3460" s="4"/>
      <c r="H3460" s="3"/>
      <c r="I3460" s="64">
        <v>0.25</v>
      </c>
      <c r="J3460" s="67">
        <v>0.25</v>
      </c>
      <c r="K3460" s="70">
        <v>0.25</v>
      </c>
      <c r="L3460" s="64">
        <v>0.0</v>
      </c>
      <c r="M3460" s="67">
        <v>0.0</v>
      </c>
      <c r="N3460" s="70">
        <v>0.0</v>
      </c>
      <c r="O3460" s="64">
        <v>0.25</v>
      </c>
      <c r="P3460" s="67">
        <v>0.25</v>
      </c>
      <c r="Q3460" s="70">
        <v>0.25</v>
      </c>
      <c r="R3460" s="3"/>
    </row>
    <row r="3461">
      <c r="A3461" s="46">
        <v>15560.0</v>
      </c>
      <c r="B3461" s="51" t="str">
        <f t="shared" si="1"/>
        <v>Sport va hordiqBoks va yakka kurashKimono</v>
      </c>
      <c r="C3461" s="55" t="s">
        <v>391</v>
      </c>
      <c r="D3461" s="55" t="s">
        <v>3422</v>
      </c>
      <c r="E3461" s="55" t="s">
        <v>7410</v>
      </c>
      <c r="F3461" s="3"/>
      <c r="G3461" s="3"/>
      <c r="H3461" s="4"/>
      <c r="I3461" s="64">
        <v>0.25</v>
      </c>
      <c r="J3461" s="67">
        <v>0.25</v>
      </c>
      <c r="K3461" s="70">
        <v>0.25</v>
      </c>
      <c r="L3461" s="64">
        <v>0.0</v>
      </c>
      <c r="M3461" s="67">
        <v>0.0</v>
      </c>
      <c r="N3461" s="70">
        <v>0.0</v>
      </c>
      <c r="O3461" s="64">
        <v>0.25</v>
      </c>
      <c r="P3461" s="67">
        <v>0.25</v>
      </c>
      <c r="Q3461" s="70">
        <v>0.25</v>
      </c>
      <c r="R3461" s="3"/>
    </row>
    <row r="3462">
      <c r="A3462" s="46">
        <v>15561.0</v>
      </c>
      <c r="B3462" s="51" t="str">
        <f t="shared" si="1"/>
        <v>Sport va hordiqBoks va yakka kurashBoks qoplari va noksimon qoplari</v>
      </c>
      <c r="C3462" s="55" t="s">
        <v>391</v>
      </c>
      <c r="D3462" s="55" t="s">
        <v>3422</v>
      </c>
      <c r="E3462" s="55" t="s">
        <v>7411</v>
      </c>
      <c r="F3462" s="55"/>
      <c r="G3462" s="55"/>
      <c r="H3462" s="4"/>
      <c r="I3462" s="64">
        <v>0.25</v>
      </c>
      <c r="J3462" s="67">
        <v>0.25</v>
      </c>
      <c r="K3462" s="70">
        <v>0.25</v>
      </c>
      <c r="L3462" s="64">
        <v>0.0</v>
      </c>
      <c r="M3462" s="67">
        <v>0.0</v>
      </c>
      <c r="N3462" s="70">
        <v>0.0</v>
      </c>
      <c r="O3462" s="64">
        <v>0.25</v>
      </c>
      <c r="P3462" s="67">
        <v>0.25</v>
      </c>
      <c r="Q3462" s="70">
        <v>0.25</v>
      </c>
      <c r="R3462" s="3"/>
    </row>
    <row r="3463">
      <c r="A3463" s="46">
        <v>15562.0</v>
      </c>
      <c r="B3463" s="51" t="str">
        <f t="shared" si="1"/>
        <v>Sport va hordiqBoks va yakka kurashQo'lqoplar</v>
      </c>
      <c r="C3463" s="55" t="s">
        <v>391</v>
      </c>
      <c r="D3463" s="55" t="s">
        <v>3422</v>
      </c>
      <c r="E3463" s="55" t="s">
        <v>7413</v>
      </c>
      <c r="F3463" s="3"/>
      <c r="G3463" s="3"/>
      <c r="H3463" s="3"/>
      <c r="I3463" s="64">
        <v>0.25</v>
      </c>
      <c r="J3463" s="67">
        <v>0.25</v>
      </c>
      <c r="K3463" s="70">
        <v>0.25</v>
      </c>
      <c r="L3463" s="64">
        <v>0.0</v>
      </c>
      <c r="M3463" s="67">
        <v>0.0</v>
      </c>
      <c r="N3463" s="70">
        <v>0.0</v>
      </c>
      <c r="O3463" s="64">
        <v>0.25</v>
      </c>
      <c r="P3463" s="67">
        <v>0.25</v>
      </c>
      <c r="Q3463" s="70">
        <v>0.25</v>
      </c>
      <c r="R3463" s="3"/>
    </row>
    <row r="3464">
      <c r="A3464" s="46">
        <v>15563.0</v>
      </c>
      <c r="B3464" s="51" t="str">
        <f t="shared" si="1"/>
        <v>ElektronikaTelevizorlar va videotexnikalarKabellar va adapterlarAudio kabellar</v>
      </c>
      <c r="C3464" s="55" t="s">
        <v>929</v>
      </c>
      <c r="D3464" s="55" t="s">
        <v>1383</v>
      </c>
      <c r="E3464" s="55" t="s">
        <v>2565</v>
      </c>
      <c r="F3464" s="55" t="s">
        <v>7415</v>
      </c>
      <c r="G3464" s="85"/>
      <c r="H3464" s="3"/>
      <c r="I3464" s="64">
        <v>0.3</v>
      </c>
      <c r="J3464" s="67">
        <v>0.3</v>
      </c>
      <c r="K3464" s="70">
        <v>0.3</v>
      </c>
      <c r="L3464" s="64">
        <v>0.0</v>
      </c>
      <c r="M3464" s="67">
        <v>0.0</v>
      </c>
      <c r="N3464" s="70">
        <v>0.0</v>
      </c>
      <c r="O3464" s="64">
        <v>0.3</v>
      </c>
      <c r="P3464" s="67">
        <v>0.3</v>
      </c>
      <c r="Q3464" s="70">
        <v>0.3</v>
      </c>
      <c r="R3464" s="3"/>
    </row>
    <row r="3465">
      <c r="A3465" s="46">
        <v>15564.0</v>
      </c>
      <c r="B3465" s="51" t="str">
        <f t="shared" si="1"/>
        <v>ElektronikaTelevizorlar va videotexnikalarKabellar va adapterlarAntenna kabellari va adapterlari</v>
      </c>
      <c r="C3465" s="55" t="s">
        <v>929</v>
      </c>
      <c r="D3465" s="55" t="s">
        <v>1383</v>
      </c>
      <c r="E3465" s="55" t="s">
        <v>2565</v>
      </c>
      <c r="F3465" s="55" t="s">
        <v>7418</v>
      </c>
      <c r="G3465" s="55"/>
      <c r="H3465" s="55"/>
      <c r="I3465" s="64">
        <v>0.3</v>
      </c>
      <c r="J3465" s="67">
        <v>0.3</v>
      </c>
      <c r="K3465" s="70">
        <v>0.3</v>
      </c>
      <c r="L3465" s="64">
        <v>0.0</v>
      </c>
      <c r="M3465" s="67">
        <v>0.0</v>
      </c>
      <c r="N3465" s="70">
        <v>0.0</v>
      </c>
      <c r="O3465" s="64">
        <v>0.3</v>
      </c>
      <c r="P3465" s="67">
        <v>0.3</v>
      </c>
      <c r="Q3465" s="70">
        <v>0.3</v>
      </c>
      <c r="R3465" s="3"/>
    </row>
    <row r="3466">
      <c r="A3466" s="46">
        <v>15565.0</v>
      </c>
      <c r="B3466" s="51" t="str">
        <f t="shared" si="1"/>
        <v>ElektronikaTelevizorlar va videotexnikalarTelevizor aksessuarlariPultlar uchun g'iloflar</v>
      </c>
      <c r="C3466" s="55" t="s">
        <v>929</v>
      </c>
      <c r="D3466" s="55" t="s">
        <v>1383</v>
      </c>
      <c r="E3466" s="55" t="s">
        <v>2226</v>
      </c>
      <c r="F3466" s="55" t="s">
        <v>7420</v>
      </c>
      <c r="G3466" s="55"/>
      <c r="H3466" s="3"/>
      <c r="I3466" s="64">
        <v>0.22</v>
      </c>
      <c r="J3466" s="67">
        <v>0.22</v>
      </c>
      <c r="K3466" s="70">
        <v>0.22</v>
      </c>
      <c r="L3466" s="64">
        <v>0.0</v>
      </c>
      <c r="M3466" s="67">
        <v>0.0</v>
      </c>
      <c r="N3466" s="70">
        <v>0.0</v>
      </c>
      <c r="O3466" s="64">
        <v>0.22</v>
      </c>
      <c r="P3466" s="67">
        <v>0.22</v>
      </c>
      <c r="Q3466" s="70">
        <v>0.22</v>
      </c>
      <c r="R3466" s="3"/>
    </row>
    <row r="3467">
      <c r="A3467" s="46">
        <v>15566.0</v>
      </c>
      <c r="B3467" s="51" t="str">
        <f t="shared" si="1"/>
        <v>ElektronikaTelevizorlar va videotexnikalarTelevizor aksessuarlariBoshqa televizor aksessuarlari</v>
      </c>
      <c r="C3467" s="55" t="s">
        <v>929</v>
      </c>
      <c r="D3467" s="55" t="s">
        <v>1383</v>
      </c>
      <c r="E3467" s="55" t="s">
        <v>2226</v>
      </c>
      <c r="F3467" s="55" t="s">
        <v>7422</v>
      </c>
      <c r="G3467" s="55"/>
      <c r="H3467" s="55"/>
      <c r="I3467" s="64">
        <v>0.2</v>
      </c>
      <c r="J3467" s="67">
        <v>0.2</v>
      </c>
      <c r="K3467" s="70">
        <v>0.2</v>
      </c>
      <c r="L3467" s="64">
        <v>0.0</v>
      </c>
      <c r="M3467" s="67">
        <v>0.0</v>
      </c>
      <c r="N3467" s="70">
        <v>0.0</v>
      </c>
      <c r="O3467" s="64">
        <v>0.2</v>
      </c>
      <c r="P3467" s="67">
        <v>0.2</v>
      </c>
      <c r="Q3467" s="70">
        <v>0.2</v>
      </c>
      <c r="R3467" s="3"/>
    </row>
    <row r="3468">
      <c r="A3468" s="46">
        <v>15567.0</v>
      </c>
      <c r="B3468" s="51" t="str">
        <f t="shared" si="1"/>
        <v>ElektronikaTelevizorlar va videotexnikalarTelevizor aksessuarlariEkranlar uchun tozalagichlar va salfetkalar</v>
      </c>
      <c r="C3468" s="55" t="s">
        <v>929</v>
      </c>
      <c r="D3468" s="55" t="s">
        <v>1383</v>
      </c>
      <c r="E3468" s="55" t="s">
        <v>2226</v>
      </c>
      <c r="F3468" s="55" t="s">
        <v>7424</v>
      </c>
      <c r="G3468" s="55"/>
      <c r="H3468" s="55"/>
      <c r="I3468" s="64">
        <v>0.2</v>
      </c>
      <c r="J3468" s="67">
        <v>0.2</v>
      </c>
      <c r="K3468" s="70">
        <v>0.2</v>
      </c>
      <c r="L3468" s="64">
        <v>0.0</v>
      </c>
      <c r="M3468" s="67">
        <v>0.0</v>
      </c>
      <c r="N3468" s="70">
        <v>0.0</v>
      </c>
      <c r="O3468" s="64">
        <v>0.2</v>
      </c>
      <c r="P3468" s="67">
        <v>0.2</v>
      </c>
      <c r="Q3468" s="70">
        <v>0.2</v>
      </c>
      <c r="R3468" s="3"/>
    </row>
    <row r="3469">
      <c r="A3469" s="46">
        <v>15568.0</v>
      </c>
      <c r="B3469" s="51" t="str">
        <f t="shared" si="1"/>
        <v>ElektronikaTelevizorlar va videotexnikalarTelevizor aksessuarlariTelevizor ramkalari</v>
      </c>
      <c r="C3469" s="55" t="s">
        <v>929</v>
      </c>
      <c r="D3469" s="55" t="s">
        <v>1383</v>
      </c>
      <c r="E3469" s="55" t="s">
        <v>2226</v>
      </c>
      <c r="F3469" s="55" t="s">
        <v>7427</v>
      </c>
      <c r="G3469" s="55"/>
      <c r="H3469" s="4"/>
      <c r="I3469" s="64">
        <v>0.22</v>
      </c>
      <c r="J3469" s="67">
        <v>0.22</v>
      </c>
      <c r="K3469" s="70">
        <v>0.22</v>
      </c>
      <c r="L3469" s="64">
        <v>0.0</v>
      </c>
      <c r="M3469" s="67">
        <v>0.0</v>
      </c>
      <c r="N3469" s="70">
        <v>0.0</v>
      </c>
      <c r="O3469" s="64">
        <v>0.22</v>
      </c>
      <c r="P3469" s="67">
        <v>0.22</v>
      </c>
      <c r="Q3469" s="70">
        <v>0.22</v>
      </c>
      <c r="R3469" s="3"/>
    </row>
    <row r="3470">
      <c r="A3470" s="46">
        <v>15569.0</v>
      </c>
      <c r="B3470" s="51" t="str">
        <f t="shared" si="1"/>
        <v>ElektronikaTelevizorlar va videotexnikalarTelevizor aksessuarlariAntenna mahkamlagichlari</v>
      </c>
      <c r="C3470" s="55" t="s">
        <v>929</v>
      </c>
      <c r="D3470" s="55" t="s">
        <v>1383</v>
      </c>
      <c r="E3470" s="55" t="s">
        <v>2226</v>
      </c>
      <c r="F3470" s="55" t="s">
        <v>7429</v>
      </c>
      <c r="G3470" s="55"/>
      <c r="H3470" s="4"/>
      <c r="I3470" s="64">
        <v>0.22</v>
      </c>
      <c r="J3470" s="67">
        <v>0.22</v>
      </c>
      <c r="K3470" s="70">
        <v>0.22</v>
      </c>
      <c r="L3470" s="64">
        <v>0.0</v>
      </c>
      <c r="M3470" s="67">
        <v>0.0</v>
      </c>
      <c r="N3470" s="70">
        <v>0.0</v>
      </c>
      <c r="O3470" s="64">
        <v>0.22</v>
      </c>
      <c r="P3470" s="67">
        <v>0.22</v>
      </c>
      <c r="Q3470" s="70">
        <v>0.22</v>
      </c>
      <c r="R3470" s="3"/>
    </row>
    <row r="3471">
      <c r="A3471" s="46">
        <v>15570.0</v>
      </c>
      <c r="B3471" s="51" t="str">
        <f t="shared" si="1"/>
        <v>ElektronikaTelevizorlar va videotexnikalarTelevizor aksessuarlariTelevizor ehtiyot qismlari</v>
      </c>
      <c r="C3471" s="55" t="s">
        <v>929</v>
      </c>
      <c r="D3471" s="55" t="s">
        <v>1383</v>
      </c>
      <c r="E3471" s="55" t="s">
        <v>2226</v>
      </c>
      <c r="F3471" s="55" t="s">
        <v>7430</v>
      </c>
      <c r="G3471" s="55"/>
      <c r="H3471" s="3"/>
      <c r="I3471" s="64">
        <v>0.2</v>
      </c>
      <c r="J3471" s="67">
        <v>0.2</v>
      </c>
      <c r="K3471" s="70">
        <v>0.2</v>
      </c>
      <c r="L3471" s="64">
        <v>0.0</v>
      </c>
      <c r="M3471" s="67">
        <v>0.0</v>
      </c>
      <c r="N3471" s="70">
        <v>0.0</v>
      </c>
      <c r="O3471" s="64">
        <v>0.2</v>
      </c>
      <c r="P3471" s="67">
        <v>0.2</v>
      </c>
      <c r="Q3471" s="70">
        <v>0.2</v>
      </c>
      <c r="R3471" s="3"/>
    </row>
    <row r="3472">
      <c r="A3472" s="46">
        <v>15571.0</v>
      </c>
      <c r="B3472" s="51" t="str">
        <f t="shared" si="1"/>
        <v>ElektronikaTelevizorlar va videotexnikalarTelevizor aksessuarlariTelevizorlar uchun klaviaturalar</v>
      </c>
      <c r="C3472" s="55" t="s">
        <v>929</v>
      </c>
      <c r="D3472" s="55" t="s">
        <v>1383</v>
      </c>
      <c r="E3472" s="55" t="s">
        <v>2226</v>
      </c>
      <c r="F3472" s="55" t="s">
        <v>7432</v>
      </c>
      <c r="G3472" s="55"/>
      <c r="H3472" s="55"/>
      <c r="I3472" s="64">
        <v>0.22</v>
      </c>
      <c r="J3472" s="67">
        <v>0.22</v>
      </c>
      <c r="K3472" s="70">
        <v>0.22</v>
      </c>
      <c r="L3472" s="64">
        <v>0.0</v>
      </c>
      <c r="M3472" s="67">
        <v>0.0</v>
      </c>
      <c r="N3472" s="70">
        <v>0.0</v>
      </c>
      <c r="O3472" s="64">
        <v>0.22</v>
      </c>
      <c r="P3472" s="67">
        <v>0.22</v>
      </c>
      <c r="Q3472" s="70">
        <v>0.22</v>
      </c>
      <c r="R3472" s="3"/>
    </row>
    <row r="3473">
      <c r="A3473" s="46">
        <v>15573.0</v>
      </c>
      <c r="B3473" s="51" t="str">
        <f t="shared" si="1"/>
        <v>Turizm, baliq ovi va ovchilikTurizm va ochiq havoda dam olishSuvdonlar va ichimlik tizimlariSuv kanistralari va ichimlik tizimlari</v>
      </c>
      <c r="C3473" s="55" t="s">
        <v>477</v>
      </c>
      <c r="D3473" s="55" t="s">
        <v>478</v>
      </c>
      <c r="E3473" s="55" t="s">
        <v>487</v>
      </c>
      <c r="F3473" s="55" t="s">
        <v>7433</v>
      </c>
      <c r="G3473" s="55"/>
      <c r="H3473" s="55"/>
      <c r="I3473" s="64">
        <v>0.25</v>
      </c>
      <c r="J3473" s="67">
        <v>0.25</v>
      </c>
      <c r="K3473" s="70">
        <v>0.25</v>
      </c>
      <c r="L3473" s="64">
        <v>0.0</v>
      </c>
      <c r="M3473" s="67">
        <v>0.0</v>
      </c>
      <c r="N3473" s="70">
        <v>0.0</v>
      </c>
      <c r="O3473" s="64">
        <v>0.25</v>
      </c>
      <c r="P3473" s="67">
        <v>0.25</v>
      </c>
      <c r="Q3473" s="70">
        <v>0.25</v>
      </c>
      <c r="R3473" s="3"/>
    </row>
    <row r="3474">
      <c r="A3474" s="46">
        <v>15574.0</v>
      </c>
      <c r="B3474" s="51" t="str">
        <f t="shared" si="1"/>
        <v>Dacha, bogʻ va tomorqaBogʻ mebellariPuflanadigan mebel</v>
      </c>
      <c r="C3474" s="55" t="s">
        <v>734</v>
      </c>
      <c r="D3474" s="55" t="s">
        <v>4631</v>
      </c>
      <c r="E3474" s="55" t="s">
        <v>7435</v>
      </c>
      <c r="F3474" s="55"/>
      <c r="G3474" s="4"/>
      <c r="H3474" s="3"/>
      <c r="I3474" s="64">
        <v>0.15</v>
      </c>
      <c r="J3474" s="67">
        <v>0.15</v>
      </c>
      <c r="K3474" s="70">
        <v>0.15</v>
      </c>
      <c r="L3474" s="64">
        <v>0.0</v>
      </c>
      <c r="M3474" s="67">
        <v>0.0</v>
      </c>
      <c r="N3474" s="70">
        <v>0.0</v>
      </c>
      <c r="O3474" s="64">
        <v>0.15</v>
      </c>
      <c r="P3474" s="67">
        <v>0.15</v>
      </c>
      <c r="Q3474" s="70">
        <v>0.15</v>
      </c>
      <c r="R3474" s="3"/>
    </row>
    <row r="3475">
      <c r="A3475" s="46">
        <v>15575.0</v>
      </c>
      <c r="B3475" s="51" t="str">
        <f t="shared" si="1"/>
        <v>Turizm, baliq ovi va ovchilikTurizm va ochiq havoda dam olishNasoslar</v>
      </c>
      <c r="C3475" s="55" t="s">
        <v>477</v>
      </c>
      <c r="D3475" s="55" t="s">
        <v>478</v>
      </c>
      <c r="E3475" s="55" t="s">
        <v>4375</v>
      </c>
      <c r="F3475" s="3"/>
      <c r="G3475" s="4"/>
      <c r="H3475" s="3"/>
      <c r="I3475" s="64">
        <v>0.25</v>
      </c>
      <c r="J3475" s="67">
        <v>0.25</v>
      </c>
      <c r="K3475" s="70">
        <v>0.25</v>
      </c>
      <c r="L3475" s="64">
        <v>0.0</v>
      </c>
      <c r="M3475" s="67">
        <v>0.0</v>
      </c>
      <c r="N3475" s="70">
        <v>0.0</v>
      </c>
      <c r="O3475" s="64">
        <v>0.25</v>
      </c>
      <c r="P3475" s="67">
        <v>0.25</v>
      </c>
      <c r="Q3475" s="70">
        <v>0.25</v>
      </c>
      <c r="R3475" s="3"/>
    </row>
    <row r="3476">
      <c r="A3476" s="46">
        <v>15576.0</v>
      </c>
      <c r="B3476" s="51" t="str">
        <f t="shared" si="1"/>
        <v>Turizm, baliq ovi va ovchilikTaktik kiyimTaktik kostyumlar</v>
      </c>
      <c r="C3476" s="55" t="s">
        <v>477</v>
      </c>
      <c r="D3476" s="55" t="s">
        <v>7438</v>
      </c>
      <c r="E3476" s="55" t="s">
        <v>7439</v>
      </c>
      <c r="F3476" s="55"/>
      <c r="G3476" s="4"/>
      <c r="H3476" s="4"/>
      <c r="I3476" s="64">
        <v>0.2</v>
      </c>
      <c r="J3476" s="67">
        <v>0.2</v>
      </c>
      <c r="K3476" s="70">
        <v>0.2</v>
      </c>
      <c r="L3476" s="64">
        <v>0.0</v>
      </c>
      <c r="M3476" s="67">
        <v>0.0</v>
      </c>
      <c r="N3476" s="70">
        <v>0.0</v>
      </c>
      <c r="O3476" s="64">
        <v>0.2</v>
      </c>
      <c r="P3476" s="67">
        <v>0.2</v>
      </c>
      <c r="Q3476" s="70">
        <v>0.2</v>
      </c>
      <c r="R3476" s="3"/>
    </row>
    <row r="3477">
      <c r="A3477" s="46">
        <v>15577.0</v>
      </c>
      <c r="B3477" s="51" t="str">
        <f t="shared" si="1"/>
        <v>Turizm, baliq ovi va ovchilikTurizm va ochiq havoda dam olishOrientatsiya uchun yordamchi vositalarKompas va xaritalar</v>
      </c>
      <c r="C3477" s="55" t="s">
        <v>477</v>
      </c>
      <c r="D3477" s="55" t="s">
        <v>478</v>
      </c>
      <c r="E3477" s="55" t="s">
        <v>7440</v>
      </c>
      <c r="F3477" s="55" t="s">
        <v>7441</v>
      </c>
      <c r="G3477" s="55"/>
      <c r="H3477" s="3"/>
      <c r="I3477" s="64">
        <v>0.25</v>
      </c>
      <c r="J3477" s="67">
        <v>0.25</v>
      </c>
      <c r="K3477" s="70">
        <v>0.25</v>
      </c>
      <c r="L3477" s="64">
        <v>0.0</v>
      </c>
      <c r="M3477" s="67">
        <v>0.0</v>
      </c>
      <c r="N3477" s="70">
        <v>0.0</v>
      </c>
      <c r="O3477" s="64">
        <v>0.25</v>
      </c>
      <c r="P3477" s="67">
        <v>0.25</v>
      </c>
      <c r="Q3477" s="70">
        <v>0.25</v>
      </c>
      <c r="R3477" s="3"/>
    </row>
    <row r="3478">
      <c r="A3478" s="46">
        <v>15578.0</v>
      </c>
      <c r="B3478" s="51" t="str">
        <f t="shared" si="1"/>
        <v>Turizm, baliq ovi va ovchilikTurizm va ochiq havoda dam olishOrientatsiya uchun yordamchi vositalarGPS-navigatorlar</v>
      </c>
      <c r="C3478" s="55" t="s">
        <v>477</v>
      </c>
      <c r="D3478" s="55" t="s">
        <v>478</v>
      </c>
      <c r="E3478" s="55" t="s">
        <v>7440</v>
      </c>
      <c r="F3478" s="55" t="s">
        <v>4967</v>
      </c>
      <c r="G3478" s="55"/>
      <c r="H3478" s="3"/>
      <c r="I3478" s="64">
        <v>0.25</v>
      </c>
      <c r="J3478" s="67">
        <v>0.25</v>
      </c>
      <c r="K3478" s="70">
        <v>0.25</v>
      </c>
      <c r="L3478" s="64">
        <v>0.0</v>
      </c>
      <c r="M3478" s="67">
        <v>0.0</v>
      </c>
      <c r="N3478" s="70">
        <v>0.0</v>
      </c>
      <c r="O3478" s="64">
        <v>0.25</v>
      </c>
      <c r="P3478" s="67">
        <v>0.25</v>
      </c>
      <c r="Q3478" s="70">
        <v>0.25</v>
      </c>
      <c r="R3478" s="3"/>
    </row>
    <row r="3479">
      <c r="A3479" s="46">
        <v>15581.0</v>
      </c>
      <c r="B3479" s="51" t="str">
        <f t="shared" si="1"/>
        <v>Turizm, baliq ovi va ovchilikTurizm va ochiq havoda dam olishAlpinizm va toqqa chiqishAlpinizm va toqqa chiqish uchun uskunalar</v>
      </c>
      <c r="C3479" s="55" t="s">
        <v>477</v>
      </c>
      <c r="D3479" s="55" t="s">
        <v>478</v>
      </c>
      <c r="E3479" s="55" t="s">
        <v>7442</v>
      </c>
      <c r="F3479" s="55" t="s">
        <v>7443</v>
      </c>
      <c r="G3479" s="55"/>
      <c r="H3479" s="55"/>
      <c r="I3479" s="64">
        <v>0.22</v>
      </c>
      <c r="J3479" s="67">
        <v>0.22</v>
      </c>
      <c r="K3479" s="70">
        <v>0.22</v>
      </c>
      <c r="L3479" s="64">
        <v>0.0</v>
      </c>
      <c r="M3479" s="67">
        <v>0.0</v>
      </c>
      <c r="N3479" s="70">
        <v>0.0</v>
      </c>
      <c r="O3479" s="64">
        <v>0.22</v>
      </c>
      <c r="P3479" s="67">
        <v>0.22</v>
      </c>
      <c r="Q3479" s="70">
        <v>0.22</v>
      </c>
      <c r="R3479" s="3"/>
    </row>
    <row r="3480">
      <c r="A3480" s="46">
        <v>15582.0</v>
      </c>
      <c r="B3480" s="51" t="str">
        <f t="shared" si="1"/>
        <v>Turizm, baliq ovi va ovchilikTurizm va ochiq havoda dam olishAlpinizm va toqqa chiqishAlpinizm uchun dubulg'alar, toqqa chiqish uchun poyabzal va qo'lqoplar</v>
      </c>
      <c r="C3480" s="55" t="s">
        <v>477</v>
      </c>
      <c r="D3480" s="55" t="s">
        <v>478</v>
      </c>
      <c r="E3480" s="55" t="s">
        <v>7442</v>
      </c>
      <c r="F3480" s="55" t="s">
        <v>7444</v>
      </c>
      <c r="G3480" s="55"/>
      <c r="H3480" s="55"/>
      <c r="I3480" s="64">
        <v>0.22</v>
      </c>
      <c r="J3480" s="67">
        <v>0.22</v>
      </c>
      <c r="K3480" s="70">
        <v>0.22</v>
      </c>
      <c r="L3480" s="64">
        <v>0.0</v>
      </c>
      <c r="M3480" s="67">
        <v>0.0</v>
      </c>
      <c r="N3480" s="70">
        <v>0.0</v>
      </c>
      <c r="O3480" s="64">
        <v>0.22</v>
      </c>
      <c r="P3480" s="67">
        <v>0.22</v>
      </c>
      <c r="Q3480" s="70">
        <v>0.22</v>
      </c>
      <c r="R3480" s="3"/>
    </row>
    <row r="3481">
      <c r="A3481" s="46">
        <v>15583.0</v>
      </c>
      <c r="B3481" s="51" t="str">
        <f t="shared" si="1"/>
        <v>Turizm, baliq ovi va ovchilikTurizm va ochiq havoda dam olishAlpinizm va toqqa chiqishToqqa chiqish uchun magnesiya</v>
      </c>
      <c r="C3481" s="55" t="s">
        <v>477</v>
      </c>
      <c r="D3481" s="55" t="s">
        <v>478</v>
      </c>
      <c r="E3481" s="55" t="s">
        <v>7442</v>
      </c>
      <c r="F3481" s="55" t="s">
        <v>7445</v>
      </c>
      <c r="G3481" s="55"/>
      <c r="H3481" s="55"/>
      <c r="I3481" s="64">
        <v>0.22</v>
      </c>
      <c r="J3481" s="67">
        <v>0.22</v>
      </c>
      <c r="K3481" s="70">
        <v>0.22</v>
      </c>
      <c r="L3481" s="64">
        <v>0.0</v>
      </c>
      <c r="M3481" s="67">
        <v>0.0</v>
      </c>
      <c r="N3481" s="70">
        <v>0.0</v>
      </c>
      <c r="O3481" s="64">
        <v>0.22</v>
      </c>
      <c r="P3481" s="67">
        <v>0.22</v>
      </c>
      <c r="Q3481" s="70">
        <v>0.22</v>
      </c>
      <c r="R3481" s="3"/>
    </row>
    <row r="3482">
      <c r="A3482" s="46">
        <v>15585.0</v>
      </c>
      <c r="B3482" s="51" t="str">
        <f t="shared" si="1"/>
        <v>Sport va hordiqJamoa sportiGandbolGandbol to'plari</v>
      </c>
      <c r="C3482" s="55" t="s">
        <v>391</v>
      </c>
      <c r="D3482" s="55" t="s">
        <v>1164</v>
      </c>
      <c r="E3482" s="55" t="s">
        <v>3432</v>
      </c>
      <c r="F3482" s="55" t="s">
        <v>7446</v>
      </c>
      <c r="G3482" s="55"/>
      <c r="H3482" s="3"/>
      <c r="I3482" s="64">
        <v>0.25</v>
      </c>
      <c r="J3482" s="67">
        <v>0.25</v>
      </c>
      <c r="K3482" s="70">
        <v>0.25</v>
      </c>
      <c r="L3482" s="64">
        <v>0.0</v>
      </c>
      <c r="M3482" s="67">
        <v>0.0</v>
      </c>
      <c r="N3482" s="70">
        <v>0.0</v>
      </c>
      <c r="O3482" s="64">
        <v>0.25</v>
      </c>
      <c r="P3482" s="67">
        <v>0.25</v>
      </c>
      <c r="Q3482" s="70">
        <v>0.25</v>
      </c>
      <c r="R3482" s="3"/>
    </row>
    <row r="3483">
      <c r="A3483" s="46">
        <v>15586.0</v>
      </c>
      <c r="B3483" s="51" t="str">
        <f t="shared" si="1"/>
        <v>Sport va hordiqJamoa sportiGandbolGandbol darvozalari va to'rlari</v>
      </c>
      <c r="C3483" s="55" t="s">
        <v>391</v>
      </c>
      <c r="D3483" s="55" t="s">
        <v>1164</v>
      </c>
      <c r="E3483" s="55" t="s">
        <v>3432</v>
      </c>
      <c r="F3483" s="55" t="s">
        <v>7447</v>
      </c>
      <c r="G3483" s="55"/>
      <c r="H3483" s="55"/>
      <c r="I3483" s="64">
        <v>0.22</v>
      </c>
      <c r="J3483" s="67">
        <v>0.22</v>
      </c>
      <c r="K3483" s="70">
        <v>0.22</v>
      </c>
      <c r="L3483" s="64">
        <v>0.0</v>
      </c>
      <c r="M3483" s="67">
        <v>0.0</v>
      </c>
      <c r="N3483" s="70">
        <v>0.0</v>
      </c>
      <c r="O3483" s="64">
        <v>0.22</v>
      </c>
      <c r="P3483" s="67">
        <v>0.22</v>
      </c>
      <c r="Q3483" s="70">
        <v>0.22</v>
      </c>
      <c r="R3483" s="3"/>
    </row>
    <row r="3484">
      <c r="A3484" s="46">
        <v>15587.0</v>
      </c>
      <c r="B3484" s="51" t="str">
        <f t="shared" si="1"/>
        <v>Sport va hordiqJamoa sportiGandbolGandbol ekipirovkasi</v>
      </c>
      <c r="C3484" s="55" t="s">
        <v>391</v>
      </c>
      <c r="D3484" s="55" t="s">
        <v>1164</v>
      </c>
      <c r="E3484" s="55" t="s">
        <v>3432</v>
      </c>
      <c r="F3484" s="55" t="s">
        <v>7448</v>
      </c>
      <c r="G3484" s="55"/>
      <c r="H3484" s="3"/>
      <c r="I3484" s="64">
        <v>0.22</v>
      </c>
      <c r="J3484" s="67">
        <v>0.22</v>
      </c>
      <c r="K3484" s="70">
        <v>0.22</v>
      </c>
      <c r="L3484" s="64">
        <v>0.0</v>
      </c>
      <c r="M3484" s="67">
        <v>0.0</v>
      </c>
      <c r="N3484" s="70">
        <v>0.0</v>
      </c>
      <c r="O3484" s="64">
        <v>0.22</v>
      </c>
      <c r="P3484" s="67">
        <v>0.22</v>
      </c>
      <c r="Q3484" s="70">
        <v>0.22</v>
      </c>
      <c r="R3484" s="3"/>
    </row>
    <row r="3485">
      <c r="A3485" s="46">
        <v>15588.0</v>
      </c>
      <c r="B3485" s="51" t="str">
        <f t="shared" si="1"/>
        <v>Turizm, baliq ovi va ovchilikBaliq oviLeskalar va simlarMonofil leskalari</v>
      </c>
      <c r="C3485" s="55" t="s">
        <v>477</v>
      </c>
      <c r="D3485" s="55" t="s">
        <v>1252</v>
      </c>
      <c r="E3485" s="55" t="s">
        <v>7450</v>
      </c>
      <c r="F3485" s="55" t="s">
        <v>7451</v>
      </c>
      <c r="G3485" s="55"/>
      <c r="H3485" s="3"/>
      <c r="I3485" s="64">
        <v>0.22</v>
      </c>
      <c r="J3485" s="67">
        <v>0.22</v>
      </c>
      <c r="K3485" s="70">
        <v>0.22</v>
      </c>
      <c r="L3485" s="64">
        <v>0.0</v>
      </c>
      <c r="M3485" s="67">
        <v>0.0</v>
      </c>
      <c r="N3485" s="70">
        <v>0.0</v>
      </c>
      <c r="O3485" s="64">
        <v>0.22</v>
      </c>
      <c r="P3485" s="67">
        <v>0.22</v>
      </c>
      <c r="Q3485" s="70">
        <v>0.22</v>
      </c>
      <c r="R3485" s="3"/>
    </row>
    <row r="3486">
      <c r="A3486" s="46">
        <v>15589.0</v>
      </c>
      <c r="B3486" s="51" t="str">
        <f t="shared" si="1"/>
        <v>Turizm, baliq ovi va ovchilikBaliq oviLeskalar va simlarTo'qilgan simlari</v>
      </c>
      <c r="C3486" s="55" t="s">
        <v>477</v>
      </c>
      <c r="D3486" s="55" t="s">
        <v>1252</v>
      </c>
      <c r="E3486" s="55" t="s">
        <v>7450</v>
      </c>
      <c r="F3486" s="55" t="s">
        <v>7452</v>
      </c>
      <c r="G3486" s="55"/>
      <c r="H3486" s="3"/>
      <c r="I3486" s="64">
        <v>0.22</v>
      </c>
      <c r="J3486" s="67">
        <v>0.22</v>
      </c>
      <c r="K3486" s="70">
        <v>0.22</v>
      </c>
      <c r="L3486" s="64">
        <v>0.0</v>
      </c>
      <c r="M3486" s="67">
        <v>0.0</v>
      </c>
      <c r="N3486" s="70">
        <v>0.0</v>
      </c>
      <c r="O3486" s="64">
        <v>0.22</v>
      </c>
      <c r="P3486" s="67">
        <v>0.22</v>
      </c>
      <c r="Q3486" s="70">
        <v>0.22</v>
      </c>
      <c r="R3486" s="3"/>
    </row>
    <row r="3487">
      <c r="A3487" s="46">
        <v>15590.0</v>
      </c>
      <c r="B3487" s="51" t="str">
        <f t="shared" si="1"/>
        <v>Turizm, baliq ovi va ovchilikBaliq oviLeskalar va simlarFlyuorokarbon leskalari</v>
      </c>
      <c r="C3487" s="55" t="s">
        <v>477</v>
      </c>
      <c r="D3487" s="55" t="s">
        <v>1252</v>
      </c>
      <c r="E3487" s="55" t="s">
        <v>7450</v>
      </c>
      <c r="F3487" s="55" t="s">
        <v>7453</v>
      </c>
      <c r="G3487" s="55"/>
      <c r="H3487" s="3"/>
      <c r="I3487" s="64">
        <v>0.22</v>
      </c>
      <c r="J3487" s="67">
        <v>0.22</v>
      </c>
      <c r="K3487" s="70">
        <v>0.22</v>
      </c>
      <c r="L3487" s="64">
        <v>0.0</v>
      </c>
      <c r="M3487" s="67">
        <v>0.0</v>
      </c>
      <c r="N3487" s="70">
        <v>0.0</v>
      </c>
      <c r="O3487" s="64">
        <v>0.22</v>
      </c>
      <c r="P3487" s="67">
        <v>0.22</v>
      </c>
      <c r="Q3487" s="70">
        <v>0.22</v>
      </c>
      <c r="R3487" s="3"/>
    </row>
    <row r="3488">
      <c r="A3488" s="46">
        <v>15591.0</v>
      </c>
      <c r="B3488" s="51" t="str">
        <f t="shared" si="1"/>
        <v>Turizm, baliq ovi va ovchilikBaliq oviLeskalar va simlarHaydovchi materiallar va lidkorlar</v>
      </c>
      <c r="C3488" s="55" t="s">
        <v>477</v>
      </c>
      <c r="D3488" s="55" t="s">
        <v>1252</v>
      </c>
      <c r="E3488" s="55" t="s">
        <v>7450</v>
      </c>
      <c r="F3488" s="55" t="s">
        <v>7455</v>
      </c>
      <c r="G3488" s="55"/>
      <c r="H3488" s="55"/>
      <c r="I3488" s="64">
        <v>0.22</v>
      </c>
      <c r="J3488" s="67">
        <v>0.22</v>
      </c>
      <c r="K3488" s="70">
        <v>0.22</v>
      </c>
      <c r="L3488" s="64">
        <v>0.0</v>
      </c>
      <c r="M3488" s="67">
        <v>0.0</v>
      </c>
      <c r="N3488" s="70">
        <v>0.0</v>
      </c>
      <c r="O3488" s="64">
        <v>0.22</v>
      </c>
      <c r="P3488" s="67">
        <v>0.22</v>
      </c>
      <c r="Q3488" s="70">
        <v>0.22</v>
      </c>
      <c r="R3488" s="3"/>
    </row>
    <row r="3489">
      <c r="A3489" s="46">
        <v>15592.0</v>
      </c>
      <c r="B3489" s="51" t="str">
        <f t="shared" si="1"/>
        <v>Turizm, baliq ovi va ovchilikBaliq oviIlgaklar, bog'ichlar va gruzilalarHar xil turdagi ilgaklar</v>
      </c>
      <c r="C3489" s="55" t="s">
        <v>477</v>
      </c>
      <c r="D3489" s="55" t="s">
        <v>1252</v>
      </c>
      <c r="E3489" s="55" t="s">
        <v>7456</v>
      </c>
      <c r="F3489" s="55" t="s">
        <v>7457</v>
      </c>
      <c r="G3489" s="55"/>
      <c r="H3489" s="3"/>
      <c r="I3489" s="64">
        <v>0.22</v>
      </c>
      <c r="J3489" s="67">
        <v>0.22</v>
      </c>
      <c r="K3489" s="70">
        <v>0.22</v>
      </c>
      <c r="L3489" s="64">
        <v>0.0</v>
      </c>
      <c r="M3489" s="67">
        <v>0.0</v>
      </c>
      <c r="N3489" s="70">
        <v>0.0</v>
      </c>
      <c r="O3489" s="64">
        <v>0.22</v>
      </c>
      <c r="P3489" s="67">
        <v>0.22</v>
      </c>
      <c r="Q3489" s="70">
        <v>0.22</v>
      </c>
      <c r="R3489" s="3"/>
    </row>
    <row r="3490">
      <c r="A3490" s="46">
        <v>15594.0</v>
      </c>
      <c r="B3490" s="51" t="str">
        <f t="shared" si="1"/>
        <v>Turizm, baliq ovi va ovchilikBaliq oviIlgaklar, bog'ichlar va gruzilalarTurli uzunlikdagi va materiallardan bog'ichlar</v>
      </c>
      <c r="C3490" s="55" t="s">
        <v>477</v>
      </c>
      <c r="D3490" s="55" t="s">
        <v>1252</v>
      </c>
      <c r="E3490" s="55" t="s">
        <v>7456</v>
      </c>
      <c r="F3490" s="55" t="s">
        <v>7459</v>
      </c>
      <c r="G3490" s="55"/>
      <c r="H3490" s="55"/>
      <c r="I3490" s="64">
        <v>0.22</v>
      </c>
      <c r="J3490" s="67">
        <v>0.22</v>
      </c>
      <c r="K3490" s="70">
        <v>0.22</v>
      </c>
      <c r="L3490" s="64">
        <v>0.0</v>
      </c>
      <c r="M3490" s="67">
        <v>0.0</v>
      </c>
      <c r="N3490" s="70">
        <v>0.0</v>
      </c>
      <c r="O3490" s="64">
        <v>0.22</v>
      </c>
      <c r="P3490" s="67">
        <v>0.22</v>
      </c>
      <c r="Q3490" s="70">
        <v>0.22</v>
      </c>
      <c r="R3490" s="3"/>
    </row>
    <row r="3491">
      <c r="A3491" s="46">
        <v>15595.0</v>
      </c>
      <c r="B3491" s="51" t="str">
        <f t="shared" si="1"/>
        <v>Turizm, baliq ovi va ovchilikBaliq oviIlgaklar, bog'ichlar va gruzilalarTurli xil shakl va og'irlikdagi gruzilalar</v>
      </c>
      <c r="C3491" s="55" t="s">
        <v>477</v>
      </c>
      <c r="D3491" s="55" t="s">
        <v>1252</v>
      </c>
      <c r="E3491" s="55" t="s">
        <v>7456</v>
      </c>
      <c r="F3491" s="55" t="s">
        <v>7460</v>
      </c>
      <c r="G3491" s="55"/>
      <c r="H3491" s="55"/>
      <c r="I3491" s="64">
        <v>0.22</v>
      </c>
      <c r="J3491" s="67">
        <v>0.22</v>
      </c>
      <c r="K3491" s="70">
        <v>0.22</v>
      </c>
      <c r="L3491" s="64">
        <v>0.0</v>
      </c>
      <c r="M3491" s="67">
        <v>0.0</v>
      </c>
      <c r="N3491" s="70">
        <v>0.0</v>
      </c>
      <c r="O3491" s="64">
        <v>0.22</v>
      </c>
      <c r="P3491" s="67">
        <v>0.22</v>
      </c>
      <c r="Q3491" s="70">
        <v>0.22</v>
      </c>
      <c r="R3491" s="3"/>
    </row>
    <row r="3492">
      <c r="A3492" s="46">
        <v>15596.0</v>
      </c>
      <c r="B3492" s="51" t="str">
        <f t="shared" si="1"/>
        <v>Sport va hordiqFutbolDarvozabon qo'lqoplari</v>
      </c>
      <c r="C3492" s="55" t="s">
        <v>391</v>
      </c>
      <c r="D3492" s="55" t="s">
        <v>1243</v>
      </c>
      <c r="E3492" s="55" t="s">
        <v>7463</v>
      </c>
      <c r="F3492" s="55"/>
      <c r="G3492" s="4"/>
      <c r="H3492" s="3"/>
      <c r="I3492" s="64">
        <v>0.25</v>
      </c>
      <c r="J3492" s="67">
        <v>0.25</v>
      </c>
      <c r="K3492" s="70">
        <v>0.25</v>
      </c>
      <c r="L3492" s="64">
        <v>0.0</v>
      </c>
      <c r="M3492" s="67">
        <v>0.0</v>
      </c>
      <c r="N3492" s="70">
        <v>0.0</v>
      </c>
      <c r="O3492" s="64">
        <v>0.25</v>
      </c>
      <c r="P3492" s="67">
        <v>0.25</v>
      </c>
      <c r="Q3492" s="70">
        <v>0.25</v>
      </c>
      <c r="R3492" s="3"/>
    </row>
    <row r="3493">
      <c r="A3493" s="46">
        <v>15597.0</v>
      </c>
      <c r="B3493" s="51" t="str">
        <f t="shared" si="1"/>
        <v>Sport va hordiqFutbolFutbol darvozalari</v>
      </c>
      <c r="C3493" s="55" t="s">
        <v>391</v>
      </c>
      <c r="D3493" s="55" t="s">
        <v>1243</v>
      </c>
      <c r="E3493" s="55" t="s">
        <v>7465</v>
      </c>
      <c r="F3493" s="55"/>
      <c r="G3493" s="4"/>
      <c r="H3493" s="3"/>
      <c r="I3493" s="64">
        <v>0.25</v>
      </c>
      <c r="J3493" s="67">
        <v>0.25</v>
      </c>
      <c r="K3493" s="70">
        <v>0.25</v>
      </c>
      <c r="L3493" s="64">
        <v>0.0</v>
      </c>
      <c r="M3493" s="67">
        <v>0.0</v>
      </c>
      <c r="N3493" s="70">
        <v>0.0</v>
      </c>
      <c r="O3493" s="64">
        <v>0.25</v>
      </c>
      <c r="P3493" s="67">
        <v>0.25</v>
      </c>
      <c r="Q3493" s="70">
        <v>0.25</v>
      </c>
      <c r="R3493" s="3"/>
    </row>
    <row r="3494">
      <c r="A3494" s="46">
        <v>15598.0</v>
      </c>
      <c r="B3494" s="51" t="str">
        <f t="shared" si="1"/>
        <v>Sport va hordiqFutbolFutbol to'plari</v>
      </c>
      <c r="C3494" s="55" t="s">
        <v>391</v>
      </c>
      <c r="D3494" s="55" t="s">
        <v>1243</v>
      </c>
      <c r="E3494" s="55" t="s">
        <v>7466</v>
      </c>
      <c r="F3494" s="3"/>
      <c r="G3494" s="3"/>
      <c r="H3494" s="3"/>
      <c r="I3494" s="64">
        <v>0.25</v>
      </c>
      <c r="J3494" s="67">
        <v>0.25</v>
      </c>
      <c r="K3494" s="70">
        <v>0.25</v>
      </c>
      <c r="L3494" s="64">
        <v>0.0</v>
      </c>
      <c r="M3494" s="67">
        <v>0.0</v>
      </c>
      <c r="N3494" s="70">
        <v>0.0</v>
      </c>
      <c r="O3494" s="64">
        <v>0.25</v>
      </c>
      <c r="P3494" s="67">
        <v>0.25</v>
      </c>
      <c r="Q3494" s="70">
        <v>0.25</v>
      </c>
      <c r="R3494" s="3"/>
    </row>
    <row r="3495">
      <c r="A3495" s="46">
        <v>15599.0</v>
      </c>
      <c r="B3495" s="51" t="str">
        <f t="shared" si="1"/>
        <v>Sport va hordiqFutbolFutbol qalqonlari</v>
      </c>
      <c r="C3495" s="55" t="s">
        <v>391</v>
      </c>
      <c r="D3495" s="55" t="s">
        <v>1243</v>
      </c>
      <c r="E3495" s="55" t="s">
        <v>7469</v>
      </c>
      <c r="F3495" s="55"/>
      <c r="G3495" s="3"/>
      <c r="H3495" s="3"/>
      <c r="I3495" s="64">
        <v>0.25</v>
      </c>
      <c r="J3495" s="67">
        <v>0.25</v>
      </c>
      <c r="K3495" s="70">
        <v>0.25</v>
      </c>
      <c r="L3495" s="64">
        <v>0.0</v>
      </c>
      <c r="M3495" s="67">
        <v>0.0</v>
      </c>
      <c r="N3495" s="70">
        <v>0.0</v>
      </c>
      <c r="O3495" s="64">
        <v>0.25</v>
      </c>
      <c r="P3495" s="67">
        <v>0.25</v>
      </c>
      <c r="Q3495" s="70">
        <v>0.25</v>
      </c>
      <c r="R3495" s="3"/>
    </row>
    <row r="3496">
      <c r="A3496" s="46">
        <v>15601.0</v>
      </c>
      <c r="B3496" s="51" t="str">
        <f t="shared" si="1"/>
        <v>Sport va hordiqJamoa sportiQilichbozlikQilichbozlik uchun himoya ekipirovka</v>
      </c>
      <c r="C3496" s="55" t="s">
        <v>391</v>
      </c>
      <c r="D3496" s="55" t="s">
        <v>1164</v>
      </c>
      <c r="E3496" s="55" t="s">
        <v>1165</v>
      </c>
      <c r="F3496" s="55" t="s">
        <v>7471</v>
      </c>
      <c r="G3496" s="55"/>
      <c r="H3496" s="55"/>
      <c r="I3496" s="64">
        <v>0.22</v>
      </c>
      <c r="J3496" s="67">
        <v>0.22</v>
      </c>
      <c r="K3496" s="70">
        <v>0.22</v>
      </c>
      <c r="L3496" s="64">
        <v>0.0</v>
      </c>
      <c r="M3496" s="67">
        <v>0.0</v>
      </c>
      <c r="N3496" s="70">
        <v>0.0</v>
      </c>
      <c r="O3496" s="64">
        <v>0.22</v>
      </c>
      <c r="P3496" s="67">
        <v>0.22</v>
      </c>
      <c r="Q3496" s="70">
        <v>0.22</v>
      </c>
      <c r="R3496" s="3"/>
    </row>
    <row r="3497">
      <c r="A3497" s="46">
        <v>15602.0</v>
      </c>
      <c r="B3497" s="51" t="str">
        <f t="shared" si="1"/>
        <v>Sport va hordiqJamoa sportiQilichbozlikQilichbozlik rapiralari, qilichlari, sablyalar</v>
      </c>
      <c r="C3497" s="55" t="s">
        <v>391</v>
      </c>
      <c r="D3497" s="55" t="s">
        <v>1164</v>
      </c>
      <c r="E3497" s="55" t="s">
        <v>1165</v>
      </c>
      <c r="F3497" s="55" t="s">
        <v>7473</v>
      </c>
      <c r="G3497" s="55"/>
      <c r="H3497" s="55"/>
      <c r="I3497" s="64">
        <v>0.22</v>
      </c>
      <c r="J3497" s="67">
        <v>0.22</v>
      </c>
      <c r="K3497" s="70">
        <v>0.22</v>
      </c>
      <c r="L3497" s="64">
        <v>0.0</v>
      </c>
      <c r="M3497" s="67">
        <v>0.0</v>
      </c>
      <c r="N3497" s="70">
        <v>0.0</v>
      </c>
      <c r="O3497" s="64">
        <v>0.22</v>
      </c>
      <c r="P3497" s="67">
        <v>0.22</v>
      </c>
      <c r="Q3497" s="70">
        <v>0.22</v>
      </c>
      <c r="R3497" s="3"/>
    </row>
    <row r="3498">
      <c r="A3498" s="46">
        <v>15603.0</v>
      </c>
      <c r="B3498" s="51" t="str">
        <f t="shared" si="1"/>
        <v>Turizm, baliq ovi va ovchilikBaliq oviBaliq ovi uchun primankalar va o'ljalarVoblerlar</v>
      </c>
      <c r="C3498" s="55" t="s">
        <v>477</v>
      </c>
      <c r="D3498" s="55" t="s">
        <v>1252</v>
      </c>
      <c r="E3498" s="55" t="s">
        <v>7474</v>
      </c>
      <c r="F3498" s="55" t="s">
        <v>7475</v>
      </c>
      <c r="G3498" s="3"/>
      <c r="H3498" s="4"/>
      <c r="I3498" s="64">
        <v>0.22</v>
      </c>
      <c r="J3498" s="67">
        <v>0.22</v>
      </c>
      <c r="K3498" s="70">
        <v>0.22</v>
      </c>
      <c r="L3498" s="64">
        <v>0.0</v>
      </c>
      <c r="M3498" s="67">
        <v>0.0</v>
      </c>
      <c r="N3498" s="70">
        <v>0.0</v>
      </c>
      <c r="O3498" s="64">
        <v>0.22</v>
      </c>
      <c r="P3498" s="67">
        <v>0.22</v>
      </c>
      <c r="Q3498" s="70">
        <v>0.22</v>
      </c>
      <c r="R3498" s="3"/>
    </row>
    <row r="3499">
      <c r="A3499" s="46">
        <v>15605.0</v>
      </c>
      <c r="B3499" s="51" t="str">
        <f t="shared" si="1"/>
        <v>Sport va hordiqTennis va badmintonKatta tennisKatta tennis uchun aksessuarlar</v>
      </c>
      <c r="C3499" s="55" t="s">
        <v>391</v>
      </c>
      <c r="D3499" s="55" t="s">
        <v>1249</v>
      </c>
      <c r="E3499" s="55" t="s">
        <v>4523</v>
      </c>
      <c r="F3499" s="55" t="s">
        <v>7476</v>
      </c>
      <c r="G3499" s="55"/>
      <c r="H3499" s="55"/>
      <c r="I3499" s="64">
        <v>0.25</v>
      </c>
      <c r="J3499" s="67">
        <v>0.25</v>
      </c>
      <c r="K3499" s="70">
        <v>0.25</v>
      </c>
      <c r="L3499" s="64">
        <v>0.0</v>
      </c>
      <c r="M3499" s="67">
        <v>0.0</v>
      </c>
      <c r="N3499" s="70">
        <v>0.0</v>
      </c>
      <c r="O3499" s="64">
        <v>0.25</v>
      </c>
      <c r="P3499" s="67">
        <v>0.25</v>
      </c>
      <c r="Q3499" s="70">
        <v>0.25</v>
      </c>
      <c r="R3499" s="3"/>
    </row>
    <row r="3500">
      <c r="A3500" s="46">
        <v>15606.0</v>
      </c>
      <c r="B3500" s="51" t="str">
        <f t="shared" si="1"/>
        <v>Sport va hordiqTennis va badmintonKatta tennisTennis to'plari</v>
      </c>
      <c r="C3500" s="55" t="s">
        <v>391</v>
      </c>
      <c r="D3500" s="55" t="s">
        <v>1249</v>
      </c>
      <c r="E3500" s="55" t="s">
        <v>4523</v>
      </c>
      <c r="F3500" s="55" t="s">
        <v>7479</v>
      </c>
      <c r="G3500" s="85"/>
      <c r="H3500" s="3"/>
      <c r="I3500" s="64">
        <v>0.25</v>
      </c>
      <c r="J3500" s="67">
        <v>0.25</v>
      </c>
      <c r="K3500" s="70">
        <v>0.25</v>
      </c>
      <c r="L3500" s="64">
        <v>0.0</v>
      </c>
      <c r="M3500" s="67">
        <v>0.0</v>
      </c>
      <c r="N3500" s="70">
        <v>0.0</v>
      </c>
      <c r="O3500" s="64">
        <v>0.25</v>
      </c>
      <c r="P3500" s="67">
        <v>0.25</v>
      </c>
      <c r="Q3500" s="70">
        <v>0.25</v>
      </c>
      <c r="R3500" s="3"/>
    </row>
    <row r="3501">
      <c r="A3501" s="46">
        <v>15607.0</v>
      </c>
      <c r="B3501" s="51" t="str">
        <f t="shared" si="1"/>
        <v>Turizm, baliq ovi va ovchilikBaliq oviBaliq ovi uchun primankalar va o'ljalarBlesnalar va mormishkalar</v>
      </c>
      <c r="C3501" s="55" t="s">
        <v>477</v>
      </c>
      <c r="D3501" s="55" t="s">
        <v>1252</v>
      </c>
      <c r="E3501" s="55" t="s">
        <v>7474</v>
      </c>
      <c r="F3501" s="55" t="s">
        <v>7481</v>
      </c>
      <c r="G3501" s="55"/>
      <c r="H3501" s="4"/>
      <c r="I3501" s="64">
        <v>0.22</v>
      </c>
      <c r="J3501" s="67">
        <v>0.22</v>
      </c>
      <c r="K3501" s="70">
        <v>0.22</v>
      </c>
      <c r="L3501" s="64">
        <v>0.0</v>
      </c>
      <c r="M3501" s="67">
        <v>0.0</v>
      </c>
      <c r="N3501" s="70">
        <v>0.0</v>
      </c>
      <c r="O3501" s="64">
        <v>0.22</v>
      </c>
      <c r="P3501" s="67">
        <v>0.22</v>
      </c>
      <c r="Q3501" s="70">
        <v>0.22</v>
      </c>
      <c r="R3501" s="3"/>
    </row>
    <row r="3502">
      <c r="A3502" s="46">
        <v>15608.0</v>
      </c>
      <c r="B3502" s="51" t="str">
        <f t="shared" si="1"/>
        <v>Turizm, baliq ovi va ovchilikBaliq oviBaliq ovi uchun primankalar va o'ljalarJig o'ljalar</v>
      </c>
      <c r="C3502" s="55" t="s">
        <v>477</v>
      </c>
      <c r="D3502" s="55" t="s">
        <v>1252</v>
      </c>
      <c r="E3502" s="55" t="s">
        <v>7474</v>
      </c>
      <c r="F3502" s="55" t="s">
        <v>7483</v>
      </c>
      <c r="G3502" s="85"/>
      <c r="H3502" s="3"/>
      <c r="I3502" s="64">
        <v>0.22</v>
      </c>
      <c r="J3502" s="67">
        <v>0.22</v>
      </c>
      <c r="K3502" s="70">
        <v>0.22</v>
      </c>
      <c r="L3502" s="64">
        <v>0.0</v>
      </c>
      <c r="M3502" s="67">
        <v>0.0</v>
      </c>
      <c r="N3502" s="70">
        <v>0.0</v>
      </c>
      <c r="O3502" s="64">
        <v>0.22</v>
      </c>
      <c r="P3502" s="67">
        <v>0.22</v>
      </c>
      <c r="Q3502" s="70">
        <v>0.22</v>
      </c>
      <c r="R3502" s="3"/>
    </row>
    <row r="3503">
      <c r="A3503" s="46">
        <v>15609.0</v>
      </c>
      <c r="B3503" s="51" t="str">
        <f t="shared" si="1"/>
        <v>Turizm, baliq ovi va ovchilikBaliq oviBaliq ovi uchun primankalar va o'ljalarSilikon o'ljalar</v>
      </c>
      <c r="C3503" s="55" t="s">
        <v>477</v>
      </c>
      <c r="D3503" s="55" t="s">
        <v>1252</v>
      </c>
      <c r="E3503" s="55" t="s">
        <v>7474</v>
      </c>
      <c r="F3503" s="55" t="s">
        <v>7484</v>
      </c>
      <c r="G3503" s="85"/>
      <c r="H3503" s="3"/>
      <c r="I3503" s="64">
        <v>0.22</v>
      </c>
      <c r="J3503" s="67">
        <v>0.22</v>
      </c>
      <c r="K3503" s="70">
        <v>0.22</v>
      </c>
      <c r="L3503" s="64">
        <v>0.0</v>
      </c>
      <c r="M3503" s="67">
        <v>0.0</v>
      </c>
      <c r="N3503" s="70">
        <v>0.0</v>
      </c>
      <c r="O3503" s="64">
        <v>0.22</v>
      </c>
      <c r="P3503" s="67">
        <v>0.22</v>
      </c>
      <c r="Q3503" s="70">
        <v>0.22</v>
      </c>
      <c r="R3503" s="3"/>
    </row>
    <row r="3504">
      <c r="A3504" s="46">
        <v>15610.0</v>
      </c>
      <c r="B3504" s="51" t="str">
        <f t="shared" si="1"/>
        <v>Sport va hordiqQishki sportXokkeyBaullar va g'iloflar</v>
      </c>
      <c r="C3504" s="55" t="s">
        <v>391</v>
      </c>
      <c r="D3504" s="55" t="s">
        <v>4351</v>
      </c>
      <c r="E3504" s="55" t="s">
        <v>7486</v>
      </c>
      <c r="F3504" s="55" t="s">
        <v>7487</v>
      </c>
      <c r="G3504" s="55"/>
      <c r="H3504" s="3"/>
      <c r="I3504" s="64">
        <v>0.22</v>
      </c>
      <c r="J3504" s="67">
        <v>0.22</v>
      </c>
      <c r="K3504" s="70">
        <v>0.22</v>
      </c>
      <c r="L3504" s="64">
        <v>0.0</v>
      </c>
      <c r="M3504" s="67">
        <v>0.0</v>
      </c>
      <c r="N3504" s="70">
        <v>0.0</v>
      </c>
      <c r="O3504" s="64">
        <v>0.22</v>
      </c>
      <c r="P3504" s="67">
        <v>0.22</v>
      </c>
      <c r="Q3504" s="70">
        <v>0.22</v>
      </c>
      <c r="R3504" s="3"/>
    </row>
    <row r="3505">
      <c r="A3505" s="46">
        <v>15611.0</v>
      </c>
      <c r="B3505" s="51" t="str">
        <f t="shared" si="1"/>
        <v>Sport va hordiqQishki sportXokkeyGamashalar va reytuzlar</v>
      </c>
      <c r="C3505" s="55" t="s">
        <v>391</v>
      </c>
      <c r="D3505" s="55" t="s">
        <v>4351</v>
      </c>
      <c r="E3505" s="55" t="s">
        <v>7486</v>
      </c>
      <c r="F3505" s="55" t="s">
        <v>7489</v>
      </c>
      <c r="G3505" s="55"/>
      <c r="H3505" s="3"/>
      <c r="I3505" s="64">
        <v>0.22</v>
      </c>
      <c r="J3505" s="67">
        <v>0.22</v>
      </c>
      <c r="K3505" s="70">
        <v>0.22</v>
      </c>
      <c r="L3505" s="64">
        <v>0.0</v>
      </c>
      <c r="M3505" s="67">
        <v>0.0</v>
      </c>
      <c r="N3505" s="70">
        <v>0.0</v>
      </c>
      <c r="O3505" s="64">
        <v>0.22</v>
      </c>
      <c r="P3505" s="67">
        <v>0.22</v>
      </c>
      <c r="Q3505" s="70">
        <v>0.22</v>
      </c>
      <c r="R3505" s="3"/>
    </row>
    <row r="3506">
      <c r="A3506" s="46">
        <v>15612.0</v>
      </c>
      <c r="B3506" s="51" t="str">
        <f t="shared" si="1"/>
        <v>Sport va hordiqQishki sportXokkeyJersi</v>
      </c>
      <c r="C3506" s="55" t="s">
        <v>391</v>
      </c>
      <c r="D3506" s="55" t="s">
        <v>4351</v>
      </c>
      <c r="E3506" s="55" t="s">
        <v>7486</v>
      </c>
      <c r="F3506" s="55" t="s">
        <v>7492</v>
      </c>
      <c r="G3506" s="85"/>
      <c r="H3506" s="3"/>
      <c r="I3506" s="64">
        <v>0.22</v>
      </c>
      <c r="J3506" s="67">
        <v>0.22</v>
      </c>
      <c r="K3506" s="70">
        <v>0.22</v>
      </c>
      <c r="L3506" s="64">
        <v>0.0</v>
      </c>
      <c r="M3506" s="67">
        <v>0.0</v>
      </c>
      <c r="N3506" s="70">
        <v>0.0</v>
      </c>
      <c r="O3506" s="64">
        <v>0.22</v>
      </c>
      <c r="P3506" s="67">
        <v>0.22</v>
      </c>
      <c r="Q3506" s="70">
        <v>0.22</v>
      </c>
      <c r="R3506" s="3"/>
    </row>
    <row r="3507">
      <c r="A3507" s="46">
        <v>15613.0</v>
      </c>
      <c r="B3507" s="51" t="str">
        <f t="shared" si="1"/>
        <v>Sport va hordiqQishki sportXokkeyXokkey tayoqchalari</v>
      </c>
      <c r="C3507" s="55" t="s">
        <v>391</v>
      </c>
      <c r="D3507" s="55" t="s">
        <v>4351</v>
      </c>
      <c r="E3507" s="55" t="s">
        <v>7486</v>
      </c>
      <c r="F3507" s="55" t="s">
        <v>7493</v>
      </c>
      <c r="G3507" s="55"/>
      <c r="H3507" s="4"/>
      <c r="I3507" s="64">
        <v>0.25</v>
      </c>
      <c r="J3507" s="67">
        <v>0.25</v>
      </c>
      <c r="K3507" s="70">
        <v>0.25</v>
      </c>
      <c r="L3507" s="64">
        <v>0.0</v>
      </c>
      <c r="M3507" s="67">
        <v>0.0</v>
      </c>
      <c r="N3507" s="70">
        <v>0.0</v>
      </c>
      <c r="O3507" s="64">
        <v>0.25</v>
      </c>
      <c r="P3507" s="67">
        <v>0.25</v>
      </c>
      <c r="Q3507" s="70">
        <v>0.25</v>
      </c>
      <c r="R3507" s="3"/>
    </row>
    <row r="3508">
      <c r="A3508" s="46">
        <v>15614.0</v>
      </c>
      <c r="B3508" s="51" t="str">
        <f t="shared" si="1"/>
        <v>Turizm, baliq ovi va ovchilikBaliq oviBaliq ovi uchun primankalar va o'ljalarBalansirlar</v>
      </c>
      <c r="C3508" s="55" t="s">
        <v>477</v>
      </c>
      <c r="D3508" s="55" t="s">
        <v>1252</v>
      </c>
      <c r="E3508" s="55" t="s">
        <v>7474</v>
      </c>
      <c r="F3508" s="55" t="s">
        <v>7495</v>
      </c>
      <c r="G3508" s="85"/>
      <c r="H3508" s="3"/>
      <c r="I3508" s="64">
        <v>0.22</v>
      </c>
      <c r="J3508" s="67">
        <v>0.22</v>
      </c>
      <c r="K3508" s="70">
        <v>0.22</v>
      </c>
      <c r="L3508" s="64">
        <v>0.0</v>
      </c>
      <c r="M3508" s="67">
        <v>0.0</v>
      </c>
      <c r="N3508" s="70">
        <v>0.0</v>
      </c>
      <c r="O3508" s="64">
        <v>0.22</v>
      </c>
      <c r="P3508" s="67">
        <v>0.22</v>
      </c>
      <c r="Q3508" s="70">
        <v>0.22</v>
      </c>
      <c r="R3508" s="3"/>
    </row>
    <row r="3509">
      <c r="A3509" s="46">
        <v>15615.0</v>
      </c>
      <c r="B3509" s="51" t="str">
        <f t="shared" si="1"/>
        <v>Sport va hordiqQishki sportXokkeyXokkey konkilari</v>
      </c>
      <c r="C3509" s="55" t="s">
        <v>391</v>
      </c>
      <c r="D3509" s="55" t="s">
        <v>4351</v>
      </c>
      <c r="E3509" s="55" t="s">
        <v>7486</v>
      </c>
      <c r="F3509" s="55" t="s">
        <v>7497</v>
      </c>
      <c r="G3509" s="55"/>
      <c r="H3509" s="3"/>
      <c r="I3509" s="64">
        <v>0.25</v>
      </c>
      <c r="J3509" s="67">
        <v>0.25</v>
      </c>
      <c r="K3509" s="70">
        <v>0.25</v>
      </c>
      <c r="L3509" s="64">
        <v>0.0</v>
      </c>
      <c r="M3509" s="67">
        <v>0.0</v>
      </c>
      <c r="N3509" s="70">
        <v>0.0</v>
      </c>
      <c r="O3509" s="64">
        <v>0.25</v>
      </c>
      <c r="P3509" s="67">
        <v>0.25</v>
      </c>
      <c r="Q3509" s="70">
        <v>0.25</v>
      </c>
      <c r="R3509" s="3"/>
    </row>
    <row r="3510">
      <c r="A3510" s="46">
        <v>15616.0</v>
      </c>
      <c r="B3510" s="51" t="str">
        <f t="shared" si="1"/>
        <v>Sport va hordiqQishki sportXokkeyXokkey aksessuarlari</v>
      </c>
      <c r="C3510" s="55" t="s">
        <v>391</v>
      </c>
      <c r="D3510" s="55" t="s">
        <v>4351</v>
      </c>
      <c r="E3510" s="55" t="s">
        <v>7486</v>
      </c>
      <c r="F3510" s="55" t="s">
        <v>7499</v>
      </c>
      <c r="G3510" s="55"/>
      <c r="H3510" s="3"/>
      <c r="I3510" s="64">
        <v>0.22</v>
      </c>
      <c r="J3510" s="67">
        <v>0.22</v>
      </c>
      <c r="K3510" s="70">
        <v>0.22</v>
      </c>
      <c r="L3510" s="64">
        <v>0.0</v>
      </c>
      <c r="M3510" s="67">
        <v>0.0</v>
      </c>
      <c r="N3510" s="70">
        <v>0.0</v>
      </c>
      <c r="O3510" s="64">
        <v>0.22</v>
      </c>
      <c r="P3510" s="67">
        <v>0.22</v>
      </c>
      <c r="Q3510" s="70">
        <v>0.22</v>
      </c>
      <c r="R3510" s="3"/>
    </row>
    <row r="3511">
      <c r="A3511" s="46">
        <v>15617.0</v>
      </c>
      <c r="B3511" s="51" t="str">
        <f t="shared" si="1"/>
        <v>Turizm, baliq ovi va ovchilikBaliq oviBaliq ovi uchun primankalar va o'ljalarRattlinlar va viblar</v>
      </c>
      <c r="C3511" s="55" t="s">
        <v>477</v>
      </c>
      <c r="D3511" s="55" t="s">
        <v>1252</v>
      </c>
      <c r="E3511" s="55" t="s">
        <v>7474</v>
      </c>
      <c r="F3511" s="55" t="s">
        <v>7500</v>
      </c>
      <c r="G3511" s="55"/>
      <c r="H3511" s="85"/>
      <c r="I3511" s="64">
        <v>0.22</v>
      </c>
      <c r="J3511" s="67">
        <v>0.22</v>
      </c>
      <c r="K3511" s="70">
        <v>0.22</v>
      </c>
      <c r="L3511" s="64">
        <v>0.0</v>
      </c>
      <c r="M3511" s="67">
        <v>0.0</v>
      </c>
      <c r="N3511" s="70">
        <v>0.0</v>
      </c>
      <c r="O3511" s="64">
        <v>0.22</v>
      </c>
      <c r="P3511" s="67">
        <v>0.22</v>
      </c>
      <c r="Q3511" s="70">
        <v>0.22</v>
      </c>
      <c r="R3511" s="3"/>
    </row>
    <row r="3512">
      <c r="A3512" s="46">
        <v>15618.0</v>
      </c>
      <c r="B3512" s="51" t="str">
        <f t="shared" si="1"/>
        <v>Sport va hordiqQishki sportXokkeyXokkey qo'lqoplari</v>
      </c>
      <c r="C3512" s="55" t="s">
        <v>391</v>
      </c>
      <c r="D3512" s="55" t="s">
        <v>4351</v>
      </c>
      <c r="E3512" s="55" t="s">
        <v>7486</v>
      </c>
      <c r="F3512" s="55" t="s">
        <v>7502</v>
      </c>
      <c r="G3512" s="55"/>
      <c r="H3512" s="3"/>
      <c r="I3512" s="64">
        <v>0.22</v>
      </c>
      <c r="J3512" s="67">
        <v>0.22</v>
      </c>
      <c r="K3512" s="70">
        <v>0.22</v>
      </c>
      <c r="L3512" s="64">
        <v>0.0</v>
      </c>
      <c r="M3512" s="67">
        <v>0.0</v>
      </c>
      <c r="N3512" s="70">
        <v>0.0</v>
      </c>
      <c r="O3512" s="64">
        <v>0.22</v>
      </c>
      <c r="P3512" s="67">
        <v>0.22</v>
      </c>
      <c r="Q3512" s="70">
        <v>0.22</v>
      </c>
      <c r="R3512" s="3"/>
    </row>
    <row r="3513">
      <c r="A3513" s="46">
        <v>15619.0</v>
      </c>
      <c r="B3513" s="51" t="str">
        <f t="shared" si="1"/>
        <v>Sport va hordiqQishki sportXokkeyXokkey shaybalari</v>
      </c>
      <c r="C3513" s="55" t="s">
        <v>391</v>
      </c>
      <c r="D3513" s="55" t="s">
        <v>4351</v>
      </c>
      <c r="E3513" s="55" t="s">
        <v>7486</v>
      </c>
      <c r="F3513" s="55" t="s">
        <v>7504</v>
      </c>
      <c r="G3513" s="55"/>
      <c r="H3513" s="3"/>
      <c r="I3513" s="64">
        <v>0.25</v>
      </c>
      <c r="J3513" s="67">
        <v>0.25</v>
      </c>
      <c r="K3513" s="70">
        <v>0.25</v>
      </c>
      <c r="L3513" s="64">
        <v>0.0</v>
      </c>
      <c r="M3513" s="67">
        <v>0.0</v>
      </c>
      <c r="N3513" s="70">
        <v>0.0</v>
      </c>
      <c r="O3513" s="64">
        <v>0.25</v>
      </c>
      <c r="P3513" s="67">
        <v>0.25</v>
      </c>
      <c r="Q3513" s="70">
        <v>0.25</v>
      </c>
      <c r="R3513" s="3"/>
    </row>
    <row r="3514">
      <c r="A3514" s="46">
        <v>15620.0</v>
      </c>
      <c r="B3514" s="51" t="str">
        <f t="shared" si="1"/>
        <v>Sport va hordiqQishki sportXokkeyXokkey anjomlari</v>
      </c>
      <c r="C3514" s="55" t="s">
        <v>391</v>
      </c>
      <c r="D3514" s="55" t="s">
        <v>4351</v>
      </c>
      <c r="E3514" s="55" t="s">
        <v>7486</v>
      </c>
      <c r="F3514" s="55" t="s">
        <v>7506</v>
      </c>
      <c r="G3514" s="55"/>
      <c r="H3514" s="3"/>
      <c r="I3514" s="64">
        <v>0.22</v>
      </c>
      <c r="J3514" s="67">
        <v>0.22</v>
      </c>
      <c r="K3514" s="70">
        <v>0.22</v>
      </c>
      <c r="L3514" s="64">
        <v>0.0</v>
      </c>
      <c r="M3514" s="67">
        <v>0.0</v>
      </c>
      <c r="N3514" s="70">
        <v>0.0</v>
      </c>
      <c r="O3514" s="64">
        <v>0.22</v>
      </c>
      <c r="P3514" s="67">
        <v>0.22</v>
      </c>
      <c r="Q3514" s="70">
        <v>0.22</v>
      </c>
      <c r="R3514" s="3"/>
    </row>
    <row r="3515">
      <c r="A3515" s="46">
        <v>15621.0</v>
      </c>
      <c r="B3515" s="51" t="str">
        <f t="shared" si="1"/>
        <v>Sport va hordiqQishki sportXokkeyDubulg'alar va balaklavalar</v>
      </c>
      <c r="C3515" s="55" t="s">
        <v>391</v>
      </c>
      <c r="D3515" s="55" t="s">
        <v>4351</v>
      </c>
      <c r="E3515" s="55" t="s">
        <v>7486</v>
      </c>
      <c r="F3515" s="55" t="s">
        <v>7507</v>
      </c>
      <c r="G3515" s="55"/>
      <c r="H3515" s="3"/>
      <c r="I3515" s="64">
        <v>0.25</v>
      </c>
      <c r="J3515" s="67">
        <v>0.25</v>
      </c>
      <c r="K3515" s="70">
        <v>0.25</v>
      </c>
      <c r="L3515" s="64">
        <v>0.0</v>
      </c>
      <c r="M3515" s="67">
        <v>0.0</v>
      </c>
      <c r="N3515" s="70">
        <v>0.0</v>
      </c>
      <c r="O3515" s="64">
        <v>0.25</v>
      </c>
      <c r="P3515" s="67">
        <v>0.25</v>
      </c>
      <c r="Q3515" s="70">
        <v>0.25</v>
      </c>
      <c r="R3515" s="3"/>
    </row>
    <row r="3516">
      <c r="A3516" s="46">
        <v>15622.0</v>
      </c>
      <c r="B3516" s="51" t="str">
        <f t="shared" si="1"/>
        <v>Turizm, baliq ovi va ovchilikBaliq oviBaliq ovi uchun primankalar va o'ljalarBaliq ovlash qo'riqchilari va uylari</v>
      </c>
      <c r="C3516" s="55" t="s">
        <v>477</v>
      </c>
      <c r="D3516" s="55" t="s">
        <v>1252</v>
      </c>
      <c r="E3516" s="55" t="s">
        <v>7474</v>
      </c>
      <c r="F3516" s="55" t="s">
        <v>7509</v>
      </c>
      <c r="G3516" s="55"/>
      <c r="H3516" s="55"/>
      <c r="I3516" s="64">
        <v>0.22</v>
      </c>
      <c r="J3516" s="67">
        <v>0.22</v>
      </c>
      <c r="K3516" s="70">
        <v>0.22</v>
      </c>
      <c r="L3516" s="64">
        <v>0.0</v>
      </c>
      <c r="M3516" s="67">
        <v>0.0</v>
      </c>
      <c r="N3516" s="70">
        <v>0.0</v>
      </c>
      <c r="O3516" s="64">
        <v>0.22</v>
      </c>
      <c r="P3516" s="67">
        <v>0.22</v>
      </c>
      <c r="Q3516" s="70">
        <v>0.22</v>
      </c>
      <c r="R3516" s="3"/>
    </row>
    <row r="3517">
      <c r="A3517" s="46">
        <v>15623.0</v>
      </c>
      <c r="B3517" s="51" t="str">
        <f t="shared" si="1"/>
        <v>Turizm, baliq ovi va ovchilikBaliq oviBaliq ovlash asboblari va aksessuarlariTutqichlar, uzatmalar va novda ushlagichlari</v>
      </c>
      <c r="C3517" s="55" t="s">
        <v>477</v>
      </c>
      <c r="D3517" s="55" t="s">
        <v>1252</v>
      </c>
      <c r="E3517" s="55" t="s">
        <v>7512</v>
      </c>
      <c r="F3517" s="55" t="s">
        <v>7513</v>
      </c>
      <c r="G3517" s="55"/>
      <c r="H3517" s="55"/>
      <c r="I3517" s="64">
        <v>0.22</v>
      </c>
      <c r="J3517" s="67">
        <v>0.22</v>
      </c>
      <c r="K3517" s="70">
        <v>0.22</v>
      </c>
      <c r="L3517" s="64">
        <v>0.0</v>
      </c>
      <c r="M3517" s="67">
        <v>0.0</v>
      </c>
      <c r="N3517" s="70">
        <v>0.0</v>
      </c>
      <c r="O3517" s="64">
        <v>0.22</v>
      </c>
      <c r="P3517" s="67">
        <v>0.22</v>
      </c>
      <c r="Q3517" s="70">
        <v>0.22</v>
      </c>
      <c r="R3517" s="3"/>
    </row>
    <row r="3518">
      <c r="A3518" s="46">
        <v>15624.0</v>
      </c>
      <c r="B3518" s="51" t="str">
        <f t="shared" si="1"/>
        <v>Turizm, baliq ovi va ovchilikBaliq oviBaliq ovlash asboblari va aksessuarlariPichoqlar va baliq ovlash asboblari</v>
      </c>
      <c r="C3518" s="55" t="s">
        <v>477</v>
      </c>
      <c r="D3518" s="55" t="s">
        <v>1252</v>
      </c>
      <c r="E3518" s="55" t="s">
        <v>7512</v>
      </c>
      <c r="F3518" s="55" t="s">
        <v>7515</v>
      </c>
      <c r="G3518" s="55"/>
      <c r="H3518" s="55"/>
      <c r="I3518" s="64">
        <v>0.22</v>
      </c>
      <c r="J3518" s="67">
        <v>0.22</v>
      </c>
      <c r="K3518" s="70">
        <v>0.22</v>
      </c>
      <c r="L3518" s="64">
        <v>0.0</v>
      </c>
      <c r="M3518" s="67">
        <v>0.0</v>
      </c>
      <c r="N3518" s="70">
        <v>0.0</v>
      </c>
      <c r="O3518" s="64">
        <v>0.22</v>
      </c>
      <c r="P3518" s="67">
        <v>0.22</v>
      </c>
      <c r="Q3518" s="70">
        <v>0.22</v>
      </c>
      <c r="R3518" s="3"/>
    </row>
    <row r="3519">
      <c r="A3519" s="46">
        <v>15625.0</v>
      </c>
      <c r="B3519" s="51" t="str">
        <f t="shared" si="1"/>
        <v>Turizm, baliq ovi va ovchilikBaliq oviBaliq ovlash asboblari va aksessuarlariQo'nish to'rlari va ushlagichlar</v>
      </c>
      <c r="C3519" s="55" t="s">
        <v>477</v>
      </c>
      <c r="D3519" s="55" t="s">
        <v>1252</v>
      </c>
      <c r="E3519" s="55" t="s">
        <v>7512</v>
      </c>
      <c r="F3519" s="55" t="s">
        <v>7516</v>
      </c>
      <c r="G3519" s="55"/>
      <c r="H3519" s="55"/>
      <c r="I3519" s="64">
        <v>0.22</v>
      </c>
      <c r="J3519" s="67">
        <v>0.22</v>
      </c>
      <c r="K3519" s="70">
        <v>0.22</v>
      </c>
      <c r="L3519" s="64">
        <v>0.0</v>
      </c>
      <c r="M3519" s="67">
        <v>0.0</v>
      </c>
      <c r="N3519" s="70">
        <v>0.0</v>
      </c>
      <c r="O3519" s="64">
        <v>0.22</v>
      </c>
      <c r="P3519" s="67">
        <v>0.22</v>
      </c>
      <c r="Q3519" s="70">
        <v>0.22</v>
      </c>
      <c r="R3519" s="3"/>
    </row>
    <row r="3520">
      <c r="A3520" s="46">
        <v>15626.0</v>
      </c>
      <c r="B3520" s="51" t="str">
        <f t="shared" si="1"/>
        <v>Sport va hordiqJamoa sportiVoleybolVoleybol to'plari</v>
      </c>
      <c r="C3520" s="55" t="s">
        <v>391</v>
      </c>
      <c r="D3520" s="55" t="s">
        <v>1164</v>
      </c>
      <c r="E3520" s="55" t="s">
        <v>7518</v>
      </c>
      <c r="F3520" s="85" t="s">
        <v>7519</v>
      </c>
      <c r="G3520" s="85"/>
      <c r="H3520" s="3"/>
      <c r="I3520" s="64">
        <v>0.25</v>
      </c>
      <c r="J3520" s="67">
        <v>0.25</v>
      </c>
      <c r="K3520" s="70">
        <v>0.25</v>
      </c>
      <c r="L3520" s="64">
        <v>0.0</v>
      </c>
      <c r="M3520" s="67">
        <v>0.0</v>
      </c>
      <c r="N3520" s="70">
        <v>0.0</v>
      </c>
      <c r="O3520" s="64">
        <v>0.25</v>
      </c>
      <c r="P3520" s="67">
        <v>0.25</v>
      </c>
      <c r="Q3520" s="70">
        <v>0.25</v>
      </c>
      <c r="R3520" s="3"/>
    </row>
    <row r="3521">
      <c r="A3521" s="46">
        <v>15627.0</v>
      </c>
      <c r="B3521" s="51" t="str">
        <f t="shared" si="1"/>
        <v>Sport va hordiqJamoa sportiVoleybolVoleybol to'rlari</v>
      </c>
      <c r="C3521" s="55" t="s">
        <v>391</v>
      </c>
      <c r="D3521" s="55" t="s">
        <v>1164</v>
      </c>
      <c r="E3521" s="55" t="s">
        <v>7518</v>
      </c>
      <c r="F3521" s="55" t="s">
        <v>7520</v>
      </c>
      <c r="G3521" s="55"/>
      <c r="H3521" s="4"/>
      <c r="I3521" s="64">
        <v>0.25</v>
      </c>
      <c r="J3521" s="67">
        <v>0.25</v>
      </c>
      <c r="K3521" s="70">
        <v>0.25</v>
      </c>
      <c r="L3521" s="64">
        <v>0.0</v>
      </c>
      <c r="M3521" s="67">
        <v>0.0</v>
      </c>
      <c r="N3521" s="70">
        <v>0.0</v>
      </c>
      <c r="O3521" s="64">
        <v>0.25</v>
      </c>
      <c r="P3521" s="67">
        <v>0.25</v>
      </c>
      <c r="Q3521" s="70">
        <v>0.25</v>
      </c>
      <c r="R3521" s="3"/>
    </row>
    <row r="3522">
      <c r="A3522" s="46">
        <v>15628.0</v>
      </c>
      <c r="B3522" s="51" t="str">
        <f t="shared" si="1"/>
        <v>Sport va hordiqJamoa sportiVoleybolVoleybol tizzalari va tirsak yostiqchalari</v>
      </c>
      <c r="C3522" s="55" t="s">
        <v>391</v>
      </c>
      <c r="D3522" s="55" t="s">
        <v>1164</v>
      </c>
      <c r="E3522" s="55" t="s">
        <v>7518</v>
      </c>
      <c r="F3522" s="55" t="s">
        <v>7523</v>
      </c>
      <c r="G3522" s="55"/>
      <c r="H3522" s="55"/>
      <c r="I3522" s="64">
        <v>0.25</v>
      </c>
      <c r="J3522" s="67">
        <v>0.25</v>
      </c>
      <c r="K3522" s="70">
        <v>0.25</v>
      </c>
      <c r="L3522" s="64">
        <v>0.0</v>
      </c>
      <c r="M3522" s="67">
        <v>0.0</v>
      </c>
      <c r="N3522" s="70">
        <v>0.0</v>
      </c>
      <c r="O3522" s="64">
        <v>0.25</v>
      </c>
      <c r="P3522" s="67">
        <v>0.25</v>
      </c>
      <c r="Q3522" s="70">
        <v>0.25</v>
      </c>
      <c r="R3522" s="3"/>
    </row>
    <row r="3523">
      <c r="A3523" s="46">
        <v>15629.0</v>
      </c>
      <c r="B3523" s="51" t="str">
        <f t="shared" si="1"/>
        <v>Sport va hordiqJamoa sportiGolfGolf aksessuarlari</v>
      </c>
      <c r="C3523" s="55" t="s">
        <v>391</v>
      </c>
      <c r="D3523" s="55" t="s">
        <v>1164</v>
      </c>
      <c r="E3523" s="55" t="s">
        <v>7525</v>
      </c>
      <c r="F3523" s="85" t="s">
        <v>7526</v>
      </c>
      <c r="G3523" s="85"/>
      <c r="H3523" s="3"/>
      <c r="I3523" s="64">
        <v>0.25</v>
      </c>
      <c r="J3523" s="67">
        <v>0.25</v>
      </c>
      <c r="K3523" s="70">
        <v>0.25</v>
      </c>
      <c r="L3523" s="64">
        <v>0.0</v>
      </c>
      <c r="M3523" s="67">
        <v>0.0</v>
      </c>
      <c r="N3523" s="70">
        <v>0.0</v>
      </c>
      <c r="O3523" s="64">
        <v>0.25</v>
      </c>
      <c r="P3523" s="67">
        <v>0.25</v>
      </c>
      <c r="Q3523" s="70">
        <v>0.25</v>
      </c>
      <c r="R3523" s="3"/>
    </row>
    <row r="3524">
      <c r="A3524" s="46">
        <v>15630.0</v>
      </c>
      <c r="B3524" s="51" t="str">
        <f t="shared" si="1"/>
        <v>Sport va hordiqJamoa sportiGolfGolf klyushkalari</v>
      </c>
      <c r="C3524" s="55" t="s">
        <v>391</v>
      </c>
      <c r="D3524" s="55" t="s">
        <v>1164</v>
      </c>
      <c r="E3524" s="55" t="s">
        <v>7525</v>
      </c>
      <c r="F3524" s="55" t="s">
        <v>7528</v>
      </c>
      <c r="G3524" s="55"/>
      <c r="H3524" s="4"/>
      <c r="I3524" s="64">
        <v>0.22</v>
      </c>
      <c r="J3524" s="67">
        <v>0.22</v>
      </c>
      <c r="K3524" s="70">
        <v>0.22</v>
      </c>
      <c r="L3524" s="64">
        <v>0.0</v>
      </c>
      <c r="M3524" s="67">
        <v>0.0</v>
      </c>
      <c r="N3524" s="70">
        <v>0.0</v>
      </c>
      <c r="O3524" s="64">
        <v>0.22</v>
      </c>
      <c r="P3524" s="67">
        <v>0.22</v>
      </c>
      <c r="Q3524" s="70">
        <v>0.22</v>
      </c>
      <c r="R3524" s="3"/>
    </row>
    <row r="3525">
      <c r="A3525" s="46">
        <v>15631.0</v>
      </c>
      <c r="B3525" s="51" t="str">
        <f t="shared" si="1"/>
        <v>Sport va hordiqJamoa sportiGolfGolf to'plari</v>
      </c>
      <c r="C3525" s="55" t="s">
        <v>391</v>
      </c>
      <c r="D3525" s="55" t="s">
        <v>1164</v>
      </c>
      <c r="E3525" s="55" t="s">
        <v>7525</v>
      </c>
      <c r="F3525" s="55" t="s">
        <v>7530</v>
      </c>
      <c r="G3525" s="3"/>
      <c r="H3525" s="4"/>
      <c r="I3525" s="64">
        <v>0.22</v>
      </c>
      <c r="J3525" s="67">
        <v>0.22</v>
      </c>
      <c r="K3525" s="70">
        <v>0.22</v>
      </c>
      <c r="L3525" s="64">
        <v>0.0</v>
      </c>
      <c r="M3525" s="67">
        <v>0.0</v>
      </c>
      <c r="N3525" s="70">
        <v>0.0</v>
      </c>
      <c r="O3525" s="64">
        <v>0.22</v>
      </c>
      <c r="P3525" s="67">
        <v>0.22</v>
      </c>
      <c r="Q3525" s="70">
        <v>0.22</v>
      </c>
      <c r="R3525" s="3"/>
    </row>
    <row r="3526">
      <c r="A3526" s="46">
        <v>15632.0</v>
      </c>
      <c r="B3526" s="51" t="str">
        <f t="shared" si="1"/>
        <v>Sport va hordiqJamoa sportiOt sportiOt uchun amunitsiya</v>
      </c>
      <c r="C3526" s="55" t="s">
        <v>391</v>
      </c>
      <c r="D3526" s="55" t="s">
        <v>1164</v>
      </c>
      <c r="E3526" s="55" t="s">
        <v>7532</v>
      </c>
      <c r="F3526" s="85" t="s">
        <v>7533</v>
      </c>
      <c r="G3526" s="85"/>
      <c r="H3526" s="3"/>
      <c r="I3526" s="64">
        <v>0.22</v>
      </c>
      <c r="J3526" s="67">
        <v>0.22</v>
      </c>
      <c r="K3526" s="70">
        <v>0.22</v>
      </c>
      <c r="L3526" s="64">
        <v>0.0</v>
      </c>
      <c r="M3526" s="67">
        <v>0.0</v>
      </c>
      <c r="N3526" s="70">
        <v>0.0</v>
      </c>
      <c r="O3526" s="64">
        <v>0.22</v>
      </c>
      <c r="P3526" s="67">
        <v>0.22</v>
      </c>
      <c r="Q3526" s="70">
        <v>0.22</v>
      </c>
      <c r="R3526" s="3"/>
    </row>
    <row r="3527">
      <c r="A3527" s="46">
        <v>15633.0</v>
      </c>
      <c r="B3527" s="51" t="str">
        <f t="shared" si="1"/>
        <v>Sport va hordiqJamoa sportiOt sportiOtliq uchun himoya</v>
      </c>
      <c r="C3527" s="55" t="s">
        <v>391</v>
      </c>
      <c r="D3527" s="55" t="s">
        <v>1164</v>
      </c>
      <c r="E3527" s="55" t="s">
        <v>7532</v>
      </c>
      <c r="F3527" s="55" t="s">
        <v>7535</v>
      </c>
      <c r="G3527" s="55"/>
      <c r="H3527" s="4"/>
      <c r="I3527" s="64">
        <v>0.22</v>
      </c>
      <c r="J3527" s="67">
        <v>0.22</v>
      </c>
      <c r="K3527" s="70">
        <v>0.22</v>
      </c>
      <c r="L3527" s="64">
        <v>0.0</v>
      </c>
      <c r="M3527" s="67">
        <v>0.0</v>
      </c>
      <c r="N3527" s="70">
        <v>0.0</v>
      </c>
      <c r="O3527" s="64">
        <v>0.22</v>
      </c>
      <c r="P3527" s="67">
        <v>0.22</v>
      </c>
      <c r="Q3527" s="70">
        <v>0.22</v>
      </c>
      <c r="R3527" s="3"/>
    </row>
    <row r="3528">
      <c r="A3528" s="46">
        <v>15634.0</v>
      </c>
      <c r="B3528" s="51" t="str">
        <f t="shared" si="1"/>
        <v>Sport va hordiqJamoa sportiOt sportiQamchilar</v>
      </c>
      <c r="C3528" s="55" t="s">
        <v>391</v>
      </c>
      <c r="D3528" s="55" t="s">
        <v>1164</v>
      </c>
      <c r="E3528" s="55" t="s">
        <v>7532</v>
      </c>
      <c r="F3528" s="55" t="s">
        <v>7537</v>
      </c>
      <c r="G3528" s="3"/>
      <c r="H3528" s="4"/>
      <c r="I3528" s="64">
        <v>0.22</v>
      </c>
      <c r="J3528" s="67">
        <v>0.22</v>
      </c>
      <c r="K3528" s="70">
        <v>0.22</v>
      </c>
      <c r="L3528" s="64">
        <v>0.0</v>
      </c>
      <c r="M3528" s="67">
        <v>0.0</v>
      </c>
      <c r="N3528" s="70">
        <v>0.0</v>
      </c>
      <c r="O3528" s="64">
        <v>0.22</v>
      </c>
      <c r="P3528" s="67">
        <v>0.22</v>
      </c>
      <c r="Q3528" s="70">
        <v>0.22</v>
      </c>
      <c r="R3528" s="3"/>
    </row>
    <row r="3529">
      <c r="A3529" s="46">
        <v>15635.0</v>
      </c>
      <c r="B3529" s="51" t="str">
        <f t="shared" si="1"/>
        <v>Sport va hordiqJamoa sportiRegbiRegbi aksessuarlari</v>
      </c>
      <c r="C3529" s="55" t="s">
        <v>391</v>
      </c>
      <c r="D3529" s="55" t="s">
        <v>1164</v>
      </c>
      <c r="E3529" s="55" t="s">
        <v>7539</v>
      </c>
      <c r="F3529" s="55" t="s">
        <v>7540</v>
      </c>
      <c r="G3529" s="55"/>
      <c r="H3529" s="3"/>
      <c r="I3529" s="64">
        <v>0.22</v>
      </c>
      <c r="J3529" s="67">
        <v>0.22</v>
      </c>
      <c r="K3529" s="70">
        <v>0.22</v>
      </c>
      <c r="L3529" s="64">
        <v>0.0</v>
      </c>
      <c r="M3529" s="67">
        <v>0.0</v>
      </c>
      <c r="N3529" s="70">
        <v>0.0</v>
      </c>
      <c r="O3529" s="64">
        <v>0.22</v>
      </c>
      <c r="P3529" s="67">
        <v>0.22</v>
      </c>
      <c r="Q3529" s="70">
        <v>0.22</v>
      </c>
      <c r="R3529" s="3"/>
    </row>
    <row r="3530">
      <c r="A3530" s="46">
        <v>15636.0</v>
      </c>
      <c r="B3530" s="51" t="str">
        <f t="shared" si="1"/>
        <v>Sport va hordiqJamoa sportiRegbiRegbi to'plari</v>
      </c>
      <c r="C3530" s="55" t="s">
        <v>391</v>
      </c>
      <c r="D3530" s="55" t="s">
        <v>1164</v>
      </c>
      <c r="E3530" s="55" t="s">
        <v>7539</v>
      </c>
      <c r="F3530" s="55" t="s">
        <v>7541</v>
      </c>
      <c r="G3530" s="3"/>
      <c r="H3530" s="3"/>
      <c r="I3530" s="64">
        <v>0.25</v>
      </c>
      <c r="J3530" s="67">
        <v>0.25</v>
      </c>
      <c r="K3530" s="70">
        <v>0.25</v>
      </c>
      <c r="L3530" s="64">
        <v>0.0</v>
      </c>
      <c r="M3530" s="67">
        <v>0.0</v>
      </c>
      <c r="N3530" s="70">
        <v>0.0</v>
      </c>
      <c r="O3530" s="64">
        <v>0.25</v>
      </c>
      <c r="P3530" s="67">
        <v>0.25</v>
      </c>
      <c r="Q3530" s="70">
        <v>0.25</v>
      </c>
      <c r="R3530" s="3"/>
    </row>
    <row r="3531">
      <c r="A3531" s="46">
        <v>15637.0</v>
      </c>
      <c r="B3531" s="51" t="str">
        <f t="shared" si="1"/>
        <v>Turizm, baliq ovi va ovchilikBaliq oviOzuqalar, nasadkalar, baliq ovlash uchun aromatizatorlarOzuqalar</v>
      </c>
      <c r="C3531" s="55" t="s">
        <v>477</v>
      </c>
      <c r="D3531" s="55" t="s">
        <v>1252</v>
      </c>
      <c r="E3531" s="55" t="s">
        <v>7543</v>
      </c>
      <c r="F3531" s="55" t="s">
        <v>5503</v>
      </c>
      <c r="G3531" s="3"/>
      <c r="H3531" s="3"/>
      <c r="I3531" s="64">
        <v>0.22</v>
      </c>
      <c r="J3531" s="67">
        <v>0.22</v>
      </c>
      <c r="K3531" s="70">
        <v>0.22</v>
      </c>
      <c r="L3531" s="64">
        <v>0.0</v>
      </c>
      <c r="M3531" s="67">
        <v>0.0</v>
      </c>
      <c r="N3531" s="70">
        <v>0.0</v>
      </c>
      <c r="O3531" s="64">
        <v>0.22</v>
      </c>
      <c r="P3531" s="67">
        <v>0.22</v>
      </c>
      <c r="Q3531" s="70">
        <v>0.22</v>
      </c>
      <c r="R3531" s="3"/>
    </row>
    <row r="3532">
      <c r="A3532" s="46">
        <v>15638.0</v>
      </c>
      <c r="B3532" s="51" t="str">
        <f t="shared" si="1"/>
        <v>Turizm, baliq ovi va ovchilikBaliq oviOzuqalar, nasadkalar, baliq ovlash uchun aromatizatorlarBaliq ovlash uchun nasadkalar</v>
      </c>
      <c r="C3532" s="55" t="s">
        <v>477</v>
      </c>
      <c r="D3532" s="55" t="s">
        <v>1252</v>
      </c>
      <c r="E3532" s="55" t="s">
        <v>7543</v>
      </c>
      <c r="F3532" s="85" t="s">
        <v>7545</v>
      </c>
      <c r="G3532" s="85"/>
      <c r="H3532" s="3"/>
      <c r="I3532" s="64">
        <v>0.22</v>
      </c>
      <c r="J3532" s="67">
        <v>0.22</v>
      </c>
      <c r="K3532" s="70">
        <v>0.22</v>
      </c>
      <c r="L3532" s="64">
        <v>0.0</v>
      </c>
      <c r="M3532" s="67">
        <v>0.0</v>
      </c>
      <c r="N3532" s="70">
        <v>0.0</v>
      </c>
      <c r="O3532" s="64">
        <v>0.22</v>
      </c>
      <c r="P3532" s="67">
        <v>0.22</v>
      </c>
      <c r="Q3532" s="70">
        <v>0.22</v>
      </c>
      <c r="R3532" s="3"/>
    </row>
    <row r="3533">
      <c r="A3533" s="46">
        <v>15639.0</v>
      </c>
      <c r="B3533" s="51" t="str">
        <f t="shared" si="1"/>
        <v>Turizm, baliq ovi va ovchilikBaliq oviOzuqalar, nasadkalar, baliq ovlash uchun aromatizatorlarBaliq ovlash uchun aromatizatorlar</v>
      </c>
      <c r="C3533" s="55" t="s">
        <v>477</v>
      </c>
      <c r="D3533" s="55" t="s">
        <v>1252</v>
      </c>
      <c r="E3533" s="55" t="s">
        <v>7543</v>
      </c>
      <c r="F3533" s="85" t="s">
        <v>7547</v>
      </c>
      <c r="G3533" s="85"/>
      <c r="H3533" s="85"/>
      <c r="I3533" s="64">
        <v>0.22</v>
      </c>
      <c r="J3533" s="67">
        <v>0.22</v>
      </c>
      <c r="K3533" s="70">
        <v>0.22</v>
      </c>
      <c r="L3533" s="64">
        <v>0.0</v>
      </c>
      <c r="M3533" s="67">
        <v>0.0</v>
      </c>
      <c r="N3533" s="70">
        <v>0.0</v>
      </c>
      <c r="O3533" s="64">
        <v>0.22</v>
      </c>
      <c r="P3533" s="67">
        <v>0.22</v>
      </c>
      <c r="Q3533" s="70">
        <v>0.22</v>
      </c>
      <c r="R3533" s="3"/>
    </row>
    <row r="3534">
      <c r="A3534" s="46">
        <v>15640.0</v>
      </c>
      <c r="B3534" s="51" t="str">
        <f t="shared" si="1"/>
        <v>Turizm, baliq ovi va ovchilikBaliq oviQarmoq dastasi va spininglarPastki qarmoq dastasi</v>
      </c>
      <c r="C3534" s="55" t="s">
        <v>477</v>
      </c>
      <c r="D3534" s="55" t="s">
        <v>1252</v>
      </c>
      <c r="E3534" s="55" t="s">
        <v>1658</v>
      </c>
      <c r="F3534" s="55" t="s">
        <v>7548</v>
      </c>
      <c r="G3534" s="55"/>
      <c r="H3534" s="3"/>
      <c r="I3534" s="64">
        <v>0.22</v>
      </c>
      <c r="J3534" s="67">
        <v>0.22</v>
      </c>
      <c r="K3534" s="70">
        <v>0.22</v>
      </c>
      <c r="L3534" s="64">
        <v>0.0</v>
      </c>
      <c r="M3534" s="67">
        <v>0.0</v>
      </c>
      <c r="N3534" s="70">
        <v>0.0</v>
      </c>
      <c r="O3534" s="64">
        <v>0.22</v>
      </c>
      <c r="P3534" s="67">
        <v>0.22</v>
      </c>
      <c r="Q3534" s="70">
        <v>0.22</v>
      </c>
      <c r="R3534" s="3"/>
    </row>
    <row r="3535">
      <c r="A3535" s="46">
        <v>15641.0</v>
      </c>
      <c r="B3535" s="51" t="str">
        <f t="shared" si="1"/>
        <v>Turizm, baliq ovi va ovchilikBaliq oviQarmoq dastasi va spininglarSuzuvchi qarmoq dastasi</v>
      </c>
      <c r="C3535" s="55" t="s">
        <v>477</v>
      </c>
      <c r="D3535" s="55" t="s">
        <v>1252</v>
      </c>
      <c r="E3535" s="55" t="s">
        <v>1658</v>
      </c>
      <c r="F3535" s="55" t="s">
        <v>7550</v>
      </c>
      <c r="G3535" s="55"/>
      <c r="H3535" s="3"/>
      <c r="I3535" s="64">
        <v>0.22</v>
      </c>
      <c r="J3535" s="67">
        <v>0.22</v>
      </c>
      <c r="K3535" s="70">
        <v>0.22</v>
      </c>
      <c r="L3535" s="64">
        <v>0.0</v>
      </c>
      <c r="M3535" s="67">
        <v>0.0</v>
      </c>
      <c r="N3535" s="70">
        <v>0.0</v>
      </c>
      <c r="O3535" s="64">
        <v>0.22</v>
      </c>
      <c r="P3535" s="67">
        <v>0.22</v>
      </c>
      <c r="Q3535" s="70">
        <v>0.22</v>
      </c>
      <c r="R3535" s="3"/>
    </row>
    <row r="3536">
      <c r="A3536" s="46">
        <v>15642.0</v>
      </c>
      <c r="B3536" s="51" t="str">
        <f t="shared" si="1"/>
        <v>Turizm, baliq ovi va ovchilikBaliq oviQarmoq dastasi va spininglarQishqi qarmoq dastasi</v>
      </c>
      <c r="C3536" s="55" t="s">
        <v>477</v>
      </c>
      <c r="D3536" s="55" t="s">
        <v>1252</v>
      </c>
      <c r="E3536" s="55" t="s">
        <v>1658</v>
      </c>
      <c r="F3536" s="55" t="s">
        <v>7551</v>
      </c>
      <c r="G3536" s="55"/>
      <c r="H3536" s="4"/>
      <c r="I3536" s="64">
        <v>0.22</v>
      </c>
      <c r="J3536" s="67">
        <v>0.22</v>
      </c>
      <c r="K3536" s="70">
        <v>0.22</v>
      </c>
      <c r="L3536" s="64">
        <v>0.0</v>
      </c>
      <c r="M3536" s="67">
        <v>0.0</v>
      </c>
      <c r="N3536" s="70">
        <v>0.0</v>
      </c>
      <c r="O3536" s="64">
        <v>0.22</v>
      </c>
      <c r="P3536" s="67">
        <v>0.22</v>
      </c>
      <c r="Q3536" s="70">
        <v>0.22</v>
      </c>
      <c r="R3536" s="3"/>
    </row>
    <row r="3537">
      <c r="A3537" s="46">
        <v>15643.0</v>
      </c>
      <c r="B3537" s="51" t="str">
        <f t="shared" si="1"/>
        <v>Turizm, baliq ovi va ovchilikBaliq oviExolotlar va navigatsiyaExolotlar va elektron yordamchilar</v>
      </c>
      <c r="C3537" s="55" t="s">
        <v>477</v>
      </c>
      <c r="D3537" s="55" t="s">
        <v>1252</v>
      </c>
      <c r="E3537" s="55" t="s">
        <v>7552</v>
      </c>
      <c r="F3537" s="55" t="s">
        <v>7553</v>
      </c>
      <c r="G3537" s="55"/>
      <c r="H3537" s="55"/>
      <c r="I3537" s="64">
        <v>0.2</v>
      </c>
      <c r="J3537" s="67">
        <v>0.2</v>
      </c>
      <c r="K3537" s="70">
        <v>0.2</v>
      </c>
      <c r="L3537" s="64">
        <v>0.0</v>
      </c>
      <c r="M3537" s="67">
        <v>0.0</v>
      </c>
      <c r="N3537" s="70">
        <v>0.0</v>
      </c>
      <c r="O3537" s="64">
        <v>0.2</v>
      </c>
      <c r="P3537" s="67">
        <v>0.2</v>
      </c>
      <c r="Q3537" s="70">
        <v>0.2</v>
      </c>
      <c r="R3537" s="3"/>
    </row>
    <row r="3538">
      <c r="A3538" s="46">
        <v>15644.0</v>
      </c>
      <c r="B3538" s="51" t="str">
        <f t="shared" si="1"/>
        <v>Turizm, baliq ovi va ovchilikBaliq oviExolotlar va navigatsiyaSuv osti videokameralar</v>
      </c>
      <c r="C3538" s="55" t="s">
        <v>477</v>
      </c>
      <c r="D3538" s="55" t="s">
        <v>1252</v>
      </c>
      <c r="E3538" s="55" t="s">
        <v>7552</v>
      </c>
      <c r="F3538" s="55" t="s">
        <v>7555</v>
      </c>
      <c r="G3538" s="55"/>
      <c r="H3538" s="3"/>
      <c r="I3538" s="64">
        <v>0.2</v>
      </c>
      <c r="J3538" s="67">
        <v>0.2</v>
      </c>
      <c r="K3538" s="70">
        <v>0.2</v>
      </c>
      <c r="L3538" s="64">
        <v>0.0</v>
      </c>
      <c r="M3538" s="67">
        <v>0.0</v>
      </c>
      <c r="N3538" s="70">
        <v>0.0</v>
      </c>
      <c r="O3538" s="64">
        <v>0.2</v>
      </c>
      <c r="P3538" s="67">
        <v>0.2</v>
      </c>
      <c r="Q3538" s="70">
        <v>0.2</v>
      </c>
      <c r="R3538" s="3"/>
    </row>
    <row r="3539">
      <c r="A3539" s="46">
        <v>15645.0</v>
      </c>
      <c r="B3539" s="51" t="str">
        <f t="shared" si="1"/>
        <v>PoyabzallarAyollar poyabzaliShlepanslar va slanslar</v>
      </c>
      <c r="C3539" s="55" t="s">
        <v>951</v>
      </c>
      <c r="D3539" s="55" t="s">
        <v>952</v>
      </c>
      <c r="E3539" s="55" t="s">
        <v>3235</v>
      </c>
      <c r="F3539" s="55"/>
      <c r="G3539" s="85"/>
      <c r="H3539" s="3"/>
      <c r="I3539" s="64">
        <v>0.2</v>
      </c>
      <c r="J3539" s="67">
        <v>0.2</v>
      </c>
      <c r="K3539" s="70">
        <v>0.2</v>
      </c>
      <c r="L3539" s="64">
        <v>0.0</v>
      </c>
      <c r="M3539" s="67">
        <v>0.0</v>
      </c>
      <c r="N3539" s="70">
        <v>0.0</v>
      </c>
      <c r="O3539" s="64">
        <v>0.2</v>
      </c>
      <c r="P3539" s="67">
        <v>0.2</v>
      </c>
      <c r="Q3539" s="70">
        <v>0.2</v>
      </c>
      <c r="R3539" s="3"/>
    </row>
    <row r="3540">
      <c r="A3540" s="46">
        <v>15646.0</v>
      </c>
      <c r="B3540" s="51" t="str">
        <f t="shared" si="1"/>
        <v>Turizm, baliq ovi va ovchilikBaliq oviExolotlar va navigatsiyaMahkamlagichlar exolotlar va navigatorlar uchun</v>
      </c>
      <c r="C3540" s="55" t="s">
        <v>477</v>
      </c>
      <c r="D3540" s="55" t="s">
        <v>1252</v>
      </c>
      <c r="E3540" s="55" t="s">
        <v>7552</v>
      </c>
      <c r="F3540" s="85" t="s">
        <v>7557</v>
      </c>
      <c r="G3540" s="85"/>
      <c r="H3540" s="85"/>
      <c r="I3540" s="64">
        <v>0.2</v>
      </c>
      <c r="J3540" s="67">
        <v>0.2</v>
      </c>
      <c r="K3540" s="70">
        <v>0.2</v>
      </c>
      <c r="L3540" s="64">
        <v>0.0</v>
      </c>
      <c r="M3540" s="67">
        <v>0.0</v>
      </c>
      <c r="N3540" s="70">
        <v>0.0</v>
      </c>
      <c r="O3540" s="64">
        <v>0.2</v>
      </c>
      <c r="P3540" s="67">
        <v>0.2</v>
      </c>
      <c r="Q3540" s="70">
        <v>0.2</v>
      </c>
      <c r="R3540" s="3"/>
    </row>
    <row r="3541">
      <c r="A3541" s="46">
        <v>15647.0</v>
      </c>
      <c r="B3541" s="51" t="str">
        <f t="shared" si="1"/>
        <v>Turizm, baliq ovi va ovchilikBaliq oviExolotlar va navigatsiyaG'iloflar va aksessuarlar exolotlar uchun</v>
      </c>
      <c r="C3541" s="55" t="s">
        <v>477</v>
      </c>
      <c r="D3541" s="55" t="s">
        <v>1252</v>
      </c>
      <c r="E3541" s="55" t="s">
        <v>7552</v>
      </c>
      <c r="F3541" s="55" t="s">
        <v>7559</v>
      </c>
      <c r="G3541" s="55"/>
      <c r="H3541" s="55"/>
      <c r="I3541" s="64">
        <v>0.2</v>
      </c>
      <c r="J3541" s="67">
        <v>0.2</v>
      </c>
      <c r="K3541" s="70">
        <v>0.2</v>
      </c>
      <c r="L3541" s="64">
        <v>0.0</v>
      </c>
      <c r="M3541" s="67">
        <v>0.0</v>
      </c>
      <c r="N3541" s="70">
        <v>0.0</v>
      </c>
      <c r="O3541" s="64">
        <v>0.2</v>
      </c>
      <c r="P3541" s="67">
        <v>0.2</v>
      </c>
      <c r="Q3541" s="70">
        <v>0.2</v>
      </c>
      <c r="R3541" s="3"/>
    </row>
    <row r="3542">
      <c r="A3542" s="46">
        <v>15648.0</v>
      </c>
      <c r="B3542" s="51" t="str">
        <f t="shared" si="1"/>
        <v>Sport va hordiqJamoa sportiSport gimnastikasiMagnesiya va gimnastika qoplamalari</v>
      </c>
      <c r="C3542" s="55" t="s">
        <v>391</v>
      </c>
      <c r="D3542" s="55" t="s">
        <v>1164</v>
      </c>
      <c r="E3542" s="55" t="s">
        <v>7560</v>
      </c>
      <c r="F3542" s="55" t="s">
        <v>7561</v>
      </c>
      <c r="G3542" s="55"/>
      <c r="H3542" s="55"/>
      <c r="I3542" s="64">
        <v>0.25</v>
      </c>
      <c r="J3542" s="67">
        <v>0.25</v>
      </c>
      <c r="K3542" s="70">
        <v>0.25</v>
      </c>
      <c r="L3542" s="64">
        <v>0.0</v>
      </c>
      <c r="M3542" s="67">
        <v>0.0</v>
      </c>
      <c r="N3542" s="70">
        <v>0.0</v>
      </c>
      <c r="O3542" s="64">
        <v>0.25</v>
      </c>
      <c r="P3542" s="67">
        <v>0.25</v>
      </c>
      <c r="Q3542" s="70">
        <v>0.25</v>
      </c>
      <c r="R3542" s="3"/>
    </row>
    <row r="3543">
      <c r="A3543" s="46">
        <v>15649.0</v>
      </c>
      <c r="B3543" s="51" t="str">
        <f t="shared" si="1"/>
        <v>Sport va hordiqJamoa sportiSport gimnastikasiMatlar</v>
      </c>
      <c r="C3543" s="55" t="s">
        <v>391</v>
      </c>
      <c r="D3543" s="55" t="s">
        <v>1164</v>
      </c>
      <c r="E3543" s="55" t="s">
        <v>7560</v>
      </c>
      <c r="F3543" s="55" t="s">
        <v>7563</v>
      </c>
      <c r="G3543" s="3"/>
      <c r="H3543" s="3"/>
      <c r="I3543" s="64">
        <v>0.22</v>
      </c>
      <c r="J3543" s="67">
        <v>0.22</v>
      </c>
      <c r="K3543" s="70">
        <v>0.22</v>
      </c>
      <c r="L3543" s="64">
        <v>0.0</v>
      </c>
      <c r="M3543" s="67">
        <v>0.0</v>
      </c>
      <c r="N3543" s="70">
        <v>0.0</v>
      </c>
      <c r="O3543" s="64">
        <v>0.22</v>
      </c>
      <c r="P3543" s="67">
        <v>0.22</v>
      </c>
      <c r="Q3543" s="70">
        <v>0.22</v>
      </c>
      <c r="R3543" s="3"/>
    </row>
    <row r="3544">
      <c r="A3544" s="46">
        <v>15650.0</v>
      </c>
      <c r="B3544" s="51" t="str">
        <f t="shared" si="1"/>
        <v>Sport va hordiqJamoa sportiSport gimnastikasiGimnastika uskunalari</v>
      </c>
      <c r="C3544" s="55" t="s">
        <v>391</v>
      </c>
      <c r="D3544" s="55" t="s">
        <v>1164</v>
      </c>
      <c r="E3544" s="55" t="s">
        <v>7560</v>
      </c>
      <c r="F3544" s="55" t="s">
        <v>7565</v>
      </c>
      <c r="G3544" s="55"/>
      <c r="H3544" s="3"/>
      <c r="I3544" s="64">
        <v>0.25</v>
      </c>
      <c r="J3544" s="67">
        <v>0.25</v>
      </c>
      <c r="K3544" s="70">
        <v>0.25</v>
      </c>
      <c r="L3544" s="64">
        <v>0.0</v>
      </c>
      <c r="M3544" s="67">
        <v>0.0</v>
      </c>
      <c r="N3544" s="70">
        <v>0.0</v>
      </c>
      <c r="O3544" s="64">
        <v>0.25</v>
      </c>
      <c r="P3544" s="67">
        <v>0.25</v>
      </c>
      <c r="Q3544" s="70">
        <v>0.25</v>
      </c>
      <c r="R3544" s="3"/>
    </row>
    <row r="3545">
      <c r="A3545" s="46">
        <v>15651.0</v>
      </c>
      <c r="B3545" s="51" t="str">
        <f t="shared" si="1"/>
        <v>Sport va hordiqFitnes va yogaBadiiy gimnastika va raqslarBulavalar</v>
      </c>
      <c r="C3545" s="55" t="s">
        <v>391</v>
      </c>
      <c r="D3545" s="55" t="s">
        <v>1434</v>
      </c>
      <c r="E3545" s="55" t="s">
        <v>6145</v>
      </c>
      <c r="F3545" s="55" t="s">
        <v>7566</v>
      </c>
      <c r="G3545" s="3"/>
      <c r="H3545" s="3"/>
      <c r="I3545" s="64">
        <v>0.25</v>
      </c>
      <c r="J3545" s="67">
        <v>0.25</v>
      </c>
      <c r="K3545" s="70">
        <v>0.25</v>
      </c>
      <c r="L3545" s="64">
        <v>0.005</v>
      </c>
      <c r="M3545" s="67">
        <v>0.005</v>
      </c>
      <c r="N3545" s="70">
        <v>0.005</v>
      </c>
      <c r="O3545" s="64">
        <v>0.245</v>
      </c>
      <c r="P3545" s="67">
        <v>0.245</v>
      </c>
      <c r="Q3545" s="70">
        <v>0.245</v>
      </c>
      <c r="R3545" s="3"/>
    </row>
    <row r="3546">
      <c r="A3546" s="46">
        <v>15652.0</v>
      </c>
      <c r="B3546" s="51" t="str">
        <f t="shared" si="1"/>
        <v>Sport va hordiqFitnes va yogaBadiiy gimnastika va raqslarGimnastika to'plari</v>
      </c>
      <c r="C3546" s="55" t="s">
        <v>391</v>
      </c>
      <c r="D3546" s="55" t="s">
        <v>1434</v>
      </c>
      <c r="E3546" s="55" t="s">
        <v>6145</v>
      </c>
      <c r="F3546" s="55" t="s">
        <v>7567</v>
      </c>
      <c r="G3546" s="55"/>
      <c r="H3546" s="3"/>
      <c r="I3546" s="64">
        <v>0.25</v>
      </c>
      <c r="J3546" s="67">
        <v>0.25</v>
      </c>
      <c r="K3546" s="70">
        <v>0.25</v>
      </c>
      <c r="L3546" s="64">
        <v>0.0</v>
      </c>
      <c r="M3546" s="67">
        <v>0.0</v>
      </c>
      <c r="N3546" s="70">
        <v>0.0</v>
      </c>
      <c r="O3546" s="64">
        <v>0.25</v>
      </c>
      <c r="P3546" s="67">
        <v>0.25</v>
      </c>
      <c r="Q3546" s="70">
        <v>0.25</v>
      </c>
      <c r="R3546" s="3"/>
    </row>
    <row r="3547">
      <c r="A3547" s="46">
        <v>15653.0</v>
      </c>
      <c r="B3547" s="51" t="str">
        <f t="shared" si="1"/>
        <v>Sport va hordiqFitnes va yogaBadiiy gimnastika va raqslarBadiiy gimnastika uchun lentalar</v>
      </c>
      <c r="C3547" s="55" t="s">
        <v>391</v>
      </c>
      <c r="D3547" s="55" t="s">
        <v>1434</v>
      </c>
      <c r="E3547" s="55" t="s">
        <v>6145</v>
      </c>
      <c r="F3547" s="55" t="s">
        <v>7568</v>
      </c>
      <c r="G3547" s="55"/>
      <c r="H3547" s="55"/>
      <c r="I3547" s="64">
        <v>0.25</v>
      </c>
      <c r="J3547" s="67">
        <v>0.25</v>
      </c>
      <c r="K3547" s="70">
        <v>0.25</v>
      </c>
      <c r="L3547" s="64">
        <v>0.0</v>
      </c>
      <c r="M3547" s="67">
        <v>0.0</v>
      </c>
      <c r="N3547" s="70">
        <v>0.0</v>
      </c>
      <c r="O3547" s="64">
        <v>0.25</v>
      </c>
      <c r="P3547" s="67">
        <v>0.25</v>
      </c>
      <c r="Q3547" s="70">
        <v>0.25</v>
      </c>
      <c r="R3547" s="3"/>
    </row>
    <row r="3548">
      <c r="A3548" s="46">
        <v>15654.0</v>
      </c>
      <c r="B3548" s="51" t="str">
        <f t="shared" si="1"/>
        <v>Sport va hordiqFitnes va yogaBadiiy gimnastika va raqslarGimnastika tizza himoyasi</v>
      </c>
      <c r="C3548" s="55" t="s">
        <v>391</v>
      </c>
      <c r="D3548" s="55" t="s">
        <v>1434</v>
      </c>
      <c r="E3548" s="55" t="s">
        <v>6145</v>
      </c>
      <c r="F3548" s="55" t="s">
        <v>7569</v>
      </c>
      <c r="G3548" s="55"/>
      <c r="H3548" s="3"/>
      <c r="I3548" s="64">
        <v>0.25</v>
      </c>
      <c r="J3548" s="67">
        <v>0.25</v>
      </c>
      <c r="K3548" s="70">
        <v>0.25</v>
      </c>
      <c r="L3548" s="64">
        <v>0.005</v>
      </c>
      <c r="M3548" s="67">
        <v>0.005</v>
      </c>
      <c r="N3548" s="70">
        <v>0.005</v>
      </c>
      <c r="O3548" s="64">
        <v>0.245</v>
      </c>
      <c r="P3548" s="67">
        <v>0.245</v>
      </c>
      <c r="Q3548" s="70">
        <v>0.245</v>
      </c>
      <c r="R3548" s="3"/>
    </row>
    <row r="3549">
      <c r="A3549" s="46">
        <v>15655.0</v>
      </c>
      <c r="B3549" s="51" t="str">
        <f t="shared" si="1"/>
        <v>Sport va hordiqFitnes va yogaBadiiy gimnastika va raqslarGimnastika obruchlari</v>
      </c>
      <c r="C3549" s="55" t="s">
        <v>391</v>
      </c>
      <c r="D3549" s="55" t="s">
        <v>1434</v>
      </c>
      <c r="E3549" s="55" t="s">
        <v>6145</v>
      </c>
      <c r="F3549" s="55" t="s">
        <v>7571</v>
      </c>
      <c r="G3549" s="55"/>
      <c r="H3549" s="3"/>
      <c r="I3549" s="64">
        <v>0.25</v>
      </c>
      <c r="J3549" s="67">
        <v>0.25</v>
      </c>
      <c r="K3549" s="70">
        <v>0.25</v>
      </c>
      <c r="L3549" s="64">
        <v>0.005</v>
      </c>
      <c r="M3549" s="67">
        <v>0.005</v>
      </c>
      <c r="N3549" s="70">
        <v>0.005</v>
      </c>
      <c r="O3549" s="64">
        <v>0.245</v>
      </c>
      <c r="P3549" s="67">
        <v>0.245</v>
      </c>
      <c r="Q3549" s="70">
        <v>0.245</v>
      </c>
      <c r="R3549" s="3"/>
    </row>
    <row r="3550">
      <c r="A3550" s="46">
        <v>15656.0</v>
      </c>
      <c r="B3550" s="51" t="str">
        <f t="shared" si="1"/>
        <v>Sport va hordiqSuv sporti va suvda dam olishAkvafitness va suv poloAkvamanjetlar</v>
      </c>
      <c r="C3550" s="55" t="s">
        <v>391</v>
      </c>
      <c r="D3550" s="55" t="s">
        <v>392</v>
      </c>
      <c r="E3550" s="55" t="s">
        <v>7573</v>
      </c>
      <c r="F3550" s="55" t="s">
        <v>7574</v>
      </c>
      <c r="G3550" s="85"/>
      <c r="H3550" s="3"/>
      <c r="I3550" s="64">
        <v>0.25</v>
      </c>
      <c r="J3550" s="67">
        <v>0.25</v>
      </c>
      <c r="K3550" s="70">
        <v>0.25</v>
      </c>
      <c r="L3550" s="64">
        <v>0.01</v>
      </c>
      <c r="M3550" s="67">
        <v>0.01</v>
      </c>
      <c r="N3550" s="70">
        <v>0.01</v>
      </c>
      <c r="O3550" s="64">
        <v>0.24</v>
      </c>
      <c r="P3550" s="67">
        <v>0.24</v>
      </c>
      <c r="Q3550" s="70">
        <v>0.24</v>
      </c>
      <c r="R3550" s="3"/>
    </row>
    <row r="3551">
      <c r="A3551" s="46">
        <v>15657.0</v>
      </c>
      <c r="B3551" s="51" t="str">
        <f t="shared" si="1"/>
        <v>Sport va hordiqSuv sporti va suvda dam olishAkvafitness va suv poloSuv polosi va akvafitness uchun aksessuarlar</v>
      </c>
      <c r="C3551" s="55" t="s">
        <v>391</v>
      </c>
      <c r="D3551" s="55" t="s">
        <v>392</v>
      </c>
      <c r="E3551" s="55" t="s">
        <v>7573</v>
      </c>
      <c r="F3551" s="55" t="s">
        <v>7576</v>
      </c>
      <c r="G3551" s="55"/>
      <c r="H3551" s="55"/>
      <c r="I3551" s="64">
        <v>0.25</v>
      </c>
      <c r="J3551" s="67">
        <v>0.25</v>
      </c>
      <c r="K3551" s="70">
        <v>0.25</v>
      </c>
      <c r="L3551" s="64">
        <v>0.0</v>
      </c>
      <c r="M3551" s="67">
        <v>0.0</v>
      </c>
      <c r="N3551" s="70">
        <v>0.0</v>
      </c>
      <c r="O3551" s="64">
        <v>0.25</v>
      </c>
      <c r="P3551" s="67">
        <v>0.25</v>
      </c>
      <c r="Q3551" s="70">
        <v>0.25</v>
      </c>
      <c r="R3551" s="3"/>
    </row>
    <row r="3552">
      <c r="A3552" s="46">
        <v>15658.0</v>
      </c>
      <c r="B3552" s="51" t="str">
        <f t="shared" si="1"/>
        <v>Sport va hordiqSuv sporti va suvda dam olishAkvafitness va suv poloAkvaaerobika uchun gantellar</v>
      </c>
      <c r="C3552" s="55" t="s">
        <v>391</v>
      </c>
      <c r="D3552" s="55" t="s">
        <v>392</v>
      </c>
      <c r="E3552" s="55" t="s">
        <v>7573</v>
      </c>
      <c r="F3552" s="55" t="s">
        <v>7579</v>
      </c>
      <c r="G3552" s="55"/>
      <c r="H3552" s="3"/>
      <c r="I3552" s="64">
        <v>0.25</v>
      </c>
      <c r="J3552" s="67">
        <v>0.25</v>
      </c>
      <c r="K3552" s="70">
        <v>0.25</v>
      </c>
      <c r="L3552" s="64">
        <v>0.01</v>
      </c>
      <c r="M3552" s="67">
        <v>0.01</v>
      </c>
      <c r="N3552" s="70">
        <v>0.01</v>
      </c>
      <c r="O3552" s="64">
        <v>0.24</v>
      </c>
      <c r="P3552" s="67">
        <v>0.24</v>
      </c>
      <c r="Q3552" s="70">
        <v>0.24</v>
      </c>
      <c r="R3552" s="3"/>
    </row>
    <row r="3553">
      <c r="A3553" s="46">
        <v>15659.0</v>
      </c>
      <c r="B3553" s="51" t="str">
        <f t="shared" si="1"/>
        <v>Sport va hordiqSuv sporti va suvda dam olishAkvafitness va suv poloSuv polo to'pi</v>
      </c>
      <c r="C3553" s="55" t="s">
        <v>391</v>
      </c>
      <c r="D3553" s="55" t="s">
        <v>392</v>
      </c>
      <c r="E3553" s="55" t="s">
        <v>7573</v>
      </c>
      <c r="F3553" s="55" t="s">
        <v>7581</v>
      </c>
      <c r="G3553" s="3"/>
      <c r="H3553" s="3"/>
      <c r="I3553" s="64">
        <v>0.25</v>
      </c>
      <c r="J3553" s="67">
        <v>0.25</v>
      </c>
      <c r="K3553" s="70">
        <v>0.25</v>
      </c>
      <c r="L3553" s="64">
        <v>0.01</v>
      </c>
      <c r="M3553" s="67">
        <v>0.01</v>
      </c>
      <c r="N3553" s="70">
        <v>0.01</v>
      </c>
      <c r="O3553" s="64">
        <v>0.24</v>
      </c>
      <c r="P3553" s="67">
        <v>0.24</v>
      </c>
      <c r="Q3553" s="70">
        <v>0.24</v>
      </c>
      <c r="R3553" s="3"/>
    </row>
    <row r="3554">
      <c r="A3554" s="46">
        <v>15660.0</v>
      </c>
      <c r="B3554" s="51" t="str">
        <f t="shared" si="1"/>
        <v>Goʻzallik va parvarishErkaklar uchunSoqol olish uchunBritvalar, ustaralar va almashtiriladigan kassetalar</v>
      </c>
      <c r="C3554" s="55" t="s">
        <v>314</v>
      </c>
      <c r="D3554" s="55" t="s">
        <v>619</v>
      </c>
      <c r="E3554" s="55" t="s">
        <v>632</v>
      </c>
      <c r="F3554" s="55" t="s">
        <v>7582</v>
      </c>
      <c r="G3554" s="55"/>
      <c r="H3554" s="55"/>
      <c r="I3554" s="64">
        <v>0.2</v>
      </c>
      <c r="J3554" s="67">
        <v>0.2</v>
      </c>
      <c r="K3554" s="70">
        <v>0.2</v>
      </c>
      <c r="L3554" s="64">
        <v>0.0</v>
      </c>
      <c r="M3554" s="67">
        <v>0.0</v>
      </c>
      <c r="N3554" s="70">
        <v>0.0</v>
      </c>
      <c r="O3554" s="64">
        <v>0.2</v>
      </c>
      <c r="P3554" s="67">
        <v>0.2</v>
      </c>
      <c r="Q3554" s="70">
        <v>0.2</v>
      </c>
      <c r="R3554" s="3"/>
    </row>
    <row r="3555">
      <c r="A3555" s="46">
        <v>15661.0</v>
      </c>
      <c r="B3555" s="51" t="str">
        <f t="shared" si="1"/>
        <v>Sport va hordiqSuv sporti va suvda dam olishAkvafitness va suv poloSuv aerobika uchun kamarlar</v>
      </c>
      <c r="C3555" s="55" t="s">
        <v>391</v>
      </c>
      <c r="D3555" s="55" t="s">
        <v>392</v>
      </c>
      <c r="E3555" s="55" t="s">
        <v>7573</v>
      </c>
      <c r="F3555" s="55" t="s">
        <v>7585</v>
      </c>
      <c r="G3555" s="55"/>
      <c r="H3555" s="3"/>
      <c r="I3555" s="64">
        <v>0.25</v>
      </c>
      <c r="J3555" s="67">
        <v>0.25</v>
      </c>
      <c r="K3555" s="70">
        <v>0.25</v>
      </c>
      <c r="L3555" s="64">
        <v>0.01</v>
      </c>
      <c r="M3555" s="67">
        <v>0.01</v>
      </c>
      <c r="N3555" s="70">
        <v>0.01</v>
      </c>
      <c r="O3555" s="64">
        <v>0.24</v>
      </c>
      <c r="P3555" s="67">
        <v>0.24</v>
      </c>
      <c r="Q3555" s="70">
        <v>0.24</v>
      </c>
      <c r="R3555" s="3"/>
    </row>
    <row r="3556">
      <c r="A3556" s="46">
        <v>15662.0</v>
      </c>
      <c r="B3556" s="51" t="str">
        <f t="shared" si="1"/>
        <v>Sport va hordiqSuv sporti va suvda dam olishAkvafitness va suv poloSport nudl</v>
      </c>
      <c r="C3556" s="55" t="s">
        <v>391</v>
      </c>
      <c r="D3556" s="55" t="s">
        <v>392</v>
      </c>
      <c r="E3556" s="55" t="s">
        <v>7573</v>
      </c>
      <c r="F3556" s="55" t="s">
        <v>7586</v>
      </c>
      <c r="G3556" s="3"/>
      <c r="H3556" s="4"/>
      <c r="I3556" s="64">
        <v>0.25</v>
      </c>
      <c r="J3556" s="67">
        <v>0.25</v>
      </c>
      <c r="K3556" s="70">
        <v>0.25</v>
      </c>
      <c r="L3556" s="64">
        <v>0.0</v>
      </c>
      <c r="M3556" s="67">
        <v>0.0</v>
      </c>
      <c r="N3556" s="70">
        <v>0.0</v>
      </c>
      <c r="O3556" s="64">
        <v>0.25</v>
      </c>
      <c r="P3556" s="67">
        <v>0.25</v>
      </c>
      <c r="Q3556" s="70">
        <v>0.25</v>
      </c>
      <c r="R3556" s="3"/>
    </row>
    <row r="3557">
      <c r="A3557" s="46">
        <v>15663.0</v>
      </c>
      <c r="B3557" s="51" t="str">
        <f t="shared" si="1"/>
        <v>Sport va hordiqSuv sporti va suvda dam olishAkvafitness va suv poloSuv aerobikasi uchun og'irliklar</v>
      </c>
      <c r="C3557" s="55" t="s">
        <v>391</v>
      </c>
      <c r="D3557" s="55" t="s">
        <v>392</v>
      </c>
      <c r="E3557" s="55" t="s">
        <v>7573</v>
      </c>
      <c r="F3557" s="55" t="s">
        <v>7587</v>
      </c>
      <c r="G3557" s="55"/>
      <c r="H3557" s="55"/>
      <c r="I3557" s="64">
        <v>0.22</v>
      </c>
      <c r="J3557" s="67">
        <v>0.22</v>
      </c>
      <c r="K3557" s="70">
        <v>0.22</v>
      </c>
      <c r="L3557" s="64">
        <v>0.01</v>
      </c>
      <c r="M3557" s="67">
        <v>0.01</v>
      </c>
      <c r="N3557" s="70">
        <v>0.01</v>
      </c>
      <c r="O3557" s="64">
        <v>0.21</v>
      </c>
      <c r="P3557" s="67">
        <v>0.21</v>
      </c>
      <c r="Q3557" s="70">
        <v>0.21</v>
      </c>
      <c r="R3557" s="3"/>
    </row>
    <row r="3558">
      <c r="A3558" s="46">
        <v>15664.0</v>
      </c>
      <c r="B3558" s="51" t="str">
        <f t="shared" si="1"/>
        <v>Goʻzallik va parvarishErkaklar uchunSoqol olish uchunSoqol olish uchun aksessuarlarSoqol olish cho'tkalari</v>
      </c>
      <c r="C3558" s="55" t="s">
        <v>314</v>
      </c>
      <c r="D3558" s="55" t="s">
        <v>619</v>
      </c>
      <c r="E3558" s="55" t="s">
        <v>632</v>
      </c>
      <c r="F3558" s="55" t="s">
        <v>634</v>
      </c>
      <c r="G3558" s="55" t="s">
        <v>7588</v>
      </c>
      <c r="H3558" s="55"/>
      <c r="I3558" s="64">
        <v>0.2</v>
      </c>
      <c r="J3558" s="67">
        <v>0.2</v>
      </c>
      <c r="K3558" s="70">
        <v>0.2</v>
      </c>
      <c r="L3558" s="64">
        <v>0.005</v>
      </c>
      <c r="M3558" s="67">
        <v>0.005</v>
      </c>
      <c r="N3558" s="70">
        <v>0.005</v>
      </c>
      <c r="O3558" s="64">
        <v>0.195</v>
      </c>
      <c r="P3558" s="67">
        <v>0.195</v>
      </c>
      <c r="Q3558" s="70">
        <v>0.195</v>
      </c>
      <c r="R3558" s="3"/>
    </row>
    <row r="3559">
      <c r="A3559" s="46">
        <v>15665.0</v>
      </c>
      <c r="B3559" s="51" t="str">
        <f t="shared" si="1"/>
        <v>Sport va hordiqSuv sporti va suvda dam olishDayvingDayving uchun lastalar</v>
      </c>
      <c r="C3559" s="55" t="s">
        <v>391</v>
      </c>
      <c r="D3559" s="55" t="s">
        <v>392</v>
      </c>
      <c r="E3559" s="55" t="s">
        <v>4658</v>
      </c>
      <c r="F3559" s="85" t="s">
        <v>7590</v>
      </c>
      <c r="G3559" s="85"/>
      <c r="H3559" s="3"/>
      <c r="I3559" s="64">
        <v>0.25</v>
      </c>
      <c r="J3559" s="67">
        <v>0.25</v>
      </c>
      <c r="K3559" s="70">
        <v>0.25</v>
      </c>
      <c r="L3559" s="64">
        <v>0.01</v>
      </c>
      <c r="M3559" s="67">
        <v>0.01</v>
      </c>
      <c r="N3559" s="70">
        <v>0.01</v>
      </c>
      <c r="O3559" s="64">
        <v>0.24</v>
      </c>
      <c r="P3559" s="67">
        <v>0.24</v>
      </c>
      <c r="Q3559" s="70">
        <v>0.24</v>
      </c>
      <c r="R3559" s="3"/>
    </row>
    <row r="3560">
      <c r="A3560" s="46">
        <v>15666.0</v>
      </c>
      <c r="B3560" s="51" t="str">
        <f t="shared" si="1"/>
        <v>Sport va hordiqSuv sporti va suvda dam olishDayvingNiqoblar, naychalar va regulyatorlar</v>
      </c>
      <c r="C3560" s="55" t="s">
        <v>391</v>
      </c>
      <c r="D3560" s="55" t="s">
        <v>392</v>
      </c>
      <c r="E3560" s="55" t="s">
        <v>4658</v>
      </c>
      <c r="F3560" s="85" t="s">
        <v>7591</v>
      </c>
      <c r="G3560" s="85"/>
      <c r="H3560" s="85"/>
      <c r="I3560" s="64">
        <v>0.25</v>
      </c>
      <c r="J3560" s="67">
        <v>0.25</v>
      </c>
      <c r="K3560" s="70">
        <v>0.25</v>
      </c>
      <c r="L3560" s="64">
        <v>0.0</v>
      </c>
      <c r="M3560" s="67">
        <v>0.0</v>
      </c>
      <c r="N3560" s="70">
        <v>0.0</v>
      </c>
      <c r="O3560" s="64">
        <v>0.25</v>
      </c>
      <c r="P3560" s="67">
        <v>0.25</v>
      </c>
      <c r="Q3560" s="70">
        <v>0.25</v>
      </c>
      <c r="R3560" s="3"/>
    </row>
    <row r="3561">
      <c r="A3561" s="46">
        <v>15667.0</v>
      </c>
      <c r="B3561" s="51" t="str">
        <f t="shared" si="1"/>
        <v>Sport va hordiqSuv sporti va suvda dam olishDayvingDayving uchun paypoqlar va poyabzal</v>
      </c>
      <c r="C3561" s="55" t="s">
        <v>391</v>
      </c>
      <c r="D3561" s="55" t="s">
        <v>392</v>
      </c>
      <c r="E3561" s="55" t="s">
        <v>4658</v>
      </c>
      <c r="F3561" s="85" t="s">
        <v>7592</v>
      </c>
      <c r="G3561" s="85"/>
      <c r="H3561" s="85"/>
      <c r="I3561" s="64">
        <v>0.25</v>
      </c>
      <c r="J3561" s="67">
        <v>0.25</v>
      </c>
      <c r="K3561" s="70">
        <v>0.25</v>
      </c>
      <c r="L3561" s="64">
        <v>0.01</v>
      </c>
      <c r="M3561" s="67">
        <v>0.01</v>
      </c>
      <c r="N3561" s="70">
        <v>0.01</v>
      </c>
      <c r="O3561" s="64">
        <v>0.24</v>
      </c>
      <c r="P3561" s="67">
        <v>0.24</v>
      </c>
      <c r="Q3561" s="70">
        <v>0.24</v>
      </c>
      <c r="R3561" s="3"/>
    </row>
    <row r="3562">
      <c r="A3562" s="46">
        <v>15668.0</v>
      </c>
      <c r="B3562" s="51" t="str">
        <f t="shared" si="1"/>
        <v>Sport va hordiqSuv sporti va suvda dam olishDayvingDayving uchun qo'lqoplar</v>
      </c>
      <c r="C3562" s="55" t="s">
        <v>391</v>
      </c>
      <c r="D3562" s="55" t="s">
        <v>392</v>
      </c>
      <c r="E3562" s="55" t="s">
        <v>4658</v>
      </c>
      <c r="F3562" s="55" t="s">
        <v>7593</v>
      </c>
      <c r="G3562" s="55"/>
      <c r="H3562" s="4"/>
      <c r="I3562" s="64">
        <v>0.22</v>
      </c>
      <c r="J3562" s="67">
        <v>0.22</v>
      </c>
      <c r="K3562" s="70">
        <v>0.22</v>
      </c>
      <c r="L3562" s="64">
        <v>0.01</v>
      </c>
      <c r="M3562" s="67">
        <v>0.01</v>
      </c>
      <c r="N3562" s="70">
        <v>0.01</v>
      </c>
      <c r="O3562" s="64">
        <v>0.21</v>
      </c>
      <c r="P3562" s="67">
        <v>0.21</v>
      </c>
      <c r="Q3562" s="70">
        <v>0.21</v>
      </c>
      <c r="R3562" s="3"/>
    </row>
    <row r="3563">
      <c r="A3563" s="46">
        <v>15669.0</v>
      </c>
      <c r="B3563" s="51" t="str">
        <f t="shared" si="1"/>
        <v>Goʻzallik va parvarishErkaklar uchunSoqol olish uchunSoqol olish uchun aksessuarlarSoqolni shakllantirish uchun asboblar</v>
      </c>
      <c r="C3563" s="55" t="s">
        <v>314</v>
      </c>
      <c r="D3563" s="55" t="s">
        <v>619</v>
      </c>
      <c r="E3563" s="55" t="s">
        <v>632</v>
      </c>
      <c r="F3563" s="55" t="s">
        <v>634</v>
      </c>
      <c r="G3563" s="55" t="s">
        <v>7594</v>
      </c>
      <c r="H3563" s="55"/>
      <c r="I3563" s="64">
        <v>0.2</v>
      </c>
      <c r="J3563" s="67">
        <v>0.2</v>
      </c>
      <c r="K3563" s="70">
        <v>0.2</v>
      </c>
      <c r="L3563" s="64">
        <v>0.005</v>
      </c>
      <c r="M3563" s="67">
        <v>0.005</v>
      </c>
      <c r="N3563" s="70">
        <v>0.005</v>
      </c>
      <c r="O3563" s="64">
        <v>0.195</v>
      </c>
      <c r="P3563" s="67">
        <v>0.195</v>
      </c>
      <c r="Q3563" s="70">
        <v>0.195</v>
      </c>
      <c r="R3563" s="3"/>
    </row>
    <row r="3564">
      <c r="A3564" s="46">
        <v>15670.0</v>
      </c>
      <c r="B3564" s="51" t="str">
        <f t="shared" si="1"/>
        <v>Goʻzallik va parvarishErkaklar uchunSoqol olish uchunSoqol olish uchun aksessuarlarSoqol va soch olish uchun fartuklar</v>
      </c>
      <c r="C3564" s="55" t="s">
        <v>314</v>
      </c>
      <c r="D3564" s="55" t="s">
        <v>619</v>
      </c>
      <c r="E3564" s="55" t="s">
        <v>632</v>
      </c>
      <c r="F3564" s="55" t="s">
        <v>634</v>
      </c>
      <c r="G3564" s="55" t="s">
        <v>7596</v>
      </c>
      <c r="H3564" s="55"/>
      <c r="I3564" s="64">
        <v>0.2</v>
      </c>
      <c r="J3564" s="67">
        <v>0.2</v>
      </c>
      <c r="K3564" s="70">
        <v>0.2</v>
      </c>
      <c r="L3564" s="64">
        <v>0.005</v>
      </c>
      <c r="M3564" s="67">
        <v>0.005</v>
      </c>
      <c r="N3564" s="70">
        <v>0.005</v>
      </c>
      <c r="O3564" s="64">
        <v>0.195</v>
      </c>
      <c r="P3564" s="67">
        <v>0.195</v>
      </c>
      <c r="Q3564" s="70">
        <v>0.195</v>
      </c>
      <c r="R3564" s="3"/>
    </row>
    <row r="3565">
      <c r="A3565" s="46">
        <v>15671.0</v>
      </c>
      <c r="B3565" s="51" t="str">
        <f t="shared" si="1"/>
        <v>Sport va hordiqSuv sporti va suvda dam olishKayakingTandem kayaklar</v>
      </c>
      <c r="C3565" s="55" t="s">
        <v>391</v>
      </c>
      <c r="D3565" s="55" t="s">
        <v>392</v>
      </c>
      <c r="E3565" s="55" t="s">
        <v>2323</v>
      </c>
      <c r="F3565" s="55" t="s">
        <v>7597</v>
      </c>
      <c r="G3565" s="55"/>
      <c r="H3565" s="3"/>
      <c r="I3565" s="64">
        <v>0.22</v>
      </c>
      <c r="J3565" s="67">
        <v>0.22</v>
      </c>
      <c r="K3565" s="70">
        <v>0.22</v>
      </c>
      <c r="L3565" s="64">
        <v>0.01</v>
      </c>
      <c r="M3565" s="67">
        <v>0.01</v>
      </c>
      <c r="N3565" s="70">
        <v>0.01</v>
      </c>
      <c r="O3565" s="64">
        <v>0.21</v>
      </c>
      <c r="P3565" s="67">
        <v>0.21</v>
      </c>
      <c r="Q3565" s="70">
        <v>0.21</v>
      </c>
      <c r="R3565" s="3"/>
    </row>
    <row r="3566">
      <c r="A3566" s="46">
        <v>15673.0</v>
      </c>
      <c r="B3566" s="51" t="str">
        <f t="shared" si="1"/>
        <v>Turizm, baliq ovi va ovchilikBaliq oviBaliq ovlash uchun saqlash va tashishBaliq ovlash uchun qutilar va konteynerlar</v>
      </c>
      <c r="C3566" s="55" t="s">
        <v>477</v>
      </c>
      <c r="D3566" s="55" t="s">
        <v>1252</v>
      </c>
      <c r="E3566" s="55" t="s">
        <v>7600</v>
      </c>
      <c r="F3566" s="55" t="s">
        <v>7601</v>
      </c>
      <c r="G3566" s="55"/>
      <c r="H3566" s="55"/>
      <c r="I3566" s="64">
        <v>0.22</v>
      </c>
      <c r="J3566" s="67">
        <v>0.22</v>
      </c>
      <c r="K3566" s="70">
        <v>0.22</v>
      </c>
      <c r="L3566" s="64">
        <v>0.0</v>
      </c>
      <c r="M3566" s="67">
        <v>0.0</v>
      </c>
      <c r="N3566" s="70">
        <v>0.0</v>
      </c>
      <c r="O3566" s="64">
        <v>0.22</v>
      </c>
      <c r="P3566" s="67">
        <v>0.22</v>
      </c>
      <c r="Q3566" s="70">
        <v>0.22</v>
      </c>
      <c r="R3566" s="3"/>
    </row>
    <row r="3567">
      <c r="A3567" s="46">
        <v>15674.0</v>
      </c>
      <c r="B3567" s="51" t="str">
        <f t="shared" si="1"/>
        <v>Turizm, baliq ovi va ovchilikBaliq oviBaliq ovlash uchun saqlash va tashishBaliq ovlash uchun sumkalar</v>
      </c>
      <c r="C3567" s="55" t="s">
        <v>477</v>
      </c>
      <c r="D3567" s="55" t="s">
        <v>1252</v>
      </c>
      <c r="E3567" s="55" t="s">
        <v>7600</v>
      </c>
      <c r="F3567" s="55" t="s">
        <v>7602</v>
      </c>
      <c r="G3567" s="55"/>
      <c r="H3567" s="3"/>
      <c r="I3567" s="64">
        <v>0.22</v>
      </c>
      <c r="J3567" s="67">
        <v>0.22</v>
      </c>
      <c r="K3567" s="70">
        <v>0.22</v>
      </c>
      <c r="L3567" s="64">
        <v>0.0</v>
      </c>
      <c r="M3567" s="67">
        <v>0.0</v>
      </c>
      <c r="N3567" s="70">
        <v>0.0</v>
      </c>
      <c r="O3567" s="64">
        <v>0.22</v>
      </c>
      <c r="P3567" s="67">
        <v>0.22</v>
      </c>
      <c r="Q3567" s="70">
        <v>0.22</v>
      </c>
      <c r="R3567" s="3"/>
    </row>
    <row r="3568">
      <c r="A3568" s="46">
        <v>15675.0</v>
      </c>
      <c r="B3568" s="51" t="str">
        <f t="shared" si="1"/>
        <v>Turizm, baliq ovi va ovchilikBaliq oviBaliq ovlash uchun saqlash va tashishG'iloflar, tubuslar va toqchalar qarmoq dastasi uchun</v>
      </c>
      <c r="C3568" s="55" t="s">
        <v>477</v>
      </c>
      <c r="D3568" s="55" t="s">
        <v>1252</v>
      </c>
      <c r="E3568" s="55" t="s">
        <v>7600</v>
      </c>
      <c r="F3568" s="55" t="s">
        <v>7604</v>
      </c>
      <c r="G3568" s="55"/>
      <c r="H3568" s="55"/>
      <c r="I3568" s="64">
        <v>0.22</v>
      </c>
      <c r="J3568" s="67">
        <v>0.22</v>
      </c>
      <c r="K3568" s="70">
        <v>0.22</v>
      </c>
      <c r="L3568" s="64">
        <v>0.0</v>
      </c>
      <c r="M3568" s="67">
        <v>0.0</v>
      </c>
      <c r="N3568" s="70">
        <v>0.0</v>
      </c>
      <c r="O3568" s="64">
        <v>0.22</v>
      </c>
      <c r="P3568" s="67">
        <v>0.22</v>
      </c>
      <c r="Q3568" s="70">
        <v>0.22</v>
      </c>
      <c r="R3568" s="3"/>
    </row>
    <row r="3569">
      <c r="A3569" s="46">
        <v>15677.0</v>
      </c>
      <c r="B3569" s="51" t="str">
        <f t="shared" si="1"/>
        <v>Turizm, baliq ovi va ovchilikBaliq oviXavfsizlik xususiyatlariQutqaruvchi jiletlar va sallar</v>
      </c>
      <c r="C3569" s="55" t="s">
        <v>477</v>
      </c>
      <c r="D3569" s="55" t="s">
        <v>1252</v>
      </c>
      <c r="E3569" s="55" t="s">
        <v>7605</v>
      </c>
      <c r="F3569" s="55" t="s">
        <v>7606</v>
      </c>
      <c r="G3569" s="55"/>
      <c r="H3569" s="3"/>
      <c r="I3569" s="64">
        <v>0.22</v>
      </c>
      <c r="J3569" s="67">
        <v>0.22</v>
      </c>
      <c r="K3569" s="70">
        <v>0.22</v>
      </c>
      <c r="L3569" s="64">
        <v>0.0</v>
      </c>
      <c r="M3569" s="67">
        <v>0.0</v>
      </c>
      <c r="N3569" s="70">
        <v>0.0</v>
      </c>
      <c r="O3569" s="64">
        <v>0.22</v>
      </c>
      <c r="P3569" s="67">
        <v>0.22</v>
      </c>
      <c r="Q3569" s="70">
        <v>0.22</v>
      </c>
      <c r="R3569" s="3"/>
    </row>
    <row r="3570">
      <c r="A3570" s="46">
        <v>15679.0</v>
      </c>
      <c r="B3570" s="51" t="str">
        <f t="shared" si="1"/>
        <v>Goʻzallik va parvarishErkaklar uchunSoqol olish uchunSoqol olishdan keyin vositalarSoqol olishdan keyin suriladigan kremlar</v>
      </c>
      <c r="C3570" s="55" t="s">
        <v>314</v>
      </c>
      <c r="D3570" s="55" t="s">
        <v>619</v>
      </c>
      <c r="E3570" s="55" t="s">
        <v>632</v>
      </c>
      <c r="F3570" s="55" t="s">
        <v>650</v>
      </c>
      <c r="G3570" s="55" t="s">
        <v>7608</v>
      </c>
      <c r="H3570" s="55"/>
      <c r="I3570" s="64">
        <v>0.2</v>
      </c>
      <c r="J3570" s="67">
        <v>0.2</v>
      </c>
      <c r="K3570" s="70">
        <v>0.2</v>
      </c>
      <c r="L3570" s="64">
        <v>0.005</v>
      </c>
      <c r="M3570" s="67">
        <v>0.005</v>
      </c>
      <c r="N3570" s="70">
        <v>0.005</v>
      </c>
      <c r="O3570" s="64">
        <v>0.195</v>
      </c>
      <c r="P3570" s="67">
        <v>0.195</v>
      </c>
      <c r="Q3570" s="70">
        <v>0.195</v>
      </c>
      <c r="R3570" s="3"/>
    </row>
    <row r="3571">
      <c r="A3571" s="46">
        <v>15680.0</v>
      </c>
      <c r="B3571" s="51" t="str">
        <f t="shared" si="1"/>
        <v>Goʻzallik va parvarishErkaklar uchunSoqol olish uchunSoqol olishdan keyin vositalarSoqol olishdan keyin suriladigan odekolonlar</v>
      </c>
      <c r="C3571" s="55" t="s">
        <v>314</v>
      </c>
      <c r="D3571" s="55" t="s">
        <v>619</v>
      </c>
      <c r="E3571" s="55" t="s">
        <v>632</v>
      </c>
      <c r="F3571" s="55" t="s">
        <v>650</v>
      </c>
      <c r="G3571" s="85" t="s">
        <v>7609</v>
      </c>
      <c r="H3571" s="85"/>
      <c r="I3571" s="64">
        <v>0.2</v>
      </c>
      <c r="J3571" s="67">
        <v>0.2</v>
      </c>
      <c r="K3571" s="70">
        <v>0.2</v>
      </c>
      <c r="L3571" s="64">
        <v>0.005</v>
      </c>
      <c r="M3571" s="67">
        <v>0.005</v>
      </c>
      <c r="N3571" s="70">
        <v>0.005</v>
      </c>
      <c r="O3571" s="64">
        <v>0.195</v>
      </c>
      <c r="P3571" s="67">
        <v>0.195</v>
      </c>
      <c r="Q3571" s="70">
        <v>0.195</v>
      </c>
      <c r="R3571" s="3"/>
    </row>
    <row r="3572">
      <c r="A3572" s="46">
        <v>15681.0</v>
      </c>
      <c r="B3572" s="51" t="str">
        <f t="shared" si="1"/>
        <v>Goʻzallik va parvarishErkaklar uchunSoqol olish uchunSoqol olishdan keyin vositalarSoqol olishdan keyin suriladigan toniklar</v>
      </c>
      <c r="C3572" s="55" t="s">
        <v>314</v>
      </c>
      <c r="D3572" s="55" t="s">
        <v>619</v>
      </c>
      <c r="E3572" s="55" t="s">
        <v>632</v>
      </c>
      <c r="F3572" s="55" t="s">
        <v>650</v>
      </c>
      <c r="G3572" s="55" t="s">
        <v>7611</v>
      </c>
      <c r="H3572" s="55"/>
      <c r="I3572" s="64">
        <v>0.2</v>
      </c>
      <c r="J3572" s="67">
        <v>0.2</v>
      </c>
      <c r="K3572" s="70">
        <v>0.2</v>
      </c>
      <c r="L3572" s="64">
        <v>0.005</v>
      </c>
      <c r="M3572" s="67">
        <v>0.005</v>
      </c>
      <c r="N3572" s="70">
        <v>0.005</v>
      </c>
      <c r="O3572" s="64">
        <v>0.195</v>
      </c>
      <c r="P3572" s="67">
        <v>0.195</v>
      </c>
      <c r="Q3572" s="70">
        <v>0.195</v>
      </c>
      <c r="R3572" s="3"/>
    </row>
    <row r="3573">
      <c r="A3573" s="46">
        <v>15682.0</v>
      </c>
      <c r="B3573" s="51" t="str">
        <f t="shared" si="1"/>
        <v>Sport va hordiqQishki sportTogʻ changʻilariСhang'i</v>
      </c>
      <c r="C3573" s="55" t="s">
        <v>391</v>
      </c>
      <c r="D3573" s="55" t="s">
        <v>4351</v>
      </c>
      <c r="E3573" s="55" t="s">
        <v>6236</v>
      </c>
      <c r="F3573" s="55" t="s">
        <v>7612</v>
      </c>
      <c r="G3573" s="3"/>
      <c r="H3573" s="3"/>
      <c r="I3573" s="64">
        <v>0.22</v>
      </c>
      <c r="J3573" s="67">
        <v>0.22</v>
      </c>
      <c r="K3573" s="70">
        <v>0.22</v>
      </c>
      <c r="L3573" s="64">
        <v>0.0</v>
      </c>
      <c r="M3573" s="67">
        <v>0.0</v>
      </c>
      <c r="N3573" s="70">
        <v>0.0</v>
      </c>
      <c r="O3573" s="64">
        <v>0.22</v>
      </c>
      <c r="P3573" s="67">
        <v>0.22</v>
      </c>
      <c r="Q3573" s="70">
        <v>0.22</v>
      </c>
      <c r="R3573" s="3"/>
    </row>
    <row r="3574">
      <c r="A3574" s="46">
        <v>15683.0</v>
      </c>
      <c r="B3574" s="51" t="str">
        <f t="shared" si="1"/>
        <v>Sport va hordiqQishki sportTogʻ changʻilariTog' chang'isi uskunalari</v>
      </c>
      <c r="C3574" s="55" t="s">
        <v>391</v>
      </c>
      <c r="D3574" s="55" t="s">
        <v>4351</v>
      </c>
      <c r="E3574" s="55" t="s">
        <v>6236</v>
      </c>
      <c r="F3574" s="55" t="s">
        <v>7614</v>
      </c>
      <c r="G3574" s="55"/>
      <c r="H3574" s="3"/>
      <c r="I3574" s="64">
        <v>0.2</v>
      </c>
      <c r="J3574" s="67">
        <v>0.2</v>
      </c>
      <c r="K3574" s="70">
        <v>0.2</v>
      </c>
      <c r="L3574" s="64">
        <v>0.0</v>
      </c>
      <c r="M3574" s="67">
        <v>0.0</v>
      </c>
      <c r="N3574" s="70">
        <v>0.0</v>
      </c>
      <c r="O3574" s="64">
        <v>0.2</v>
      </c>
      <c r="P3574" s="67">
        <v>0.2</v>
      </c>
      <c r="Q3574" s="70">
        <v>0.2</v>
      </c>
      <c r="R3574" s="3"/>
    </row>
    <row r="3575">
      <c r="A3575" s="46">
        <v>15684.0</v>
      </c>
      <c r="B3575" s="51" t="str">
        <f t="shared" si="1"/>
        <v>Turizm, baliq ovi va ovchilikBaliq oviXavfsizlik xususiyatlariBaliq ovlash uchun himoya vositalari</v>
      </c>
      <c r="C3575" s="55" t="s">
        <v>477</v>
      </c>
      <c r="D3575" s="55" t="s">
        <v>1252</v>
      </c>
      <c r="E3575" s="55" t="s">
        <v>7605</v>
      </c>
      <c r="F3575" s="55" t="s">
        <v>7615</v>
      </c>
      <c r="G3575" s="55"/>
      <c r="H3575" s="55"/>
      <c r="I3575" s="64">
        <v>0.22</v>
      </c>
      <c r="J3575" s="67">
        <v>0.22</v>
      </c>
      <c r="K3575" s="70">
        <v>0.22</v>
      </c>
      <c r="L3575" s="64">
        <v>0.0</v>
      </c>
      <c r="M3575" s="67">
        <v>0.0</v>
      </c>
      <c r="N3575" s="70">
        <v>0.0</v>
      </c>
      <c r="O3575" s="64">
        <v>0.22</v>
      </c>
      <c r="P3575" s="67">
        <v>0.22</v>
      </c>
      <c r="Q3575" s="70">
        <v>0.22</v>
      </c>
      <c r="R3575" s="3"/>
    </row>
    <row r="3576">
      <c r="A3576" s="46">
        <v>15685.0</v>
      </c>
      <c r="B3576" s="51" t="str">
        <f t="shared" si="1"/>
        <v>Sport va hordiqQishki sportTogʻ changʻilariСhang'i tayoqchalari</v>
      </c>
      <c r="C3576" s="55" t="s">
        <v>391</v>
      </c>
      <c r="D3576" s="55" t="s">
        <v>4351</v>
      </c>
      <c r="E3576" s="55" t="s">
        <v>6236</v>
      </c>
      <c r="F3576" s="85" t="s">
        <v>7616</v>
      </c>
      <c r="G3576" s="85"/>
      <c r="H3576" s="3"/>
      <c r="I3576" s="64">
        <v>0.22</v>
      </c>
      <c r="J3576" s="67">
        <v>0.22</v>
      </c>
      <c r="K3576" s="70">
        <v>0.22</v>
      </c>
      <c r="L3576" s="64">
        <v>0.0</v>
      </c>
      <c r="M3576" s="67">
        <v>0.0</v>
      </c>
      <c r="N3576" s="70">
        <v>0.0</v>
      </c>
      <c r="O3576" s="64">
        <v>0.22</v>
      </c>
      <c r="P3576" s="67">
        <v>0.22</v>
      </c>
      <c r="Q3576" s="70">
        <v>0.22</v>
      </c>
      <c r="R3576" s="3"/>
    </row>
    <row r="3577">
      <c r="A3577" s="46">
        <v>15687.0</v>
      </c>
      <c r="B3577" s="51" t="str">
        <f t="shared" si="1"/>
        <v>Turizm, baliq ovi va ovchilikOv va otish mashgʻulotlariHimoya vositalariXavfsiz ko'zoynaklar va niqoblar tortishish uchun</v>
      </c>
      <c r="C3577" s="55" t="s">
        <v>477</v>
      </c>
      <c r="D3577" s="55" t="s">
        <v>6268</v>
      </c>
      <c r="E3577" s="55" t="s">
        <v>7617</v>
      </c>
      <c r="F3577" s="85" t="s">
        <v>7618</v>
      </c>
      <c r="G3577" s="85"/>
      <c r="H3577" s="85"/>
      <c r="I3577" s="64">
        <v>0.22</v>
      </c>
      <c r="J3577" s="67">
        <v>0.22</v>
      </c>
      <c r="K3577" s="70">
        <v>0.22</v>
      </c>
      <c r="L3577" s="64">
        <v>0.0</v>
      </c>
      <c r="M3577" s="67">
        <v>0.0</v>
      </c>
      <c r="N3577" s="70">
        <v>0.0</v>
      </c>
      <c r="O3577" s="64">
        <v>0.22</v>
      </c>
      <c r="P3577" s="67">
        <v>0.22</v>
      </c>
      <c r="Q3577" s="70">
        <v>0.22</v>
      </c>
      <c r="R3577" s="3"/>
    </row>
    <row r="3578">
      <c r="A3578" s="46">
        <v>15688.0</v>
      </c>
      <c r="B3578" s="51" t="str">
        <f t="shared" si="1"/>
        <v>Turizm, baliq ovi va ovchilikOv va otish mashgʻulotlariHimoya vositalariOtishma uchun eshitishni himoya qiluvchi quloqchinlar</v>
      </c>
      <c r="C3578" s="55" t="s">
        <v>477</v>
      </c>
      <c r="D3578" s="55" t="s">
        <v>6268</v>
      </c>
      <c r="E3578" s="55" t="s">
        <v>7617</v>
      </c>
      <c r="F3578" s="55" t="s">
        <v>7619</v>
      </c>
      <c r="G3578" s="55"/>
      <c r="H3578" s="55"/>
      <c r="I3578" s="64">
        <v>0.22</v>
      </c>
      <c r="J3578" s="67">
        <v>0.22</v>
      </c>
      <c r="K3578" s="70">
        <v>0.22</v>
      </c>
      <c r="L3578" s="64">
        <v>0.0</v>
      </c>
      <c r="M3578" s="67">
        <v>0.0</v>
      </c>
      <c r="N3578" s="70">
        <v>0.0</v>
      </c>
      <c r="O3578" s="64">
        <v>0.22</v>
      </c>
      <c r="P3578" s="67">
        <v>0.22</v>
      </c>
      <c r="Q3578" s="70">
        <v>0.22</v>
      </c>
      <c r="R3578" s="3"/>
    </row>
    <row r="3579">
      <c r="A3579" s="46">
        <v>15689.0</v>
      </c>
      <c r="B3579" s="51" t="str">
        <f t="shared" si="1"/>
        <v>Turizm, baliq ovi va ovchilikOv va otish mashgʻulotlariOptika va diqqatga sazovor joylarTungi ko'rish va teplovizorlar</v>
      </c>
      <c r="C3579" s="55" t="s">
        <v>477</v>
      </c>
      <c r="D3579" s="55" t="s">
        <v>6268</v>
      </c>
      <c r="E3579" s="55" t="s">
        <v>7620</v>
      </c>
      <c r="F3579" s="85" t="s">
        <v>7621</v>
      </c>
      <c r="G3579" s="85"/>
      <c r="H3579" s="3"/>
      <c r="I3579" s="64">
        <v>0.22</v>
      </c>
      <c r="J3579" s="67">
        <v>0.22</v>
      </c>
      <c r="K3579" s="70">
        <v>0.22</v>
      </c>
      <c r="L3579" s="64">
        <v>0.0</v>
      </c>
      <c r="M3579" s="67">
        <v>0.0</v>
      </c>
      <c r="N3579" s="70">
        <v>0.0</v>
      </c>
      <c r="O3579" s="64">
        <v>0.22</v>
      </c>
      <c r="P3579" s="67">
        <v>0.22</v>
      </c>
      <c r="Q3579" s="70">
        <v>0.22</v>
      </c>
      <c r="R3579" s="3"/>
    </row>
    <row r="3580">
      <c r="A3580" s="46">
        <v>15690.0</v>
      </c>
      <c r="B3580" s="51" t="str">
        <f t="shared" si="1"/>
        <v>Turizm, baliq ovi va ovchilikOv va otish mashgʻulotlariOptika va diqqatga sazovor joylarRaqamli va kollimator diqqatga sazovor joylar</v>
      </c>
      <c r="C3580" s="55" t="s">
        <v>477</v>
      </c>
      <c r="D3580" s="55" t="s">
        <v>6268</v>
      </c>
      <c r="E3580" s="55" t="s">
        <v>7620</v>
      </c>
      <c r="F3580" s="55" t="s">
        <v>7622</v>
      </c>
      <c r="G3580" s="55"/>
      <c r="H3580" s="55"/>
      <c r="I3580" s="64">
        <v>0.22</v>
      </c>
      <c r="J3580" s="67">
        <v>0.22</v>
      </c>
      <c r="K3580" s="70">
        <v>0.22</v>
      </c>
      <c r="L3580" s="64">
        <v>0.0</v>
      </c>
      <c r="M3580" s="67">
        <v>0.0</v>
      </c>
      <c r="N3580" s="70">
        <v>0.0</v>
      </c>
      <c r="O3580" s="64">
        <v>0.22</v>
      </c>
      <c r="P3580" s="67">
        <v>0.22</v>
      </c>
      <c r="Q3580" s="70">
        <v>0.22</v>
      </c>
      <c r="R3580" s="3"/>
    </row>
    <row r="3581">
      <c r="A3581" s="46">
        <v>15691.0</v>
      </c>
      <c r="B3581" s="51" t="str">
        <f t="shared" si="1"/>
        <v>Turizm, baliq ovi va ovchilikOv va otish mashgʻulotlariOptika va diqqatga sazovor joylarOptik va mexanik diqqatga sazovor joylar</v>
      </c>
      <c r="C3581" s="55" t="s">
        <v>477</v>
      </c>
      <c r="D3581" s="55" t="s">
        <v>6268</v>
      </c>
      <c r="E3581" s="55" t="s">
        <v>7620</v>
      </c>
      <c r="F3581" s="55" t="s">
        <v>7623</v>
      </c>
      <c r="G3581" s="55"/>
      <c r="H3581" s="55"/>
      <c r="I3581" s="64">
        <v>0.22</v>
      </c>
      <c r="J3581" s="67">
        <v>0.22</v>
      </c>
      <c r="K3581" s="70">
        <v>0.22</v>
      </c>
      <c r="L3581" s="64">
        <v>0.0</v>
      </c>
      <c r="M3581" s="67">
        <v>0.0</v>
      </c>
      <c r="N3581" s="70">
        <v>0.0</v>
      </c>
      <c r="O3581" s="64">
        <v>0.22</v>
      </c>
      <c r="P3581" s="67">
        <v>0.22</v>
      </c>
      <c r="Q3581" s="70">
        <v>0.22</v>
      </c>
      <c r="R3581" s="3"/>
    </row>
    <row r="3582">
      <c r="A3582" s="46">
        <v>15692.0</v>
      </c>
      <c r="B3582" s="51" t="str">
        <f t="shared" si="1"/>
        <v>Turizm, baliq ovi va ovchilikOv va otish mashgʻulotlariOptika va diqqatga sazovor joylarOv uchun masofa o'lchagichlar</v>
      </c>
      <c r="C3582" s="55" t="s">
        <v>477</v>
      </c>
      <c r="D3582" s="55" t="s">
        <v>6268</v>
      </c>
      <c r="E3582" s="55" t="s">
        <v>7620</v>
      </c>
      <c r="F3582" s="85" t="s">
        <v>7624</v>
      </c>
      <c r="G3582" s="85"/>
      <c r="H3582" s="3"/>
      <c r="I3582" s="64">
        <v>0.22</v>
      </c>
      <c r="J3582" s="67">
        <v>0.22</v>
      </c>
      <c r="K3582" s="70">
        <v>0.22</v>
      </c>
      <c r="L3582" s="64">
        <v>0.0</v>
      </c>
      <c r="M3582" s="67">
        <v>0.0</v>
      </c>
      <c r="N3582" s="70">
        <v>0.0</v>
      </c>
      <c r="O3582" s="64">
        <v>0.22</v>
      </c>
      <c r="P3582" s="67">
        <v>0.22</v>
      </c>
      <c r="Q3582" s="70">
        <v>0.22</v>
      </c>
      <c r="R3582" s="3"/>
    </row>
    <row r="3583">
      <c r="A3583" s="46">
        <v>15693.0</v>
      </c>
      <c r="B3583" s="51" t="str">
        <f t="shared" si="1"/>
        <v>Turizm, baliq ovi va ovchilikOv va otish mashgʻulotlariOptika va diqqatga sazovor joylarDiqqatga sazovor joylar uchun aksessuarlar</v>
      </c>
      <c r="C3583" s="55" t="s">
        <v>477</v>
      </c>
      <c r="D3583" s="55" t="s">
        <v>6268</v>
      </c>
      <c r="E3583" s="55" t="s">
        <v>7620</v>
      </c>
      <c r="F3583" s="55" t="s">
        <v>7625</v>
      </c>
      <c r="G3583" s="55"/>
      <c r="H3583" s="55"/>
      <c r="I3583" s="64">
        <v>0.22</v>
      </c>
      <c r="J3583" s="67">
        <v>0.22</v>
      </c>
      <c r="K3583" s="70">
        <v>0.22</v>
      </c>
      <c r="L3583" s="64">
        <v>0.0</v>
      </c>
      <c r="M3583" s="67">
        <v>0.0</v>
      </c>
      <c r="N3583" s="70">
        <v>0.0</v>
      </c>
      <c r="O3583" s="64">
        <v>0.22</v>
      </c>
      <c r="P3583" s="67">
        <v>0.22</v>
      </c>
      <c r="Q3583" s="70">
        <v>0.22</v>
      </c>
      <c r="R3583" s="3"/>
    </row>
    <row r="3584">
      <c r="A3584" s="46">
        <v>15694.0</v>
      </c>
      <c r="B3584" s="51" t="str">
        <f t="shared" si="1"/>
        <v>Sport va hordiqQishki sportTexnik xizmat ko'rsatish va qo'llab-quvvatlash uskunalariTyuning uchun asboblar</v>
      </c>
      <c r="C3584" s="55" t="s">
        <v>391</v>
      </c>
      <c r="D3584" s="55" t="s">
        <v>4351</v>
      </c>
      <c r="E3584" s="55" t="s">
        <v>7626</v>
      </c>
      <c r="F3584" s="55" t="s">
        <v>7627</v>
      </c>
      <c r="G3584" s="55"/>
      <c r="H3584" s="3"/>
      <c r="I3584" s="64">
        <v>0.22</v>
      </c>
      <c r="J3584" s="67">
        <v>0.22</v>
      </c>
      <c r="K3584" s="70">
        <v>0.22</v>
      </c>
      <c r="L3584" s="64">
        <v>0.0</v>
      </c>
      <c r="M3584" s="67">
        <v>0.0</v>
      </c>
      <c r="N3584" s="70">
        <v>0.0</v>
      </c>
      <c r="O3584" s="64">
        <v>0.22</v>
      </c>
      <c r="P3584" s="67">
        <v>0.22</v>
      </c>
      <c r="Q3584" s="70">
        <v>0.22</v>
      </c>
      <c r="R3584" s="3"/>
    </row>
    <row r="3585">
      <c r="A3585" s="46">
        <v>15695.0</v>
      </c>
      <c r="B3585" s="51" t="str">
        <f t="shared" si="1"/>
        <v>Sport va hordiqQishki sportTexnik xizmat ko'rsatish va qo'llab-quvvatlash uskunalariChang'i va snoubord uchun moylash materiallari</v>
      </c>
      <c r="C3585" s="55" t="s">
        <v>391</v>
      </c>
      <c r="D3585" s="55" t="s">
        <v>4351</v>
      </c>
      <c r="E3585" s="55" t="s">
        <v>7626</v>
      </c>
      <c r="F3585" s="55" t="s">
        <v>7628</v>
      </c>
      <c r="G3585" s="55"/>
      <c r="H3585" s="55"/>
      <c r="I3585" s="64">
        <v>0.22</v>
      </c>
      <c r="J3585" s="67">
        <v>0.22</v>
      </c>
      <c r="K3585" s="70">
        <v>0.22</v>
      </c>
      <c r="L3585" s="64">
        <v>0.0</v>
      </c>
      <c r="M3585" s="67">
        <v>0.0</v>
      </c>
      <c r="N3585" s="70">
        <v>0.0</v>
      </c>
      <c r="O3585" s="64">
        <v>0.22</v>
      </c>
      <c r="P3585" s="67">
        <v>0.22</v>
      </c>
      <c r="Q3585" s="70">
        <v>0.22</v>
      </c>
      <c r="R3585" s="3"/>
    </row>
    <row r="3586">
      <c r="A3586" s="46">
        <v>15696.0</v>
      </c>
      <c r="B3586" s="51" t="str">
        <f t="shared" si="1"/>
        <v>Sport va hordiqQishki sportSnoubordAlp snoubordlari</v>
      </c>
      <c r="C3586" s="55" t="s">
        <v>391</v>
      </c>
      <c r="D3586" s="55" t="s">
        <v>4351</v>
      </c>
      <c r="E3586" s="55" t="s">
        <v>7629</v>
      </c>
      <c r="F3586" s="55" t="s">
        <v>7630</v>
      </c>
      <c r="G3586" s="55"/>
      <c r="H3586" s="3"/>
      <c r="I3586" s="64">
        <v>0.22</v>
      </c>
      <c r="J3586" s="67">
        <v>0.22</v>
      </c>
      <c r="K3586" s="70">
        <v>0.22</v>
      </c>
      <c r="L3586" s="64">
        <v>0.0</v>
      </c>
      <c r="M3586" s="67">
        <v>0.0</v>
      </c>
      <c r="N3586" s="70">
        <v>0.0</v>
      </c>
      <c r="O3586" s="64">
        <v>0.22</v>
      </c>
      <c r="P3586" s="67">
        <v>0.22</v>
      </c>
      <c r="Q3586" s="70">
        <v>0.22</v>
      </c>
      <c r="R3586" s="3"/>
    </row>
    <row r="3587">
      <c r="A3587" s="46">
        <v>15697.0</v>
      </c>
      <c r="B3587" s="51" t="str">
        <f t="shared" si="1"/>
        <v>Sport va hordiqQishki sportSnoubordPolifal snoubordlar</v>
      </c>
      <c r="C3587" s="55" t="s">
        <v>391</v>
      </c>
      <c r="D3587" s="55" t="s">
        <v>4351</v>
      </c>
      <c r="E3587" s="55" t="s">
        <v>7629</v>
      </c>
      <c r="F3587" s="55" t="s">
        <v>7631</v>
      </c>
      <c r="G3587" s="55"/>
      <c r="H3587" s="3"/>
      <c r="I3587" s="64">
        <v>0.22</v>
      </c>
      <c r="J3587" s="67">
        <v>0.22</v>
      </c>
      <c r="K3587" s="70">
        <v>0.22</v>
      </c>
      <c r="L3587" s="64">
        <v>0.0</v>
      </c>
      <c r="M3587" s="67">
        <v>0.0</v>
      </c>
      <c r="N3587" s="70">
        <v>0.0</v>
      </c>
      <c r="O3587" s="64">
        <v>0.22</v>
      </c>
      <c r="P3587" s="67">
        <v>0.22</v>
      </c>
      <c r="Q3587" s="70">
        <v>0.22</v>
      </c>
      <c r="R3587" s="3"/>
    </row>
    <row r="3588">
      <c r="A3588" s="46">
        <v>15698.0</v>
      </c>
      <c r="B3588" s="51" t="str">
        <f t="shared" si="1"/>
        <v>Sport va hordiqQishki sportSnoubordFrirayd snoubordlari</v>
      </c>
      <c r="C3588" s="55" t="s">
        <v>391</v>
      </c>
      <c r="D3588" s="55" t="s">
        <v>4351</v>
      </c>
      <c r="E3588" s="55" t="s">
        <v>7629</v>
      </c>
      <c r="F3588" s="55" t="s">
        <v>7632</v>
      </c>
      <c r="G3588" s="55"/>
      <c r="H3588" s="3"/>
      <c r="I3588" s="64">
        <v>0.22</v>
      </c>
      <c r="J3588" s="67">
        <v>0.22</v>
      </c>
      <c r="K3588" s="70">
        <v>0.22</v>
      </c>
      <c r="L3588" s="64">
        <v>0.0</v>
      </c>
      <c r="M3588" s="67">
        <v>0.0</v>
      </c>
      <c r="N3588" s="70">
        <v>0.0</v>
      </c>
      <c r="O3588" s="64">
        <v>0.22</v>
      </c>
      <c r="P3588" s="67">
        <v>0.22</v>
      </c>
      <c r="Q3588" s="70">
        <v>0.22</v>
      </c>
      <c r="R3588" s="3"/>
    </row>
    <row r="3589">
      <c r="A3589" s="46">
        <v>15699.0</v>
      </c>
      <c r="B3589" s="51" t="str">
        <f t="shared" si="1"/>
        <v>Sport va hordiqQishki sportSnoubordFristayl snoubordlar</v>
      </c>
      <c r="C3589" s="55" t="s">
        <v>391</v>
      </c>
      <c r="D3589" s="55" t="s">
        <v>4351</v>
      </c>
      <c r="E3589" s="55" t="s">
        <v>7629</v>
      </c>
      <c r="F3589" s="55" t="s">
        <v>7635</v>
      </c>
      <c r="G3589" s="55"/>
      <c r="H3589" s="3"/>
      <c r="I3589" s="64">
        <v>0.22</v>
      </c>
      <c r="J3589" s="67">
        <v>0.22</v>
      </c>
      <c r="K3589" s="70">
        <v>0.22</v>
      </c>
      <c r="L3589" s="64">
        <v>0.0</v>
      </c>
      <c r="M3589" s="67">
        <v>0.0</v>
      </c>
      <c r="N3589" s="70">
        <v>0.0</v>
      </c>
      <c r="O3589" s="64">
        <v>0.22</v>
      </c>
      <c r="P3589" s="67">
        <v>0.22</v>
      </c>
      <c r="Q3589" s="70">
        <v>0.22</v>
      </c>
      <c r="R3589" s="3"/>
    </row>
    <row r="3590">
      <c r="A3590" s="46">
        <v>15700.0</v>
      </c>
      <c r="B3590" s="51" t="str">
        <f t="shared" si="1"/>
        <v>Sport va hordiqQishki sportSnoubordSnoubord botinkalari</v>
      </c>
      <c r="C3590" s="55" t="s">
        <v>391</v>
      </c>
      <c r="D3590" s="55" t="s">
        <v>4351</v>
      </c>
      <c r="E3590" s="55" t="s">
        <v>7629</v>
      </c>
      <c r="F3590" s="55" t="s">
        <v>7636</v>
      </c>
      <c r="G3590" s="55"/>
      <c r="H3590" s="4"/>
      <c r="I3590" s="64">
        <v>0.22</v>
      </c>
      <c r="J3590" s="67">
        <v>0.22</v>
      </c>
      <c r="K3590" s="70">
        <v>0.22</v>
      </c>
      <c r="L3590" s="64">
        <v>0.0</v>
      </c>
      <c r="M3590" s="67">
        <v>0.0</v>
      </c>
      <c r="N3590" s="70">
        <v>0.0</v>
      </c>
      <c r="O3590" s="64">
        <v>0.22</v>
      </c>
      <c r="P3590" s="67">
        <v>0.22</v>
      </c>
      <c r="Q3590" s="70">
        <v>0.22</v>
      </c>
      <c r="R3590" s="3"/>
    </row>
    <row r="3591">
      <c r="A3591" s="46">
        <v>15701.0</v>
      </c>
      <c r="B3591" s="51" t="str">
        <f t="shared" si="1"/>
        <v>Sport va hordiqQishki sportSnoubordSnoubord uskunalari</v>
      </c>
      <c r="C3591" s="55" t="s">
        <v>391</v>
      </c>
      <c r="D3591" s="55" t="s">
        <v>4351</v>
      </c>
      <c r="E3591" s="55" t="s">
        <v>7629</v>
      </c>
      <c r="F3591" s="55" t="s">
        <v>7638</v>
      </c>
      <c r="G3591" s="55"/>
      <c r="H3591" s="4"/>
      <c r="I3591" s="64">
        <v>0.2</v>
      </c>
      <c r="J3591" s="67">
        <v>0.2</v>
      </c>
      <c r="K3591" s="70">
        <v>0.2</v>
      </c>
      <c r="L3591" s="64">
        <v>0.0</v>
      </c>
      <c r="M3591" s="67">
        <v>0.0</v>
      </c>
      <c r="N3591" s="70">
        <v>0.0</v>
      </c>
      <c r="O3591" s="64">
        <v>0.2</v>
      </c>
      <c r="P3591" s="67">
        <v>0.2</v>
      </c>
      <c r="Q3591" s="70">
        <v>0.2</v>
      </c>
      <c r="R3591" s="3"/>
    </row>
    <row r="3592">
      <c r="A3592" s="46">
        <v>15702.0</v>
      </c>
      <c r="B3592" s="51" t="str">
        <f t="shared" si="1"/>
        <v>Sport va hordiqRoliklar, skeyt va samokatlarRolikli konkilar, ekipirovka va ehtiyot qismlarChangʻi roliklar uchun aksessuarlar</v>
      </c>
      <c r="C3592" s="55" t="s">
        <v>391</v>
      </c>
      <c r="D3592" s="55" t="s">
        <v>1251</v>
      </c>
      <c r="E3592" s="55" t="s">
        <v>4191</v>
      </c>
      <c r="F3592" s="55" t="s">
        <v>7639</v>
      </c>
      <c r="G3592" s="55"/>
      <c r="H3592" s="55"/>
      <c r="I3592" s="64">
        <v>0.25</v>
      </c>
      <c r="J3592" s="67">
        <v>0.25</v>
      </c>
      <c r="K3592" s="70">
        <v>0.25</v>
      </c>
      <c r="L3592" s="64">
        <v>0.015</v>
      </c>
      <c r="M3592" s="67">
        <v>0.015</v>
      </c>
      <c r="N3592" s="70">
        <v>0.015</v>
      </c>
      <c r="O3592" s="64">
        <v>0.235</v>
      </c>
      <c r="P3592" s="67">
        <v>0.235</v>
      </c>
      <c r="Q3592" s="70">
        <v>0.235</v>
      </c>
      <c r="R3592" s="3"/>
    </row>
    <row r="3593">
      <c r="A3593" s="46">
        <v>15703.0</v>
      </c>
      <c r="B3593" s="51" t="str">
        <f t="shared" si="1"/>
        <v>Sport va hordiqRoliklar, skeyt va samokatlarSamokatlar va aksessuarlarSamokatlar</v>
      </c>
      <c r="C3593" s="55" t="s">
        <v>391</v>
      </c>
      <c r="D3593" s="55" t="s">
        <v>1251</v>
      </c>
      <c r="E3593" s="55" t="s">
        <v>7640</v>
      </c>
      <c r="F3593" s="55" t="s">
        <v>7641</v>
      </c>
      <c r="G3593" s="3"/>
      <c r="H3593" s="3"/>
      <c r="I3593" s="64">
        <v>0.2</v>
      </c>
      <c r="J3593" s="67">
        <v>0.2</v>
      </c>
      <c r="K3593" s="70">
        <v>0.2</v>
      </c>
      <c r="L3593" s="64">
        <v>0.015</v>
      </c>
      <c r="M3593" s="67">
        <v>0.015</v>
      </c>
      <c r="N3593" s="70">
        <v>0.015</v>
      </c>
      <c r="O3593" s="64">
        <v>0.185</v>
      </c>
      <c r="P3593" s="67">
        <v>0.185</v>
      </c>
      <c r="Q3593" s="70">
        <v>0.185</v>
      </c>
      <c r="R3593" s="3"/>
    </row>
    <row r="3594">
      <c r="A3594" s="46">
        <v>15704.0</v>
      </c>
      <c r="B3594" s="51" t="str">
        <f t="shared" si="1"/>
        <v>Sport va hordiqRoliklar, skeyt va samokatlarSamokatlar va aksessuarlarSamokatlar aksessuarlari</v>
      </c>
      <c r="C3594" s="55" t="s">
        <v>391</v>
      </c>
      <c r="D3594" s="55" t="s">
        <v>1251</v>
      </c>
      <c r="E3594" s="55" t="s">
        <v>7640</v>
      </c>
      <c r="F3594" s="55" t="s">
        <v>7643</v>
      </c>
      <c r="G3594" s="55"/>
      <c r="H3594" s="3"/>
      <c r="I3594" s="64">
        <v>0.25</v>
      </c>
      <c r="J3594" s="67">
        <v>0.25</v>
      </c>
      <c r="K3594" s="70">
        <v>0.25</v>
      </c>
      <c r="L3594" s="64">
        <v>0.0</v>
      </c>
      <c r="M3594" s="67">
        <v>0.0</v>
      </c>
      <c r="N3594" s="70">
        <v>0.0</v>
      </c>
      <c r="O3594" s="64">
        <v>0.25</v>
      </c>
      <c r="P3594" s="67">
        <v>0.25</v>
      </c>
      <c r="Q3594" s="70">
        <v>0.25</v>
      </c>
      <c r="R3594" s="3"/>
    </row>
    <row r="3595">
      <c r="A3595" s="46">
        <v>15705.0</v>
      </c>
      <c r="B3595" s="51" t="str">
        <f t="shared" si="1"/>
        <v>Sport va hordiqRoliklar, skeyt va samokatlarSamokatlar va aksessuarlarSamokatlar ehtiyot qismlari</v>
      </c>
      <c r="C3595" s="55" t="s">
        <v>391</v>
      </c>
      <c r="D3595" s="55" t="s">
        <v>1251</v>
      </c>
      <c r="E3595" s="55" t="s">
        <v>7640</v>
      </c>
      <c r="F3595" s="55" t="s">
        <v>7645</v>
      </c>
      <c r="G3595" s="55"/>
      <c r="H3595" s="3"/>
      <c r="I3595" s="64">
        <v>0.25</v>
      </c>
      <c r="J3595" s="67">
        <v>0.25</v>
      </c>
      <c r="K3595" s="70">
        <v>0.25</v>
      </c>
      <c r="L3595" s="64">
        <v>0.015</v>
      </c>
      <c r="M3595" s="67">
        <v>0.015</v>
      </c>
      <c r="N3595" s="70">
        <v>0.015</v>
      </c>
      <c r="O3595" s="64">
        <v>0.235</v>
      </c>
      <c r="P3595" s="67">
        <v>0.235</v>
      </c>
      <c r="Q3595" s="70">
        <v>0.235</v>
      </c>
      <c r="R3595" s="3"/>
    </row>
    <row r="3596">
      <c r="A3596" s="46">
        <v>15706.0</v>
      </c>
      <c r="B3596" s="51" t="str">
        <f t="shared" si="1"/>
        <v>Sport va hordiqRoliklar, skeyt va samokatlarSkeytbordingSkeytbordlar</v>
      </c>
      <c r="C3596" s="55" t="s">
        <v>391</v>
      </c>
      <c r="D3596" s="55" t="s">
        <v>1251</v>
      </c>
      <c r="E3596" s="55" t="s">
        <v>7647</v>
      </c>
      <c r="F3596" s="55" t="s">
        <v>7648</v>
      </c>
      <c r="G3596" s="3"/>
      <c r="H3596" s="3"/>
      <c r="I3596" s="64">
        <v>0.22</v>
      </c>
      <c r="J3596" s="67">
        <v>0.22</v>
      </c>
      <c r="K3596" s="70">
        <v>0.22</v>
      </c>
      <c r="L3596" s="64">
        <v>0.0</v>
      </c>
      <c r="M3596" s="67">
        <v>0.0</v>
      </c>
      <c r="N3596" s="70">
        <v>0.0</v>
      </c>
      <c r="O3596" s="64">
        <v>0.22</v>
      </c>
      <c r="P3596" s="67">
        <v>0.22</v>
      </c>
      <c r="Q3596" s="70">
        <v>0.22</v>
      </c>
      <c r="R3596" s="3"/>
    </row>
    <row r="3597">
      <c r="A3597" s="46">
        <v>15707.0</v>
      </c>
      <c r="B3597" s="51" t="str">
        <f t="shared" si="1"/>
        <v>Sport va hordiqRoliklar, skeyt va samokatlarSkeytbordingLongbordlar</v>
      </c>
      <c r="C3597" s="55" t="s">
        <v>391</v>
      </c>
      <c r="D3597" s="55" t="s">
        <v>1251</v>
      </c>
      <c r="E3597" s="55" t="s">
        <v>7647</v>
      </c>
      <c r="F3597" s="55" t="s">
        <v>7651</v>
      </c>
      <c r="G3597" s="85"/>
      <c r="H3597" s="3"/>
      <c r="I3597" s="64">
        <v>0.22</v>
      </c>
      <c r="J3597" s="67">
        <v>0.22</v>
      </c>
      <c r="K3597" s="70">
        <v>0.22</v>
      </c>
      <c r="L3597" s="64">
        <v>0.0</v>
      </c>
      <c r="M3597" s="67">
        <v>0.0</v>
      </c>
      <c r="N3597" s="70">
        <v>0.0</v>
      </c>
      <c r="O3597" s="64">
        <v>0.22</v>
      </c>
      <c r="P3597" s="67">
        <v>0.22</v>
      </c>
      <c r="Q3597" s="70">
        <v>0.22</v>
      </c>
      <c r="R3597" s="3"/>
    </row>
    <row r="3598">
      <c r="A3598" s="46">
        <v>15708.0</v>
      </c>
      <c r="B3598" s="51" t="str">
        <f t="shared" si="1"/>
        <v>Sport va hordiqRoliklar, skeyt va samokatlarSkeytbordingElektr skeytlar</v>
      </c>
      <c r="C3598" s="55" t="s">
        <v>391</v>
      </c>
      <c r="D3598" s="55" t="s">
        <v>1251</v>
      </c>
      <c r="E3598" s="55" t="s">
        <v>7647</v>
      </c>
      <c r="F3598" s="55" t="s">
        <v>7653</v>
      </c>
      <c r="G3598" s="85"/>
      <c r="H3598" s="3"/>
      <c r="I3598" s="64">
        <v>0.22</v>
      </c>
      <c r="J3598" s="67">
        <v>0.22</v>
      </c>
      <c r="K3598" s="70">
        <v>0.22</v>
      </c>
      <c r="L3598" s="64">
        <v>0.015</v>
      </c>
      <c r="M3598" s="67">
        <v>0.015</v>
      </c>
      <c r="N3598" s="70">
        <v>0.015</v>
      </c>
      <c r="O3598" s="64">
        <v>0.205</v>
      </c>
      <c r="P3598" s="67">
        <v>0.205</v>
      </c>
      <c r="Q3598" s="70">
        <v>0.205</v>
      </c>
      <c r="R3598" s="3"/>
    </row>
    <row r="3599">
      <c r="A3599" s="46">
        <v>15709.0</v>
      </c>
      <c r="B3599" s="51" t="str">
        <f t="shared" si="1"/>
        <v>Sport va hordiqRoliklar, skeyt va samokatlarSkeytbordingKruizerlar, penni bordlar, roellerserflar</v>
      </c>
      <c r="C3599" s="55" t="s">
        <v>391</v>
      </c>
      <c r="D3599" s="55" t="s">
        <v>1251</v>
      </c>
      <c r="E3599" s="55" t="s">
        <v>7647</v>
      </c>
      <c r="F3599" s="55" t="s">
        <v>7655</v>
      </c>
      <c r="G3599" s="55"/>
      <c r="H3599" s="55"/>
      <c r="I3599" s="64">
        <v>0.22</v>
      </c>
      <c r="J3599" s="67">
        <v>0.22</v>
      </c>
      <c r="K3599" s="70">
        <v>0.22</v>
      </c>
      <c r="L3599" s="64">
        <v>0.0</v>
      </c>
      <c r="M3599" s="67">
        <v>0.0</v>
      </c>
      <c r="N3599" s="70">
        <v>0.0</v>
      </c>
      <c r="O3599" s="64">
        <v>0.22</v>
      </c>
      <c r="P3599" s="67">
        <v>0.22</v>
      </c>
      <c r="Q3599" s="70">
        <v>0.22</v>
      </c>
      <c r="R3599" s="3"/>
    </row>
    <row r="3600">
      <c r="A3600" s="46">
        <v>15710.0</v>
      </c>
      <c r="B3600" s="51" t="str">
        <f t="shared" si="1"/>
        <v>Goʻzallik va parvarishShaxsiy gigiyenaDepilyatsiya va epilyatsiyaDepilatsiya uchun vositalarDepilatsiya uchun kremlar</v>
      </c>
      <c r="C3600" s="55" t="s">
        <v>314</v>
      </c>
      <c r="D3600" s="55" t="s">
        <v>315</v>
      </c>
      <c r="E3600" s="55" t="s">
        <v>1390</v>
      </c>
      <c r="F3600" s="55" t="s">
        <v>7657</v>
      </c>
      <c r="G3600" s="55" t="s">
        <v>7658</v>
      </c>
      <c r="H3600" s="55"/>
      <c r="I3600" s="64">
        <v>0.2</v>
      </c>
      <c r="J3600" s="67">
        <v>0.2</v>
      </c>
      <c r="K3600" s="70">
        <v>0.2</v>
      </c>
      <c r="L3600" s="64">
        <v>0.02</v>
      </c>
      <c r="M3600" s="67">
        <v>0.02</v>
      </c>
      <c r="N3600" s="70">
        <v>0.02</v>
      </c>
      <c r="O3600" s="64">
        <v>0.18</v>
      </c>
      <c r="P3600" s="67">
        <v>0.18</v>
      </c>
      <c r="Q3600" s="70">
        <v>0.18</v>
      </c>
      <c r="R3600" s="3"/>
    </row>
    <row r="3601">
      <c r="A3601" s="46">
        <v>15711.0</v>
      </c>
      <c r="B3601" s="51" t="str">
        <f t="shared" si="1"/>
        <v>Sport va hordiqRoliklar, skeyt va samokatlarSkeytbordingSkeytbord sumkalari va g'iloflar</v>
      </c>
      <c r="C3601" s="55" t="s">
        <v>391</v>
      </c>
      <c r="D3601" s="55" t="s">
        <v>1251</v>
      </c>
      <c r="E3601" s="55" t="s">
        <v>7647</v>
      </c>
      <c r="F3601" s="85" t="s">
        <v>7660</v>
      </c>
      <c r="G3601" s="85"/>
      <c r="H3601" s="85"/>
      <c r="I3601" s="64">
        <v>0.22</v>
      </c>
      <c r="J3601" s="67">
        <v>0.22</v>
      </c>
      <c r="K3601" s="70">
        <v>0.22</v>
      </c>
      <c r="L3601" s="64">
        <v>0.015</v>
      </c>
      <c r="M3601" s="67">
        <v>0.015</v>
      </c>
      <c r="N3601" s="70">
        <v>0.015</v>
      </c>
      <c r="O3601" s="64">
        <v>0.205</v>
      </c>
      <c r="P3601" s="67">
        <v>0.205</v>
      </c>
      <c r="Q3601" s="70">
        <v>0.205</v>
      </c>
      <c r="R3601" s="3"/>
    </row>
    <row r="3602">
      <c r="A3602" s="46">
        <v>15712.0</v>
      </c>
      <c r="B3602" s="51" t="str">
        <f t="shared" si="1"/>
        <v>Sport va hordiqRoliklar, skeyt va samokatlarSkeytbordingSkeytbord ehtiyot qismlari va asboblari</v>
      </c>
      <c r="C3602" s="55" t="s">
        <v>391</v>
      </c>
      <c r="D3602" s="55" t="s">
        <v>1251</v>
      </c>
      <c r="E3602" s="55" t="s">
        <v>7647</v>
      </c>
      <c r="F3602" s="55" t="s">
        <v>7661</v>
      </c>
      <c r="G3602" s="55"/>
      <c r="H3602" s="55"/>
      <c r="I3602" s="64">
        <v>0.2</v>
      </c>
      <c r="J3602" s="67">
        <v>0.2</v>
      </c>
      <c r="K3602" s="70">
        <v>0.2</v>
      </c>
      <c r="L3602" s="64">
        <v>0.015</v>
      </c>
      <c r="M3602" s="67">
        <v>0.015</v>
      </c>
      <c r="N3602" s="70">
        <v>0.015</v>
      </c>
      <c r="O3602" s="64">
        <v>0.185</v>
      </c>
      <c r="P3602" s="67">
        <v>0.185</v>
      </c>
      <c r="Q3602" s="70">
        <v>0.185</v>
      </c>
      <c r="R3602" s="3"/>
    </row>
    <row r="3603">
      <c r="A3603" s="46">
        <v>15713.0</v>
      </c>
      <c r="B3603" s="51" t="str">
        <f t="shared" si="1"/>
        <v>Goʻzallik va parvarishShaxsiy gigiyenaDepilyatsiya va epilyatsiyaDepilatsiya uchun vositalarDepilatsiya uchun spreylar</v>
      </c>
      <c r="C3603" s="55" t="s">
        <v>314</v>
      </c>
      <c r="D3603" s="55" t="s">
        <v>315</v>
      </c>
      <c r="E3603" s="55" t="s">
        <v>1390</v>
      </c>
      <c r="F3603" s="55" t="s">
        <v>7657</v>
      </c>
      <c r="G3603" s="55" t="s">
        <v>7663</v>
      </c>
      <c r="H3603" s="55"/>
      <c r="I3603" s="64">
        <v>0.2</v>
      </c>
      <c r="J3603" s="67">
        <v>0.2</v>
      </c>
      <c r="K3603" s="70">
        <v>0.2</v>
      </c>
      <c r="L3603" s="64">
        <v>0.02</v>
      </c>
      <c r="M3603" s="67">
        <v>0.02</v>
      </c>
      <c r="N3603" s="70">
        <v>0.02</v>
      </c>
      <c r="O3603" s="64">
        <v>0.18</v>
      </c>
      <c r="P3603" s="67">
        <v>0.18</v>
      </c>
      <c r="Q3603" s="70">
        <v>0.18</v>
      </c>
      <c r="R3603" s="3"/>
    </row>
    <row r="3604">
      <c r="A3604" s="46">
        <v>15715.0</v>
      </c>
      <c r="B3604" s="51" t="str">
        <f t="shared" si="1"/>
        <v>ElektronikaAqlli soatlar va fitnes bilaguzuklarAqlli soatlarAqlli soatlar Apple Watch</v>
      </c>
      <c r="C3604" s="55" t="s">
        <v>929</v>
      </c>
      <c r="D3604" s="55" t="s">
        <v>935</v>
      </c>
      <c r="E3604" s="55" t="s">
        <v>4761</v>
      </c>
      <c r="F3604" s="55" t="s">
        <v>7664</v>
      </c>
      <c r="G3604" s="55"/>
      <c r="H3604" s="3"/>
      <c r="I3604" s="64">
        <v>0.03</v>
      </c>
      <c r="J3604" s="67">
        <v>0.03</v>
      </c>
      <c r="K3604" s="70">
        <v>0.03</v>
      </c>
      <c r="L3604" s="64">
        <v>0.0</v>
      </c>
      <c r="M3604" s="67">
        <v>0.0</v>
      </c>
      <c r="N3604" s="70">
        <v>0.0</v>
      </c>
      <c r="O3604" s="64">
        <v>0.03</v>
      </c>
      <c r="P3604" s="67">
        <v>0.03</v>
      </c>
      <c r="Q3604" s="70">
        <v>0.03</v>
      </c>
      <c r="R3604" s="3"/>
    </row>
    <row r="3605">
      <c r="A3605" s="46">
        <v>15717.0</v>
      </c>
      <c r="B3605" s="51" t="str">
        <f t="shared" si="1"/>
        <v>ElektronikaNoutbuklar, planshetlar va elektron kitoblarPlanshetlar va elektron kitoblarPlanshetlar Apple iPad</v>
      </c>
      <c r="C3605" s="55" t="s">
        <v>929</v>
      </c>
      <c r="D3605" s="55" t="s">
        <v>930</v>
      </c>
      <c r="E3605" s="55" t="s">
        <v>931</v>
      </c>
      <c r="F3605" s="55" t="s">
        <v>7665</v>
      </c>
      <c r="G3605" s="55"/>
      <c r="H3605" s="3"/>
      <c r="I3605" s="64">
        <v>0.03</v>
      </c>
      <c r="J3605" s="67">
        <v>0.03</v>
      </c>
      <c r="K3605" s="70">
        <v>0.03</v>
      </c>
      <c r="L3605" s="64">
        <v>0.0</v>
      </c>
      <c r="M3605" s="67">
        <v>0.0</v>
      </c>
      <c r="N3605" s="70">
        <v>0.0</v>
      </c>
      <c r="O3605" s="64">
        <v>0.03</v>
      </c>
      <c r="P3605" s="67">
        <v>0.03</v>
      </c>
      <c r="Q3605" s="70">
        <v>0.03</v>
      </c>
      <c r="R3605" s="3"/>
    </row>
    <row r="3606">
      <c r="A3606" s="46">
        <v>15719.0</v>
      </c>
      <c r="B3606" s="51" t="str">
        <f t="shared" si="1"/>
        <v>ElektronikaNoutbuklar, planshetlar va elektron kitoblarNoutbuklarNoutbuklar Apple MacBook</v>
      </c>
      <c r="C3606" s="55" t="s">
        <v>929</v>
      </c>
      <c r="D3606" s="55" t="s">
        <v>930</v>
      </c>
      <c r="E3606" s="55" t="s">
        <v>3461</v>
      </c>
      <c r="F3606" s="55" t="s">
        <v>7667</v>
      </c>
      <c r="G3606" s="55"/>
      <c r="H3606" s="3"/>
      <c r="I3606" s="64">
        <v>0.03</v>
      </c>
      <c r="J3606" s="67">
        <v>0.03</v>
      </c>
      <c r="K3606" s="70">
        <v>0.03</v>
      </c>
      <c r="L3606" s="64">
        <v>0.0</v>
      </c>
      <c r="M3606" s="67">
        <v>0.0</v>
      </c>
      <c r="N3606" s="70">
        <v>0.0</v>
      </c>
      <c r="O3606" s="64">
        <v>0.03</v>
      </c>
      <c r="P3606" s="67">
        <v>0.03</v>
      </c>
      <c r="Q3606" s="70">
        <v>0.03</v>
      </c>
      <c r="R3606" s="3"/>
    </row>
    <row r="3607">
      <c r="A3607" s="46">
        <v>15721.0</v>
      </c>
      <c r="B3607" s="51" t="str">
        <f t="shared" si="1"/>
        <v>ElektronikaKompyuter texnikasiKompyuterlarMonobloklar Apple iMac</v>
      </c>
      <c r="C3607" s="55" t="s">
        <v>929</v>
      </c>
      <c r="D3607" s="55" t="s">
        <v>942</v>
      </c>
      <c r="E3607" s="55" t="s">
        <v>1589</v>
      </c>
      <c r="F3607" s="55" t="s">
        <v>7669</v>
      </c>
      <c r="G3607" s="55"/>
      <c r="H3607" s="3"/>
      <c r="I3607" s="64">
        <v>0.05</v>
      </c>
      <c r="J3607" s="67">
        <v>0.05</v>
      </c>
      <c r="K3607" s="70">
        <v>0.05</v>
      </c>
      <c r="L3607" s="64">
        <v>0.0</v>
      </c>
      <c r="M3607" s="67">
        <v>0.0</v>
      </c>
      <c r="N3607" s="70">
        <v>0.0</v>
      </c>
      <c r="O3607" s="64">
        <v>0.05</v>
      </c>
      <c r="P3607" s="67">
        <v>0.05</v>
      </c>
      <c r="Q3607" s="70">
        <v>0.05</v>
      </c>
      <c r="R3607" s="3"/>
    </row>
    <row r="3608">
      <c r="A3608" s="46">
        <v>15722.0</v>
      </c>
      <c r="B3608" s="51" t="str">
        <f t="shared" si="1"/>
        <v>ElektronikaQuloqchinlar va audio texnikalarQuloqchinlarQuloqchinlar Apple AirPods</v>
      </c>
      <c r="C3608" s="55" t="s">
        <v>929</v>
      </c>
      <c r="D3608" s="55" t="s">
        <v>938</v>
      </c>
      <c r="E3608" s="55" t="s">
        <v>939</v>
      </c>
      <c r="F3608" s="55" t="s">
        <v>7671</v>
      </c>
      <c r="G3608" s="55"/>
      <c r="H3608" s="3"/>
      <c r="I3608" s="64">
        <v>0.03</v>
      </c>
      <c r="J3608" s="67">
        <v>0.03</v>
      </c>
      <c r="K3608" s="70">
        <v>0.03</v>
      </c>
      <c r="L3608" s="64">
        <v>0.0</v>
      </c>
      <c r="M3608" s="67">
        <v>0.0</v>
      </c>
      <c r="N3608" s="70">
        <v>0.0</v>
      </c>
      <c r="O3608" s="64">
        <v>0.03</v>
      </c>
      <c r="P3608" s="67">
        <v>0.03</v>
      </c>
      <c r="Q3608" s="70">
        <v>0.03</v>
      </c>
      <c r="R3608" s="3"/>
    </row>
    <row r="3609">
      <c r="A3609" s="46">
        <v>15723.0</v>
      </c>
      <c r="B3609" s="51" t="str">
        <f t="shared" si="1"/>
        <v>Goʻzallik va parvarishShaxsiy gigiyenaDepilyatsiya va epilyatsiyaDepilatsiyadan oldin va keyin foydalaniladigan vositalarDepilatsiya uchun talk</v>
      </c>
      <c r="C3609" s="55" t="s">
        <v>314</v>
      </c>
      <c r="D3609" s="55" t="s">
        <v>315</v>
      </c>
      <c r="E3609" s="55" t="s">
        <v>1390</v>
      </c>
      <c r="F3609" s="55" t="s">
        <v>7673</v>
      </c>
      <c r="G3609" s="85" t="s">
        <v>7674</v>
      </c>
      <c r="H3609" s="85"/>
      <c r="I3609" s="64">
        <v>0.2</v>
      </c>
      <c r="J3609" s="67">
        <v>0.2</v>
      </c>
      <c r="K3609" s="70">
        <v>0.2</v>
      </c>
      <c r="L3609" s="64">
        <v>0.02</v>
      </c>
      <c r="M3609" s="67">
        <v>0.02</v>
      </c>
      <c r="N3609" s="70">
        <v>0.02</v>
      </c>
      <c r="O3609" s="64">
        <v>0.18</v>
      </c>
      <c r="P3609" s="67">
        <v>0.18</v>
      </c>
      <c r="Q3609" s="70">
        <v>0.18</v>
      </c>
      <c r="R3609" s="3"/>
    </row>
    <row r="3610">
      <c r="A3610" s="46">
        <v>15724.0</v>
      </c>
      <c r="B3610" s="51" t="str">
        <f t="shared" si="1"/>
        <v>Turizm, baliq ovi va ovchilikOv va otish mashgʻulotlariOptika va diqqatga sazovor joylarDurbinlar va teleskoplar</v>
      </c>
      <c r="C3610" s="55" t="s">
        <v>477</v>
      </c>
      <c r="D3610" s="55" t="s">
        <v>6268</v>
      </c>
      <c r="E3610" s="55" t="s">
        <v>7620</v>
      </c>
      <c r="F3610" s="85" t="s">
        <v>7677</v>
      </c>
      <c r="G3610" s="85"/>
      <c r="H3610" s="3"/>
      <c r="I3610" s="64">
        <v>0.22</v>
      </c>
      <c r="J3610" s="67">
        <v>0.22</v>
      </c>
      <c r="K3610" s="70">
        <v>0.22</v>
      </c>
      <c r="L3610" s="64">
        <v>0.0</v>
      </c>
      <c r="M3610" s="67">
        <v>0.0</v>
      </c>
      <c r="N3610" s="70">
        <v>0.0</v>
      </c>
      <c r="O3610" s="64">
        <v>0.22</v>
      </c>
      <c r="P3610" s="67">
        <v>0.22</v>
      </c>
      <c r="Q3610" s="70">
        <v>0.22</v>
      </c>
      <c r="R3610" s="3"/>
    </row>
    <row r="3611">
      <c r="A3611" s="46">
        <v>15726.0</v>
      </c>
      <c r="B3611" s="51" t="str">
        <f t="shared" si="1"/>
        <v>Turizm, baliq ovi va ovchilikOv va otish mashgʻulotlariTa'mirlash va xizmat ko'rsatishQurol qismlari</v>
      </c>
      <c r="C3611" s="55" t="s">
        <v>477</v>
      </c>
      <c r="D3611" s="55" t="s">
        <v>6268</v>
      </c>
      <c r="E3611" s="55" t="s">
        <v>7679</v>
      </c>
      <c r="F3611" s="55" t="s">
        <v>7680</v>
      </c>
      <c r="G3611" s="3"/>
      <c r="H3611" s="3"/>
      <c r="I3611" s="64">
        <v>0.22</v>
      </c>
      <c r="J3611" s="67">
        <v>0.22</v>
      </c>
      <c r="K3611" s="70">
        <v>0.22</v>
      </c>
      <c r="L3611" s="64">
        <v>0.0</v>
      </c>
      <c r="M3611" s="67">
        <v>0.0</v>
      </c>
      <c r="N3611" s="70">
        <v>0.0</v>
      </c>
      <c r="O3611" s="64">
        <v>0.22</v>
      </c>
      <c r="P3611" s="67">
        <v>0.22</v>
      </c>
      <c r="Q3611" s="70">
        <v>0.22</v>
      </c>
      <c r="R3611" s="3"/>
    </row>
    <row r="3612">
      <c r="A3612" s="46">
        <v>15727.0</v>
      </c>
      <c r="B3612" s="51" t="str">
        <f t="shared" si="1"/>
        <v>Turizm, baliq ovi va ovchilikOv va otish mashgʻulotlariTa'mirlash va xizmat ko'rsatishQurolni tozalash va moylash to'plamlari</v>
      </c>
      <c r="C3612" s="55" t="s">
        <v>477</v>
      </c>
      <c r="D3612" s="55" t="s">
        <v>6268</v>
      </c>
      <c r="E3612" s="55" t="s">
        <v>7679</v>
      </c>
      <c r="F3612" s="55" t="s">
        <v>7681</v>
      </c>
      <c r="G3612" s="55"/>
      <c r="H3612" s="55"/>
      <c r="I3612" s="64">
        <v>0.22</v>
      </c>
      <c r="J3612" s="67">
        <v>0.22</v>
      </c>
      <c r="K3612" s="70">
        <v>0.22</v>
      </c>
      <c r="L3612" s="64">
        <v>0.0</v>
      </c>
      <c r="M3612" s="67">
        <v>0.0</v>
      </c>
      <c r="N3612" s="70">
        <v>0.0</v>
      </c>
      <c r="O3612" s="64">
        <v>0.22</v>
      </c>
      <c r="P3612" s="67">
        <v>0.22</v>
      </c>
      <c r="Q3612" s="70">
        <v>0.22</v>
      </c>
      <c r="R3612" s="3"/>
    </row>
    <row r="3613">
      <c r="A3613" s="46">
        <v>15728.0</v>
      </c>
      <c r="B3613" s="51" t="str">
        <f t="shared" si="1"/>
        <v>Turizm, baliq ovi va ovchilikOv va otish mashgʻulotlariTa'mirlash va xizmat ko'rsatishQurollarni sozlash va ta'mirlash asboblari</v>
      </c>
      <c r="C3613" s="55" t="s">
        <v>477</v>
      </c>
      <c r="D3613" s="55" t="s">
        <v>6268</v>
      </c>
      <c r="E3613" s="55" t="s">
        <v>7679</v>
      </c>
      <c r="F3613" s="85" t="s">
        <v>7683</v>
      </c>
      <c r="G3613" s="85"/>
      <c r="H3613" s="85"/>
      <c r="I3613" s="64">
        <v>0.22</v>
      </c>
      <c r="J3613" s="67">
        <v>0.22</v>
      </c>
      <c r="K3613" s="70">
        <v>0.22</v>
      </c>
      <c r="L3613" s="64">
        <v>0.0</v>
      </c>
      <c r="M3613" s="67">
        <v>0.0</v>
      </c>
      <c r="N3613" s="70">
        <v>0.0</v>
      </c>
      <c r="O3613" s="64">
        <v>0.22</v>
      </c>
      <c r="P3613" s="67">
        <v>0.22</v>
      </c>
      <c r="Q3613" s="70">
        <v>0.22</v>
      </c>
      <c r="R3613" s="3"/>
    </row>
    <row r="3614">
      <c r="A3614" s="46">
        <v>15730.0</v>
      </c>
      <c r="B3614" s="51" t="str">
        <f t="shared" si="1"/>
        <v>Turizm, baliq ovi va ovchilikOv va otish mashgʻulotlariOvchilik uskunalariOv uchun kamuflyaj</v>
      </c>
      <c r="C3614" s="55" t="s">
        <v>477</v>
      </c>
      <c r="D3614" s="55" t="s">
        <v>6268</v>
      </c>
      <c r="E3614" s="55" t="s">
        <v>7685</v>
      </c>
      <c r="F3614" s="55" t="s">
        <v>7686</v>
      </c>
      <c r="G3614" s="55"/>
      <c r="H3614" s="3"/>
      <c r="I3614" s="64">
        <v>0.22</v>
      </c>
      <c r="J3614" s="67">
        <v>0.22</v>
      </c>
      <c r="K3614" s="70">
        <v>0.22</v>
      </c>
      <c r="L3614" s="64">
        <v>0.0</v>
      </c>
      <c r="M3614" s="67">
        <v>0.0</v>
      </c>
      <c r="N3614" s="70">
        <v>0.0</v>
      </c>
      <c r="O3614" s="64">
        <v>0.22</v>
      </c>
      <c r="P3614" s="67">
        <v>0.22</v>
      </c>
      <c r="Q3614" s="70">
        <v>0.22</v>
      </c>
      <c r="R3614" s="3"/>
    </row>
    <row r="3615">
      <c r="A3615" s="46">
        <v>15731.0</v>
      </c>
      <c r="B3615" s="51" t="str">
        <f t="shared" si="1"/>
        <v>Turizm, baliq ovi va ovchilikOv va otish mashgʻulotlariOvchilik uskunalariOv qilish uchun nayranglar va jozibalar</v>
      </c>
      <c r="C3615" s="55" t="s">
        <v>477</v>
      </c>
      <c r="D3615" s="55" t="s">
        <v>6268</v>
      </c>
      <c r="E3615" s="55" t="s">
        <v>7685</v>
      </c>
      <c r="F3615" s="55" t="s">
        <v>7688</v>
      </c>
      <c r="G3615" s="55"/>
      <c r="H3615" s="55"/>
      <c r="I3615" s="64">
        <v>0.22</v>
      </c>
      <c r="J3615" s="67">
        <v>0.22</v>
      </c>
      <c r="K3615" s="70">
        <v>0.22</v>
      </c>
      <c r="L3615" s="64">
        <v>0.0</v>
      </c>
      <c r="M3615" s="67">
        <v>0.0</v>
      </c>
      <c r="N3615" s="70">
        <v>0.0</v>
      </c>
      <c r="O3615" s="64">
        <v>0.22</v>
      </c>
      <c r="P3615" s="67">
        <v>0.22</v>
      </c>
      <c r="Q3615" s="70">
        <v>0.22</v>
      </c>
      <c r="R3615" s="3"/>
    </row>
    <row r="3616">
      <c r="A3616" s="46">
        <v>15732.0</v>
      </c>
      <c r="B3616" s="51" t="str">
        <f t="shared" si="1"/>
        <v>Turizm, baliq ovi va ovchilikOv va otish mashgʻulotlariOvchilik uskunalariTulumlar</v>
      </c>
      <c r="C3616" s="55" t="s">
        <v>477</v>
      </c>
      <c r="D3616" s="55" t="s">
        <v>6268</v>
      </c>
      <c r="E3616" s="55" t="s">
        <v>7685</v>
      </c>
      <c r="F3616" s="55" t="s">
        <v>7690</v>
      </c>
      <c r="G3616" s="85"/>
      <c r="H3616" s="3"/>
      <c r="I3616" s="64">
        <v>0.22</v>
      </c>
      <c r="J3616" s="67">
        <v>0.22</v>
      </c>
      <c r="K3616" s="70">
        <v>0.22</v>
      </c>
      <c r="L3616" s="64">
        <v>0.0</v>
      </c>
      <c r="M3616" s="67">
        <v>0.0</v>
      </c>
      <c r="N3616" s="70">
        <v>0.0</v>
      </c>
      <c r="O3616" s="64">
        <v>0.22</v>
      </c>
      <c r="P3616" s="67">
        <v>0.22</v>
      </c>
      <c r="Q3616" s="70">
        <v>0.22</v>
      </c>
      <c r="R3616" s="3"/>
    </row>
    <row r="3617">
      <c r="A3617" s="46">
        <v>15733.0</v>
      </c>
      <c r="B3617" s="51" t="str">
        <f t="shared" si="1"/>
        <v>Turizm, baliq ovi va ovchilikOv va otish mashgʻulotlariOvchilik uskunalariTuzoqlar va aksessuarlar</v>
      </c>
      <c r="C3617" s="55" t="s">
        <v>477</v>
      </c>
      <c r="D3617" s="55" t="s">
        <v>6268</v>
      </c>
      <c r="E3617" s="55" t="s">
        <v>7685</v>
      </c>
      <c r="F3617" s="55" t="s">
        <v>7692</v>
      </c>
      <c r="G3617" s="55"/>
      <c r="H3617" s="3"/>
      <c r="I3617" s="64">
        <v>0.22</v>
      </c>
      <c r="J3617" s="67">
        <v>0.22</v>
      </c>
      <c r="K3617" s="70">
        <v>0.22</v>
      </c>
      <c r="L3617" s="64">
        <v>0.0</v>
      </c>
      <c r="M3617" s="67">
        <v>0.0</v>
      </c>
      <c r="N3617" s="70">
        <v>0.0</v>
      </c>
      <c r="O3617" s="64">
        <v>0.22</v>
      </c>
      <c r="P3617" s="67">
        <v>0.22</v>
      </c>
      <c r="Q3617" s="70">
        <v>0.22</v>
      </c>
      <c r="R3617" s="3"/>
    </row>
    <row r="3618">
      <c r="A3618" s="46">
        <v>15736.0</v>
      </c>
      <c r="B3618" s="51" t="str">
        <f t="shared" si="1"/>
        <v>Sport va hordiqErkin og'irliklarGrif uchun qulflar</v>
      </c>
      <c r="C3618" s="55" t="s">
        <v>391</v>
      </c>
      <c r="D3618" s="55" t="s">
        <v>1246</v>
      </c>
      <c r="E3618" s="55" t="s">
        <v>7702</v>
      </c>
      <c r="F3618" s="55"/>
      <c r="G3618" s="3"/>
      <c r="H3618" s="3"/>
      <c r="I3618" s="64">
        <v>0.22</v>
      </c>
      <c r="J3618" s="67">
        <v>0.22</v>
      </c>
      <c r="K3618" s="70">
        <v>0.22</v>
      </c>
      <c r="L3618" s="64">
        <v>0.0</v>
      </c>
      <c r="M3618" s="67">
        <v>0.0</v>
      </c>
      <c r="N3618" s="70">
        <v>0.0</v>
      </c>
      <c r="O3618" s="64">
        <v>0.22</v>
      </c>
      <c r="P3618" s="67">
        <v>0.22</v>
      </c>
      <c r="Q3618" s="70">
        <v>0.22</v>
      </c>
      <c r="R3618" s="3"/>
    </row>
    <row r="3619">
      <c r="A3619" s="46">
        <v>15737.0</v>
      </c>
      <c r="B3619" s="51" t="str">
        <f t="shared" si="1"/>
        <v>Turizm, baliq ovi va ovchilikOv va otish mashgʻulotlariXavfsizlik va atrof-muhitni muhofaza qilishBirinchi yordam vositalari</v>
      </c>
      <c r="C3619" s="55" t="s">
        <v>477</v>
      </c>
      <c r="D3619" s="55" t="s">
        <v>6268</v>
      </c>
      <c r="E3619" s="55" t="s">
        <v>7704</v>
      </c>
      <c r="F3619" s="55" t="s">
        <v>7705</v>
      </c>
      <c r="G3619" s="55"/>
      <c r="H3619" s="3"/>
      <c r="I3619" s="64">
        <v>0.22</v>
      </c>
      <c r="J3619" s="67">
        <v>0.22</v>
      </c>
      <c r="K3619" s="70">
        <v>0.22</v>
      </c>
      <c r="L3619" s="64">
        <v>0.0</v>
      </c>
      <c r="M3619" s="67">
        <v>0.0</v>
      </c>
      <c r="N3619" s="70">
        <v>0.0</v>
      </c>
      <c r="O3619" s="64">
        <v>0.22</v>
      </c>
      <c r="P3619" s="67">
        <v>0.22</v>
      </c>
      <c r="Q3619" s="70">
        <v>0.22</v>
      </c>
      <c r="R3619" s="3"/>
    </row>
    <row r="3620">
      <c r="A3620" s="46">
        <v>15738.0</v>
      </c>
      <c r="B3620" s="51" t="str">
        <f t="shared" si="1"/>
        <v>Sport va hordiqErkin og'irliklarGrif uchun qoplamalar</v>
      </c>
      <c r="C3620" s="55" t="s">
        <v>391</v>
      </c>
      <c r="D3620" s="55" t="s">
        <v>1246</v>
      </c>
      <c r="E3620" s="55" t="s">
        <v>7707</v>
      </c>
      <c r="F3620" s="55"/>
      <c r="G3620" s="3"/>
      <c r="H3620" s="3"/>
      <c r="I3620" s="64">
        <v>0.22</v>
      </c>
      <c r="J3620" s="67">
        <v>0.22</v>
      </c>
      <c r="K3620" s="70">
        <v>0.22</v>
      </c>
      <c r="L3620" s="64">
        <v>0.0</v>
      </c>
      <c r="M3620" s="67">
        <v>0.0</v>
      </c>
      <c r="N3620" s="70">
        <v>0.0</v>
      </c>
      <c r="O3620" s="64">
        <v>0.22</v>
      </c>
      <c r="P3620" s="67">
        <v>0.22</v>
      </c>
      <c r="Q3620" s="70">
        <v>0.22</v>
      </c>
      <c r="R3620" s="3"/>
    </row>
    <row r="3621">
      <c r="A3621" s="46">
        <v>15739.0</v>
      </c>
      <c r="B3621" s="51" t="str">
        <f t="shared" si="1"/>
        <v>Turizm, baliq ovi va ovchilikOv va otish mashgʻulotlariOvchilik uskunalariSumkalar, podsumkalar va patronashlar</v>
      </c>
      <c r="C3621" s="55" t="s">
        <v>477</v>
      </c>
      <c r="D3621" s="55" t="s">
        <v>6268</v>
      </c>
      <c r="E3621" s="55" t="s">
        <v>7685</v>
      </c>
      <c r="F3621" s="55" t="s">
        <v>7709</v>
      </c>
      <c r="G3621" s="55"/>
      <c r="H3621" s="55"/>
      <c r="I3621" s="64">
        <v>0.22</v>
      </c>
      <c r="J3621" s="67">
        <v>0.22</v>
      </c>
      <c r="K3621" s="70">
        <v>0.22</v>
      </c>
      <c r="L3621" s="64">
        <v>0.0</v>
      </c>
      <c r="M3621" s="67">
        <v>0.0</v>
      </c>
      <c r="N3621" s="70">
        <v>0.0</v>
      </c>
      <c r="O3621" s="64">
        <v>0.22</v>
      </c>
      <c r="P3621" s="67">
        <v>0.22</v>
      </c>
      <c r="Q3621" s="70">
        <v>0.22</v>
      </c>
      <c r="R3621" s="3"/>
    </row>
    <row r="3622">
      <c r="A3622" s="46">
        <v>15740.0</v>
      </c>
      <c r="B3622" s="51" t="str">
        <f t="shared" si="1"/>
        <v>Sport va hordiqErkin og'irliklarGantellar va blinlar uchun stend</v>
      </c>
      <c r="C3622" s="55" t="s">
        <v>391</v>
      </c>
      <c r="D3622" s="55" t="s">
        <v>1246</v>
      </c>
      <c r="E3622" s="55" t="s">
        <v>7710</v>
      </c>
      <c r="F3622" s="55"/>
      <c r="G3622" s="55"/>
      <c r="H3622" s="3"/>
      <c r="I3622" s="64">
        <v>0.22</v>
      </c>
      <c r="J3622" s="67">
        <v>0.22</v>
      </c>
      <c r="K3622" s="70">
        <v>0.22</v>
      </c>
      <c r="L3622" s="64">
        <v>0.0</v>
      </c>
      <c r="M3622" s="67">
        <v>0.0</v>
      </c>
      <c r="N3622" s="70">
        <v>0.0</v>
      </c>
      <c r="O3622" s="64">
        <v>0.22</v>
      </c>
      <c r="P3622" s="67">
        <v>0.22</v>
      </c>
      <c r="Q3622" s="70">
        <v>0.22</v>
      </c>
      <c r="R3622" s="3"/>
    </row>
    <row r="3623">
      <c r="A3623" s="46">
        <v>15741.0</v>
      </c>
      <c r="B3623" s="51" t="str">
        <f t="shared" si="1"/>
        <v>Goʻzallik va parvarishShaxsiy gigiyenaDepilyatsiya va epilyatsiyaDepilatsiyadan oldin va keyin foydalaniladigan vositalarDepilatsiya yog'lari</v>
      </c>
      <c r="C3623" s="55" t="s">
        <v>314</v>
      </c>
      <c r="D3623" s="55" t="s">
        <v>315</v>
      </c>
      <c r="E3623" s="55" t="s">
        <v>1390</v>
      </c>
      <c r="F3623" s="55" t="s">
        <v>7673</v>
      </c>
      <c r="G3623" s="85" t="s">
        <v>7712</v>
      </c>
      <c r="H3623" s="85"/>
      <c r="I3623" s="64">
        <v>0.2</v>
      </c>
      <c r="J3623" s="67">
        <v>0.2</v>
      </c>
      <c r="K3623" s="70">
        <v>0.2</v>
      </c>
      <c r="L3623" s="64">
        <v>0.02</v>
      </c>
      <c r="M3623" s="67">
        <v>0.02</v>
      </c>
      <c r="N3623" s="70">
        <v>0.02</v>
      </c>
      <c r="O3623" s="64">
        <v>0.18</v>
      </c>
      <c r="P3623" s="67">
        <v>0.18</v>
      </c>
      <c r="Q3623" s="70">
        <v>0.18</v>
      </c>
      <c r="R3623" s="3"/>
    </row>
    <row r="3624">
      <c r="A3624" s="46">
        <v>15743.0</v>
      </c>
      <c r="B3624" s="51" t="str">
        <f t="shared" si="1"/>
        <v>Sport va hordiqErkin og'irliklarTurniklar va brusyalar</v>
      </c>
      <c r="C3624" s="55" t="s">
        <v>391</v>
      </c>
      <c r="D3624" s="55" t="s">
        <v>1246</v>
      </c>
      <c r="E3624" s="55" t="s">
        <v>7714</v>
      </c>
      <c r="F3624" s="55"/>
      <c r="G3624" s="4"/>
      <c r="H3624" s="3"/>
      <c r="I3624" s="64">
        <v>0.2</v>
      </c>
      <c r="J3624" s="67">
        <v>0.2</v>
      </c>
      <c r="K3624" s="70">
        <v>0.2</v>
      </c>
      <c r="L3624" s="64">
        <v>0.0</v>
      </c>
      <c r="M3624" s="67">
        <v>0.0</v>
      </c>
      <c r="N3624" s="70">
        <v>0.0</v>
      </c>
      <c r="O3624" s="64">
        <v>0.2</v>
      </c>
      <c r="P3624" s="67">
        <v>0.2</v>
      </c>
      <c r="Q3624" s="70">
        <v>0.2</v>
      </c>
      <c r="R3624" s="3"/>
    </row>
    <row r="3625">
      <c r="A3625" s="46">
        <v>15744.0</v>
      </c>
      <c r="B3625" s="51" t="str">
        <f t="shared" si="1"/>
        <v>Turizm, baliq ovi va ovchilikOv va otish mashgʻulotlariTrofeylar uchun bezaklar</v>
      </c>
      <c r="C3625" s="55" t="s">
        <v>477</v>
      </c>
      <c r="D3625" s="55" t="s">
        <v>6268</v>
      </c>
      <c r="E3625" s="55" t="s">
        <v>7717</v>
      </c>
      <c r="F3625" s="55"/>
      <c r="G3625" s="3"/>
      <c r="H3625" s="4"/>
      <c r="I3625" s="64">
        <v>0.22</v>
      </c>
      <c r="J3625" s="67">
        <v>0.22</v>
      </c>
      <c r="K3625" s="70">
        <v>0.22</v>
      </c>
      <c r="L3625" s="64">
        <v>0.0</v>
      </c>
      <c r="M3625" s="67">
        <v>0.0</v>
      </c>
      <c r="N3625" s="70">
        <v>0.0</v>
      </c>
      <c r="O3625" s="64">
        <v>0.22</v>
      </c>
      <c r="P3625" s="67">
        <v>0.22</v>
      </c>
      <c r="Q3625" s="70">
        <v>0.22</v>
      </c>
      <c r="R3625" s="3"/>
    </row>
    <row r="3626">
      <c r="A3626" s="46">
        <v>15745.0</v>
      </c>
      <c r="B3626" s="51" t="str">
        <f t="shared" si="1"/>
        <v>Goʻzallik va parvarishShaxsiy gigiyenaDepilyatsiya va epilyatsiyaDepilatsiyadan oldin va keyin foydalaniladigan vositalarDepilatsiyadan oldin va keyin losonlar</v>
      </c>
      <c r="C3626" s="55" t="s">
        <v>314</v>
      </c>
      <c r="D3626" s="55" t="s">
        <v>315</v>
      </c>
      <c r="E3626" s="55" t="s">
        <v>1390</v>
      </c>
      <c r="F3626" s="55" t="s">
        <v>7673</v>
      </c>
      <c r="G3626" s="55" t="s">
        <v>7719</v>
      </c>
      <c r="H3626" s="55"/>
      <c r="I3626" s="64">
        <v>0.2</v>
      </c>
      <c r="J3626" s="67">
        <v>0.2</v>
      </c>
      <c r="K3626" s="70">
        <v>0.2</v>
      </c>
      <c r="L3626" s="64">
        <v>0.02</v>
      </c>
      <c r="M3626" s="67">
        <v>0.02</v>
      </c>
      <c r="N3626" s="70">
        <v>0.02</v>
      </c>
      <c r="O3626" s="64">
        <v>0.18</v>
      </c>
      <c r="P3626" s="67">
        <v>0.18</v>
      </c>
      <c r="Q3626" s="70">
        <v>0.18</v>
      </c>
      <c r="R3626" s="3"/>
    </row>
    <row r="3627">
      <c r="A3627" s="46">
        <v>15747.0</v>
      </c>
      <c r="B3627" s="51" t="str">
        <f t="shared" si="1"/>
        <v>Sport va hordiqFitnes va yogaFitnesBalanslash taxtalari va disklarBalanslash yostiqlar</v>
      </c>
      <c r="C3627" s="55" t="s">
        <v>391</v>
      </c>
      <c r="D3627" s="55" t="s">
        <v>1434</v>
      </c>
      <c r="E3627" s="55" t="s">
        <v>1435</v>
      </c>
      <c r="F3627" s="55" t="s">
        <v>7721</v>
      </c>
      <c r="G3627" s="55" t="s">
        <v>7722</v>
      </c>
      <c r="H3627" s="55"/>
      <c r="I3627" s="64">
        <v>0.22</v>
      </c>
      <c r="J3627" s="67">
        <v>0.22</v>
      </c>
      <c r="K3627" s="70">
        <v>0.22</v>
      </c>
      <c r="L3627" s="64">
        <v>0.005</v>
      </c>
      <c r="M3627" s="67">
        <v>0.005</v>
      </c>
      <c r="N3627" s="70">
        <v>0.005</v>
      </c>
      <c r="O3627" s="64">
        <v>0.215</v>
      </c>
      <c r="P3627" s="67">
        <v>0.215</v>
      </c>
      <c r="Q3627" s="70">
        <v>0.215</v>
      </c>
      <c r="R3627" s="3"/>
    </row>
    <row r="3628">
      <c r="A3628" s="46">
        <v>15748.0</v>
      </c>
      <c r="B3628" s="51" t="str">
        <f t="shared" si="1"/>
        <v>Sport va hordiqTrenajorlarTrenajorlar uchun aksessuarlar</v>
      </c>
      <c r="C3628" s="55" t="s">
        <v>391</v>
      </c>
      <c r="D3628" s="55" t="s">
        <v>4590</v>
      </c>
      <c r="E3628" s="55" t="s">
        <v>7724</v>
      </c>
      <c r="F3628" s="55"/>
      <c r="G3628" s="55"/>
      <c r="H3628" s="3"/>
      <c r="I3628" s="64">
        <v>0.2</v>
      </c>
      <c r="J3628" s="67">
        <v>0.2</v>
      </c>
      <c r="K3628" s="70">
        <v>0.2</v>
      </c>
      <c r="L3628" s="64">
        <v>0.0</v>
      </c>
      <c r="M3628" s="67">
        <v>0.0</v>
      </c>
      <c r="N3628" s="70">
        <v>0.0</v>
      </c>
      <c r="O3628" s="64">
        <v>0.2</v>
      </c>
      <c r="P3628" s="67">
        <v>0.2</v>
      </c>
      <c r="Q3628" s="70">
        <v>0.2</v>
      </c>
      <c r="R3628" s="3"/>
    </row>
    <row r="3629">
      <c r="A3629" s="46">
        <v>15752.0</v>
      </c>
      <c r="B3629" s="51" t="str">
        <f t="shared" si="1"/>
        <v>Sport va hordiqFitnes va yogaFitnesBalanslash taxtalari va disklarBalanslash disklari</v>
      </c>
      <c r="C3629" s="55" t="s">
        <v>391</v>
      </c>
      <c r="D3629" s="55" t="s">
        <v>1434</v>
      </c>
      <c r="E3629" s="55" t="s">
        <v>1435</v>
      </c>
      <c r="F3629" s="55" t="s">
        <v>7721</v>
      </c>
      <c r="G3629" s="85" t="s">
        <v>7726</v>
      </c>
      <c r="H3629" s="85"/>
      <c r="I3629" s="64">
        <v>0.22</v>
      </c>
      <c r="J3629" s="67">
        <v>0.22</v>
      </c>
      <c r="K3629" s="70">
        <v>0.22</v>
      </c>
      <c r="L3629" s="64">
        <v>0.005</v>
      </c>
      <c r="M3629" s="67">
        <v>0.005</v>
      </c>
      <c r="N3629" s="70">
        <v>0.005</v>
      </c>
      <c r="O3629" s="64">
        <v>0.215</v>
      </c>
      <c r="P3629" s="67">
        <v>0.215</v>
      </c>
      <c r="Q3629" s="70">
        <v>0.215</v>
      </c>
      <c r="R3629" s="3"/>
    </row>
    <row r="3630">
      <c r="A3630" s="46">
        <v>15753.0</v>
      </c>
      <c r="B3630" s="51" t="str">
        <f t="shared" si="1"/>
        <v>Goʻzallik va parvarishShaxsiy gigiyenaDepilyatsiya va epilyatsiyaDepilatsiyadan oldin va keyin foydalaniladigan vositalarEpilyatsiyadan oldin va keyin kremlar</v>
      </c>
      <c r="C3630" s="55" t="s">
        <v>314</v>
      </c>
      <c r="D3630" s="55" t="s">
        <v>315</v>
      </c>
      <c r="E3630" s="55" t="s">
        <v>1390</v>
      </c>
      <c r="F3630" s="55" t="s">
        <v>7673</v>
      </c>
      <c r="G3630" s="55" t="s">
        <v>7728</v>
      </c>
      <c r="H3630" s="55"/>
      <c r="I3630" s="64">
        <v>0.2</v>
      </c>
      <c r="J3630" s="67">
        <v>0.2</v>
      </c>
      <c r="K3630" s="70">
        <v>0.2</v>
      </c>
      <c r="L3630" s="64">
        <v>0.02</v>
      </c>
      <c r="M3630" s="67">
        <v>0.02</v>
      </c>
      <c r="N3630" s="70">
        <v>0.02</v>
      </c>
      <c r="O3630" s="64">
        <v>0.18</v>
      </c>
      <c r="P3630" s="67">
        <v>0.18</v>
      </c>
      <c r="Q3630" s="70">
        <v>0.18</v>
      </c>
      <c r="R3630" s="3"/>
    </row>
    <row r="3631">
      <c r="A3631" s="46">
        <v>15755.0</v>
      </c>
      <c r="B3631" s="51" t="str">
        <f t="shared" si="1"/>
        <v>Sport va hordiqKardio trenajorlarYugurish yo'lakсhlari</v>
      </c>
      <c r="C3631" s="55" t="s">
        <v>391</v>
      </c>
      <c r="D3631" s="55" t="s">
        <v>7729</v>
      </c>
      <c r="E3631" s="55" t="s">
        <v>7731</v>
      </c>
      <c r="F3631" s="55"/>
      <c r="G3631" s="3"/>
      <c r="H3631" s="3"/>
      <c r="I3631" s="64">
        <v>0.1</v>
      </c>
      <c r="J3631" s="67">
        <v>0.1</v>
      </c>
      <c r="K3631" s="70">
        <v>0.1</v>
      </c>
      <c r="L3631" s="64">
        <v>0.0050000000000000044</v>
      </c>
      <c r="M3631" s="67">
        <v>0.0050000000000000044</v>
      </c>
      <c r="N3631" s="70">
        <v>0.0050000000000000044</v>
      </c>
      <c r="O3631" s="64">
        <v>0.095</v>
      </c>
      <c r="P3631" s="67">
        <v>0.095</v>
      </c>
      <c r="Q3631" s="70">
        <v>0.095</v>
      </c>
      <c r="R3631" s="3"/>
    </row>
    <row r="3632">
      <c r="A3632" s="46">
        <v>15756.0</v>
      </c>
      <c r="B3632" s="51" t="str">
        <f t="shared" si="1"/>
        <v>Sport va hordiqKardio trenajorlarVelotrenajorlar</v>
      </c>
      <c r="C3632" s="55" t="s">
        <v>391</v>
      </c>
      <c r="D3632" s="55" t="s">
        <v>7729</v>
      </c>
      <c r="E3632" s="55" t="s">
        <v>7732</v>
      </c>
      <c r="F3632" s="55"/>
      <c r="G3632" s="3"/>
      <c r="H3632" s="3"/>
      <c r="I3632" s="64">
        <v>0.1</v>
      </c>
      <c r="J3632" s="67">
        <v>0.1</v>
      </c>
      <c r="K3632" s="70">
        <v>0.1</v>
      </c>
      <c r="L3632" s="64">
        <v>0.0050000000000000044</v>
      </c>
      <c r="M3632" s="67">
        <v>0.0050000000000000044</v>
      </c>
      <c r="N3632" s="70">
        <v>0.0050000000000000044</v>
      </c>
      <c r="O3632" s="64">
        <v>0.095</v>
      </c>
      <c r="P3632" s="67">
        <v>0.095</v>
      </c>
      <c r="Q3632" s="70">
        <v>0.095</v>
      </c>
      <c r="R3632" s="3"/>
    </row>
    <row r="3633">
      <c r="A3633" s="46">
        <v>15757.0</v>
      </c>
      <c r="B3633" s="51" t="str">
        <f t="shared" si="1"/>
        <v>Sport va hordiqFitnes va yogaFitnesPress uchun roliklari</v>
      </c>
      <c r="C3633" s="55" t="s">
        <v>391</v>
      </c>
      <c r="D3633" s="55" t="s">
        <v>1434</v>
      </c>
      <c r="E3633" s="55" t="s">
        <v>1435</v>
      </c>
      <c r="F3633" s="55" t="s">
        <v>7734</v>
      </c>
      <c r="G3633" s="55"/>
      <c r="H3633" s="3"/>
      <c r="I3633" s="64">
        <v>0.22</v>
      </c>
      <c r="J3633" s="67">
        <v>0.22</v>
      </c>
      <c r="K3633" s="70">
        <v>0.22</v>
      </c>
      <c r="L3633" s="64">
        <v>0.0</v>
      </c>
      <c r="M3633" s="67">
        <v>0.0</v>
      </c>
      <c r="N3633" s="70">
        <v>0.0</v>
      </c>
      <c r="O3633" s="64">
        <v>0.22</v>
      </c>
      <c r="P3633" s="67">
        <v>0.22</v>
      </c>
      <c r="Q3633" s="70">
        <v>0.22</v>
      </c>
      <c r="R3633" s="3"/>
    </row>
    <row r="3634">
      <c r="A3634" s="46">
        <v>15758.0</v>
      </c>
      <c r="B3634" s="51" t="str">
        <f t="shared" si="1"/>
        <v>Sport va hordiqKardio trenajorlarEshkak eshish mashinalari</v>
      </c>
      <c r="C3634" s="55" t="s">
        <v>391</v>
      </c>
      <c r="D3634" s="55" t="s">
        <v>7729</v>
      </c>
      <c r="E3634" s="55" t="s">
        <v>7737</v>
      </c>
      <c r="F3634" s="55"/>
      <c r="G3634" s="3"/>
      <c r="H3634" s="3"/>
      <c r="I3634" s="64">
        <v>0.1</v>
      </c>
      <c r="J3634" s="67">
        <v>0.1</v>
      </c>
      <c r="K3634" s="70">
        <v>0.1</v>
      </c>
      <c r="L3634" s="64">
        <v>0.0</v>
      </c>
      <c r="M3634" s="67">
        <v>0.0</v>
      </c>
      <c r="N3634" s="70">
        <v>0.0</v>
      </c>
      <c r="O3634" s="64">
        <v>0.1</v>
      </c>
      <c r="P3634" s="67">
        <v>0.1</v>
      </c>
      <c r="Q3634" s="70">
        <v>0.1</v>
      </c>
      <c r="R3634" s="3"/>
    </row>
    <row r="3635">
      <c r="A3635" s="46">
        <v>15759.0</v>
      </c>
      <c r="B3635" s="51" t="str">
        <f t="shared" si="1"/>
        <v>Sport va hordiqKardio trenajorlarElliptik trenajorlar</v>
      </c>
      <c r="C3635" s="55" t="s">
        <v>391</v>
      </c>
      <c r="D3635" s="55" t="s">
        <v>7729</v>
      </c>
      <c r="E3635" s="55" t="s">
        <v>7739</v>
      </c>
      <c r="F3635" s="55"/>
      <c r="G3635" s="3"/>
      <c r="H3635" s="3"/>
      <c r="I3635" s="64">
        <v>0.1</v>
      </c>
      <c r="J3635" s="67">
        <v>0.1</v>
      </c>
      <c r="K3635" s="70">
        <v>0.1</v>
      </c>
      <c r="L3635" s="64">
        <v>0.0</v>
      </c>
      <c r="M3635" s="67">
        <v>0.0</v>
      </c>
      <c r="N3635" s="70">
        <v>0.0</v>
      </c>
      <c r="O3635" s="64">
        <v>0.1</v>
      </c>
      <c r="P3635" s="67">
        <v>0.1</v>
      </c>
      <c r="Q3635" s="70">
        <v>0.1</v>
      </c>
      <c r="R3635" s="3"/>
    </row>
    <row r="3636">
      <c r="A3636" s="46">
        <v>15760.0</v>
      </c>
      <c r="B3636" s="51" t="str">
        <f t="shared" si="1"/>
        <v>Sport va hordiqTrenajorlarSkameykalar va tokchalar</v>
      </c>
      <c r="C3636" s="55" t="s">
        <v>391</v>
      </c>
      <c r="D3636" s="55" t="s">
        <v>4590</v>
      </c>
      <c r="E3636" s="55" t="s">
        <v>7742</v>
      </c>
      <c r="F3636" s="55"/>
      <c r="G3636" s="3"/>
      <c r="H3636" s="4"/>
      <c r="I3636" s="64">
        <v>0.1</v>
      </c>
      <c r="J3636" s="67">
        <v>0.1</v>
      </c>
      <c r="K3636" s="70">
        <v>0.1</v>
      </c>
      <c r="L3636" s="64">
        <v>0.0</v>
      </c>
      <c r="M3636" s="67">
        <v>0.0</v>
      </c>
      <c r="N3636" s="70">
        <v>0.0</v>
      </c>
      <c r="O3636" s="64">
        <v>0.1</v>
      </c>
      <c r="P3636" s="67">
        <v>0.1</v>
      </c>
      <c r="Q3636" s="70">
        <v>0.1</v>
      </c>
      <c r="R3636" s="3"/>
    </row>
    <row r="3637">
      <c r="A3637" s="46">
        <v>15761.0</v>
      </c>
      <c r="B3637" s="51" t="str">
        <f t="shared" si="1"/>
        <v>Sport va hordiqTrenajorlarStepperlar</v>
      </c>
      <c r="C3637" s="55" t="s">
        <v>391</v>
      </c>
      <c r="D3637" s="55" t="s">
        <v>4590</v>
      </c>
      <c r="E3637" s="55" t="s">
        <v>7743</v>
      </c>
      <c r="F3637" s="3"/>
      <c r="G3637" s="3"/>
      <c r="H3637" s="4"/>
      <c r="I3637" s="64">
        <v>0.1</v>
      </c>
      <c r="J3637" s="67">
        <v>0.1</v>
      </c>
      <c r="K3637" s="70">
        <v>0.1</v>
      </c>
      <c r="L3637" s="64">
        <v>0.0</v>
      </c>
      <c r="M3637" s="67">
        <v>0.0</v>
      </c>
      <c r="N3637" s="70">
        <v>0.0</v>
      </c>
      <c r="O3637" s="64">
        <v>0.1</v>
      </c>
      <c r="P3637" s="67">
        <v>0.1</v>
      </c>
      <c r="Q3637" s="70">
        <v>0.1</v>
      </c>
      <c r="R3637" s="3"/>
    </row>
    <row r="3638">
      <c r="A3638" s="46">
        <v>15763.0</v>
      </c>
      <c r="B3638" s="51" t="str">
        <f t="shared" si="1"/>
        <v>Sport va hordiqFitnes va yogaFitnesBalanslash taxtalari va disklarBalanslash trenajor</v>
      </c>
      <c r="C3638" s="55" t="s">
        <v>391</v>
      </c>
      <c r="D3638" s="55" t="s">
        <v>1434</v>
      </c>
      <c r="E3638" s="55" t="s">
        <v>1435</v>
      </c>
      <c r="F3638" s="55" t="s">
        <v>7721</v>
      </c>
      <c r="G3638" s="55" t="s">
        <v>7745</v>
      </c>
      <c r="H3638" s="55"/>
      <c r="I3638" s="64">
        <v>0.22</v>
      </c>
      <c r="J3638" s="67">
        <v>0.22</v>
      </c>
      <c r="K3638" s="70">
        <v>0.22</v>
      </c>
      <c r="L3638" s="64">
        <v>0.005</v>
      </c>
      <c r="M3638" s="67">
        <v>0.005</v>
      </c>
      <c r="N3638" s="70">
        <v>0.005</v>
      </c>
      <c r="O3638" s="64">
        <v>0.215</v>
      </c>
      <c r="P3638" s="67">
        <v>0.215</v>
      </c>
      <c r="Q3638" s="70">
        <v>0.215</v>
      </c>
      <c r="R3638" s="3"/>
    </row>
    <row r="3639">
      <c r="A3639" s="46">
        <v>15765.0</v>
      </c>
      <c r="B3639" s="51" t="str">
        <f t="shared" si="1"/>
        <v>Sport va hordiqFitnes va yogaFitnesBalanslash taxtalari va disklarBalanslash taxtalar</v>
      </c>
      <c r="C3639" s="55" t="s">
        <v>391</v>
      </c>
      <c r="D3639" s="55" t="s">
        <v>1434</v>
      </c>
      <c r="E3639" s="55" t="s">
        <v>1435</v>
      </c>
      <c r="F3639" s="55" t="s">
        <v>7721</v>
      </c>
      <c r="G3639" s="55" t="s">
        <v>7748</v>
      </c>
      <c r="H3639" s="55"/>
      <c r="I3639" s="64">
        <v>0.22</v>
      </c>
      <c r="J3639" s="67">
        <v>0.22</v>
      </c>
      <c r="K3639" s="70">
        <v>0.22</v>
      </c>
      <c r="L3639" s="64">
        <v>0.005</v>
      </c>
      <c r="M3639" s="67">
        <v>0.005</v>
      </c>
      <c r="N3639" s="70">
        <v>0.005</v>
      </c>
      <c r="O3639" s="64">
        <v>0.215</v>
      </c>
      <c r="P3639" s="67">
        <v>0.215</v>
      </c>
      <c r="Q3639" s="70">
        <v>0.215</v>
      </c>
      <c r="R3639" s="3"/>
    </row>
    <row r="3640">
      <c r="A3640" s="46">
        <v>15766.0</v>
      </c>
      <c r="B3640" s="51" t="str">
        <f t="shared" si="1"/>
        <v>Sport va hordiqFitnes va yogaFitnesBalanslash taxtalari va disklarYarimsferalar</v>
      </c>
      <c r="C3640" s="55" t="s">
        <v>391</v>
      </c>
      <c r="D3640" s="55" t="s">
        <v>1434</v>
      </c>
      <c r="E3640" s="55" t="s">
        <v>1435</v>
      </c>
      <c r="F3640" s="85" t="s">
        <v>7721</v>
      </c>
      <c r="G3640" s="55" t="s">
        <v>7751</v>
      </c>
      <c r="H3640" s="3"/>
      <c r="I3640" s="64">
        <v>0.22</v>
      </c>
      <c r="J3640" s="67">
        <v>0.22</v>
      </c>
      <c r="K3640" s="70">
        <v>0.22</v>
      </c>
      <c r="L3640" s="64">
        <v>0.005</v>
      </c>
      <c r="M3640" s="67">
        <v>0.005</v>
      </c>
      <c r="N3640" s="70">
        <v>0.005</v>
      </c>
      <c r="O3640" s="64">
        <v>0.215</v>
      </c>
      <c r="P3640" s="67">
        <v>0.215</v>
      </c>
      <c r="Q3640" s="70">
        <v>0.215</v>
      </c>
      <c r="R3640" s="3"/>
    </row>
    <row r="3641">
      <c r="A3641" s="46">
        <v>15768.0</v>
      </c>
      <c r="B3641" s="51" t="str">
        <f t="shared" si="1"/>
        <v>Sport va hordiqFitnes va yogaKilo yo'qotish uchun kiyim, kamar va yamalar</v>
      </c>
      <c r="C3641" s="55" t="s">
        <v>391</v>
      </c>
      <c r="D3641" s="55" t="s">
        <v>1434</v>
      </c>
      <c r="E3641" s="55" t="s">
        <v>7752</v>
      </c>
      <c r="F3641" s="55"/>
      <c r="G3641" s="55"/>
      <c r="H3641" s="3"/>
      <c r="I3641" s="64">
        <v>0.22</v>
      </c>
      <c r="J3641" s="67">
        <v>0.22</v>
      </c>
      <c r="K3641" s="70">
        <v>0.22</v>
      </c>
      <c r="L3641" s="64">
        <v>0.0</v>
      </c>
      <c r="M3641" s="67">
        <v>0.0</v>
      </c>
      <c r="N3641" s="70">
        <v>0.0</v>
      </c>
      <c r="O3641" s="64">
        <v>0.22</v>
      </c>
      <c r="P3641" s="67">
        <v>0.22</v>
      </c>
      <c r="Q3641" s="70">
        <v>0.22</v>
      </c>
      <c r="R3641" s="3"/>
    </row>
    <row r="3642">
      <c r="A3642" s="46">
        <v>15769.0</v>
      </c>
      <c r="B3642" s="51" t="str">
        <f t="shared" si="1"/>
        <v>PoyabzallarErkaklar poyabzaliFunktsional  poyabzal</v>
      </c>
      <c r="C3642" s="55" t="s">
        <v>951</v>
      </c>
      <c r="D3642" s="55" t="s">
        <v>1037</v>
      </c>
      <c r="E3642" s="55" t="s">
        <v>7754</v>
      </c>
      <c r="F3642" s="55"/>
      <c r="G3642" s="3"/>
      <c r="H3642" s="4"/>
      <c r="I3642" s="64">
        <v>0.2</v>
      </c>
      <c r="J3642" s="67">
        <v>0.2</v>
      </c>
      <c r="K3642" s="70">
        <v>0.2</v>
      </c>
      <c r="L3642" s="64">
        <v>0.0</v>
      </c>
      <c r="M3642" s="67">
        <v>0.0</v>
      </c>
      <c r="N3642" s="70">
        <v>0.0</v>
      </c>
      <c r="O3642" s="64">
        <v>0.2</v>
      </c>
      <c r="P3642" s="67">
        <v>0.2</v>
      </c>
      <c r="Q3642" s="70">
        <v>0.2</v>
      </c>
      <c r="R3642" s="3"/>
    </row>
    <row r="3643">
      <c r="A3643" s="46">
        <v>15770.0</v>
      </c>
      <c r="B3643" s="51" t="str">
        <f t="shared" si="1"/>
        <v>Goʻzallik va parvarishGo‘zallik salonlari uchun mebel va jihozlarManikyur va pedikyur kabinetlari uchunLaklar uchun tokcha</v>
      </c>
      <c r="C3643" s="55" t="s">
        <v>314</v>
      </c>
      <c r="D3643" s="55" t="s">
        <v>1237</v>
      </c>
      <c r="E3643" s="55" t="s">
        <v>3505</v>
      </c>
      <c r="F3643" s="55" t="s">
        <v>7756</v>
      </c>
      <c r="G3643" s="55"/>
      <c r="H3643" s="3"/>
      <c r="I3643" s="64">
        <v>0.15</v>
      </c>
      <c r="J3643" s="67">
        <v>0.15</v>
      </c>
      <c r="K3643" s="70">
        <v>0.15</v>
      </c>
      <c r="L3643" s="64">
        <v>0.014999999999999986</v>
      </c>
      <c r="M3643" s="67">
        <v>0.014999999999999986</v>
      </c>
      <c r="N3643" s="70">
        <v>0.014999999999999986</v>
      </c>
      <c r="O3643" s="64">
        <v>0.135</v>
      </c>
      <c r="P3643" s="67">
        <v>0.135</v>
      </c>
      <c r="Q3643" s="70">
        <v>0.135</v>
      </c>
      <c r="R3643" s="3"/>
    </row>
    <row r="3644">
      <c r="A3644" s="46">
        <v>15771.0</v>
      </c>
      <c r="B3644" s="51" t="str">
        <f t="shared" si="1"/>
        <v>PoyabzallarErkaklar poyabzaliEtiklar va uggiKazak etiklar</v>
      </c>
      <c r="C3644" s="55" t="s">
        <v>951</v>
      </c>
      <c r="D3644" s="55" t="s">
        <v>1037</v>
      </c>
      <c r="E3644" s="55" t="s">
        <v>1315</v>
      </c>
      <c r="F3644" s="55" t="s">
        <v>2956</v>
      </c>
      <c r="G3644" s="3"/>
      <c r="H3644" s="4"/>
      <c r="I3644" s="64">
        <v>0.2</v>
      </c>
      <c r="J3644" s="67">
        <v>0.2</v>
      </c>
      <c r="K3644" s="70">
        <v>0.2</v>
      </c>
      <c r="L3644" s="64">
        <v>0.0</v>
      </c>
      <c r="M3644" s="67">
        <v>0.0</v>
      </c>
      <c r="N3644" s="70">
        <v>0.0</v>
      </c>
      <c r="O3644" s="64">
        <v>0.2</v>
      </c>
      <c r="P3644" s="67">
        <v>0.2</v>
      </c>
      <c r="Q3644" s="70">
        <v>0.2</v>
      </c>
      <c r="R3644" s="3"/>
    </row>
    <row r="3645">
      <c r="A3645" s="46">
        <v>15772.0</v>
      </c>
      <c r="B3645" s="51" t="str">
        <f t="shared" si="1"/>
        <v>PoyabzallarAyollar poyabzaliTufliStilleto</v>
      </c>
      <c r="C3645" s="55" t="s">
        <v>951</v>
      </c>
      <c r="D3645" s="55" t="s">
        <v>952</v>
      </c>
      <c r="E3645" s="55" t="s">
        <v>986</v>
      </c>
      <c r="F3645" s="55" t="s">
        <v>7761</v>
      </c>
      <c r="G3645" s="3"/>
      <c r="H3645" s="3"/>
      <c r="I3645" s="64">
        <v>0.2</v>
      </c>
      <c r="J3645" s="67">
        <v>0.2</v>
      </c>
      <c r="K3645" s="70">
        <v>0.2</v>
      </c>
      <c r="L3645" s="64">
        <v>0.0</v>
      </c>
      <c r="M3645" s="67">
        <v>0.0</v>
      </c>
      <c r="N3645" s="70">
        <v>0.0</v>
      </c>
      <c r="O3645" s="64">
        <v>0.2</v>
      </c>
      <c r="P3645" s="67">
        <v>0.2</v>
      </c>
      <c r="Q3645" s="70">
        <v>0.2</v>
      </c>
      <c r="R3645" s="3"/>
    </row>
    <row r="3646">
      <c r="A3646" s="46">
        <v>15773.0</v>
      </c>
      <c r="B3646" s="51" t="str">
        <f t="shared" si="1"/>
        <v>PoyabzallarAyollar poyabzaliTufliSlingback</v>
      </c>
      <c r="C3646" s="55" t="s">
        <v>951</v>
      </c>
      <c r="D3646" s="55" t="s">
        <v>952</v>
      </c>
      <c r="E3646" s="55" t="s">
        <v>986</v>
      </c>
      <c r="F3646" s="55" t="s">
        <v>7763</v>
      </c>
      <c r="G3646" s="3"/>
      <c r="H3646" s="4"/>
      <c r="I3646" s="64">
        <v>0.2</v>
      </c>
      <c r="J3646" s="67">
        <v>0.2</v>
      </c>
      <c r="K3646" s="70">
        <v>0.2</v>
      </c>
      <c r="L3646" s="64">
        <v>0.0</v>
      </c>
      <c r="M3646" s="67">
        <v>0.0</v>
      </c>
      <c r="N3646" s="70">
        <v>0.0</v>
      </c>
      <c r="O3646" s="64">
        <v>0.2</v>
      </c>
      <c r="P3646" s="67">
        <v>0.2</v>
      </c>
      <c r="Q3646" s="70">
        <v>0.2</v>
      </c>
      <c r="R3646" s="3"/>
    </row>
    <row r="3647">
      <c r="A3647" s="46">
        <v>15774.0</v>
      </c>
      <c r="B3647" s="51" t="str">
        <f t="shared" si="1"/>
        <v>PoyabzallarAyollar poyabzaliTufliMeri Jeyn</v>
      </c>
      <c r="C3647" s="55" t="s">
        <v>951</v>
      </c>
      <c r="D3647" s="55" t="s">
        <v>952</v>
      </c>
      <c r="E3647" s="55" t="s">
        <v>986</v>
      </c>
      <c r="F3647" s="55" t="s">
        <v>7765</v>
      </c>
      <c r="G3647" s="3"/>
      <c r="H3647" s="4"/>
      <c r="I3647" s="64">
        <v>0.2</v>
      </c>
      <c r="J3647" s="67">
        <v>0.2</v>
      </c>
      <c r="K3647" s="70">
        <v>0.2</v>
      </c>
      <c r="L3647" s="64">
        <v>0.0</v>
      </c>
      <c r="M3647" s="67">
        <v>0.0</v>
      </c>
      <c r="N3647" s="70">
        <v>0.0</v>
      </c>
      <c r="O3647" s="64">
        <v>0.2</v>
      </c>
      <c r="P3647" s="67">
        <v>0.2</v>
      </c>
      <c r="Q3647" s="70">
        <v>0.2</v>
      </c>
      <c r="R3647" s="3"/>
    </row>
    <row r="3648">
      <c r="A3648" s="46">
        <v>15775.0</v>
      </c>
      <c r="B3648" s="51" t="str">
        <f t="shared" si="1"/>
        <v>PoyabzallarAyollar poyabzaliBotinkalarMonkilar</v>
      </c>
      <c r="C3648" s="55" t="s">
        <v>951</v>
      </c>
      <c r="D3648" s="55" t="s">
        <v>952</v>
      </c>
      <c r="E3648" s="55" t="s">
        <v>1056</v>
      </c>
      <c r="F3648" s="55" t="s">
        <v>7768</v>
      </c>
      <c r="G3648" s="3"/>
      <c r="H3648" s="3"/>
      <c r="I3648" s="64">
        <v>0.2</v>
      </c>
      <c r="J3648" s="67">
        <v>0.2</v>
      </c>
      <c r="K3648" s="70">
        <v>0.2</v>
      </c>
      <c r="L3648" s="64">
        <v>0.0</v>
      </c>
      <c r="M3648" s="67">
        <v>0.0</v>
      </c>
      <c r="N3648" s="70">
        <v>0.0</v>
      </c>
      <c r="O3648" s="64">
        <v>0.2</v>
      </c>
      <c r="P3648" s="67">
        <v>0.2</v>
      </c>
      <c r="Q3648" s="70">
        <v>0.2</v>
      </c>
      <c r="R3648" s="3"/>
    </row>
    <row r="3649">
      <c r="A3649" s="46">
        <v>15776.0</v>
      </c>
      <c r="B3649" s="51" t="str">
        <f t="shared" si="1"/>
        <v>PoyabzallarAyollar poyabzaliBotinkalarDerbilar</v>
      </c>
      <c r="C3649" s="55" t="s">
        <v>951</v>
      </c>
      <c r="D3649" s="55" t="s">
        <v>952</v>
      </c>
      <c r="E3649" s="55" t="s">
        <v>1056</v>
      </c>
      <c r="F3649" s="55" t="s">
        <v>7770</v>
      </c>
      <c r="G3649" s="3"/>
      <c r="H3649" s="3"/>
      <c r="I3649" s="64">
        <v>0.2</v>
      </c>
      <c r="J3649" s="67">
        <v>0.2</v>
      </c>
      <c r="K3649" s="70">
        <v>0.2</v>
      </c>
      <c r="L3649" s="64">
        <v>0.0</v>
      </c>
      <c r="M3649" s="67">
        <v>0.0</v>
      </c>
      <c r="N3649" s="70">
        <v>0.0</v>
      </c>
      <c r="O3649" s="64">
        <v>0.2</v>
      </c>
      <c r="P3649" s="67">
        <v>0.2</v>
      </c>
      <c r="Q3649" s="70">
        <v>0.2</v>
      </c>
      <c r="R3649" s="3"/>
    </row>
    <row r="3650">
      <c r="A3650" s="46">
        <v>15777.0</v>
      </c>
      <c r="B3650" s="51" t="str">
        <f t="shared" si="1"/>
        <v>PoyabzallarAyollar poyabzaliBotinkalarDezertlar</v>
      </c>
      <c r="C3650" s="55" t="s">
        <v>951</v>
      </c>
      <c r="D3650" s="55" t="s">
        <v>952</v>
      </c>
      <c r="E3650" s="55" t="s">
        <v>1056</v>
      </c>
      <c r="F3650" s="55" t="s">
        <v>5223</v>
      </c>
      <c r="G3650" s="85"/>
      <c r="H3650" s="3"/>
      <c r="I3650" s="64">
        <v>0.2</v>
      </c>
      <c r="J3650" s="67">
        <v>0.2</v>
      </c>
      <c r="K3650" s="70">
        <v>0.2</v>
      </c>
      <c r="L3650" s="64">
        <v>0.0</v>
      </c>
      <c r="M3650" s="67">
        <v>0.0</v>
      </c>
      <c r="N3650" s="70">
        <v>0.0</v>
      </c>
      <c r="O3650" s="64">
        <v>0.2</v>
      </c>
      <c r="P3650" s="67">
        <v>0.2</v>
      </c>
      <c r="Q3650" s="70">
        <v>0.2</v>
      </c>
      <c r="R3650" s="3"/>
    </row>
    <row r="3651">
      <c r="A3651" s="46">
        <v>15778.0</v>
      </c>
      <c r="B3651" s="51" t="str">
        <f t="shared" si="1"/>
        <v>PoyabzallarAyollar poyabzaliBotinkalarBroglar</v>
      </c>
      <c r="C3651" s="55" t="s">
        <v>951</v>
      </c>
      <c r="D3651" s="55" t="s">
        <v>952</v>
      </c>
      <c r="E3651" s="55" t="s">
        <v>1056</v>
      </c>
      <c r="F3651" s="55" t="s">
        <v>3534</v>
      </c>
      <c r="G3651" s="3"/>
      <c r="H3651" s="3"/>
      <c r="I3651" s="64">
        <v>0.2</v>
      </c>
      <c r="J3651" s="67">
        <v>0.2</v>
      </c>
      <c r="K3651" s="70">
        <v>0.2</v>
      </c>
      <c r="L3651" s="64">
        <v>0.0</v>
      </c>
      <c r="M3651" s="67">
        <v>0.0</v>
      </c>
      <c r="N3651" s="70">
        <v>0.0</v>
      </c>
      <c r="O3651" s="64">
        <v>0.2</v>
      </c>
      <c r="P3651" s="67">
        <v>0.2</v>
      </c>
      <c r="Q3651" s="70">
        <v>0.2</v>
      </c>
      <c r="R3651" s="3"/>
    </row>
    <row r="3652">
      <c r="A3652" s="46">
        <v>15779.0</v>
      </c>
      <c r="B3652" s="51" t="str">
        <f t="shared" si="1"/>
        <v>PoyabzallarPoyabzal aksessuarlariMuzda yurish uchun oyoq kiyim tagliklari</v>
      </c>
      <c r="C3652" s="55" t="s">
        <v>951</v>
      </c>
      <c r="D3652" s="55" t="s">
        <v>1035</v>
      </c>
      <c r="E3652" s="55" t="s">
        <v>7773</v>
      </c>
      <c r="F3652" s="55"/>
      <c r="G3652" s="55"/>
      <c r="H3652" s="3"/>
      <c r="I3652" s="64">
        <v>0.3</v>
      </c>
      <c r="J3652" s="67">
        <v>0.3</v>
      </c>
      <c r="K3652" s="70">
        <v>0.3</v>
      </c>
      <c r="L3652" s="64">
        <v>0.0</v>
      </c>
      <c r="M3652" s="67">
        <v>0.0</v>
      </c>
      <c r="N3652" s="70">
        <v>0.0</v>
      </c>
      <c r="O3652" s="64">
        <v>0.3</v>
      </c>
      <c r="P3652" s="67">
        <v>0.3</v>
      </c>
      <c r="Q3652" s="70">
        <v>0.3</v>
      </c>
      <c r="R3652" s="3"/>
    </row>
    <row r="3653">
      <c r="A3653" s="46">
        <v>15780.0</v>
      </c>
      <c r="B3653" s="51" t="str">
        <f t="shared" si="1"/>
        <v>PoyabzallarPoyabzal aksessuarlariBaxillar</v>
      </c>
      <c r="C3653" s="55" t="s">
        <v>951</v>
      </c>
      <c r="D3653" s="55" t="s">
        <v>1035</v>
      </c>
      <c r="E3653" s="55" t="s">
        <v>7775</v>
      </c>
      <c r="F3653" s="3"/>
      <c r="G3653" s="4"/>
      <c r="H3653" s="3"/>
      <c r="I3653" s="64">
        <v>0.3</v>
      </c>
      <c r="J3653" s="67">
        <v>0.3</v>
      </c>
      <c r="K3653" s="70">
        <v>0.3</v>
      </c>
      <c r="L3653" s="64">
        <v>0.0</v>
      </c>
      <c r="M3653" s="67">
        <v>0.0</v>
      </c>
      <c r="N3653" s="70">
        <v>0.0</v>
      </c>
      <c r="O3653" s="64">
        <v>0.3</v>
      </c>
      <c r="P3653" s="67">
        <v>0.3</v>
      </c>
      <c r="Q3653" s="70">
        <v>0.3</v>
      </c>
      <c r="R3653" s="3"/>
    </row>
    <row r="3654">
      <c r="A3654" s="46">
        <v>15781.0</v>
      </c>
      <c r="B3654" s="51" t="str">
        <f t="shared" si="1"/>
        <v>PoyabzallarPoyabzal aksessuarlariOyoq kiyimlarini bezash</v>
      </c>
      <c r="C3654" s="55" t="s">
        <v>951</v>
      </c>
      <c r="D3654" s="55" t="s">
        <v>1035</v>
      </c>
      <c r="E3654" s="55" t="s">
        <v>7777</v>
      </c>
      <c r="F3654" s="55"/>
      <c r="G3654" s="3"/>
      <c r="H3654" s="4"/>
      <c r="I3654" s="64">
        <v>0.3</v>
      </c>
      <c r="J3654" s="67">
        <v>0.3</v>
      </c>
      <c r="K3654" s="70">
        <v>0.3</v>
      </c>
      <c r="L3654" s="64">
        <v>0.0</v>
      </c>
      <c r="M3654" s="67">
        <v>0.0</v>
      </c>
      <c r="N3654" s="70">
        <v>0.0</v>
      </c>
      <c r="O3654" s="64">
        <v>0.3</v>
      </c>
      <c r="P3654" s="67">
        <v>0.3</v>
      </c>
      <c r="Q3654" s="70">
        <v>0.3</v>
      </c>
      <c r="R3654" s="3"/>
    </row>
    <row r="3655">
      <c r="A3655" s="46">
        <v>15783.0</v>
      </c>
      <c r="B3655" s="51" t="str">
        <f t="shared" si="1"/>
        <v>Sport va hordiqFitnes va yogaSport majmualari va shved devorlariUzuklar, arqonlar</v>
      </c>
      <c r="C3655" s="55" t="s">
        <v>391</v>
      </c>
      <c r="D3655" s="55" t="s">
        <v>1434</v>
      </c>
      <c r="E3655" s="55" t="s">
        <v>7779</v>
      </c>
      <c r="F3655" s="55" t="s">
        <v>7780</v>
      </c>
      <c r="G3655" s="55"/>
      <c r="H3655" s="3"/>
      <c r="I3655" s="64">
        <v>0.22</v>
      </c>
      <c r="J3655" s="67">
        <v>0.22</v>
      </c>
      <c r="K3655" s="70">
        <v>0.22</v>
      </c>
      <c r="L3655" s="64">
        <v>0.005</v>
      </c>
      <c r="M3655" s="67">
        <v>0.005</v>
      </c>
      <c r="N3655" s="70">
        <v>0.005</v>
      </c>
      <c r="O3655" s="64">
        <v>0.215</v>
      </c>
      <c r="P3655" s="67">
        <v>0.215</v>
      </c>
      <c r="Q3655" s="70">
        <v>0.215</v>
      </c>
      <c r="R3655" s="3"/>
    </row>
    <row r="3656">
      <c r="A3656" s="46">
        <v>15784.0</v>
      </c>
      <c r="B3656" s="51" t="str">
        <f t="shared" si="1"/>
        <v>Sport va hordiqFitnes va yogaSport majmualari va shved devorlariSport majmualari</v>
      </c>
      <c r="C3656" s="55" t="s">
        <v>391</v>
      </c>
      <c r="D3656" s="55" t="s">
        <v>1434</v>
      </c>
      <c r="E3656" s="55" t="s">
        <v>7779</v>
      </c>
      <c r="F3656" s="55" t="s">
        <v>7782</v>
      </c>
      <c r="G3656" s="55"/>
      <c r="H3656" s="3"/>
      <c r="I3656" s="64">
        <v>0.22</v>
      </c>
      <c r="J3656" s="67">
        <v>0.22</v>
      </c>
      <c r="K3656" s="70">
        <v>0.22</v>
      </c>
      <c r="L3656" s="64">
        <v>0.0050000000000000044</v>
      </c>
      <c r="M3656" s="67">
        <v>0.0050000000000000044</v>
      </c>
      <c r="N3656" s="70">
        <v>0.0050000000000000044</v>
      </c>
      <c r="O3656" s="64">
        <v>0.215</v>
      </c>
      <c r="P3656" s="67">
        <v>0.215</v>
      </c>
      <c r="Q3656" s="70">
        <v>0.215</v>
      </c>
      <c r="R3656" s="3"/>
    </row>
    <row r="3657">
      <c r="A3657" s="46">
        <v>15785.0</v>
      </c>
      <c r="B3657" s="51" t="str">
        <f t="shared" si="1"/>
        <v>Sport va hordiqFitnes va yogaSport majmualari va shved devorlariShved devorlari</v>
      </c>
      <c r="C3657" s="55" t="s">
        <v>391</v>
      </c>
      <c r="D3657" s="55" t="s">
        <v>1434</v>
      </c>
      <c r="E3657" s="55" t="s">
        <v>7779</v>
      </c>
      <c r="F3657" s="55" t="s">
        <v>7784</v>
      </c>
      <c r="G3657" s="55"/>
      <c r="H3657" s="3"/>
      <c r="I3657" s="64">
        <v>0.22</v>
      </c>
      <c r="J3657" s="67">
        <v>0.22</v>
      </c>
      <c r="K3657" s="70">
        <v>0.22</v>
      </c>
      <c r="L3657" s="64">
        <v>0.0050000000000000044</v>
      </c>
      <c r="M3657" s="67">
        <v>0.0050000000000000044</v>
      </c>
      <c r="N3657" s="70">
        <v>0.0050000000000000044</v>
      </c>
      <c r="O3657" s="64">
        <v>0.215</v>
      </c>
      <c r="P3657" s="67">
        <v>0.215</v>
      </c>
      <c r="Q3657" s="70">
        <v>0.215</v>
      </c>
      <c r="R3657" s="3"/>
    </row>
    <row r="3658">
      <c r="A3658" s="46">
        <v>15786.0</v>
      </c>
      <c r="B3658" s="51" t="str">
        <f t="shared" si="1"/>
        <v>Sport va hordiqFutbolButsilar</v>
      </c>
      <c r="C3658" s="55" t="s">
        <v>391</v>
      </c>
      <c r="D3658" s="55" t="s">
        <v>1243</v>
      </c>
      <c r="E3658" s="55" t="s">
        <v>7787</v>
      </c>
      <c r="F3658" s="3"/>
      <c r="G3658" s="4"/>
      <c r="H3658" s="4"/>
      <c r="I3658" s="64">
        <v>0.2</v>
      </c>
      <c r="J3658" s="67">
        <v>0.2</v>
      </c>
      <c r="K3658" s="70">
        <v>0.2</v>
      </c>
      <c r="L3658" s="64">
        <v>0.0</v>
      </c>
      <c r="M3658" s="67">
        <v>0.0</v>
      </c>
      <c r="N3658" s="70">
        <v>0.0</v>
      </c>
      <c r="O3658" s="64">
        <v>0.2</v>
      </c>
      <c r="P3658" s="67">
        <v>0.2</v>
      </c>
      <c r="Q3658" s="70">
        <v>0.2</v>
      </c>
      <c r="R3658" s="3"/>
    </row>
    <row r="3659">
      <c r="A3659" s="46">
        <v>15788.0</v>
      </c>
      <c r="B3659" s="51" t="str">
        <f t="shared" si="1"/>
        <v>PoyabzallarErkaklar poyabzaliTopsayderlar</v>
      </c>
      <c r="C3659" s="55" t="s">
        <v>951</v>
      </c>
      <c r="D3659" s="55" t="s">
        <v>1037</v>
      </c>
      <c r="E3659" s="55" t="s">
        <v>4579</v>
      </c>
      <c r="F3659" s="3"/>
      <c r="G3659" s="3"/>
      <c r="H3659" s="3"/>
      <c r="I3659" s="64">
        <v>0.2</v>
      </c>
      <c r="J3659" s="67">
        <v>0.2</v>
      </c>
      <c r="K3659" s="70">
        <v>0.2</v>
      </c>
      <c r="L3659" s="64">
        <v>0.0</v>
      </c>
      <c r="M3659" s="67">
        <v>0.0</v>
      </c>
      <c r="N3659" s="70">
        <v>0.0</v>
      </c>
      <c r="O3659" s="64">
        <v>0.2</v>
      </c>
      <c r="P3659" s="67">
        <v>0.2</v>
      </c>
      <c r="Q3659" s="70">
        <v>0.2</v>
      </c>
      <c r="R3659" s="3"/>
    </row>
    <row r="3660">
      <c r="A3660" s="46">
        <v>15789.0</v>
      </c>
      <c r="B3660" s="51" t="str">
        <f t="shared" si="1"/>
        <v>PoyabzallarErkaklar poyabzaliTufli va loferlarMonkilar</v>
      </c>
      <c r="C3660" s="55" t="s">
        <v>951</v>
      </c>
      <c r="D3660" s="55" t="s">
        <v>1037</v>
      </c>
      <c r="E3660" s="55" t="s">
        <v>3533</v>
      </c>
      <c r="F3660" s="55" t="s">
        <v>7768</v>
      </c>
      <c r="G3660" s="3"/>
      <c r="H3660" s="4"/>
      <c r="I3660" s="64">
        <v>0.2</v>
      </c>
      <c r="J3660" s="67">
        <v>0.2</v>
      </c>
      <c r="K3660" s="70">
        <v>0.2</v>
      </c>
      <c r="L3660" s="64">
        <v>0.0</v>
      </c>
      <c r="M3660" s="67">
        <v>0.0</v>
      </c>
      <c r="N3660" s="70">
        <v>0.0</v>
      </c>
      <c r="O3660" s="64">
        <v>0.2</v>
      </c>
      <c r="P3660" s="67">
        <v>0.2</v>
      </c>
      <c r="Q3660" s="70">
        <v>0.2</v>
      </c>
      <c r="R3660" s="3"/>
    </row>
    <row r="3661">
      <c r="A3661" s="46">
        <v>15791.0</v>
      </c>
      <c r="B3661" s="51" t="str">
        <f t="shared" si="1"/>
        <v>Sport va hordiqQishki sportQo'llar, tirsaklar, tizzalar uchun tog' chang'i himoyasi</v>
      </c>
      <c r="C3661" s="55" t="s">
        <v>391</v>
      </c>
      <c r="D3661" s="55" t="s">
        <v>4351</v>
      </c>
      <c r="E3661" s="55" t="s">
        <v>7791</v>
      </c>
      <c r="F3661" s="55"/>
      <c r="G3661" s="55"/>
      <c r="H3661" s="55"/>
      <c r="I3661" s="64">
        <v>0.22</v>
      </c>
      <c r="J3661" s="67">
        <v>0.22</v>
      </c>
      <c r="K3661" s="70">
        <v>0.22</v>
      </c>
      <c r="L3661" s="64">
        <v>0.0</v>
      </c>
      <c r="M3661" s="67">
        <v>0.0</v>
      </c>
      <c r="N3661" s="70">
        <v>0.0</v>
      </c>
      <c r="O3661" s="64">
        <v>0.22</v>
      </c>
      <c r="P3661" s="67">
        <v>0.22</v>
      </c>
      <c r="Q3661" s="70">
        <v>0.22</v>
      </c>
      <c r="R3661" s="3"/>
    </row>
    <row r="3662">
      <c r="A3662" s="46">
        <v>15792.0</v>
      </c>
      <c r="B3662" s="51" t="str">
        <f t="shared" si="1"/>
        <v>Sport va hordiqQishki sportTog' chang'i niqoblar va ko'zoynaklar</v>
      </c>
      <c r="C3662" s="55" t="s">
        <v>391</v>
      </c>
      <c r="D3662" s="55" t="s">
        <v>4351</v>
      </c>
      <c r="E3662" s="55" t="s">
        <v>7792</v>
      </c>
      <c r="F3662" s="55"/>
      <c r="G3662" s="55"/>
      <c r="H3662" s="4"/>
      <c r="I3662" s="64">
        <v>0.2</v>
      </c>
      <c r="J3662" s="67">
        <v>0.2</v>
      </c>
      <c r="K3662" s="70">
        <v>0.2</v>
      </c>
      <c r="L3662" s="64">
        <v>0.0</v>
      </c>
      <c r="M3662" s="67">
        <v>0.0</v>
      </c>
      <c r="N3662" s="70">
        <v>0.0</v>
      </c>
      <c r="O3662" s="64">
        <v>0.2</v>
      </c>
      <c r="P3662" s="67">
        <v>0.2</v>
      </c>
      <c r="Q3662" s="70">
        <v>0.2</v>
      </c>
      <c r="R3662" s="3"/>
    </row>
    <row r="3663">
      <c r="A3663" s="46">
        <v>15793.0</v>
      </c>
      <c r="B3663" s="51" t="str">
        <f t="shared" si="1"/>
        <v>Goʻzallik va parvarishShaxsiy gigiyenaDepilyatsiya va epilyatsiyaDepilatsiya va epilatsiya uchun aksessuarlarDepilatsiya uchun lastiklar va qo'l epilatorlari</v>
      </c>
      <c r="C3663" s="55" t="s">
        <v>314</v>
      </c>
      <c r="D3663" s="55" t="s">
        <v>315</v>
      </c>
      <c r="E3663" s="55" t="s">
        <v>1390</v>
      </c>
      <c r="F3663" s="55" t="s">
        <v>7802</v>
      </c>
      <c r="G3663" s="55" t="s">
        <v>7803</v>
      </c>
      <c r="H3663" s="55"/>
      <c r="I3663" s="64">
        <v>0.2</v>
      </c>
      <c r="J3663" s="67">
        <v>0.2</v>
      </c>
      <c r="K3663" s="70">
        <v>0.2</v>
      </c>
      <c r="L3663" s="64">
        <v>0.02</v>
      </c>
      <c r="M3663" s="67">
        <v>0.02</v>
      </c>
      <c r="N3663" s="70">
        <v>0.02</v>
      </c>
      <c r="O3663" s="64">
        <v>0.18</v>
      </c>
      <c r="P3663" s="67">
        <v>0.18</v>
      </c>
      <c r="Q3663" s="70">
        <v>0.18</v>
      </c>
      <c r="R3663" s="3"/>
    </row>
    <row r="3664">
      <c r="A3664" s="46">
        <v>15794.0</v>
      </c>
      <c r="B3664" s="51" t="str">
        <f t="shared" si="1"/>
        <v>Sport va hordiqQishki sportTog' chang'i dubulg'alari</v>
      </c>
      <c r="C3664" s="55" t="s">
        <v>391</v>
      </c>
      <c r="D3664" s="55" t="s">
        <v>4351</v>
      </c>
      <c r="E3664" s="55" t="s">
        <v>7805</v>
      </c>
      <c r="F3664" s="55"/>
      <c r="G3664" s="3"/>
      <c r="H3664" s="4"/>
      <c r="I3664" s="64">
        <v>0.2</v>
      </c>
      <c r="J3664" s="67">
        <v>0.2</v>
      </c>
      <c r="K3664" s="70">
        <v>0.2</v>
      </c>
      <c r="L3664" s="64">
        <v>0.0</v>
      </c>
      <c r="M3664" s="67">
        <v>0.0</v>
      </c>
      <c r="N3664" s="70">
        <v>0.0</v>
      </c>
      <c r="O3664" s="64">
        <v>0.2</v>
      </c>
      <c r="P3664" s="67">
        <v>0.2</v>
      </c>
      <c r="Q3664" s="70">
        <v>0.2</v>
      </c>
      <c r="R3664" s="3"/>
    </row>
    <row r="3665">
      <c r="A3665" s="46">
        <v>15795.0</v>
      </c>
      <c r="B3665" s="51" t="str">
        <f t="shared" si="1"/>
        <v>Goʻzallik va parvarishShaxsiy gigiyenaDepilyatsiya va epilyatsiyaDepilatsiya va epilatsiya uchun aksessuarlarShpatel tayoqchalar</v>
      </c>
      <c r="C3665" s="55" t="s">
        <v>314</v>
      </c>
      <c r="D3665" s="55" t="s">
        <v>315</v>
      </c>
      <c r="E3665" s="55" t="s">
        <v>1390</v>
      </c>
      <c r="F3665" s="55" t="s">
        <v>7802</v>
      </c>
      <c r="G3665" s="55" t="s">
        <v>7807</v>
      </c>
      <c r="H3665" s="55"/>
      <c r="I3665" s="64">
        <v>0.2</v>
      </c>
      <c r="J3665" s="67">
        <v>0.2</v>
      </c>
      <c r="K3665" s="70">
        <v>0.2</v>
      </c>
      <c r="L3665" s="64">
        <v>0.02</v>
      </c>
      <c r="M3665" s="67">
        <v>0.02</v>
      </c>
      <c r="N3665" s="70">
        <v>0.02</v>
      </c>
      <c r="O3665" s="64">
        <v>0.18</v>
      </c>
      <c r="P3665" s="67">
        <v>0.18</v>
      </c>
      <c r="Q3665" s="70">
        <v>0.18</v>
      </c>
      <c r="R3665" s="3"/>
    </row>
    <row r="3666">
      <c r="A3666" s="46">
        <v>15796.0</v>
      </c>
      <c r="B3666" s="51" t="str">
        <f t="shared" si="1"/>
        <v>Goʻzallik va parvarishShaxsiy gigiyenaDepilyatsiya va epilyatsiyaDepilatsiya va epilatsiya uchun aksessuarlarDepilatsiya uchun chiziqlar</v>
      </c>
      <c r="C3666" s="55" t="s">
        <v>314</v>
      </c>
      <c r="D3666" s="55" t="s">
        <v>315</v>
      </c>
      <c r="E3666" s="55" t="s">
        <v>1390</v>
      </c>
      <c r="F3666" s="55" t="s">
        <v>7802</v>
      </c>
      <c r="G3666" s="85" t="s">
        <v>7810</v>
      </c>
      <c r="H3666" s="85"/>
      <c r="I3666" s="64">
        <v>0.2</v>
      </c>
      <c r="J3666" s="67">
        <v>0.2</v>
      </c>
      <c r="K3666" s="70">
        <v>0.2</v>
      </c>
      <c r="L3666" s="64">
        <v>0.02</v>
      </c>
      <c r="M3666" s="67">
        <v>0.02</v>
      </c>
      <c r="N3666" s="70">
        <v>0.02</v>
      </c>
      <c r="O3666" s="64">
        <v>0.18</v>
      </c>
      <c r="P3666" s="67">
        <v>0.18</v>
      </c>
      <c r="Q3666" s="70">
        <v>0.18</v>
      </c>
      <c r="R3666" s="3"/>
    </row>
    <row r="3667">
      <c r="A3667" s="46">
        <v>15797.0</v>
      </c>
      <c r="B3667" s="51" t="str">
        <f t="shared" si="1"/>
        <v>Sport va hordiqQishki sportTog' chang'i qoplamalari, sumkalar va jihozlar</v>
      </c>
      <c r="C3667" s="55" t="s">
        <v>391</v>
      </c>
      <c r="D3667" s="55" t="s">
        <v>4351</v>
      </c>
      <c r="E3667" s="55" t="s">
        <v>7812</v>
      </c>
      <c r="F3667" s="55"/>
      <c r="G3667" s="55"/>
      <c r="H3667" s="55"/>
      <c r="I3667" s="64">
        <v>0.22</v>
      </c>
      <c r="J3667" s="67">
        <v>0.22</v>
      </c>
      <c r="K3667" s="70">
        <v>0.22</v>
      </c>
      <c r="L3667" s="64">
        <v>0.0</v>
      </c>
      <c r="M3667" s="67">
        <v>0.0</v>
      </c>
      <c r="N3667" s="70">
        <v>0.0</v>
      </c>
      <c r="O3667" s="64">
        <v>0.22</v>
      </c>
      <c r="P3667" s="67">
        <v>0.22</v>
      </c>
      <c r="Q3667" s="70">
        <v>0.22</v>
      </c>
      <c r="R3667" s="3"/>
    </row>
    <row r="3668">
      <c r="A3668" s="46">
        <v>15798.0</v>
      </c>
      <c r="B3668" s="51" t="str">
        <f t="shared" si="1"/>
        <v>PoyabzallarQizlar uchun poyabzalKrossovkalar va kedalarButsilar</v>
      </c>
      <c r="C3668" s="55" t="s">
        <v>951</v>
      </c>
      <c r="D3668" s="55" t="s">
        <v>1030</v>
      </c>
      <c r="E3668" s="55" t="s">
        <v>2476</v>
      </c>
      <c r="F3668" s="55" t="s">
        <v>7787</v>
      </c>
      <c r="G3668" s="3"/>
      <c r="H3668" s="3"/>
      <c r="I3668" s="64">
        <v>0.2</v>
      </c>
      <c r="J3668" s="67">
        <v>0.2</v>
      </c>
      <c r="K3668" s="70">
        <v>0.2</v>
      </c>
      <c r="L3668" s="64">
        <v>0.0</v>
      </c>
      <c r="M3668" s="67">
        <v>0.0</v>
      </c>
      <c r="N3668" s="70">
        <v>0.0</v>
      </c>
      <c r="O3668" s="64">
        <v>0.2</v>
      </c>
      <c r="P3668" s="67">
        <v>0.2</v>
      </c>
      <c r="Q3668" s="70">
        <v>0.2</v>
      </c>
      <c r="R3668" s="3"/>
    </row>
    <row r="3669">
      <c r="A3669" s="46">
        <v>15800.0</v>
      </c>
      <c r="B3669" s="51" t="str">
        <f t="shared" si="1"/>
        <v>PoyabzallarQizlar uchun poyabzalRezin poyabzalAkva poyabzal</v>
      </c>
      <c r="C3669" s="55" t="s">
        <v>951</v>
      </c>
      <c r="D3669" s="55" t="s">
        <v>1030</v>
      </c>
      <c r="E3669" s="55" t="s">
        <v>1308</v>
      </c>
      <c r="F3669" s="55" t="s">
        <v>971</v>
      </c>
      <c r="G3669" s="85"/>
      <c r="H3669" s="3"/>
      <c r="I3669" s="64">
        <v>0.2</v>
      </c>
      <c r="J3669" s="67">
        <v>0.2</v>
      </c>
      <c r="K3669" s="70">
        <v>0.2</v>
      </c>
      <c r="L3669" s="64">
        <v>0.0</v>
      </c>
      <c r="M3669" s="67">
        <v>0.0</v>
      </c>
      <c r="N3669" s="70">
        <v>0.0</v>
      </c>
      <c r="O3669" s="64">
        <v>0.2</v>
      </c>
      <c r="P3669" s="67">
        <v>0.2</v>
      </c>
      <c r="Q3669" s="70">
        <v>0.2</v>
      </c>
      <c r="R3669" s="3"/>
    </row>
    <row r="3670">
      <c r="A3670" s="46">
        <v>15801.0</v>
      </c>
      <c r="B3670" s="51" t="str">
        <f t="shared" si="1"/>
        <v>PoyabzallarQizlar uchun poyabzalRezin poyabzalJibbitlar</v>
      </c>
      <c r="C3670" s="55" t="s">
        <v>951</v>
      </c>
      <c r="D3670" s="55" t="s">
        <v>1030</v>
      </c>
      <c r="E3670" s="55" t="s">
        <v>1308</v>
      </c>
      <c r="F3670" s="55" t="s">
        <v>7816</v>
      </c>
      <c r="G3670" s="3"/>
      <c r="H3670" s="3"/>
      <c r="I3670" s="64">
        <v>0.2</v>
      </c>
      <c r="J3670" s="67">
        <v>0.2</v>
      </c>
      <c r="K3670" s="70">
        <v>0.2</v>
      </c>
      <c r="L3670" s="64">
        <v>0.0</v>
      </c>
      <c r="M3670" s="67">
        <v>0.0</v>
      </c>
      <c r="N3670" s="70">
        <v>0.0</v>
      </c>
      <c r="O3670" s="64">
        <v>0.2</v>
      </c>
      <c r="P3670" s="67">
        <v>0.2</v>
      </c>
      <c r="Q3670" s="70">
        <v>0.2</v>
      </c>
      <c r="R3670" s="3"/>
    </row>
    <row r="3671">
      <c r="A3671" s="46">
        <v>15803.0</v>
      </c>
      <c r="B3671" s="51" t="str">
        <f t="shared" si="1"/>
        <v>PoyabzallarQizlar uchun poyabzalRezin poyabzalSandalilar</v>
      </c>
      <c r="C3671" s="55" t="s">
        <v>951</v>
      </c>
      <c r="D3671" s="55" t="s">
        <v>1030</v>
      </c>
      <c r="E3671" s="55" t="s">
        <v>1308</v>
      </c>
      <c r="F3671" s="55" t="s">
        <v>1310</v>
      </c>
      <c r="G3671" s="3"/>
      <c r="H3671" s="3"/>
      <c r="I3671" s="64">
        <v>0.2</v>
      </c>
      <c r="J3671" s="67">
        <v>0.2</v>
      </c>
      <c r="K3671" s="70">
        <v>0.2</v>
      </c>
      <c r="L3671" s="64">
        <v>0.0</v>
      </c>
      <c r="M3671" s="67">
        <v>0.0</v>
      </c>
      <c r="N3671" s="70">
        <v>0.0</v>
      </c>
      <c r="O3671" s="64">
        <v>0.2</v>
      </c>
      <c r="P3671" s="67">
        <v>0.2</v>
      </c>
      <c r="Q3671" s="70">
        <v>0.2</v>
      </c>
      <c r="R3671" s="3"/>
    </row>
    <row r="3672">
      <c r="A3672" s="46">
        <v>15804.0</v>
      </c>
      <c r="B3672" s="51" t="str">
        <f t="shared" si="1"/>
        <v>PoyabzallarOʻgʻil bolalar uchun poyabzalMokasinlar va sliponlarEspadrillar</v>
      </c>
      <c r="C3672" s="55" t="s">
        <v>951</v>
      </c>
      <c r="D3672" s="55" t="s">
        <v>1025</v>
      </c>
      <c r="E3672" s="55" t="s">
        <v>2183</v>
      </c>
      <c r="F3672" s="55" t="s">
        <v>3219</v>
      </c>
      <c r="G3672" s="3"/>
      <c r="H3672" s="3"/>
      <c r="I3672" s="64">
        <v>0.2</v>
      </c>
      <c r="J3672" s="67">
        <v>0.2</v>
      </c>
      <c r="K3672" s="70">
        <v>0.2</v>
      </c>
      <c r="L3672" s="64">
        <v>0.0</v>
      </c>
      <c r="M3672" s="67">
        <v>0.0</v>
      </c>
      <c r="N3672" s="70">
        <v>0.0</v>
      </c>
      <c r="O3672" s="64">
        <v>0.2</v>
      </c>
      <c r="P3672" s="67">
        <v>0.2</v>
      </c>
      <c r="Q3672" s="70">
        <v>0.2</v>
      </c>
      <c r="R3672" s="3"/>
    </row>
    <row r="3673">
      <c r="A3673" s="46">
        <v>15807.0</v>
      </c>
      <c r="B3673" s="51" t="str">
        <f t="shared" si="1"/>
        <v>PoyabzallarOʻgʻil bolalar uchun poyabzalRezin poyabzalAkva poyabzal</v>
      </c>
      <c r="C3673" s="55" t="s">
        <v>951</v>
      </c>
      <c r="D3673" s="55" t="s">
        <v>1025</v>
      </c>
      <c r="E3673" s="55" t="s">
        <v>1308</v>
      </c>
      <c r="F3673" s="55" t="s">
        <v>971</v>
      </c>
      <c r="G3673" s="3"/>
      <c r="H3673" s="4"/>
      <c r="I3673" s="64">
        <v>0.2</v>
      </c>
      <c r="J3673" s="67">
        <v>0.2</v>
      </c>
      <c r="K3673" s="70">
        <v>0.2</v>
      </c>
      <c r="L3673" s="64">
        <v>0.0</v>
      </c>
      <c r="M3673" s="67">
        <v>0.0</v>
      </c>
      <c r="N3673" s="70">
        <v>0.0</v>
      </c>
      <c r="O3673" s="64">
        <v>0.2</v>
      </c>
      <c r="P3673" s="67">
        <v>0.2</v>
      </c>
      <c r="Q3673" s="70">
        <v>0.2</v>
      </c>
      <c r="R3673" s="3"/>
    </row>
    <row r="3674">
      <c r="A3674" s="46">
        <v>15808.0</v>
      </c>
      <c r="B3674" s="51" t="str">
        <f t="shared" si="1"/>
        <v>PoyabzallarOʻgʻil bolalar uchun poyabzalRezin poyabzalJibbitlar</v>
      </c>
      <c r="C3674" s="55" t="s">
        <v>951</v>
      </c>
      <c r="D3674" s="55" t="s">
        <v>1025</v>
      </c>
      <c r="E3674" s="55" t="s">
        <v>1308</v>
      </c>
      <c r="F3674" s="55" t="s">
        <v>7816</v>
      </c>
      <c r="G3674" s="3"/>
      <c r="H3674" s="4"/>
      <c r="I3674" s="64">
        <v>0.2</v>
      </c>
      <c r="J3674" s="67">
        <v>0.2</v>
      </c>
      <c r="K3674" s="70">
        <v>0.2</v>
      </c>
      <c r="L3674" s="64">
        <v>0.0</v>
      </c>
      <c r="M3674" s="67">
        <v>0.0</v>
      </c>
      <c r="N3674" s="70">
        <v>0.0</v>
      </c>
      <c r="O3674" s="64">
        <v>0.2</v>
      </c>
      <c r="P3674" s="67">
        <v>0.2</v>
      </c>
      <c r="Q3674" s="70">
        <v>0.2</v>
      </c>
      <c r="R3674" s="3"/>
    </row>
    <row r="3675">
      <c r="A3675" s="46">
        <v>15810.0</v>
      </c>
      <c r="B3675" s="51" t="str">
        <f t="shared" si="1"/>
        <v>Goʻzallik va parvarishShaxsiy gigiyenaIntim gigiyenaIntim kosmetika va gigienaIntim gigiyenasi uchun sovun</v>
      </c>
      <c r="C3675" s="55" t="s">
        <v>314</v>
      </c>
      <c r="D3675" s="55" t="s">
        <v>315</v>
      </c>
      <c r="E3675" s="55" t="s">
        <v>4260</v>
      </c>
      <c r="F3675" s="55" t="s">
        <v>7822</v>
      </c>
      <c r="G3675" s="85" t="s">
        <v>7823</v>
      </c>
      <c r="H3675" s="85"/>
      <c r="I3675" s="64">
        <v>0.2</v>
      </c>
      <c r="J3675" s="67">
        <v>0.2</v>
      </c>
      <c r="K3675" s="70">
        <v>0.2</v>
      </c>
      <c r="L3675" s="64">
        <v>0.02</v>
      </c>
      <c r="M3675" s="67">
        <v>0.02</v>
      </c>
      <c r="N3675" s="70">
        <v>0.02</v>
      </c>
      <c r="O3675" s="64">
        <v>0.18</v>
      </c>
      <c r="P3675" s="67">
        <v>0.18</v>
      </c>
      <c r="Q3675" s="70">
        <v>0.18</v>
      </c>
      <c r="R3675" s="3"/>
    </row>
    <row r="3676">
      <c r="A3676" s="46">
        <v>15811.0</v>
      </c>
      <c r="B3676" s="51" t="str">
        <f t="shared" si="1"/>
        <v>Goʻzallik va parvarishShaxsiy gigiyenaIntim gigiyenaIntim kosmetika va gigienaIntim gigiyenasi uchun gellar</v>
      </c>
      <c r="C3676" s="55" t="s">
        <v>314</v>
      </c>
      <c r="D3676" s="55" t="s">
        <v>315</v>
      </c>
      <c r="E3676" s="55" t="s">
        <v>4260</v>
      </c>
      <c r="F3676" s="55" t="s">
        <v>7822</v>
      </c>
      <c r="G3676" s="55" t="s">
        <v>7825</v>
      </c>
      <c r="H3676" s="55"/>
      <c r="I3676" s="64">
        <v>0.2</v>
      </c>
      <c r="J3676" s="67">
        <v>0.2</v>
      </c>
      <c r="K3676" s="70">
        <v>0.2</v>
      </c>
      <c r="L3676" s="64">
        <v>0.02</v>
      </c>
      <c r="M3676" s="67">
        <v>0.02</v>
      </c>
      <c r="N3676" s="70">
        <v>0.02</v>
      </c>
      <c r="O3676" s="64">
        <v>0.18</v>
      </c>
      <c r="P3676" s="67">
        <v>0.18</v>
      </c>
      <c r="Q3676" s="70">
        <v>0.18</v>
      </c>
      <c r="R3676" s="3"/>
    </row>
    <row r="3677">
      <c r="A3677" s="46">
        <v>15812.0</v>
      </c>
      <c r="B3677" s="51" t="str">
        <f t="shared" si="1"/>
        <v>Goʻzallik va parvarishShaxsiy gigiyenaIntim gigiyenaIntim kosmetika va gigienaIntim gigiyenasi uchun kremlar</v>
      </c>
      <c r="C3677" s="55" t="s">
        <v>314</v>
      </c>
      <c r="D3677" s="55" t="s">
        <v>315</v>
      </c>
      <c r="E3677" s="55" t="s">
        <v>4260</v>
      </c>
      <c r="F3677" s="55" t="s">
        <v>7822</v>
      </c>
      <c r="G3677" s="55" t="s">
        <v>7829</v>
      </c>
      <c r="H3677" s="55"/>
      <c r="I3677" s="64">
        <v>0.2</v>
      </c>
      <c r="J3677" s="67">
        <v>0.2</v>
      </c>
      <c r="K3677" s="70">
        <v>0.2</v>
      </c>
      <c r="L3677" s="64">
        <v>0.02</v>
      </c>
      <c r="M3677" s="67">
        <v>0.02</v>
      </c>
      <c r="N3677" s="70">
        <v>0.02</v>
      </c>
      <c r="O3677" s="64">
        <v>0.18</v>
      </c>
      <c r="P3677" s="67">
        <v>0.18</v>
      </c>
      <c r="Q3677" s="70">
        <v>0.18</v>
      </c>
      <c r="R3677" s="3"/>
    </row>
    <row r="3678">
      <c r="A3678" s="46">
        <v>15813.0</v>
      </c>
      <c r="B3678" s="51" t="str">
        <f t="shared" si="1"/>
        <v>Goʻzallik va parvarishShaxsiy gigiyenaIntim gigiyenaIntim kosmetika va gigienaIntim gigiyenasi uchun ko'piklar va mousslar</v>
      </c>
      <c r="C3678" s="55" t="s">
        <v>314</v>
      </c>
      <c r="D3678" s="55" t="s">
        <v>315</v>
      </c>
      <c r="E3678" s="55" t="s">
        <v>4260</v>
      </c>
      <c r="F3678" s="55" t="s">
        <v>7822</v>
      </c>
      <c r="G3678" s="55" t="s">
        <v>7831</v>
      </c>
      <c r="H3678" s="55"/>
      <c r="I3678" s="64">
        <v>0.2</v>
      </c>
      <c r="J3678" s="67">
        <v>0.2</v>
      </c>
      <c r="K3678" s="70">
        <v>0.2</v>
      </c>
      <c r="L3678" s="64">
        <v>0.02</v>
      </c>
      <c r="M3678" s="67">
        <v>0.02</v>
      </c>
      <c r="N3678" s="70">
        <v>0.02</v>
      </c>
      <c r="O3678" s="64">
        <v>0.18</v>
      </c>
      <c r="P3678" s="67">
        <v>0.18</v>
      </c>
      <c r="Q3678" s="70">
        <v>0.18</v>
      </c>
      <c r="R3678" s="3"/>
    </row>
    <row r="3679">
      <c r="A3679" s="46">
        <v>15814.0</v>
      </c>
      <c r="B3679" s="51" t="str">
        <f t="shared" si="1"/>
        <v>Goʻzallik va parvarishShaxsiy gigiyenaDepilyatsiya va epilyatsiyaDepilatsiya uchun to'plamlar</v>
      </c>
      <c r="C3679" s="55" t="s">
        <v>314</v>
      </c>
      <c r="D3679" s="55" t="s">
        <v>315</v>
      </c>
      <c r="E3679" s="55" t="s">
        <v>1390</v>
      </c>
      <c r="F3679" s="55" t="s">
        <v>7833</v>
      </c>
      <c r="G3679" s="55"/>
      <c r="H3679" s="3"/>
      <c r="I3679" s="64">
        <v>0.2</v>
      </c>
      <c r="J3679" s="67">
        <v>0.2</v>
      </c>
      <c r="K3679" s="70">
        <v>0.2</v>
      </c>
      <c r="L3679" s="64">
        <v>0.010000000000000009</v>
      </c>
      <c r="M3679" s="67">
        <v>0.010000000000000009</v>
      </c>
      <c r="N3679" s="70">
        <v>0.010000000000000009</v>
      </c>
      <c r="O3679" s="64">
        <v>0.19</v>
      </c>
      <c r="P3679" s="67">
        <v>0.19</v>
      </c>
      <c r="Q3679" s="70">
        <v>0.19</v>
      </c>
      <c r="R3679" s="3"/>
    </row>
    <row r="3680">
      <c r="A3680" s="46">
        <v>15815.0</v>
      </c>
      <c r="B3680" s="51" t="str">
        <f t="shared" si="1"/>
        <v>Goʻzallik va parvarishManikyur va pedikyurTirnoqlar dizayniTirnoq uchun nakleykalar</v>
      </c>
      <c r="C3680" s="55" t="s">
        <v>314</v>
      </c>
      <c r="D3680" s="55" t="s">
        <v>672</v>
      </c>
      <c r="E3680" s="55" t="s">
        <v>7835</v>
      </c>
      <c r="F3680" s="55" t="s">
        <v>7837</v>
      </c>
      <c r="G3680" s="55"/>
      <c r="H3680" s="3"/>
      <c r="I3680" s="64">
        <v>0.2</v>
      </c>
      <c r="J3680" s="67">
        <v>0.2</v>
      </c>
      <c r="K3680" s="70">
        <v>0.2</v>
      </c>
      <c r="L3680" s="64">
        <v>0.02</v>
      </c>
      <c r="M3680" s="67">
        <v>0.02</v>
      </c>
      <c r="N3680" s="70">
        <v>0.02</v>
      </c>
      <c r="O3680" s="64">
        <v>0.18</v>
      </c>
      <c r="P3680" s="67">
        <v>0.18</v>
      </c>
      <c r="Q3680" s="70">
        <v>0.18</v>
      </c>
      <c r="R3680" s="3"/>
    </row>
    <row r="3681">
      <c r="A3681" s="46">
        <v>15816.0</v>
      </c>
      <c r="B3681" s="51" t="str">
        <f t="shared" si="1"/>
        <v>Goʻzallik va parvarishManikyur va pedikyurTirnoqlar dizayniTirnoqlar uchun folga va surtmalar</v>
      </c>
      <c r="C3681" s="55" t="s">
        <v>314</v>
      </c>
      <c r="D3681" s="55" t="s">
        <v>672</v>
      </c>
      <c r="E3681" s="55" t="s">
        <v>7835</v>
      </c>
      <c r="F3681" s="55" t="s">
        <v>7839</v>
      </c>
      <c r="G3681" s="55"/>
      <c r="H3681" s="55"/>
      <c r="I3681" s="64">
        <v>0.2</v>
      </c>
      <c r="J3681" s="67">
        <v>0.2</v>
      </c>
      <c r="K3681" s="70">
        <v>0.2</v>
      </c>
      <c r="L3681" s="64">
        <v>0.02</v>
      </c>
      <c r="M3681" s="67">
        <v>0.02</v>
      </c>
      <c r="N3681" s="70">
        <v>0.02</v>
      </c>
      <c r="O3681" s="64">
        <v>0.18</v>
      </c>
      <c r="P3681" s="67">
        <v>0.18</v>
      </c>
      <c r="Q3681" s="70">
        <v>0.18</v>
      </c>
      <c r="R3681" s="3"/>
    </row>
    <row r="3682">
      <c r="A3682" s="46">
        <v>15817.0</v>
      </c>
      <c r="B3682" s="51" t="str">
        <f t="shared" si="1"/>
        <v>Goʻzallik va parvarishManikyur va pedikyurTirnoqlar dizayniStemping uchun plastinalar</v>
      </c>
      <c r="C3682" s="55" t="s">
        <v>314</v>
      </c>
      <c r="D3682" s="55" t="s">
        <v>672</v>
      </c>
      <c r="E3682" s="55" t="s">
        <v>7835</v>
      </c>
      <c r="F3682" s="85" t="s">
        <v>7840</v>
      </c>
      <c r="G3682" s="85"/>
      <c r="H3682" s="3"/>
      <c r="I3682" s="64">
        <v>0.2</v>
      </c>
      <c r="J3682" s="67">
        <v>0.2</v>
      </c>
      <c r="K3682" s="70">
        <v>0.2</v>
      </c>
      <c r="L3682" s="64">
        <v>0.02</v>
      </c>
      <c r="M3682" s="67">
        <v>0.02</v>
      </c>
      <c r="N3682" s="70">
        <v>0.02</v>
      </c>
      <c r="O3682" s="64">
        <v>0.18</v>
      </c>
      <c r="P3682" s="67">
        <v>0.18</v>
      </c>
      <c r="Q3682" s="70">
        <v>0.18</v>
      </c>
      <c r="R3682" s="3"/>
    </row>
    <row r="3683">
      <c r="A3683" s="46">
        <v>15818.0</v>
      </c>
      <c r="B3683" s="51" t="str">
        <f t="shared" si="1"/>
        <v>Goʻzallik va parvarishManikyur va pedikyurTirnoqlar dizayniLakli chiziqlar</v>
      </c>
      <c r="C3683" s="55" t="s">
        <v>314</v>
      </c>
      <c r="D3683" s="55" t="s">
        <v>672</v>
      </c>
      <c r="E3683" s="55" t="s">
        <v>7835</v>
      </c>
      <c r="F3683" s="55" t="s">
        <v>7841</v>
      </c>
      <c r="G3683" s="3"/>
      <c r="H3683" s="3"/>
      <c r="I3683" s="64">
        <v>0.2</v>
      </c>
      <c r="J3683" s="67">
        <v>0.2</v>
      </c>
      <c r="K3683" s="70">
        <v>0.2</v>
      </c>
      <c r="L3683" s="64">
        <v>0.02</v>
      </c>
      <c r="M3683" s="67">
        <v>0.02</v>
      </c>
      <c r="N3683" s="70">
        <v>0.02</v>
      </c>
      <c r="O3683" s="64">
        <v>0.18</v>
      </c>
      <c r="P3683" s="67">
        <v>0.18</v>
      </c>
      <c r="Q3683" s="70">
        <v>0.18</v>
      </c>
      <c r="R3683" s="3"/>
    </row>
    <row r="3684">
      <c r="A3684" s="46">
        <v>15819.0</v>
      </c>
      <c r="B3684" s="51" t="str">
        <f t="shared" si="1"/>
        <v>Goʻzallik va parvarishManikyur va pedikyurTirnoqlar dizayniBiserlar, yaltiroq toshlar va yaltiroqlar</v>
      </c>
      <c r="C3684" s="55" t="s">
        <v>314</v>
      </c>
      <c r="D3684" s="55" t="s">
        <v>672</v>
      </c>
      <c r="E3684" s="55" t="s">
        <v>7835</v>
      </c>
      <c r="F3684" s="55" t="s">
        <v>7842</v>
      </c>
      <c r="G3684" s="55"/>
      <c r="H3684" s="55"/>
      <c r="I3684" s="64">
        <v>0.2</v>
      </c>
      <c r="J3684" s="67">
        <v>0.2</v>
      </c>
      <c r="K3684" s="70">
        <v>0.2</v>
      </c>
      <c r="L3684" s="64">
        <v>0.02</v>
      </c>
      <c r="M3684" s="67">
        <v>0.02</v>
      </c>
      <c r="N3684" s="70">
        <v>0.02</v>
      </c>
      <c r="O3684" s="64">
        <v>0.18</v>
      </c>
      <c r="P3684" s="67">
        <v>0.18</v>
      </c>
      <c r="Q3684" s="70">
        <v>0.18</v>
      </c>
      <c r="R3684" s="3"/>
    </row>
    <row r="3685">
      <c r="A3685" s="46">
        <v>15820.0</v>
      </c>
      <c r="B3685" s="51" t="str">
        <f t="shared" si="1"/>
        <v>Goʻzallik va parvarishMakiyajVaqtinchalik tatuirovkalar va mehendi uchun xina</v>
      </c>
      <c r="C3685" s="55" t="s">
        <v>314</v>
      </c>
      <c r="D3685" s="55" t="s">
        <v>492</v>
      </c>
      <c r="E3685" s="55" t="s">
        <v>7843</v>
      </c>
      <c r="F3685" s="55"/>
      <c r="G3685" s="55"/>
      <c r="H3685" s="55"/>
      <c r="I3685" s="64">
        <v>0.2</v>
      </c>
      <c r="J3685" s="67">
        <v>0.2</v>
      </c>
      <c r="K3685" s="70">
        <v>0.2</v>
      </c>
      <c r="L3685" s="64">
        <v>0.03</v>
      </c>
      <c r="M3685" s="67">
        <v>0.03</v>
      </c>
      <c r="N3685" s="70">
        <v>0.03</v>
      </c>
      <c r="O3685" s="64">
        <v>0.17</v>
      </c>
      <c r="P3685" s="67">
        <v>0.17</v>
      </c>
      <c r="Q3685" s="70">
        <v>0.17</v>
      </c>
      <c r="R3685" s="3"/>
    </row>
    <row r="3686">
      <c r="A3686" s="46">
        <v>15821.0</v>
      </c>
      <c r="B3686" s="51" t="str">
        <f t="shared" si="1"/>
        <v>AksessuarlarTog' chang'i sport aksessuarlariQalpoqlar</v>
      </c>
      <c r="C3686" s="55" t="s">
        <v>442</v>
      </c>
      <c r="D3686" s="55" t="s">
        <v>1008</v>
      </c>
      <c r="E3686" s="55" t="s">
        <v>1560</v>
      </c>
      <c r="F3686" s="3"/>
      <c r="G3686" s="4"/>
      <c r="H3686" s="3"/>
      <c r="I3686" s="64">
        <v>0.22</v>
      </c>
      <c r="J3686" s="67">
        <v>0.22</v>
      </c>
      <c r="K3686" s="70">
        <v>0.22</v>
      </c>
      <c r="L3686" s="64">
        <v>0.0</v>
      </c>
      <c r="M3686" s="67">
        <v>0.0</v>
      </c>
      <c r="N3686" s="70">
        <v>0.0</v>
      </c>
      <c r="O3686" s="64">
        <v>0.22</v>
      </c>
      <c r="P3686" s="67">
        <v>0.22</v>
      </c>
      <c r="Q3686" s="70">
        <v>0.22</v>
      </c>
      <c r="R3686" s="3"/>
    </row>
    <row r="3687">
      <c r="A3687" s="46">
        <v>15822.0</v>
      </c>
      <c r="B3687" s="51" t="str">
        <f t="shared" si="1"/>
        <v>AksessuarlarTog' chang'i sport aksessuarlariSnudlar</v>
      </c>
      <c r="C3687" s="55" t="s">
        <v>442</v>
      </c>
      <c r="D3687" s="55" t="s">
        <v>1008</v>
      </c>
      <c r="E3687" s="55" t="s">
        <v>7846</v>
      </c>
      <c r="F3687" s="3"/>
      <c r="G3687" s="3"/>
      <c r="H3687" s="3"/>
      <c r="I3687" s="64">
        <v>0.22</v>
      </c>
      <c r="J3687" s="67">
        <v>0.22</v>
      </c>
      <c r="K3687" s="70">
        <v>0.22</v>
      </c>
      <c r="L3687" s="64">
        <v>0.0</v>
      </c>
      <c r="M3687" s="67">
        <v>0.0</v>
      </c>
      <c r="N3687" s="70">
        <v>0.0</v>
      </c>
      <c r="O3687" s="64">
        <v>0.22</v>
      </c>
      <c r="P3687" s="67">
        <v>0.22</v>
      </c>
      <c r="Q3687" s="70">
        <v>0.22</v>
      </c>
      <c r="R3687" s="3"/>
    </row>
    <row r="3688">
      <c r="A3688" s="46">
        <v>15823.0</v>
      </c>
      <c r="B3688" s="51" t="str">
        <f t="shared" si="1"/>
        <v>Goʻzallik va parvarishManikyur va pedikyurManikyur uchun lampalar va chiroqlar</v>
      </c>
      <c r="C3688" s="55" t="s">
        <v>314</v>
      </c>
      <c r="D3688" s="55" t="s">
        <v>672</v>
      </c>
      <c r="E3688" s="55" t="s">
        <v>7849</v>
      </c>
      <c r="F3688" s="55"/>
      <c r="G3688" s="55"/>
      <c r="H3688" s="3"/>
      <c r="I3688" s="64">
        <v>0.2</v>
      </c>
      <c r="J3688" s="67">
        <v>0.2</v>
      </c>
      <c r="K3688" s="70">
        <v>0.2</v>
      </c>
      <c r="L3688" s="64">
        <v>0.02</v>
      </c>
      <c r="M3688" s="67">
        <v>0.02</v>
      </c>
      <c r="N3688" s="70">
        <v>0.02</v>
      </c>
      <c r="O3688" s="64">
        <v>0.18</v>
      </c>
      <c r="P3688" s="67">
        <v>0.18</v>
      </c>
      <c r="Q3688" s="70">
        <v>0.18</v>
      </c>
      <c r="R3688" s="3"/>
    </row>
    <row r="3689">
      <c r="A3689" s="46">
        <v>15824.0</v>
      </c>
      <c r="B3689" s="51" t="str">
        <f t="shared" si="1"/>
        <v>Goʻzallik va parvarishManikyur va pedikyurDavolovchi va parvarishlovchi tovarlarTirnoq gellari</v>
      </c>
      <c r="C3689" s="55" t="s">
        <v>314</v>
      </c>
      <c r="D3689" s="55" t="s">
        <v>672</v>
      </c>
      <c r="E3689" s="55" t="s">
        <v>3769</v>
      </c>
      <c r="F3689" s="55" t="s">
        <v>7851</v>
      </c>
      <c r="G3689" s="3"/>
      <c r="H3689" s="3"/>
      <c r="I3689" s="64">
        <v>0.2</v>
      </c>
      <c r="J3689" s="67">
        <v>0.2</v>
      </c>
      <c r="K3689" s="70">
        <v>0.2</v>
      </c>
      <c r="L3689" s="64">
        <v>0.010000000000000009</v>
      </c>
      <c r="M3689" s="67">
        <v>0.010000000000000009</v>
      </c>
      <c r="N3689" s="70">
        <v>0.010000000000000009</v>
      </c>
      <c r="O3689" s="64">
        <v>0.19</v>
      </c>
      <c r="P3689" s="67">
        <v>0.19</v>
      </c>
      <c r="Q3689" s="70">
        <v>0.19</v>
      </c>
      <c r="R3689" s="3"/>
    </row>
    <row r="3690">
      <c r="A3690" s="46">
        <v>15825.0</v>
      </c>
      <c r="B3690" s="51" t="str">
        <f t="shared" si="1"/>
        <v>Goʻzallik va parvarishManikyur va pedikyurDavolovchi va parvarishlovchi tovarlarKutikulalar uchun remuverlar</v>
      </c>
      <c r="C3690" s="55" t="s">
        <v>314</v>
      </c>
      <c r="D3690" s="55" t="s">
        <v>672</v>
      </c>
      <c r="E3690" s="55" t="s">
        <v>3769</v>
      </c>
      <c r="F3690" s="55" t="s">
        <v>7852</v>
      </c>
      <c r="G3690" s="55"/>
      <c r="H3690" s="3"/>
      <c r="I3690" s="64">
        <v>0.2</v>
      </c>
      <c r="J3690" s="67">
        <v>0.2</v>
      </c>
      <c r="K3690" s="70">
        <v>0.2</v>
      </c>
      <c r="L3690" s="64">
        <v>0.02</v>
      </c>
      <c r="M3690" s="67">
        <v>0.02</v>
      </c>
      <c r="N3690" s="70">
        <v>0.02</v>
      </c>
      <c r="O3690" s="64">
        <v>0.18</v>
      </c>
      <c r="P3690" s="67">
        <v>0.18</v>
      </c>
      <c r="Q3690" s="70">
        <v>0.18</v>
      </c>
      <c r="R3690" s="3"/>
    </row>
    <row r="3691">
      <c r="A3691" s="46">
        <v>15826.0</v>
      </c>
      <c r="B3691" s="51" t="str">
        <f t="shared" si="1"/>
        <v>Goʻzallik va parvarishManikyur va pedikyurTirnoq yopishtirish uchun materiallarTirnoq o'stirish uchun shakllar</v>
      </c>
      <c r="C3691" s="55" t="s">
        <v>314</v>
      </c>
      <c r="D3691" s="55" t="s">
        <v>672</v>
      </c>
      <c r="E3691" s="55" t="s">
        <v>7853</v>
      </c>
      <c r="F3691" s="85" t="s">
        <v>7854</v>
      </c>
      <c r="G3691" s="85"/>
      <c r="H3691" s="3"/>
      <c r="I3691" s="64">
        <v>0.2</v>
      </c>
      <c r="J3691" s="67">
        <v>0.2</v>
      </c>
      <c r="K3691" s="70">
        <v>0.2</v>
      </c>
      <c r="L3691" s="64">
        <v>0.02</v>
      </c>
      <c r="M3691" s="67">
        <v>0.02</v>
      </c>
      <c r="N3691" s="70">
        <v>0.02</v>
      </c>
      <c r="O3691" s="64">
        <v>0.18</v>
      </c>
      <c r="P3691" s="67">
        <v>0.18</v>
      </c>
      <c r="Q3691" s="70">
        <v>0.18</v>
      </c>
      <c r="R3691" s="3"/>
    </row>
    <row r="3692">
      <c r="A3692" s="46">
        <v>15827.0</v>
      </c>
      <c r="B3692" s="51" t="str">
        <f t="shared" si="1"/>
        <v>Goʻzallik va parvarishManikyur va pedikyurTirnoq yopishtirish uchun materiallarTirnoq o'stirish uchun gellar va upalar</v>
      </c>
      <c r="C3692" s="55" t="s">
        <v>314</v>
      </c>
      <c r="D3692" s="55" t="s">
        <v>672</v>
      </c>
      <c r="E3692" s="55" t="s">
        <v>7853</v>
      </c>
      <c r="F3692" s="55" t="s">
        <v>7855</v>
      </c>
      <c r="G3692" s="55"/>
      <c r="H3692" s="55"/>
      <c r="I3692" s="64">
        <v>0.25</v>
      </c>
      <c r="J3692" s="67">
        <v>0.25</v>
      </c>
      <c r="K3692" s="70">
        <v>0.25</v>
      </c>
      <c r="L3692" s="64">
        <v>0.02</v>
      </c>
      <c r="M3692" s="67">
        <v>0.02</v>
      </c>
      <c r="N3692" s="70">
        <v>0.02</v>
      </c>
      <c r="O3692" s="64">
        <v>0.23</v>
      </c>
      <c r="P3692" s="67">
        <v>0.23</v>
      </c>
      <c r="Q3692" s="70">
        <v>0.23</v>
      </c>
      <c r="R3692" s="3"/>
    </row>
    <row r="3693">
      <c r="A3693" s="46">
        <v>15828.0</v>
      </c>
      <c r="B3693" s="51" t="str">
        <f t="shared" si="1"/>
        <v>Goʻzallik va parvarishManikyur va pedikyurTirnoq yopishtirish uchun materiallarTirnoqlar uchun yelimlar</v>
      </c>
      <c r="C3693" s="55" t="s">
        <v>314</v>
      </c>
      <c r="D3693" s="55" t="s">
        <v>672</v>
      </c>
      <c r="E3693" s="55" t="s">
        <v>7853</v>
      </c>
      <c r="F3693" s="55" t="s">
        <v>7857</v>
      </c>
      <c r="G3693" s="55"/>
      <c r="H3693" s="3"/>
      <c r="I3693" s="64">
        <v>0.2</v>
      </c>
      <c r="J3693" s="67">
        <v>0.2</v>
      </c>
      <c r="K3693" s="70">
        <v>0.2</v>
      </c>
      <c r="L3693" s="64">
        <v>0.02</v>
      </c>
      <c r="M3693" s="67">
        <v>0.02</v>
      </c>
      <c r="N3693" s="70">
        <v>0.02</v>
      </c>
      <c r="O3693" s="64">
        <v>0.18</v>
      </c>
      <c r="P3693" s="67">
        <v>0.18</v>
      </c>
      <c r="Q3693" s="70">
        <v>0.18</v>
      </c>
      <c r="R3693" s="3"/>
    </row>
    <row r="3694">
      <c r="A3694" s="46">
        <v>15829.0</v>
      </c>
      <c r="B3694" s="51" t="str">
        <f t="shared" si="1"/>
        <v>SalomatlikVitaminlar va BFQlarErkak salomatligi</v>
      </c>
      <c r="C3694" s="55" t="s">
        <v>120</v>
      </c>
      <c r="D3694" s="55" t="s">
        <v>730</v>
      </c>
      <c r="E3694" s="55" t="s">
        <v>7860</v>
      </c>
      <c r="F3694" s="55"/>
      <c r="G3694" s="3"/>
      <c r="H3694" s="3"/>
      <c r="I3694" s="64">
        <v>0.19</v>
      </c>
      <c r="J3694" s="67">
        <v>0.19</v>
      </c>
      <c r="K3694" s="70">
        <v>0.19</v>
      </c>
      <c r="L3694" s="64">
        <v>0.0</v>
      </c>
      <c r="M3694" s="67">
        <v>0.0</v>
      </c>
      <c r="N3694" s="70">
        <v>0.0</v>
      </c>
      <c r="O3694" s="64">
        <v>0.19</v>
      </c>
      <c r="P3694" s="67">
        <v>0.19</v>
      </c>
      <c r="Q3694" s="70">
        <v>0.19</v>
      </c>
      <c r="R3694" s="3"/>
    </row>
    <row r="3695">
      <c r="A3695" s="46">
        <v>15830.0</v>
      </c>
      <c r="B3695" s="51" t="str">
        <f t="shared" si="1"/>
        <v>SalomatlikVitaminlar va BFQlarVazn yo‘qotish uchun mahsulotlar</v>
      </c>
      <c r="C3695" s="55" t="s">
        <v>120</v>
      </c>
      <c r="D3695" s="55" t="s">
        <v>730</v>
      </c>
      <c r="E3695" s="55" t="s">
        <v>7862</v>
      </c>
      <c r="F3695" s="55"/>
      <c r="G3695" s="55"/>
      <c r="H3695" s="3"/>
      <c r="I3695" s="64">
        <v>0.19</v>
      </c>
      <c r="J3695" s="67">
        <v>0.19</v>
      </c>
      <c r="K3695" s="70">
        <v>0.19</v>
      </c>
      <c r="L3695" s="64">
        <v>0.0</v>
      </c>
      <c r="M3695" s="67">
        <v>0.0</v>
      </c>
      <c r="N3695" s="70">
        <v>0.0</v>
      </c>
      <c r="O3695" s="64">
        <v>0.19</v>
      </c>
      <c r="P3695" s="67">
        <v>0.19</v>
      </c>
      <c r="Q3695" s="70">
        <v>0.19</v>
      </c>
      <c r="R3695" s="3"/>
    </row>
    <row r="3696">
      <c r="A3696" s="46">
        <v>15831.0</v>
      </c>
      <c r="B3696" s="51" t="str">
        <f t="shared" si="1"/>
        <v>Bolalar tovarlariOvqatlantirish uchun tovarlarOvqatlantirish uchun idishlar va anjomlariBolalar uchun krujkalar</v>
      </c>
      <c r="C3696" s="55" t="s">
        <v>346</v>
      </c>
      <c r="D3696" s="55" t="s">
        <v>356</v>
      </c>
      <c r="E3696" s="55" t="s">
        <v>357</v>
      </c>
      <c r="F3696" s="55" t="s">
        <v>7864</v>
      </c>
      <c r="G3696" s="55"/>
      <c r="H3696" s="3"/>
      <c r="I3696" s="64">
        <v>0.2</v>
      </c>
      <c r="J3696" s="67">
        <v>0.2</v>
      </c>
      <c r="K3696" s="70">
        <v>0.2</v>
      </c>
      <c r="L3696" s="64">
        <v>0.015</v>
      </c>
      <c r="M3696" s="67">
        <v>0.015</v>
      </c>
      <c r="N3696" s="70">
        <v>0.015</v>
      </c>
      <c r="O3696" s="64">
        <v>0.185</v>
      </c>
      <c r="P3696" s="67">
        <v>0.185</v>
      </c>
      <c r="Q3696" s="70">
        <v>0.185</v>
      </c>
      <c r="R3696" s="3"/>
    </row>
    <row r="3697">
      <c r="A3697" s="46">
        <v>15832.0</v>
      </c>
      <c r="B3697" s="51" t="str">
        <f t="shared" si="1"/>
        <v>Dacha, bogʻ va tomorqaBogʻ texnikasiDon maydalagichlar</v>
      </c>
      <c r="C3697" s="55" t="s">
        <v>734</v>
      </c>
      <c r="D3697" s="55" t="s">
        <v>2819</v>
      </c>
      <c r="E3697" s="55" t="s">
        <v>7866</v>
      </c>
      <c r="F3697" s="55"/>
      <c r="G3697" s="3"/>
      <c r="H3697" s="3"/>
      <c r="I3697" s="64">
        <v>0.1</v>
      </c>
      <c r="J3697" s="67">
        <v>0.1</v>
      </c>
      <c r="K3697" s="70">
        <v>0.1</v>
      </c>
      <c r="L3697" s="64">
        <v>0.0</v>
      </c>
      <c r="M3697" s="67">
        <v>0.0</v>
      </c>
      <c r="N3697" s="70">
        <v>0.0</v>
      </c>
      <c r="O3697" s="64">
        <v>0.1</v>
      </c>
      <c r="P3697" s="67">
        <v>0.1</v>
      </c>
      <c r="Q3697" s="70">
        <v>0.1</v>
      </c>
      <c r="R3697" s="3"/>
    </row>
    <row r="3698">
      <c r="A3698" s="46">
        <v>15833.0</v>
      </c>
      <c r="B3698" s="51" t="str">
        <f t="shared" si="1"/>
        <v>Dacha, bogʻ va tomorqaBogʻ texnikasiBogʻ texnikasi uchun ehtiyot qismlarBogʻ texnikasi uchun dvigatel</v>
      </c>
      <c r="C3698" s="55" t="s">
        <v>734</v>
      </c>
      <c r="D3698" s="55" t="s">
        <v>2819</v>
      </c>
      <c r="E3698" s="55" t="s">
        <v>7868</v>
      </c>
      <c r="F3698" s="55" t="s">
        <v>7869</v>
      </c>
      <c r="G3698" s="55"/>
      <c r="H3698" s="3"/>
      <c r="I3698" s="64" t="s">
        <v>225</v>
      </c>
      <c r="J3698" s="67" t="s">
        <v>225</v>
      </c>
      <c r="K3698" s="70">
        <v>0.1</v>
      </c>
      <c r="L3698" s="64" t="s">
        <v>225</v>
      </c>
      <c r="M3698" s="67" t="s">
        <v>225</v>
      </c>
      <c r="N3698" s="70">
        <v>0.0</v>
      </c>
      <c r="O3698" s="64" t="s">
        <v>225</v>
      </c>
      <c r="P3698" s="67" t="s">
        <v>225</v>
      </c>
      <c r="Q3698" s="70">
        <v>0.1</v>
      </c>
      <c r="R3698" s="3"/>
    </row>
    <row r="3699">
      <c r="A3699" s="46">
        <v>15834.0</v>
      </c>
      <c r="B3699" s="51" t="str">
        <f t="shared" si="1"/>
        <v>Dacha, bogʻ va tomorqaBogʻ texnikasiBogʻ texnikasi uchun ehtiyot qismlarButaqirqqich uchun pichoq</v>
      </c>
      <c r="C3699" s="55" t="s">
        <v>734</v>
      </c>
      <c r="D3699" s="55" t="s">
        <v>2819</v>
      </c>
      <c r="E3699" s="55" t="s">
        <v>7868</v>
      </c>
      <c r="F3699" s="55" t="s">
        <v>7871</v>
      </c>
      <c r="G3699" s="55"/>
      <c r="H3699" s="3"/>
      <c r="I3699" s="64">
        <v>0.2</v>
      </c>
      <c r="J3699" s="67">
        <v>0.2</v>
      </c>
      <c r="K3699" s="70">
        <v>0.2</v>
      </c>
      <c r="L3699" s="64">
        <v>0.0</v>
      </c>
      <c r="M3699" s="67">
        <v>0.0</v>
      </c>
      <c r="N3699" s="70">
        <v>0.0</v>
      </c>
      <c r="O3699" s="64">
        <v>0.2</v>
      </c>
      <c r="P3699" s="67">
        <v>0.2</v>
      </c>
      <c r="Q3699" s="70">
        <v>0.2</v>
      </c>
      <c r="R3699" s="3"/>
    </row>
    <row r="3700">
      <c r="A3700" s="46">
        <v>15836.0</v>
      </c>
      <c r="B3700" s="51" t="str">
        <f t="shared" si="1"/>
        <v>Bolalar tovarlariBolalar xonasiDekoratsiya va chiroqlarBolalar uchun yoritgichlarYoritgichlar va lampalar</v>
      </c>
      <c r="C3700" s="55" t="s">
        <v>346</v>
      </c>
      <c r="D3700" s="55" t="s">
        <v>1186</v>
      </c>
      <c r="E3700" s="55" t="s">
        <v>3820</v>
      </c>
      <c r="F3700" s="55" t="s">
        <v>7874</v>
      </c>
      <c r="G3700" s="55" t="s">
        <v>7875</v>
      </c>
      <c r="H3700" s="55"/>
      <c r="I3700" s="64">
        <v>0.2</v>
      </c>
      <c r="J3700" s="67">
        <v>0.2</v>
      </c>
      <c r="K3700" s="70">
        <v>0.2</v>
      </c>
      <c r="L3700" s="64">
        <v>0.02</v>
      </c>
      <c r="M3700" s="67">
        <v>0.02</v>
      </c>
      <c r="N3700" s="70">
        <v>0.02</v>
      </c>
      <c r="O3700" s="64">
        <v>0.18</v>
      </c>
      <c r="P3700" s="67">
        <v>0.18</v>
      </c>
      <c r="Q3700" s="70">
        <v>0.18</v>
      </c>
      <c r="R3700" s="3"/>
    </row>
    <row r="3701">
      <c r="A3701" s="46">
        <v>15837.0</v>
      </c>
      <c r="B3701" s="51" t="str">
        <f t="shared" si="1"/>
        <v>Bolalar tovarlariBolalar xonasiDekoratsiya va chiroqlarBolalar uchun yoritgichlarBolalar tungi chiroqlari</v>
      </c>
      <c r="C3701" s="55" t="s">
        <v>346</v>
      </c>
      <c r="D3701" s="55" t="s">
        <v>1186</v>
      </c>
      <c r="E3701" s="55" t="s">
        <v>3820</v>
      </c>
      <c r="F3701" s="85" t="s">
        <v>7874</v>
      </c>
      <c r="G3701" s="55" t="s">
        <v>7877</v>
      </c>
      <c r="H3701" s="55"/>
      <c r="I3701" s="64">
        <v>0.2</v>
      </c>
      <c r="J3701" s="67">
        <v>0.2</v>
      </c>
      <c r="K3701" s="70">
        <v>0.2</v>
      </c>
      <c r="L3701" s="64">
        <v>0.02</v>
      </c>
      <c r="M3701" s="67">
        <v>0.02</v>
      </c>
      <c r="N3701" s="70">
        <v>0.02</v>
      </c>
      <c r="O3701" s="64">
        <v>0.18</v>
      </c>
      <c r="P3701" s="67">
        <v>0.18</v>
      </c>
      <c r="Q3701" s="70">
        <v>0.18</v>
      </c>
      <c r="R3701" s="3"/>
    </row>
    <row r="3702">
      <c r="A3702" s="46">
        <v>15838.0</v>
      </c>
      <c r="B3702" s="51" t="str">
        <f t="shared" si="1"/>
        <v>SalomatlikVitaminlar va BFQlarSuyaklar va bo'g'imlar uchun</v>
      </c>
      <c r="C3702" s="55" t="s">
        <v>120</v>
      </c>
      <c r="D3702" s="55" t="s">
        <v>730</v>
      </c>
      <c r="E3702" s="55" t="s">
        <v>7879</v>
      </c>
      <c r="F3702" s="55"/>
      <c r="G3702" s="4"/>
      <c r="H3702" s="3"/>
      <c r="I3702" s="64">
        <v>0.19</v>
      </c>
      <c r="J3702" s="67">
        <v>0.19</v>
      </c>
      <c r="K3702" s="70">
        <v>0.19</v>
      </c>
      <c r="L3702" s="64">
        <v>0.0</v>
      </c>
      <c r="M3702" s="67">
        <v>0.0</v>
      </c>
      <c r="N3702" s="70">
        <v>0.0</v>
      </c>
      <c r="O3702" s="64">
        <v>0.19</v>
      </c>
      <c r="P3702" s="67">
        <v>0.19</v>
      </c>
      <c r="Q3702" s="70">
        <v>0.19</v>
      </c>
      <c r="R3702" s="3"/>
    </row>
    <row r="3703">
      <c r="A3703" s="46">
        <v>15839.0</v>
      </c>
      <c r="B3703" s="51" t="str">
        <f t="shared" si="1"/>
        <v>Qurilish va taʼmirlashAsboblarElektr asboblarSilliqlash mashinalariDelta silliqlash mashinasi</v>
      </c>
      <c r="C3703" s="55" t="s">
        <v>95</v>
      </c>
      <c r="D3703" s="55" t="s">
        <v>106</v>
      </c>
      <c r="E3703" s="55" t="s">
        <v>108</v>
      </c>
      <c r="F3703" s="55" t="s">
        <v>4171</v>
      </c>
      <c r="G3703" s="85" t="s">
        <v>7881</v>
      </c>
      <c r="H3703" s="85"/>
      <c r="I3703" s="64">
        <v>0.12</v>
      </c>
      <c r="J3703" s="67">
        <v>0.12</v>
      </c>
      <c r="K3703" s="70">
        <v>0.12</v>
      </c>
      <c r="L3703" s="64">
        <v>0.0</v>
      </c>
      <c r="M3703" s="67">
        <v>0.0</v>
      </c>
      <c r="N3703" s="70">
        <v>0.0</v>
      </c>
      <c r="O3703" s="64">
        <v>0.12</v>
      </c>
      <c r="P3703" s="67">
        <v>0.12</v>
      </c>
      <c r="Q3703" s="70">
        <v>0.12</v>
      </c>
      <c r="R3703" s="3"/>
    </row>
    <row r="3704">
      <c r="A3704" s="46">
        <v>15840.0</v>
      </c>
      <c r="B3704" s="51" t="str">
        <f t="shared" si="1"/>
        <v>Qurilish va taʼmirlashAsboblarElektr asboblarSilliqlash mashinalariTo'g'ri siliqlash mashinasi</v>
      </c>
      <c r="C3704" s="55" t="s">
        <v>95</v>
      </c>
      <c r="D3704" s="55" t="s">
        <v>106</v>
      </c>
      <c r="E3704" s="55" t="s">
        <v>108</v>
      </c>
      <c r="F3704" s="55" t="s">
        <v>4171</v>
      </c>
      <c r="G3704" s="85" t="s">
        <v>7883</v>
      </c>
      <c r="H3704" s="85"/>
      <c r="I3704" s="64">
        <v>0.12</v>
      </c>
      <c r="J3704" s="67">
        <v>0.12</v>
      </c>
      <c r="K3704" s="70">
        <v>0.12</v>
      </c>
      <c r="L3704" s="64">
        <v>0.0</v>
      </c>
      <c r="M3704" s="67">
        <v>0.0</v>
      </c>
      <c r="N3704" s="70">
        <v>0.0</v>
      </c>
      <c r="O3704" s="64">
        <v>0.12</v>
      </c>
      <c r="P3704" s="67">
        <v>0.12</v>
      </c>
      <c r="Q3704" s="70">
        <v>0.12</v>
      </c>
      <c r="R3704" s="3"/>
    </row>
    <row r="3705">
      <c r="A3705" s="46">
        <v>15841.0</v>
      </c>
      <c r="B3705" s="51" t="str">
        <f t="shared" si="1"/>
        <v>Qurilish va taʼmirlashAsboblarElektr asboblarSilliqlash mashinalariVibratsiyali silliqlash mashinasi</v>
      </c>
      <c r="C3705" s="55" t="s">
        <v>95</v>
      </c>
      <c r="D3705" s="55" t="s">
        <v>106</v>
      </c>
      <c r="E3705" s="55" t="s">
        <v>108</v>
      </c>
      <c r="F3705" s="55" t="s">
        <v>4171</v>
      </c>
      <c r="G3705" s="85" t="s">
        <v>7897</v>
      </c>
      <c r="H3705" s="85"/>
      <c r="I3705" s="64">
        <v>0.12</v>
      </c>
      <c r="J3705" s="67">
        <v>0.12</v>
      </c>
      <c r="K3705" s="70">
        <v>0.12</v>
      </c>
      <c r="L3705" s="64">
        <v>0.0</v>
      </c>
      <c r="M3705" s="67">
        <v>0.0</v>
      </c>
      <c r="N3705" s="70">
        <v>0.0</v>
      </c>
      <c r="O3705" s="64">
        <v>0.12</v>
      </c>
      <c r="P3705" s="67">
        <v>0.12</v>
      </c>
      <c r="Q3705" s="70">
        <v>0.12</v>
      </c>
      <c r="R3705" s="3"/>
    </row>
    <row r="3706">
      <c r="A3706" s="46">
        <v>15842.0</v>
      </c>
      <c r="B3706" s="51" t="str">
        <f t="shared" si="1"/>
        <v>Qurilish va taʼmirlashAsboblarElektr asboblarSilliqlash mashinalariShpindel silliqlash mashinasi</v>
      </c>
      <c r="C3706" s="55" t="s">
        <v>95</v>
      </c>
      <c r="D3706" s="55" t="s">
        <v>106</v>
      </c>
      <c r="E3706" s="55" t="s">
        <v>108</v>
      </c>
      <c r="F3706" s="55" t="s">
        <v>4171</v>
      </c>
      <c r="G3706" s="85" t="s">
        <v>7899</v>
      </c>
      <c r="H3706" s="85"/>
      <c r="I3706" s="64">
        <v>0.12</v>
      </c>
      <c r="J3706" s="67">
        <v>0.12</v>
      </c>
      <c r="K3706" s="70">
        <v>0.12</v>
      </c>
      <c r="L3706" s="64">
        <v>0.0</v>
      </c>
      <c r="M3706" s="67">
        <v>0.0</v>
      </c>
      <c r="N3706" s="70">
        <v>0.0</v>
      </c>
      <c r="O3706" s="64">
        <v>0.12</v>
      </c>
      <c r="P3706" s="67">
        <v>0.12</v>
      </c>
      <c r="Q3706" s="70">
        <v>0.12</v>
      </c>
      <c r="R3706" s="3"/>
    </row>
    <row r="3707">
      <c r="A3707" s="46">
        <v>15843.0</v>
      </c>
      <c r="B3707" s="51" t="str">
        <f t="shared" si="1"/>
        <v>Qurilish va taʼmirlashAsboblarElektr asboblarSilliqlash mashinalariCho'tkali silliqlash mashinasi</v>
      </c>
      <c r="C3707" s="55" t="s">
        <v>95</v>
      </c>
      <c r="D3707" s="55" t="s">
        <v>106</v>
      </c>
      <c r="E3707" s="55" t="s">
        <v>108</v>
      </c>
      <c r="F3707" s="55" t="s">
        <v>4171</v>
      </c>
      <c r="G3707" s="85" t="s">
        <v>7901</v>
      </c>
      <c r="H3707" s="85"/>
      <c r="I3707" s="64">
        <v>0.12</v>
      </c>
      <c r="J3707" s="67">
        <v>0.12</v>
      </c>
      <c r="K3707" s="70">
        <v>0.12</v>
      </c>
      <c r="L3707" s="64">
        <v>0.0</v>
      </c>
      <c r="M3707" s="67">
        <v>0.0</v>
      </c>
      <c r="N3707" s="70">
        <v>0.0</v>
      </c>
      <c r="O3707" s="64">
        <v>0.12</v>
      </c>
      <c r="P3707" s="67">
        <v>0.12</v>
      </c>
      <c r="Q3707" s="70">
        <v>0.12</v>
      </c>
      <c r="R3707" s="3"/>
    </row>
    <row r="3708">
      <c r="A3708" s="46">
        <v>15844.0</v>
      </c>
      <c r="B3708" s="51" t="str">
        <f t="shared" si="1"/>
        <v>Qurilish va taʼmirlashAsboblarElektr asboblarSilliqlash mashinalariSilliqlash motori</v>
      </c>
      <c r="C3708" s="55" t="s">
        <v>95</v>
      </c>
      <c r="D3708" s="55" t="s">
        <v>106</v>
      </c>
      <c r="E3708" s="55" t="s">
        <v>108</v>
      </c>
      <c r="F3708" s="55" t="s">
        <v>4171</v>
      </c>
      <c r="G3708" s="55" t="s">
        <v>7903</v>
      </c>
      <c r="H3708" s="55"/>
      <c r="I3708" s="64">
        <v>0.12</v>
      </c>
      <c r="J3708" s="67">
        <v>0.12</v>
      </c>
      <c r="K3708" s="70">
        <v>0.12</v>
      </c>
      <c r="L3708" s="64">
        <v>0.0</v>
      </c>
      <c r="M3708" s="67">
        <v>0.0</v>
      </c>
      <c r="N3708" s="70">
        <v>0.0</v>
      </c>
      <c r="O3708" s="64">
        <v>0.12</v>
      </c>
      <c r="P3708" s="67">
        <v>0.12</v>
      </c>
      <c r="Q3708" s="70">
        <v>0.12</v>
      </c>
      <c r="R3708" s="3"/>
    </row>
    <row r="3709">
      <c r="A3709" s="46">
        <v>15845.0</v>
      </c>
      <c r="B3709" s="51" t="str">
        <f t="shared" si="1"/>
        <v>Qurilish va taʼmirlashAsboblarElektr asboblarSilliqlash mashinalariEksantrik silliqlash mashinalari</v>
      </c>
      <c r="C3709" s="55" t="s">
        <v>95</v>
      </c>
      <c r="D3709" s="55" t="s">
        <v>106</v>
      </c>
      <c r="E3709" s="55" t="s">
        <v>108</v>
      </c>
      <c r="F3709" s="55" t="s">
        <v>4171</v>
      </c>
      <c r="G3709" s="85" t="s">
        <v>7905</v>
      </c>
      <c r="H3709" s="85"/>
      <c r="I3709" s="64">
        <v>0.12</v>
      </c>
      <c r="J3709" s="67">
        <v>0.12</v>
      </c>
      <c r="K3709" s="70">
        <v>0.12</v>
      </c>
      <c r="L3709" s="64">
        <v>0.0</v>
      </c>
      <c r="M3709" s="67">
        <v>0.0</v>
      </c>
      <c r="N3709" s="70">
        <v>0.0</v>
      </c>
      <c r="O3709" s="64">
        <v>0.12</v>
      </c>
      <c r="P3709" s="67">
        <v>0.12</v>
      </c>
      <c r="Q3709" s="70">
        <v>0.12</v>
      </c>
      <c r="R3709" s="3"/>
    </row>
    <row r="3710">
      <c r="A3710" s="46">
        <v>15846.0</v>
      </c>
      <c r="B3710" s="51" t="str">
        <f t="shared" si="1"/>
        <v>Qurilish va taʼmirlashAsboblarElektr asboblarSilliqlash mashinalariKo'p funktsiyali asbob-renovator</v>
      </c>
      <c r="C3710" s="55" t="s">
        <v>95</v>
      </c>
      <c r="D3710" s="55" t="s">
        <v>106</v>
      </c>
      <c r="E3710" s="55" t="s">
        <v>108</v>
      </c>
      <c r="F3710" s="55" t="s">
        <v>4171</v>
      </c>
      <c r="G3710" s="55" t="s">
        <v>7907</v>
      </c>
      <c r="H3710" s="55"/>
      <c r="I3710" s="64">
        <v>0.12</v>
      </c>
      <c r="J3710" s="67">
        <v>0.12</v>
      </c>
      <c r="K3710" s="70">
        <v>0.12</v>
      </c>
      <c r="L3710" s="64">
        <v>0.0</v>
      </c>
      <c r="M3710" s="67">
        <v>0.0</v>
      </c>
      <c r="N3710" s="70">
        <v>0.0</v>
      </c>
      <c r="O3710" s="64">
        <v>0.12</v>
      </c>
      <c r="P3710" s="67">
        <v>0.12</v>
      </c>
      <c r="Q3710" s="70">
        <v>0.12</v>
      </c>
      <c r="R3710" s="3"/>
    </row>
    <row r="3711">
      <c r="A3711" s="46">
        <v>15847.0</v>
      </c>
      <c r="B3711" s="51" t="str">
        <f t="shared" si="1"/>
        <v>Dacha, bogʻ va tomorqaBogʻ texnikasiYuqori bosimli moykalar va aksessuarlarYuqori bosimli moykalar uchun aksessuarlarNayza</v>
      </c>
      <c r="C3711" s="55" t="s">
        <v>734</v>
      </c>
      <c r="D3711" s="55" t="s">
        <v>2819</v>
      </c>
      <c r="E3711" s="55" t="s">
        <v>2820</v>
      </c>
      <c r="F3711" s="55" t="s">
        <v>2821</v>
      </c>
      <c r="G3711" s="85" t="s">
        <v>7909</v>
      </c>
      <c r="H3711" s="3"/>
      <c r="I3711" s="64">
        <v>0.11</v>
      </c>
      <c r="J3711" s="67">
        <v>0.11</v>
      </c>
      <c r="K3711" s="70">
        <v>0.11</v>
      </c>
      <c r="L3711" s="64">
        <v>0.0</v>
      </c>
      <c r="M3711" s="67">
        <v>0.0</v>
      </c>
      <c r="N3711" s="70">
        <v>0.0</v>
      </c>
      <c r="O3711" s="64">
        <v>0.11</v>
      </c>
      <c r="P3711" s="67">
        <v>0.11</v>
      </c>
      <c r="Q3711" s="70">
        <v>0.11</v>
      </c>
      <c r="R3711" s="3"/>
    </row>
    <row r="3712">
      <c r="A3712" s="46">
        <v>15848.0</v>
      </c>
      <c r="B3712" s="51" t="str">
        <f t="shared" si="1"/>
        <v>Dacha, bogʻ va tomorqaBogʻ texnikasiYuqori bosimli moykalar va aksessuarlarYuqori bosimli moykalar uchun aksessuarlarO‘tkazgichlar</v>
      </c>
      <c r="C3712" s="55" t="s">
        <v>734</v>
      </c>
      <c r="D3712" s="55" t="s">
        <v>2819</v>
      </c>
      <c r="E3712" s="55" t="s">
        <v>2820</v>
      </c>
      <c r="F3712" s="55" t="s">
        <v>2821</v>
      </c>
      <c r="G3712" s="85" t="s">
        <v>7911</v>
      </c>
      <c r="H3712" s="3"/>
      <c r="I3712" s="64">
        <v>0.11</v>
      </c>
      <c r="J3712" s="67">
        <v>0.11</v>
      </c>
      <c r="K3712" s="70">
        <v>0.11</v>
      </c>
      <c r="L3712" s="64">
        <v>0.0</v>
      </c>
      <c r="M3712" s="67">
        <v>0.0</v>
      </c>
      <c r="N3712" s="70">
        <v>0.0</v>
      </c>
      <c r="O3712" s="64">
        <v>0.11</v>
      </c>
      <c r="P3712" s="67">
        <v>0.11</v>
      </c>
      <c r="Q3712" s="70">
        <v>0.11</v>
      </c>
      <c r="R3712" s="3"/>
    </row>
    <row r="3713">
      <c r="A3713" s="46">
        <v>15849.0</v>
      </c>
      <c r="B3713" s="51" t="str">
        <f t="shared" si="1"/>
        <v>Dacha, bogʻ va tomorqaBogʻ texnikasiBogʻ texnikasi uchun ehtiyot qismlarMoy va moylash materiallari</v>
      </c>
      <c r="C3713" s="55" t="s">
        <v>734</v>
      </c>
      <c r="D3713" s="55" t="s">
        <v>2819</v>
      </c>
      <c r="E3713" s="55" t="s">
        <v>7868</v>
      </c>
      <c r="F3713" s="55" t="s">
        <v>7913</v>
      </c>
      <c r="G3713" s="55"/>
      <c r="H3713" s="3"/>
      <c r="I3713" s="64">
        <v>0.2</v>
      </c>
      <c r="J3713" s="67">
        <v>0.2</v>
      </c>
      <c r="K3713" s="70">
        <v>0.2</v>
      </c>
      <c r="L3713" s="64">
        <v>0.0</v>
      </c>
      <c r="M3713" s="67">
        <v>0.0</v>
      </c>
      <c r="N3713" s="70">
        <v>0.0</v>
      </c>
      <c r="O3713" s="64">
        <v>0.2</v>
      </c>
      <c r="P3713" s="67">
        <v>0.2</v>
      </c>
      <c r="Q3713" s="70">
        <v>0.2</v>
      </c>
      <c r="R3713" s="3"/>
    </row>
    <row r="3714">
      <c r="A3714" s="46">
        <v>15851.0</v>
      </c>
      <c r="B3714" s="51" t="str">
        <f t="shared" si="1"/>
        <v>Qurilish va taʼmirlashAsboblarElektr asboblarZarbali vint buragich</v>
      </c>
      <c r="C3714" s="55" t="s">
        <v>95</v>
      </c>
      <c r="D3714" s="55" t="s">
        <v>106</v>
      </c>
      <c r="E3714" s="55" t="s">
        <v>108</v>
      </c>
      <c r="F3714" s="55" t="s">
        <v>7915</v>
      </c>
      <c r="G3714" s="55"/>
      <c r="H3714" s="3"/>
      <c r="I3714" s="64">
        <v>0.22</v>
      </c>
      <c r="J3714" s="67">
        <v>0.22</v>
      </c>
      <c r="K3714" s="70">
        <v>0.22</v>
      </c>
      <c r="L3714" s="64">
        <v>0.0</v>
      </c>
      <c r="M3714" s="67">
        <v>0.0</v>
      </c>
      <c r="N3714" s="70">
        <v>0.0</v>
      </c>
      <c r="O3714" s="64">
        <v>0.22</v>
      </c>
      <c r="P3714" s="67">
        <v>0.22</v>
      </c>
      <c r="Q3714" s="70">
        <v>0.22</v>
      </c>
      <c r="R3714" s="3"/>
    </row>
    <row r="3715">
      <c r="A3715" s="46">
        <v>15852.0</v>
      </c>
      <c r="B3715" s="51" t="str">
        <f t="shared" si="1"/>
        <v>Qurilish va taʼmirlashAsboblarElektr asboblarElektr asboblar to'plami</v>
      </c>
      <c r="C3715" s="55" t="s">
        <v>95</v>
      </c>
      <c r="D3715" s="55" t="s">
        <v>106</v>
      </c>
      <c r="E3715" s="55" t="s">
        <v>108</v>
      </c>
      <c r="F3715" s="55" t="s">
        <v>7917</v>
      </c>
      <c r="G3715" s="55"/>
      <c r="H3715" s="3"/>
      <c r="I3715" s="64">
        <v>0.15</v>
      </c>
      <c r="J3715" s="67">
        <v>0.15</v>
      </c>
      <c r="K3715" s="70">
        <v>0.15</v>
      </c>
      <c r="L3715" s="64">
        <v>0.0</v>
      </c>
      <c r="M3715" s="67">
        <v>0.0</v>
      </c>
      <c r="N3715" s="70">
        <v>0.0</v>
      </c>
      <c r="O3715" s="64">
        <v>0.15</v>
      </c>
      <c r="P3715" s="67">
        <v>0.15</v>
      </c>
      <c r="Q3715" s="70">
        <v>0.15</v>
      </c>
      <c r="R3715" s="3"/>
    </row>
    <row r="3716">
      <c r="A3716" s="46">
        <v>15854.0</v>
      </c>
      <c r="B3716" s="51" t="str">
        <f t="shared" si="1"/>
        <v>Qurilish va taʼmirlashAsboblarElektr asboblarElektr plitka to'sar</v>
      </c>
      <c r="C3716" s="55" t="s">
        <v>95</v>
      </c>
      <c r="D3716" s="55" t="s">
        <v>106</v>
      </c>
      <c r="E3716" s="55" t="s">
        <v>108</v>
      </c>
      <c r="F3716" s="55" t="s">
        <v>7919</v>
      </c>
      <c r="G3716" s="55"/>
      <c r="H3716" s="3"/>
      <c r="I3716" s="64">
        <v>0.15</v>
      </c>
      <c r="J3716" s="67">
        <v>0.15</v>
      </c>
      <c r="K3716" s="70">
        <v>0.15</v>
      </c>
      <c r="L3716" s="64">
        <v>0.0</v>
      </c>
      <c r="M3716" s="67">
        <v>0.0</v>
      </c>
      <c r="N3716" s="70">
        <v>0.0</v>
      </c>
      <c r="O3716" s="64">
        <v>0.15</v>
      </c>
      <c r="P3716" s="67">
        <v>0.15</v>
      </c>
      <c r="Q3716" s="70">
        <v>0.15</v>
      </c>
      <c r="R3716" s="3"/>
    </row>
    <row r="3717">
      <c r="A3717" s="46">
        <v>15855.0</v>
      </c>
      <c r="B3717" s="51" t="str">
        <f t="shared" si="1"/>
        <v>Qurilish va taʼmirlashAsboblarElektr asboblarBoshqa elektr asboblariYopishtiruvchi pistoletlari uchun nozullar</v>
      </c>
      <c r="C3717" s="55" t="s">
        <v>95</v>
      </c>
      <c r="D3717" s="55" t="s">
        <v>106</v>
      </c>
      <c r="E3717" s="55" t="s">
        <v>108</v>
      </c>
      <c r="F3717" s="85" t="s">
        <v>2538</v>
      </c>
      <c r="G3717" s="55" t="s">
        <v>7921</v>
      </c>
      <c r="H3717" s="55"/>
      <c r="I3717" s="64">
        <v>0.15</v>
      </c>
      <c r="J3717" s="67">
        <v>0.15</v>
      </c>
      <c r="K3717" s="70">
        <v>0.15</v>
      </c>
      <c r="L3717" s="64">
        <v>0.0</v>
      </c>
      <c r="M3717" s="67">
        <v>0.0</v>
      </c>
      <c r="N3717" s="70">
        <v>0.0</v>
      </c>
      <c r="O3717" s="64">
        <v>0.15</v>
      </c>
      <c r="P3717" s="67">
        <v>0.15</v>
      </c>
      <c r="Q3717" s="70">
        <v>0.15</v>
      </c>
      <c r="R3717" s="3"/>
    </row>
    <row r="3718">
      <c r="A3718" s="46">
        <v>15856.0</v>
      </c>
      <c r="B3718" s="51" t="str">
        <f t="shared" si="1"/>
        <v>Qurilish va taʼmirlashAsboblarElektr asboblarRadial-konsol arra</v>
      </c>
      <c r="C3718" s="55" t="s">
        <v>95</v>
      </c>
      <c r="D3718" s="55" t="s">
        <v>106</v>
      </c>
      <c r="E3718" s="55" t="s">
        <v>108</v>
      </c>
      <c r="F3718" s="85" t="s">
        <v>7923</v>
      </c>
      <c r="G3718" s="85"/>
      <c r="H3718" s="3"/>
      <c r="I3718" s="64">
        <v>0.15</v>
      </c>
      <c r="J3718" s="67">
        <v>0.15</v>
      </c>
      <c r="K3718" s="70">
        <v>0.15</v>
      </c>
      <c r="L3718" s="64">
        <v>0.0</v>
      </c>
      <c r="M3718" s="67">
        <v>0.0</v>
      </c>
      <c r="N3718" s="70">
        <v>0.0</v>
      </c>
      <c r="O3718" s="64">
        <v>0.15</v>
      </c>
      <c r="P3718" s="67">
        <v>0.15</v>
      </c>
      <c r="Q3718" s="70">
        <v>0.15</v>
      </c>
      <c r="R3718" s="3"/>
    </row>
    <row r="3719">
      <c r="A3719" s="46">
        <v>15857.0</v>
      </c>
      <c r="B3719" s="51" t="str">
        <f t="shared" si="1"/>
        <v>Qurilish va taʼmirlashAsboblarElektr asboblarQilich arralarQilich arra</v>
      </c>
      <c r="C3719" s="55" t="s">
        <v>95</v>
      </c>
      <c r="D3719" s="55" t="s">
        <v>106</v>
      </c>
      <c r="E3719" s="55" t="s">
        <v>108</v>
      </c>
      <c r="F3719" s="85" t="s">
        <v>7925</v>
      </c>
      <c r="G3719" s="85" t="s">
        <v>7926</v>
      </c>
      <c r="H3719" s="3"/>
      <c r="I3719" s="64">
        <v>0.15</v>
      </c>
      <c r="J3719" s="67">
        <v>0.15</v>
      </c>
      <c r="K3719" s="70">
        <v>0.15</v>
      </c>
      <c r="L3719" s="64">
        <v>0.0</v>
      </c>
      <c r="M3719" s="67">
        <v>0.0</v>
      </c>
      <c r="N3719" s="70">
        <v>0.0</v>
      </c>
      <c r="O3719" s="64">
        <v>0.15</v>
      </c>
      <c r="P3719" s="67">
        <v>0.15</v>
      </c>
      <c r="Q3719" s="70">
        <v>0.15</v>
      </c>
      <c r="R3719" s="3"/>
    </row>
    <row r="3720">
      <c r="A3720" s="46">
        <v>15858.0</v>
      </c>
      <c r="B3720" s="51" t="str">
        <f t="shared" si="1"/>
        <v>Qurilish va taʼmirlashAsboblarElektr asboblarQilich arralarTasmali qo'l arra</v>
      </c>
      <c r="C3720" s="55" t="s">
        <v>95</v>
      </c>
      <c r="D3720" s="55" t="s">
        <v>106</v>
      </c>
      <c r="E3720" s="55" t="s">
        <v>108</v>
      </c>
      <c r="F3720" s="55" t="s">
        <v>7925</v>
      </c>
      <c r="G3720" s="55" t="s">
        <v>7928</v>
      </c>
      <c r="H3720" s="55"/>
      <c r="I3720" s="64">
        <v>0.15</v>
      </c>
      <c r="J3720" s="67">
        <v>0.15</v>
      </c>
      <c r="K3720" s="70">
        <v>0.15</v>
      </c>
      <c r="L3720" s="64">
        <v>0.0</v>
      </c>
      <c r="M3720" s="67">
        <v>0.0</v>
      </c>
      <c r="N3720" s="70">
        <v>0.0</v>
      </c>
      <c r="O3720" s="64">
        <v>0.15</v>
      </c>
      <c r="P3720" s="67">
        <v>0.15</v>
      </c>
      <c r="Q3720" s="70">
        <v>0.15</v>
      </c>
      <c r="R3720" s="3"/>
    </row>
    <row r="3721">
      <c r="A3721" s="46">
        <v>15859.0</v>
      </c>
      <c r="B3721" s="51" t="str">
        <f t="shared" si="1"/>
        <v>Qurilish va taʼmirlashAsboblarElektr asboblarQurilish mikserlari va venchiklarQurilish mikser</v>
      </c>
      <c r="C3721" s="55" t="s">
        <v>95</v>
      </c>
      <c r="D3721" s="55" t="s">
        <v>106</v>
      </c>
      <c r="E3721" s="55" t="s">
        <v>108</v>
      </c>
      <c r="F3721" s="55" t="s">
        <v>7930</v>
      </c>
      <c r="G3721" s="55" t="s">
        <v>7931</v>
      </c>
      <c r="H3721" s="55"/>
      <c r="I3721" s="64">
        <v>0.15</v>
      </c>
      <c r="J3721" s="67">
        <v>0.15</v>
      </c>
      <c r="K3721" s="70">
        <v>0.15</v>
      </c>
      <c r="L3721" s="64">
        <v>0.0</v>
      </c>
      <c r="M3721" s="67">
        <v>0.0</v>
      </c>
      <c r="N3721" s="70">
        <v>0.0</v>
      </c>
      <c r="O3721" s="64">
        <v>0.15</v>
      </c>
      <c r="P3721" s="67">
        <v>0.15</v>
      </c>
      <c r="Q3721" s="70">
        <v>0.15</v>
      </c>
      <c r="R3721" s="3"/>
    </row>
    <row r="3722">
      <c r="A3722" s="46">
        <v>15860.0</v>
      </c>
      <c r="B3722" s="51" t="str">
        <f t="shared" si="1"/>
        <v>Qurilish va taʼmirlashAsboblarElektr asboblarQurilish mikserlari va venchiklarQurilish mikser qo'shimchasi</v>
      </c>
      <c r="C3722" s="55" t="s">
        <v>95</v>
      </c>
      <c r="D3722" s="55" t="s">
        <v>106</v>
      </c>
      <c r="E3722" s="55" t="s">
        <v>108</v>
      </c>
      <c r="F3722" s="55" t="s">
        <v>7930</v>
      </c>
      <c r="G3722" s="55" t="s">
        <v>7933</v>
      </c>
      <c r="H3722" s="55"/>
      <c r="I3722" s="64">
        <v>0.15</v>
      </c>
      <c r="J3722" s="67">
        <v>0.15</v>
      </c>
      <c r="K3722" s="70">
        <v>0.15</v>
      </c>
      <c r="L3722" s="64">
        <v>0.0</v>
      </c>
      <c r="M3722" s="67">
        <v>0.0</v>
      </c>
      <c r="N3722" s="70">
        <v>0.0</v>
      </c>
      <c r="O3722" s="64">
        <v>0.15</v>
      </c>
      <c r="P3722" s="67">
        <v>0.15</v>
      </c>
      <c r="Q3722" s="70">
        <v>0.15</v>
      </c>
      <c r="R3722" s="3"/>
    </row>
    <row r="3723">
      <c r="A3723" s="46">
        <v>15861.0</v>
      </c>
      <c r="B3723" s="51" t="str">
        <f t="shared" si="1"/>
        <v>Qurilish va taʼmirlashAsboblarElektr asboblarQurilish fenlarQurilish feni</v>
      </c>
      <c r="C3723" s="55" t="s">
        <v>95</v>
      </c>
      <c r="D3723" s="55" t="s">
        <v>106</v>
      </c>
      <c r="E3723" s="55" t="s">
        <v>108</v>
      </c>
      <c r="F3723" s="55" t="s">
        <v>7934</v>
      </c>
      <c r="G3723" s="55" t="s">
        <v>7935</v>
      </c>
      <c r="H3723" s="3"/>
      <c r="I3723" s="64">
        <v>0.15</v>
      </c>
      <c r="J3723" s="67">
        <v>0.15</v>
      </c>
      <c r="K3723" s="70">
        <v>0.15</v>
      </c>
      <c r="L3723" s="64">
        <v>0.0</v>
      </c>
      <c r="M3723" s="67">
        <v>0.0</v>
      </c>
      <c r="N3723" s="70">
        <v>0.0</v>
      </c>
      <c r="O3723" s="64">
        <v>0.15</v>
      </c>
      <c r="P3723" s="67">
        <v>0.15</v>
      </c>
      <c r="Q3723" s="70">
        <v>0.15</v>
      </c>
      <c r="R3723" s="3"/>
    </row>
    <row r="3724">
      <c r="A3724" s="46">
        <v>15862.0</v>
      </c>
      <c r="B3724" s="51" t="str">
        <f t="shared" si="1"/>
        <v>Qurilish va taʼmirlashAsboblarElektr asboblarQurilish fenlarQurilish fen uchun nozul</v>
      </c>
      <c r="C3724" s="55" t="s">
        <v>95</v>
      </c>
      <c r="D3724" s="55" t="s">
        <v>106</v>
      </c>
      <c r="E3724" s="55" t="s">
        <v>108</v>
      </c>
      <c r="F3724" s="55" t="s">
        <v>7934</v>
      </c>
      <c r="G3724" s="55" t="s">
        <v>7936</v>
      </c>
      <c r="H3724" s="55"/>
      <c r="I3724" s="64">
        <v>0.15</v>
      </c>
      <c r="J3724" s="67">
        <v>0.15</v>
      </c>
      <c r="K3724" s="70">
        <v>0.15</v>
      </c>
      <c r="L3724" s="64">
        <v>0.0</v>
      </c>
      <c r="M3724" s="67">
        <v>0.0</v>
      </c>
      <c r="N3724" s="70">
        <v>0.0</v>
      </c>
      <c r="O3724" s="64">
        <v>0.15</v>
      </c>
      <c r="P3724" s="67">
        <v>0.15</v>
      </c>
      <c r="Q3724" s="70">
        <v>0.15</v>
      </c>
      <c r="R3724" s="3"/>
    </row>
    <row r="3725">
      <c r="A3725" s="46">
        <v>15863.0</v>
      </c>
      <c r="B3725" s="51" t="str">
        <f t="shared" si="1"/>
        <v>Qurilish va taʼmirlashAsboblarElektr asboblarQurilish fenlarQoshiqli qo'shimchasi</v>
      </c>
      <c r="C3725" s="55" t="s">
        <v>95</v>
      </c>
      <c r="D3725" s="55" t="s">
        <v>106</v>
      </c>
      <c r="E3725" s="55" t="s">
        <v>108</v>
      </c>
      <c r="F3725" s="55" t="s">
        <v>7934</v>
      </c>
      <c r="G3725" s="85" t="s">
        <v>7937</v>
      </c>
      <c r="H3725" s="85"/>
      <c r="I3725" s="64">
        <v>0.15</v>
      </c>
      <c r="J3725" s="67">
        <v>0.15</v>
      </c>
      <c r="K3725" s="70">
        <v>0.15</v>
      </c>
      <c r="L3725" s="64">
        <v>0.0</v>
      </c>
      <c r="M3725" s="67">
        <v>0.0</v>
      </c>
      <c r="N3725" s="70">
        <v>0.0</v>
      </c>
      <c r="O3725" s="64">
        <v>0.15</v>
      </c>
      <c r="P3725" s="67">
        <v>0.15</v>
      </c>
      <c r="Q3725" s="70">
        <v>0.15</v>
      </c>
      <c r="R3725" s="3"/>
    </row>
    <row r="3726">
      <c r="A3726" s="46">
        <v>15864.0</v>
      </c>
      <c r="B3726" s="51" t="str">
        <f t="shared" si="1"/>
        <v>Qurilish va taʼmirlashAsboblarPayvandlash uskunalariQuvurlarni payvandlash mashinalari</v>
      </c>
      <c r="C3726" s="55" t="s">
        <v>95</v>
      </c>
      <c r="D3726" s="55" t="s">
        <v>106</v>
      </c>
      <c r="E3726" s="55" t="s">
        <v>6471</v>
      </c>
      <c r="F3726" s="55" t="s">
        <v>7939</v>
      </c>
      <c r="G3726" s="55"/>
      <c r="H3726" s="55"/>
      <c r="I3726" s="64">
        <v>0.15</v>
      </c>
      <c r="J3726" s="67">
        <v>0.15</v>
      </c>
      <c r="K3726" s="70">
        <v>0.15</v>
      </c>
      <c r="L3726" s="64">
        <v>0.0</v>
      </c>
      <c r="M3726" s="67">
        <v>0.0</v>
      </c>
      <c r="N3726" s="70">
        <v>0.0</v>
      </c>
      <c r="O3726" s="64">
        <v>0.15</v>
      </c>
      <c r="P3726" s="67">
        <v>0.15</v>
      </c>
      <c r="Q3726" s="70">
        <v>0.15</v>
      </c>
      <c r="R3726" s="3"/>
    </row>
    <row r="3727">
      <c r="A3727" s="46">
        <v>15881.0</v>
      </c>
      <c r="B3727" s="51" t="str">
        <f t="shared" si="1"/>
        <v>Qurilish va taʼmirlashAsboblarPnevmouskunalarPnevmouskunalar to'plamlari</v>
      </c>
      <c r="C3727" s="55" t="s">
        <v>95</v>
      </c>
      <c r="D3727" s="55" t="s">
        <v>106</v>
      </c>
      <c r="E3727" s="55" t="s">
        <v>6408</v>
      </c>
      <c r="F3727" s="55" t="s">
        <v>7940</v>
      </c>
      <c r="G3727" s="55"/>
      <c r="H3727" s="3"/>
      <c r="I3727" s="64">
        <v>0.17</v>
      </c>
      <c r="J3727" s="67">
        <v>0.17</v>
      </c>
      <c r="K3727" s="70">
        <v>0.17</v>
      </c>
      <c r="L3727" s="64">
        <v>0.0</v>
      </c>
      <c r="M3727" s="67">
        <v>0.0</v>
      </c>
      <c r="N3727" s="70">
        <v>0.0</v>
      </c>
      <c r="O3727" s="64">
        <v>0.17</v>
      </c>
      <c r="P3727" s="67">
        <v>0.17</v>
      </c>
      <c r="Q3727" s="70">
        <v>0.17</v>
      </c>
      <c r="R3727" s="3"/>
    </row>
    <row r="3728">
      <c r="A3728" s="46">
        <v>15882.0</v>
      </c>
      <c r="B3728" s="51" t="str">
        <f t="shared" si="1"/>
        <v>Qurilish va taʼmirlashAsboblarPnevmouskunalarPnevmatik gayka buragichlari</v>
      </c>
      <c r="C3728" s="55" t="s">
        <v>95</v>
      </c>
      <c r="D3728" s="55" t="s">
        <v>106</v>
      </c>
      <c r="E3728" s="55" t="s">
        <v>6408</v>
      </c>
      <c r="F3728" s="55" t="s">
        <v>7941</v>
      </c>
      <c r="G3728" s="55"/>
      <c r="H3728" s="3"/>
      <c r="I3728" s="64">
        <v>0.17</v>
      </c>
      <c r="J3728" s="67">
        <v>0.17</v>
      </c>
      <c r="K3728" s="70">
        <v>0.17</v>
      </c>
      <c r="L3728" s="64">
        <v>0.0</v>
      </c>
      <c r="M3728" s="67">
        <v>0.0</v>
      </c>
      <c r="N3728" s="70">
        <v>0.0</v>
      </c>
      <c r="O3728" s="64">
        <v>0.17</v>
      </c>
      <c r="P3728" s="67">
        <v>0.17</v>
      </c>
      <c r="Q3728" s="70">
        <v>0.17</v>
      </c>
      <c r="R3728" s="3"/>
    </row>
    <row r="3729">
      <c r="A3729" s="46">
        <v>15885.0</v>
      </c>
      <c r="B3729" s="51" t="str">
        <f t="shared" si="1"/>
        <v>Qurilish va taʼmirlashAsboblarPayvandlash uskunalariPayvandlash apparatlar</v>
      </c>
      <c r="C3729" s="55" t="s">
        <v>95</v>
      </c>
      <c r="D3729" s="55" t="s">
        <v>106</v>
      </c>
      <c r="E3729" s="55" t="s">
        <v>6471</v>
      </c>
      <c r="F3729" s="55" t="s">
        <v>7943</v>
      </c>
      <c r="G3729" s="55"/>
      <c r="H3729" s="3"/>
      <c r="I3729" s="64">
        <v>0.12</v>
      </c>
      <c r="J3729" s="67">
        <v>0.12</v>
      </c>
      <c r="K3729" s="70">
        <v>0.12</v>
      </c>
      <c r="L3729" s="64">
        <v>0.0</v>
      </c>
      <c r="M3729" s="67">
        <v>0.0</v>
      </c>
      <c r="N3729" s="70">
        <v>0.0</v>
      </c>
      <c r="O3729" s="64">
        <v>0.12</v>
      </c>
      <c r="P3729" s="67">
        <v>0.12</v>
      </c>
      <c r="Q3729" s="70">
        <v>0.12</v>
      </c>
      <c r="R3729" s="3"/>
    </row>
    <row r="3730">
      <c r="A3730" s="46">
        <v>15886.0</v>
      </c>
      <c r="B3730" s="51" t="str">
        <f t="shared" si="1"/>
        <v>Qurilish va taʼmirlashBo'yoq va lak materiallariYelim va germetikalarMontaj ko'piklari</v>
      </c>
      <c r="C3730" s="55" t="s">
        <v>95</v>
      </c>
      <c r="D3730" s="55" t="s">
        <v>1360</v>
      </c>
      <c r="E3730" s="55" t="s">
        <v>7946</v>
      </c>
      <c r="F3730" s="55" t="s">
        <v>7948</v>
      </c>
      <c r="G3730" s="55"/>
      <c r="H3730" s="3"/>
      <c r="I3730" s="64">
        <v>0.2</v>
      </c>
      <c r="J3730" s="67">
        <v>0.2</v>
      </c>
      <c r="K3730" s="70">
        <v>0.2</v>
      </c>
      <c r="L3730" s="64">
        <v>0.0</v>
      </c>
      <c r="M3730" s="67">
        <v>0.0</v>
      </c>
      <c r="N3730" s="70">
        <v>0.0</v>
      </c>
      <c r="O3730" s="64">
        <v>0.2</v>
      </c>
      <c r="P3730" s="67">
        <v>0.2</v>
      </c>
      <c r="Q3730" s="70">
        <v>0.2</v>
      </c>
      <c r="R3730" s="3"/>
    </row>
    <row r="3731">
      <c r="A3731" s="46">
        <v>15887.0</v>
      </c>
      <c r="B3731" s="51" t="str">
        <f t="shared" si="1"/>
        <v>Qurilish va taʼmirlashBo'yoq va lak materiallariYelim va germetikalarGermetiklar</v>
      </c>
      <c r="C3731" s="55" t="s">
        <v>95</v>
      </c>
      <c r="D3731" s="55" t="s">
        <v>1360</v>
      </c>
      <c r="E3731" s="55" t="s">
        <v>7946</v>
      </c>
      <c r="F3731" s="55" t="s">
        <v>7950</v>
      </c>
      <c r="G3731" s="3"/>
      <c r="H3731" s="3"/>
      <c r="I3731" s="64">
        <v>0.2</v>
      </c>
      <c r="J3731" s="67">
        <v>0.2</v>
      </c>
      <c r="K3731" s="70">
        <v>0.2</v>
      </c>
      <c r="L3731" s="64">
        <v>0.0</v>
      </c>
      <c r="M3731" s="67">
        <v>0.0</v>
      </c>
      <c r="N3731" s="70">
        <v>0.0</v>
      </c>
      <c r="O3731" s="64">
        <v>0.2</v>
      </c>
      <c r="P3731" s="67">
        <v>0.2</v>
      </c>
      <c r="Q3731" s="70">
        <v>0.2</v>
      </c>
      <c r="R3731" s="3"/>
    </row>
    <row r="3732">
      <c r="A3732" s="46">
        <v>15888.0</v>
      </c>
      <c r="B3732" s="51" t="str">
        <f t="shared" si="1"/>
        <v>Qurilish va taʼmirlashBo'yoq va lak materiallariGruntovka</v>
      </c>
      <c r="C3732" s="55" t="s">
        <v>95</v>
      </c>
      <c r="D3732" s="55" t="s">
        <v>1360</v>
      </c>
      <c r="E3732" s="55" t="s">
        <v>7952</v>
      </c>
      <c r="F3732" s="85"/>
      <c r="G3732" s="3"/>
      <c r="H3732" s="3"/>
      <c r="I3732" s="64">
        <v>0.2</v>
      </c>
      <c r="J3732" s="67">
        <v>0.2</v>
      </c>
      <c r="K3732" s="70">
        <v>0.2</v>
      </c>
      <c r="L3732" s="64">
        <v>0.0</v>
      </c>
      <c r="M3732" s="67">
        <v>0.0</v>
      </c>
      <c r="N3732" s="70">
        <v>0.0</v>
      </c>
      <c r="O3732" s="64">
        <v>0.2</v>
      </c>
      <c r="P3732" s="67">
        <v>0.2</v>
      </c>
      <c r="Q3732" s="70">
        <v>0.2</v>
      </c>
      <c r="R3732" s="3"/>
    </row>
    <row r="3733">
      <c r="A3733" s="46">
        <v>15890.0</v>
      </c>
      <c r="B3733" s="51" t="str">
        <f t="shared" si="1"/>
        <v>Qurilish va taʼmirlashAsboblarPayvandlash uskunalariElektrodlar va simlarPayvandlash elektrodlari</v>
      </c>
      <c r="C3733" s="55" t="s">
        <v>95</v>
      </c>
      <c r="D3733" s="55" t="s">
        <v>106</v>
      </c>
      <c r="E3733" s="55" t="s">
        <v>6471</v>
      </c>
      <c r="F3733" s="55" t="s">
        <v>7954</v>
      </c>
      <c r="G3733" s="55" t="s">
        <v>7955</v>
      </c>
      <c r="H3733" s="55"/>
      <c r="I3733" s="64">
        <v>0.25</v>
      </c>
      <c r="J3733" s="67">
        <v>0.25</v>
      </c>
      <c r="K3733" s="70">
        <v>0.25</v>
      </c>
      <c r="L3733" s="64">
        <v>0.0</v>
      </c>
      <c r="M3733" s="67">
        <v>0.0</v>
      </c>
      <c r="N3733" s="70">
        <v>0.0</v>
      </c>
      <c r="O3733" s="64">
        <v>0.25</v>
      </c>
      <c r="P3733" s="67">
        <v>0.25</v>
      </c>
      <c r="Q3733" s="70">
        <v>0.25</v>
      </c>
      <c r="R3733" s="3"/>
    </row>
    <row r="3734">
      <c r="A3734" s="46">
        <v>15891.0</v>
      </c>
      <c r="B3734" s="51" t="str">
        <f t="shared" si="1"/>
        <v>Qurilish va taʼmirlashAsboblarPayvandlash uskunalariElektrodlar va simlarPayvandlash simlari</v>
      </c>
      <c r="C3734" s="55" t="s">
        <v>95</v>
      </c>
      <c r="D3734" s="55" t="s">
        <v>106</v>
      </c>
      <c r="E3734" s="55" t="s">
        <v>6471</v>
      </c>
      <c r="F3734" s="55" t="s">
        <v>7954</v>
      </c>
      <c r="G3734" s="55" t="s">
        <v>7957</v>
      </c>
      <c r="H3734" s="55"/>
      <c r="I3734" s="64">
        <v>0.25</v>
      </c>
      <c r="J3734" s="67">
        <v>0.25</v>
      </c>
      <c r="K3734" s="70">
        <v>0.25</v>
      </c>
      <c r="L3734" s="64">
        <v>0.0</v>
      </c>
      <c r="M3734" s="67">
        <v>0.0</v>
      </c>
      <c r="N3734" s="70">
        <v>0.0</v>
      </c>
      <c r="O3734" s="64">
        <v>0.25</v>
      </c>
      <c r="P3734" s="67">
        <v>0.25</v>
      </c>
      <c r="Q3734" s="70">
        <v>0.25</v>
      </c>
      <c r="R3734" s="3"/>
    </row>
    <row r="3735">
      <c r="A3735" s="46">
        <v>15892.0</v>
      </c>
      <c r="B3735" s="51" t="str">
        <f t="shared" si="1"/>
        <v>Qurilish va taʼmirlashAsboblarPayvandlash uskunalariGaz payvandlash uchun jihozlar</v>
      </c>
      <c r="C3735" s="55" t="s">
        <v>95</v>
      </c>
      <c r="D3735" s="55" t="s">
        <v>106</v>
      </c>
      <c r="E3735" s="55" t="s">
        <v>6471</v>
      </c>
      <c r="F3735" s="85" t="s">
        <v>7959</v>
      </c>
      <c r="G3735" s="85"/>
      <c r="H3735" s="85"/>
      <c r="I3735" s="64">
        <v>0.25</v>
      </c>
      <c r="J3735" s="67">
        <v>0.25</v>
      </c>
      <c r="K3735" s="70">
        <v>0.25</v>
      </c>
      <c r="L3735" s="64">
        <v>0.0</v>
      </c>
      <c r="M3735" s="67">
        <v>0.0</v>
      </c>
      <c r="N3735" s="70">
        <v>0.0</v>
      </c>
      <c r="O3735" s="64">
        <v>0.25</v>
      </c>
      <c r="P3735" s="67">
        <v>0.25</v>
      </c>
      <c r="Q3735" s="70">
        <v>0.25</v>
      </c>
      <c r="R3735" s="3"/>
    </row>
    <row r="3736">
      <c r="A3736" s="46">
        <v>15893.0</v>
      </c>
      <c r="B3736" s="51" t="str">
        <f t="shared" si="1"/>
        <v>Qurilish va taʼmirlashAsboblarPayvandlash uskunalariElektrodlar va simlarElektrodni o'tkirlash apparat</v>
      </c>
      <c r="C3736" s="55" t="s">
        <v>95</v>
      </c>
      <c r="D3736" s="55" t="s">
        <v>106</v>
      </c>
      <c r="E3736" s="55" t="s">
        <v>6471</v>
      </c>
      <c r="F3736" s="85" t="s">
        <v>7954</v>
      </c>
      <c r="G3736" s="55" t="s">
        <v>7961</v>
      </c>
      <c r="H3736" s="55"/>
      <c r="I3736" s="64">
        <v>0.25</v>
      </c>
      <c r="J3736" s="67">
        <v>0.25</v>
      </c>
      <c r="K3736" s="70">
        <v>0.25</v>
      </c>
      <c r="L3736" s="64">
        <v>0.0</v>
      </c>
      <c r="M3736" s="67">
        <v>0.0</v>
      </c>
      <c r="N3736" s="70">
        <v>0.0</v>
      </c>
      <c r="O3736" s="64">
        <v>0.25</v>
      </c>
      <c r="P3736" s="67">
        <v>0.25</v>
      </c>
      <c r="Q3736" s="70">
        <v>0.25</v>
      </c>
      <c r="R3736" s="3"/>
    </row>
    <row r="3737">
      <c r="A3737" s="46">
        <v>15894.0</v>
      </c>
      <c r="B3737" s="51" t="str">
        <f t="shared" si="1"/>
        <v>SalomatlikVitaminlar va BFQlarAsab tizimi</v>
      </c>
      <c r="C3737" s="55" t="s">
        <v>120</v>
      </c>
      <c r="D3737" s="55" t="s">
        <v>730</v>
      </c>
      <c r="E3737" s="55" t="s">
        <v>7963</v>
      </c>
      <c r="F3737" s="85"/>
      <c r="G3737" s="3"/>
      <c r="H3737" s="3"/>
      <c r="I3737" s="64">
        <v>0.19</v>
      </c>
      <c r="J3737" s="67">
        <v>0.19</v>
      </c>
      <c r="K3737" s="70">
        <v>0.19</v>
      </c>
      <c r="L3737" s="64">
        <v>0.0</v>
      </c>
      <c r="M3737" s="67">
        <v>0.0</v>
      </c>
      <c r="N3737" s="70">
        <v>0.0</v>
      </c>
      <c r="O3737" s="64">
        <v>0.19</v>
      </c>
      <c r="P3737" s="67">
        <v>0.19</v>
      </c>
      <c r="Q3737" s="70">
        <v>0.19</v>
      </c>
      <c r="R3737" s="3"/>
    </row>
    <row r="3738">
      <c r="A3738" s="46">
        <v>15895.0</v>
      </c>
      <c r="B3738" s="51" t="str">
        <f t="shared" si="1"/>
        <v>SalomatlikVitaminlar va BFQlarXotirani yaxshilash</v>
      </c>
      <c r="C3738" s="55" t="s">
        <v>120</v>
      </c>
      <c r="D3738" s="55" t="s">
        <v>730</v>
      </c>
      <c r="E3738" s="55" t="s">
        <v>7964</v>
      </c>
      <c r="F3738" s="55"/>
      <c r="G3738" s="3"/>
      <c r="H3738" s="4"/>
      <c r="I3738" s="64">
        <v>0.19</v>
      </c>
      <c r="J3738" s="67">
        <v>0.19</v>
      </c>
      <c r="K3738" s="70">
        <v>0.19</v>
      </c>
      <c r="L3738" s="64">
        <v>0.0</v>
      </c>
      <c r="M3738" s="67">
        <v>0.0</v>
      </c>
      <c r="N3738" s="70">
        <v>0.0</v>
      </c>
      <c r="O3738" s="64">
        <v>0.19</v>
      </c>
      <c r="P3738" s="67">
        <v>0.19</v>
      </c>
      <c r="Q3738" s="70">
        <v>0.19</v>
      </c>
      <c r="R3738" s="3"/>
    </row>
    <row r="3739">
      <c r="A3739" s="46">
        <v>15896.0</v>
      </c>
      <c r="B3739" s="51" t="str">
        <f t="shared" si="1"/>
        <v>SalomatlikVitaminlar va BFQlarSedativlar</v>
      </c>
      <c r="C3739" s="55" t="s">
        <v>120</v>
      </c>
      <c r="D3739" s="55" t="s">
        <v>730</v>
      </c>
      <c r="E3739" s="55" t="s">
        <v>7965</v>
      </c>
      <c r="F3739" s="3"/>
      <c r="G3739" s="3"/>
      <c r="H3739" s="3"/>
      <c r="I3739" s="64">
        <v>0.19</v>
      </c>
      <c r="J3739" s="67">
        <v>0.19</v>
      </c>
      <c r="K3739" s="70">
        <v>0.19</v>
      </c>
      <c r="L3739" s="64">
        <v>0.0</v>
      </c>
      <c r="M3739" s="67">
        <v>0.0</v>
      </c>
      <c r="N3739" s="70">
        <v>0.0</v>
      </c>
      <c r="O3739" s="64">
        <v>0.19</v>
      </c>
      <c r="P3739" s="67">
        <v>0.19</v>
      </c>
      <c r="Q3739" s="70">
        <v>0.19</v>
      </c>
      <c r="R3739" s="3"/>
    </row>
    <row r="3740">
      <c r="A3740" s="46">
        <v>15897.0</v>
      </c>
      <c r="B3740" s="51" t="str">
        <f t="shared" si="1"/>
        <v>Qurilish va taʼmirlashAsboblarPnevmouskunalarKompressor uchun pnevmatik to'pponchalari</v>
      </c>
      <c r="C3740" s="55" t="s">
        <v>95</v>
      </c>
      <c r="D3740" s="55" t="s">
        <v>106</v>
      </c>
      <c r="E3740" s="55" t="s">
        <v>6408</v>
      </c>
      <c r="F3740" s="85" t="s">
        <v>7966</v>
      </c>
      <c r="G3740" s="85"/>
      <c r="H3740" s="85"/>
      <c r="I3740" s="64">
        <v>0.17</v>
      </c>
      <c r="J3740" s="67">
        <v>0.17</v>
      </c>
      <c r="K3740" s="70">
        <v>0.17</v>
      </c>
      <c r="L3740" s="64">
        <v>0.0</v>
      </c>
      <c r="M3740" s="67">
        <v>0.0</v>
      </c>
      <c r="N3740" s="70">
        <v>0.0</v>
      </c>
      <c r="O3740" s="64">
        <v>0.17</v>
      </c>
      <c r="P3740" s="67">
        <v>0.17</v>
      </c>
      <c r="Q3740" s="70">
        <v>0.17</v>
      </c>
      <c r="R3740" s="3"/>
    </row>
    <row r="3741">
      <c r="A3741" s="46">
        <v>15898.0</v>
      </c>
      <c r="B3741" s="51" t="str">
        <f t="shared" si="1"/>
        <v>Qurilish va taʼmirlashBo'yoq va lak materiallariPropitkalar</v>
      </c>
      <c r="C3741" s="55" t="s">
        <v>95</v>
      </c>
      <c r="D3741" s="55" t="s">
        <v>1360</v>
      </c>
      <c r="E3741" s="55" t="s">
        <v>7967</v>
      </c>
      <c r="F3741" s="3"/>
      <c r="G3741" s="3"/>
      <c r="H3741" s="3"/>
      <c r="I3741" s="64" t="s">
        <v>225</v>
      </c>
      <c r="J3741" s="67" t="s">
        <v>225</v>
      </c>
      <c r="K3741" s="70">
        <v>0.2</v>
      </c>
      <c r="L3741" s="64" t="s">
        <v>225</v>
      </c>
      <c r="M3741" s="67" t="s">
        <v>225</v>
      </c>
      <c r="N3741" s="70">
        <v>0.0</v>
      </c>
      <c r="O3741" s="64" t="s">
        <v>225</v>
      </c>
      <c r="P3741" s="67" t="s">
        <v>225</v>
      </c>
      <c r="Q3741" s="70">
        <v>0.2</v>
      </c>
      <c r="R3741" s="3"/>
    </row>
    <row r="3742">
      <c r="A3742" s="46">
        <v>15899.0</v>
      </c>
      <c r="B3742" s="51" t="str">
        <f t="shared" si="1"/>
        <v>Qurilish va taʼmirlashBo'yoq va lak materiallariAerozol bo'yoqlari</v>
      </c>
      <c r="C3742" s="55" t="s">
        <v>95</v>
      </c>
      <c r="D3742" s="55" t="s">
        <v>1360</v>
      </c>
      <c r="E3742" s="55" t="s">
        <v>7968</v>
      </c>
      <c r="F3742" s="55"/>
      <c r="G3742" s="3"/>
      <c r="H3742" s="3"/>
      <c r="I3742" s="64" t="s">
        <v>225</v>
      </c>
      <c r="J3742" s="67" t="s">
        <v>225</v>
      </c>
      <c r="K3742" s="70">
        <v>0.22</v>
      </c>
      <c r="L3742" s="64" t="s">
        <v>225</v>
      </c>
      <c r="M3742" s="67" t="s">
        <v>225</v>
      </c>
      <c r="N3742" s="70">
        <v>0.0</v>
      </c>
      <c r="O3742" s="64" t="s">
        <v>225</v>
      </c>
      <c r="P3742" s="67" t="s">
        <v>225</v>
      </c>
      <c r="Q3742" s="70">
        <v>0.22</v>
      </c>
      <c r="R3742" s="3"/>
    </row>
    <row r="3743">
      <c r="A3743" s="46">
        <v>15900.0</v>
      </c>
      <c r="B3743" s="51" t="str">
        <f t="shared" si="1"/>
        <v>Qurilish va taʼmirlashBo'yoq va lak materiallariQurilish laklari</v>
      </c>
      <c r="C3743" s="55" t="s">
        <v>95</v>
      </c>
      <c r="D3743" s="55" t="s">
        <v>1360</v>
      </c>
      <c r="E3743" s="55" t="s">
        <v>7969</v>
      </c>
      <c r="F3743" s="3"/>
      <c r="G3743" s="4"/>
      <c r="H3743" s="3"/>
      <c r="I3743" s="64">
        <v>0.2</v>
      </c>
      <c r="J3743" s="67">
        <v>0.2</v>
      </c>
      <c r="K3743" s="70">
        <v>0.2</v>
      </c>
      <c r="L3743" s="64">
        <v>0.0</v>
      </c>
      <c r="M3743" s="67">
        <v>0.0</v>
      </c>
      <c r="N3743" s="70">
        <v>0.0</v>
      </c>
      <c r="O3743" s="64">
        <v>0.2</v>
      </c>
      <c r="P3743" s="67">
        <v>0.2</v>
      </c>
      <c r="Q3743" s="70">
        <v>0.2</v>
      </c>
      <c r="R3743" s="3"/>
    </row>
    <row r="3744">
      <c r="A3744" s="46">
        <v>15901.0</v>
      </c>
      <c r="B3744" s="51" t="str">
        <f t="shared" si="1"/>
        <v>Qurilish va taʼmirlashBo'yoq va lak materiallariYelim va germetikalarSuyuq mixlar</v>
      </c>
      <c r="C3744" s="55" t="s">
        <v>95</v>
      </c>
      <c r="D3744" s="55" t="s">
        <v>1360</v>
      </c>
      <c r="E3744" s="55" t="s">
        <v>7946</v>
      </c>
      <c r="F3744" s="55" t="s">
        <v>7970</v>
      </c>
      <c r="G3744" s="85"/>
      <c r="H3744" s="3"/>
      <c r="I3744" s="64">
        <v>0.2</v>
      </c>
      <c r="J3744" s="67">
        <v>0.2</v>
      </c>
      <c r="K3744" s="70">
        <v>0.2</v>
      </c>
      <c r="L3744" s="64">
        <v>0.0</v>
      </c>
      <c r="M3744" s="67">
        <v>0.0</v>
      </c>
      <c r="N3744" s="70">
        <v>0.0</v>
      </c>
      <c r="O3744" s="64">
        <v>0.2</v>
      </c>
      <c r="P3744" s="67">
        <v>0.2</v>
      </c>
      <c r="Q3744" s="70">
        <v>0.2</v>
      </c>
      <c r="R3744" s="3"/>
    </row>
    <row r="3745">
      <c r="A3745" s="46">
        <v>15902.0</v>
      </c>
      <c r="B3745" s="51" t="str">
        <f t="shared" si="1"/>
        <v>Qurilish va taʼmirlashAsboblarPnevmouskunalarAksessuarlar va jihozlar</v>
      </c>
      <c r="C3745" s="55" t="s">
        <v>95</v>
      </c>
      <c r="D3745" s="55" t="s">
        <v>106</v>
      </c>
      <c r="E3745" s="55" t="s">
        <v>6408</v>
      </c>
      <c r="F3745" s="55" t="s">
        <v>468</v>
      </c>
      <c r="G3745" s="55"/>
      <c r="H3745" s="3"/>
      <c r="I3745" s="64">
        <v>0.17</v>
      </c>
      <c r="J3745" s="67">
        <v>0.17</v>
      </c>
      <c r="K3745" s="70">
        <v>0.17</v>
      </c>
      <c r="L3745" s="64">
        <v>0.0</v>
      </c>
      <c r="M3745" s="67">
        <v>0.0</v>
      </c>
      <c r="N3745" s="70">
        <v>0.0</v>
      </c>
      <c r="O3745" s="64">
        <v>0.17</v>
      </c>
      <c r="P3745" s="67">
        <v>0.17</v>
      </c>
      <c r="Q3745" s="70">
        <v>0.17</v>
      </c>
      <c r="R3745" s="3"/>
    </row>
    <row r="3746">
      <c r="A3746" s="46">
        <v>15903.0</v>
      </c>
      <c r="B3746" s="51" t="str">
        <f t="shared" si="1"/>
        <v>Qurilish va taʼmirlashBo'yoq va lak materiallariBo‘yoqlarKolerlar</v>
      </c>
      <c r="C3746" s="55" t="s">
        <v>95</v>
      </c>
      <c r="D3746" s="55" t="s">
        <v>1360</v>
      </c>
      <c r="E3746" s="55" t="s">
        <v>7971</v>
      </c>
      <c r="F3746" s="55" t="s">
        <v>7972</v>
      </c>
      <c r="G3746" s="3"/>
      <c r="H3746" s="3"/>
      <c r="I3746" s="64" t="s">
        <v>225</v>
      </c>
      <c r="J3746" s="67" t="s">
        <v>225</v>
      </c>
      <c r="K3746" s="70">
        <v>0.17</v>
      </c>
      <c r="L3746" s="64" t="s">
        <v>225</v>
      </c>
      <c r="M3746" s="67" t="s">
        <v>225</v>
      </c>
      <c r="N3746" s="70">
        <v>0.0</v>
      </c>
      <c r="O3746" s="64" t="s">
        <v>225</v>
      </c>
      <c r="P3746" s="67" t="s">
        <v>225</v>
      </c>
      <c r="Q3746" s="70">
        <v>0.17</v>
      </c>
      <c r="R3746" s="3"/>
    </row>
    <row r="3747">
      <c r="A3747" s="46">
        <v>15904.0</v>
      </c>
      <c r="B3747" s="51" t="str">
        <f t="shared" si="1"/>
        <v>Qurilish va taʼmirlashBo'yoq va lak materiallariBo‘yoqlarYog'och qoplamalari</v>
      </c>
      <c r="C3747" s="55" t="s">
        <v>95</v>
      </c>
      <c r="D3747" s="55" t="s">
        <v>1360</v>
      </c>
      <c r="E3747" s="55" t="s">
        <v>7971</v>
      </c>
      <c r="F3747" s="55" t="s">
        <v>7973</v>
      </c>
      <c r="G3747" s="55"/>
      <c r="H3747" s="3"/>
      <c r="I3747" s="64" t="s">
        <v>225</v>
      </c>
      <c r="J3747" s="67" t="s">
        <v>225</v>
      </c>
      <c r="K3747" s="70">
        <v>0.2</v>
      </c>
      <c r="L3747" s="64" t="s">
        <v>225</v>
      </c>
      <c r="M3747" s="67" t="s">
        <v>225</v>
      </c>
      <c r="N3747" s="70">
        <v>0.0</v>
      </c>
      <c r="O3747" s="64" t="s">
        <v>225</v>
      </c>
      <c r="P3747" s="67" t="s">
        <v>225</v>
      </c>
      <c r="Q3747" s="70">
        <v>0.2</v>
      </c>
      <c r="R3747" s="3"/>
    </row>
    <row r="3748">
      <c r="A3748" s="46">
        <v>15905.0</v>
      </c>
      <c r="B3748" s="51" t="str">
        <f t="shared" si="1"/>
        <v>Qurilish va taʼmirlashBo'yoq va lak materiallariBo‘yoqlarEmallar</v>
      </c>
      <c r="C3748" s="55" t="s">
        <v>95</v>
      </c>
      <c r="D3748" s="55" t="s">
        <v>1360</v>
      </c>
      <c r="E3748" s="55" t="s">
        <v>7971</v>
      </c>
      <c r="F3748" s="55" t="s">
        <v>7974</v>
      </c>
      <c r="G3748" s="3"/>
      <c r="H3748" s="3"/>
      <c r="I3748" s="64">
        <v>0.2</v>
      </c>
      <c r="J3748" s="67">
        <v>0.2</v>
      </c>
      <c r="K3748" s="70">
        <v>0.2</v>
      </c>
      <c r="L3748" s="64">
        <v>0.0</v>
      </c>
      <c r="M3748" s="67">
        <v>0.0</v>
      </c>
      <c r="N3748" s="70">
        <v>0.0</v>
      </c>
      <c r="O3748" s="64">
        <v>0.2</v>
      </c>
      <c r="P3748" s="67">
        <v>0.2</v>
      </c>
      <c r="Q3748" s="70">
        <v>0.2</v>
      </c>
      <c r="R3748" s="3"/>
    </row>
    <row r="3749">
      <c r="A3749" s="46">
        <v>15906.0</v>
      </c>
      <c r="B3749" s="51" t="str">
        <f t="shared" si="1"/>
        <v>SalomatlikVitaminlar va BFQlarSog'lom uyqu</v>
      </c>
      <c r="C3749" s="55" t="s">
        <v>120</v>
      </c>
      <c r="D3749" s="55" t="s">
        <v>730</v>
      </c>
      <c r="E3749" s="55" t="s">
        <v>7979</v>
      </c>
      <c r="F3749" s="3"/>
      <c r="G3749" s="3"/>
      <c r="H3749" s="3"/>
      <c r="I3749" s="64">
        <v>0.19</v>
      </c>
      <c r="J3749" s="67">
        <v>0.19</v>
      </c>
      <c r="K3749" s="70">
        <v>0.19</v>
      </c>
      <c r="L3749" s="64">
        <v>0.0</v>
      </c>
      <c r="M3749" s="67">
        <v>0.0</v>
      </c>
      <c r="N3749" s="70">
        <v>0.0</v>
      </c>
      <c r="O3749" s="64">
        <v>0.19</v>
      </c>
      <c r="P3749" s="67">
        <v>0.19</v>
      </c>
      <c r="Q3749" s="70">
        <v>0.19</v>
      </c>
      <c r="R3749" s="3"/>
    </row>
    <row r="3750">
      <c r="A3750" s="46">
        <v>15907.0</v>
      </c>
      <c r="B3750" s="51" t="str">
        <f t="shared" si="1"/>
        <v>SalomatlikVitaminlar va BFQlarYurak va qon tomirlari uchun</v>
      </c>
      <c r="C3750" s="55" t="s">
        <v>120</v>
      </c>
      <c r="D3750" s="55" t="s">
        <v>730</v>
      </c>
      <c r="E3750" s="55" t="s">
        <v>7981</v>
      </c>
      <c r="F3750" s="55"/>
      <c r="G3750" s="3"/>
      <c r="H3750" s="3"/>
      <c r="I3750" s="64">
        <v>0.19</v>
      </c>
      <c r="J3750" s="67">
        <v>0.19</v>
      </c>
      <c r="K3750" s="70">
        <v>0.19</v>
      </c>
      <c r="L3750" s="64">
        <v>0.0</v>
      </c>
      <c r="M3750" s="67">
        <v>0.0</v>
      </c>
      <c r="N3750" s="70">
        <v>0.0</v>
      </c>
      <c r="O3750" s="64">
        <v>0.19</v>
      </c>
      <c r="P3750" s="67">
        <v>0.19</v>
      </c>
      <c r="Q3750" s="70">
        <v>0.19</v>
      </c>
      <c r="R3750" s="3"/>
    </row>
    <row r="3751">
      <c r="A3751" s="46">
        <v>15908.0</v>
      </c>
      <c r="B3751" s="51" t="str">
        <f t="shared" si="1"/>
        <v>SalomatlikVitaminlar va BFQlarJigar uchun</v>
      </c>
      <c r="C3751" s="55" t="s">
        <v>120</v>
      </c>
      <c r="D3751" s="55" t="s">
        <v>730</v>
      </c>
      <c r="E3751" s="55" t="s">
        <v>7983</v>
      </c>
      <c r="F3751" s="3"/>
      <c r="G3751" s="3"/>
      <c r="H3751" s="3"/>
      <c r="I3751" s="64">
        <v>0.19</v>
      </c>
      <c r="J3751" s="67">
        <v>0.19</v>
      </c>
      <c r="K3751" s="70">
        <v>0.19</v>
      </c>
      <c r="L3751" s="64">
        <v>0.0</v>
      </c>
      <c r="M3751" s="67">
        <v>0.0</v>
      </c>
      <c r="N3751" s="70">
        <v>0.0</v>
      </c>
      <c r="O3751" s="64">
        <v>0.19</v>
      </c>
      <c r="P3751" s="67">
        <v>0.19</v>
      </c>
      <c r="Q3751" s="70">
        <v>0.19</v>
      </c>
      <c r="R3751" s="3"/>
    </row>
    <row r="3752">
      <c r="A3752" s="46">
        <v>15910.0</v>
      </c>
      <c r="B3752" s="51" t="str">
        <f t="shared" si="1"/>
        <v>Qurilish va taʼmirlashAsboblarPayvandlash uskunalariPayvandchining niqoblar va qo'lqoplar</v>
      </c>
      <c r="C3752" s="55" t="s">
        <v>95</v>
      </c>
      <c r="D3752" s="55" t="s">
        <v>106</v>
      </c>
      <c r="E3752" s="55" t="s">
        <v>6471</v>
      </c>
      <c r="F3752" s="55" t="s">
        <v>7985</v>
      </c>
      <c r="G3752" s="55"/>
      <c r="H3752" s="55"/>
      <c r="I3752" s="64">
        <v>0.25</v>
      </c>
      <c r="J3752" s="67">
        <v>0.25</v>
      </c>
      <c r="K3752" s="70">
        <v>0.25</v>
      </c>
      <c r="L3752" s="64">
        <v>0.0</v>
      </c>
      <c r="M3752" s="67">
        <v>0.0</v>
      </c>
      <c r="N3752" s="70">
        <v>0.0</v>
      </c>
      <c r="O3752" s="64">
        <v>0.25</v>
      </c>
      <c r="P3752" s="67">
        <v>0.25</v>
      </c>
      <c r="Q3752" s="70">
        <v>0.25</v>
      </c>
      <c r="R3752" s="3"/>
    </row>
    <row r="3753">
      <c r="A3753" s="46">
        <v>15913.0</v>
      </c>
      <c r="B3753" s="51" t="str">
        <f t="shared" si="1"/>
        <v>Qurilish va taʼmirlashEshiklar, derazalar va butlovchi qismlarAyvon va soyabonlar</v>
      </c>
      <c r="C3753" s="55" t="s">
        <v>95</v>
      </c>
      <c r="D3753" s="55" t="s">
        <v>414</v>
      </c>
      <c r="E3753" s="55" t="s">
        <v>7986</v>
      </c>
      <c r="F3753" s="55"/>
      <c r="G3753" s="3"/>
      <c r="H3753" s="3"/>
      <c r="I3753" s="64" t="s">
        <v>225</v>
      </c>
      <c r="J3753" s="67" t="s">
        <v>225</v>
      </c>
      <c r="K3753" s="70">
        <v>0.1</v>
      </c>
      <c r="L3753" s="64" t="s">
        <v>225</v>
      </c>
      <c r="M3753" s="67" t="s">
        <v>225</v>
      </c>
      <c r="N3753" s="70">
        <v>0.0</v>
      </c>
      <c r="O3753" s="64" t="s">
        <v>225</v>
      </c>
      <c r="P3753" s="67" t="s">
        <v>225</v>
      </c>
      <c r="Q3753" s="70">
        <v>0.1</v>
      </c>
      <c r="R3753" s="3"/>
    </row>
    <row r="3754">
      <c r="A3754" s="46">
        <v>15914.0</v>
      </c>
      <c r="B3754" s="51" t="str">
        <f t="shared" si="1"/>
        <v>Qurilish va taʼmirlashEshiklar, derazalar va butlovchi qismlarEshik qo'ng'iroqlari va butlovchi qismlarKomponentlar</v>
      </c>
      <c r="C3754" s="55" t="s">
        <v>95</v>
      </c>
      <c r="D3754" s="55" t="s">
        <v>414</v>
      </c>
      <c r="E3754" s="55" t="s">
        <v>7988</v>
      </c>
      <c r="F3754" s="85" t="s">
        <v>1941</v>
      </c>
      <c r="G3754" s="3"/>
      <c r="H3754" s="3"/>
      <c r="I3754" s="64">
        <v>0.2</v>
      </c>
      <c r="J3754" s="67">
        <v>0.2</v>
      </c>
      <c r="K3754" s="70">
        <v>0.2</v>
      </c>
      <c r="L3754" s="64">
        <v>0.0</v>
      </c>
      <c r="M3754" s="67">
        <v>0.0</v>
      </c>
      <c r="N3754" s="70">
        <v>0.0</v>
      </c>
      <c r="O3754" s="64">
        <v>0.2</v>
      </c>
      <c r="P3754" s="67">
        <v>0.2</v>
      </c>
      <c r="Q3754" s="70">
        <v>0.2</v>
      </c>
      <c r="R3754" s="3"/>
    </row>
    <row r="3755">
      <c r="A3755" s="46">
        <v>15915.0</v>
      </c>
      <c r="B3755" s="51" t="str">
        <f t="shared" si="1"/>
        <v>Qurilish va taʼmirlashEshiklar, derazalar va butlovchi qismlarEshik qo'ng'iroqlari va butlovchi qismlarEshik qo'ng'iroqlari</v>
      </c>
      <c r="C3755" s="55" t="s">
        <v>95</v>
      </c>
      <c r="D3755" s="55" t="s">
        <v>414</v>
      </c>
      <c r="E3755" s="55" t="s">
        <v>7988</v>
      </c>
      <c r="F3755" s="85" t="s">
        <v>7990</v>
      </c>
      <c r="G3755" s="85"/>
      <c r="H3755" s="3"/>
      <c r="I3755" s="64">
        <v>0.2</v>
      </c>
      <c r="J3755" s="67">
        <v>0.2</v>
      </c>
      <c r="K3755" s="70">
        <v>0.2</v>
      </c>
      <c r="L3755" s="64">
        <v>0.0</v>
      </c>
      <c r="M3755" s="67">
        <v>0.0</v>
      </c>
      <c r="N3755" s="70">
        <v>0.0</v>
      </c>
      <c r="O3755" s="64">
        <v>0.2</v>
      </c>
      <c r="P3755" s="67">
        <v>0.2</v>
      </c>
      <c r="Q3755" s="70">
        <v>0.2</v>
      </c>
      <c r="R3755" s="3"/>
    </row>
    <row r="3756">
      <c r="A3756" s="46">
        <v>15918.0</v>
      </c>
      <c r="B3756" s="51" t="str">
        <f t="shared" si="1"/>
        <v>Qurilish va taʼmirlashEshiklar, derazalar va butlovchi qismlarEshik to‘rlari</v>
      </c>
      <c r="C3756" s="55" t="s">
        <v>95</v>
      </c>
      <c r="D3756" s="55" t="s">
        <v>414</v>
      </c>
      <c r="E3756" s="55" t="s">
        <v>7992</v>
      </c>
      <c r="F3756" s="3"/>
      <c r="G3756" s="3"/>
      <c r="H3756" s="3"/>
      <c r="I3756" s="64">
        <v>0.2</v>
      </c>
      <c r="J3756" s="67">
        <v>0.2</v>
      </c>
      <c r="K3756" s="70">
        <v>0.2</v>
      </c>
      <c r="L3756" s="64">
        <v>0.0</v>
      </c>
      <c r="M3756" s="67">
        <v>0.0</v>
      </c>
      <c r="N3756" s="70">
        <v>0.0</v>
      </c>
      <c r="O3756" s="64">
        <v>0.2</v>
      </c>
      <c r="P3756" s="67">
        <v>0.2</v>
      </c>
      <c r="Q3756" s="70">
        <v>0.2</v>
      </c>
      <c r="R3756" s="3"/>
    </row>
    <row r="3757">
      <c r="A3757" s="46">
        <v>15919.0</v>
      </c>
      <c r="B3757" s="51" t="str">
        <f t="shared" si="1"/>
        <v>Qurilish va taʼmirlashAsboblarPayvandlash uskunalariPlazma to'sarlari</v>
      </c>
      <c r="C3757" s="55" t="s">
        <v>95</v>
      </c>
      <c r="D3757" s="55" t="s">
        <v>106</v>
      </c>
      <c r="E3757" s="55" t="s">
        <v>6471</v>
      </c>
      <c r="F3757" s="55" t="s">
        <v>7994</v>
      </c>
      <c r="G3757" s="55"/>
      <c r="H3757" s="3"/>
      <c r="I3757" s="64">
        <v>0.22</v>
      </c>
      <c r="J3757" s="67">
        <v>0.22</v>
      </c>
      <c r="K3757" s="70">
        <v>0.22</v>
      </c>
      <c r="L3757" s="64">
        <v>0.0</v>
      </c>
      <c r="M3757" s="67">
        <v>0.0</v>
      </c>
      <c r="N3757" s="70">
        <v>0.0</v>
      </c>
      <c r="O3757" s="64">
        <v>0.22</v>
      </c>
      <c r="P3757" s="67">
        <v>0.22</v>
      </c>
      <c r="Q3757" s="70">
        <v>0.22</v>
      </c>
      <c r="R3757" s="3"/>
    </row>
    <row r="3758">
      <c r="A3758" s="46">
        <v>15920.0</v>
      </c>
      <c r="B3758" s="51" t="str">
        <f t="shared" si="1"/>
        <v>Qurilish va taʼmirlashEshiklar, derazalar va butlovchi qismlarTutqichlar, qulflar va furnituralarDeraza va stavenlar uchun furnitura</v>
      </c>
      <c r="C3758" s="55" t="s">
        <v>95</v>
      </c>
      <c r="D3758" s="55" t="s">
        <v>414</v>
      </c>
      <c r="E3758" s="55" t="s">
        <v>7996</v>
      </c>
      <c r="F3758" s="55" t="s">
        <v>7997</v>
      </c>
      <c r="G3758" s="55"/>
      <c r="H3758" s="55"/>
      <c r="I3758" s="64">
        <v>0.2</v>
      </c>
      <c r="J3758" s="67">
        <v>0.2</v>
      </c>
      <c r="K3758" s="70">
        <v>0.2</v>
      </c>
      <c r="L3758" s="64">
        <v>0.0</v>
      </c>
      <c r="M3758" s="67">
        <v>0.0</v>
      </c>
      <c r="N3758" s="70">
        <v>0.0</v>
      </c>
      <c r="O3758" s="64">
        <v>0.2</v>
      </c>
      <c r="P3758" s="67">
        <v>0.2</v>
      </c>
      <c r="Q3758" s="70">
        <v>0.2</v>
      </c>
      <c r="R3758" s="3"/>
    </row>
    <row r="3759">
      <c r="A3759" s="46">
        <v>15921.0</v>
      </c>
      <c r="B3759" s="51" t="str">
        <f t="shared" si="1"/>
        <v>Qurilish va taʼmirlashEshiklar, derazalar va butlovchi qismlarTutqichlar, qulflar va furnituralarEshik qoplamalari va ko‘zchalari</v>
      </c>
      <c r="C3759" s="55" t="s">
        <v>95</v>
      </c>
      <c r="D3759" s="55" t="s">
        <v>414</v>
      </c>
      <c r="E3759" s="55" t="s">
        <v>7996</v>
      </c>
      <c r="F3759" s="55" t="s">
        <v>7999</v>
      </c>
      <c r="G3759" s="55"/>
      <c r="H3759" s="55"/>
      <c r="I3759" s="64">
        <v>0.2</v>
      </c>
      <c r="J3759" s="67">
        <v>0.2</v>
      </c>
      <c r="K3759" s="70">
        <v>0.2</v>
      </c>
      <c r="L3759" s="64">
        <v>0.0</v>
      </c>
      <c r="M3759" s="67">
        <v>0.0</v>
      </c>
      <c r="N3759" s="70">
        <v>0.0</v>
      </c>
      <c r="O3759" s="64">
        <v>0.2</v>
      </c>
      <c r="P3759" s="67">
        <v>0.2</v>
      </c>
      <c r="Q3759" s="70">
        <v>0.2</v>
      </c>
      <c r="R3759" s="3"/>
    </row>
    <row r="3760">
      <c r="A3760" s="46">
        <v>15922.0</v>
      </c>
      <c r="B3760" s="51" t="str">
        <f t="shared" si="1"/>
        <v>Qurilish va taʼmirlashEshiklar, derazalar va butlovchi qismlarTutqichlar, qulflar va furnituralarEshiklar uchun raqam va harflar</v>
      </c>
      <c r="C3760" s="55" t="s">
        <v>95</v>
      </c>
      <c r="D3760" s="55" t="s">
        <v>414</v>
      </c>
      <c r="E3760" s="55" t="s">
        <v>7996</v>
      </c>
      <c r="F3760" s="55" t="s">
        <v>8000</v>
      </c>
      <c r="G3760" s="55"/>
      <c r="H3760" s="55"/>
      <c r="I3760" s="64">
        <v>0.2</v>
      </c>
      <c r="J3760" s="67">
        <v>0.2</v>
      </c>
      <c r="K3760" s="70">
        <v>0.2</v>
      </c>
      <c r="L3760" s="64">
        <v>0.0</v>
      </c>
      <c r="M3760" s="67">
        <v>0.0</v>
      </c>
      <c r="N3760" s="70">
        <v>0.0</v>
      </c>
      <c r="O3760" s="64">
        <v>0.2</v>
      </c>
      <c r="P3760" s="67">
        <v>0.2</v>
      </c>
      <c r="Q3760" s="70">
        <v>0.2</v>
      </c>
      <c r="R3760" s="3"/>
    </row>
    <row r="3761">
      <c r="A3761" s="46">
        <v>15923.0</v>
      </c>
      <c r="B3761" s="51" t="str">
        <f t="shared" si="1"/>
        <v>Qurilish va taʼmirlashEshiklar, derazalar va butlovchi qismlarTutqichlar, qulflar va furnituralarDeraza va eshiklar uchun zichlagichlar</v>
      </c>
      <c r="C3761" s="55" t="s">
        <v>95</v>
      </c>
      <c r="D3761" s="55" t="s">
        <v>414</v>
      </c>
      <c r="E3761" s="55" t="s">
        <v>7996</v>
      </c>
      <c r="F3761" s="55" t="s">
        <v>8002</v>
      </c>
      <c r="G3761" s="55"/>
      <c r="H3761" s="55"/>
      <c r="I3761" s="64">
        <v>0.2</v>
      </c>
      <c r="J3761" s="67">
        <v>0.2</v>
      </c>
      <c r="K3761" s="70">
        <v>0.2</v>
      </c>
      <c r="L3761" s="64">
        <v>0.0</v>
      </c>
      <c r="M3761" s="67">
        <v>0.0</v>
      </c>
      <c r="N3761" s="70">
        <v>0.0</v>
      </c>
      <c r="O3761" s="64">
        <v>0.2</v>
      </c>
      <c r="P3761" s="67">
        <v>0.2</v>
      </c>
      <c r="Q3761" s="70">
        <v>0.2</v>
      </c>
      <c r="R3761" s="3"/>
    </row>
    <row r="3762">
      <c r="A3762" s="46">
        <v>15924.0</v>
      </c>
      <c r="B3762" s="51" t="str">
        <f t="shared" si="1"/>
        <v>ElektronikaSmartfonlar va telefonlarSmartfonlar uchun aksessuarlarAksessuarlar to'plami</v>
      </c>
      <c r="C3762" s="55" t="s">
        <v>929</v>
      </c>
      <c r="D3762" s="55" t="s">
        <v>1601</v>
      </c>
      <c r="E3762" s="55" t="s">
        <v>1602</v>
      </c>
      <c r="F3762" s="55" t="s">
        <v>8004</v>
      </c>
      <c r="G3762" s="55"/>
      <c r="H3762" s="4"/>
      <c r="I3762" s="64">
        <v>0.3</v>
      </c>
      <c r="J3762" s="67">
        <v>0.3</v>
      </c>
      <c r="K3762" s="70">
        <v>0.3</v>
      </c>
      <c r="L3762" s="64">
        <v>0.0</v>
      </c>
      <c r="M3762" s="67">
        <v>0.0</v>
      </c>
      <c r="N3762" s="70">
        <v>0.0</v>
      </c>
      <c r="O3762" s="64">
        <v>0.3</v>
      </c>
      <c r="P3762" s="67">
        <v>0.3</v>
      </c>
      <c r="Q3762" s="70">
        <v>0.3</v>
      </c>
      <c r="R3762" s="3"/>
    </row>
    <row r="3763">
      <c r="A3763" s="46">
        <v>15925.0</v>
      </c>
      <c r="B3763" s="51" t="str">
        <f t="shared" si="1"/>
        <v>Qurilish va taʼmirlashEshiklar, derazalar va butlovchi qismlarTutqichlar, qulflar va furnituralarEshik dovodchiklari</v>
      </c>
      <c r="C3763" s="55" t="s">
        <v>95</v>
      </c>
      <c r="D3763" s="55" t="s">
        <v>414</v>
      </c>
      <c r="E3763" s="55" t="s">
        <v>7996</v>
      </c>
      <c r="F3763" s="55" t="s">
        <v>8007</v>
      </c>
      <c r="G3763" s="55"/>
      <c r="H3763" s="4"/>
      <c r="I3763" s="64">
        <v>0.2</v>
      </c>
      <c r="J3763" s="67">
        <v>0.2</v>
      </c>
      <c r="K3763" s="70">
        <v>0.2</v>
      </c>
      <c r="L3763" s="64">
        <v>0.0</v>
      </c>
      <c r="M3763" s="67">
        <v>0.0</v>
      </c>
      <c r="N3763" s="70">
        <v>0.0</v>
      </c>
      <c r="O3763" s="64">
        <v>0.2</v>
      </c>
      <c r="P3763" s="67">
        <v>0.2</v>
      </c>
      <c r="Q3763" s="70">
        <v>0.2</v>
      </c>
      <c r="R3763" s="3"/>
    </row>
    <row r="3764">
      <c r="A3764" s="46">
        <v>15926.0</v>
      </c>
      <c r="B3764" s="51" t="str">
        <f t="shared" si="1"/>
        <v>Qurilish va taʼmirlashEshiklar, derazalar va butlovchi qismlarTutqichlar, qulflar va furnituralarEshik oshiq-moshiqlari</v>
      </c>
      <c r="C3764" s="55" t="s">
        <v>95</v>
      </c>
      <c r="D3764" s="55" t="s">
        <v>414</v>
      </c>
      <c r="E3764" s="55" t="s">
        <v>7996</v>
      </c>
      <c r="F3764" s="55" t="s">
        <v>8009</v>
      </c>
      <c r="G3764" s="55"/>
      <c r="H3764" s="4"/>
      <c r="I3764" s="64">
        <v>0.2</v>
      </c>
      <c r="J3764" s="67">
        <v>0.2</v>
      </c>
      <c r="K3764" s="70">
        <v>0.2</v>
      </c>
      <c r="L3764" s="64">
        <v>0.0</v>
      </c>
      <c r="M3764" s="67">
        <v>0.0</v>
      </c>
      <c r="N3764" s="70">
        <v>0.0</v>
      </c>
      <c r="O3764" s="64">
        <v>0.2</v>
      </c>
      <c r="P3764" s="67">
        <v>0.2</v>
      </c>
      <c r="Q3764" s="70">
        <v>0.2</v>
      </c>
      <c r="R3764" s="3"/>
    </row>
    <row r="3765">
      <c r="A3765" s="46">
        <v>15927.0</v>
      </c>
      <c r="B3765" s="51" t="str">
        <f t="shared" si="1"/>
        <v>Qurilish va taʼmirlashEshiklar, derazalar va butlovchi qismlarTutqichlar, qulflar va furnituralarDeraza tutqichlari va cheklagichlar</v>
      </c>
      <c r="C3765" s="55" t="s">
        <v>95</v>
      </c>
      <c r="D3765" s="55" t="s">
        <v>414</v>
      </c>
      <c r="E3765" s="55" t="s">
        <v>7996</v>
      </c>
      <c r="F3765" s="55" t="s">
        <v>8011</v>
      </c>
      <c r="G3765" s="55"/>
      <c r="H3765" s="55"/>
      <c r="I3765" s="64">
        <v>0.2</v>
      </c>
      <c r="J3765" s="67">
        <v>0.2</v>
      </c>
      <c r="K3765" s="70">
        <v>0.2</v>
      </c>
      <c r="L3765" s="64">
        <v>0.0</v>
      </c>
      <c r="M3765" s="67">
        <v>0.0</v>
      </c>
      <c r="N3765" s="70">
        <v>0.0</v>
      </c>
      <c r="O3765" s="64">
        <v>0.2</v>
      </c>
      <c r="P3765" s="67">
        <v>0.2</v>
      </c>
      <c r="Q3765" s="70">
        <v>0.2</v>
      </c>
      <c r="R3765" s="3"/>
    </row>
    <row r="3766">
      <c r="A3766" s="46">
        <v>15928.0</v>
      </c>
      <c r="B3766" s="51" t="str">
        <f t="shared" si="1"/>
        <v>Qurilish va taʼmirlashEshiklar, derazalar va butlovchi qismlarTutqichlar, qulflar va furnituralarEshik tutqichlari</v>
      </c>
      <c r="C3766" s="55" t="s">
        <v>95</v>
      </c>
      <c r="D3766" s="55" t="s">
        <v>414</v>
      </c>
      <c r="E3766" s="55" t="s">
        <v>7996</v>
      </c>
      <c r="F3766" s="55" t="s">
        <v>8014</v>
      </c>
      <c r="G3766" s="55"/>
      <c r="H3766" s="4"/>
      <c r="I3766" s="64">
        <v>0.2</v>
      </c>
      <c r="J3766" s="67">
        <v>0.2</v>
      </c>
      <c r="K3766" s="70">
        <v>0.2</v>
      </c>
      <c r="L3766" s="64">
        <v>0.0</v>
      </c>
      <c r="M3766" s="67">
        <v>0.0</v>
      </c>
      <c r="N3766" s="70">
        <v>0.0</v>
      </c>
      <c r="O3766" s="64">
        <v>0.2</v>
      </c>
      <c r="P3766" s="67">
        <v>0.2</v>
      </c>
      <c r="Q3766" s="70">
        <v>0.2</v>
      </c>
      <c r="R3766" s="3"/>
    </row>
    <row r="3767">
      <c r="A3767" s="46">
        <v>15929.0</v>
      </c>
      <c r="B3767" s="51" t="str">
        <f t="shared" si="1"/>
        <v>Qurilish va taʼmirlashEshiklar, derazalar va butlovchi qismlarTutqichlar, qulflar va furnituralarZadvijkalar, buramalar va ilgaklar</v>
      </c>
      <c r="C3767" s="55" t="s">
        <v>95</v>
      </c>
      <c r="D3767" s="55" t="s">
        <v>414</v>
      </c>
      <c r="E3767" s="55" t="s">
        <v>7996</v>
      </c>
      <c r="F3767" s="55" t="s">
        <v>8016</v>
      </c>
      <c r="G3767" s="55"/>
      <c r="H3767" s="55"/>
      <c r="I3767" s="64">
        <v>0.2</v>
      </c>
      <c r="J3767" s="67">
        <v>0.2</v>
      </c>
      <c r="K3767" s="70">
        <v>0.2</v>
      </c>
      <c r="L3767" s="64">
        <v>0.0</v>
      </c>
      <c r="M3767" s="67">
        <v>0.0</v>
      </c>
      <c r="N3767" s="70">
        <v>0.0</v>
      </c>
      <c r="O3767" s="64">
        <v>0.2</v>
      </c>
      <c r="P3767" s="67">
        <v>0.2</v>
      </c>
      <c r="Q3767" s="70">
        <v>0.2</v>
      </c>
      <c r="R3767" s="3"/>
    </row>
    <row r="3768">
      <c r="A3768" s="46">
        <v>15930.0</v>
      </c>
      <c r="B3768" s="51" t="str">
        <f t="shared" si="1"/>
        <v>Qurilish va taʼmirlashEshiklar, derazalar va butlovchi qismlarTutqichlar, qulflar va furnituralarQulflar uchun silindr</v>
      </c>
      <c r="C3768" s="55" t="s">
        <v>95</v>
      </c>
      <c r="D3768" s="55" t="s">
        <v>414</v>
      </c>
      <c r="E3768" s="55" t="s">
        <v>7996</v>
      </c>
      <c r="F3768" s="55" t="s">
        <v>8018</v>
      </c>
      <c r="G3768" s="55"/>
      <c r="H3768" s="3"/>
      <c r="I3768" s="64">
        <v>0.2</v>
      </c>
      <c r="J3768" s="67">
        <v>0.2</v>
      </c>
      <c r="K3768" s="70">
        <v>0.2</v>
      </c>
      <c r="L3768" s="64">
        <v>0.0</v>
      </c>
      <c r="M3768" s="67">
        <v>0.0</v>
      </c>
      <c r="N3768" s="70">
        <v>0.0</v>
      </c>
      <c r="O3768" s="64">
        <v>0.2</v>
      </c>
      <c r="P3768" s="67">
        <v>0.2</v>
      </c>
      <c r="Q3768" s="70">
        <v>0.2</v>
      </c>
      <c r="R3768" s="3"/>
    </row>
    <row r="3769">
      <c r="A3769" s="46">
        <v>15931.0</v>
      </c>
      <c r="B3769" s="51" t="str">
        <f t="shared" si="1"/>
        <v>Qurilish va taʼmirlashEshiklar, derazalar va butlovchi qismlarTutqichlar, qulflar va furnituralarEshik uchun qulflar</v>
      </c>
      <c r="C3769" s="55" t="s">
        <v>95</v>
      </c>
      <c r="D3769" s="55" t="s">
        <v>414</v>
      </c>
      <c r="E3769" s="55" t="s">
        <v>7996</v>
      </c>
      <c r="F3769" s="55" t="s">
        <v>8019</v>
      </c>
      <c r="G3769" s="55"/>
      <c r="H3769" s="3"/>
      <c r="I3769" s="64">
        <v>0.2</v>
      </c>
      <c r="J3769" s="67">
        <v>0.2</v>
      </c>
      <c r="K3769" s="70">
        <v>0.2</v>
      </c>
      <c r="L3769" s="64">
        <v>0.0</v>
      </c>
      <c r="M3769" s="67">
        <v>0.0</v>
      </c>
      <c r="N3769" s="70">
        <v>0.0</v>
      </c>
      <c r="O3769" s="64">
        <v>0.2</v>
      </c>
      <c r="P3769" s="67">
        <v>0.2</v>
      </c>
      <c r="Q3769" s="70">
        <v>0.2</v>
      </c>
      <c r="R3769" s="3"/>
    </row>
    <row r="3770">
      <c r="A3770" s="46">
        <v>15933.0</v>
      </c>
      <c r="B3770" s="51" t="str">
        <f t="shared" si="1"/>
        <v>Dacha, bogʻ va tomorqaBasseynlar va aksessuarlarBasseynlarBolalar hovuzlari</v>
      </c>
      <c r="C3770" s="55" t="s">
        <v>734</v>
      </c>
      <c r="D3770" s="55" t="s">
        <v>1295</v>
      </c>
      <c r="E3770" s="55" t="s">
        <v>6480</v>
      </c>
      <c r="F3770" s="55" t="s">
        <v>8021</v>
      </c>
      <c r="G3770" s="55"/>
      <c r="H3770" s="3"/>
      <c r="I3770" s="64">
        <v>0.15</v>
      </c>
      <c r="J3770" s="67">
        <v>0.15</v>
      </c>
      <c r="K3770" s="70">
        <v>0.15</v>
      </c>
      <c r="L3770" s="64">
        <v>0.0</v>
      </c>
      <c r="M3770" s="67">
        <v>0.0</v>
      </c>
      <c r="N3770" s="70">
        <v>0.0</v>
      </c>
      <c r="O3770" s="64">
        <v>0.15</v>
      </c>
      <c r="P3770" s="67">
        <v>0.15</v>
      </c>
      <c r="Q3770" s="70">
        <v>0.15</v>
      </c>
      <c r="R3770" s="3"/>
    </row>
    <row r="3771">
      <c r="A3771" s="46">
        <v>15934.0</v>
      </c>
      <c r="B3771" s="51" t="str">
        <f t="shared" si="1"/>
        <v>Qurilish va taʼmirlashEshiklar, derazalar va butlovchi qismlarEshiklarEshik romi qoplamasi va doborlar</v>
      </c>
      <c r="C3771" s="55" t="s">
        <v>95</v>
      </c>
      <c r="D3771" s="55" t="s">
        <v>414</v>
      </c>
      <c r="E3771" s="55" t="s">
        <v>8023</v>
      </c>
      <c r="F3771" s="55" t="s">
        <v>8024</v>
      </c>
      <c r="G3771" s="55"/>
      <c r="H3771" s="55"/>
      <c r="I3771" s="64">
        <v>0.1</v>
      </c>
      <c r="J3771" s="67">
        <v>0.1</v>
      </c>
      <c r="K3771" s="70">
        <v>0.1</v>
      </c>
      <c r="L3771" s="64">
        <v>0.0</v>
      </c>
      <c r="M3771" s="67">
        <v>0.0</v>
      </c>
      <c r="N3771" s="70">
        <v>0.0</v>
      </c>
      <c r="O3771" s="64">
        <v>0.1</v>
      </c>
      <c r="P3771" s="67">
        <v>0.1</v>
      </c>
      <c r="Q3771" s="70">
        <v>0.1</v>
      </c>
      <c r="R3771" s="3"/>
    </row>
    <row r="3772">
      <c r="A3772" s="46">
        <v>15935.0</v>
      </c>
      <c r="B3772" s="51" t="str">
        <f t="shared" si="1"/>
        <v>SalomatlikReabilitatsiya uchun mahsulotlarYurishi uchun yordamchilar</v>
      </c>
      <c r="C3772" s="55" t="s">
        <v>120</v>
      </c>
      <c r="D3772" s="55" t="s">
        <v>6180</v>
      </c>
      <c r="E3772" s="55" t="s">
        <v>8026</v>
      </c>
      <c r="F3772" s="55"/>
      <c r="G3772" s="3"/>
      <c r="H3772" s="3"/>
      <c r="I3772" s="64">
        <v>0.2</v>
      </c>
      <c r="J3772" s="67">
        <v>0.2</v>
      </c>
      <c r="K3772" s="70">
        <v>0.2</v>
      </c>
      <c r="L3772" s="64">
        <v>0.0</v>
      </c>
      <c r="M3772" s="67">
        <v>0.0</v>
      </c>
      <c r="N3772" s="70">
        <v>0.0</v>
      </c>
      <c r="O3772" s="64">
        <v>0.2</v>
      </c>
      <c r="P3772" s="67">
        <v>0.2</v>
      </c>
      <c r="Q3772" s="70">
        <v>0.2</v>
      </c>
      <c r="R3772" s="3"/>
    </row>
    <row r="3773">
      <c r="A3773" s="46">
        <v>15936.0</v>
      </c>
      <c r="B3773" s="51" t="str">
        <f t="shared" si="1"/>
        <v>SalomatlikReabilitatsiya uchun mahsulotlarNogironlar aravachalari</v>
      </c>
      <c r="C3773" s="55" t="s">
        <v>120</v>
      </c>
      <c r="D3773" s="55" t="s">
        <v>6180</v>
      </c>
      <c r="E3773" s="55" t="s">
        <v>8027</v>
      </c>
      <c r="F3773" s="55"/>
      <c r="G3773" s="3"/>
      <c r="H3773" s="3"/>
      <c r="I3773" s="64">
        <v>0.1</v>
      </c>
      <c r="J3773" s="67">
        <v>0.1</v>
      </c>
      <c r="K3773" s="70">
        <v>0.1</v>
      </c>
      <c r="L3773" s="64">
        <v>0.0</v>
      </c>
      <c r="M3773" s="67">
        <v>0.0</v>
      </c>
      <c r="N3773" s="70">
        <v>0.0</v>
      </c>
      <c r="O3773" s="64">
        <v>0.1</v>
      </c>
      <c r="P3773" s="67">
        <v>0.1</v>
      </c>
      <c r="Q3773" s="70">
        <v>0.1</v>
      </c>
      <c r="R3773" s="3"/>
    </row>
    <row r="3774">
      <c r="A3774" s="46">
        <v>15938.0</v>
      </c>
      <c r="B3774" s="51" t="str">
        <f t="shared" si="1"/>
        <v>SalomatlikReabilitatsiya uchun mahsulotlarGapiruvchi tonometrlar</v>
      </c>
      <c r="C3774" s="55" t="s">
        <v>120</v>
      </c>
      <c r="D3774" s="55" t="s">
        <v>6180</v>
      </c>
      <c r="E3774" s="55" t="s">
        <v>8028</v>
      </c>
      <c r="F3774" s="55"/>
      <c r="G3774" s="3"/>
      <c r="H3774" s="3"/>
      <c r="I3774" s="64">
        <v>0.22</v>
      </c>
      <c r="J3774" s="67">
        <v>0.22</v>
      </c>
      <c r="K3774" s="70">
        <v>0.22</v>
      </c>
      <c r="L3774" s="64">
        <v>0.0</v>
      </c>
      <c r="M3774" s="67">
        <v>0.0</v>
      </c>
      <c r="N3774" s="70">
        <v>0.0</v>
      </c>
      <c r="O3774" s="64">
        <v>0.22</v>
      </c>
      <c r="P3774" s="67">
        <v>0.22</v>
      </c>
      <c r="Q3774" s="70">
        <v>0.22</v>
      </c>
      <c r="R3774" s="3"/>
    </row>
    <row r="3775">
      <c r="A3775" s="46">
        <v>15941.0</v>
      </c>
      <c r="B3775" s="51" t="str">
        <f t="shared" si="1"/>
        <v>SalomatlikReabilitatsiya uchun mahsulotlarMatraslar va dekubitga qarshi tizimlar</v>
      </c>
      <c r="C3775" s="55" t="s">
        <v>120</v>
      </c>
      <c r="D3775" s="55" t="s">
        <v>6180</v>
      </c>
      <c r="E3775" s="55" t="s">
        <v>8030</v>
      </c>
      <c r="F3775" s="55"/>
      <c r="G3775" s="55"/>
      <c r="H3775" s="3"/>
      <c r="I3775" s="64">
        <v>0.1</v>
      </c>
      <c r="J3775" s="67">
        <v>0.1</v>
      </c>
      <c r="K3775" s="70">
        <v>0.1</v>
      </c>
      <c r="L3775" s="64">
        <v>0.0</v>
      </c>
      <c r="M3775" s="67">
        <v>0.0</v>
      </c>
      <c r="N3775" s="70">
        <v>0.0</v>
      </c>
      <c r="O3775" s="64">
        <v>0.1</v>
      </c>
      <c r="P3775" s="67">
        <v>0.1</v>
      </c>
      <c r="Q3775" s="70">
        <v>0.1</v>
      </c>
      <c r="R3775" s="3"/>
    </row>
    <row r="3776">
      <c r="A3776" s="46">
        <v>15942.0</v>
      </c>
      <c r="B3776" s="51" t="str">
        <f t="shared" si="1"/>
        <v>SalomatlikVitaminlar va BFQlarKo'zlar uchun</v>
      </c>
      <c r="C3776" s="55" t="s">
        <v>120</v>
      </c>
      <c r="D3776" s="55" t="s">
        <v>730</v>
      </c>
      <c r="E3776" s="55" t="s">
        <v>8033</v>
      </c>
      <c r="F3776" s="3"/>
      <c r="G3776" s="4"/>
      <c r="H3776" s="3"/>
      <c r="I3776" s="64">
        <v>0.19</v>
      </c>
      <c r="J3776" s="67">
        <v>0.19</v>
      </c>
      <c r="K3776" s="70">
        <v>0.19</v>
      </c>
      <c r="L3776" s="64">
        <v>0.0</v>
      </c>
      <c r="M3776" s="67">
        <v>0.0</v>
      </c>
      <c r="N3776" s="70">
        <v>0.0</v>
      </c>
      <c r="O3776" s="64">
        <v>0.19</v>
      </c>
      <c r="P3776" s="67">
        <v>0.19</v>
      </c>
      <c r="Q3776" s="70">
        <v>0.19</v>
      </c>
      <c r="R3776" s="3"/>
    </row>
    <row r="3777">
      <c r="A3777" s="46">
        <v>15943.0</v>
      </c>
      <c r="B3777" s="51" t="str">
        <f t="shared" si="1"/>
        <v>KiyimQizlar uchun kiyimlarChoʻmilish kiyimlari va plavkalarPareo</v>
      </c>
      <c r="C3777" s="55" t="s">
        <v>417</v>
      </c>
      <c r="D3777" s="55" t="s">
        <v>1033</v>
      </c>
      <c r="E3777" s="55" t="s">
        <v>2285</v>
      </c>
      <c r="F3777" s="55" t="s">
        <v>3699</v>
      </c>
      <c r="G3777" s="3"/>
      <c r="H3777" s="3"/>
      <c r="I3777" s="64">
        <v>0.25</v>
      </c>
      <c r="J3777" s="67">
        <v>0.25</v>
      </c>
      <c r="K3777" s="70">
        <v>0.25</v>
      </c>
      <c r="L3777" s="64">
        <v>0.0</v>
      </c>
      <c r="M3777" s="67">
        <v>0.0</v>
      </c>
      <c r="N3777" s="70">
        <v>0.0</v>
      </c>
      <c r="O3777" s="64">
        <v>0.25</v>
      </c>
      <c r="P3777" s="67">
        <v>0.25</v>
      </c>
      <c r="Q3777" s="70">
        <v>0.25</v>
      </c>
      <c r="R3777" s="3"/>
    </row>
    <row r="3778">
      <c r="A3778" s="46">
        <v>15944.0</v>
      </c>
      <c r="B3778" s="51" t="str">
        <f t="shared" si="1"/>
        <v>KiyimQizlar uchun kiyimlarChoʻmilish kiyimlari va plavkalarPlavkalar</v>
      </c>
      <c r="C3778" s="55" t="s">
        <v>417</v>
      </c>
      <c r="D3778" s="55" t="s">
        <v>1033</v>
      </c>
      <c r="E3778" s="55" t="s">
        <v>2285</v>
      </c>
      <c r="F3778" s="55" t="s">
        <v>5480</v>
      </c>
      <c r="G3778" s="3"/>
      <c r="H3778" s="3"/>
      <c r="I3778" s="64">
        <v>0.25</v>
      </c>
      <c r="J3778" s="67">
        <v>0.25</v>
      </c>
      <c r="K3778" s="70">
        <v>0.25</v>
      </c>
      <c r="L3778" s="64">
        <v>0.0</v>
      </c>
      <c r="M3778" s="67">
        <v>0.0</v>
      </c>
      <c r="N3778" s="70">
        <v>0.0</v>
      </c>
      <c r="O3778" s="64">
        <v>0.25</v>
      </c>
      <c r="P3778" s="67">
        <v>0.25</v>
      </c>
      <c r="Q3778" s="70">
        <v>0.25</v>
      </c>
      <c r="R3778" s="3"/>
    </row>
    <row r="3779">
      <c r="A3779" s="46">
        <v>15945.0</v>
      </c>
      <c r="B3779" s="51" t="str">
        <f t="shared" si="1"/>
        <v>KiyimQizlar uchun kiyimlarChoʻmilish kiyimlari va plavkalarToplar</v>
      </c>
      <c r="C3779" s="55" t="s">
        <v>417</v>
      </c>
      <c r="D3779" s="55" t="s">
        <v>1033</v>
      </c>
      <c r="E3779" s="55" t="s">
        <v>2285</v>
      </c>
      <c r="F3779" s="55" t="s">
        <v>4646</v>
      </c>
      <c r="G3779" s="3"/>
      <c r="H3779" s="3"/>
      <c r="I3779" s="64">
        <v>0.25</v>
      </c>
      <c r="J3779" s="67">
        <v>0.25</v>
      </c>
      <c r="K3779" s="70">
        <v>0.25</v>
      </c>
      <c r="L3779" s="64">
        <v>0.0</v>
      </c>
      <c r="M3779" s="67">
        <v>0.0</v>
      </c>
      <c r="N3779" s="70">
        <v>0.0</v>
      </c>
      <c r="O3779" s="64">
        <v>0.25</v>
      </c>
      <c r="P3779" s="67">
        <v>0.25</v>
      </c>
      <c r="Q3779" s="70">
        <v>0.25</v>
      </c>
      <c r="R3779" s="3"/>
    </row>
    <row r="3780">
      <c r="A3780" s="46">
        <v>15946.0</v>
      </c>
      <c r="B3780" s="51" t="str">
        <f t="shared" si="1"/>
        <v>Qurilish va taʼmirlashEshiklar, derazalar va butlovchi qismlarEshiklarEshik ramkasi</v>
      </c>
      <c r="C3780" s="55" t="s">
        <v>95</v>
      </c>
      <c r="D3780" s="55" t="s">
        <v>414</v>
      </c>
      <c r="E3780" s="55" t="s">
        <v>8023</v>
      </c>
      <c r="F3780" s="55" t="s">
        <v>8038</v>
      </c>
      <c r="G3780" s="3"/>
      <c r="H3780" s="3"/>
      <c r="I3780" s="64" t="s">
        <v>225</v>
      </c>
      <c r="J3780" s="67" t="s">
        <v>225</v>
      </c>
      <c r="K3780" s="70">
        <v>0.1</v>
      </c>
      <c r="L3780" s="64" t="s">
        <v>225</v>
      </c>
      <c r="M3780" s="67" t="s">
        <v>225</v>
      </c>
      <c r="N3780" s="70">
        <v>0.0</v>
      </c>
      <c r="O3780" s="64" t="s">
        <v>225</v>
      </c>
      <c r="P3780" s="67" t="s">
        <v>225</v>
      </c>
      <c r="Q3780" s="70">
        <v>0.1</v>
      </c>
      <c r="R3780" s="3"/>
    </row>
    <row r="3781">
      <c r="A3781" s="46">
        <v>15947.0</v>
      </c>
      <c r="B3781" s="51" t="str">
        <f t="shared" si="1"/>
        <v>Qurilish va taʼmirlashEshiklar, derazalar va butlovchi qismlarEshiklarIchki eshik</v>
      </c>
      <c r="C3781" s="55" t="s">
        <v>95</v>
      </c>
      <c r="D3781" s="55" t="s">
        <v>414</v>
      </c>
      <c r="E3781" s="55" t="s">
        <v>8023</v>
      </c>
      <c r="F3781" s="55" t="s">
        <v>8040</v>
      </c>
      <c r="G3781" s="85"/>
      <c r="H3781" s="3"/>
      <c r="I3781" s="64" t="s">
        <v>225</v>
      </c>
      <c r="J3781" s="67" t="s">
        <v>225</v>
      </c>
      <c r="K3781" s="70">
        <v>0.1</v>
      </c>
      <c r="L3781" s="64" t="s">
        <v>225</v>
      </c>
      <c r="M3781" s="67" t="s">
        <v>225</v>
      </c>
      <c r="N3781" s="70">
        <v>0.0</v>
      </c>
      <c r="O3781" s="64" t="s">
        <v>225</v>
      </c>
      <c r="P3781" s="67" t="s">
        <v>225</v>
      </c>
      <c r="Q3781" s="70">
        <v>0.1</v>
      </c>
      <c r="R3781" s="3"/>
    </row>
    <row r="3782">
      <c r="A3782" s="46">
        <v>15948.0</v>
      </c>
      <c r="B3782" s="51" t="str">
        <f t="shared" si="1"/>
        <v>Qurilish va taʼmirlashEshiklar, derazalar va butlovchi qismlarEshiklarOld eshik</v>
      </c>
      <c r="C3782" s="55" t="s">
        <v>95</v>
      </c>
      <c r="D3782" s="55" t="s">
        <v>414</v>
      </c>
      <c r="E3782" s="55" t="s">
        <v>8023</v>
      </c>
      <c r="F3782" s="85" t="s">
        <v>8042</v>
      </c>
      <c r="G3782" s="3"/>
      <c r="H3782" s="3"/>
      <c r="I3782" s="64" t="s">
        <v>225</v>
      </c>
      <c r="J3782" s="67" t="s">
        <v>225</v>
      </c>
      <c r="K3782" s="70">
        <v>0.1</v>
      </c>
      <c r="L3782" s="64" t="s">
        <v>225</v>
      </c>
      <c r="M3782" s="67" t="s">
        <v>225</v>
      </c>
      <c r="N3782" s="70">
        <v>0.0</v>
      </c>
      <c r="O3782" s="64" t="s">
        <v>225</v>
      </c>
      <c r="P3782" s="67" t="s">
        <v>225</v>
      </c>
      <c r="Q3782" s="70">
        <v>0.1</v>
      </c>
      <c r="R3782" s="3"/>
    </row>
    <row r="3783">
      <c r="A3783" s="46">
        <v>15949.0</v>
      </c>
      <c r="B3783" s="51" t="str">
        <f t="shared" si="1"/>
        <v>Qurilish va taʼmirlashEshiklar, derazalar va butlovchi qismlarEshiklarBalkon eshigi</v>
      </c>
      <c r="C3783" s="55" t="s">
        <v>95</v>
      </c>
      <c r="D3783" s="55" t="s">
        <v>414</v>
      </c>
      <c r="E3783" s="55" t="s">
        <v>8023</v>
      </c>
      <c r="F3783" s="55" t="s">
        <v>8044</v>
      </c>
      <c r="G3783" s="85"/>
      <c r="H3783" s="3"/>
      <c r="I3783" s="64" t="s">
        <v>225</v>
      </c>
      <c r="J3783" s="67" t="s">
        <v>225</v>
      </c>
      <c r="K3783" s="70">
        <v>0.1</v>
      </c>
      <c r="L3783" s="64" t="s">
        <v>225</v>
      </c>
      <c r="M3783" s="67" t="s">
        <v>225</v>
      </c>
      <c r="N3783" s="70">
        <v>0.0</v>
      </c>
      <c r="O3783" s="64" t="s">
        <v>225</v>
      </c>
      <c r="P3783" s="67" t="s">
        <v>225</v>
      </c>
      <c r="Q3783" s="70">
        <v>0.1</v>
      </c>
      <c r="R3783" s="3"/>
    </row>
    <row r="3784">
      <c r="A3784" s="46">
        <v>15950.0</v>
      </c>
      <c r="B3784" s="51" t="str">
        <f t="shared" si="1"/>
        <v>Qurilish va taʼmirlashEshiklar, derazalar va butlovchi qismlarEshiklarIchki kamar</v>
      </c>
      <c r="C3784" s="55" t="s">
        <v>95</v>
      </c>
      <c r="D3784" s="55" t="s">
        <v>414</v>
      </c>
      <c r="E3784" s="55" t="s">
        <v>8023</v>
      </c>
      <c r="F3784" s="85" t="s">
        <v>8046</v>
      </c>
      <c r="G3784" s="3"/>
      <c r="H3784" s="3"/>
      <c r="I3784" s="64" t="s">
        <v>225</v>
      </c>
      <c r="J3784" s="67" t="s">
        <v>225</v>
      </c>
      <c r="K3784" s="70">
        <v>0.1</v>
      </c>
      <c r="L3784" s="64" t="s">
        <v>225</v>
      </c>
      <c r="M3784" s="67" t="s">
        <v>225</v>
      </c>
      <c r="N3784" s="70">
        <v>0.0</v>
      </c>
      <c r="O3784" s="64" t="s">
        <v>225</v>
      </c>
      <c r="P3784" s="67" t="s">
        <v>225</v>
      </c>
      <c r="Q3784" s="70">
        <v>0.1</v>
      </c>
      <c r="R3784" s="3"/>
    </row>
    <row r="3785">
      <c r="A3785" s="46">
        <v>15951.0</v>
      </c>
      <c r="B3785" s="51" t="str">
        <f t="shared" si="1"/>
        <v>KiyimQizlar uchun kiyimlarBluzkalar va ko'ylaklarKo'ylaklar</v>
      </c>
      <c r="C3785" s="55" t="s">
        <v>417</v>
      </c>
      <c r="D3785" s="55" t="s">
        <v>1033</v>
      </c>
      <c r="E3785" s="55" t="s">
        <v>2583</v>
      </c>
      <c r="F3785" s="55" t="s">
        <v>2948</v>
      </c>
      <c r="G3785" s="85"/>
      <c r="H3785" s="3"/>
      <c r="I3785" s="64">
        <v>0.25</v>
      </c>
      <c r="J3785" s="67">
        <v>0.25</v>
      </c>
      <c r="K3785" s="70">
        <v>0.25</v>
      </c>
      <c r="L3785" s="64">
        <v>0.0</v>
      </c>
      <c r="M3785" s="67">
        <v>0.0</v>
      </c>
      <c r="N3785" s="70">
        <v>0.0</v>
      </c>
      <c r="O3785" s="64">
        <v>0.25</v>
      </c>
      <c r="P3785" s="67">
        <v>0.25</v>
      </c>
      <c r="Q3785" s="70">
        <v>0.25</v>
      </c>
      <c r="R3785" s="3"/>
    </row>
    <row r="3786">
      <c r="A3786" s="46">
        <v>15952.0</v>
      </c>
      <c r="B3786" s="51" t="str">
        <f t="shared" si="1"/>
        <v>KiyimQizlar uchun kiyimlarBluzkalar va ko'ylaklarBluzkalar</v>
      </c>
      <c r="C3786" s="55" t="s">
        <v>417</v>
      </c>
      <c r="D3786" s="55" t="s">
        <v>1033</v>
      </c>
      <c r="E3786" s="55" t="s">
        <v>2583</v>
      </c>
      <c r="F3786" s="55" t="s">
        <v>5835</v>
      </c>
      <c r="G3786" s="3"/>
      <c r="H3786" s="3"/>
      <c r="I3786" s="64">
        <v>0.25</v>
      </c>
      <c r="J3786" s="67">
        <v>0.25</v>
      </c>
      <c r="K3786" s="70">
        <v>0.25</v>
      </c>
      <c r="L3786" s="64">
        <v>0.0</v>
      </c>
      <c r="M3786" s="67">
        <v>0.0</v>
      </c>
      <c r="N3786" s="70">
        <v>0.0</v>
      </c>
      <c r="O3786" s="64">
        <v>0.25</v>
      </c>
      <c r="P3786" s="67">
        <v>0.25</v>
      </c>
      <c r="Q3786" s="70">
        <v>0.25</v>
      </c>
      <c r="R3786" s="3"/>
    </row>
    <row r="3787">
      <c r="A3787" s="46">
        <v>15954.0</v>
      </c>
      <c r="B3787" s="51" t="str">
        <f t="shared" si="1"/>
        <v>KiyimQizlar uchun kiyimlarShimlar va jinsilarQalinlashtirilgan shimlar</v>
      </c>
      <c r="C3787" s="55" t="s">
        <v>417</v>
      </c>
      <c r="D3787" s="55" t="s">
        <v>1033</v>
      </c>
      <c r="E3787" s="55" t="s">
        <v>1576</v>
      </c>
      <c r="F3787" s="55" t="s">
        <v>6610</v>
      </c>
      <c r="G3787" s="55"/>
      <c r="H3787" s="3"/>
      <c r="I3787" s="64">
        <v>0.25</v>
      </c>
      <c r="J3787" s="67">
        <v>0.25</v>
      </c>
      <c r="K3787" s="70">
        <v>0.25</v>
      </c>
      <c r="L3787" s="64">
        <v>0.0</v>
      </c>
      <c r="M3787" s="67">
        <v>0.0</v>
      </c>
      <c r="N3787" s="70">
        <v>0.0</v>
      </c>
      <c r="O3787" s="64">
        <v>0.25</v>
      </c>
      <c r="P3787" s="67">
        <v>0.25</v>
      </c>
      <c r="Q3787" s="70">
        <v>0.25</v>
      </c>
      <c r="R3787" s="3"/>
    </row>
    <row r="3788">
      <c r="A3788" s="46">
        <v>15955.0</v>
      </c>
      <c r="B3788" s="51" t="str">
        <f t="shared" si="1"/>
        <v>SalomatlikVitaminlar va BFQlarTeri, sochlar va tirnoqlar</v>
      </c>
      <c r="C3788" s="55" t="s">
        <v>120</v>
      </c>
      <c r="D3788" s="55" t="s">
        <v>730</v>
      </c>
      <c r="E3788" s="55" t="s">
        <v>8050</v>
      </c>
      <c r="F3788" s="55"/>
      <c r="G3788" s="4"/>
      <c r="H3788" s="3"/>
      <c r="I3788" s="64">
        <v>0.19</v>
      </c>
      <c r="J3788" s="67">
        <v>0.19</v>
      </c>
      <c r="K3788" s="70">
        <v>0.19</v>
      </c>
      <c r="L3788" s="64">
        <v>0.0</v>
      </c>
      <c r="M3788" s="67">
        <v>0.0</v>
      </c>
      <c r="N3788" s="70">
        <v>0.0</v>
      </c>
      <c r="O3788" s="64">
        <v>0.19</v>
      </c>
      <c r="P3788" s="67">
        <v>0.19</v>
      </c>
      <c r="Q3788" s="70">
        <v>0.19</v>
      </c>
      <c r="R3788" s="3"/>
    </row>
    <row r="3789">
      <c r="A3789" s="46">
        <v>15956.0</v>
      </c>
      <c r="B3789" s="51" t="str">
        <f t="shared" si="1"/>
        <v>SalomatlikVitaminlar va BFQlarQandli diabetdan</v>
      </c>
      <c r="C3789" s="55" t="s">
        <v>120</v>
      </c>
      <c r="D3789" s="55" t="s">
        <v>730</v>
      </c>
      <c r="E3789" s="55" t="s">
        <v>8052</v>
      </c>
      <c r="F3789" s="55"/>
      <c r="G3789" s="3"/>
      <c r="H3789" s="3"/>
      <c r="I3789" s="64">
        <v>0.19</v>
      </c>
      <c r="J3789" s="67">
        <v>0.19</v>
      </c>
      <c r="K3789" s="70">
        <v>0.19</v>
      </c>
      <c r="L3789" s="64">
        <v>0.0</v>
      </c>
      <c r="M3789" s="67">
        <v>0.0</v>
      </c>
      <c r="N3789" s="70">
        <v>0.0</v>
      </c>
      <c r="O3789" s="64">
        <v>0.19</v>
      </c>
      <c r="P3789" s="67">
        <v>0.19</v>
      </c>
      <c r="Q3789" s="70">
        <v>0.19</v>
      </c>
      <c r="R3789" s="3"/>
    </row>
    <row r="3790">
      <c r="A3790" s="46">
        <v>15957.0</v>
      </c>
      <c r="B3790" s="51" t="str">
        <f t="shared" si="1"/>
        <v>SalomatlikVitaminlar va BFQlarBuyraklar uchun</v>
      </c>
      <c r="C3790" s="55" t="s">
        <v>120</v>
      </c>
      <c r="D3790" s="55" t="s">
        <v>730</v>
      </c>
      <c r="E3790" s="55" t="s">
        <v>8053</v>
      </c>
      <c r="F3790" s="55"/>
      <c r="G3790" s="3"/>
      <c r="H3790" s="3"/>
      <c r="I3790" s="64">
        <v>0.19</v>
      </c>
      <c r="J3790" s="67">
        <v>0.19</v>
      </c>
      <c r="K3790" s="70">
        <v>0.19</v>
      </c>
      <c r="L3790" s="64">
        <v>0.0</v>
      </c>
      <c r="M3790" s="67">
        <v>0.0</v>
      </c>
      <c r="N3790" s="70">
        <v>0.0</v>
      </c>
      <c r="O3790" s="64">
        <v>0.19</v>
      </c>
      <c r="P3790" s="67">
        <v>0.19</v>
      </c>
      <c r="Q3790" s="70">
        <v>0.19</v>
      </c>
      <c r="R3790" s="3"/>
    </row>
    <row r="3791">
      <c r="A3791" s="46">
        <v>15958.0</v>
      </c>
      <c r="B3791" s="51" t="str">
        <f t="shared" si="1"/>
        <v>SalomatlikVitaminlar va BFQlarImmunitet tizimini mustahkamlash</v>
      </c>
      <c r="C3791" s="55" t="s">
        <v>120</v>
      </c>
      <c r="D3791" s="55" t="s">
        <v>730</v>
      </c>
      <c r="E3791" s="55" t="s">
        <v>8055</v>
      </c>
      <c r="F3791" s="55"/>
      <c r="G3791" s="55"/>
      <c r="H3791" s="3"/>
      <c r="I3791" s="64">
        <v>0.19</v>
      </c>
      <c r="J3791" s="67">
        <v>0.19</v>
      </c>
      <c r="K3791" s="70">
        <v>0.19</v>
      </c>
      <c r="L3791" s="64">
        <v>0.0</v>
      </c>
      <c r="M3791" s="67">
        <v>0.0</v>
      </c>
      <c r="N3791" s="70">
        <v>0.0</v>
      </c>
      <c r="O3791" s="64">
        <v>0.19</v>
      </c>
      <c r="P3791" s="67">
        <v>0.19</v>
      </c>
      <c r="Q3791" s="70">
        <v>0.19</v>
      </c>
      <c r="R3791" s="3"/>
    </row>
    <row r="3792">
      <c r="A3792" s="46">
        <v>15959.0</v>
      </c>
      <c r="B3792" s="51" t="str">
        <f t="shared" si="1"/>
        <v>SalomatlikVitaminlar va BFQlarOrganizmni detoksifikatsiya qilish va tozalash</v>
      </c>
      <c r="C3792" s="55" t="s">
        <v>120</v>
      </c>
      <c r="D3792" s="55" t="s">
        <v>730</v>
      </c>
      <c r="E3792" s="55" t="s">
        <v>8056</v>
      </c>
      <c r="F3792" s="55"/>
      <c r="G3792" s="55"/>
      <c r="H3792" s="55"/>
      <c r="I3792" s="64">
        <v>0.19</v>
      </c>
      <c r="J3792" s="67">
        <v>0.19</v>
      </c>
      <c r="K3792" s="70">
        <v>0.19</v>
      </c>
      <c r="L3792" s="64">
        <v>0.0</v>
      </c>
      <c r="M3792" s="67">
        <v>0.0</v>
      </c>
      <c r="N3792" s="70">
        <v>0.0</v>
      </c>
      <c r="O3792" s="64">
        <v>0.19</v>
      </c>
      <c r="P3792" s="67">
        <v>0.19</v>
      </c>
      <c r="Q3792" s="70">
        <v>0.19</v>
      </c>
      <c r="R3792" s="3"/>
    </row>
    <row r="3793">
      <c r="A3793" s="46">
        <v>15960.0</v>
      </c>
      <c r="B3793" s="51" t="str">
        <f t="shared" si="1"/>
        <v>SalomatlikVitaminlar va BFQlarParazitlarga qarshi vositalar</v>
      </c>
      <c r="C3793" s="55" t="s">
        <v>120</v>
      </c>
      <c r="D3793" s="55" t="s">
        <v>730</v>
      </c>
      <c r="E3793" s="55" t="s">
        <v>8058</v>
      </c>
      <c r="F3793" s="55"/>
      <c r="G3793" s="3"/>
      <c r="H3793" s="3"/>
      <c r="I3793" s="64">
        <v>0.19</v>
      </c>
      <c r="J3793" s="67">
        <v>0.19</v>
      </c>
      <c r="K3793" s="70">
        <v>0.19</v>
      </c>
      <c r="L3793" s="64">
        <v>0.0</v>
      </c>
      <c r="M3793" s="67">
        <v>0.0</v>
      </c>
      <c r="N3793" s="70">
        <v>0.0</v>
      </c>
      <c r="O3793" s="64">
        <v>0.19</v>
      </c>
      <c r="P3793" s="67">
        <v>0.19</v>
      </c>
      <c r="Q3793" s="70">
        <v>0.19</v>
      </c>
      <c r="R3793" s="3"/>
    </row>
    <row r="3794">
      <c r="A3794" s="46">
        <v>15963.0</v>
      </c>
      <c r="B3794" s="51" t="str">
        <f t="shared" si="1"/>
        <v>Qurilish va taʼmirlashAsboblarKavsharlash uskunalariKavsharlarKavshar to'plari BGA</v>
      </c>
      <c r="C3794" s="55" t="s">
        <v>95</v>
      </c>
      <c r="D3794" s="55" t="s">
        <v>106</v>
      </c>
      <c r="E3794" s="55" t="s">
        <v>2590</v>
      </c>
      <c r="F3794" s="55" t="s">
        <v>4039</v>
      </c>
      <c r="G3794" s="55" t="s">
        <v>8060</v>
      </c>
      <c r="H3794" s="55"/>
      <c r="I3794" s="64">
        <v>0.17</v>
      </c>
      <c r="J3794" s="67">
        <v>0.17</v>
      </c>
      <c r="K3794" s="70">
        <v>0.17</v>
      </c>
      <c r="L3794" s="64">
        <v>0.0</v>
      </c>
      <c r="M3794" s="67">
        <v>0.0</v>
      </c>
      <c r="N3794" s="70">
        <v>0.0</v>
      </c>
      <c r="O3794" s="64">
        <v>0.17</v>
      </c>
      <c r="P3794" s="67">
        <v>0.17</v>
      </c>
      <c r="Q3794" s="70">
        <v>0.17</v>
      </c>
      <c r="R3794" s="3"/>
    </row>
    <row r="3795">
      <c r="A3795" s="46">
        <v>15964.0</v>
      </c>
      <c r="B3795" s="51" t="str">
        <f t="shared" si="1"/>
        <v>Qurilish va taʼmirlashAsboblarKavsharlash uskunalariKavsharlarKavsharlash pastasi</v>
      </c>
      <c r="C3795" s="55" t="s">
        <v>95</v>
      </c>
      <c r="D3795" s="55" t="s">
        <v>106</v>
      </c>
      <c r="E3795" s="55" t="s">
        <v>2590</v>
      </c>
      <c r="F3795" s="55" t="s">
        <v>4039</v>
      </c>
      <c r="G3795" s="55" t="s">
        <v>8062</v>
      </c>
      <c r="H3795" s="55"/>
      <c r="I3795" s="64">
        <v>0.17</v>
      </c>
      <c r="J3795" s="67">
        <v>0.17</v>
      </c>
      <c r="K3795" s="70">
        <v>0.17</v>
      </c>
      <c r="L3795" s="64">
        <v>0.0</v>
      </c>
      <c r="M3795" s="67">
        <v>0.0</v>
      </c>
      <c r="N3795" s="70">
        <v>0.0</v>
      </c>
      <c r="O3795" s="64">
        <v>0.17</v>
      </c>
      <c r="P3795" s="67">
        <v>0.17</v>
      </c>
      <c r="Q3795" s="70">
        <v>0.17</v>
      </c>
      <c r="R3795" s="3"/>
    </row>
    <row r="3796">
      <c r="A3796" s="46">
        <v>15965.0</v>
      </c>
      <c r="B3796" s="51" t="str">
        <f t="shared" si="1"/>
        <v>SalomatlikVitaminlar va BFQlarO'simlik preparatlari va choylar</v>
      </c>
      <c r="C3796" s="55" t="s">
        <v>120</v>
      </c>
      <c r="D3796" s="55" t="s">
        <v>730</v>
      </c>
      <c r="E3796" s="55" t="s">
        <v>8064</v>
      </c>
      <c r="F3796" s="55"/>
      <c r="G3796" s="55"/>
      <c r="H3796" s="3"/>
      <c r="I3796" s="64">
        <v>0.19</v>
      </c>
      <c r="J3796" s="67">
        <v>0.19</v>
      </c>
      <c r="K3796" s="70">
        <v>0.19</v>
      </c>
      <c r="L3796" s="64">
        <v>0.0</v>
      </c>
      <c r="M3796" s="67">
        <v>0.0</v>
      </c>
      <c r="N3796" s="70">
        <v>0.0</v>
      </c>
      <c r="O3796" s="64">
        <v>0.19</v>
      </c>
      <c r="P3796" s="67">
        <v>0.19</v>
      </c>
      <c r="Q3796" s="70">
        <v>0.19</v>
      </c>
      <c r="R3796" s="3"/>
    </row>
    <row r="3797">
      <c r="A3797" s="46">
        <v>15967.0</v>
      </c>
      <c r="B3797" s="51" t="str">
        <f t="shared" si="1"/>
        <v>SalomatlikVitaminlar va BFQlarBalzamlar va siroplar</v>
      </c>
      <c r="C3797" s="55" t="s">
        <v>120</v>
      </c>
      <c r="D3797" s="55" t="s">
        <v>730</v>
      </c>
      <c r="E3797" s="55" t="s">
        <v>8066</v>
      </c>
      <c r="F3797" s="55"/>
      <c r="G3797" s="4"/>
      <c r="H3797" s="3"/>
      <c r="I3797" s="64">
        <v>0.19</v>
      </c>
      <c r="J3797" s="67">
        <v>0.19</v>
      </c>
      <c r="K3797" s="70">
        <v>0.19</v>
      </c>
      <c r="L3797" s="64">
        <v>0.0</v>
      </c>
      <c r="M3797" s="67">
        <v>0.0</v>
      </c>
      <c r="N3797" s="70">
        <v>0.0</v>
      </c>
      <c r="O3797" s="64">
        <v>0.19</v>
      </c>
      <c r="P3797" s="67">
        <v>0.19</v>
      </c>
      <c r="Q3797" s="70">
        <v>0.19</v>
      </c>
      <c r="R3797" s="3"/>
    </row>
    <row r="3798">
      <c r="A3798" s="46">
        <v>15969.0</v>
      </c>
      <c r="B3798" s="51" t="str">
        <f t="shared" si="1"/>
        <v>SalomatlikVitaminlar va BFQlarBolalar salomatligi</v>
      </c>
      <c r="C3798" s="55" t="s">
        <v>120</v>
      </c>
      <c r="D3798" s="55" t="s">
        <v>730</v>
      </c>
      <c r="E3798" s="55" t="s">
        <v>8067</v>
      </c>
      <c r="F3798" s="55"/>
      <c r="G3798" s="4"/>
      <c r="H3798" s="3"/>
      <c r="I3798" s="64">
        <v>0.19</v>
      </c>
      <c r="J3798" s="67">
        <v>0.19</v>
      </c>
      <c r="K3798" s="70">
        <v>0.19</v>
      </c>
      <c r="L3798" s="64">
        <v>0.0</v>
      </c>
      <c r="M3798" s="67">
        <v>0.0</v>
      </c>
      <c r="N3798" s="70">
        <v>0.0</v>
      </c>
      <c r="O3798" s="64">
        <v>0.19</v>
      </c>
      <c r="P3798" s="67">
        <v>0.19</v>
      </c>
      <c r="Q3798" s="70">
        <v>0.19</v>
      </c>
      <c r="R3798" s="3"/>
    </row>
    <row r="3799">
      <c r="A3799" s="46">
        <v>15970.0</v>
      </c>
      <c r="B3799" s="51" t="str">
        <f t="shared" si="1"/>
        <v>SalomatlikVitaminlar va BFQlarAyollar salomatligiHomilador va emizikli ayollar uchun BFQlar</v>
      </c>
      <c r="C3799" s="55" t="s">
        <v>120</v>
      </c>
      <c r="D3799" s="55" t="s">
        <v>730</v>
      </c>
      <c r="E3799" s="55" t="s">
        <v>2676</v>
      </c>
      <c r="F3799" s="85" t="s">
        <v>8068</v>
      </c>
      <c r="G3799" s="85"/>
      <c r="H3799" s="85"/>
      <c r="I3799" s="64">
        <v>0.19</v>
      </c>
      <c r="J3799" s="67">
        <v>0.19</v>
      </c>
      <c r="K3799" s="70">
        <v>0.19</v>
      </c>
      <c r="L3799" s="64">
        <v>0.0</v>
      </c>
      <c r="M3799" s="67">
        <v>0.0</v>
      </c>
      <c r="N3799" s="70">
        <v>0.0</v>
      </c>
      <c r="O3799" s="64">
        <v>0.19</v>
      </c>
      <c r="P3799" s="67">
        <v>0.19</v>
      </c>
      <c r="Q3799" s="70">
        <v>0.19</v>
      </c>
      <c r="R3799" s="3"/>
    </row>
    <row r="3800">
      <c r="A3800" s="46">
        <v>15971.0</v>
      </c>
      <c r="B3800" s="51" t="str">
        <f t="shared" si="1"/>
        <v>SalomatlikVitaminlar va BFQlarAyollar salomatligiAyol go'zalligi uchun kollagen</v>
      </c>
      <c r="C3800" s="55" t="s">
        <v>120</v>
      </c>
      <c r="D3800" s="55" t="s">
        <v>730</v>
      </c>
      <c r="E3800" s="55" t="s">
        <v>2676</v>
      </c>
      <c r="F3800" s="85" t="s">
        <v>8069</v>
      </c>
      <c r="G3800" s="85"/>
      <c r="H3800" s="3"/>
      <c r="I3800" s="64">
        <v>0.19</v>
      </c>
      <c r="J3800" s="67">
        <v>0.19</v>
      </c>
      <c r="K3800" s="70">
        <v>0.19</v>
      </c>
      <c r="L3800" s="64">
        <v>0.0</v>
      </c>
      <c r="M3800" s="67">
        <v>0.0</v>
      </c>
      <c r="N3800" s="70">
        <v>0.0</v>
      </c>
      <c r="O3800" s="64">
        <v>0.19</v>
      </c>
      <c r="P3800" s="67">
        <v>0.19</v>
      </c>
      <c r="Q3800" s="70">
        <v>0.19</v>
      </c>
      <c r="R3800" s="3"/>
    </row>
    <row r="3801">
      <c r="A3801" s="46">
        <v>15972.0</v>
      </c>
      <c r="B3801" s="51" t="str">
        <f t="shared" si="1"/>
        <v>SalomatlikVitaminlar va BFQlarB vitaminlari</v>
      </c>
      <c r="C3801" s="55" t="s">
        <v>120</v>
      </c>
      <c r="D3801" s="55" t="s">
        <v>730</v>
      </c>
      <c r="E3801" s="55" t="s">
        <v>8070</v>
      </c>
      <c r="F3801" s="3"/>
      <c r="G3801" s="4"/>
      <c r="H3801" s="3"/>
      <c r="I3801" s="64">
        <v>0.19</v>
      </c>
      <c r="J3801" s="67">
        <v>0.19</v>
      </c>
      <c r="K3801" s="70">
        <v>0.19</v>
      </c>
      <c r="L3801" s="64">
        <v>0.0</v>
      </c>
      <c r="M3801" s="67">
        <v>0.0</v>
      </c>
      <c r="N3801" s="70">
        <v>0.0</v>
      </c>
      <c r="O3801" s="64">
        <v>0.19</v>
      </c>
      <c r="P3801" s="67">
        <v>0.19</v>
      </c>
      <c r="Q3801" s="70">
        <v>0.19</v>
      </c>
      <c r="R3801" s="3"/>
    </row>
    <row r="3802">
      <c r="A3802" s="46">
        <v>15973.0</v>
      </c>
      <c r="B3802" s="51" t="str">
        <f t="shared" si="1"/>
        <v>SalomatlikVitaminlar va BFQlarVitaminlar D</v>
      </c>
      <c r="C3802" s="55" t="s">
        <v>120</v>
      </c>
      <c r="D3802" s="55" t="s">
        <v>730</v>
      </c>
      <c r="E3802" s="55" t="s">
        <v>8072</v>
      </c>
      <c r="F3802" s="3"/>
      <c r="G3802" s="4"/>
      <c r="H3802" s="3"/>
      <c r="I3802" s="64">
        <v>0.19</v>
      </c>
      <c r="J3802" s="67">
        <v>0.19</v>
      </c>
      <c r="K3802" s="70">
        <v>0.19</v>
      </c>
      <c r="L3802" s="64">
        <v>0.0</v>
      </c>
      <c r="M3802" s="67">
        <v>0.0</v>
      </c>
      <c r="N3802" s="70">
        <v>0.0</v>
      </c>
      <c r="O3802" s="64">
        <v>0.19</v>
      </c>
      <c r="P3802" s="67">
        <v>0.19</v>
      </c>
      <c r="Q3802" s="70">
        <v>0.19</v>
      </c>
      <c r="R3802" s="3"/>
    </row>
    <row r="3803">
      <c r="A3803" s="46">
        <v>15974.0</v>
      </c>
      <c r="B3803" s="51" t="str">
        <f t="shared" si="1"/>
        <v>SalomatlikVitaminlar va BFQlarK vitamini</v>
      </c>
      <c r="C3803" s="55" t="s">
        <v>120</v>
      </c>
      <c r="D3803" s="55" t="s">
        <v>730</v>
      </c>
      <c r="E3803" s="55" t="s">
        <v>8073</v>
      </c>
      <c r="F3803" s="3"/>
      <c r="G3803" s="4"/>
      <c r="H3803" s="4"/>
      <c r="I3803" s="64">
        <v>0.19</v>
      </c>
      <c r="J3803" s="67">
        <v>0.19</v>
      </c>
      <c r="K3803" s="70">
        <v>0.19</v>
      </c>
      <c r="L3803" s="64">
        <v>0.0</v>
      </c>
      <c r="M3803" s="67">
        <v>0.0</v>
      </c>
      <c r="N3803" s="70">
        <v>0.0</v>
      </c>
      <c r="O3803" s="64">
        <v>0.19</v>
      </c>
      <c r="P3803" s="67">
        <v>0.19</v>
      </c>
      <c r="Q3803" s="70">
        <v>0.19</v>
      </c>
      <c r="R3803" s="3"/>
    </row>
    <row r="3804">
      <c r="A3804" s="46">
        <v>15975.0</v>
      </c>
      <c r="B3804" s="51" t="str">
        <f t="shared" si="1"/>
        <v>SalomatlikVitaminlar va BFQlarC vitamini</v>
      </c>
      <c r="C3804" s="55" t="s">
        <v>120</v>
      </c>
      <c r="D3804" s="55" t="s">
        <v>730</v>
      </c>
      <c r="E3804" s="55" t="s">
        <v>8075</v>
      </c>
      <c r="F3804" s="3"/>
      <c r="G3804" s="4"/>
      <c r="H3804" s="3"/>
      <c r="I3804" s="64">
        <v>0.19</v>
      </c>
      <c r="J3804" s="67">
        <v>0.19</v>
      </c>
      <c r="K3804" s="70">
        <v>0.19</v>
      </c>
      <c r="L3804" s="64">
        <v>0.0</v>
      </c>
      <c r="M3804" s="67">
        <v>0.0</v>
      </c>
      <c r="N3804" s="70">
        <v>0.0</v>
      </c>
      <c r="O3804" s="64">
        <v>0.19</v>
      </c>
      <c r="P3804" s="67">
        <v>0.19</v>
      </c>
      <c r="Q3804" s="70">
        <v>0.19</v>
      </c>
      <c r="R3804" s="3"/>
    </row>
    <row r="3805">
      <c r="A3805" s="46">
        <v>15977.0</v>
      </c>
      <c r="B3805" s="51" t="str">
        <f t="shared" si="1"/>
        <v>SalomatlikVitaminlar va BFQlarMagniy</v>
      </c>
      <c r="C3805" s="55" t="s">
        <v>120</v>
      </c>
      <c r="D3805" s="55" t="s">
        <v>730</v>
      </c>
      <c r="E3805" s="55" t="s">
        <v>8078</v>
      </c>
      <c r="F3805" s="3"/>
      <c r="G3805" s="4"/>
      <c r="H3805" s="3"/>
      <c r="I3805" s="64">
        <v>0.19</v>
      </c>
      <c r="J3805" s="67">
        <v>0.19</v>
      </c>
      <c r="K3805" s="70">
        <v>0.19</v>
      </c>
      <c r="L3805" s="64">
        <v>0.0</v>
      </c>
      <c r="M3805" s="67">
        <v>0.0</v>
      </c>
      <c r="N3805" s="70">
        <v>0.0</v>
      </c>
      <c r="O3805" s="64">
        <v>0.19</v>
      </c>
      <c r="P3805" s="67">
        <v>0.19</v>
      </c>
      <c r="Q3805" s="70">
        <v>0.19</v>
      </c>
      <c r="R3805" s="3"/>
    </row>
    <row r="3806">
      <c r="A3806" s="46">
        <v>15978.0</v>
      </c>
      <c r="B3806" s="51" t="str">
        <f t="shared" si="1"/>
        <v>SalomatlikVitaminlar va BFQlarTemir</v>
      </c>
      <c r="C3806" s="55" t="s">
        <v>120</v>
      </c>
      <c r="D3806" s="55" t="s">
        <v>730</v>
      </c>
      <c r="E3806" s="55" t="s">
        <v>8080</v>
      </c>
      <c r="F3806" s="3"/>
      <c r="G3806" s="4"/>
      <c r="H3806" s="4"/>
      <c r="I3806" s="64">
        <v>0.19</v>
      </c>
      <c r="J3806" s="67">
        <v>0.19</v>
      </c>
      <c r="K3806" s="70">
        <v>0.19</v>
      </c>
      <c r="L3806" s="64">
        <v>0.0</v>
      </c>
      <c r="M3806" s="67">
        <v>0.0</v>
      </c>
      <c r="N3806" s="70">
        <v>0.0</v>
      </c>
      <c r="O3806" s="64">
        <v>0.19</v>
      </c>
      <c r="P3806" s="67">
        <v>0.19</v>
      </c>
      <c r="Q3806" s="70">
        <v>0.19</v>
      </c>
      <c r="R3806" s="3"/>
    </row>
    <row r="3807">
      <c r="A3807" s="46">
        <v>15979.0</v>
      </c>
      <c r="B3807" s="51" t="str">
        <f t="shared" si="1"/>
        <v>SalomatlikVitaminlar va BFQlarSelen</v>
      </c>
      <c r="C3807" s="55" t="s">
        <v>120</v>
      </c>
      <c r="D3807" s="55" t="s">
        <v>730</v>
      </c>
      <c r="E3807" s="55" t="s">
        <v>8082</v>
      </c>
      <c r="F3807" s="3"/>
      <c r="G3807" s="3"/>
      <c r="H3807" s="4"/>
      <c r="I3807" s="64">
        <v>0.19</v>
      </c>
      <c r="J3807" s="67">
        <v>0.19</v>
      </c>
      <c r="K3807" s="70">
        <v>0.19</v>
      </c>
      <c r="L3807" s="64">
        <v>0.0</v>
      </c>
      <c r="M3807" s="67">
        <v>0.0</v>
      </c>
      <c r="N3807" s="70">
        <v>0.0</v>
      </c>
      <c r="O3807" s="64">
        <v>0.19</v>
      </c>
      <c r="P3807" s="67">
        <v>0.19</v>
      </c>
      <c r="Q3807" s="70">
        <v>0.19</v>
      </c>
      <c r="R3807" s="3"/>
    </row>
    <row r="3808">
      <c r="A3808" s="46">
        <v>15980.0</v>
      </c>
      <c r="B3808" s="51" t="str">
        <f t="shared" si="1"/>
        <v>SalomatlikVitaminlar va BFQlarYod</v>
      </c>
      <c r="C3808" s="55" t="s">
        <v>120</v>
      </c>
      <c r="D3808" s="55" t="s">
        <v>730</v>
      </c>
      <c r="E3808" s="55" t="s">
        <v>8084</v>
      </c>
      <c r="F3808" s="3"/>
      <c r="G3808" s="3"/>
      <c r="H3808" s="4"/>
      <c r="I3808" s="64">
        <v>0.19</v>
      </c>
      <c r="J3808" s="67">
        <v>0.19</v>
      </c>
      <c r="K3808" s="70">
        <v>0.19</v>
      </c>
      <c r="L3808" s="64">
        <v>0.0</v>
      </c>
      <c r="M3808" s="67">
        <v>0.0</v>
      </c>
      <c r="N3808" s="70">
        <v>0.0</v>
      </c>
      <c r="O3808" s="64">
        <v>0.19</v>
      </c>
      <c r="P3808" s="67">
        <v>0.19</v>
      </c>
      <c r="Q3808" s="70">
        <v>0.19</v>
      </c>
      <c r="R3808" s="3"/>
    </row>
    <row r="3809">
      <c r="A3809" s="46">
        <v>15981.0</v>
      </c>
      <c r="B3809" s="51" t="str">
        <f t="shared" si="1"/>
        <v>SalomatlikVitaminlar va BFQlarKollagen</v>
      </c>
      <c r="C3809" s="55" t="s">
        <v>120</v>
      </c>
      <c r="D3809" s="55" t="s">
        <v>730</v>
      </c>
      <c r="E3809" s="55" t="s">
        <v>8085</v>
      </c>
      <c r="F3809" s="3"/>
      <c r="G3809" s="3"/>
      <c r="H3809" s="3"/>
      <c r="I3809" s="64">
        <v>0.19</v>
      </c>
      <c r="J3809" s="67">
        <v>0.19</v>
      </c>
      <c r="K3809" s="70">
        <v>0.19</v>
      </c>
      <c r="L3809" s="64">
        <v>0.0</v>
      </c>
      <c r="M3809" s="67">
        <v>0.0</v>
      </c>
      <c r="N3809" s="70">
        <v>0.0</v>
      </c>
      <c r="O3809" s="64">
        <v>0.19</v>
      </c>
      <c r="P3809" s="67">
        <v>0.19</v>
      </c>
      <c r="Q3809" s="70">
        <v>0.19</v>
      </c>
      <c r="R3809" s="3"/>
    </row>
    <row r="3810">
      <c r="A3810" s="46">
        <v>15982.0</v>
      </c>
      <c r="B3810" s="51" t="str">
        <f t="shared" si="1"/>
        <v>SalomatlikVitaminlar va BFQlarBaliq yog'i va omega-3</v>
      </c>
      <c r="C3810" s="55" t="s">
        <v>120</v>
      </c>
      <c r="D3810" s="55" t="s">
        <v>730</v>
      </c>
      <c r="E3810" s="55" t="s">
        <v>8088</v>
      </c>
      <c r="F3810" s="55"/>
      <c r="G3810" s="4"/>
      <c r="H3810" s="4"/>
      <c r="I3810" s="64">
        <v>0.19</v>
      </c>
      <c r="J3810" s="67">
        <v>0.19</v>
      </c>
      <c r="K3810" s="70">
        <v>0.19</v>
      </c>
      <c r="L3810" s="64">
        <v>0.0</v>
      </c>
      <c r="M3810" s="67">
        <v>0.0</v>
      </c>
      <c r="N3810" s="70">
        <v>0.0</v>
      </c>
      <c r="O3810" s="64">
        <v>0.19</v>
      </c>
      <c r="P3810" s="67">
        <v>0.19</v>
      </c>
      <c r="Q3810" s="70">
        <v>0.19</v>
      </c>
      <c r="R3810" s="3"/>
    </row>
    <row r="3811">
      <c r="A3811" s="46">
        <v>15984.0</v>
      </c>
      <c r="B3811" s="51" t="str">
        <f t="shared" si="1"/>
        <v>SalomatlikOrtopedik buyumlarAnatomik va ortopedik yostiqlar</v>
      </c>
      <c r="C3811" s="55" t="s">
        <v>120</v>
      </c>
      <c r="D3811" s="55" t="s">
        <v>545</v>
      </c>
      <c r="E3811" s="55" t="s">
        <v>8090</v>
      </c>
      <c r="F3811" s="55"/>
      <c r="G3811" s="55"/>
      <c r="H3811" s="4"/>
      <c r="I3811" s="64">
        <v>0.25</v>
      </c>
      <c r="J3811" s="67">
        <v>0.25</v>
      </c>
      <c r="K3811" s="70">
        <v>0.25</v>
      </c>
      <c r="L3811" s="64">
        <v>0.0</v>
      </c>
      <c r="M3811" s="67">
        <v>0.0</v>
      </c>
      <c r="N3811" s="70">
        <v>0.0</v>
      </c>
      <c r="O3811" s="64">
        <v>0.25</v>
      </c>
      <c r="P3811" s="67">
        <v>0.25</v>
      </c>
      <c r="Q3811" s="70">
        <v>0.25</v>
      </c>
      <c r="R3811" s="3"/>
    </row>
    <row r="3812">
      <c r="A3812" s="46">
        <v>15986.0</v>
      </c>
      <c r="B3812" s="51" t="str">
        <f t="shared" si="1"/>
        <v>Qurilish va taʼmirlashQurilish materiallariMetall prokat va metall konstruktsiyalarQurilish tarmog'i</v>
      </c>
      <c r="C3812" s="55" t="s">
        <v>95</v>
      </c>
      <c r="D3812" s="55" t="s">
        <v>8093</v>
      </c>
      <c r="E3812" s="55" t="s">
        <v>8094</v>
      </c>
      <c r="F3812" s="55" t="s">
        <v>8095</v>
      </c>
      <c r="G3812" s="55"/>
      <c r="H3812" s="3"/>
      <c r="I3812" s="64" t="s">
        <v>225</v>
      </c>
      <c r="J3812" s="67" t="s">
        <v>225</v>
      </c>
      <c r="K3812" s="70">
        <v>0.08</v>
      </c>
      <c r="L3812" s="64">
        <v>0.0</v>
      </c>
      <c r="M3812" s="67">
        <v>0.0</v>
      </c>
      <c r="N3812" s="70">
        <v>0.0</v>
      </c>
      <c r="O3812" s="64" t="s">
        <v>225</v>
      </c>
      <c r="P3812" s="67" t="s">
        <v>225</v>
      </c>
      <c r="Q3812" s="70">
        <v>0.08</v>
      </c>
      <c r="R3812" s="3"/>
    </row>
    <row r="3813">
      <c r="A3813" s="46">
        <v>15987.0</v>
      </c>
      <c r="B3813" s="51" t="str">
        <f t="shared" si="1"/>
        <v>SalomatlikOptikaKo'zoynak uchun qutilar</v>
      </c>
      <c r="C3813" s="55" t="s">
        <v>120</v>
      </c>
      <c r="D3813" s="55" t="s">
        <v>540</v>
      </c>
      <c r="E3813" s="55" t="s">
        <v>8098</v>
      </c>
      <c r="F3813" s="55"/>
      <c r="G3813" s="4"/>
      <c r="H3813" s="3"/>
      <c r="I3813" s="64">
        <v>0.3</v>
      </c>
      <c r="J3813" s="67">
        <v>0.3</v>
      </c>
      <c r="K3813" s="70">
        <v>0.3</v>
      </c>
      <c r="L3813" s="64">
        <v>0.025</v>
      </c>
      <c r="M3813" s="67">
        <v>0.025</v>
      </c>
      <c r="N3813" s="70">
        <v>0.025</v>
      </c>
      <c r="O3813" s="64">
        <v>0.275</v>
      </c>
      <c r="P3813" s="67">
        <v>0.275</v>
      </c>
      <c r="Q3813" s="70">
        <v>0.275</v>
      </c>
      <c r="R3813" s="3"/>
    </row>
    <row r="3814">
      <c r="A3814" s="46">
        <v>15988.0</v>
      </c>
      <c r="B3814" s="51" t="str">
        <f t="shared" si="1"/>
        <v>Qurilish va taʼmirlashQurilish materiallariMetall prokat va metall konstruktsiyalarO'rnatish simlari</v>
      </c>
      <c r="C3814" s="55" t="s">
        <v>95</v>
      </c>
      <c r="D3814" s="55" t="s">
        <v>8093</v>
      </c>
      <c r="E3814" s="55" t="s">
        <v>8094</v>
      </c>
      <c r="F3814" s="55" t="s">
        <v>8100</v>
      </c>
      <c r="G3814" s="55"/>
      <c r="H3814" s="3"/>
      <c r="I3814" s="64" t="s">
        <v>225</v>
      </c>
      <c r="J3814" s="67" t="s">
        <v>225</v>
      </c>
      <c r="K3814" s="70">
        <v>0.08</v>
      </c>
      <c r="L3814" s="64">
        <v>0.0</v>
      </c>
      <c r="M3814" s="67">
        <v>0.0</v>
      </c>
      <c r="N3814" s="70">
        <v>0.0</v>
      </c>
      <c r="O3814" s="64" t="s">
        <v>225</v>
      </c>
      <c r="P3814" s="67" t="s">
        <v>225</v>
      </c>
      <c r="Q3814" s="70">
        <v>0.08</v>
      </c>
      <c r="R3814" s="3"/>
    </row>
    <row r="3815">
      <c r="A3815" s="46">
        <v>15989.0</v>
      </c>
      <c r="B3815" s="51" t="str">
        <f t="shared" si="1"/>
        <v>Qurilish va taʼmirlashQurilish materiallariMetall prokat va metall konstruktsiyalarArmatura uchun ilgaklar va ushlagichlar</v>
      </c>
      <c r="C3815" s="55" t="s">
        <v>95</v>
      </c>
      <c r="D3815" s="55" t="s">
        <v>8093</v>
      </c>
      <c r="E3815" s="55" t="s">
        <v>8094</v>
      </c>
      <c r="F3815" s="55" t="s">
        <v>8102</v>
      </c>
      <c r="G3815" s="55"/>
      <c r="H3815" s="55"/>
      <c r="I3815" s="64">
        <v>0.08</v>
      </c>
      <c r="J3815" s="67">
        <v>0.08</v>
      </c>
      <c r="K3815" s="70">
        <v>0.08</v>
      </c>
      <c r="L3815" s="64">
        <v>0.0</v>
      </c>
      <c r="M3815" s="67">
        <v>0.0</v>
      </c>
      <c r="N3815" s="70">
        <v>0.0</v>
      </c>
      <c r="O3815" s="64">
        <v>0.08</v>
      </c>
      <c r="P3815" s="67">
        <v>0.08</v>
      </c>
      <c r="Q3815" s="70">
        <v>0.08</v>
      </c>
      <c r="R3815" s="3"/>
    </row>
    <row r="3816">
      <c r="A3816" s="46">
        <v>15990.0</v>
      </c>
      <c r="B3816" s="51" t="str">
        <f t="shared" si="1"/>
        <v>Qurilish va taʼmirlashAsboblarKavsharlash uskunalariKavsharlash uchun kimyo vositalariKavsharlash uchun kanifol</v>
      </c>
      <c r="C3816" s="55" t="s">
        <v>95</v>
      </c>
      <c r="D3816" s="55" t="s">
        <v>106</v>
      </c>
      <c r="E3816" s="55" t="s">
        <v>2590</v>
      </c>
      <c r="F3816" s="55" t="s">
        <v>3765</v>
      </c>
      <c r="G3816" s="85" t="s">
        <v>8104</v>
      </c>
      <c r="H3816" s="85"/>
      <c r="I3816" s="64">
        <v>0.17</v>
      </c>
      <c r="J3816" s="67">
        <v>0.17</v>
      </c>
      <c r="K3816" s="70">
        <v>0.17</v>
      </c>
      <c r="L3816" s="64">
        <v>0.0</v>
      </c>
      <c r="M3816" s="67">
        <v>0.0</v>
      </c>
      <c r="N3816" s="70">
        <v>0.0</v>
      </c>
      <c r="O3816" s="64">
        <v>0.17</v>
      </c>
      <c r="P3816" s="67">
        <v>0.17</v>
      </c>
      <c r="Q3816" s="70">
        <v>0.17</v>
      </c>
      <c r="R3816" s="3"/>
    </row>
    <row r="3817">
      <c r="A3817" s="46">
        <v>15991.0</v>
      </c>
      <c r="B3817" s="51" t="str">
        <f t="shared" si="1"/>
        <v>Qurilish va taʼmirlashAsboblarKavsharlash uskunalariKavsharlash uchun kimyo vositalariToko'tkazuvchi lak</v>
      </c>
      <c r="C3817" s="55" t="s">
        <v>95</v>
      </c>
      <c r="D3817" s="55" t="s">
        <v>106</v>
      </c>
      <c r="E3817" s="55" t="s">
        <v>2590</v>
      </c>
      <c r="F3817" s="55" t="s">
        <v>3765</v>
      </c>
      <c r="G3817" s="55" t="s">
        <v>8106</v>
      </c>
      <c r="H3817" s="55"/>
      <c r="I3817" s="64">
        <v>0.17</v>
      </c>
      <c r="J3817" s="67">
        <v>0.17</v>
      </c>
      <c r="K3817" s="70">
        <v>0.17</v>
      </c>
      <c r="L3817" s="64">
        <v>0.0</v>
      </c>
      <c r="M3817" s="67">
        <v>0.0</v>
      </c>
      <c r="N3817" s="70">
        <v>0.0</v>
      </c>
      <c r="O3817" s="64">
        <v>0.17</v>
      </c>
      <c r="P3817" s="67">
        <v>0.17</v>
      </c>
      <c r="Q3817" s="70">
        <v>0.17</v>
      </c>
      <c r="R3817" s="3"/>
    </row>
    <row r="3818">
      <c r="A3818" s="46">
        <v>15992.0</v>
      </c>
      <c r="B3818" s="51" t="str">
        <f t="shared" si="1"/>
        <v>Qurilish va taʼmirlashAsboblarKavsharlash uskunalariKavsharlash uchun kimyo vositalariElektr izolyatsiyalovchi lak</v>
      </c>
      <c r="C3818" s="55" t="s">
        <v>95</v>
      </c>
      <c r="D3818" s="55" t="s">
        <v>106</v>
      </c>
      <c r="E3818" s="55" t="s">
        <v>2590</v>
      </c>
      <c r="F3818" s="55" t="s">
        <v>3765</v>
      </c>
      <c r="G3818" s="85" t="s">
        <v>8107</v>
      </c>
      <c r="H3818" s="85"/>
      <c r="I3818" s="64">
        <v>0.17</v>
      </c>
      <c r="J3818" s="67">
        <v>0.17</v>
      </c>
      <c r="K3818" s="70">
        <v>0.17</v>
      </c>
      <c r="L3818" s="64">
        <v>0.0</v>
      </c>
      <c r="M3818" s="67">
        <v>0.0</v>
      </c>
      <c r="N3818" s="70">
        <v>0.0</v>
      </c>
      <c r="O3818" s="64">
        <v>0.17</v>
      </c>
      <c r="P3818" s="67">
        <v>0.17</v>
      </c>
      <c r="Q3818" s="70">
        <v>0.17</v>
      </c>
      <c r="R3818" s="3"/>
    </row>
    <row r="3819">
      <c r="A3819" s="46">
        <v>15993.0</v>
      </c>
      <c r="B3819" s="51" t="str">
        <f t="shared" si="1"/>
        <v>Qurilish va taʼmirlashAsboblarKavsharlash uskunalariKavsharlash uchun kimyo vositalariElektron komponentlarni tozalash vositasi</v>
      </c>
      <c r="C3819" s="55" t="s">
        <v>95</v>
      </c>
      <c r="D3819" s="55" t="s">
        <v>106</v>
      </c>
      <c r="E3819" s="55" t="s">
        <v>2590</v>
      </c>
      <c r="F3819" s="55" t="s">
        <v>3765</v>
      </c>
      <c r="G3819" s="85" t="s">
        <v>8109</v>
      </c>
      <c r="H3819" s="85"/>
      <c r="I3819" s="64">
        <v>0.17</v>
      </c>
      <c r="J3819" s="67">
        <v>0.17</v>
      </c>
      <c r="K3819" s="70">
        <v>0.17</v>
      </c>
      <c r="L3819" s="64">
        <v>0.0</v>
      </c>
      <c r="M3819" s="67">
        <v>0.0</v>
      </c>
      <c r="N3819" s="70">
        <v>0.0</v>
      </c>
      <c r="O3819" s="64">
        <v>0.17</v>
      </c>
      <c r="P3819" s="67">
        <v>0.17</v>
      </c>
      <c r="Q3819" s="70">
        <v>0.17</v>
      </c>
      <c r="R3819" s="3"/>
    </row>
    <row r="3820">
      <c r="A3820" s="46">
        <v>15994.0</v>
      </c>
      <c r="B3820" s="51" t="str">
        <f t="shared" si="1"/>
        <v>Qurilish va taʼmirlashAsboblarKavsharlash uskunalariKavsharlash uchun kimyo vositalariIssiqlik o'tkazuvchi pasta</v>
      </c>
      <c r="C3820" s="55" t="s">
        <v>95</v>
      </c>
      <c r="D3820" s="55" t="s">
        <v>106</v>
      </c>
      <c r="E3820" s="55" t="s">
        <v>2590</v>
      </c>
      <c r="F3820" s="55" t="s">
        <v>3765</v>
      </c>
      <c r="G3820" s="85" t="s">
        <v>8111</v>
      </c>
      <c r="H3820" s="85"/>
      <c r="I3820" s="64">
        <v>0.17</v>
      </c>
      <c r="J3820" s="67">
        <v>0.17</v>
      </c>
      <c r="K3820" s="70">
        <v>0.17</v>
      </c>
      <c r="L3820" s="64">
        <v>0.0</v>
      </c>
      <c r="M3820" s="67">
        <v>0.0</v>
      </c>
      <c r="N3820" s="70">
        <v>0.0</v>
      </c>
      <c r="O3820" s="64">
        <v>0.17</v>
      </c>
      <c r="P3820" s="67">
        <v>0.17</v>
      </c>
      <c r="Q3820" s="70">
        <v>0.17</v>
      </c>
      <c r="R3820" s="3"/>
    </row>
    <row r="3821">
      <c r="A3821" s="46">
        <v>15995.0</v>
      </c>
      <c r="B3821" s="51" t="str">
        <f t="shared" si="1"/>
        <v>Qurilish va taʼmirlashAsboblarKavsharlash uskunalariKavsharlash uchun kimyo vositalariKavsharlash uchun sprey-sovutgich</v>
      </c>
      <c r="C3821" s="55" t="s">
        <v>95</v>
      </c>
      <c r="D3821" s="55" t="s">
        <v>106</v>
      </c>
      <c r="E3821" s="55" t="s">
        <v>2590</v>
      </c>
      <c r="F3821" s="55" t="s">
        <v>3765</v>
      </c>
      <c r="G3821" s="55" t="s">
        <v>8113</v>
      </c>
      <c r="H3821" s="55"/>
      <c r="I3821" s="64">
        <v>0.17</v>
      </c>
      <c r="J3821" s="67">
        <v>0.17</v>
      </c>
      <c r="K3821" s="70">
        <v>0.17</v>
      </c>
      <c r="L3821" s="64">
        <v>0.0</v>
      </c>
      <c r="M3821" s="67">
        <v>0.0</v>
      </c>
      <c r="N3821" s="70">
        <v>0.0</v>
      </c>
      <c r="O3821" s="64">
        <v>0.17</v>
      </c>
      <c r="P3821" s="67">
        <v>0.17</v>
      </c>
      <c r="Q3821" s="70">
        <v>0.17</v>
      </c>
      <c r="R3821" s="3"/>
    </row>
    <row r="3822">
      <c r="A3822" s="46">
        <v>15996.0</v>
      </c>
      <c r="B3822" s="51" t="str">
        <f t="shared" si="1"/>
        <v>Qurilish va taʼmirlashAsboblarKavsharlash uskunalariKavsharlash uchun kimyo vositalariKavsharlagich uchini tozalash vosita</v>
      </c>
      <c r="C3822" s="55" t="s">
        <v>95</v>
      </c>
      <c r="D3822" s="55" t="s">
        <v>106</v>
      </c>
      <c r="E3822" s="55" t="s">
        <v>2590</v>
      </c>
      <c r="F3822" s="55" t="s">
        <v>3765</v>
      </c>
      <c r="G3822" s="55" t="s">
        <v>8115</v>
      </c>
      <c r="H3822" s="55"/>
      <c r="I3822" s="64">
        <v>0.17</v>
      </c>
      <c r="J3822" s="67">
        <v>0.17</v>
      </c>
      <c r="K3822" s="70">
        <v>0.17</v>
      </c>
      <c r="L3822" s="64">
        <v>0.0</v>
      </c>
      <c r="M3822" s="67">
        <v>0.0</v>
      </c>
      <c r="N3822" s="70">
        <v>0.0</v>
      </c>
      <c r="O3822" s="64">
        <v>0.17</v>
      </c>
      <c r="P3822" s="67">
        <v>0.17</v>
      </c>
      <c r="Q3822" s="70">
        <v>0.17</v>
      </c>
      <c r="R3822" s="3"/>
    </row>
    <row r="3823">
      <c r="A3823" s="46">
        <v>15997.0</v>
      </c>
      <c r="B3823" s="51" t="str">
        <f t="shared" si="1"/>
        <v>Qurilish va taʼmirlashAsboblarKavsharlash uskunalariKavsharlash uchun kimyo vositalariSteklotekstolit</v>
      </c>
      <c r="C3823" s="55" t="s">
        <v>95</v>
      </c>
      <c r="D3823" s="55" t="s">
        <v>106</v>
      </c>
      <c r="E3823" s="55" t="s">
        <v>2590</v>
      </c>
      <c r="F3823" s="55" t="s">
        <v>3765</v>
      </c>
      <c r="G3823" s="85" t="s">
        <v>8117</v>
      </c>
      <c r="H3823" s="3"/>
      <c r="I3823" s="64">
        <v>0.17</v>
      </c>
      <c r="J3823" s="67">
        <v>0.17</v>
      </c>
      <c r="K3823" s="70">
        <v>0.17</v>
      </c>
      <c r="L3823" s="64">
        <v>0.0</v>
      </c>
      <c r="M3823" s="67">
        <v>0.0</v>
      </c>
      <c r="N3823" s="70">
        <v>0.0</v>
      </c>
      <c r="O3823" s="64">
        <v>0.17</v>
      </c>
      <c r="P3823" s="67">
        <v>0.17</v>
      </c>
      <c r="Q3823" s="70">
        <v>0.17</v>
      </c>
      <c r="R3823" s="3"/>
    </row>
    <row r="3824">
      <c r="A3824" s="46">
        <v>15998.0</v>
      </c>
      <c r="B3824" s="51" t="str">
        <f t="shared" si="1"/>
        <v>Qurilish va taʼmirlashAsboblarKavsharlash uskunalariKavsharlash uchun kimyo vositalariTemir xloridi</v>
      </c>
      <c r="C3824" s="55" t="s">
        <v>95</v>
      </c>
      <c r="D3824" s="55" t="s">
        <v>106</v>
      </c>
      <c r="E3824" s="55" t="s">
        <v>2590</v>
      </c>
      <c r="F3824" s="55" t="s">
        <v>3765</v>
      </c>
      <c r="G3824" s="85" t="s">
        <v>8119</v>
      </c>
      <c r="H3824" s="3"/>
      <c r="I3824" s="64">
        <v>0.17</v>
      </c>
      <c r="J3824" s="67">
        <v>0.17</v>
      </c>
      <c r="K3824" s="70">
        <v>0.17</v>
      </c>
      <c r="L3824" s="64">
        <v>0.0</v>
      </c>
      <c r="M3824" s="67">
        <v>0.0</v>
      </c>
      <c r="N3824" s="70">
        <v>0.0</v>
      </c>
      <c r="O3824" s="64">
        <v>0.17</v>
      </c>
      <c r="P3824" s="67">
        <v>0.17</v>
      </c>
      <c r="Q3824" s="70">
        <v>0.17</v>
      </c>
      <c r="R3824" s="3"/>
    </row>
    <row r="3825">
      <c r="A3825" s="46">
        <v>15999.0</v>
      </c>
      <c r="B3825" s="51" t="str">
        <f t="shared" si="1"/>
        <v>Qurilish va taʼmirlashAsboblarKavsharlash uskunalariKavsharlagichlarKavsharlash lampasi</v>
      </c>
      <c r="C3825" s="55" t="s">
        <v>95</v>
      </c>
      <c r="D3825" s="55" t="s">
        <v>106</v>
      </c>
      <c r="E3825" s="55" t="s">
        <v>2590</v>
      </c>
      <c r="F3825" s="55" t="s">
        <v>2591</v>
      </c>
      <c r="G3825" s="85" t="s">
        <v>8121</v>
      </c>
      <c r="H3825" s="85"/>
      <c r="I3825" s="64">
        <v>0.17</v>
      </c>
      <c r="J3825" s="67">
        <v>0.17</v>
      </c>
      <c r="K3825" s="70">
        <v>0.17</v>
      </c>
      <c r="L3825" s="64">
        <v>0.0</v>
      </c>
      <c r="M3825" s="67">
        <v>0.0</v>
      </c>
      <c r="N3825" s="70">
        <v>0.0</v>
      </c>
      <c r="O3825" s="64">
        <v>0.17</v>
      </c>
      <c r="P3825" s="67">
        <v>0.17</v>
      </c>
      <c r="Q3825" s="70">
        <v>0.17</v>
      </c>
      <c r="R3825" s="3"/>
    </row>
    <row r="3826">
      <c r="A3826" s="46">
        <v>16000.0</v>
      </c>
      <c r="B3826" s="51" t="str">
        <f t="shared" si="1"/>
        <v>Qurilish va taʼmirlashAsboblarKavsharlash uskunalariKavsharlagichlarKavsharlash feni</v>
      </c>
      <c r="C3826" s="55" t="s">
        <v>95</v>
      </c>
      <c r="D3826" s="55" t="s">
        <v>106</v>
      </c>
      <c r="E3826" s="55" t="s">
        <v>2590</v>
      </c>
      <c r="F3826" s="55" t="s">
        <v>2591</v>
      </c>
      <c r="G3826" s="55" t="s">
        <v>8123</v>
      </c>
      <c r="H3826" s="55"/>
      <c r="I3826" s="64">
        <v>0.17</v>
      </c>
      <c r="J3826" s="67">
        <v>0.17</v>
      </c>
      <c r="K3826" s="70">
        <v>0.17</v>
      </c>
      <c r="L3826" s="64">
        <v>0.0</v>
      </c>
      <c r="M3826" s="67">
        <v>0.0</v>
      </c>
      <c r="N3826" s="70">
        <v>0.0</v>
      </c>
      <c r="O3826" s="64">
        <v>0.17</v>
      </c>
      <c r="P3826" s="67">
        <v>0.17</v>
      </c>
      <c r="Q3826" s="70">
        <v>0.17</v>
      </c>
      <c r="R3826" s="3"/>
    </row>
    <row r="3827">
      <c r="A3827" s="46">
        <v>16001.0</v>
      </c>
      <c r="B3827" s="51" t="str">
        <f t="shared" si="1"/>
        <v>Qurilish va taʼmirlashAsboblarKavsharlash uskunalariKavsharlagichlarLyufers uchun kavsharlagich</v>
      </c>
      <c r="C3827" s="55" t="s">
        <v>95</v>
      </c>
      <c r="D3827" s="55" t="s">
        <v>106</v>
      </c>
      <c r="E3827" s="55" t="s">
        <v>2590</v>
      </c>
      <c r="F3827" s="55" t="s">
        <v>2591</v>
      </c>
      <c r="G3827" s="55" t="s">
        <v>8125</v>
      </c>
      <c r="H3827" s="55"/>
      <c r="I3827" s="64">
        <v>0.17</v>
      </c>
      <c r="J3827" s="67">
        <v>0.17</v>
      </c>
      <c r="K3827" s="70">
        <v>0.17</v>
      </c>
      <c r="L3827" s="64">
        <v>0.0</v>
      </c>
      <c r="M3827" s="67">
        <v>0.0</v>
      </c>
      <c r="N3827" s="70">
        <v>0.0</v>
      </c>
      <c r="O3827" s="64">
        <v>0.17</v>
      </c>
      <c r="P3827" s="67">
        <v>0.17</v>
      </c>
      <c r="Q3827" s="70">
        <v>0.17</v>
      </c>
      <c r="R3827" s="3"/>
    </row>
    <row r="3828">
      <c r="A3828" s="46">
        <v>16002.0</v>
      </c>
      <c r="B3828" s="51" t="str">
        <f t="shared" si="1"/>
        <v>Qurilish va taʼmirlashAsboblarKavsharlash uskunalariKavsharlash uchun to'plam</v>
      </c>
      <c r="C3828" s="55" t="s">
        <v>95</v>
      </c>
      <c r="D3828" s="55" t="s">
        <v>106</v>
      </c>
      <c r="E3828" s="55" t="s">
        <v>2590</v>
      </c>
      <c r="F3828" s="55" t="s">
        <v>8127</v>
      </c>
      <c r="G3828" s="55"/>
      <c r="H3828" s="3"/>
      <c r="I3828" s="64">
        <v>0.17</v>
      </c>
      <c r="J3828" s="67">
        <v>0.17</v>
      </c>
      <c r="K3828" s="70">
        <v>0.17</v>
      </c>
      <c r="L3828" s="64">
        <v>0.0</v>
      </c>
      <c r="M3828" s="67">
        <v>0.0</v>
      </c>
      <c r="N3828" s="70">
        <v>0.0</v>
      </c>
      <c r="O3828" s="64">
        <v>0.17</v>
      </c>
      <c r="P3828" s="67">
        <v>0.17</v>
      </c>
      <c r="Q3828" s="70">
        <v>0.17</v>
      </c>
      <c r="R3828" s="3"/>
    </row>
    <row r="3829">
      <c r="A3829" s="46">
        <v>16003.0</v>
      </c>
      <c r="B3829" s="51" t="str">
        <f t="shared" si="1"/>
        <v>Qurilish va taʼmirlashAsboblarKavsharlash uskunalariLaboratoriya quvvat bloklari</v>
      </c>
      <c r="C3829" s="55" t="s">
        <v>95</v>
      </c>
      <c r="D3829" s="55" t="s">
        <v>106</v>
      </c>
      <c r="E3829" s="55" t="s">
        <v>2590</v>
      </c>
      <c r="F3829" s="55" t="s">
        <v>8130</v>
      </c>
      <c r="G3829" s="55"/>
      <c r="H3829" s="4"/>
      <c r="I3829" s="64">
        <v>0.22</v>
      </c>
      <c r="J3829" s="67">
        <v>0.22</v>
      </c>
      <c r="K3829" s="70">
        <v>0.22</v>
      </c>
      <c r="L3829" s="64">
        <v>0.0</v>
      </c>
      <c r="M3829" s="67">
        <v>0.0</v>
      </c>
      <c r="N3829" s="70">
        <v>0.0</v>
      </c>
      <c r="O3829" s="64">
        <v>0.22</v>
      </c>
      <c r="P3829" s="67">
        <v>0.22</v>
      </c>
      <c r="Q3829" s="70">
        <v>0.22</v>
      </c>
      <c r="R3829" s="3"/>
    </row>
    <row r="3830">
      <c r="A3830" s="46">
        <v>16004.0</v>
      </c>
      <c r="B3830" s="51" t="str">
        <f t="shared" si="1"/>
        <v>KiyimQizlar uchun kiyimlarUstki kiyimDemi-mavsum kurtkalari</v>
      </c>
      <c r="C3830" s="55" t="s">
        <v>417</v>
      </c>
      <c r="D3830" s="55" t="s">
        <v>1033</v>
      </c>
      <c r="E3830" s="55" t="s">
        <v>1137</v>
      </c>
      <c r="F3830" s="55" t="s">
        <v>6224</v>
      </c>
      <c r="G3830" s="55"/>
      <c r="H3830" s="3"/>
      <c r="I3830" s="64">
        <v>0.25</v>
      </c>
      <c r="J3830" s="67">
        <v>0.25</v>
      </c>
      <c r="K3830" s="70">
        <v>0.25</v>
      </c>
      <c r="L3830" s="64">
        <v>0.0</v>
      </c>
      <c r="M3830" s="67">
        <v>0.0</v>
      </c>
      <c r="N3830" s="70">
        <v>0.0</v>
      </c>
      <c r="O3830" s="64">
        <v>0.25</v>
      </c>
      <c r="P3830" s="67">
        <v>0.25</v>
      </c>
      <c r="Q3830" s="70">
        <v>0.25</v>
      </c>
      <c r="R3830" s="3"/>
    </row>
    <row r="3831">
      <c r="A3831" s="46">
        <v>16005.0</v>
      </c>
      <c r="B3831" s="51" t="str">
        <f t="shared" si="1"/>
        <v>KiyimQizlar uchun kiyimlarUstki kiyimYomgʻirpoʻshlar</v>
      </c>
      <c r="C3831" s="55" t="s">
        <v>417</v>
      </c>
      <c r="D3831" s="55" t="s">
        <v>1033</v>
      </c>
      <c r="E3831" s="55" t="s">
        <v>1137</v>
      </c>
      <c r="F3831" s="55" t="s">
        <v>1138</v>
      </c>
      <c r="G3831" s="55"/>
      <c r="H3831" s="4"/>
      <c r="I3831" s="64">
        <v>0.25</v>
      </c>
      <c r="J3831" s="67">
        <v>0.25</v>
      </c>
      <c r="K3831" s="70">
        <v>0.25</v>
      </c>
      <c r="L3831" s="64">
        <v>0.0</v>
      </c>
      <c r="M3831" s="67">
        <v>0.0</v>
      </c>
      <c r="N3831" s="70">
        <v>0.0</v>
      </c>
      <c r="O3831" s="64">
        <v>0.25</v>
      </c>
      <c r="P3831" s="67">
        <v>0.25</v>
      </c>
      <c r="Q3831" s="70">
        <v>0.25</v>
      </c>
      <c r="R3831" s="3"/>
    </row>
    <row r="3832">
      <c r="A3832" s="46">
        <v>16006.0</v>
      </c>
      <c r="B3832" s="51" t="str">
        <f t="shared" si="1"/>
        <v>KiyimQizlar uchun kiyimlarUstki kiyimJiletlar</v>
      </c>
      <c r="C3832" s="55" t="s">
        <v>417</v>
      </c>
      <c r="D3832" s="55" t="s">
        <v>1033</v>
      </c>
      <c r="E3832" s="55" t="s">
        <v>1137</v>
      </c>
      <c r="F3832" s="55" t="s">
        <v>2380</v>
      </c>
      <c r="G3832" s="3"/>
      <c r="H3832" s="4"/>
      <c r="I3832" s="64">
        <v>0.25</v>
      </c>
      <c r="J3832" s="67">
        <v>0.25</v>
      </c>
      <c r="K3832" s="70">
        <v>0.25</v>
      </c>
      <c r="L3832" s="64">
        <v>0.0</v>
      </c>
      <c r="M3832" s="67">
        <v>0.0</v>
      </c>
      <c r="N3832" s="70">
        <v>0.0</v>
      </c>
      <c r="O3832" s="64">
        <v>0.25</v>
      </c>
      <c r="P3832" s="67">
        <v>0.25</v>
      </c>
      <c r="Q3832" s="70">
        <v>0.25</v>
      </c>
      <c r="R3832" s="3"/>
    </row>
    <row r="3833">
      <c r="A3833" s="46">
        <v>16007.0</v>
      </c>
      <c r="B3833" s="51" t="str">
        <f t="shared" si="1"/>
        <v>KiyimQizlar uchun kiyimlarUstki kiyimBomberlar</v>
      </c>
      <c r="C3833" s="55" t="s">
        <v>417</v>
      </c>
      <c r="D3833" s="55" t="s">
        <v>1033</v>
      </c>
      <c r="E3833" s="55" t="s">
        <v>1137</v>
      </c>
      <c r="F3833" s="55" t="s">
        <v>6617</v>
      </c>
      <c r="G3833" s="3"/>
      <c r="H3833" s="4"/>
      <c r="I3833" s="64">
        <v>0.25</v>
      </c>
      <c r="J3833" s="67">
        <v>0.25</v>
      </c>
      <c r="K3833" s="70">
        <v>0.25</v>
      </c>
      <c r="L3833" s="64">
        <v>0.0</v>
      </c>
      <c r="M3833" s="67">
        <v>0.0</v>
      </c>
      <c r="N3833" s="70">
        <v>0.0</v>
      </c>
      <c r="O3833" s="64">
        <v>0.25</v>
      </c>
      <c r="P3833" s="67">
        <v>0.25</v>
      </c>
      <c r="Q3833" s="70">
        <v>0.25</v>
      </c>
      <c r="R3833" s="3"/>
    </row>
    <row r="3834">
      <c r="A3834" s="46">
        <v>16009.0</v>
      </c>
      <c r="B3834" s="51" t="str">
        <f t="shared" si="1"/>
        <v>SalomatlikTibbiy jihozlarGlyukometrlar va aksessuarlarGlyukometrlar</v>
      </c>
      <c r="C3834" s="55" t="s">
        <v>120</v>
      </c>
      <c r="D3834" s="55" t="s">
        <v>557</v>
      </c>
      <c r="E3834" s="55" t="s">
        <v>600</v>
      </c>
      <c r="F3834" s="55" t="s">
        <v>8135</v>
      </c>
      <c r="G3834" s="3"/>
      <c r="H3834" s="4"/>
      <c r="I3834" s="64">
        <v>0.15</v>
      </c>
      <c r="J3834" s="67">
        <v>0.15</v>
      </c>
      <c r="K3834" s="70">
        <v>0.15</v>
      </c>
      <c r="L3834" s="64">
        <v>0.0</v>
      </c>
      <c r="M3834" s="67">
        <v>0.0</v>
      </c>
      <c r="N3834" s="70">
        <v>0.0</v>
      </c>
      <c r="O3834" s="64">
        <v>0.15</v>
      </c>
      <c r="P3834" s="67">
        <v>0.15</v>
      </c>
      <c r="Q3834" s="70">
        <v>0.15</v>
      </c>
      <c r="R3834" s="3"/>
    </row>
    <row r="3835">
      <c r="A3835" s="46">
        <v>16010.0</v>
      </c>
      <c r="B3835" s="51" t="str">
        <f t="shared" si="1"/>
        <v>KiyimQizlar uchun kiyimlarFutbolkalar va poloFutbolkalar va polo to'plamlari</v>
      </c>
      <c r="C3835" s="55" t="s">
        <v>417</v>
      </c>
      <c r="D3835" s="55" t="s">
        <v>1033</v>
      </c>
      <c r="E3835" s="55" t="s">
        <v>2195</v>
      </c>
      <c r="F3835" s="55" t="s">
        <v>4934</v>
      </c>
      <c r="G3835" s="55"/>
      <c r="H3835" s="55"/>
      <c r="I3835" s="64">
        <v>0.25</v>
      </c>
      <c r="J3835" s="67">
        <v>0.25</v>
      </c>
      <c r="K3835" s="70">
        <v>0.25</v>
      </c>
      <c r="L3835" s="64">
        <v>0.0</v>
      </c>
      <c r="M3835" s="67">
        <v>0.0</v>
      </c>
      <c r="N3835" s="70">
        <v>0.0</v>
      </c>
      <c r="O3835" s="64">
        <v>0.25</v>
      </c>
      <c r="P3835" s="67">
        <v>0.25</v>
      </c>
      <c r="Q3835" s="70">
        <v>0.25</v>
      </c>
      <c r="R3835" s="3"/>
    </row>
    <row r="3836">
      <c r="A3836" s="46">
        <v>16011.0</v>
      </c>
      <c r="B3836" s="51" t="str">
        <f t="shared" si="1"/>
        <v>KiyimQizlar uchun kiyimlarKarnaval uchun kiyimlar</v>
      </c>
      <c r="C3836" s="55" t="s">
        <v>417</v>
      </c>
      <c r="D3836" s="55" t="s">
        <v>1033</v>
      </c>
      <c r="E3836" s="55" t="s">
        <v>4093</v>
      </c>
      <c r="F3836" s="55"/>
      <c r="G3836" s="3"/>
      <c r="H3836" s="4"/>
      <c r="I3836" s="64">
        <v>0.25</v>
      </c>
      <c r="J3836" s="67">
        <v>0.25</v>
      </c>
      <c r="K3836" s="70">
        <v>0.25</v>
      </c>
      <c r="L3836" s="64">
        <v>0.0</v>
      </c>
      <c r="M3836" s="67">
        <v>0.0</v>
      </c>
      <c r="N3836" s="70">
        <v>0.0</v>
      </c>
      <c r="O3836" s="64">
        <v>0.25</v>
      </c>
      <c r="P3836" s="67">
        <v>0.25</v>
      </c>
      <c r="Q3836" s="70">
        <v>0.25</v>
      </c>
      <c r="R3836" s="3"/>
    </row>
    <row r="3837">
      <c r="A3837" s="46">
        <v>16012.0</v>
      </c>
      <c r="B3837" s="51" t="str">
        <f t="shared" si="1"/>
        <v>SalomatlikTibbiy jihozlarGlyukometrlar va aksessuarlarGlyukometr uchun sinov chiziqlari</v>
      </c>
      <c r="C3837" s="55" t="s">
        <v>120</v>
      </c>
      <c r="D3837" s="55" t="s">
        <v>557</v>
      </c>
      <c r="E3837" s="55" t="s">
        <v>600</v>
      </c>
      <c r="F3837" s="55" t="s">
        <v>8139</v>
      </c>
      <c r="G3837" s="55"/>
      <c r="H3837" s="55"/>
      <c r="I3837" s="64">
        <v>0.2</v>
      </c>
      <c r="J3837" s="67">
        <v>0.2</v>
      </c>
      <c r="K3837" s="70">
        <v>0.2</v>
      </c>
      <c r="L3837" s="64">
        <v>0.0</v>
      </c>
      <c r="M3837" s="67">
        <v>0.0</v>
      </c>
      <c r="N3837" s="70">
        <v>0.0</v>
      </c>
      <c r="O3837" s="64">
        <v>0.2</v>
      </c>
      <c r="P3837" s="67">
        <v>0.2</v>
      </c>
      <c r="Q3837" s="70">
        <v>0.2</v>
      </c>
      <c r="R3837" s="3"/>
    </row>
    <row r="3838">
      <c r="A3838" s="46">
        <v>16013.0</v>
      </c>
      <c r="B3838" s="51" t="str">
        <f t="shared" si="1"/>
        <v>KiyimQizlar uchun kiyimlarQizlar uchun diniy kiyim</v>
      </c>
      <c r="C3838" s="55" t="s">
        <v>417</v>
      </c>
      <c r="D3838" s="55" t="s">
        <v>1033</v>
      </c>
      <c r="E3838" s="55" t="s">
        <v>8141</v>
      </c>
      <c r="F3838" s="55"/>
      <c r="G3838" s="3"/>
      <c r="H3838" s="3"/>
      <c r="I3838" s="64">
        <v>0.25</v>
      </c>
      <c r="J3838" s="67">
        <v>0.25</v>
      </c>
      <c r="K3838" s="70">
        <v>0.25</v>
      </c>
      <c r="L3838" s="64">
        <v>0.0</v>
      </c>
      <c r="M3838" s="67">
        <v>0.0</v>
      </c>
      <c r="N3838" s="70">
        <v>0.0</v>
      </c>
      <c r="O3838" s="64">
        <v>0.25</v>
      </c>
      <c r="P3838" s="67">
        <v>0.25</v>
      </c>
      <c r="Q3838" s="70">
        <v>0.25</v>
      </c>
      <c r="R3838" s="3"/>
    </row>
    <row r="3839">
      <c r="A3839" s="46">
        <v>16014.0</v>
      </c>
      <c r="B3839" s="51" t="str">
        <f t="shared" si="1"/>
        <v>SalomatlikTibbiy jihozlarTonometrlar va aksessuarlarTonometr uchun puflagichlar</v>
      </c>
      <c r="C3839" s="55" t="s">
        <v>120</v>
      </c>
      <c r="D3839" s="55" t="s">
        <v>557</v>
      </c>
      <c r="E3839" s="55" t="s">
        <v>8143</v>
      </c>
      <c r="F3839" s="55" t="s">
        <v>8144</v>
      </c>
      <c r="G3839" s="55"/>
      <c r="H3839" s="3"/>
      <c r="I3839" s="64">
        <v>0.15</v>
      </c>
      <c r="J3839" s="67">
        <v>0.15</v>
      </c>
      <c r="K3839" s="70">
        <v>0.15</v>
      </c>
      <c r="L3839" s="64">
        <v>0.0</v>
      </c>
      <c r="M3839" s="67">
        <v>0.0</v>
      </c>
      <c r="N3839" s="70">
        <v>0.0</v>
      </c>
      <c r="O3839" s="64">
        <v>0.15</v>
      </c>
      <c r="P3839" s="67">
        <v>0.15</v>
      </c>
      <c r="Q3839" s="70">
        <v>0.15</v>
      </c>
      <c r="R3839" s="3"/>
    </row>
    <row r="3840">
      <c r="A3840" s="46">
        <v>16015.0</v>
      </c>
      <c r="B3840" s="51" t="str">
        <f t="shared" si="1"/>
        <v>SalomatlikTibbiy jihozlarTonometrlar va aksessuarlarTonometrlar</v>
      </c>
      <c r="C3840" s="55" t="s">
        <v>120</v>
      </c>
      <c r="D3840" s="55" t="s">
        <v>557</v>
      </c>
      <c r="E3840" s="55" t="s">
        <v>8143</v>
      </c>
      <c r="F3840" s="55" t="s">
        <v>8146</v>
      </c>
      <c r="G3840" s="3"/>
      <c r="H3840" s="3"/>
      <c r="I3840" s="64">
        <v>0.15</v>
      </c>
      <c r="J3840" s="67">
        <v>0.15</v>
      </c>
      <c r="K3840" s="70">
        <v>0.15</v>
      </c>
      <c r="L3840" s="64">
        <v>0.0</v>
      </c>
      <c r="M3840" s="67">
        <v>0.0</v>
      </c>
      <c r="N3840" s="70">
        <v>0.0</v>
      </c>
      <c r="O3840" s="64">
        <v>0.15</v>
      </c>
      <c r="P3840" s="67">
        <v>0.15</v>
      </c>
      <c r="Q3840" s="70">
        <v>0.15</v>
      </c>
      <c r="R3840" s="3"/>
    </row>
    <row r="3841">
      <c r="A3841" s="46">
        <v>16016.0</v>
      </c>
      <c r="B3841" s="51" t="str">
        <f t="shared" si="1"/>
        <v>SalomatlikTibbiy jihozlarTonometrlar va aksessuarlarTonometrlarni zaryadlash uchun kabellar</v>
      </c>
      <c r="C3841" s="55" t="s">
        <v>120</v>
      </c>
      <c r="D3841" s="55" t="s">
        <v>557</v>
      </c>
      <c r="E3841" s="55" t="s">
        <v>8143</v>
      </c>
      <c r="F3841" s="55" t="s">
        <v>8149</v>
      </c>
      <c r="G3841" s="55"/>
      <c r="H3841" s="55"/>
      <c r="I3841" s="64">
        <v>0.15</v>
      </c>
      <c r="J3841" s="67">
        <v>0.15</v>
      </c>
      <c r="K3841" s="70">
        <v>0.15</v>
      </c>
      <c r="L3841" s="64">
        <v>0.0</v>
      </c>
      <c r="M3841" s="67">
        <v>0.0</v>
      </c>
      <c r="N3841" s="70">
        <v>0.0</v>
      </c>
      <c r="O3841" s="64">
        <v>0.15</v>
      </c>
      <c r="P3841" s="67">
        <v>0.15</v>
      </c>
      <c r="Q3841" s="70">
        <v>0.15</v>
      </c>
      <c r="R3841" s="3"/>
    </row>
    <row r="3842">
      <c r="A3842" s="46">
        <v>16017.0</v>
      </c>
      <c r="B3842" s="51" t="str">
        <f t="shared" si="1"/>
        <v>SalomatlikTibbiy jihozlarTonometrlar va aksessuarlarTonometrlar uchun manjetlar</v>
      </c>
      <c r="C3842" s="55" t="s">
        <v>120</v>
      </c>
      <c r="D3842" s="55" t="s">
        <v>557</v>
      </c>
      <c r="E3842" s="55" t="s">
        <v>8143</v>
      </c>
      <c r="F3842" s="55" t="s">
        <v>8150</v>
      </c>
      <c r="G3842" s="55"/>
      <c r="H3842" s="3"/>
      <c r="I3842" s="64">
        <v>0.25</v>
      </c>
      <c r="J3842" s="67">
        <v>0.25</v>
      </c>
      <c r="K3842" s="70">
        <v>0.25</v>
      </c>
      <c r="L3842" s="64">
        <v>0.0</v>
      </c>
      <c r="M3842" s="67">
        <v>0.0</v>
      </c>
      <c r="N3842" s="70">
        <v>0.0</v>
      </c>
      <c r="O3842" s="64">
        <v>0.25</v>
      </c>
      <c r="P3842" s="67">
        <v>0.25</v>
      </c>
      <c r="Q3842" s="70">
        <v>0.25</v>
      </c>
      <c r="R3842" s="3"/>
    </row>
    <row r="3843">
      <c r="A3843" s="46">
        <v>16018.0</v>
      </c>
      <c r="B3843" s="51" t="str">
        <f t="shared" si="1"/>
        <v>SalomatlikVitaminlar va BFQlarTonuslash va tiklash</v>
      </c>
      <c r="C3843" s="55" t="s">
        <v>120</v>
      </c>
      <c r="D3843" s="55" t="s">
        <v>730</v>
      </c>
      <c r="E3843" s="55" t="s">
        <v>8152</v>
      </c>
      <c r="F3843" s="55"/>
      <c r="G3843" s="3"/>
      <c r="H3843" s="3"/>
      <c r="I3843" s="64">
        <v>0.19</v>
      </c>
      <c r="J3843" s="67">
        <v>0.19</v>
      </c>
      <c r="K3843" s="70">
        <v>0.19</v>
      </c>
      <c r="L3843" s="64">
        <v>0.0</v>
      </c>
      <c r="M3843" s="67">
        <v>0.0</v>
      </c>
      <c r="N3843" s="70">
        <v>0.0</v>
      </c>
      <c r="O3843" s="64">
        <v>0.19</v>
      </c>
      <c r="P3843" s="67">
        <v>0.19</v>
      </c>
      <c r="Q3843" s="70">
        <v>0.19</v>
      </c>
      <c r="R3843" s="3"/>
    </row>
    <row r="3844">
      <c r="A3844" s="46">
        <v>16019.0</v>
      </c>
      <c r="B3844" s="51" t="str">
        <f t="shared" si="1"/>
        <v>SalomatlikPrezervativlar, lubrikantlar va prolongatorlarProlongatorlar</v>
      </c>
      <c r="C3844" s="55" t="s">
        <v>120</v>
      </c>
      <c r="D3844" s="55" t="s">
        <v>121</v>
      </c>
      <c r="E3844" s="55" t="s">
        <v>8154</v>
      </c>
      <c r="F3844" s="3"/>
      <c r="G3844" s="3"/>
      <c r="H3844" s="3"/>
      <c r="I3844" s="64">
        <v>0.27</v>
      </c>
      <c r="J3844" s="67">
        <v>0.27</v>
      </c>
      <c r="K3844" s="70">
        <v>0.27</v>
      </c>
      <c r="L3844" s="64">
        <v>0.0</v>
      </c>
      <c r="M3844" s="67">
        <v>0.0</v>
      </c>
      <c r="N3844" s="70">
        <v>0.0</v>
      </c>
      <c r="O3844" s="64">
        <v>0.27</v>
      </c>
      <c r="P3844" s="67">
        <v>0.27</v>
      </c>
      <c r="Q3844" s="70">
        <v>0.27</v>
      </c>
      <c r="R3844" s="3"/>
    </row>
    <row r="3845">
      <c r="A3845" s="46">
        <v>16020.0</v>
      </c>
      <c r="B3845" s="51" t="str">
        <f t="shared" si="1"/>
        <v>Oziq-ovqat mahsulotlariSut va sut mahsulotlariSut</v>
      </c>
      <c r="C3845" s="55" t="s">
        <v>131</v>
      </c>
      <c r="D3845" s="55" t="s">
        <v>3264</v>
      </c>
      <c r="E3845" s="55" t="s">
        <v>8156</v>
      </c>
      <c r="F3845" s="3"/>
      <c r="G3845" s="4"/>
      <c r="H3845" s="3"/>
      <c r="I3845" s="64">
        <v>0.15</v>
      </c>
      <c r="J3845" s="67">
        <v>0.15</v>
      </c>
      <c r="K3845" s="70">
        <v>0.15</v>
      </c>
      <c r="L3845" s="64">
        <v>0.0</v>
      </c>
      <c r="M3845" s="67">
        <v>0.0</v>
      </c>
      <c r="N3845" s="70">
        <v>0.0</v>
      </c>
      <c r="O3845" s="64">
        <v>0.15</v>
      </c>
      <c r="P3845" s="67">
        <v>0.15</v>
      </c>
      <c r="Q3845" s="70">
        <v>0.15</v>
      </c>
      <c r="R3845" s="3"/>
    </row>
    <row r="3846">
      <c r="A3846" s="46">
        <v>16021.0</v>
      </c>
      <c r="B3846" s="51" t="str">
        <f t="shared" si="1"/>
        <v>KiyimQizlar uchun kiyimlarUy kiyimiUy kiyimlarni to'plamlari</v>
      </c>
      <c r="C3846" s="55" t="s">
        <v>417</v>
      </c>
      <c r="D3846" s="55" t="s">
        <v>1033</v>
      </c>
      <c r="E3846" s="55" t="s">
        <v>433</v>
      </c>
      <c r="F3846" s="55" t="s">
        <v>8158</v>
      </c>
      <c r="G3846" s="55"/>
      <c r="H3846" s="3"/>
      <c r="I3846" s="64">
        <v>0.25</v>
      </c>
      <c r="J3846" s="67">
        <v>0.25</v>
      </c>
      <c r="K3846" s="70">
        <v>0.25</v>
      </c>
      <c r="L3846" s="64">
        <v>0.0</v>
      </c>
      <c r="M3846" s="67">
        <v>0.0</v>
      </c>
      <c r="N3846" s="70">
        <v>0.0</v>
      </c>
      <c r="O3846" s="64">
        <v>0.25</v>
      </c>
      <c r="P3846" s="67">
        <v>0.25</v>
      </c>
      <c r="Q3846" s="70">
        <v>0.25</v>
      </c>
      <c r="R3846" s="3"/>
    </row>
    <row r="3847">
      <c r="A3847" s="46">
        <v>16022.0</v>
      </c>
      <c r="B3847" s="51" t="str">
        <f t="shared" si="1"/>
        <v>KiyimOʻgʻil bolalar uchun kiyimlarShimlar va jinsilarQalinlashtirilgan shimlar</v>
      </c>
      <c r="C3847" s="55" t="s">
        <v>417</v>
      </c>
      <c r="D3847" s="55" t="s">
        <v>438</v>
      </c>
      <c r="E3847" s="55" t="s">
        <v>1576</v>
      </c>
      <c r="F3847" s="55" t="s">
        <v>6610</v>
      </c>
      <c r="G3847" s="55"/>
      <c r="H3847" s="3"/>
      <c r="I3847" s="64">
        <v>0.25</v>
      </c>
      <c r="J3847" s="67">
        <v>0.25</v>
      </c>
      <c r="K3847" s="70">
        <v>0.25</v>
      </c>
      <c r="L3847" s="64">
        <v>0.0</v>
      </c>
      <c r="M3847" s="67">
        <v>0.0</v>
      </c>
      <c r="N3847" s="70">
        <v>0.0</v>
      </c>
      <c r="O3847" s="64">
        <v>0.25</v>
      </c>
      <c r="P3847" s="67">
        <v>0.25</v>
      </c>
      <c r="Q3847" s="70">
        <v>0.25</v>
      </c>
      <c r="R3847" s="3"/>
    </row>
    <row r="3848">
      <c r="A3848" s="46">
        <v>16023.0</v>
      </c>
      <c r="B3848" s="51" t="str">
        <f t="shared" si="1"/>
        <v>KiyimOʻgʻil bolalar uchun kiyimlarUstki kiyimYomgʻirpoʻshlar</v>
      </c>
      <c r="C3848" s="55" t="s">
        <v>417</v>
      </c>
      <c r="D3848" s="55" t="s">
        <v>438</v>
      </c>
      <c r="E3848" s="55" t="s">
        <v>1137</v>
      </c>
      <c r="F3848" s="55" t="s">
        <v>1138</v>
      </c>
      <c r="G3848" s="55"/>
      <c r="H3848" s="4"/>
      <c r="I3848" s="64">
        <v>0.25</v>
      </c>
      <c r="J3848" s="67">
        <v>0.25</v>
      </c>
      <c r="K3848" s="70">
        <v>0.25</v>
      </c>
      <c r="L3848" s="64">
        <v>0.0</v>
      </c>
      <c r="M3848" s="67">
        <v>0.0</v>
      </c>
      <c r="N3848" s="70">
        <v>0.0</v>
      </c>
      <c r="O3848" s="64">
        <v>0.25</v>
      </c>
      <c r="P3848" s="67">
        <v>0.25</v>
      </c>
      <c r="Q3848" s="70">
        <v>0.25</v>
      </c>
      <c r="R3848" s="3"/>
    </row>
    <row r="3849">
      <c r="A3849" s="46">
        <v>16024.0</v>
      </c>
      <c r="B3849" s="51" t="str">
        <f t="shared" si="1"/>
        <v>KiyimOʻgʻil bolalar uchun kiyimlarUstki kiyimJiletlar</v>
      </c>
      <c r="C3849" s="55" t="s">
        <v>417</v>
      </c>
      <c r="D3849" s="55" t="s">
        <v>438</v>
      </c>
      <c r="E3849" s="55" t="s">
        <v>1137</v>
      </c>
      <c r="F3849" s="55" t="s">
        <v>2380</v>
      </c>
      <c r="G3849" s="3"/>
      <c r="H3849" s="4"/>
      <c r="I3849" s="64">
        <v>0.25</v>
      </c>
      <c r="J3849" s="67">
        <v>0.25</v>
      </c>
      <c r="K3849" s="70">
        <v>0.25</v>
      </c>
      <c r="L3849" s="64">
        <v>0.0</v>
      </c>
      <c r="M3849" s="67">
        <v>0.0</v>
      </c>
      <c r="N3849" s="70">
        <v>0.0</v>
      </c>
      <c r="O3849" s="64">
        <v>0.25</v>
      </c>
      <c r="P3849" s="67">
        <v>0.25</v>
      </c>
      <c r="Q3849" s="70">
        <v>0.25</v>
      </c>
      <c r="R3849" s="3"/>
    </row>
    <row r="3850">
      <c r="A3850" s="46">
        <v>16025.0</v>
      </c>
      <c r="B3850" s="51" t="str">
        <f t="shared" si="1"/>
        <v>KiyimOʻgʻil bolalar uchun kiyimlarUstki kiyimBomberlar</v>
      </c>
      <c r="C3850" s="55" t="s">
        <v>417</v>
      </c>
      <c r="D3850" s="55" t="s">
        <v>438</v>
      </c>
      <c r="E3850" s="55" t="s">
        <v>1137</v>
      </c>
      <c r="F3850" s="55" t="s">
        <v>6617</v>
      </c>
      <c r="G3850" s="3"/>
      <c r="H3850" s="4"/>
      <c r="I3850" s="64">
        <v>0.25</v>
      </c>
      <c r="J3850" s="67">
        <v>0.25</v>
      </c>
      <c r="K3850" s="70">
        <v>0.25</v>
      </c>
      <c r="L3850" s="64">
        <v>0.0</v>
      </c>
      <c r="M3850" s="67">
        <v>0.0</v>
      </c>
      <c r="N3850" s="70">
        <v>0.0</v>
      </c>
      <c r="O3850" s="64">
        <v>0.25</v>
      </c>
      <c r="P3850" s="67">
        <v>0.25</v>
      </c>
      <c r="Q3850" s="70">
        <v>0.25</v>
      </c>
      <c r="R3850" s="3"/>
    </row>
    <row r="3851">
      <c r="A3851" s="46">
        <v>16026.0</v>
      </c>
      <c r="B3851" s="51" t="str">
        <f t="shared" si="1"/>
        <v>KiyimOʻgʻil bolalar uchun kiyimlarUy kiyimiUy kiyimlarni to'plamlari</v>
      </c>
      <c r="C3851" s="55" t="s">
        <v>417</v>
      </c>
      <c r="D3851" s="55" t="s">
        <v>438</v>
      </c>
      <c r="E3851" s="55" t="s">
        <v>433</v>
      </c>
      <c r="F3851" s="55" t="s">
        <v>8158</v>
      </c>
      <c r="G3851" s="55"/>
      <c r="H3851" s="4"/>
      <c r="I3851" s="64">
        <v>0.25</v>
      </c>
      <c r="J3851" s="67">
        <v>0.25</v>
      </c>
      <c r="K3851" s="70">
        <v>0.25</v>
      </c>
      <c r="L3851" s="64">
        <v>0.0</v>
      </c>
      <c r="M3851" s="67">
        <v>0.0</v>
      </c>
      <c r="N3851" s="70">
        <v>0.0</v>
      </c>
      <c r="O3851" s="64">
        <v>0.25</v>
      </c>
      <c r="P3851" s="67">
        <v>0.25</v>
      </c>
      <c r="Q3851" s="70">
        <v>0.25</v>
      </c>
      <c r="R3851" s="3"/>
    </row>
    <row r="3852">
      <c r="A3852" s="46">
        <v>16027.0</v>
      </c>
      <c r="B3852" s="51" t="str">
        <f t="shared" si="1"/>
        <v>KiyimOʻgʻil bolalar uchun kiyimlarFutbolkalar va maykalarFutbolkalar va polo to'plamlari</v>
      </c>
      <c r="C3852" s="55" t="s">
        <v>417</v>
      </c>
      <c r="D3852" s="55" t="s">
        <v>438</v>
      </c>
      <c r="E3852" s="55" t="s">
        <v>2360</v>
      </c>
      <c r="F3852" s="55" t="s">
        <v>4934</v>
      </c>
      <c r="G3852" s="55"/>
      <c r="H3852" s="55"/>
      <c r="I3852" s="64">
        <v>0.25</v>
      </c>
      <c r="J3852" s="67">
        <v>0.25</v>
      </c>
      <c r="K3852" s="70">
        <v>0.25</v>
      </c>
      <c r="L3852" s="64">
        <v>0.0</v>
      </c>
      <c r="M3852" s="67">
        <v>0.0</v>
      </c>
      <c r="N3852" s="70">
        <v>0.0</v>
      </c>
      <c r="O3852" s="64">
        <v>0.25</v>
      </c>
      <c r="P3852" s="67">
        <v>0.25</v>
      </c>
      <c r="Q3852" s="70">
        <v>0.25</v>
      </c>
      <c r="R3852" s="3"/>
    </row>
    <row r="3853">
      <c r="A3853" s="46">
        <v>16028.0</v>
      </c>
      <c r="B3853" s="51" t="str">
        <f t="shared" si="1"/>
        <v>KiyimOʻgʻil bolalar uchun kiyimlarKarnaval uchun kiyimlar</v>
      </c>
      <c r="C3853" s="55" t="s">
        <v>417</v>
      </c>
      <c r="D3853" s="55" t="s">
        <v>438</v>
      </c>
      <c r="E3853" s="55" t="s">
        <v>4093</v>
      </c>
      <c r="F3853" s="55"/>
      <c r="G3853" s="3"/>
      <c r="H3853" s="4"/>
      <c r="I3853" s="64">
        <v>0.25</v>
      </c>
      <c r="J3853" s="67">
        <v>0.25</v>
      </c>
      <c r="K3853" s="70">
        <v>0.25</v>
      </c>
      <c r="L3853" s="64">
        <v>0.0</v>
      </c>
      <c r="M3853" s="67">
        <v>0.0</v>
      </c>
      <c r="N3853" s="70">
        <v>0.0</v>
      </c>
      <c r="O3853" s="64">
        <v>0.25</v>
      </c>
      <c r="P3853" s="67">
        <v>0.25</v>
      </c>
      <c r="Q3853" s="70">
        <v>0.25</v>
      </c>
      <c r="R3853" s="3"/>
    </row>
    <row r="3854">
      <c r="A3854" s="46">
        <v>16029.0</v>
      </c>
      <c r="B3854" s="51" t="str">
        <f t="shared" si="1"/>
        <v>KiyimOʻgʻil bolalar uchun kiyimlarOʻgʻil bolalar uchun diniy kiyim</v>
      </c>
      <c r="C3854" s="55" t="s">
        <v>417</v>
      </c>
      <c r="D3854" s="55" t="s">
        <v>438</v>
      </c>
      <c r="E3854" s="55" t="s">
        <v>8167</v>
      </c>
      <c r="F3854" s="55"/>
      <c r="G3854" s="55"/>
      <c r="H3854" s="4"/>
      <c r="I3854" s="64">
        <v>0.25</v>
      </c>
      <c r="J3854" s="67">
        <v>0.25</v>
      </c>
      <c r="K3854" s="70">
        <v>0.25</v>
      </c>
      <c r="L3854" s="64">
        <v>0.0</v>
      </c>
      <c r="M3854" s="67">
        <v>0.0</v>
      </c>
      <c r="N3854" s="70">
        <v>0.0</v>
      </c>
      <c r="O3854" s="64">
        <v>0.25</v>
      </c>
      <c r="P3854" s="67">
        <v>0.25</v>
      </c>
      <c r="Q3854" s="70">
        <v>0.25</v>
      </c>
      <c r="R3854" s="3"/>
    </row>
    <row r="3855">
      <c r="A3855" s="46">
        <v>16030.0</v>
      </c>
      <c r="B3855" s="51" t="str">
        <f t="shared" si="1"/>
        <v>ElektronikaNoutbuklar, planshetlar va elektron kitoblarPlanshetlar va elektron kitoblarGrafik planshetlar</v>
      </c>
      <c r="C3855" s="55" t="s">
        <v>929</v>
      </c>
      <c r="D3855" s="55" t="s">
        <v>930</v>
      </c>
      <c r="E3855" s="55" t="s">
        <v>931</v>
      </c>
      <c r="F3855" s="55" t="s">
        <v>8169</v>
      </c>
      <c r="G3855" s="55"/>
      <c r="H3855" s="3"/>
      <c r="I3855" s="64">
        <v>0.1</v>
      </c>
      <c r="J3855" s="67">
        <v>0.1</v>
      </c>
      <c r="K3855" s="70">
        <v>0.1</v>
      </c>
      <c r="L3855" s="64">
        <v>0.0</v>
      </c>
      <c r="M3855" s="67">
        <v>0.0</v>
      </c>
      <c r="N3855" s="70">
        <v>0.0</v>
      </c>
      <c r="O3855" s="64">
        <v>0.1</v>
      </c>
      <c r="P3855" s="67">
        <v>0.1</v>
      </c>
      <c r="Q3855" s="70">
        <v>0.1</v>
      </c>
      <c r="R3855" s="3"/>
    </row>
    <row r="3856">
      <c r="A3856" s="46">
        <v>16031.0</v>
      </c>
      <c r="B3856" s="51" t="str">
        <f t="shared" si="1"/>
        <v>ElektronikaNoutbuklar, planshetlar va elektron kitoblarNoutbuk uchun aksessuarlarNoutbuklarni ulash stansiyalari</v>
      </c>
      <c r="C3856" s="55" t="s">
        <v>929</v>
      </c>
      <c r="D3856" s="55" t="s">
        <v>930</v>
      </c>
      <c r="E3856" s="55" t="s">
        <v>4356</v>
      </c>
      <c r="F3856" s="55" t="s">
        <v>8171</v>
      </c>
      <c r="G3856" s="55"/>
      <c r="H3856" s="55"/>
      <c r="I3856" s="64">
        <v>0.22</v>
      </c>
      <c r="J3856" s="67">
        <v>0.22</v>
      </c>
      <c r="K3856" s="70">
        <v>0.22</v>
      </c>
      <c r="L3856" s="64">
        <v>0.0</v>
      </c>
      <c r="M3856" s="67">
        <v>0.0</v>
      </c>
      <c r="N3856" s="70">
        <v>0.0</v>
      </c>
      <c r="O3856" s="64">
        <v>0.22</v>
      </c>
      <c r="P3856" s="67">
        <v>0.22</v>
      </c>
      <c r="Q3856" s="70">
        <v>0.22</v>
      </c>
      <c r="R3856" s="3"/>
    </row>
    <row r="3857">
      <c r="A3857" s="46">
        <v>16032.0</v>
      </c>
      <c r="B3857" s="51" t="str">
        <f t="shared" si="1"/>
        <v>ElektronikaNoutbuklar, planshetlar va elektron kitoblarNoutbuk uchun aksessuarlarKlaviatura himoyachilari va stikerlari</v>
      </c>
      <c r="C3857" s="55" t="s">
        <v>929</v>
      </c>
      <c r="D3857" s="55" t="s">
        <v>930</v>
      </c>
      <c r="E3857" s="55" t="s">
        <v>4356</v>
      </c>
      <c r="F3857" s="55" t="s">
        <v>8173</v>
      </c>
      <c r="G3857" s="55"/>
      <c r="H3857" s="55"/>
      <c r="I3857" s="64">
        <v>0.3</v>
      </c>
      <c r="J3857" s="67">
        <v>0.3</v>
      </c>
      <c r="K3857" s="70">
        <v>0.3</v>
      </c>
      <c r="L3857" s="64">
        <v>0.0</v>
      </c>
      <c r="M3857" s="67">
        <v>0.0</v>
      </c>
      <c r="N3857" s="70">
        <v>0.0</v>
      </c>
      <c r="O3857" s="64">
        <v>0.3</v>
      </c>
      <c r="P3857" s="67">
        <v>0.3</v>
      </c>
      <c r="Q3857" s="70">
        <v>0.3</v>
      </c>
      <c r="R3857" s="3"/>
    </row>
    <row r="3858">
      <c r="A3858" s="46">
        <v>16033.0</v>
      </c>
      <c r="B3858" s="51" t="str">
        <f t="shared" si="1"/>
        <v>ElektronikaNoutbuklar, planshetlar va elektron kitoblarNoutbuk uchun aksessuarlarNoutbuk batareyalari</v>
      </c>
      <c r="C3858" s="55" t="s">
        <v>929</v>
      </c>
      <c r="D3858" s="55" t="s">
        <v>930</v>
      </c>
      <c r="E3858" s="55" t="s">
        <v>4356</v>
      </c>
      <c r="F3858" s="55" t="s">
        <v>8176</v>
      </c>
      <c r="G3858" s="55"/>
      <c r="H3858" s="4"/>
      <c r="I3858" s="64">
        <v>0.2</v>
      </c>
      <c r="J3858" s="67">
        <v>0.2</v>
      </c>
      <c r="K3858" s="70">
        <v>0.2</v>
      </c>
      <c r="L3858" s="64">
        <v>0.0</v>
      </c>
      <c r="M3858" s="67">
        <v>0.0</v>
      </c>
      <c r="N3858" s="70">
        <v>0.0</v>
      </c>
      <c r="O3858" s="64">
        <v>0.2</v>
      </c>
      <c r="P3858" s="67">
        <v>0.2</v>
      </c>
      <c r="Q3858" s="70">
        <v>0.2</v>
      </c>
      <c r="R3858" s="3"/>
    </row>
    <row r="3859">
      <c r="A3859" s="46">
        <v>16034.0</v>
      </c>
      <c r="B3859" s="51" t="str">
        <f t="shared" si="1"/>
        <v>ElektronikaNoutbuklar, planshetlar va elektron kitoblarNoutbuk uchun aksessuarlarNoutbuk klaviaturalari</v>
      </c>
      <c r="C3859" s="55" t="s">
        <v>929</v>
      </c>
      <c r="D3859" s="55" t="s">
        <v>930</v>
      </c>
      <c r="E3859" s="55" t="s">
        <v>4356</v>
      </c>
      <c r="F3859" s="55" t="s">
        <v>8178</v>
      </c>
      <c r="G3859" s="55"/>
      <c r="H3859" s="4"/>
      <c r="I3859" s="64">
        <v>0.2</v>
      </c>
      <c r="J3859" s="67">
        <v>0.2</v>
      </c>
      <c r="K3859" s="70">
        <v>0.2</v>
      </c>
      <c r="L3859" s="64">
        <v>0.0</v>
      </c>
      <c r="M3859" s="67">
        <v>0.0</v>
      </c>
      <c r="N3859" s="70">
        <v>0.0</v>
      </c>
      <c r="O3859" s="64">
        <v>0.2</v>
      </c>
      <c r="P3859" s="67">
        <v>0.2</v>
      </c>
      <c r="Q3859" s="70">
        <v>0.2</v>
      </c>
      <c r="R3859" s="3"/>
    </row>
    <row r="3860">
      <c r="A3860" s="46">
        <v>16035.0</v>
      </c>
      <c r="B3860" s="51" t="str">
        <f t="shared" si="1"/>
        <v>ElektronikaNoutbuklar, planshetlar va elektron kitoblarNoutbuk uchun aksessuarlarNoutbuklar uchun sovutgichlar va sovutish tizimlari</v>
      </c>
      <c r="C3860" s="55" t="s">
        <v>929</v>
      </c>
      <c r="D3860" s="55" t="s">
        <v>930</v>
      </c>
      <c r="E3860" s="55" t="s">
        <v>4356</v>
      </c>
      <c r="F3860" s="55" t="s">
        <v>8180</v>
      </c>
      <c r="G3860" s="55"/>
      <c r="H3860" s="55"/>
      <c r="I3860" s="64">
        <v>0.2</v>
      </c>
      <c r="J3860" s="67">
        <v>0.2</v>
      </c>
      <c r="K3860" s="70">
        <v>0.2</v>
      </c>
      <c r="L3860" s="64">
        <v>0.0</v>
      </c>
      <c r="M3860" s="67">
        <v>0.0</v>
      </c>
      <c r="N3860" s="70">
        <v>0.0</v>
      </c>
      <c r="O3860" s="64">
        <v>0.2</v>
      </c>
      <c r="P3860" s="67">
        <v>0.2</v>
      </c>
      <c r="Q3860" s="70">
        <v>0.2</v>
      </c>
      <c r="R3860" s="3"/>
    </row>
    <row r="3861">
      <c r="A3861" s="46">
        <v>16036.0</v>
      </c>
      <c r="B3861" s="51" t="str">
        <f t="shared" si="1"/>
        <v>ElektronikaNoutbuklar, planshetlar va elektron kitoblarPlanshetlar va elektron kitoblarPlanshetlar va elektron kitoblar uchun aksessuarlarEkranlar uchun tozalagichlar va salfetkalar</v>
      </c>
      <c r="C3861" s="55" t="s">
        <v>929</v>
      </c>
      <c r="D3861" s="55" t="s">
        <v>930</v>
      </c>
      <c r="E3861" s="55" t="s">
        <v>931</v>
      </c>
      <c r="F3861" s="55" t="s">
        <v>932</v>
      </c>
      <c r="G3861" s="55" t="s">
        <v>7424</v>
      </c>
      <c r="H3861" s="55"/>
      <c r="I3861" s="64">
        <v>0.3</v>
      </c>
      <c r="J3861" s="67">
        <v>0.3</v>
      </c>
      <c r="K3861" s="70">
        <v>0.3</v>
      </c>
      <c r="L3861" s="64">
        <v>0.0</v>
      </c>
      <c r="M3861" s="67">
        <v>0.0</v>
      </c>
      <c r="N3861" s="70">
        <v>0.0</v>
      </c>
      <c r="O3861" s="64">
        <v>0.3</v>
      </c>
      <c r="P3861" s="67">
        <v>0.3</v>
      </c>
      <c r="Q3861" s="70">
        <v>0.3</v>
      </c>
      <c r="R3861" s="3"/>
    </row>
    <row r="3862">
      <c r="A3862" s="46">
        <v>16037.0</v>
      </c>
      <c r="B3862" s="51" t="str">
        <f t="shared" si="1"/>
        <v>ElektronikaNoutbuklar, planshetlar va elektron kitoblarPlanshetlar va elektron kitoblarPlanshetlar va elektron kitoblar uchun aksessuarlarPlanshet uchun klaviatura</v>
      </c>
      <c r="C3862" s="55" t="s">
        <v>929</v>
      </c>
      <c r="D3862" s="55" t="s">
        <v>930</v>
      </c>
      <c r="E3862" s="55" t="s">
        <v>931</v>
      </c>
      <c r="F3862" s="55" t="s">
        <v>932</v>
      </c>
      <c r="G3862" s="55" t="s">
        <v>8182</v>
      </c>
      <c r="H3862" s="55"/>
      <c r="I3862" s="64">
        <v>0.3</v>
      </c>
      <c r="J3862" s="67">
        <v>0.3</v>
      </c>
      <c r="K3862" s="70">
        <v>0.3</v>
      </c>
      <c r="L3862" s="64">
        <v>0.0</v>
      </c>
      <c r="M3862" s="67">
        <v>0.0</v>
      </c>
      <c r="N3862" s="70">
        <v>0.0</v>
      </c>
      <c r="O3862" s="64">
        <v>0.3</v>
      </c>
      <c r="P3862" s="67">
        <v>0.3</v>
      </c>
      <c r="Q3862" s="70">
        <v>0.3</v>
      </c>
      <c r="R3862" s="3"/>
    </row>
    <row r="3863">
      <c r="A3863" s="46">
        <v>16038.0</v>
      </c>
      <c r="B3863" s="51" t="str">
        <f t="shared" si="1"/>
        <v>ElektronikaOfis texnikasiOfis jihozlari uchun butlovchi qismlarTaqdimotchilar</v>
      </c>
      <c r="C3863" s="55" t="s">
        <v>929</v>
      </c>
      <c r="D3863" s="55" t="s">
        <v>1395</v>
      </c>
      <c r="E3863" s="55" t="s">
        <v>1637</v>
      </c>
      <c r="F3863" s="55" t="s">
        <v>8185</v>
      </c>
      <c r="G3863" s="55"/>
      <c r="H3863" s="4"/>
      <c r="I3863" s="64">
        <v>0.3</v>
      </c>
      <c r="J3863" s="67">
        <v>0.3</v>
      </c>
      <c r="K3863" s="70">
        <v>0.3</v>
      </c>
      <c r="L3863" s="64">
        <v>0.0</v>
      </c>
      <c r="M3863" s="67">
        <v>0.0</v>
      </c>
      <c r="N3863" s="70">
        <v>0.0</v>
      </c>
      <c r="O3863" s="64">
        <v>0.3</v>
      </c>
      <c r="P3863" s="67">
        <v>0.3</v>
      </c>
      <c r="Q3863" s="70">
        <v>0.3</v>
      </c>
      <c r="R3863" s="3"/>
    </row>
    <row r="3864">
      <c r="A3864" s="46">
        <v>16039.0</v>
      </c>
      <c r="B3864" s="51" t="str">
        <f t="shared" si="1"/>
        <v>ElektronikaNoutbuklar, planshetlar va elektron kitoblarNoutbuk uchun aksessuarlarNoutbuklar uchun himoya shishalari va plyonkalar</v>
      </c>
      <c r="C3864" s="55" t="s">
        <v>929</v>
      </c>
      <c r="D3864" s="55" t="s">
        <v>930</v>
      </c>
      <c r="E3864" s="55" t="s">
        <v>4356</v>
      </c>
      <c r="F3864" s="55" t="s">
        <v>8187</v>
      </c>
      <c r="G3864" s="55"/>
      <c r="H3864" s="55"/>
      <c r="I3864" s="64">
        <v>0.22</v>
      </c>
      <c r="J3864" s="67">
        <v>0.22</v>
      </c>
      <c r="K3864" s="70">
        <v>0.22</v>
      </c>
      <c r="L3864" s="64">
        <v>0.0</v>
      </c>
      <c r="M3864" s="67">
        <v>0.0</v>
      </c>
      <c r="N3864" s="70">
        <v>0.0</v>
      </c>
      <c r="O3864" s="64">
        <v>0.22</v>
      </c>
      <c r="P3864" s="67">
        <v>0.22</v>
      </c>
      <c r="Q3864" s="70">
        <v>0.22</v>
      </c>
      <c r="R3864" s="3"/>
    </row>
    <row r="3865">
      <c r="A3865" s="46">
        <v>16040.0</v>
      </c>
      <c r="B3865" s="51" t="str">
        <f t="shared" si="1"/>
        <v>ElektronikaNoutbuklar, planshetlar va elektron kitoblarPlanshetlar va elektron kitoblarPlanshetlar va elektron kitoblar uchun aksessuarlarElektron kitoblar uchun zaryadlash qurilmalari</v>
      </c>
      <c r="C3865" s="55" t="s">
        <v>929</v>
      </c>
      <c r="D3865" s="55" t="s">
        <v>930</v>
      </c>
      <c r="E3865" s="55" t="s">
        <v>931</v>
      </c>
      <c r="F3865" s="55" t="s">
        <v>932</v>
      </c>
      <c r="G3865" s="55" t="s">
        <v>8188</v>
      </c>
      <c r="H3865" s="55"/>
      <c r="I3865" s="64">
        <v>0.3</v>
      </c>
      <c r="J3865" s="67">
        <v>0.3</v>
      </c>
      <c r="K3865" s="70">
        <v>0.3</v>
      </c>
      <c r="L3865" s="64">
        <v>0.0</v>
      </c>
      <c r="M3865" s="67">
        <v>0.0</v>
      </c>
      <c r="N3865" s="70">
        <v>0.0</v>
      </c>
      <c r="O3865" s="64">
        <v>0.3</v>
      </c>
      <c r="P3865" s="67">
        <v>0.3</v>
      </c>
      <c r="Q3865" s="70">
        <v>0.3</v>
      </c>
      <c r="R3865" s="3"/>
    </row>
    <row r="3866">
      <c r="A3866" s="46">
        <v>16041.0</v>
      </c>
      <c r="B3866" s="51" t="str">
        <f t="shared" si="1"/>
        <v>ElektronikaNoutbuklar, planshetlar va elektron kitoblarPlanshetlar va elektron kitoblarTarjimonlar va lug'atlar</v>
      </c>
      <c r="C3866" s="55" t="s">
        <v>929</v>
      </c>
      <c r="D3866" s="55" t="s">
        <v>930</v>
      </c>
      <c r="E3866" s="55" t="s">
        <v>931</v>
      </c>
      <c r="F3866" s="55" t="s">
        <v>8190</v>
      </c>
      <c r="G3866" s="55"/>
      <c r="H3866" s="4"/>
      <c r="I3866" s="64">
        <v>0.1</v>
      </c>
      <c r="J3866" s="67">
        <v>0.1</v>
      </c>
      <c r="K3866" s="70">
        <v>0.1</v>
      </c>
      <c r="L3866" s="64">
        <v>0.0</v>
      </c>
      <c r="M3866" s="67">
        <v>0.0</v>
      </c>
      <c r="N3866" s="70">
        <v>0.0</v>
      </c>
      <c r="O3866" s="64">
        <v>0.1</v>
      </c>
      <c r="P3866" s="67">
        <v>0.1</v>
      </c>
      <c r="Q3866" s="70">
        <v>0.1</v>
      </c>
      <c r="R3866" s="3"/>
    </row>
    <row r="3867">
      <c r="A3867" s="46">
        <v>16042.0</v>
      </c>
      <c r="B3867" s="51" t="str">
        <f t="shared" si="1"/>
        <v>Dacha, bogʻ va tomorqaBogʻ texnikasiBogʻ texnikasi uchun ehtiyot qismlarArra uchun zanjirlar, shinalar va o'tkirlashtirgichlar</v>
      </c>
      <c r="C3867" s="55" t="s">
        <v>734</v>
      </c>
      <c r="D3867" s="55" t="s">
        <v>2819</v>
      </c>
      <c r="E3867" s="55" t="s">
        <v>7868</v>
      </c>
      <c r="F3867" s="55" t="s">
        <v>8192</v>
      </c>
      <c r="G3867" s="55"/>
      <c r="H3867" s="55"/>
      <c r="I3867" s="64">
        <v>0.2</v>
      </c>
      <c r="J3867" s="67">
        <v>0.2</v>
      </c>
      <c r="K3867" s="70">
        <v>0.2</v>
      </c>
      <c r="L3867" s="64">
        <v>0.0</v>
      </c>
      <c r="M3867" s="67">
        <v>0.0</v>
      </c>
      <c r="N3867" s="70">
        <v>0.0</v>
      </c>
      <c r="O3867" s="64">
        <v>0.2</v>
      </c>
      <c r="P3867" s="67">
        <v>0.2</v>
      </c>
      <c r="Q3867" s="70">
        <v>0.2</v>
      </c>
      <c r="R3867" s="3"/>
    </row>
    <row r="3868">
      <c r="A3868" s="46">
        <v>16043.0</v>
      </c>
      <c r="B3868" s="51" t="str">
        <f t="shared" si="1"/>
        <v>Dacha, bogʻ va tomorqaBogʻ texnikasiBogʻ texnikasi uchun ehtiyot qismlarMaysa o'rish qurilmalari uchun pichoqlar</v>
      </c>
      <c r="C3868" s="55" t="s">
        <v>734</v>
      </c>
      <c r="D3868" s="55" t="s">
        <v>2819</v>
      </c>
      <c r="E3868" s="55" t="s">
        <v>7868</v>
      </c>
      <c r="F3868" s="55" t="s">
        <v>8194</v>
      </c>
      <c r="G3868" s="55"/>
      <c r="H3868" s="55"/>
      <c r="I3868" s="64">
        <v>0.2</v>
      </c>
      <c r="J3868" s="67">
        <v>0.2</v>
      </c>
      <c r="K3868" s="70">
        <v>0.2</v>
      </c>
      <c r="L3868" s="64">
        <v>0.0</v>
      </c>
      <c r="M3868" s="67">
        <v>0.0</v>
      </c>
      <c r="N3868" s="70">
        <v>0.0</v>
      </c>
      <c r="O3868" s="64">
        <v>0.2</v>
      </c>
      <c r="P3868" s="67">
        <v>0.2</v>
      </c>
      <c r="Q3868" s="70">
        <v>0.2</v>
      </c>
      <c r="R3868" s="3"/>
    </row>
    <row r="3869">
      <c r="A3869" s="46">
        <v>16044.0</v>
      </c>
      <c r="B3869" s="51" t="str">
        <f t="shared" si="1"/>
        <v>Dacha, bogʻ va tomorqaBogʻ texnikasiBogʻ texnikasi uchun ehtiyot qismlarMotoblok uchun butlovchi qism</v>
      </c>
      <c r="C3869" s="55" t="s">
        <v>734</v>
      </c>
      <c r="D3869" s="55" t="s">
        <v>2819</v>
      </c>
      <c r="E3869" s="55" t="s">
        <v>7868</v>
      </c>
      <c r="F3869" s="55" t="s">
        <v>8196</v>
      </c>
      <c r="G3869" s="55"/>
      <c r="H3869" s="55"/>
      <c r="I3869" s="64">
        <v>0.2</v>
      </c>
      <c r="J3869" s="67">
        <v>0.2</v>
      </c>
      <c r="K3869" s="70">
        <v>0.2</v>
      </c>
      <c r="L3869" s="64">
        <v>0.0</v>
      </c>
      <c r="M3869" s="67">
        <v>0.0</v>
      </c>
      <c r="N3869" s="70">
        <v>0.0</v>
      </c>
      <c r="O3869" s="64">
        <v>0.2</v>
      </c>
      <c r="P3869" s="67">
        <v>0.2</v>
      </c>
      <c r="Q3869" s="70">
        <v>0.2</v>
      </c>
      <c r="R3869" s="3"/>
    </row>
    <row r="3870">
      <c r="A3870" s="46">
        <v>16045.0</v>
      </c>
      <c r="B3870" s="51" t="str">
        <f t="shared" si="1"/>
        <v>Qurilish va taʼmirlashQurilish materiallariMetall prokat va metall konstruktsiyalarArmatura</v>
      </c>
      <c r="C3870" s="55" t="s">
        <v>95</v>
      </c>
      <c r="D3870" s="55" t="s">
        <v>8093</v>
      </c>
      <c r="E3870" s="55" t="s">
        <v>8094</v>
      </c>
      <c r="F3870" s="55" t="s">
        <v>8198</v>
      </c>
      <c r="G3870" s="3"/>
      <c r="H3870" s="3"/>
      <c r="I3870" s="64" t="s">
        <v>225</v>
      </c>
      <c r="J3870" s="67" t="s">
        <v>225</v>
      </c>
      <c r="K3870" s="70">
        <v>0.08</v>
      </c>
      <c r="L3870" s="64">
        <v>0.0</v>
      </c>
      <c r="M3870" s="67">
        <v>0.0</v>
      </c>
      <c r="N3870" s="70">
        <v>0.0</v>
      </c>
      <c r="O3870" s="64" t="s">
        <v>225</v>
      </c>
      <c r="P3870" s="67" t="s">
        <v>225</v>
      </c>
      <c r="Q3870" s="70">
        <v>0.08</v>
      </c>
      <c r="R3870" s="3"/>
    </row>
    <row r="3871">
      <c r="A3871" s="46">
        <v>16046.0</v>
      </c>
      <c r="B3871" s="51" t="str">
        <f t="shared" si="1"/>
        <v>Qurilish va taʼmirlashQurilish materiallariMetall prokat va metall konstruktsiyalarMetall profillar va quvurlar</v>
      </c>
      <c r="C3871" s="55" t="s">
        <v>95</v>
      </c>
      <c r="D3871" s="55" t="s">
        <v>8093</v>
      </c>
      <c r="E3871" s="55" t="s">
        <v>8094</v>
      </c>
      <c r="F3871" s="55" t="s">
        <v>8200</v>
      </c>
      <c r="G3871" s="55"/>
      <c r="H3871" s="3"/>
      <c r="I3871" s="64" t="s">
        <v>225</v>
      </c>
      <c r="J3871" s="67" t="s">
        <v>225</v>
      </c>
      <c r="K3871" s="70">
        <v>0.08</v>
      </c>
      <c r="L3871" s="64">
        <v>0.0</v>
      </c>
      <c r="M3871" s="67">
        <v>0.0</v>
      </c>
      <c r="N3871" s="70">
        <v>0.0</v>
      </c>
      <c r="O3871" s="64" t="s">
        <v>225</v>
      </c>
      <c r="P3871" s="67" t="s">
        <v>225</v>
      </c>
      <c r="Q3871" s="70">
        <v>0.08</v>
      </c>
      <c r="R3871" s="3"/>
    </row>
    <row r="3872">
      <c r="A3872" s="46">
        <v>16047.0</v>
      </c>
      <c r="B3872" s="51" t="str">
        <f t="shared" si="1"/>
        <v>Qurilish va taʼmirlashAsboblarPnevmouskunalarKompressor uchun havo shlanglari</v>
      </c>
      <c r="C3872" s="55" t="s">
        <v>95</v>
      </c>
      <c r="D3872" s="55" t="s">
        <v>106</v>
      </c>
      <c r="E3872" s="55" t="s">
        <v>6408</v>
      </c>
      <c r="F3872" s="55" t="s">
        <v>8203</v>
      </c>
      <c r="G3872" s="55"/>
      <c r="H3872" s="55"/>
      <c r="I3872" s="64">
        <v>0.17</v>
      </c>
      <c r="J3872" s="67">
        <v>0.17</v>
      </c>
      <c r="K3872" s="70">
        <v>0.17</v>
      </c>
      <c r="L3872" s="64">
        <v>0.0</v>
      </c>
      <c r="M3872" s="67">
        <v>0.0</v>
      </c>
      <c r="N3872" s="70">
        <v>0.0</v>
      </c>
      <c r="O3872" s="64">
        <v>0.17</v>
      </c>
      <c r="P3872" s="67">
        <v>0.17</v>
      </c>
      <c r="Q3872" s="70">
        <v>0.17</v>
      </c>
      <c r="R3872" s="3"/>
    </row>
    <row r="3873">
      <c r="A3873" s="46">
        <v>16048.0</v>
      </c>
      <c r="B3873" s="51" t="str">
        <f t="shared" si="1"/>
        <v>Qurilish va taʼmirlashQurilish materiallariMetall prokat va metall konstruktsiyalarMetall plitalar</v>
      </c>
      <c r="C3873" s="55" t="s">
        <v>95</v>
      </c>
      <c r="D3873" s="55" t="s">
        <v>8093</v>
      </c>
      <c r="E3873" s="55" t="s">
        <v>8094</v>
      </c>
      <c r="F3873" s="55" t="s">
        <v>8205</v>
      </c>
      <c r="G3873" s="85"/>
      <c r="H3873" s="3"/>
      <c r="I3873" s="64" t="s">
        <v>225</v>
      </c>
      <c r="J3873" s="67" t="s">
        <v>225</v>
      </c>
      <c r="K3873" s="70">
        <v>0.08</v>
      </c>
      <c r="L3873" s="64">
        <v>0.0</v>
      </c>
      <c r="M3873" s="67">
        <v>0.0</v>
      </c>
      <c r="N3873" s="70">
        <v>0.0</v>
      </c>
      <c r="O3873" s="64" t="s">
        <v>225</v>
      </c>
      <c r="P3873" s="67" t="s">
        <v>225</v>
      </c>
      <c r="Q3873" s="70">
        <v>0.08</v>
      </c>
      <c r="R3873" s="3"/>
    </row>
    <row r="3874">
      <c r="A3874" s="46">
        <v>16051.0</v>
      </c>
      <c r="B3874" s="51" t="str">
        <f t="shared" si="1"/>
        <v>Qurilish va taʼmirlashAsboblarPnevmouskunalarBoshqa pnevmatik asboblarPnevmatik o'ymakor</v>
      </c>
      <c r="C3874" s="55" t="s">
        <v>95</v>
      </c>
      <c r="D3874" s="55" t="s">
        <v>106</v>
      </c>
      <c r="E3874" s="55" t="s">
        <v>6408</v>
      </c>
      <c r="F3874" s="55" t="s">
        <v>8206</v>
      </c>
      <c r="G3874" s="85" t="s">
        <v>8207</v>
      </c>
      <c r="H3874" s="85"/>
      <c r="I3874" s="64">
        <v>0.17</v>
      </c>
      <c r="J3874" s="67">
        <v>0.17</v>
      </c>
      <c r="K3874" s="70">
        <v>0.17</v>
      </c>
      <c r="L3874" s="64">
        <v>0.0</v>
      </c>
      <c r="M3874" s="67">
        <v>0.0</v>
      </c>
      <c r="N3874" s="70">
        <v>0.0</v>
      </c>
      <c r="O3874" s="64">
        <v>0.17</v>
      </c>
      <c r="P3874" s="67">
        <v>0.17</v>
      </c>
      <c r="Q3874" s="70">
        <v>0.17</v>
      </c>
      <c r="R3874" s="3"/>
    </row>
    <row r="3875">
      <c r="A3875" s="46">
        <v>16052.0</v>
      </c>
      <c r="B3875" s="51" t="str">
        <f t="shared" si="1"/>
        <v>Qurilish va taʼmirlashAsboblarPnevmouskunalarBoshqa pnevmatik asboblarPnevmatik drel</v>
      </c>
      <c r="C3875" s="55" t="s">
        <v>95</v>
      </c>
      <c r="D3875" s="55" t="s">
        <v>106</v>
      </c>
      <c r="E3875" s="55" t="s">
        <v>6408</v>
      </c>
      <c r="F3875" s="55" t="s">
        <v>8206</v>
      </c>
      <c r="G3875" s="55" t="s">
        <v>8209</v>
      </c>
      <c r="H3875" s="55"/>
      <c r="I3875" s="64">
        <v>0.17</v>
      </c>
      <c r="J3875" s="67">
        <v>0.17</v>
      </c>
      <c r="K3875" s="70">
        <v>0.17</v>
      </c>
      <c r="L3875" s="64">
        <v>0.0</v>
      </c>
      <c r="M3875" s="67">
        <v>0.0</v>
      </c>
      <c r="N3875" s="70">
        <v>0.0</v>
      </c>
      <c r="O3875" s="64">
        <v>0.17</v>
      </c>
      <c r="P3875" s="67">
        <v>0.17</v>
      </c>
      <c r="Q3875" s="70">
        <v>0.17</v>
      </c>
      <c r="R3875" s="3"/>
    </row>
    <row r="3876">
      <c r="A3876" s="46">
        <v>16053.0</v>
      </c>
      <c r="B3876" s="51" t="str">
        <f t="shared" si="1"/>
        <v>Dacha, bogʻ va tomorqaBogʻ texnikasiBogʻ texnikasi uchun ehtiyot qismlarUskunalar uchun g'ilof va kamarlar</v>
      </c>
      <c r="C3876" s="55" t="s">
        <v>734</v>
      </c>
      <c r="D3876" s="55" t="s">
        <v>2819</v>
      </c>
      <c r="E3876" s="55" t="s">
        <v>7868</v>
      </c>
      <c r="F3876" s="55" t="s">
        <v>8211</v>
      </c>
      <c r="G3876" s="55"/>
      <c r="H3876" s="55"/>
      <c r="I3876" s="64">
        <v>0.2</v>
      </c>
      <c r="J3876" s="67">
        <v>0.2</v>
      </c>
      <c r="K3876" s="70">
        <v>0.2</v>
      </c>
      <c r="L3876" s="64">
        <v>0.0</v>
      </c>
      <c r="M3876" s="67">
        <v>0.0</v>
      </c>
      <c r="N3876" s="70">
        <v>0.0</v>
      </c>
      <c r="O3876" s="64">
        <v>0.2</v>
      </c>
      <c r="P3876" s="67">
        <v>0.2</v>
      </c>
      <c r="Q3876" s="70">
        <v>0.2</v>
      </c>
      <c r="R3876" s="3"/>
    </row>
    <row r="3877">
      <c r="A3877" s="46">
        <v>16054.0</v>
      </c>
      <c r="B3877" s="51" t="str">
        <f t="shared" si="1"/>
        <v>Qurilish va taʼmirlashAsboblarOʻlchov asboblariTO'AvaA qurilmalar uchun</v>
      </c>
      <c r="C3877" s="55" t="s">
        <v>95</v>
      </c>
      <c r="D3877" s="55" t="s">
        <v>106</v>
      </c>
      <c r="E3877" s="55" t="s">
        <v>1514</v>
      </c>
      <c r="F3877" s="55" t="s">
        <v>8213</v>
      </c>
      <c r="G3877" s="55"/>
      <c r="H3877" s="3"/>
      <c r="I3877" s="64">
        <v>0.22</v>
      </c>
      <c r="J3877" s="67">
        <v>0.22</v>
      </c>
      <c r="K3877" s="70">
        <v>0.22</v>
      </c>
      <c r="L3877" s="64">
        <v>0.0</v>
      </c>
      <c r="M3877" s="67">
        <v>0.0</v>
      </c>
      <c r="N3877" s="70">
        <v>0.0</v>
      </c>
      <c r="O3877" s="64">
        <v>0.22</v>
      </c>
      <c r="P3877" s="67">
        <v>0.22</v>
      </c>
      <c r="Q3877" s="70">
        <v>0.22</v>
      </c>
      <c r="R3877" s="3"/>
    </row>
    <row r="3878">
      <c r="A3878" s="46">
        <v>16055.0</v>
      </c>
      <c r="B3878" s="51" t="str">
        <f t="shared" si="1"/>
        <v>Dacha, bogʻ va tomorqaBogʻ texnikasiBogʻ texnikasi uchun ehtiyot qismlarSvecha va svecha kalitlari</v>
      </c>
      <c r="C3878" s="55" t="s">
        <v>734</v>
      </c>
      <c r="D3878" s="55" t="s">
        <v>2819</v>
      </c>
      <c r="E3878" s="55" t="s">
        <v>7868</v>
      </c>
      <c r="F3878" s="55" t="s">
        <v>8218</v>
      </c>
      <c r="G3878" s="55"/>
      <c r="H3878" s="3"/>
      <c r="I3878" s="64">
        <v>0.2</v>
      </c>
      <c r="J3878" s="67">
        <v>0.2</v>
      </c>
      <c r="K3878" s="70">
        <v>0.2</v>
      </c>
      <c r="L3878" s="64">
        <v>0.0</v>
      </c>
      <c r="M3878" s="67">
        <v>0.0</v>
      </c>
      <c r="N3878" s="70">
        <v>0.0</v>
      </c>
      <c r="O3878" s="64">
        <v>0.2</v>
      </c>
      <c r="P3878" s="67">
        <v>0.2</v>
      </c>
      <c r="Q3878" s="70">
        <v>0.2</v>
      </c>
      <c r="R3878" s="3"/>
    </row>
    <row r="3879">
      <c r="A3879" s="46">
        <v>16056.0</v>
      </c>
      <c r="B3879" s="51" t="str">
        <f t="shared" si="1"/>
        <v>Qurilish va taʼmirlashAsboblarPnevmouskunalarBoshqa pnevmatik asboblarPnevmatik perchin</v>
      </c>
      <c r="C3879" s="55" t="s">
        <v>95</v>
      </c>
      <c r="D3879" s="55" t="s">
        <v>106</v>
      </c>
      <c r="E3879" s="55" t="s">
        <v>6408</v>
      </c>
      <c r="F3879" s="55" t="s">
        <v>8206</v>
      </c>
      <c r="G3879" s="85" t="s">
        <v>8221</v>
      </c>
      <c r="H3879" s="85"/>
      <c r="I3879" s="64">
        <v>0.17</v>
      </c>
      <c r="J3879" s="67">
        <v>0.17</v>
      </c>
      <c r="K3879" s="70">
        <v>0.17</v>
      </c>
      <c r="L3879" s="64">
        <v>0.0</v>
      </c>
      <c r="M3879" s="67">
        <v>0.0</v>
      </c>
      <c r="N3879" s="70">
        <v>0.0</v>
      </c>
      <c r="O3879" s="64">
        <v>0.17</v>
      </c>
      <c r="P3879" s="67">
        <v>0.17</v>
      </c>
      <c r="Q3879" s="70">
        <v>0.17</v>
      </c>
      <c r="R3879" s="3"/>
    </row>
    <row r="3880">
      <c r="A3880" s="46">
        <v>16057.0</v>
      </c>
      <c r="B3880" s="51" t="str">
        <f t="shared" si="1"/>
        <v>Qurilish va taʼmirlashAsboblarPnevmouskunalarBoshqa pnevmatik asboblarHavo kamarining silliqlash mashinasi</v>
      </c>
      <c r="C3880" s="55" t="s">
        <v>95</v>
      </c>
      <c r="D3880" s="55" t="s">
        <v>106</v>
      </c>
      <c r="E3880" s="55" t="s">
        <v>6408</v>
      </c>
      <c r="F3880" s="55" t="s">
        <v>8206</v>
      </c>
      <c r="G3880" s="55" t="s">
        <v>8223</v>
      </c>
      <c r="H3880" s="55"/>
      <c r="I3880" s="64">
        <v>0.17</v>
      </c>
      <c r="J3880" s="67">
        <v>0.17</v>
      </c>
      <c r="K3880" s="70">
        <v>0.17</v>
      </c>
      <c r="L3880" s="64">
        <v>0.0</v>
      </c>
      <c r="M3880" s="67">
        <v>0.0</v>
      </c>
      <c r="N3880" s="70">
        <v>0.0</v>
      </c>
      <c r="O3880" s="64">
        <v>0.17</v>
      </c>
      <c r="P3880" s="67">
        <v>0.17</v>
      </c>
      <c r="Q3880" s="70">
        <v>0.17</v>
      </c>
      <c r="R3880" s="3"/>
    </row>
    <row r="3881">
      <c r="A3881" s="46">
        <v>16058.0</v>
      </c>
      <c r="B3881" s="51" t="str">
        <f t="shared" si="1"/>
        <v>Qurilish va taʼmirlashSantexnikaDush uskunalariShlanglarDush uchun shlang</v>
      </c>
      <c r="C3881" s="55" t="s">
        <v>95</v>
      </c>
      <c r="D3881" s="55" t="s">
        <v>115</v>
      </c>
      <c r="E3881" s="55" t="s">
        <v>4787</v>
      </c>
      <c r="F3881" s="55" t="s">
        <v>8224</v>
      </c>
      <c r="G3881" s="85" t="s">
        <v>8225</v>
      </c>
      <c r="H3881" s="85"/>
      <c r="I3881" s="64">
        <v>0.18</v>
      </c>
      <c r="J3881" s="67">
        <v>0.18</v>
      </c>
      <c r="K3881" s="70">
        <v>0.18</v>
      </c>
      <c r="L3881" s="64">
        <v>0.0</v>
      </c>
      <c r="M3881" s="67">
        <v>0.0</v>
      </c>
      <c r="N3881" s="70">
        <v>0.0</v>
      </c>
      <c r="O3881" s="64">
        <v>0.18</v>
      </c>
      <c r="P3881" s="67">
        <v>0.18</v>
      </c>
      <c r="Q3881" s="70">
        <v>0.18</v>
      </c>
      <c r="R3881" s="3"/>
    </row>
    <row r="3882">
      <c r="A3882" s="46">
        <v>16059.0</v>
      </c>
      <c r="B3882" s="51" t="str">
        <f t="shared" si="1"/>
        <v>Qurilish va taʼmirlashSantexnikaDush uskunalariShlanglarGigienik dush uchun shlang</v>
      </c>
      <c r="C3882" s="55" t="s">
        <v>95</v>
      </c>
      <c r="D3882" s="55" t="s">
        <v>115</v>
      </c>
      <c r="E3882" s="55" t="s">
        <v>4787</v>
      </c>
      <c r="F3882" s="55" t="s">
        <v>8224</v>
      </c>
      <c r="G3882" s="55" t="s">
        <v>8227</v>
      </c>
      <c r="H3882" s="55"/>
      <c r="I3882" s="64">
        <v>0.18</v>
      </c>
      <c r="J3882" s="67">
        <v>0.18</v>
      </c>
      <c r="K3882" s="70">
        <v>0.18</v>
      </c>
      <c r="L3882" s="64">
        <v>0.0</v>
      </c>
      <c r="M3882" s="67">
        <v>0.0</v>
      </c>
      <c r="N3882" s="70">
        <v>0.0</v>
      </c>
      <c r="O3882" s="64">
        <v>0.18</v>
      </c>
      <c r="P3882" s="67">
        <v>0.18</v>
      </c>
      <c r="Q3882" s="70">
        <v>0.18</v>
      </c>
      <c r="R3882" s="3"/>
    </row>
    <row r="3883">
      <c r="A3883" s="46">
        <v>16061.0</v>
      </c>
      <c r="B3883" s="51" t="str">
        <f t="shared" si="1"/>
        <v>Qurilish va taʼmirlashSantexnikaDush uskunalariTutqichlar va shtanglarDush uchun shtang</v>
      </c>
      <c r="C3883" s="55" t="s">
        <v>95</v>
      </c>
      <c r="D3883" s="55" t="s">
        <v>115</v>
      </c>
      <c r="E3883" s="55" t="s">
        <v>4787</v>
      </c>
      <c r="F3883" s="85" t="s">
        <v>8229</v>
      </c>
      <c r="G3883" s="55" t="s">
        <v>8230</v>
      </c>
      <c r="H3883" s="55"/>
      <c r="I3883" s="64">
        <v>0.18</v>
      </c>
      <c r="J3883" s="67">
        <v>0.18</v>
      </c>
      <c r="K3883" s="70">
        <v>0.18</v>
      </c>
      <c r="L3883" s="64">
        <v>0.0</v>
      </c>
      <c r="M3883" s="67">
        <v>0.0</v>
      </c>
      <c r="N3883" s="70">
        <v>0.0</v>
      </c>
      <c r="O3883" s="64">
        <v>0.18</v>
      </c>
      <c r="P3883" s="67">
        <v>0.18</v>
      </c>
      <c r="Q3883" s="70">
        <v>0.18</v>
      </c>
      <c r="R3883" s="3"/>
    </row>
    <row r="3884">
      <c r="A3884" s="46">
        <v>16062.0</v>
      </c>
      <c r="B3884" s="51" t="str">
        <f t="shared" si="1"/>
        <v>Qurilish va taʼmirlashSantexnikaDush uskunalariTutqichlar va shtanglarDush uchun tutqich</v>
      </c>
      <c r="C3884" s="55" t="s">
        <v>95</v>
      </c>
      <c r="D3884" s="55" t="s">
        <v>115</v>
      </c>
      <c r="E3884" s="55" t="s">
        <v>4787</v>
      </c>
      <c r="F3884" s="85" t="s">
        <v>8229</v>
      </c>
      <c r="G3884" s="55" t="s">
        <v>8231</v>
      </c>
      <c r="H3884" s="55"/>
      <c r="I3884" s="64">
        <v>0.18</v>
      </c>
      <c r="J3884" s="67">
        <v>0.18</v>
      </c>
      <c r="K3884" s="70">
        <v>0.18</v>
      </c>
      <c r="L3884" s="64">
        <v>0.0</v>
      </c>
      <c r="M3884" s="67">
        <v>0.0</v>
      </c>
      <c r="N3884" s="70">
        <v>0.0</v>
      </c>
      <c r="O3884" s="64">
        <v>0.18</v>
      </c>
      <c r="P3884" s="67">
        <v>0.18</v>
      </c>
      <c r="Q3884" s="70">
        <v>0.18</v>
      </c>
      <c r="R3884" s="3"/>
    </row>
    <row r="3885">
      <c r="A3885" s="46">
        <v>16063.0</v>
      </c>
      <c r="B3885" s="51" t="str">
        <f t="shared" si="1"/>
        <v>Qurilish va taʼmirlashAsboblarPnevmouskunalarBoshqa pnevmatik asboblarOrbital havo silliqlash mashinasi</v>
      </c>
      <c r="C3885" s="55" t="s">
        <v>95</v>
      </c>
      <c r="D3885" s="55" t="s">
        <v>106</v>
      </c>
      <c r="E3885" s="55" t="s">
        <v>6408</v>
      </c>
      <c r="F3885" s="85" t="s">
        <v>8206</v>
      </c>
      <c r="G3885" s="55" t="s">
        <v>8233</v>
      </c>
      <c r="H3885" s="55"/>
      <c r="I3885" s="64">
        <v>0.17</v>
      </c>
      <c r="J3885" s="67">
        <v>0.17</v>
      </c>
      <c r="K3885" s="70">
        <v>0.17</v>
      </c>
      <c r="L3885" s="64">
        <v>0.0</v>
      </c>
      <c r="M3885" s="67">
        <v>0.0</v>
      </c>
      <c r="N3885" s="70">
        <v>0.0</v>
      </c>
      <c r="O3885" s="64">
        <v>0.17</v>
      </c>
      <c r="P3885" s="67">
        <v>0.17</v>
      </c>
      <c r="Q3885" s="70">
        <v>0.17</v>
      </c>
      <c r="R3885" s="3"/>
    </row>
    <row r="3886">
      <c r="A3886" s="46">
        <v>16064.0</v>
      </c>
      <c r="B3886" s="51" t="str">
        <f t="shared" si="1"/>
        <v>Qurilish va taʼmirlashAsboblarPnevmouskunalarBoshqa pnevmatik asboblarMixlovchi to'pponchasi</v>
      </c>
      <c r="C3886" s="55" t="s">
        <v>95</v>
      </c>
      <c r="D3886" s="55" t="s">
        <v>106</v>
      </c>
      <c r="E3886" s="55" t="s">
        <v>6408</v>
      </c>
      <c r="F3886" s="85" t="s">
        <v>8206</v>
      </c>
      <c r="G3886" s="55" t="s">
        <v>8235</v>
      </c>
      <c r="H3886" s="55"/>
      <c r="I3886" s="64">
        <v>0.17</v>
      </c>
      <c r="J3886" s="67">
        <v>0.17</v>
      </c>
      <c r="K3886" s="70">
        <v>0.17</v>
      </c>
      <c r="L3886" s="64">
        <v>0.0</v>
      </c>
      <c r="M3886" s="67">
        <v>0.0</v>
      </c>
      <c r="N3886" s="70">
        <v>0.0</v>
      </c>
      <c r="O3886" s="64">
        <v>0.17</v>
      </c>
      <c r="P3886" s="67">
        <v>0.17</v>
      </c>
      <c r="Q3886" s="70">
        <v>0.17</v>
      </c>
      <c r="R3886" s="3"/>
    </row>
    <row r="3887">
      <c r="A3887" s="46">
        <v>16065.0</v>
      </c>
      <c r="B3887" s="51" t="str">
        <f t="shared" si="1"/>
        <v>Qurilish va taʼmirlashAsboblarPnevmouskunalarBoshqa pnevmatik asboblarPnevmatik kesish mashinasi</v>
      </c>
      <c r="C3887" s="55" t="s">
        <v>95</v>
      </c>
      <c r="D3887" s="55" t="s">
        <v>106</v>
      </c>
      <c r="E3887" s="55" t="s">
        <v>6408</v>
      </c>
      <c r="F3887" s="85" t="s">
        <v>8206</v>
      </c>
      <c r="G3887" s="55" t="s">
        <v>8239</v>
      </c>
      <c r="H3887" s="55"/>
      <c r="I3887" s="64">
        <v>0.17</v>
      </c>
      <c r="J3887" s="67">
        <v>0.17</v>
      </c>
      <c r="K3887" s="70">
        <v>0.17</v>
      </c>
      <c r="L3887" s="64">
        <v>0.0</v>
      </c>
      <c r="M3887" s="67">
        <v>0.0</v>
      </c>
      <c r="N3887" s="70">
        <v>0.0</v>
      </c>
      <c r="O3887" s="64">
        <v>0.17</v>
      </c>
      <c r="P3887" s="67">
        <v>0.17</v>
      </c>
      <c r="Q3887" s="70">
        <v>0.17</v>
      </c>
      <c r="R3887" s="3"/>
    </row>
    <row r="3888">
      <c r="A3888" s="46">
        <v>16066.0</v>
      </c>
      <c r="B3888" s="51" t="str">
        <f t="shared" si="1"/>
        <v>Qurilish va taʼmirlashAsboblarPnevmouskunalarBoshqa pnevmatik asboblarPnevmatik silliqlash mashinasi</v>
      </c>
      <c r="C3888" s="55" t="s">
        <v>95</v>
      </c>
      <c r="D3888" s="55" t="s">
        <v>106</v>
      </c>
      <c r="E3888" s="55" t="s">
        <v>6408</v>
      </c>
      <c r="F3888" s="55" t="s">
        <v>8206</v>
      </c>
      <c r="G3888" s="55" t="s">
        <v>8241</v>
      </c>
      <c r="H3888" s="55"/>
      <c r="I3888" s="64">
        <v>0.17</v>
      </c>
      <c r="J3888" s="67">
        <v>0.17</v>
      </c>
      <c r="K3888" s="70">
        <v>0.17</v>
      </c>
      <c r="L3888" s="64">
        <v>0.0</v>
      </c>
      <c r="M3888" s="67">
        <v>0.0</v>
      </c>
      <c r="N3888" s="70">
        <v>0.0</v>
      </c>
      <c r="O3888" s="64">
        <v>0.17</v>
      </c>
      <c r="P3888" s="67">
        <v>0.17</v>
      </c>
      <c r="Q3888" s="70">
        <v>0.17</v>
      </c>
      <c r="R3888" s="3"/>
    </row>
    <row r="3889">
      <c r="A3889" s="46">
        <v>16067.0</v>
      </c>
      <c r="B3889" s="51" t="str">
        <f t="shared" si="1"/>
        <v>Qurilish va taʼmirlashAsboblarPnevmouskunalarBoshqa pnevmatik asboblarPnevmatik metall qaychi</v>
      </c>
      <c r="C3889" s="55" t="s">
        <v>95</v>
      </c>
      <c r="D3889" s="55" t="s">
        <v>106</v>
      </c>
      <c r="E3889" s="55" t="s">
        <v>6408</v>
      </c>
      <c r="F3889" s="55" t="s">
        <v>8206</v>
      </c>
      <c r="G3889" s="85" t="s">
        <v>8243</v>
      </c>
      <c r="H3889" s="85"/>
      <c r="I3889" s="64">
        <v>0.17</v>
      </c>
      <c r="J3889" s="67">
        <v>0.17</v>
      </c>
      <c r="K3889" s="70">
        <v>0.17</v>
      </c>
      <c r="L3889" s="64">
        <v>0.0</v>
      </c>
      <c r="M3889" s="67">
        <v>0.0</v>
      </c>
      <c r="N3889" s="70">
        <v>0.0</v>
      </c>
      <c r="O3889" s="64">
        <v>0.17</v>
      </c>
      <c r="P3889" s="67">
        <v>0.17</v>
      </c>
      <c r="Q3889" s="70">
        <v>0.17</v>
      </c>
      <c r="R3889" s="3"/>
    </row>
    <row r="3890">
      <c r="A3890" s="46">
        <v>16068.0</v>
      </c>
      <c r="B3890" s="51" t="str">
        <f t="shared" si="1"/>
        <v>Qurilish va taʼmirlashAsboblarOʻlchov asboblariUzunlik va burchak o'lchagichlari</v>
      </c>
      <c r="C3890" s="55" t="s">
        <v>95</v>
      </c>
      <c r="D3890" s="55" t="s">
        <v>106</v>
      </c>
      <c r="E3890" s="55" t="s">
        <v>1514</v>
      </c>
      <c r="F3890" s="55" t="s">
        <v>8245</v>
      </c>
      <c r="G3890" s="55"/>
      <c r="H3890" s="55"/>
      <c r="I3890" s="64">
        <v>0.2</v>
      </c>
      <c r="J3890" s="67">
        <v>0.2</v>
      </c>
      <c r="K3890" s="70">
        <v>0.2</v>
      </c>
      <c r="L3890" s="64">
        <v>0.0</v>
      </c>
      <c r="M3890" s="67">
        <v>0.0</v>
      </c>
      <c r="N3890" s="70">
        <v>0.0</v>
      </c>
      <c r="O3890" s="64">
        <v>0.2</v>
      </c>
      <c r="P3890" s="67">
        <v>0.2</v>
      </c>
      <c r="Q3890" s="70">
        <v>0.2</v>
      </c>
      <c r="R3890" s="3"/>
    </row>
    <row r="3891">
      <c r="A3891" s="46">
        <v>16069.0</v>
      </c>
      <c r="B3891" s="51" t="str">
        <f t="shared" si="1"/>
        <v>Dacha, bogʻ va tomorqaBogʻ texnikasiQor tozalash mashinalari</v>
      </c>
      <c r="C3891" s="55" t="s">
        <v>734</v>
      </c>
      <c r="D3891" s="55" t="s">
        <v>2819</v>
      </c>
      <c r="E3891" s="55" t="s">
        <v>8246</v>
      </c>
      <c r="F3891" s="55"/>
      <c r="G3891" s="4"/>
      <c r="H3891" s="3"/>
      <c r="I3891" s="64" t="s">
        <v>225</v>
      </c>
      <c r="J3891" s="67" t="s">
        <v>225</v>
      </c>
      <c r="K3891" s="70">
        <v>0.1</v>
      </c>
      <c r="L3891" s="64" t="s">
        <v>225</v>
      </c>
      <c r="M3891" s="67" t="s">
        <v>225</v>
      </c>
      <c r="N3891" s="70">
        <v>0.0</v>
      </c>
      <c r="O3891" s="64" t="s">
        <v>225</v>
      </c>
      <c r="P3891" s="67" t="s">
        <v>225</v>
      </c>
      <c r="Q3891" s="70">
        <v>0.1</v>
      </c>
      <c r="R3891" s="3"/>
    </row>
    <row r="3892">
      <c r="A3892" s="46">
        <v>16070.0</v>
      </c>
      <c r="B3892" s="51" t="str">
        <f t="shared" si="1"/>
        <v>Dacha, bogʻ va tomorqaBogʻ texnikasiBog‘ traktorlari</v>
      </c>
      <c r="C3892" s="55" t="s">
        <v>734</v>
      </c>
      <c r="D3892" s="55" t="s">
        <v>2819</v>
      </c>
      <c r="E3892" s="55" t="s">
        <v>8248</v>
      </c>
      <c r="F3892" s="55"/>
      <c r="G3892" s="3"/>
      <c r="H3892" s="4"/>
      <c r="I3892" s="64" t="s">
        <v>225</v>
      </c>
      <c r="J3892" s="67" t="s">
        <v>225</v>
      </c>
      <c r="K3892" s="70">
        <v>0.1</v>
      </c>
      <c r="L3892" s="64" t="s">
        <v>225</v>
      </c>
      <c r="M3892" s="67" t="s">
        <v>225</v>
      </c>
      <c r="N3892" s="70">
        <v>0.0</v>
      </c>
      <c r="O3892" s="64" t="s">
        <v>225</v>
      </c>
      <c r="P3892" s="67" t="s">
        <v>225</v>
      </c>
      <c r="Q3892" s="70">
        <v>0.1</v>
      </c>
      <c r="R3892" s="3"/>
    </row>
    <row r="3893">
      <c r="A3893" s="46">
        <v>16071.0</v>
      </c>
      <c r="B3893" s="51" t="str">
        <f t="shared" si="1"/>
        <v>Qurilish va taʼmirlashSantexnikaSantexnika armatura va aksessuarlarSifonlar</v>
      </c>
      <c r="C3893" s="55" t="s">
        <v>95</v>
      </c>
      <c r="D3893" s="55" t="s">
        <v>115</v>
      </c>
      <c r="E3893" s="55" t="s">
        <v>116</v>
      </c>
      <c r="F3893" s="55" t="s">
        <v>8250</v>
      </c>
      <c r="G3893" s="3"/>
      <c r="H3893" s="3"/>
      <c r="I3893" s="64">
        <v>0.2</v>
      </c>
      <c r="J3893" s="67">
        <v>0.2</v>
      </c>
      <c r="K3893" s="70">
        <v>0.2</v>
      </c>
      <c r="L3893" s="64">
        <v>0.0</v>
      </c>
      <c r="M3893" s="67">
        <v>0.0</v>
      </c>
      <c r="N3893" s="70">
        <v>0.0</v>
      </c>
      <c r="O3893" s="64">
        <v>0.2</v>
      </c>
      <c r="P3893" s="67">
        <v>0.2</v>
      </c>
      <c r="Q3893" s="70">
        <v>0.2</v>
      </c>
      <c r="R3893" s="3"/>
    </row>
    <row r="3894">
      <c r="A3894" s="46">
        <v>16072.0</v>
      </c>
      <c r="B3894" s="51" t="str">
        <f t="shared" si="1"/>
        <v>Qurilish va taʼmirlashSantexnikaSantexnika armatura va aksessuarlarDivertorlar va kalitlar</v>
      </c>
      <c r="C3894" s="55" t="s">
        <v>95</v>
      </c>
      <c r="D3894" s="55" t="s">
        <v>115</v>
      </c>
      <c r="E3894" s="55" t="s">
        <v>116</v>
      </c>
      <c r="F3894" s="55" t="s">
        <v>8252</v>
      </c>
      <c r="G3894" s="55"/>
      <c r="H3894" s="3"/>
      <c r="I3894" s="64">
        <v>0.2</v>
      </c>
      <c r="J3894" s="67">
        <v>0.2</v>
      </c>
      <c r="K3894" s="70">
        <v>0.2</v>
      </c>
      <c r="L3894" s="64">
        <v>0.0</v>
      </c>
      <c r="M3894" s="67">
        <v>0.0</v>
      </c>
      <c r="N3894" s="70">
        <v>0.0</v>
      </c>
      <c r="O3894" s="64">
        <v>0.2</v>
      </c>
      <c r="P3894" s="67">
        <v>0.2</v>
      </c>
      <c r="Q3894" s="70">
        <v>0.2</v>
      </c>
      <c r="R3894" s="3"/>
    </row>
    <row r="3895">
      <c r="A3895" s="46">
        <v>16073.0</v>
      </c>
      <c r="B3895" s="51" t="str">
        <f t="shared" si="1"/>
        <v>Qurilish va taʼmirlashSantexnikaSantexnika armatura va aksessuarlarAralashtirish tugunlari</v>
      </c>
      <c r="C3895" s="55" t="s">
        <v>95</v>
      </c>
      <c r="D3895" s="55" t="s">
        <v>115</v>
      </c>
      <c r="E3895" s="55" t="s">
        <v>116</v>
      </c>
      <c r="F3895" s="55" t="s">
        <v>8254</v>
      </c>
      <c r="G3895" s="55"/>
      <c r="H3895" s="3"/>
      <c r="I3895" s="64">
        <v>0.2</v>
      </c>
      <c r="J3895" s="67">
        <v>0.2</v>
      </c>
      <c r="K3895" s="70">
        <v>0.2</v>
      </c>
      <c r="L3895" s="64">
        <v>0.0</v>
      </c>
      <c r="M3895" s="67">
        <v>0.0</v>
      </c>
      <c r="N3895" s="70">
        <v>0.0</v>
      </c>
      <c r="O3895" s="64">
        <v>0.2</v>
      </c>
      <c r="P3895" s="67">
        <v>0.2</v>
      </c>
      <c r="Q3895" s="70">
        <v>0.2</v>
      </c>
      <c r="R3895" s="3"/>
    </row>
    <row r="3896">
      <c r="A3896" s="46">
        <v>16074.0</v>
      </c>
      <c r="B3896" s="51" t="str">
        <f t="shared" si="1"/>
        <v>Qurilish va taʼmirlashSantexnikaDush uskunalariDush tizimi</v>
      </c>
      <c r="C3896" s="55" t="s">
        <v>95</v>
      </c>
      <c r="D3896" s="55" t="s">
        <v>115</v>
      </c>
      <c r="E3896" s="55" t="s">
        <v>4787</v>
      </c>
      <c r="F3896" s="55" t="s">
        <v>8256</v>
      </c>
      <c r="G3896" s="85"/>
      <c r="H3896" s="3"/>
      <c r="I3896" s="64">
        <v>0.18</v>
      </c>
      <c r="J3896" s="67">
        <v>0.18</v>
      </c>
      <c r="K3896" s="70">
        <v>0.18</v>
      </c>
      <c r="L3896" s="64">
        <v>0.0</v>
      </c>
      <c r="M3896" s="67">
        <v>0.0</v>
      </c>
      <c r="N3896" s="70">
        <v>0.0</v>
      </c>
      <c r="O3896" s="64">
        <v>0.18</v>
      </c>
      <c r="P3896" s="67">
        <v>0.18</v>
      </c>
      <c r="Q3896" s="70">
        <v>0.18</v>
      </c>
      <c r="R3896" s="3"/>
    </row>
    <row r="3897">
      <c r="A3897" s="46">
        <v>16077.0</v>
      </c>
      <c r="B3897" s="51" t="str">
        <f t="shared" si="1"/>
        <v>Qurilish va taʼmirlashAsboblarPnevmouskunalarBoshqa pnevmatik asboblarPnevmatik zubilo</v>
      </c>
      <c r="C3897" s="55" t="s">
        <v>95</v>
      </c>
      <c r="D3897" s="55" t="s">
        <v>106</v>
      </c>
      <c r="E3897" s="55" t="s">
        <v>6408</v>
      </c>
      <c r="F3897" s="55" t="s">
        <v>8206</v>
      </c>
      <c r="G3897" s="85" t="s">
        <v>8258</v>
      </c>
      <c r="H3897" s="85"/>
      <c r="I3897" s="64">
        <v>0.17</v>
      </c>
      <c r="J3897" s="67">
        <v>0.17</v>
      </c>
      <c r="K3897" s="70">
        <v>0.17</v>
      </c>
      <c r="L3897" s="64">
        <v>0.0</v>
      </c>
      <c r="M3897" s="67">
        <v>0.0</v>
      </c>
      <c r="N3897" s="70">
        <v>0.0</v>
      </c>
      <c r="O3897" s="64">
        <v>0.17</v>
      </c>
      <c r="P3897" s="67">
        <v>0.17</v>
      </c>
      <c r="Q3897" s="70">
        <v>0.17</v>
      </c>
      <c r="R3897" s="3"/>
    </row>
    <row r="3898">
      <c r="A3898" s="46">
        <v>16078.0</v>
      </c>
      <c r="B3898" s="51" t="str">
        <f t="shared" si="1"/>
        <v>Dacha, bogʻ va tomorqaBogʻ texnikasiBogʻ texnikasi uchun ehtiyot qismlarBog' texnikasi uchun uskunalar</v>
      </c>
      <c r="C3898" s="55" t="s">
        <v>734</v>
      </c>
      <c r="D3898" s="55" t="s">
        <v>2819</v>
      </c>
      <c r="E3898" s="55" t="s">
        <v>7868</v>
      </c>
      <c r="F3898" s="85" t="s">
        <v>8260</v>
      </c>
      <c r="G3898" s="85"/>
      <c r="H3898" s="3"/>
      <c r="I3898" s="64">
        <v>0.2</v>
      </c>
      <c r="J3898" s="67">
        <v>0.2</v>
      </c>
      <c r="K3898" s="70">
        <v>0.2</v>
      </c>
      <c r="L3898" s="64">
        <v>0.0</v>
      </c>
      <c r="M3898" s="67">
        <v>0.0</v>
      </c>
      <c r="N3898" s="70">
        <v>0.0</v>
      </c>
      <c r="O3898" s="64">
        <v>0.2</v>
      </c>
      <c r="P3898" s="67">
        <v>0.2</v>
      </c>
      <c r="Q3898" s="70">
        <v>0.2</v>
      </c>
      <c r="R3898" s="3"/>
    </row>
    <row r="3899">
      <c r="A3899" s="46">
        <v>16079.0</v>
      </c>
      <c r="B3899" s="51" t="str">
        <f t="shared" si="1"/>
        <v>Dacha, bogʻ va tomorqaBogʻ texnikasiBogʻ texnikasi uchun ehtiyot qismlarTrimmerlar uchun g'altak, leska va pichoqlar</v>
      </c>
      <c r="C3899" s="55" t="s">
        <v>734</v>
      </c>
      <c r="D3899" s="55" t="s">
        <v>2819</v>
      </c>
      <c r="E3899" s="55" t="s">
        <v>7868</v>
      </c>
      <c r="F3899" s="55" t="s">
        <v>8263</v>
      </c>
      <c r="G3899" s="55"/>
      <c r="H3899" s="55"/>
      <c r="I3899" s="64">
        <v>0.2</v>
      </c>
      <c r="J3899" s="67">
        <v>0.2</v>
      </c>
      <c r="K3899" s="70">
        <v>0.2</v>
      </c>
      <c r="L3899" s="64">
        <v>0.0</v>
      </c>
      <c r="M3899" s="67">
        <v>0.0</v>
      </c>
      <c r="N3899" s="70">
        <v>0.0</v>
      </c>
      <c r="O3899" s="64">
        <v>0.2</v>
      </c>
      <c r="P3899" s="67">
        <v>0.2</v>
      </c>
      <c r="Q3899" s="70">
        <v>0.2</v>
      </c>
      <c r="R3899" s="3"/>
    </row>
    <row r="3900">
      <c r="A3900" s="46">
        <v>16080.0</v>
      </c>
      <c r="B3900" s="51" t="str">
        <f t="shared" si="1"/>
        <v>Qurilish va taʼmirlashAsboblarOʻlchov asboblariTok o'lchagichlari</v>
      </c>
      <c r="C3900" s="55" t="s">
        <v>95</v>
      </c>
      <c r="D3900" s="55" t="s">
        <v>106</v>
      </c>
      <c r="E3900" s="55" t="s">
        <v>1514</v>
      </c>
      <c r="F3900" s="55" t="s">
        <v>8265</v>
      </c>
      <c r="G3900" s="55"/>
      <c r="H3900" s="3"/>
      <c r="I3900" s="64">
        <v>0.2</v>
      </c>
      <c r="J3900" s="67">
        <v>0.2</v>
      </c>
      <c r="K3900" s="70">
        <v>0.2</v>
      </c>
      <c r="L3900" s="64">
        <v>0.0</v>
      </c>
      <c r="M3900" s="67">
        <v>0.0</v>
      </c>
      <c r="N3900" s="70">
        <v>0.0</v>
      </c>
      <c r="O3900" s="64">
        <v>0.2</v>
      </c>
      <c r="P3900" s="67">
        <v>0.2</v>
      </c>
      <c r="Q3900" s="70">
        <v>0.2</v>
      </c>
      <c r="R3900" s="3"/>
    </row>
    <row r="3901">
      <c r="A3901" s="46">
        <v>16082.0</v>
      </c>
      <c r="B3901" s="51" t="str">
        <f t="shared" si="1"/>
        <v>Qurilish va taʼmirlashSantexnikaDush uskunalariYashirin montaj dush tizimiO‘rnatiladigan aralashtirgich</v>
      </c>
      <c r="C3901" s="55" t="s">
        <v>95</v>
      </c>
      <c r="D3901" s="55" t="s">
        <v>115</v>
      </c>
      <c r="E3901" s="55" t="s">
        <v>4787</v>
      </c>
      <c r="F3901" s="55" t="s">
        <v>8267</v>
      </c>
      <c r="G3901" s="55" t="s">
        <v>8268</v>
      </c>
      <c r="H3901" s="55"/>
      <c r="I3901" s="64">
        <v>0.18</v>
      </c>
      <c r="J3901" s="67">
        <v>0.18</v>
      </c>
      <c r="K3901" s="70">
        <v>0.18</v>
      </c>
      <c r="L3901" s="64">
        <v>0.0</v>
      </c>
      <c r="M3901" s="67">
        <v>0.0</v>
      </c>
      <c r="N3901" s="70">
        <v>0.0</v>
      </c>
      <c r="O3901" s="64">
        <v>0.18</v>
      </c>
      <c r="P3901" s="67">
        <v>0.18</v>
      </c>
      <c r="Q3901" s="70">
        <v>0.18</v>
      </c>
      <c r="R3901" s="3"/>
    </row>
    <row r="3902">
      <c r="A3902" s="46">
        <v>16083.0</v>
      </c>
      <c r="B3902" s="51" t="str">
        <f t="shared" si="1"/>
        <v>Qurilish va taʼmirlashSantexnikaDush uskunalariYashirin montaj dush tizimiO‘rnatilgan dush to‘plami</v>
      </c>
      <c r="C3902" s="55" t="s">
        <v>95</v>
      </c>
      <c r="D3902" s="55" t="s">
        <v>115</v>
      </c>
      <c r="E3902" s="55" t="s">
        <v>4787</v>
      </c>
      <c r="F3902" s="55" t="s">
        <v>8267</v>
      </c>
      <c r="G3902" s="55" t="s">
        <v>8270</v>
      </c>
      <c r="H3902" s="55"/>
      <c r="I3902" s="64">
        <v>0.18</v>
      </c>
      <c r="J3902" s="67">
        <v>0.18</v>
      </c>
      <c r="K3902" s="70">
        <v>0.18</v>
      </c>
      <c r="L3902" s="64">
        <v>0.0</v>
      </c>
      <c r="M3902" s="67">
        <v>0.0</v>
      </c>
      <c r="N3902" s="70">
        <v>0.0</v>
      </c>
      <c r="O3902" s="64">
        <v>0.18</v>
      </c>
      <c r="P3902" s="67">
        <v>0.18</v>
      </c>
      <c r="Q3902" s="70">
        <v>0.18</v>
      </c>
      <c r="R3902" s="3"/>
    </row>
    <row r="3903">
      <c r="A3903" s="46">
        <v>16084.0</v>
      </c>
      <c r="B3903" s="51" t="str">
        <f t="shared" si="1"/>
        <v>Qurilish va taʼmirlashSantexnikaDush uskunalariYashirin montaj dush tizimiYashirin montaj qismi</v>
      </c>
      <c r="C3903" s="55" t="s">
        <v>95</v>
      </c>
      <c r="D3903" s="55" t="s">
        <v>115</v>
      </c>
      <c r="E3903" s="55" t="s">
        <v>4787</v>
      </c>
      <c r="F3903" s="55" t="s">
        <v>8267</v>
      </c>
      <c r="G3903" s="85" t="s">
        <v>8272</v>
      </c>
      <c r="H3903" s="85"/>
      <c r="I3903" s="64">
        <v>0.18</v>
      </c>
      <c r="J3903" s="67">
        <v>0.18</v>
      </c>
      <c r="K3903" s="70">
        <v>0.18</v>
      </c>
      <c r="L3903" s="64">
        <v>0.0</v>
      </c>
      <c r="M3903" s="67">
        <v>0.0</v>
      </c>
      <c r="N3903" s="70">
        <v>0.0</v>
      </c>
      <c r="O3903" s="64">
        <v>0.18</v>
      </c>
      <c r="P3903" s="67">
        <v>0.18</v>
      </c>
      <c r="Q3903" s="70">
        <v>0.18</v>
      </c>
      <c r="R3903" s="3"/>
    </row>
    <row r="3904">
      <c r="A3904" s="46">
        <v>16085.0</v>
      </c>
      <c r="B3904" s="51" t="str">
        <f t="shared" si="1"/>
        <v>Qurilish va taʼmirlashSantexnikaDush uskunalariYashirin montaj dush tizimiShlangli ulanish</v>
      </c>
      <c r="C3904" s="55" t="s">
        <v>95</v>
      </c>
      <c r="D3904" s="55" t="s">
        <v>115</v>
      </c>
      <c r="E3904" s="55" t="s">
        <v>4787</v>
      </c>
      <c r="F3904" s="55" t="s">
        <v>8267</v>
      </c>
      <c r="G3904" s="55" t="s">
        <v>8274</v>
      </c>
      <c r="H3904" s="55"/>
      <c r="I3904" s="64">
        <v>0.18</v>
      </c>
      <c r="J3904" s="67">
        <v>0.18</v>
      </c>
      <c r="K3904" s="70">
        <v>0.18</v>
      </c>
      <c r="L3904" s="64">
        <v>0.0</v>
      </c>
      <c r="M3904" s="67">
        <v>0.0</v>
      </c>
      <c r="N3904" s="70">
        <v>0.0</v>
      </c>
      <c r="O3904" s="64">
        <v>0.18</v>
      </c>
      <c r="P3904" s="67">
        <v>0.18</v>
      </c>
      <c r="Q3904" s="70">
        <v>0.18</v>
      </c>
      <c r="R3904" s="3"/>
    </row>
    <row r="3905">
      <c r="A3905" s="46">
        <v>16086.0</v>
      </c>
      <c r="B3905" s="51" t="str">
        <f t="shared" si="1"/>
        <v>Qurilish va taʼmirlashSantexnikaDush uskunalariYashirin montaj dush tizimiYuqori dush uchun kronshteyn</v>
      </c>
      <c r="C3905" s="55" t="s">
        <v>95</v>
      </c>
      <c r="D3905" s="55" t="s">
        <v>115</v>
      </c>
      <c r="E3905" s="55" t="s">
        <v>4787</v>
      </c>
      <c r="F3905" s="55" t="s">
        <v>8267</v>
      </c>
      <c r="G3905" s="85" t="s">
        <v>8276</v>
      </c>
      <c r="H3905" s="85"/>
      <c r="I3905" s="64">
        <v>0.18</v>
      </c>
      <c r="J3905" s="67">
        <v>0.18</v>
      </c>
      <c r="K3905" s="70">
        <v>0.18</v>
      </c>
      <c r="L3905" s="64">
        <v>0.0</v>
      </c>
      <c r="M3905" s="67">
        <v>0.0</v>
      </c>
      <c r="N3905" s="70">
        <v>0.0</v>
      </c>
      <c r="O3905" s="64">
        <v>0.18</v>
      </c>
      <c r="P3905" s="67">
        <v>0.18</v>
      </c>
      <c r="Q3905" s="70">
        <v>0.18</v>
      </c>
      <c r="R3905" s="3"/>
    </row>
    <row r="3906">
      <c r="A3906" s="46">
        <v>16087.0</v>
      </c>
      <c r="B3906" s="51" t="str">
        <f t="shared" si="1"/>
        <v>Qurilish va taʼmirlashSantexnikaDush uskunalariYashirin montaj dush tizimiO‘rnatiladigan ventil</v>
      </c>
      <c r="C3906" s="55" t="s">
        <v>95</v>
      </c>
      <c r="D3906" s="55" t="s">
        <v>115</v>
      </c>
      <c r="E3906" s="55" t="s">
        <v>4787</v>
      </c>
      <c r="F3906" s="55" t="s">
        <v>8267</v>
      </c>
      <c r="G3906" s="55" t="s">
        <v>8278</v>
      </c>
      <c r="H3906" s="55"/>
      <c r="I3906" s="64">
        <v>0.18</v>
      </c>
      <c r="J3906" s="67">
        <v>0.18</v>
      </c>
      <c r="K3906" s="70">
        <v>0.18</v>
      </c>
      <c r="L3906" s="64">
        <v>0.0</v>
      </c>
      <c r="M3906" s="67">
        <v>0.0</v>
      </c>
      <c r="N3906" s="70">
        <v>0.0</v>
      </c>
      <c r="O3906" s="64">
        <v>0.18</v>
      </c>
      <c r="P3906" s="67">
        <v>0.18</v>
      </c>
      <c r="Q3906" s="70">
        <v>0.18</v>
      </c>
      <c r="R3906" s="3"/>
    </row>
    <row r="3907">
      <c r="A3907" s="46">
        <v>16088.0</v>
      </c>
      <c r="B3907" s="51" t="str">
        <f t="shared" si="1"/>
        <v>Qurilish va taʼmirlashAsboblarOʻlchov asboblariO'lchov asboblari uchun komponentlar</v>
      </c>
      <c r="C3907" s="55" t="s">
        <v>95</v>
      </c>
      <c r="D3907" s="55" t="s">
        <v>106</v>
      </c>
      <c r="E3907" s="55" t="s">
        <v>1514</v>
      </c>
      <c r="F3907" s="55" t="s">
        <v>8279</v>
      </c>
      <c r="G3907" s="55"/>
      <c r="H3907" s="55"/>
      <c r="I3907" s="64">
        <v>0.22</v>
      </c>
      <c r="J3907" s="67">
        <v>0.22</v>
      </c>
      <c r="K3907" s="70">
        <v>0.22</v>
      </c>
      <c r="L3907" s="64">
        <v>0.0</v>
      </c>
      <c r="M3907" s="67">
        <v>0.0</v>
      </c>
      <c r="N3907" s="70">
        <v>0.0</v>
      </c>
      <c r="O3907" s="64">
        <v>0.22</v>
      </c>
      <c r="P3907" s="67">
        <v>0.22</v>
      </c>
      <c r="Q3907" s="70">
        <v>0.22</v>
      </c>
      <c r="R3907" s="3"/>
    </row>
    <row r="3908">
      <c r="A3908" s="46">
        <v>16090.0</v>
      </c>
      <c r="B3908" s="51" t="str">
        <f t="shared" si="1"/>
        <v>Qurilish va taʼmirlashSantexnikaDush uskunalariLeykalarDush uchun leyka</v>
      </c>
      <c r="C3908" s="55" t="s">
        <v>95</v>
      </c>
      <c r="D3908" s="55" t="s">
        <v>115</v>
      </c>
      <c r="E3908" s="55" t="s">
        <v>4787</v>
      </c>
      <c r="F3908" s="55" t="s">
        <v>4788</v>
      </c>
      <c r="G3908" s="55" t="s">
        <v>8281</v>
      </c>
      <c r="H3908" s="55"/>
      <c r="I3908" s="64">
        <v>0.18</v>
      </c>
      <c r="J3908" s="67">
        <v>0.18</v>
      </c>
      <c r="K3908" s="70">
        <v>0.18</v>
      </c>
      <c r="L3908" s="64">
        <v>0.0</v>
      </c>
      <c r="M3908" s="67">
        <v>0.0</v>
      </c>
      <c r="N3908" s="70">
        <v>0.0</v>
      </c>
      <c r="O3908" s="64">
        <v>0.18</v>
      </c>
      <c r="P3908" s="67">
        <v>0.18</v>
      </c>
      <c r="Q3908" s="70">
        <v>0.18</v>
      </c>
      <c r="R3908" s="3"/>
    </row>
    <row r="3909">
      <c r="A3909" s="46">
        <v>16091.0</v>
      </c>
      <c r="B3909" s="51" t="str">
        <f t="shared" si="1"/>
        <v>Qurilish va taʼmirlashSantexnikaDush uskunalariLeykalarTropik dush</v>
      </c>
      <c r="C3909" s="55" t="s">
        <v>95</v>
      </c>
      <c r="D3909" s="55" t="s">
        <v>115</v>
      </c>
      <c r="E3909" s="55" t="s">
        <v>4787</v>
      </c>
      <c r="F3909" s="55" t="s">
        <v>4788</v>
      </c>
      <c r="G3909" s="55" t="s">
        <v>8283</v>
      </c>
      <c r="H3909" s="3"/>
      <c r="I3909" s="64">
        <v>0.18</v>
      </c>
      <c r="J3909" s="67">
        <v>0.18</v>
      </c>
      <c r="K3909" s="70">
        <v>0.18</v>
      </c>
      <c r="L3909" s="64">
        <v>0.0</v>
      </c>
      <c r="M3909" s="67">
        <v>0.0</v>
      </c>
      <c r="N3909" s="70">
        <v>0.0</v>
      </c>
      <c r="O3909" s="64">
        <v>0.18</v>
      </c>
      <c r="P3909" s="67">
        <v>0.18</v>
      </c>
      <c r="Q3909" s="70">
        <v>0.18</v>
      </c>
      <c r="R3909" s="3"/>
    </row>
    <row r="3910">
      <c r="A3910" s="46">
        <v>16093.0</v>
      </c>
      <c r="B3910" s="51" t="str">
        <f t="shared" si="1"/>
        <v>Qurilish va taʼmirlashAsboblarOʻlchov asboblariLazer darajalari (nivelirlar)Lazer darajasi</v>
      </c>
      <c r="C3910" s="55" t="s">
        <v>95</v>
      </c>
      <c r="D3910" s="55" t="s">
        <v>106</v>
      </c>
      <c r="E3910" s="55" t="s">
        <v>1514</v>
      </c>
      <c r="F3910" s="55" t="s">
        <v>8285</v>
      </c>
      <c r="G3910" s="55" t="s">
        <v>8286</v>
      </c>
      <c r="H3910" s="85"/>
      <c r="I3910" s="64">
        <v>0.12</v>
      </c>
      <c r="J3910" s="67">
        <v>0.12</v>
      </c>
      <c r="K3910" s="70">
        <v>0.12</v>
      </c>
      <c r="L3910" s="64">
        <v>0.0</v>
      </c>
      <c r="M3910" s="67">
        <v>0.0</v>
      </c>
      <c r="N3910" s="70">
        <v>0.0</v>
      </c>
      <c r="O3910" s="64">
        <v>0.12</v>
      </c>
      <c r="P3910" s="67">
        <v>0.12</v>
      </c>
      <c r="Q3910" s="70">
        <v>0.12</v>
      </c>
      <c r="R3910" s="3"/>
    </row>
    <row r="3911">
      <c r="A3911" s="46">
        <v>16094.0</v>
      </c>
      <c r="B3911" s="51" t="str">
        <f t="shared" si="1"/>
        <v>Qurilish va taʼmirlashAsboblarOʻlchov asboblariLazer darajalari (nivelirlar)Nivelir uchun aksessuarlar</v>
      </c>
      <c r="C3911" s="55" t="s">
        <v>95</v>
      </c>
      <c r="D3911" s="55" t="s">
        <v>106</v>
      </c>
      <c r="E3911" s="55" t="s">
        <v>1514</v>
      </c>
      <c r="F3911" s="55" t="s">
        <v>8285</v>
      </c>
      <c r="G3911" s="55" t="s">
        <v>8288</v>
      </c>
      <c r="H3911" s="55"/>
      <c r="I3911" s="64">
        <v>0.12</v>
      </c>
      <c r="J3911" s="67">
        <v>0.12</v>
      </c>
      <c r="K3911" s="70">
        <v>0.12</v>
      </c>
      <c r="L3911" s="64">
        <v>0.0</v>
      </c>
      <c r="M3911" s="67">
        <v>0.0</v>
      </c>
      <c r="N3911" s="70">
        <v>0.0</v>
      </c>
      <c r="O3911" s="64">
        <v>0.12</v>
      </c>
      <c r="P3911" s="67">
        <v>0.12</v>
      </c>
      <c r="Q3911" s="70">
        <v>0.12</v>
      </c>
      <c r="R3911" s="3"/>
    </row>
    <row r="3912">
      <c r="A3912" s="46">
        <v>16095.0</v>
      </c>
      <c r="B3912" s="51" t="str">
        <f t="shared" si="1"/>
        <v>Qurilish va taʼmirlashAsboblarOʻlchov asboblariLazer darajalari (nivelirlar)Optik niveliri</v>
      </c>
      <c r="C3912" s="55" t="s">
        <v>95</v>
      </c>
      <c r="D3912" s="55" t="s">
        <v>106</v>
      </c>
      <c r="E3912" s="55" t="s">
        <v>1514</v>
      </c>
      <c r="F3912" s="55" t="s">
        <v>8285</v>
      </c>
      <c r="G3912" s="55" t="s">
        <v>8290</v>
      </c>
      <c r="H3912" s="85"/>
      <c r="I3912" s="64">
        <v>0.12</v>
      </c>
      <c r="J3912" s="67">
        <v>0.12</v>
      </c>
      <c r="K3912" s="70">
        <v>0.12</v>
      </c>
      <c r="L3912" s="64">
        <v>0.0</v>
      </c>
      <c r="M3912" s="67">
        <v>0.0</v>
      </c>
      <c r="N3912" s="70">
        <v>0.0</v>
      </c>
      <c r="O3912" s="64">
        <v>0.12</v>
      </c>
      <c r="P3912" s="67">
        <v>0.12</v>
      </c>
      <c r="Q3912" s="70">
        <v>0.12</v>
      </c>
      <c r="R3912" s="3"/>
    </row>
    <row r="3913">
      <c r="A3913" s="46">
        <v>16096.0</v>
      </c>
      <c r="B3913" s="51" t="str">
        <f t="shared" si="1"/>
        <v>Qurilish va taʼmirlashAsboblarPnevmouskunalarBoshqa pnevmatik asboblarPnevmatik bormashinasi</v>
      </c>
      <c r="C3913" s="55" t="s">
        <v>95</v>
      </c>
      <c r="D3913" s="55" t="s">
        <v>106</v>
      </c>
      <c r="E3913" s="55" t="s">
        <v>6408</v>
      </c>
      <c r="F3913" s="55" t="s">
        <v>8206</v>
      </c>
      <c r="G3913" s="55" t="s">
        <v>8292</v>
      </c>
      <c r="H3913" s="55"/>
      <c r="I3913" s="64">
        <v>0.17</v>
      </c>
      <c r="J3913" s="67">
        <v>0.17</v>
      </c>
      <c r="K3913" s="70">
        <v>0.17</v>
      </c>
      <c r="L3913" s="64">
        <v>0.0</v>
      </c>
      <c r="M3913" s="67">
        <v>0.0</v>
      </c>
      <c r="N3913" s="70">
        <v>0.0</v>
      </c>
      <c r="O3913" s="64">
        <v>0.17</v>
      </c>
      <c r="P3913" s="67">
        <v>0.17</v>
      </c>
      <c r="Q3913" s="70">
        <v>0.17</v>
      </c>
      <c r="R3913" s="3"/>
    </row>
    <row r="3914">
      <c r="A3914" s="46">
        <v>16097.0</v>
      </c>
      <c r="B3914" s="51" t="str">
        <f t="shared" si="1"/>
        <v>Qurilish va taʼmirlashAsboblarPnevmouskunalarBoshqa pnevmatik asboblarPnevmatik burchakli silliqlash mashinasi</v>
      </c>
      <c r="C3914" s="55" t="s">
        <v>95</v>
      </c>
      <c r="D3914" s="55" t="s">
        <v>106</v>
      </c>
      <c r="E3914" s="55" t="s">
        <v>6408</v>
      </c>
      <c r="F3914" s="55" t="s">
        <v>8206</v>
      </c>
      <c r="G3914" s="55" t="s">
        <v>8294</v>
      </c>
      <c r="H3914" s="55"/>
      <c r="I3914" s="64">
        <v>0.17</v>
      </c>
      <c r="J3914" s="67">
        <v>0.17</v>
      </c>
      <c r="K3914" s="70">
        <v>0.17</v>
      </c>
      <c r="L3914" s="64">
        <v>0.0</v>
      </c>
      <c r="M3914" s="67">
        <v>0.0</v>
      </c>
      <c r="N3914" s="70">
        <v>0.0</v>
      </c>
      <c r="O3914" s="64">
        <v>0.17</v>
      </c>
      <c r="P3914" s="67">
        <v>0.17</v>
      </c>
      <c r="Q3914" s="70">
        <v>0.17</v>
      </c>
      <c r="R3914" s="3"/>
    </row>
    <row r="3915">
      <c r="A3915" s="46">
        <v>16098.0</v>
      </c>
      <c r="B3915" s="51" t="str">
        <f t="shared" si="1"/>
        <v>Qurilish va taʼmirlashAsboblarPnevmouskunalarBoshqa pnevmatik asboblarPnevmatik bolg'a</v>
      </c>
      <c r="C3915" s="55" t="s">
        <v>95</v>
      </c>
      <c r="D3915" s="55" t="s">
        <v>106</v>
      </c>
      <c r="E3915" s="55" t="s">
        <v>6408</v>
      </c>
      <c r="F3915" s="55" t="s">
        <v>8206</v>
      </c>
      <c r="G3915" s="55" t="s">
        <v>8295</v>
      </c>
      <c r="H3915" s="55"/>
      <c r="I3915" s="64">
        <v>0.17</v>
      </c>
      <c r="J3915" s="67">
        <v>0.17</v>
      </c>
      <c r="K3915" s="70">
        <v>0.17</v>
      </c>
      <c r="L3915" s="64">
        <v>0.0</v>
      </c>
      <c r="M3915" s="67">
        <v>0.0</v>
      </c>
      <c r="N3915" s="70">
        <v>0.0</v>
      </c>
      <c r="O3915" s="64">
        <v>0.17</v>
      </c>
      <c r="P3915" s="67">
        <v>0.17</v>
      </c>
      <c r="Q3915" s="70">
        <v>0.17</v>
      </c>
      <c r="R3915" s="3"/>
    </row>
    <row r="3916">
      <c r="A3916" s="46">
        <v>16099.0</v>
      </c>
      <c r="B3916" s="51" t="str">
        <f t="shared" si="1"/>
        <v>Qurilish va taʼmirlashAsboblarPnevmouskunalarBoshqa pnevmatik asboblarIgnali pnevmatik to'pponcha</v>
      </c>
      <c r="C3916" s="55" t="s">
        <v>95</v>
      </c>
      <c r="D3916" s="55" t="s">
        <v>106</v>
      </c>
      <c r="E3916" s="55" t="s">
        <v>6408</v>
      </c>
      <c r="F3916" s="55" t="s">
        <v>8206</v>
      </c>
      <c r="G3916" s="85" t="s">
        <v>8297</v>
      </c>
      <c r="H3916" s="85"/>
      <c r="I3916" s="64">
        <v>0.17</v>
      </c>
      <c r="J3916" s="67">
        <v>0.17</v>
      </c>
      <c r="K3916" s="70">
        <v>0.17</v>
      </c>
      <c r="L3916" s="64">
        <v>0.0</v>
      </c>
      <c r="M3916" s="67">
        <v>0.0</v>
      </c>
      <c r="N3916" s="70">
        <v>0.0</v>
      </c>
      <c r="O3916" s="64">
        <v>0.17</v>
      </c>
      <c r="P3916" s="67">
        <v>0.17</v>
      </c>
      <c r="Q3916" s="70">
        <v>0.17</v>
      </c>
      <c r="R3916" s="3"/>
    </row>
    <row r="3917">
      <c r="A3917" s="46">
        <v>16100.0</v>
      </c>
      <c r="B3917" s="51" t="str">
        <f t="shared" si="1"/>
        <v>Qurilish va taʼmirlashAsboblarPnevmouskunalarBoshqa pnevmatik asboblarPnevmatik yuvish to'pponcha</v>
      </c>
      <c r="C3917" s="55" t="s">
        <v>95</v>
      </c>
      <c r="D3917" s="55" t="s">
        <v>106</v>
      </c>
      <c r="E3917" s="55" t="s">
        <v>6408</v>
      </c>
      <c r="F3917" s="55" t="s">
        <v>8206</v>
      </c>
      <c r="G3917" s="55" t="s">
        <v>8299</v>
      </c>
      <c r="H3917" s="55"/>
      <c r="I3917" s="64">
        <v>0.17</v>
      </c>
      <c r="J3917" s="67">
        <v>0.17</v>
      </c>
      <c r="K3917" s="70">
        <v>0.17</v>
      </c>
      <c r="L3917" s="64">
        <v>0.0</v>
      </c>
      <c r="M3917" s="67">
        <v>0.0</v>
      </c>
      <c r="N3917" s="70">
        <v>0.0</v>
      </c>
      <c r="O3917" s="64">
        <v>0.17</v>
      </c>
      <c r="P3917" s="67">
        <v>0.17</v>
      </c>
      <c r="Q3917" s="70">
        <v>0.17</v>
      </c>
      <c r="R3917" s="3"/>
    </row>
    <row r="3918">
      <c r="A3918" s="46">
        <v>16101.0</v>
      </c>
      <c r="B3918" s="51" t="str">
        <f t="shared" si="1"/>
        <v>Qurilish va taʼmirlashAsboblarPnevmouskunalarBoshqa pnevmatik asboblarHavo puflovchi to'pponcha</v>
      </c>
      <c r="C3918" s="55" t="s">
        <v>95</v>
      </c>
      <c r="D3918" s="55" t="s">
        <v>106</v>
      </c>
      <c r="E3918" s="55" t="s">
        <v>6408</v>
      </c>
      <c r="F3918" s="55" t="s">
        <v>8206</v>
      </c>
      <c r="G3918" s="55" t="s">
        <v>8301</v>
      </c>
      <c r="H3918" s="55"/>
      <c r="I3918" s="64">
        <v>0.17</v>
      </c>
      <c r="J3918" s="67">
        <v>0.17</v>
      </c>
      <c r="K3918" s="70">
        <v>0.17</v>
      </c>
      <c r="L3918" s="64">
        <v>0.0</v>
      </c>
      <c r="M3918" s="67">
        <v>0.0</v>
      </c>
      <c r="N3918" s="70">
        <v>0.0</v>
      </c>
      <c r="O3918" s="64">
        <v>0.17</v>
      </c>
      <c r="P3918" s="67">
        <v>0.17</v>
      </c>
      <c r="Q3918" s="70">
        <v>0.17</v>
      </c>
      <c r="R3918" s="3"/>
    </row>
    <row r="3919">
      <c r="A3919" s="46">
        <v>16102.0</v>
      </c>
      <c r="B3919" s="51" t="str">
        <f t="shared" si="1"/>
        <v>Qurilish va taʼmirlashAsboblarPnevmouskunalarBoshqa pnevmatik asboblarQurilish stepler</v>
      </c>
      <c r="C3919" s="55" t="s">
        <v>95</v>
      </c>
      <c r="D3919" s="55" t="s">
        <v>106</v>
      </c>
      <c r="E3919" s="55" t="s">
        <v>6408</v>
      </c>
      <c r="F3919" s="55" t="s">
        <v>8206</v>
      </c>
      <c r="G3919" s="55" t="s">
        <v>8303</v>
      </c>
      <c r="H3919" s="55"/>
      <c r="I3919" s="64">
        <v>0.17</v>
      </c>
      <c r="J3919" s="67">
        <v>0.17</v>
      </c>
      <c r="K3919" s="70">
        <v>0.17</v>
      </c>
      <c r="L3919" s="64">
        <v>0.0</v>
      </c>
      <c r="M3919" s="67">
        <v>0.0</v>
      </c>
      <c r="N3919" s="70">
        <v>0.0</v>
      </c>
      <c r="O3919" s="64">
        <v>0.17</v>
      </c>
      <c r="P3919" s="67">
        <v>0.17</v>
      </c>
      <c r="Q3919" s="70">
        <v>0.17</v>
      </c>
      <c r="R3919" s="3"/>
    </row>
    <row r="3920">
      <c r="A3920" s="46">
        <v>16103.0</v>
      </c>
      <c r="B3920" s="51" t="str">
        <f t="shared" si="1"/>
        <v>Qurilish va taʼmirlashAsboblarPnevmouskunalarBoshqa pnevmatik asboblarPnevmatik shurupburagich</v>
      </c>
      <c r="C3920" s="55" t="s">
        <v>95</v>
      </c>
      <c r="D3920" s="55" t="s">
        <v>106</v>
      </c>
      <c r="E3920" s="55" t="s">
        <v>6408</v>
      </c>
      <c r="F3920" s="55" t="s">
        <v>8206</v>
      </c>
      <c r="G3920" s="85" t="s">
        <v>8305</v>
      </c>
      <c r="H3920" s="85"/>
      <c r="I3920" s="64">
        <v>0.17</v>
      </c>
      <c r="J3920" s="67">
        <v>0.17</v>
      </c>
      <c r="K3920" s="70">
        <v>0.17</v>
      </c>
      <c r="L3920" s="64">
        <v>0.0</v>
      </c>
      <c r="M3920" s="67">
        <v>0.0</v>
      </c>
      <c r="N3920" s="70">
        <v>0.0</v>
      </c>
      <c r="O3920" s="64">
        <v>0.17</v>
      </c>
      <c r="P3920" s="67">
        <v>0.17</v>
      </c>
      <c r="Q3920" s="70">
        <v>0.17</v>
      </c>
      <c r="R3920" s="3"/>
    </row>
    <row r="3921">
      <c r="A3921" s="46">
        <v>16104.0</v>
      </c>
      <c r="B3921" s="51" t="str">
        <f t="shared" si="1"/>
        <v>Qurilish va taʼmirlashAsboblarPnevmouskunalarBoshqa pnevmatik asboblarPnevmatik treshotka</v>
      </c>
      <c r="C3921" s="55" t="s">
        <v>95</v>
      </c>
      <c r="D3921" s="55" t="s">
        <v>106</v>
      </c>
      <c r="E3921" s="55" t="s">
        <v>6408</v>
      </c>
      <c r="F3921" s="55" t="s">
        <v>8206</v>
      </c>
      <c r="G3921" s="55" t="s">
        <v>8306</v>
      </c>
      <c r="H3921" s="55"/>
      <c r="I3921" s="64">
        <v>0.17</v>
      </c>
      <c r="J3921" s="67">
        <v>0.17</v>
      </c>
      <c r="K3921" s="70">
        <v>0.17</v>
      </c>
      <c r="L3921" s="64">
        <v>0.0</v>
      </c>
      <c r="M3921" s="67">
        <v>0.0</v>
      </c>
      <c r="N3921" s="70">
        <v>0.0</v>
      </c>
      <c r="O3921" s="64">
        <v>0.17</v>
      </c>
      <c r="P3921" s="67">
        <v>0.17</v>
      </c>
      <c r="Q3921" s="70">
        <v>0.17</v>
      </c>
      <c r="R3921" s="3"/>
    </row>
    <row r="3922">
      <c r="A3922" s="46">
        <v>16105.0</v>
      </c>
      <c r="B3922" s="51" t="str">
        <f t="shared" si="1"/>
        <v>Qurilish va taʼmirlashAsboblarPnevmouskunalarBoshqa pnevmatik asboblarPnevmatik qo'l arra</v>
      </c>
      <c r="C3922" s="55" t="s">
        <v>95</v>
      </c>
      <c r="D3922" s="55" t="s">
        <v>106</v>
      </c>
      <c r="E3922" s="55" t="s">
        <v>6408</v>
      </c>
      <c r="F3922" s="55" t="s">
        <v>8206</v>
      </c>
      <c r="G3922" s="85" t="s">
        <v>8308</v>
      </c>
      <c r="H3922" s="85"/>
      <c r="I3922" s="64">
        <v>0.17</v>
      </c>
      <c r="J3922" s="67">
        <v>0.17</v>
      </c>
      <c r="K3922" s="70">
        <v>0.17</v>
      </c>
      <c r="L3922" s="64">
        <v>0.0</v>
      </c>
      <c r="M3922" s="67">
        <v>0.0</v>
      </c>
      <c r="N3922" s="70">
        <v>0.0</v>
      </c>
      <c r="O3922" s="64">
        <v>0.17</v>
      </c>
      <c r="P3922" s="67">
        <v>0.17</v>
      </c>
      <c r="Q3922" s="70">
        <v>0.17</v>
      </c>
      <c r="R3922" s="3"/>
    </row>
    <row r="3923">
      <c r="A3923" s="46">
        <v>16107.0</v>
      </c>
      <c r="B3923" s="51" t="str">
        <f t="shared" si="1"/>
        <v>Qurilish va taʼmirlashAsboblarKesish va arralash asboblariBolt kesgichlar</v>
      </c>
      <c r="C3923" s="55" t="s">
        <v>95</v>
      </c>
      <c r="D3923" s="55" t="s">
        <v>106</v>
      </c>
      <c r="E3923" s="55" t="s">
        <v>5302</v>
      </c>
      <c r="F3923" s="55" t="s">
        <v>8311</v>
      </c>
      <c r="G3923" s="3"/>
      <c r="H3923" s="3"/>
      <c r="I3923" s="64">
        <v>0.25</v>
      </c>
      <c r="J3923" s="67">
        <v>0.25</v>
      </c>
      <c r="K3923" s="70">
        <v>0.25</v>
      </c>
      <c r="L3923" s="64">
        <v>0.0</v>
      </c>
      <c r="M3923" s="67">
        <v>0.0</v>
      </c>
      <c r="N3923" s="70">
        <v>0.0</v>
      </c>
      <c r="O3923" s="64">
        <v>0.25</v>
      </c>
      <c r="P3923" s="67">
        <v>0.25</v>
      </c>
      <c r="Q3923" s="70">
        <v>0.25</v>
      </c>
      <c r="R3923" s="3"/>
    </row>
    <row r="3924">
      <c r="A3924" s="46">
        <v>16108.0</v>
      </c>
      <c r="B3924" s="51" t="str">
        <f t="shared" si="1"/>
        <v>Qurilish va taʼmirlashAsboblarKesish va arralash asboblariQurilish va ta'mirlash pichoqlari</v>
      </c>
      <c r="C3924" s="55" t="s">
        <v>95</v>
      </c>
      <c r="D3924" s="55" t="s">
        <v>106</v>
      </c>
      <c r="E3924" s="55" t="s">
        <v>5302</v>
      </c>
      <c r="F3924" s="55" t="s">
        <v>8312</v>
      </c>
      <c r="G3924" s="55"/>
      <c r="H3924" s="55"/>
      <c r="I3924" s="64">
        <v>0.25</v>
      </c>
      <c r="J3924" s="67">
        <v>0.25</v>
      </c>
      <c r="K3924" s="70">
        <v>0.25</v>
      </c>
      <c r="L3924" s="64">
        <v>0.0</v>
      </c>
      <c r="M3924" s="67">
        <v>0.0</v>
      </c>
      <c r="N3924" s="70">
        <v>0.0</v>
      </c>
      <c r="O3924" s="64">
        <v>0.25</v>
      </c>
      <c r="P3924" s="67">
        <v>0.25</v>
      </c>
      <c r="Q3924" s="70">
        <v>0.25</v>
      </c>
      <c r="R3924" s="3"/>
    </row>
    <row r="3925">
      <c r="A3925" s="46">
        <v>16109.0</v>
      </c>
      <c r="B3925" s="51" t="str">
        <f t="shared" si="1"/>
        <v>Qurilish va taʼmirlashQurilish materiallariQoplama materiallarGʻishtlar, bloklar va plitalar</v>
      </c>
      <c r="C3925" s="55" t="s">
        <v>95</v>
      </c>
      <c r="D3925" s="55" t="s">
        <v>8093</v>
      </c>
      <c r="E3925" s="55" t="s">
        <v>8314</v>
      </c>
      <c r="F3925" s="55" t="s">
        <v>8315</v>
      </c>
      <c r="G3925" s="55"/>
      <c r="H3925" s="3"/>
      <c r="I3925" s="64" t="s">
        <v>225</v>
      </c>
      <c r="J3925" s="67" t="s">
        <v>225</v>
      </c>
      <c r="K3925" s="70">
        <v>0.08</v>
      </c>
      <c r="L3925" s="64">
        <v>0.0</v>
      </c>
      <c r="M3925" s="67">
        <v>0.0</v>
      </c>
      <c r="N3925" s="70">
        <v>0.0</v>
      </c>
      <c r="O3925" s="64" t="s">
        <v>225</v>
      </c>
      <c r="P3925" s="67" t="s">
        <v>225</v>
      </c>
      <c r="Q3925" s="70">
        <v>0.08</v>
      </c>
      <c r="R3925" s="3"/>
    </row>
    <row r="3926">
      <c r="A3926" s="46">
        <v>16110.0</v>
      </c>
      <c r="B3926" s="51" t="str">
        <f t="shared" si="1"/>
        <v>Qurilish va taʼmirlashQurilish materiallariQoplama materiallarTrotuar plitkalari, bordyurlar va panjaralar</v>
      </c>
      <c r="C3926" s="55" t="s">
        <v>95</v>
      </c>
      <c r="D3926" s="55" t="s">
        <v>8093</v>
      </c>
      <c r="E3926" s="55" t="s">
        <v>8314</v>
      </c>
      <c r="F3926" s="85" t="s">
        <v>8317</v>
      </c>
      <c r="G3926" s="85"/>
      <c r="H3926" s="85"/>
      <c r="I3926" s="64" t="s">
        <v>225</v>
      </c>
      <c r="J3926" s="67" t="s">
        <v>225</v>
      </c>
      <c r="K3926" s="70">
        <v>0.08</v>
      </c>
      <c r="L3926" s="64">
        <v>0.0</v>
      </c>
      <c r="M3926" s="67">
        <v>0.0</v>
      </c>
      <c r="N3926" s="70">
        <v>0.0</v>
      </c>
      <c r="O3926" s="64" t="s">
        <v>225</v>
      </c>
      <c r="P3926" s="67" t="s">
        <v>225</v>
      </c>
      <c r="Q3926" s="70">
        <v>0.08</v>
      </c>
      <c r="R3926" s="3"/>
    </row>
    <row r="3927">
      <c r="A3927" s="46">
        <v>16111.0</v>
      </c>
      <c r="B3927" s="51" t="str">
        <f t="shared" si="1"/>
        <v>Qurilish va taʼmirlashAsboblarKesish va arralash asboblariQurilish qaychi</v>
      </c>
      <c r="C3927" s="55" t="s">
        <v>95</v>
      </c>
      <c r="D3927" s="55" t="s">
        <v>106</v>
      </c>
      <c r="E3927" s="55" t="s">
        <v>5302</v>
      </c>
      <c r="F3927" s="55" t="s">
        <v>8319</v>
      </c>
      <c r="G3927" s="55"/>
      <c r="H3927" s="3"/>
      <c r="I3927" s="64">
        <v>0.25</v>
      </c>
      <c r="J3927" s="67">
        <v>0.25</v>
      </c>
      <c r="K3927" s="70">
        <v>0.25</v>
      </c>
      <c r="L3927" s="64">
        <v>0.0</v>
      </c>
      <c r="M3927" s="67">
        <v>0.0</v>
      </c>
      <c r="N3927" s="70">
        <v>0.0</v>
      </c>
      <c r="O3927" s="64">
        <v>0.25</v>
      </c>
      <c r="P3927" s="67">
        <v>0.25</v>
      </c>
      <c r="Q3927" s="70">
        <v>0.25</v>
      </c>
      <c r="R3927" s="3"/>
    </row>
    <row r="3928">
      <c r="A3928" s="46">
        <v>16112.0</v>
      </c>
      <c r="B3928" s="51" t="str">
        <f t="shared" si="1"/>
        <v>Qurilish va taʼmirlashAsboblarKesish va arralash asboblariArralar va qo'l arralari</v>
      </c>
      <c r="C3928" s="55" t="s">
        <v>95</v>
      </c>
      <c r="D3928" s="55" t="s">
        <v>106</v>
      </c>
      <c r="E3928" s="55" t="s">
        <v>5302</v>
      </c>
      <c r="F3928" s="55" t="s">
        <v>8321</v>
      </c>
      <c r="G3928" s="55"/>
      <c r="H3928" s="3"/>
      <c r="I3928" s="64">
        <v>0.25</v>
      </c>
      <c r="J3928" s="67">
        <v>0.25</v>
      </c>
      <c r="K3928" s="70">
        <v>0.25</v>
      </c>
      <c r="L3928" s="64">
        <v>0.0</v>
      </c>
      <c r="M3928" s="67">
        <v>0.0</v>
      </c>
      <c r="N3928" s="70">
        <v>0.0</v>
      </c>
      <c r="O3928" s="64">
        <v>0.25</v>
      </c>
      <c r="P3928" s="67">
        <v>0.25</v>
      </c>
      <c r="Q3928" s="70">
        <v>0.25</v>
      </c>
      <c r="R3928" s="3"/>
    </row>
    <row r="3929">
      <c r="A3929" s="46">
        <v>16113.0</v>
      </c>
      <c r="B3929" s="51" t="str">
        <f t="shared" si="1"/>
        <v>Qurilish va taʼmirlashQurilish materiallariQoplama materiallarGipsokarton va listli materiallar</v>
      </c>
      <c r="C3929" s="55" t="s">
        <v>95</v>
      </c>
      <c r="D3929" s="55" t="s">
        <v>8093</v>
      </c>
      <c r="E3929" s="55" t="s">
        <v>8314</v>
      </c>
      <c r="F3929" s="55" t="s">
        <v>8323</v>
      </c>
      <c r="G3929" s="55"/>
      <c r="H3929" s="55"/>
      <c r="I3929" s="64" t="s">
        <v>225</v>
      </c>
      <c r="J3929" s="67" t="s">
        <v>225</v>
      </c>
      <c r="K3929" s="70">
        <v>0.08</v>
      </c>
      <c r="L3929" s="64">
        <v>0.0</v>
      </c>
      <c r="M3929" s="67">
        <v>0.0</v>
      </c>
      <c r="N3929" s="70">
        <v>0.0</v>
      </c>
      <c r="O3929" s="64" t="s">
        <v>225</v>
      </c>
      <c r="P3929" s="67" t="s">
        <v>225</v>
      </c>
      <c r="Q3929" s="70">
        <v>0.08</v>
      </c>
      <c r="R3929" s="3"/>
    </row>
    <row r="3930">
      <c r="A3930" s="46">
        <v>16114.0</v>
      </c>
      <c r="B3930" s="51" t="str">
        <f t="shared" si="1"/>
        <v>Qurilish va taʼmirlashQurilish materiallariQoplama materiallarYog‘ochli plita materiallari</v>
      </c>
      <c r="C3930" s="55" t="s">
        <v>95</v>
      </c>
      <c r="D3930" s="55" t="s">
        <v>8093</v>
      </c>
      <c r="E3930" s="55" t="s">
        <v>8314</v>
      </c>
      <c r="F3930" s="55" t="s">
        <v>8325</v>
      </c>
      <c r="G3930" s="55"/>
      <c r="H3930" s="3"/>
      <c r="I3930" s="64" t="s">
        <v>225</v>
      </c>
      <c r="J3930" s="67" t="s">
        <v>225</v>
      </c>
      <c r="K3930" s="70">
        <v>0.08</v>
      </c>
      <c r="L3930" s="64">
        <v>0.0</v>
      </c>
      <c r="M3930" s="67">
        <v>0.0</v>
      </c>
      <c r="N3930" s="70">
        <v>0.0</v>
      </c>
      <c r="O3930" s="64" t="s">
        <v>225</v>
      </c>
      <c r="P3930" s="67" t="s">
        <v>225</v>
      </c>
      <c r="Q3930" s="70">
        <v>0.08</v>
      </c>
      <c r="R3930" s="3"/>
    </row>
    <row r="3931">
      <c r="A3931" s="46">
        <v>16115.0</v>
      </c>
      <c r="B3931" s="51" t="str">
        <f t="shared" si="1"/>
        <v>Qurilish va taʼmirlashQurilish materiallariQoplama materiallarTaxtalar, doskalar va reykalar</v>
      </c>
      <c r="C3931" s="55" t="s">
        <v>95</v>
      </c>
      <c r="D3931" s="55" t="s">
        <v>8093</v>
      </c>
      <c r="E3931" s="55" t="s">
        <v>8314</v>
      </c>
      <c r="F3931" s="55" t="s">
        <v>8327</v>
      </c>
      <c r="G3931" s="55"/>
      <c r="H3931" s="3"/>
      <c r="I3931" s="64" t="s">
        <v>225</v>
      </c>
      <c r="J3931" s="67" t="s">
        <v>225</v>
      </c>
      <c r="K3931" s="70">
        <v>0.08</v>
      </c>
      <c r="L3931" s="64">
        <v>0.0</v>
      </c>
      <c r="M3931" s="67">
        <v>0.0</v>
      </c>
      <c r="N3931" s="70">
        <v>0.0</v>
      </c>
      <c r="O3931" s="64" t="s">
        <v>225</v>
      </c>
      <c r="P3931" s="67" t="s">
        <v>225</v>
      </c>
      <c r="Q3931" s="70">
        <v>0.08</v>
      </c>
      <c r="R3931" s="3"/>
    </row>
    <row r="3932">
      <c r="A3932" s="46">
        <v>16116.0</v>
      </c>
      <c r="B3932" s="51" t="str">
        <f t="shared" si="1"/>
        <v>Qurilish va taʼmirlashQurilish materiallariQoplama materiallarPlastmassa materiallar</v>
      </c>
      <c r="C3932" s="55" t="s">
        <v>95</v>
      </c>
      <c r="D3932" s="55" t="s">
        <v>8093</v>
      </c>
      <c r="E3932" s="55" t="s">
        <v>8314</v>
      </c>
      <c r="F3932" s="55" t="s">
        <v>8329</v>
      </c>
      <c r="G3932" s="55"/>
      <c r="H3932" s="3"/>
      <c r="I3932" s="64" t="s">
        <v>225</v>
      </c>
      <c r="J3932" s="67" t="s">
        <v>225</v>
      </c>
      <c r="K3932" s="70">
        <v>0.08</v>
      </c>
      <c r="L3932" s="64">
        <v>0.0</v>
      </c>
      <c r="M3932" s="67">
        <v>0.0</v>
      </c>
      <c r="N3932" s="70">
        <v>0.0</v>
      </c>
      <c r="O3932" s="64" t="s">
        <v>225</v>
      </c>
      <c r="P3932" s="67" t="s">
        <v>225</v>
      </c>
      <c r="Q3932" s="70">
        <v>0.08</v>
      </c>
      <c r="R3932" s="3"/>
    </row>
    <row r="3933">
      <c r="A3933" s="46">
        <v>16117.0</v>
      </c>
      <c r="B3933" s="51" t="str">
        <f t="shared" si="1"/>
        <v>Qurilish va taʼmirlashQurilish materiallariQoplama materiallarSayding</v>
      </c>
      <c r="C3933" s="55" t="s">
        <v>95</v>
      </c>
      <c r="D3933" s="55" t="s">
        <v>8093</v>
      </c>
      <c r="E3933" s="55" t="s">
        <v>8314</v>
      </c>
      <c r="F3933" s="55" t="s">
        <v>8331</v>
      </c>
      <c r="G3933" s="3"/>
      <c r="H3933" s="3"/>
      <c r="I3933" s="64" t="s">
        <v>225</v>
      </c>
      <c r="J3933" s="67" t="s">
        <v>225</v>
      </c>
      <c r="K3933" s="70">
        <v>0.08</v>
      </c>
      <c r="L3933" s="64">
        <v>0.0</v>
      </c>
      <c r="M3933" s="67">
        <v>0.0</v>
      </c>
      <c r="N3933" s="70">
        <v>0.0</v>
      </c>
      <c r="O3933" s="64" t="s">
        <v>225</v>
      </c>
      <c r="P3933" s="67" t="s">
        <v>225</v>
      </c>
      <c r="Q3933" s="70">
        <v>0.08</v>
      </c>
      <c r="R3933" s="3"/>
    </row>
    <row r="3934">
      <c r="A3934" s="46">
        <v>16118.0</v>
      </c>
      <c r="B3934" s="51" t="str">
        <f t="shared" si="1"/>
        <v>Qurilish va taʼmirlashAsboblarOʻlchov asboblariMultimetrlar va testerlar</v>
      </c>
      <c r="C3934" s="55" t="s">
        <v>95</v>
      </c>
      <c r="D3934" s="55" t="s">
        <v>106</v>
      </c>
      <c r="E3934" s="55" t="s">
        <v>1514</v>
      </c>
      <c r="F3934" s="55" t="s">
        <v>8333</v>
      </c>
      <c r="G3934" s="55"/>
      <c r="H3934" s="3"/>
      <c r="I3934" s="64">
        <v>0.2</v>
      </c>
      <c r="J3934" s="67">
        <v>0.2</v>
      </c>
      <c r="K3934" s="70">
        <v>0.2</v>
      </c>
      <c r="L3934" s="64">
        <v>0.0</v>
      </c>
      <c r="M3934" s="67">
        <v>0.0</v>
      </c>
      <c r="N3934" s="70">
        <v>0.0</v>
      </c>
      <c r="O3934" s="64">
        <v>0.2</v>
      </c>
      <c r="P3934" s="67">
        <v>0.2</v>
      </c>
      <c r="Q3934" s="70">
        <v>0.2</v>
      </c>
      <c r="R3934" s="3"/>
    </row>
    <row r="3935">
      <c r="A3935" s="46">
        <v>16119.0</v>
      </c>
      <c r="B3935" s="51" t="str">
        <f t="shared" si="1"/>
        <v>Qurilish va taʼmirlashSantexnikaVannalar va butlovchi qismlarButlovchi qismlarVanna uchun tutqich</v>
      </c>
      <c r="C3935" s="55" t="s">
        <v>95</v>
      </c>
      <c r="D3935" s="55" t="s">
        <v>115</v>
      </c>
      <c r="E3935" s="55" t="s">
        <v>1253</v>
      </c>
      <c r="F3935" s="55" t="s">
        <v>1254</v>
      </c>
      <c r="G3935" s="85" t="s">
        <v>8334</v>
      </c>
      <c r="H3935" s="85"/>
      <c r="I3935" s="64">
        <v>0.18</v>
      </c>
      <c r="J3935" s="67">
        <v>0.18</v>
      </c>
      <c r="K3935" s="70">
        <v>0.18</v>
      </c>
      <c r="L3935" s="64">
        <v>0.0</v>
      </c>
      <c r="M3935" s="67">
        <v>0.0</v>
      </c>
      <c r="N3935" s="70">
        <v>0.0</v>
      </c>
      <c r="O3935" s="64">
        <v>0.18</v>
      </c>
      <c r="P3935" s="67">
        <v>0.18</v>
      </c>
      <c r="Q3935" s="70">
        <v>0.18</v>
      </c>
      <c r="R3935" s="3"/>
    </row>
    <row r="3936">
      <c r="A3936" s="46">
        <v>16120.0</v>
      </c>
      <c r="B3936" s="51" t="str">
        <f t="shared" si="1"/>
        <v>MebelVannaxona uchun mebelRakovina uchun tumbalar</v>
      </c>
      <c r="C3936" s="55" t="s">
        <v>137</v>
      </c>
      <c r="D3936" s="55" t="s">
        <v>8336</v>
      </c>
      <c r="E3936" s="55" t="s">
        <v>8337</v>
      </c>
      <c r="F3936" s="55"/>
      <c r="G3936" s="4"/>
      <c r="H3936" s="3"/>
      <c r="I3936" s="64" t="s">
        <v>225</v>
      </c>
      <c r="J3936" s="67" t="s">
        <v>225</v>
      </c>
      <c r="K3936" s="70">
        <v>0.15</v>
      </c>
      <c r="L3936" s="64">
        <v>0.0</v>
      </c>
      <c r="M3936" s="67">
        <v>0.0</v>
      </c>
      <c r="N3936" s="70">
        <v>0.0</v>
      </c>
      <c r="O3936" s="64" t="s">
        <v>225</v>
      </c>
      <c r="P3936" s="67" t="s">
        <v>225</v>
      </c>
      <c r="Q3936" s="70">
        <v>0.15</v>
      </c>
      <c r="R3936" s="3"/>
    </row>
    <row r="3937">
      <c r="A3937" s="46">
        <v>16121.0</v>
      </c>
      <c r="B3937" s="51" t="str">
        <f t="shared" si="1"/>
        <v>MebelVannaxona uchun mebelVannaxona uchun penallar</v>
      </c>
      <c r="C3937" s="55" t="s">
        <v>137</v>
      </c>
      <c r="D3937" s="55" t="s">
        <v>8336</v>
      </c>
      <c r="E3937" s="55" t="s">
        <v>8339</v>
      </c>
      <c r="F3937" s="55"/>
      <c r="G3937" s="3"/>
      <c r="H3937" s="3"/>
      <c r="I3937" s="64" t="s">
        <v>225</v>
      </c>
      <c r="J3937" s="67" t="s">
        <v>225</v>
      </c>
      <c r="K3937" s="70">
        <v>0.15</v>
      </c>
      <c r="L3937" s="64">
        <v>0.0</v>
      </c>
      <c r="M3937" s="67">
        <v>0.0</v>
      </c>
      <c r="N3937" s="70">
        <v>0.0</v>
      </c>
      <c r="O3937" s="64" t="s">
        <v>225</v>
      </c>
      <c r="P3937" s="67" t="s">
        <v>225</v>
      </c>
      <c r="Q3937" s="70">
        <v>0.15</v>
      </c>
      <c r="R3937" s="3"/>
    </row>
    <row r="3938">
      <c r="A3938" s="46">
        <v>16122.0</v>
      </c>
      <c r="B3938" s="51" t="str">
        <f t="shared" si="1"/>
        <v>MebelVannaxona uchun mebelVannaxona uchun mebel to‘plamlari</v>
      </c>
      <c r="C3938" s="55" t="s">
        <v>137</v>
      </c>
      <c r="D3938" s="55" t="s">
        <v>8336</v>
      </c>
      <c r="E3938" s="55" t="s">
        <v>8341</v>
      </c>
      <c r="F3938" s="55"/>
      <c r="G3938" s="55"/>
      <c r="H3938" s="3"/>
      <c r="I3938" s="64" t="s">
        <v>225</v>
      </c>
      <c r="J3938" s="67" t="s">
        <v>225</v>
      </c>
      <c r="K3938" s="70">
        <v>0.15</v>
      </c>
      <c r="L3938" s="64">
        <v>0.0</v>
      </c>
      <c r="M3938" s="67">
        <v>0.0</v>
      </c>
      <c r="N3938" s="70">
        <v>0.0</v>
      </c>
      <c r="O3938" s="64" t="s">
        <v>225</v>
      </c>
      <c r="P3938" s="67" t="s">
        <v>225</v>
      </c>
      <c r="Q3938" s="70">
        <v>0.15</v>
      </c>
      <c r="R3938" s="3"/>
    </row>
    <row r="3939">
      <c r="A3939" s="46">
        <v>16123.0</v>
      </c>
      <c r="B3939" s="51" t="str">
        <f t="shared" si="1"/>
        <v>MebelVannaxona uchun mebelVannaxona uchun shkaflar</v>
      </c>
      <c r="C3939" s="55" t="s">
        <v>137</v>
      </c>
      <c r="D3939" s="55" t="s">
        <v>8336</v>
      </c>
      <c r="E3939" s="55" t="s">
        <v>8343</v>
      </c>
      <c r="F3939" s="55"/>
      <c r="G3939" s="3"/>
      <c r="H3939" s="3"/>
      <c r="I3939" s="64">
        <v>0.15</v>
      </c>
      <c r="J3939" s="67" t="s">
        <v>225</v>
      </c>
      <c r="K3939" s="70">
        <v>0.15</v>
      </c>
      <c r="L3939" s="64">
        <v>0.0</v>
      </c>
      <c r="M3939" s="67">
        <v>0.0</v>
      </c>
      <c r="N3939" s="70">
        <v>0.0</v>
      </c>
      <c r="O3939" s="64">
        <v>0.15</v>
      </c>
      <c r="P3939" s="67" t="s">
        <v>225</v>
      </c>
      <c r="Q3939" s="70">
        <v>0.15</v>
      </c>
      <c r="R3939" s="3"/>
    </row>
    <row r="3940">
      <c r="A3940" s="46">
        <v>16124.0</v>
      </c>
      <c r="B3940" s="51" t="str">
        <f t="shared" si="1"/>
        <v>MebelVannaxona uchun mebelKir yuvish mashinasi uchun mebel</v>
      </c>
      <c r="C3940" s="55" t="s">
        <v>137</v>
      </c>
      <c r="D3940" s="55" t="s">
        <v>8336</v>
      </c>
      <c r="E3940" s="55" t="s">
        <v>8345</v>
      </c>
      <c r="F3940" s="55"/>
      <c r="G3940" s="55"/>
      <c r="H3940" s="3"/>
      <c r="I3940" s="64" t="s">
        <v>225</v>
      </c>
      <c r="J3940" s="67" t="s">
        <v>225</v>
      </c>
      <c r="K3940" s="70">
        <v>0.15</v>
      </c>
      <c r="L3940" s="64">
        <v>0.0</v>
      </c>
      <c r="M3940" s="67">
        <v>0.0</v>
      </c>
      <c r="N3940" s="70">
        <v>0.0</v>
      </c>
      <c r="O3940" s="64" t="s">
        <v>225</v>
      </c>
      <c r="P3940" s="67" t="s">
        <v>225</v>
      </c>
      <c r="Q3940" s="70">
        <v>0.15</v>
      </c>
      <c r="R3940" s="3"/>
    </row>
    <row r="3941">
      <c r="A3941" s="46">
        <v>16125.0</v>
      </c>
      <c r="B3941" s="51" t="str">
        <f t="shared" si="1"/>
        <v>Qurilish va taʼmirlashAsboblarOʻlchov asboblariOsillograflar</v>
      </c>
      <c r="C3941" s="55" t="s">
        <v>95</v>
      </c>
      <c r="D3941" s="55" t="s">
        <v>106</v>
      </c>
      <c r="E3941" s="55" t="s">
        <v>1514</v>
      </c>
      <c r="F3941" s="55" t="s">
        <v>8352</v>
      </c>
      <c r="G3941" s="3"/>
      <c r="H3941" s="3"/>
      <c r="I3941" s="64">
        <v>0.22</v>
      </c>
      <c r="J3941" s="67">
        <v>0.22</v>
      </c>
      <c r="K3941" s="70">
        <v>0.22</v>
      </c>
      <c r="L3941" s="64">
        <v>0.0</v>
      </c>
      <c r="M3941" s="67">
        <v>0.0</v>
      </c>
      <c r="N3941" s="70">
        <v>0.0</v>
      </c>
      <c r="O3941" s="64">
        <v>0.22</v>
      </c>
      <c r="P3941" s="67">
        <v>0.22</v>
      </c>
      <c r="Q3941" s="70">
        <v>0.22</v>
      </c>
      <c r="R3941" s="3"/>
    </row>
    <row r="3942">
      <c r="A3942" s="46">
        <v>16126.0</v>
      </c>
      <c r="B3942" s="51" t="str">
        <f t="shared" si="1"/>
        <v>Qurilish va taʼmirlashAsboblarOʻlchov asboblariPirometrlar va termometrlar</v>
      </c>
      <c r="C3942" s="55" t="s">
        <v>95</v>
      </c>
      <c r="D3942" s="55" t="s">
        <v>106</v>
      </c>
      <c r="E3942" s="55" t="s">
        <v>1514</v>
      </c>
      <c r="F3942" s="55" t="s">
        <v>8354</v>
      </c>
      <c r="G3942" s="55"/>
      <c r="H3942" s="3"/>
      <c r="I3942" s="64">
        <v>0.2</v>
      </c>
      <c r="J3942" s="67">
        <v>0.2</v>
      </c>
      <c r="K3942" s="70">
        <v>0.2</v>
      </c>
      <c r="L3942" s="64">
        <v>0.0</v>
      </c>
      <c r="M3942" s="67">
        <v>0.0</v>
      </c>
      <c r="N3942" s="70">
        <v>0.0</v>
      </c>
      <c r="O3942" s="64">
        <v>0.2</v>
      </c>
      <c r="P3942" s="67">
        <v>0.2</v>
      </c>
      <c r="Q3942" s="70">
        <v>0.2</v>
      </c>
      <c r="R3942" s="3"/>
    </row>
    <row r="3943">
      <c r="A3943" s="46">
        <v>16127.0</v>
      </c>
      <c r="B3943" s="51" t="str">
        <f t="shared" si="1"/>
        <v>KitoblarBadiiy adabiyotRomanlar</v>
      </c>
      <c r="C3943" s="55" t="s">
        <v>84</v>
      </c>
      <c r="D3943" s="55" t="s">
        <v>1226</v>
      </c>
      <c r="E3943" s="55" t="s">
        <v>8355</v>
      </c>
      <c r="F3943" s="3"/>
      <c r="G3943" s="3"/>
      <c r="H3943" s="3"/>
      <c r="I3943" s="64" t="s">
        <v>225</v>
      </c>
      <c r="J3943" s="67">
        <v>0.22</v>
      </c>
      <c r="K3943" s="70">
        <v>0.22</v>
      </c>
      <c r="L3943" s="64" t="s">
        <v>225</v>
      </c>
      <c r="M3943" s="67">
        <v>0.01999999999999999</v>
      </c>
      <c r="N3943" s="70">
        <v>0.01999999999999999</v>
      </c>
      <c r="O3943" s="64" t="s">
        <v>225</v>
      </c>
      <c r="P3943" s="67">
        <v>0.2</v>
      </c>
      <c r="Q3943" s="70">
        <v>0.2</v>
      </c>
      <c r="R3943" s="3"/>
    </row>
    <row r="3944">
      <c r="A3944" s="46">
        <v>16129.0</v>
      </c>
      <c r="B3944" s="51" t="str">
        <f t="shared" si="1"/>
        <v>Qurilish va taʼmirlashAsboblarOʻlchov asboblariChizg'ichlar va burchaklar</v>
      </c>
      <c r="C3944" s="55" t="s">
        <v>95</v>
      </c>
      <c r="D3944" s="55" t="s">
        <v>106</v>
      </c>
      <c r="E3944" s="55" t="s">
        <v>1514</v>
      </c>
      <c r="F3944" s="55" t="s">
        <v>8357</v>
      </c>
      <c r="G3944" s="55"/>
      <c r="H3944" s="3"/>
      <c r="I3944" s="64">
        <v>0.2</v>
      </c>
      <c r="J3944" s="67">
        <v>0.2</v>
      </c>
      <c r="K3944" s="70">
        <v>0.2</v>
      </c>
      <c r="L3944" s="64">
        <v>0.0</v>
      </c>
      <c r="M3944" s="67">
        <v>0.0</v>
      </c>
      <c r="N3944" s="70">
        <v>0.0</v>
      </c>
      <c r="O3944" s="64">
        <v>0.2</v>
      </c>
      <c r="P3944" s="67">
        <v>0.2</v>
      </c>
      <c r="Q3944" s="70">
        <v>0.2</v>
      </c>
      <c r="R3944" s="3"/>
    </row>
    <row r="3945">
      <c r="A3945" s="46">
        <v>16130.0</v>
      </c>
      <c r="B3945" s="51" t="str">
        <f t="shared" si="1"/>
        <v>Qurilish va taʼmirlashSantexnikaDush uskunalariLeykalarDush leykasi uchun almashtiriladigan to‘ldirgich</v>
      </c>
      <c r="C3945" s="55" t="s">
        <v>95</v>
      </c>
      <c r="D3945" s="55" t="s">
        <v>115</v>
      </c>
      <c r="E3945" s="55" t="s">
        <v>4787</v>
      </c>
      <c r="F3945" s="85" t="s">
        <v>4788</v>
      </c>
      <c r="G3945" s="55" t="s">
        <v>8359</v>
      </c>
      <c r="H3945" s="55"/>
      <c r="I3945" s="64">
        <v>0.18</v>
      </c>
      <c r="J3945" s="67">
        <v>0.18</v>
      </c>
      <c r="K3945" s="70">
        <v>0.18</v>
      </c>
      <c r="L3945" s="64">
        <v>0.0</v>
      </c>
      <c r="M3945" s="67">
        <v>0.0</v>
      </c>
      <c r="N3945" s="70">
        <v>0.0</v>
      </c>
      <c r="O3945" s="64">
        <v>0.18</v>
      </c>
      <c r="P3945" s="67">
        <v>0.18</v>
      </c>
      <c r="Q3945" s="70">
        <v>0.18</v>
      </c>
      <c r="R3945" s="3"/>
    </row>
    <row r="3946">
      <c r="A3946" s="46">
        <v>16136.0</v>
      </c>
      <c r="B3946" s="51" t="str">
        <f t="shared" si="1"/>
        <v>Dacha, bogʻ va tomorqaBogʻ asboblariO‘simliklarni ekish uchun asboblarKo'chat ekish kurakchalari</v>
      </c>
      <c r="C3946" s="55" t="s">
        <v>734</v>
      </c>
      <c r="D3946" s="55" t="s">
        <v>1356</v>
      </c>
      <c r="E3946" s="55" t="s">
        <v>4980</v>
      </c>
      <c r="F3946" s="55" t="s">
        <v>8360</v>
      </c>
      <c r="G3946" s="55"/>
      <c r="H3946" s="3"/>
      <c r="I3946" s="64">
        <v>0.2</v>
      </c>
      <c r="J3946" s="67">
        <v>0.2</v>
      </c>
      <c r="K3946" s="70">
        <v>0.2</v>
      </c>
      <c r="L3946" s="64">
        <v>0.0</v>
      </c>
      <c r="M3946" s="67">
        <v>0.0</v>
      </c>
      <c r="N3946" s="70">
        <v>0.0</v>
      </c>
      <c r="O3946" s="64">
        <v>0.2</v>
      </c>
      <c r="P3946" s="67">
        <v>0.2</v>
      </c>
      <c r="Q3946" s="70">
        <v>0.2</v>
      </c>
      <c r="R3946" s="3"/>
    </row>
    <row r="3947">
      <c r="A3947" s="46">
        <v>16137.0</v>
      </c>
      <c r="B3947" s="51" t="str">
        <f t="shared" si="1"/>
        <v>Dacha, bogʻ va tomorqaBogʻ asboblariO‘simliklarni ekish uchun asboblarKo'chat ekish panshaxasi</v>
      </c>
      <c r="C3947" s="55" t="s">
        <v>734</v>
      </c>
      <c r="D3947" s="55" t="s">
        <v>1356</v>
      </c>
      <c r="E3947" s="55" t="s">
        <v>4980</v>
      </c>
      <c r="F3947" s="55" t="s">
        <v>8363</v>
      </c>
      <c r="G3947" s="55"/>
      <c r="H3947" s="3"/>
      <c r="I3947" s="64">
        <v>0.2</v>
      </c>
      <c r="J3947" s="67">
        <v>0.2</v>
      </c>
      <c r="K3947" s="70">
        <v>0.2</v>
      </c>
      <c r="L3947" s="64">
        <v>0.0</v>
      </c>
      <c r="M3947" s="67">
        <v>0.0</v>
      </c>
      <c r="N3947" s="70">
        <v>0.0</v>
      </c>
      <c r="O3947" s="64">
        <v>0.2</v>
      </c>
      <c r="P3947" s="67">
        <v>0.2</v>
      </c>
      <c r="Q3947" s="70">
        <v>0.2</v>
      </c>
      <c r="R3947" s="3"/>
    </row>
    <row r="3948">
      <c r="A3948" s="46">
        <v>16138.0</v>
      </c>
      <c r="B3948" s="51" t="str">
        <f t="shared" si="1"/>
        <v>Dacha, bogʻ va tomorqaBogʻ asboblariO‘simliklarni ekish uchun asboblarQo‘l chopqilari</v>
      </c>
      <c r="C3948" s="55" t="s">
        <v>734</v>
      </c>
      <c r="D3948" s="55" t="s">
        <v>1356</v>
      </c>
      <c r="E3948" s="55" t="s">
        <v>4980</v>
      </c>
      <c r="F3948" s="55" t="s">
        <v>8365</v>
      </c>
      <c r="G3948" s="55"/>
      <c r="H3948" s="3"/>
      <c r="I3948" s="64">
        <v>0.2</v>
      </c>
      <c r="J3948" s="67">
        <v>0.2</v>
      </c>
      <c r="K3948" s="70">
        <v>0.2</v>
      </c>
      <c r="L3948" s="64">
        <v>0.0</v>
      </c>
      <c r="M3948" s="67">
        <v>0.0</v>
      </c>
      <c r="N3948" s="70">
        <v>0.0</v>
      </c>
      <c r="O3948" s="64">
        <v>0.2</v>
      </c>
      <c r="P3948" s="67">
        <v>0.2</v>
      </c>
      <c r="Q3948" s="70">
        <v>0.2</v>
      </c>
      <c r="R3948" s="3"/>
    </row>
    <row r="3949">
      <c r="A3949" s="46">
        <v>16139.0</v>
      </c>
      <c r="B3949" s="51" t="str">
        <f t="shared" si="1"/>
        <v>Dacha, bogʻ va tomorqaBogʻ asboblariO‘simliklarni ekish uchun asboblarQo'l haskashlari va yumshatgichlari</v>
      </c>
      <c r="C3949" s="55" t="s">
        <v>734</v>
      </c>
      <c r="D3949" s="55" t="s">
        <v>1356</v>
      </c>
      <c r="E3949" s="55" t="s">
        <v>4980</v>
      </c>
      <c r="F3949" s="55" t="s">
        <v>8367</v>
      </c>
      <c r="G3949" s="55"/>
      <c r="H3949" s="55"/>
      <c r="I3949" s="64">
        <v>0.2</v>
      </c>
      <c r="J3949" s="67">
        <v>0.2</v>
      </c>
      <c r="K3949" s="70">
        <v>0.2</v>
      </c>
      <c r="L3949" s="64">
        <v>0.0</v>
      </c>
      <c r="M3949" s="67">
        <v>0.0</v>
      </c>
      <c r="N3949" s="70">
        <v>0.0</v>
      </c>
      <c r="O3949" s="64">
        <v>0.2</v>
      </c>
      <c r="P3949" s="67">
        <v>0.2</v>
      </c>
      <c r="Q3949" s="70">
        <v>0.2</v>
      </c>
      <c r="R3949" s="3"/>
    </row>
    <row r="3950">
      <c r="A3950" s="46">
        <v>16140.0</v>
      </c>
      <c r="B3950" s="51" t="str">
        <f t="shared" si="1"/>
        <v>Dacha, bogʻ va tomorqaBogʻ asboblariO‘simliklarni ekish uchun asboblarKo'chat ekish konuslari va chuqurcha hosil qiluvchilar</v>
      </c>
      <c r="C3950" s="55" t="s">
        <v>734</v>
      </c>
      <c r="D3950" s="55" t="s">
        <v>1356</v>
      </c>
      <c r="E3950" s="55" t="s">
        <v>4980</v>
      </c>
      <c r="F3950" s="55" t="s">
        <v>8368</v>
      </c>
      <c r="G3950" s="55"/>
      <c r="H3950" s="55"/>
      <c r="I3950" s="64">
        <v>0.2</v>
      </c>
      <c r="J3950" s="67">
        <v>0.2</v>
      </c>
      <c r="K3950" s="70">
        <v>0.2</v>
      </c>
      <c r="L3950" s="64">
        <v>0.0</v>
      </c>
      <c r="M3950" s="67">
        <v>0.0</v>
      </c>
      <c r="N3950" s="70">
        <v>0.0</v>
      </c>
      <c r="O3950" s="64">
        <v>0.2</v>
      </c>
      <c r="P3950" s="67">
        <v>0.2</v>
      </c>
      <c r="Q3950" s="70">
        <v>0.2</v>
      </c>
      <c r="R3950" s="3"/>
    </row>
    <row r="3951">
      <c r="A3951" s="46">
        <v>16144.0</v>
      </c>
      <c r="B3951" s="51" t="str">
        <f t="shared" si="1"/>
        <v>Dacha, bogʻ va tomorqaBogʻ asboblariBog' arralari va qo'l arralari</v>
      </c>
      <c r="C3951" s="55" t="s">
        <v>734</v>
      </c>
      <c r="D3951" s="55" t="s">
        <v>1356</v>
      </c>
      <c r="E3951" s="55" t="s">
        <v>8371</v>
      </c>
      <c r="F3951" s="55"/>
      <c r="G3951" s="3"/>
      <c r="H3951" s="3"/>
      <c r="I3951" s="64">
        <v>0.2</v>
      </c>
      <c r="J3951" s="67">
        <v>0.2</v>
      </c>
      <c r="K3951" s="70">
        <v>0.2</v>
      </c>
      <c r="L3951" s="64">
        <v>0.0</v>
      </c>
      <c r="M3951" s="67">
        <v>0.0</v>
      </c>
      <c r="N3951" s="70">
        <v>0.0</v>
      </c>
      <c r="O3951" s="64">
        <v>0.2</v>
      </c>
      <c r="P3951" s="67">
        <v>0.2</v>
      </c>
      <c r="Q3951" s="70">
        <v>0.2</v>
      </c>
      <c r="R3951" s="3"/>
    </row>
    <row r="3952">
      <c r="A3952" s="46">
        <v>16154.0</v>
      </c>
      <c r="B3952" s="51" t="str">
        <f t="shared" si="1"/>
        <v>Dacha, bogʻ va tomorqaOʻsimliklar parvarishiKo‘chatlar uchun tovarlarTorfli tuvaklar</v>
      </c>
      <c r="C3952" s="55" t="s">
        <v>734</v>
      </c>
      <c r="D3952" s="55" t="s">
        <v>735</v>
      </c>
      <c r="E3952" s="55" t="s">
        <v>8373</v>
      </c>
      <c r="F3952" s="55" t="s">
        <v>8374</v>
      </c>
      <c r="G3952" s="3"/>
      <c r="H3952" s="3"/>
      <c r="I3952" s="64">
        <v>0.25</v>
      </c>
      <c r="J3952" s="67">
        <v>0.25</v>
      </c>
      <c r="K3952" s="70">
        <v>0.25</v>
      </c>
      <c r="L3952" s="64">
        <v>0.0</v>
      </c>
      <c r="M3952" s="67">
        <v>0.0</v>
      </c>
      <c r="N3952" s="70">
        <v>0.0</v>
      </c>
      <c r="O3952" s="64">
        <v>0.25</v>
      </c>
      <c r="P3952" s="67">
        <v>0.25</v>
      </c>
      <c r="Q3952" s="70">
        <v>0.25</v>
      </c>
      <c r="R3952" s="3"/>
    </row>
    <row r="3953">
      <c r="A3953" s="46">
        <v>16155.0</v>
      </c>
      <c r="B3953" s="51" t="str">
        <f t="shared" si="1"/>
        <v>Dacha, bogʻ va tomorqaOʻsimliklar parvarishiKo‘chatlar uchun tovarlarKo‘chatlar uchun tuvaklar</v>
      </c>
      <c r="C3953" s="55" t="s">
        <v>734</v>
      </c>
      <c r="D3953" s="55" t="s">
        <v>735</v>
      </c>
      <c r="E3953" s="55" t="s">
        <v>8373</v>
      </c>
      <c r="F3953" s="55" t="s">
        <v>8376</v>
      </c>
      <c r="G3953" s="55"/>
      <c r="H3953" s="3"/>
      <c r="I3953" s="64">
        <v>0.25</v>
      </c>
      <c r="J3953" s="67">
        <v>0.25</v>
      </c>
      <c r="K3953" s="70">
        <v>0.25</v>
      </c>
      <c r="L3953" s="64">
        <v>0.0</v>
      </c>
      <c r="M3953" s="67">
        <v>0.0</v>
      </c>
      <c r="N3953" s="70">
        <v>0.0</v>
      </c>
      <c r="O3953" s="64">
        <v>0.25</v>
      </c>
      <c r="P3953" s="67">
        <v>0.25</v>
      </c>
      <c r="Q3953" s="70">
        <v>0.25</v>
      </c>
      <c r="R3953" s="3"/>
    </row>
    <row r="3954">
      <c r="A3954" s="46">
        <v>16156.0</v>
      </c>
      <c r="B3954" s="51" t="str">
        <f t="shared" si="1"/>
        <v>Qurilish va taʼmirlashMateriallar va jihozlarUskunalarPichoqlar va lezviyalarLezviyalar</v>
      </c>
      <c r="C3954" s="55" t="s">
        <v>95</v>
      </c>
      <c r="D3954" s="55" t="s">
        <v>458</v>
      </c>
      <c r="E3954" s="55" t="s">
        <v>459</v>
      </c>
      <c r="F3954" s="55" t="s">
        <v>4309</v>
      </c>
      <c r="G3954" s="85" t="s">
        <v>8377</v>
      </c>
      <c r="H3954" s="3"/>
      <c r="I3954" s="64">
        <v>0.22</v>
      </c>
      <c r="J3954" s="67">
        <v>0.22</v>
      </c>
      <c r="K3954" s="70">
        <v>0.22</v>
      </c>
      <c r="L3954" s="64">
        <v>0.0</v>
      </c>
      <c r="M3954" s="67">
        <v>0.0</v>
      </c>
      <c r="N3954" s="70">
        <v>0.0</v>
      </c>
      <c r="O3954" s="64">
        <v>0.22</v>
      </c>
      <c r="P3954" s="67">
        <v>0.22</v>
      </c>
      <c r="Q3954" s="70">
        <v>0.22</v>
      </c>
      <c r="R3954" s="3"/>
    </row>
    <row r="3955">
      <c r="A3955" s="46">
        <v>16157.0</v>
      </c>
      <c r="B3955" s="51" t="str">
        <f t="shared" si="1"/>
        <v>Qurilish va taʼmirlashSantexnikaVannalar va butlovchi qismlarVannalar</v>
      </c>
      <c r="C3955" s="55" t="s">
        <v>95</v>
      </c>
      <c r="D3955" s="55" t="s">
        <v>115</v>
      </c>
      <c r="E3955" s="55" t="s">
        <v>1253</v>
      </c>
      <c r="F3955" s="55" t="s">
        <v>8379</v>
      </c>
      <c r="G3955" s="85"/>
      <c r="H3955" s="3"/>
      <c r="I3955" s="64" t="s">
        <v>225</v>
      </c>
      <c r="J3955" s="67" t="s">
        <v>225</v>
      </c>
      <c r="K3955" s="70">
        <v>0.15</v>
      </c>
      <c r="L3955" s="64" t="s">
        <v>225</v>
      </c>
      <c r="M3955" s="67" t="s">
        <v>225</v>
      </c>
      <c r="N3955" s="70">
        <v>0.0</v>
      </c>
      <c r="O3955" s="64" t="s">
        <v>225</v>
      </c>
      <c r="P3955" s="67" t="s">
        <v>225</v>
      </c>
      <c r="Q3955" s="70">
        <v>0.15</v>
      </c>
      <c r="R3955" s="3"/>
    </row>
    <row r="3956">
      <c r="A3956" s="46">
        <v>16158.0</v>
      </c>
      <c r="B3956" s="51" t="str">
        <f t="shared" si="1"/>
        <v>Qurilish va taʼmirlashAsboblarKesish va arralash asboblariQo'lda plitka kesgichlar</v>
      </c>
      <c r="C3956" s="55" t="s">
        <v>95</v>
      </c>
      <c r="D3956" s="55" t="s">
        <v>106</v>
      </c>
      <c r="E3956" s="55" t="s">
        <v>5302</v>
      </c>
      <c r="F3956" s="55" t="s">
        <v>8381</v>
      </c>
      <c r="G3956" s="55"/>
      <c r="H3956" s="3"/>
      <c r="I3956" s="64">
        <v>0.25</v>
      </c>
      <c r="J3956" s="67">
        <v>0.25</v>
      </c>
      <c r="K3956" s="70">
        <v>0.25</v>
      </c>
      <c r="L3956" s="64">
        <v>0.0</v>
      </c>
      <c r="M3956" s="67">
        <v>0.0</v>
      </c>
      <c r="N3956" s="70">
        <v>0.0</v>
      </c>
      <c r="O3956" s="64">
        <v>0.25</v>
      </c>
      <c r="P3956" s="67">
        <v>0.25</v>
      </c>
      <c r="Q3956" s="70">
        <v>0.25</v>
      </c>
      <c r="R3956" s="3"/>
    </row>
    <row r="3957">
      <c r="A3957" s="46">
        <v>16159.0</v>
      </c>
      <c r="B3957" s="51" t="str">
        <f t="shared" si="1"/>
        <v>Qurilish va taʼmirlashAsboblarKesish va arralash asboblariRandalar</v>
      </c>
      <c r="C3957" s="55" t="s">
        <v>95</v>
      </c>
      <c r="D3957" s="55" t="s">
        <v>106</v>
      </c>
      <c r="E3957" s="55" t="s">
        <v>5302</v>
      </c>
      <c r="F3957" s="55" t="s">
        <v>8383</v>
      </c>
      <c r="G3957" s="3"/>
      <c r="H3957" s="4"/>
      <c r="I3957" s="64">
        <v>0.25</v>
      </c>
      <c r="J3957" s="67">
        <v>0.25</v>
      </c>
      <c r="K3957" s="70">
        <v>0.25</v>
      </c>
      <c r="L3957" s="64">
        <v>0.0</v>
      </c>
      <c r="M3957" s="67">
        <v>0.0</v>
      </c>
      <c r="N3957" s="70">
        <v>0.0</v>
      </c>
      <c r="O3957" s="64">
        <v>0.25</v>
      </c>
      <c r="P3957" s="67">
        <v>0.25</v>
      </c>
      <c r="Q3957" s="70">
        <v>0.25</v>
      </c>
      <c r="R3957" s="3"/>
    </row>
    <row r="3958">
      <c r="A3958" s="46">
        <v>16160.0</v>
      </c>
      <c r="B3958" s="51" t="str">
        <f t="shared" si="1"/>
        <v>Qurilish va taʼmirlashQurilish materiallariQoplama materiallarDekorativ tosh</v>
      </c>
      <c r="C3958" s="55" t="s">
        <v>95</v>
      </c>
      <c r="D3958" s="55" t="s">
        <v>8093</v>
      </c>
      <c r="E3958" s="55" t="s">
        <v>8314</v>
      </c>
      <c r="F3958" s="55" t="s">
        <v>8385</v>
      </c>
      <c r="G3958" s="55"/>
      <c r="H3958" s="85"/>
      <c r="I3958" s="64" t="s">
        <v>225</v>
      </c>
      <c r="J3958" s="67" t="s">
        <v>225</v>
      </c>
      <c r="K3958" s="70">
        <v>0.08</v>
      </c>
      <c r="L3958" s="64">
        <v>0.0</v>
      </c>
      <c r="M3958" s="67">
        <v>0.0</v>
      </c>
      <c r="N3958" s="70">
        <v>0.0</v>
      </c>
      <c r="O3958" s="64" t="s">
        <v>225</v>
      </c>
      <c r="P3958" s="67" t="s">
        <v>225</v>
      </c>
      <c r="Q3958" s="70">
        <v>0.08</v>
      </c>
      <c r="R3958" s="3"/>
    </row>
    <row r="3959">
      <c r="A3959" s="46">
        <v>16161.0</v>
      </c>
      <c r="B3959" s="51" t="str">
        <f t="shared" si="1"/>
        <v>Qurilish va taʼmirlashQurilish materiallariQoplama materiallarFasad panellari</v>
      </c>
      <c r="C3959" s="55" t="s">
        <v>95</v>
      </c>
      <c r="D3959" s="55" t="s">
        <v>8093</v>
      </c>
      <c r="E3959" s="55" t="s">
        <v>8314</v>
      </c>
      <c r="F3959" s="55" t="s">
        <v>8387</v>
      </c>
      <c r="G3959" s="55"/>
      <c r="H3959" s="3"/>
      <c r="I3959" s="64" t="s">
        <v>225</v>
      </c>
      <c r="J3959" s="67" t="s">
        <v>225</v>
      </c>
      <c r="K3959" s="70">
        <v>0.08</v>
      </c>
      <c r="L3959" s="64">
        <v>0.0</v>
      </c>
      <c r="M3959" s="67">
        <v>0.0</v>
      </c>
      <c r="N3959" s="70">
        <v>0.0</v>
      </c>
      <c r="O3959" s="64" t="s">
        <v>225</v>
      </c>
      <c r="P3959" s="67" t="s">
        <v>225</v>
      </c>
      <c r="Q3959" s="70">
        <v>0.08</v>
      </c>
      <c r="R3959" s="3"/>
    </row>
    <row r="3960">
      <c r="A3960" s="46">
        <v>16162.0</v>
      </c>
      <c r="B3960" s="51" t="str">
        <f t="shared" si="1"/>
        <v>Qurilish va taʼmirlashAsboblarKesish va arralash asboblariQuvur kesgichlar</v>
      </c>
      <c r="C3960" s="55" t="s">
        <v>95</v>
      </c>
      <c r="D3960" s="55" t="s">
        <v>106</v>
      </c>
      <c r="E3960" s="55" t="s">
        <v>5302</v>
      </c>
      <c r="F3960" s="55" t="s">
        <v>8390</v>
      </c>
      <c r="G3960" s="55"/>
      <c r="H3960" s="3"/>
      <c r="I3960" s="64">
        <v>0.25</v>
      </c>
      <c r="J3960" s="67">
        <v>0.25</v>
      </c>
      <c r="K3960" s="70">
        <v>0.25</v>
      </c>
      <c r="L3960" s="64">
        <v>0.0</v>
      </c>
      <c r="M3960" s="67">
        <v>0.0</v>
      </c>
      <c r="N3960" s="70">
        <v>0.0</v>
      </c>
      <c r="O3960" s="64">
        <v>0.25</v>
      </c>
      <c r="P3960" s="67">
        <v>0.25</v>
      </c>
      <c r="Q3960" s="70">
        <v>0.25</v>
      </c>
      <c r="R3960" s="3"/>
    </row>
    <row r="3961">
      <c r="A3961" s="46">
        <v>16163.0</v>
      </c>
      <c r="B3961" s="51" t="str">
        <f t="shared" si="1"/>
        <v>Qurilish va taʼmirlashBo'yoq va lak materiallariBo'yash va pardozlash uchun asboblarValiklarBo'yash uchun aplikator</v>
      </c>
      <c r="C3961" s="55" t="s">
        <v>95</v>
      </c>
      <c r="D3961" s="55" t="s">
        <v>1360</v>
      </c>
      <c r="E3961" s="55" t="s">
        <v>1361</v>
      </c>
      <c r="F3961" s="55" t="s">
        <v>1362</v>
      </c>
      <c r="G3961" s="55" t="s">
        <v>8391</v>
      </c>
      <c r="H3961" s="55"/>
      <c r="I3961" s="64">
        <v>0.25</v>
      </c>
      <c r="J3961" s="67">
        <v>0.25</v>
      </c>
      <c r="K3961" s="70">
        <v>0.25</v>
      </c>
      <c r="L3961" s="64">
        <v>0.0</v>
      </c>
      <c r="M3961" s="67">
        <v>0.0</v>
      </c>
      <c r="N3961" s="70">
        <v>0.0</v>
      </c>
      <c r="O3961" s="64">
        <v>0.25</v>
      </c>
      <c r="P3961" s="67">
        <v>0.25</v>
      </c>
      <c r="Q3961" s="70">
        <v>0.25</v>
      </c>
      <c r="R3961" s="3"/>
    </row>
    <row r="3962">
      <c r="A3962" s="46">
        <v>16164.0</v>
      </c>
      <c r="B3962" s="51" t="str">
        <f t="shared" si="1"/>
        <v>Qurilish va taʼmirlashBo'yoq va lak materiallariBo'yash va pardozlash uchun asboblarValiklarBo'yoq valik</v>
      </c>
      <c r="C3962" s="55" t="s">
        <v>95</v>
      </c>
      <c r="D3962" s="55" t="s">
        <v>1360</v>
      </c>
      <c r="E3962" s="55" t="s">
        <v>1361</v>
      </c>
      <c r="F3962" s="55" t="s">
        <v>1362</v>
      </c>
      <c r="G3962" s="55" t="s">
        <v>8392</v>
      </c>
      <c r="H3962" s="3"/>
      <c r="I3962" s="64">
        <v>0.25</v>
      </c>
      <c r="J3962" s="67">
        <v>0.25</v>
      </c>
      <c r="K3962" s="70">
        <v>0.25</v>
      </c>
      <c r="L3962" s="64">
        <v>0.0</v>
      </c>
      <c r="M3962" s="67">
        <v>0.0</v>
      </c>
      <c r="N3962" s="70">
        <v>0.0</v>
      </c>
      <c r="O3962" s="64">
        <v>0.25</v>
      </c>
      <c r="P3962" s="67">
        <v>0.25</v>
      </c>
      <c r="Q3962" s="70">
        <v>0.25</v>
      </c>
      <c r="R3962" s="3"/>
    </row>
    <row r="3963">
      <c r="A3963" s="46">
        <v>16165.0</v>
      </c>
      <c r="B3963" s="51" t="str">
        <f t="shared" si="1"/>
        <v>Qurilish va taʼmirlashBo'yoq va lak materiallariBo'yash va pardozlash uchun asboblarValiklarBurchak bo'yoq valiki</v>
      </c>
      <c r="C3963" s="55" t="s">
        <v>95</v>
      </c>
      <c r="D3963" s="55" t="s">
        <v>1360</v>
      </c>
      <c r="E3963" s="55" t="s">
        <v>1361</v>
      </c>
      <c r="F3963" s="55" t="s">
        <v>1362</v>
      </c>
      <c r="G3963" s="85" t="s">
        <v>8395</v>
      </c>
      <c r="H3963" s="85"/>
      <c r="I3963" s="64">
        <v>0.25</v>
      </c>
      <c r="J3963" s="67">
        <v>0.25</v>
      </c>
      <c r="K3963" s="70">
        <v>0.25</v>
      </c>
      <c r="L3963" s="64">
        <v>0.0</v>
      </c>
      <c r="M3963" s="67">
        <v>0.0</v>
      </c>
      <c r="N3963" s="70">
        <v>0.0</v>
      </c>
      <c r="O3963" s="64">
        <v>0.25</v>
      </c>
      <c r="P3963" s="67">
        <v>0.25</v>
      </c>
      <c r="Q3963" s="70">
        <v>0.25</v>
      </c>
      <c r="R3963" s="3"/>
    </row>
    <row r="3964">
      <c r="A3964" s="46">
        <v>16166.0</v>
      </c>
      <c r="B3964" s="51" t="str">
        <f t="shared" si="1"/>
        <v>Qurilish va taʼmirlashBo'yoq va lak materiallariBo'yash va pardozlash uchun asboblarValiklarStrukturaviy valik</v>
      </c>
      <c r="C3964" s="55" t="s">
        <v>95</v>
      </c>
      <c r="D3964" s="55" t="s">
        <v>1360</v>
      </c>
      <c r="E3964" s="55" t="s">
        <v>1361</v>
      </c>
      <c r="F3964" s="55" t="s">
        <v>1362</v>
      </c>
      <c r="G3964" s="55" t="s">
        <v>8397</v>
      </c>
      <c r="H3964" s="55"/>
      <c r="I3964" s="64">
        <v>0.25</v>
      </c>
      <c r="J3964" s="67">
        <v>0.25</v>
      </c>
      <c r="K3964" s="70">
        <v>0.25</v>
      </c>
      <c r="L3964" s="64">
        <v>0.0</v>
      </c>
      <c r="M3964" s="67">
        <v>0.0</v>
      </c>
      <c r="N3964" s="70">
        <v>0.0</v>
      </c>
      <c r="O3964" s="64">
        <v>0.25</v>
      </c>
      <c r="P3964" s="67">
        <v>0.25</v>
      </c>
      <c r="Q3964" s="70">
        <v>0.25</v>
      </c>
      <c r="R3964" s="3"/>
    </row>
    <row r="3965">
      <c r="A3965" s="46">
        <v>16167.0</v>
      </c>
      <c r="B3965" s="51" t="str">
        <f t="shared" si="1"/>
        <v>Qurilish va taʼmirlashAsboblarElektr asboblarKraskopultlar va aerograflariPnevmatik kraskopult</v>
      </c>
      <c r="C3965" s="55" t="s">
        <v>95</v>
      </c>
      <c r="D3965" s="55" t="s">
        <v>106</v>
      </c>
      <c r="E3965" s="55" t="s">
        <v>108</v>
      </c>
      <c r="F3965" s="55" t="s">
        <v>8399</v>
      </c>
      <c r="G3965" s="55" t="s">
        <v>8400</v>
      </c>
      <c r="H3965" s="55"/>
      <c r="I3965" s="64">
        <v>0.2</v>
      </c>
      <c r="J3965" s="67">
        <v>0.2</v>
      </c>
      <c r="K3965" s="70">
        <v>0.2</v>
      </c>
      <c r="L3965" s="64">
        <v>0.0</v>
      </c>
      <c r="M3965" s="67">
        <v>0.0</v>
      </c>
      <c r="N3965" s="70">
        <v>0.0</v>
      </c>
      <c r="O3965" s="64">
        <v>0.2</v>
      </c>
      <c r="P3965" s="67">
        <v>0.2</v>
      </c>
      <c r="Q3965" s="70">
        <v>0.2</v>
      </c>
      <c r="R3965" s="3"/>
    </row>
    <row r="3966">
      <c r="A3966" s="46">
        <v>16168.0</v>
      </c>
      <c r="B3966" s="51" t="str">
        <f t="shared" si="1"/>
        <v>Qurilish va taʼmirlashAsboblarElektr asboblarKraskopultlar va aerograflariElektr kraskopult</v>
      </c>
      <c r="C3966" s="55" t="s">
        <v>95</v>
      </c>
      <c r="D3966" s="55" t="s">
        <v>106</v>
      </c>
      <c r="E3966" s="55" t="s">
        <v>108</v>
      </c>
      <c r="F3966" s="55" t="s">
        <v>8399</v>
      </c>
      <c r="G3966" s="85" t="s">
        <v>8401</v>
      </c>
      <c r="H3966" s="85"/>
      <c r="I3966" s="64">
        <v>0.2</v>
      </c>
      <c r="J3966" s="67">
        <v>0.2</v>
      </c>
      <c r="K3966" s="70">
        <v>0.2</v>
      </c>
      <c r="L3966" s="64">
        <v>0.0</v>
      </c>
      <c r="M3966" s="67">
        <v>0.0</v>
      </c>
      <c r="N3966" s="70">
        <v>0.0</v>
      </c>
      <c r="O3966" s="64">
        <v>0.2</v>
      </c>
      <c r="P3966" s="67">
        <v>0.2</v>
      </c>
      <c r="Q3966" s="70">
        <v>0.2</v>
      </c>
      <c r="R3966" s="3"/>
    </row>
    <row r="3967">
      <c r="A3967" s="46">
        <v>16169.0</v>
      </c>
      <c r="B3967" s="51" t="str">
        <f t="shared" si="1"/>
        <v>Qurilish va taʼmirlashAsboblarElektr asboblarKraskopultlar va aerograflariPnevmatik aerograf</v>
      </c>
      <c r="C3967" s="55" t="s">
        <v>95</v>
      </c>
      <c r="D3967" s="55" t="s">
        <v>106</v>
      </c>
      <c r="E3967" s="55" t="s">
        <v>108</v>
      </c>
      <c r="F3967" s="55" t="s">
        <v>8399</v>
      </c>
      <c r="G3967" s="85" t="s">
        <v>8404</v>
      </c>
      <c r="H3967" s="85"/>
      <c r="I3967" s="64">
        <v>0.25</v>
      </c>
      <c r="J3967" s="67">
        <v>0.25</v>
      </c>
      <c r="K3967" s="70">
        <v>0.25</v>
      </c>
      <c r="L3967" s="64">
        <v>0.0</v>
      </c>
      <c r="M3967" s="67">
        <v>0.0</v>
      </c>
      <c r="N3967" s="70">
        <v>0.0</v>
      </c>
      <c r="O3967" s="64">
        <v>0.25</v>
      </c>
      <c r="P3967" s="67">
        <v>0.25</v>
      </c>
      <c r="Q3967" s="70">
        <v>0.25</v>
      </c>
      <c r="R3967" s="3"/>
    </row>
    <row r="3968">
      <c r="A3968" s="46">
        <v>16170.0</v>
      </c>
      <c r="B3968" s="51" t="str">
        <f t="shared" si="1"/>
        <v>Qurilish va taʼmirlashBo'yoq va lak materiallariBo'yash va pardozlash uchun asboblarValiklarBo'yash vannasi</v>
      </c>
      <c r="C3968" s="55" t="s">
        <v>95</v>
      </c>
      <c r="D3968" s="55" t="s">
        <v>1360</v>
      </c>
      <c r="E3968" s="55" t="s">
        <v>1361</v>
      </c>
      <c r="F3968" s="55" t="s">
        <v>1362</v>
      </c>
      <c r="G3968" s="85" t="s">
        <v>8406</v>
      </c>
      <c r="H3968" s="85"/>
      <c r="I3968" s="64">
        <v>0.25</v>
      </c>
      <c r="J3968" s="67">
        <v>0.25</v>
      </c>
      <c r="K3968" s="70">
        <v>0.25</v>
      </c>
      <c r="L3968" s="64">
        <v>0.0</v>
      </c>
      <c r="M3968" s="67">
        <v>0.0</v>
      </c>
      <c r="N3968" s="70">
        <v>0.0</v>
      </c>
      <c r="O3968" s="64">
        <v>0.25</v>
      </c>
      <c r="P3968" s="67">
        <v>0.25</v>
      </c>
      <c r="Q3968" s="70">
        <v>0.25</v>
      </c>
      <c r="R3968" s="3"/>
    </row>
    <row r="3969">
      <c r="A3969" s="46">
        <v>16172.0</v>
      </c>
      <c r="B3969" s="51" t="str">
        <f t="shared" si="1"/>
        <v>Qurilish va taʼmirlashAsboblarKesish va arralash asboblariEgovlar va nozik egovlar</v>
      </c>
      <c r="C3969" s="55" t="s">
        <v>95</v>
      </c>
      <c r="D3969" s="55" t="s">
        <v>106</v>
      </c>
      <c r="E3969" s="55" t="s">
        <v>5302</v>
      </c>
      <c r="F3969" s="55" t="s">
        <v>8407</v>
      </c>
      <c r="G3969" s="55"/>
      <c r="H3969" s="3"/>
      <c r="I3969" s="64">
        <v>0.25</v>
      </c>
      <c r="J3969" s="67">
        <v>0.25</v>
      </c>
      <c r="K3969" s="70">
        <v>0.25</v>
      </c>
      <c r="L3969" s="64">
        <v>0.0</v>
      </c>
      <c r="M3969" s="67">
        <v>0.0</v>
      </c>
      <c r="N3969" s="70">
        <v>0.0</v>
      </c>
      <c r="O3969" s="64">
        <v>0.25</v>
      </c>
      <c r="P3969" s="67">
        <v>0.25</v>
      </c>
      <c r="Q3969" s="70">
        <v>0.25</v>
      </c>
      <c r="R3969" s="3"/>
    </row>
    <row r="3970">
      <c r="A3970" s="46">
        <v>16174.0</v>
      </c>
      <c r="B3970" s="51" t="str">
        <f t="shared" si="1"/>
        <v>Qurilish va taʼmirlashQurilish materiallariTom yopma va aksessuarlarTom yopma materiallarTom yopish uchun mastika</v>
      </c>
      <c r="C3970" s="55" t="s">
        <v>95</v>
      </c>
      <c r="D3970" s="55" t="s">
        <v>8093</v>
      </c>
      <c r="E3970" s="55" t="s">
        <v>8409</v>
      </c>
      <c r="F3970" s="55" t="s">
        <v>8410</v>
      </c>
      <c r="G3970" s="85" t="s">
        <v>8411</v>
      </c>
      <c r="H3970" s="85"/>
      <c r="I3970" s="64">
        <v>0.08</v>
      </c>
      <c r="J3970" s="67">
        <v>0.08</v>
      </c>
      <c r="K3970" s="70">
        <v>0.08</v>
      </c>
      <c r="L3970" s="64">
        <v>0.0</v>
      </c>
      <c r="M3970" s="67">
        <v>0.0</v>
      </c>
      <c r="N3970" s="70">
        <v>0.0</v>
      </c>
      <c r="O3970" s="64">
        <v>0.08</v>
      </c>
      <c r="P3970" s="67">
        <v>0.08</v>
      </c>
      <c r="Q3970" s="70">
        <v>0.08</v>
      </c>
      <c r="R3970" s="3"/>
    </row>
    <row r="3971">
      <c r="A3971" s="46">
        <v>16176.0</v>
      </c>
      <c r="B3971" s="51" t="str">
        <f t="shared" si="1"/>
        <v>Qurilish va taʼmirlashAsboblarKesish va arralash asboblariKeskilar va iskanalar</v>
      </c>
      <c r="C3971" s="55" t="s">
        <v>95</v>
      </c>
      <c r="D3971" s="55" t="s">
        <v>106</v>
      </c>
      <c r="E3971" s="55" t="s">
        <v>5302</v>
      </c>
      <c r="F3971" s="55" t="s">
        <v>8413</v>
      </c>
      <c r="G3971" s="55"/>
      <c r="H3971" s="3"/>
      <c r="I3971" s="64">
        <v>0.25</v>
      </c>
      <c r="J3971" s="67">
        <v>0.25</v>
      </c>
      <c r="K3971" s="70">
        <v>0.25</v>
      </c>
      <c r="L3971" s="64">
        <v>0.0</v>
      </c>
      <c r="M3971" s="67">
        <v>0.0</v>
      </c>
      <c r="N3971" s="70">
        <v>0.0</v>
      </c>
      <c r="O3971" s="64">
        <v>0.25</v>
      </c>
      <c r="P3971" s="67">
        <v>0.25</v>
      </c>
      <c r="Q3971" s="70">
        <v>0.25</v>
      </c>
      <c r="R3971" s="3"/>
    </row>
    <row r="3972">
      <c r="A3972" s="46">
        <v>16177.0</v>
      </c>
      <c r="B3972" s="51" t="str">
        <f t="shared" si="1"/>
        <v>Qurilish va taʼmirlashQurilish materiallariYomg'ir suv tizimlariYomg'ir suv trubasi</v>
      </c>
      <c r="C3972" s="55" t="s">
        <v>95</v>
      </c>
      <c r="D3972" s="55" t="s">
        <v>8093</v>
      </c>
      <c r="E3972" s="55" t="s">
        <v>8415</v>
      </c>
      <c r="F3972" s="55" t="s">
        <v>8416</v>
      </c>
      <c r="G3972" s="55"/>
      <c r="H3972" s="3"/>
      <c r="I3972" s="64" t="s">
        <v>225</v>
      </c>
      <c r="J3972" s="67" t="s">
        <v>225</v>
      </c>
      <c r="K3972" s="70">
        <v>0.08</v>
      </c>
      <c r="L3972" s="64">
        <v>0.0</v>
      </c>
      <c r="M3972" s="67">
        <v>0.0</v>
      </c>
      <c r="N3972" s="70">
        <v>0.0</v>
      </c>
      <c r="O3972" s="64" t="s">
        <v>225</v>
      </c>
      <c r="P3972" s="67" t="s">
        <v>225</v>
      </c>
      <c r="Q3972" s="70">
        <v>0.08</v>
      </c>
      <c r="R3972" s="3"/>
    </row>
    <row r="3973">
      <c r="A3973" s="46">
        <v>16180.0</v>
      </c>
      <c r="B3973" s="51" t="str">
        <f t="shared" si="1"/>
        <v>Qurilish va taʼmirlashAsboblarOʻlchov asboblariBelgilash asboblari</v>
      </c>
      <c r="C3973" s="55" t="s">
        <v>95</v>
      </c>
      <c r="D3973" s="55" t="s">
        <v>106</v>
      </c>
      <c r="E3973" s="55" t="s">
        <v>1514</v>
      </c>
      <c r="F3973" s="55" t="s">
        <v>8417</v>
      </c>
      <c r="G3973" s="55"/>
      <c r="H3973" s="3"/>
      <c r="I3973" s="64">
        <v>0.22</v>
      </c>
      <c r="J3973" s="67">
        <v>0.22</v>
      </c>
      <c r="K3973" s="70">
        <v>0.22</v>
      </c>
      <c r="L3973" s="64">
        <v>0.0</v>
      </c>
      <c r="M3973" s="67">
        <v>0.0</v>
      </c>
      <c r="N3973" s="70">
        <v>0.0</v>
      </c>
      <c r="O3973" s="64">
        <v>0.22</v>
      </c>
      <c r="P3973" s="67">
        <v>0.22</v>
      </c>
      <c r="Q3973" s="70">
        <v>0.22</v>
      </c>
      <c r="R3973" s="3"/>
    </row>
    <row r="3974">
      <c r="A3974" s="46">
        <v>16181.0</v>
      </c>
      <c r="B3974" s="51" t="str">
        <f t="shared" si="1"/>
        <v>Qurilish va taʼmirlashSantexnikaHojatxonalar va o'rnatishUnitazlarGenuya kosasi</v>
      </c>
      <c r="C3974" s="55" t="s">
        <v>95</v>
      </c>
      <c r="D3974" s="55" t="s">
        <v>115</v>
      </c>
      <c r="E3974" s="55" t="s">
        <v>6565</v>
      </c>
      <c r="F3974" s="55" t="s">
        <v>6567</v>
      </c>
      <c r="G3974" s="85" t="s">
        <v>8420</v>
      </c>
      <c r="H3974" s="3"/>
      <c r="I3974" s="64" t="s">
        <v>225</v>
      </c>
      <c r="J3974" s="67" t="s">
        <v>225</v>
      </c>
      <c r="K3974" s="70">
        <v>0.15</v>
      </c>
      <c r="L3974" s="64">
        <v>0.0</v>
      </c>
      <c r="M3974" s="67">
        <v>0.0</v>
      </c>
      <c r="N3974" s="70">
        <v>0.0</v>
      </c>
      <c r="O3974" s="64" t="s">
        <v>225</v>
      </c>
      <c r="P3974" s="67" t="s">
        <v>225</v>
      </c>
      <c r="Q3974" s="70">
        <v>0.15</v>
      </c>
      <c r="R3974" s="3"/>
    </row>
    <row r="3975">
      <c r="A3975" s="46">
        <v>16182.0</v>
      </c>
      <c r="B3975" s="51" t="str">
        <f t="shared" si="1"/>
        <v>Dacha, bogʻ va tomorqaOʻsimliklar parvarishiKo‘chatlar uchun tovarlarKo‘chatlar uchun to‘plamlar</v>
      </c>
      <c r="C3975" s="55" t="s">
        <v>734</v>
      </c>
      <c r="D3975" s="55" t="s">
        <v>735</v>
      </c>
      <c r="E3975" s="55" t="s">
        <v>8373</v>
      </c>
      <c r="F3975" s="55" t="s">
        <v>8422</v>
      </c>
      <c r="G3975" s="55"/>
      <c r="H3975" s="3"/>
      <c r="I3975" s="64">
        <v>0.25</v>
      </c>
      <c r="J3975" s="67">
        <v>0.25</v>
      </c>
      <c r="K3975" s="70">
        <v>0.25</v>
      </c>
      <c r="L3975" s="64">
        <v>0.0</v>
      </c>
      <c r="M3975" s="67">
        <v>0.0</v>
      </c>
      <c r="N3975" s="70">
        <v>0.0</v>
      </c>
      <c r="O3975" s="64">
        <v>0.25</v>
      </c>
      <c r="P3975" s="67">
        <v>0.25</v>
      </c>
      <c r="Q3975" s="70">
        <v>0.25</v>
      </c>
      <c r="R3975" s="3"/>
    </row>
    <row r="3976">
      <c r="A3976" s="46">
        <v>16183.0</v>
      </c>
      <c r="B3976" s="51" t="str">
        <f t="shared" si="1"/>
        <v>Dacha, bogʻ va tomorqaOʻsimliklar parvarishiKo‘chatlar uchun tovarlarMini-issiqxonalar</v>
      </c>
      <c r="C3976" s="55" t="s">
        <v>734</v>
      </c>
      <c r="D3976" s="55" t="s">
        <v>735</v>
      </c>
      <c r="E3976" s="55" t="s">
        <v>8373</v>
      </c>
      <c r="F3976" s="55" t="s">
        <v>8423</v>
      </c>
      <c r="G3976" s="55"/>
      <c r="H3976" s="3"/>
      <c r="I3976" s="64">
        <v>0.2</v>
      </c>
      <c r="J3976" s="67">
        <v>0.2</v>
      </c>
      <c r="K3976" s="70">
        <v>0.2</v>
      </c>
      <c r="L3976" s="64">
        <v>0.0</v>
      </c>
      <c r="M3976" s="67">
        <v>0.0</v>
      </c>
      <c r="N3976" s="70">
        <v>0.0</v>
      </c>
      <c r="O3976" s="64">
        <v>0.2</v>
      </c>
      <c r="P3976" s="67">
        <v>0.2</v>
      </c>
      <c r="Q3976" s="70">
        <v>0.2</v>
      </c>
      <c r="R3976" s="3"/>
    </row>
    <row r="3977">
      <c r="A3977" s="46">
        <v>16184.0</v>
      </c>
      <c r="B3977" s="51" t="str">
        <f t="shared" si="1"/>
        <v>Dacha, bogʻ va tomorqaOʻsimliklar parvarishiKo‘chatlar uchun tovarlarUrug‘ undirgichlar</v>
      </c>
      <c r="C3977" s="55" t="s">
        <v>734</v>
      </c>
      <c r="D3977" s="55" t="s">
        <v>735</v>
      </c>
      <c r="E3977" s="55" t="s">
        <v>8373</v>
      </c>
      <c r="F3977" s="55" t="s">
        <v>8425</v>
      </c>
      <c r="G3977" s="55"/>
      <c r="H3977" s="3"/>
      <c r="I3977" s="64">
        <v>0.25</v>
      </c>
      <c r="J3977" s="67">
        <v>0.25</v>
      </c>
      <c r="K3977" s="70">
        <v>0.25</v>
      </c>
      <c r="L3977" s="64">
        <v>0.0</v>
      </c>
      <c r="M3977" s="67">
        <v>0.0</v>
      </c>
      <c r="N3977" s="70">
        <v>0.0</v>
      </c>
      <c r="O3977" s="64">
        <v>0.25</v>
      </c>
      <c r="P3977" s="67">
        <v>0.25</v>
      </c>
      <c r="Q3977" s="70">
        <v>0.25</v>
      </c>
      <c r="R3977" s="3"/>
    </row>
    <row r="3978">
      <c r="A3978" s="46">
        <v>16185.0</v>
      </c>
      <c r="B3978" s="51" t="str">
        <f t="shared" si="1"/>
        <v>Dacha, bogʻ va tomorqaOʻsimliklar parvarishiKo‘chatlar uchun tovarlarDeraza tokchasi issiqxonalari</v>
      </c>
      <c r="C3978" s="55" t="s">
        <v>734</v>
      </c>
      <c r="D3978" s="55" t="s">
        <v>735</v>
      </c>
      <c r="E3978" s="55" t="s">
        <v>8373</v>
      </c>
      <c r="F3978" s="55" t="s">
        <v>8427</v>
      </c>
      <c r="G3978" s="55"/>
      <c r="H3978" s="3"/>
      <c r="I3978" s="64">
        <v>0.2</v>
      </c>
      <c r="J3978" s="67">
        <v>0.2</v>
      </c>
      <c r="K3978" s="70">
        <v>0.2</v>
      </c>
      <c r="L3978" s="64">
        <v>0.0</v>
      </c>
      <c r="M3978" s="67">
        <v>0.0</v>
      </c>
      <c r="N3978" s="70">
        <v>0.0</v>
      </c>
      <c r="O3978" s="64">
        <v>0.2</v>
      </c>
      <c r="P3978" s="67">
        <v>0.2</v>
      </c>
      <c r="Q3978" s="70">
        <v>0.2</v>
      </c>
      <c r="R3978" s="3"/>
    </row>
    <row r="3979">
      <c r="A3979" s="46">
        <v>16186.0</v>
      </c>
      <c r="B3979" s="51" t="str">
        <f t="shared" si="1"/>
        <v>Dacha, bogʻ va tomorqaOʻsimliklar parvarishiBog‘ termometrlari</v>
      </c>
      <c r="C3979" s="55" t="s">
        <v>734</v>
      </c>
      <c r="D3979" s="55" t="s">
        <v>735</v>
      </c>
      <c r="E3979" s="55" t="s">
        <v>8429</v>
      </c>
      <c r="F3979" s="55"/>
      <c r="G3979" s="4"/>
      <c r="H3979" s="3"/>
      <c r="I3979" s="64">
        <v>0.2</v>
      </c>
      <c r="J3979" s="67">
        <v>0.2</v>
      </c>
      <c r="K3979" s="70">
        <v>0.2</v>
      </c>
      <c r="L3979" s="64">
        <v>0.0</v>
      </c>
      <c r="M3979" s="67">
        <v>0.0</v>
      </c>
      <c r="N3979" s="70">
        <v>0.0</v>
      </c>
      <c r="O3979" s="64">
        <v>0.2</v>
      </c>
      <c r="P3979" s="67">
        <v>0.2</v>
      </c>
      <c r="Q3979" s="70">
        <v>0.2</v>
      </c>
      <c r="R3979" s="3"/>
    </row>
    <row r="3980">
      <c r="A3980" s="46">
        <v>16187.0</v>
      </c>
      <c r="B3980" s="51" t="str">
        <f t="shared" si="1"/>
        <v>Qurilish va taʼmirlashYoritishLED panellariQoplama panel</v>
      </c>
      <c r="C3980" s="55" t="s">
        <v>95</v>
      </c>
      <c r="D3980" s="55" t="s">
        <v>474</v>
      </c>
      <c r="E3980" s="55" t="s">
        <v>8430</v>
      </c>
      <c r="F3980" s="55" t="s">
        <v>8431</v>
      </c>
      <c r="G3980" s="55"/>
      <c r="H3980" s="3"/>
      <c r="I3980" s="64">
        <v>0.15</v>
      </c>
      <c r="J3980" s="67">
        <v>0.15</v>
      </c>
      <c r="K3980" s="70">
        <v>0.15</v>
      </c>
      <c r="L3980" s="64">
        <v>0.0</v>
      </c>
      <c r="M3980" s="67">
        <v>0.0</v>
      </c>
      <c r="N3980" s="70">
        <v>0.0</v>
      </c>
      <c r="O3980" s="64">
        <v>0.15</v>
      </c>
      <c r="P3980" s="67">
        <v>0.15</v>
      </c>
      <c r="Q3980" s="70">
        <v>0.15</v>
      </c>
      <c r="R3980" s="3"/>
    </row>
    <row r="3981">
      <c r="A3981" s="46">
        <v>16188.0</v>
      </c>
      <c r="B3981" s="51" t="str">
        <f t="shared" si="1"/>
        <v>Qurilish va taʼmirlashYoritishLED panellariO‘rnatiladigan panel</v>
      </c>
      <c r="C3981" s="55" t="s">
        <v>95</v>
      </c>
      <c r="D3981" s="55" t="s">
        <v>474</v>
      </c>
      <c r="E3981" s="55" t="s">
        <v>8430</v>
      </c>
      <c r="F3981" s="55" t="s">
        <v>8433</v>
      </c>
      <c r="G3981" s="55"/>
      <c r="H3981" s="3"/>
      <c r="I3981" s="64">
        <v>0.15</v>
      </c>
      <c r="J3981" s="67">
        <v>0.15</v>
      </c>
      <c r="K3981" s="70">
        <v>0.15</v>
      </c>
      <c r="L3981" s="64">
        <v>0.0</v>
      </c>
      <c r="M3981" s="67">
        <v>0.0</v>
      </c>
      <c r="N3981" s="70">
        <v>0.0</v>
      </c>
      <c r="O3981" s="64">
        <v>0.15</v>
      </c>
      <c r="P3981" s="67">
        <v>0.15</v>
      </c>
      <c r="Q3981" s="70">
        <v>0.15</v>
      </c>
      <c r="R3981" s="3"/>
    </row>
    <row r="3982">
      <c r="A3982" s="46">
        <v>16192.0</v>
      </c>
      <c r="B3982" s="51" t="str">
        <f t="shared" si="1"/>
        <v>Qurilish va taʼmirlashAsboblarOʻlchov asboblariRuletkalar va o'lchash lentalariO'lchov lenta</v>
      </c>
      <c r="C3982" s="55" t="s">
        <v>95</v>
      </c>
      <c r="D3982" s="55" t="s">
        <v>106</v>
      </c>
      <c r="E3982" s="55" t="s">
        <v>1514</v>
      </c>
      <c r="F3982" s="55" t="s">
        <v>1516</v>
      </c>
      <c r="G3982" s="55" t="s">
        <v>8435</v>
      </c>
      <c r="H3982" s="3"/>
      <c r="I3982" s="64">
        <v>0.2</v>
      </c>
      <c r="J3982" s="67">
        <v>0.2</v>
      </c>
      <c r="K3982" s="70">
        <v>0.2</v>
      </c>
      <c r="L3982" s="64">
        <v>0.0</v>
      </c>
      <c r="M3982" s="67">
        <v>0.0</v>
      </c>
      <c r="N3982" s="70">
        <v>0.0</v>
      </c>
      <c r="O3982" s="64">
        <v>0.2</v>
      </c>
      <c r="P3982" s="67">
        <v>0.2</v>
      </c>
      <c r="Q3982" s="70">
        <v>0.2</v>
      </c>
      <c r="R3982" s="3"/>
    </row>
    <row r="3983">
      <c r="A3983" s="46">
        <v>16196.0</v>
      </c>
      <c r="B3983" s="51" t="str">
        <f t="shared" si="1"/>
        <v>Qurilish va taʼmirlashAsboblarOʻlchov asboblariSignalizatorlar va gaz detektorlari</v>
      </c>
      <c r="C3983" s="55" t="s">
        <v>95</v>
      </c>
      <c r="D3983" s="55" t="s">
        <v>106</v>
      </c>
      <c r="E3983" s="55" t="s">
        <v>1514</v>
      </c>
      <c r="F3983" s="55" t="s">
        <v>8437</v>
      </c>
      <c r="G3983" s="55"/>
      <c r="H3983" s="55"/>
      <c r="I3983" s="64">
        <v>0.22</v>
      </c>
      <c r="J3983" s="67">
        <v>0.22</v>
      </c>
      <c r="K3983" s="70">
        <v>0.22</v>
      </c>
      <c r="L3983" s="64">
        <v>0.0</v>
      </c>
      <c r="M3983" s="67">
        <v>0.0</v>
      </c>
      <c r="N3983" s="70">
        <v>0.0</v>
      </c>
      <c r="O3983" s="64">
        <v>0.22</v>
      </c>
      <c r="P3983" s="67">
        <v>0.22</v>
      </c>
      <c r="Q3983" s="70">
        <v>0.22</v>
      </c>
      <c r="R3983" s="3"/>
    </row>
    <row r="3984">
      <c r="A3984" s="46">
        <v>16197.0</v>
      </c>
      <c r="B3984" s="51" t="str">
        <f t="shared" si="1"/>
        <v>Dacha, bogʻ va tomorqaPiknik, barbekyu, grillGril, barbekyu va dudlamalarKo'mirli gril</v>
      </c>
      <c r="C3984" s="55" t="s">
        <v>734</v>
      </c>
      <c r="D3984" s="55" t="s">
        <v>1525</v>
      </c>
      <c r="E3984" s="55" t="s">
        <v>4705</v>
      </c>
      <c r="F3984" s="55" t="s">
        <v>8438</v>
      </c>
      <c r="G3984" s="3"/>
      <c r="H3984" s="3"/>
      <c r="I3984" s="64">
        <v>0.15</v>
      </c>
      <c r="J3984" s="67">
        <v>0.15</v>
      </c>
      <c r="K3984" s="70">
        <v>0.15</v>
      </c>
      <c r="L3984" s="64">
        <v>0.0</v>
      </c>
      <c r="M3984" s="67">
        <v>0.0</v>
      </c>
      <c r="N3984" s="70">
        <v>0.0</v>
      </c>
      <c r="O3984" s="64">
        <v>0.15</v>
      </c>
      <c r="P3984" s="67">
        <v>0.15</v>
      </c>
      <c r="Q3984" s="70">
        <v>0.15</v>
      </c>
      <c r="R3984" s="3"/>
    </row>
    <row r="3985">
      <c r="A3985" s="46">
        <v>16198.0</v>
      </c>
      <c r="B3985" s="51" t="str">
        <f t="shared" si="1"/>
        <v>Dacha, bogʻ va tomorqaPiknik, barbekyu, grillGril, barbekyu va dudlamalarKeremikali grillar</v>
      </c>
      <c r="C3985" s="55" t="s">
        <v>734</v>
      </c>
      <c r="D3985" s="55" t="s">
        <v>1525</v>
      </c>
      <c r="E3985" s="55" t="s">
        <v>4705</v>
      </c>
      <c r="F3985" s="55" t="s">
        <v>8440</v>
      </c>
      <c r="G3985" s="55"/>
      <c r="H3985" s="3"/>
      <c r="I3985" s="64">
        <v>0.15</v>
      </c>
      <c r="J3985" s="67">
        <v>0.15</v>
      </c>
      <c r="K3985" s="70">
        <v>0.15</v>
      </c>
      <c r="L3985" s="64">
        <v>0.0</v>
      </c>
      <c r="M3985" s="67">
        <v>0.0</v>
      </c>
      <c r="N3985" s="70">
        <v>0.0</v>
      </c>
      <c r="O3985" s="64">
        <v>0.15</v>
      </c>
      <c r="P3985" s="67">
        <v>0.15</v>
      </c>
      <c r="Q3985" s="70">
        <v>0.15</v>
      </c>
      <c r="R3985" s="3"/>
    </row>
    <row r="3986">
      <c r="A3986" s="46">
        <v>16199.0</v>
      </c>
      <c r="B3986" s="51" t="str">
        <f t="shared" si="1"/>
        <v>Dacha, bogʻ va tomorqaPiknik, barbekyu, grillGril, barbekyu va dudlamalarGazli grillar</v>
      </c>
      <c r="C3986" s="55" t="s">
        <v>734</v>
      </c>
      <c r="D3986" s="55" t="s">
        <v>1525</v>
      </c>
      <c r="E3986" s="55" t="s">
        <v>4705</v>
      </c>
      <c r="F3986" s="55" t="s">
        <v>8442</v>
      </c>
      <c r="G3986" s="3"/>
      <c r="H3986" s="4"/>
      <c r="I3986" s="64">
        <v>0.15</v>
      </c>
      <c r="J3986" s="67">
        <v>0.15</v>
      </c>
      <c r="K3986" s="70">
        <v>0.15</v>
      </c>
      <c r="L3986" s="64">
        <v>0.0</v>
      </c>
      <c r="M3986" s="67">
        <v>0.0</v>
      </c>
      <c r="N3986" s="70">
        <v>0.0</v>
      </c>
      <c r="O3986" s="64">
        <v>0.15</v>
      </c>
      <c r="P3986" s="67">
        <v>0.15</v>
      </c>
      <c r="Q3986" s="70">
        <v>0.15</v>
      </c>
      <c r="R3986" s="3"/>
    </row>
    <row r="3987">
      <c r="A3987" s="46">
        <v>16200.0</v>
      </c>
      <c r="B3987" s="51" t="str">
        <f t="shared" si="1"/>
        <v>Qurilish va taʼmirlashAsboblarOʻlchov asboblariIssiqlik o'lchagichlar va termopistsilar</v>
      </c>
      <c r="C3987" s="55" t="s">
        <v>95</v>
      </c>
      <c r="D3987" s="55" t="s">
        <v>106</v>
      </c>
      <c r="E3987" s="55" t="s">
        <v>1514</v>
      </c>
      <c r="F3987" s="55" t="s">
        <v>8443</v>
      </c>
      <c r="G3987" s="55"/>
      <c r="H3987" s="55"/>
      <c r="I3987" s="64">
        <v>0.2</v>
      </c>
      <c r="J3987" s="67">
        <v>0.2</v>
      </c>
      <c r="K3987" s="70">
        <v>0.2</v>
      </c>
      <c r="L3987" s="64">
        <v>0.0</v>
      </c>
      <c r="M3987" s="67">
        <v>0.0</v>
      </c>
      <c r="N3987" s="70">
        <v>0.0</v>
      </c>
      <c r="O3987" s="64">
        <v>0.2</v>
      </c>
      <c r="P3987" s="67">
        <v>0.2</v>
      </c>
      <c r="Q3987" s="70">
        <v>0.2</v>
      </c>
      <c r="R3987" s="3"/>
    </row>
    <row r="3988">
      <c r="A3988" s="46">
        <v>16201.0</v>
      </c>
      <c r="B3988" s="51" t="str">
        <f t="shared" si="1"/>
        <v>Maishiy texnikaOshxona texnikalariMaydalash va aralashtirishMaydalash uchun nasadkalar va aksessuarlar</v>
      </c>
      <c r="C3988" s="55" t="s">
        <v>74</v>
      </c>
      <c r="D3988" s="55" t="s">
        <v>1400</v>
      </c>
      <c r="E3988" s="55" t="s">
        <v>3390</v>
      </c>
      <c r="F3988" s="55" t="s">
        <v>8445</v>
      </c>
      <c r="G3988" s="55"/>
      <c r="H3988" s="55"/>
      <c r="I3988" s="64">
        <v>0.17</v>
      </c>
      <c r="J3988" s="67">
        <v>0.17</v>
      </c>
      <c r="K3988" s="70">
        <v>0.17</v>
      </c>
      <c r="L3988" s="64">
        <v>0.0</v>
      </c>
      <c r="M3988" s="67">
        <v>0.0</v>
      </c>
      <c r="N3988" s="70">
        <v>0.0</v>
      </c>
      <c r="O3988" s="64">
        <v>0.17</v>
      </c>
      <c r="P3988" s="67">
        <v>0.17</v>
      </c>
      <c r="Q3988" s="70">
        <v>0.17</v>
      </c>
      <c r="R3988" s="3"/>
    </row>
    <row r="3989">
      <c r="A3989" s="46">
        <v>16202.0</v>
      </c>
      <c r="B3989" s="51" t="str">
        <f t="shared" si="1"/>
        <v>Maishiy texnikaOshxona texnikalariMaydalash va aralashtirishDaldirma blenderlar</v>
      </c>
      <c r="C3989" s="55" t="s">
        <v>74</v>
      </c>
      <c r="D3989" s="55" t="s">
        <v>1400</v>
      </c>
      <c r="E3989" s="55" t="s">
        <v>3390</v>
      </c>
      <c r="F3989" s="55" t="s">
        <v>8447</v>
      </c>
      <c r="G3989" s="55"/>
      <c r="H3989" s="3"/>
      <c r="I3989" s="64">
        <v>0.17</v>
      </c>
      <c r="J3989" s="67">
        <v>0.17</v>
      </c>
      <c r="K3989" s="70">
        <v>0.17</v>
      </c>
      <c r="L3989" s="64">
        <v>0.0</v>
      </c>
      <c r="M3989" s="67">
        <v>0.0</v>
      </c>
      <c r="N3989" s="70">
        <v>0.0</v>
      </c>
      <c r="O3989" s="64">
        <v>0.17</v>
      </c>
      <c r="P3989" s="67">
        <v>0.17</v>
      </c>
      <c r="Q3989" s="70">
        <v>0.17</v>
      </c>
      <c r="R3989" s="3"/>
    </row>
    <row r="3990">
      <c r="A3990" s="46">
        <v>16211.0</v>
      </c>
      <c r="B3990" s="51" t="str">
        <f t="shared" si="1"/>
        <v>Qurilish va taʼmirlashAsboblarOʻlchov asboblariGaz hisoblagichlari</v>
      </c>
      <c r="C3990" s="55" t="s">
        <v>95</v>
      </c>
      <c r="D3990" s="55" t="s">
        <v>106</v>
      </c>
      <c r="E3990" s="55" t="s">
        <v>1514</v>
      </c>
      <c r="F3990" s="55" t="s">
        <v>8448</v>
      </c>
      <c r="G3990" s="55"/>
      <c r="H3990" s="4"/>
      <c r="I3990" s="64">
        <v>0.2</v>
      </c>
      <c r="J3990" s="67">
        <v>0.2</v>
      </c>
      <c r="K3990" s="70">
        <v>0.2</v>
      </c>
      <c r="L3990" s="64">
        <v>0.0</v>
      </c>
      <c r="M3990" s="67">
        <v>0.0</v>
      </c>
      <c r="N3990" s="70">
        <v>0.0</v>
      </c>
      <c r="O3990" s="64">
        <v>0.2</v>
      </c>
      <c r="P3990" s="67">
        <v>0.2</v>
      </c>
      <c r="Q3990" s="70">
        <v>0.2</v>
      </c>
      <c r="R3990" s="3"/>
    </row>
    <row r="3991">
      <c r="A3991" s="46">
        <v>16212.0</v>
      </c>
      <c r="B3991" s="51" t="str">
        <f t="shared" si="1"/>
        <v>Dacha, bogʻ va tomorqaPiknik, barbekyu, grillGril, barbekyu va dudlamalarDudlash uskunasi</v>
      </c>
      <c r="C3991" s="55" t="s">
        <v>734</v>
      </c>
      <c r="D3991" s="55" t="s">
        <v>1525</v>
      </c>
      <c r="E3991" s="55" t="s">
        <v>4705</v>
      </c>
      <c r="F3991" s="55" t="s">
        <v>8451</v>
      </c>
      <c r="G3991" s="55"/>
      <c r="H3991" s="3"/>
      <c r="I3991" s="64">
        <v>0.15</v>
      </c>
      <c r="J3991" s="67">
        <v>0.15</v>
      </c>
      <c r="K3991" s="70">
        <v>0.15</v>
      </c>
      <c r="L3991" s="64">
        <v>0.0</v>
      </c>
      <c r="M3991" s="67">
        <v>0.0</v>
      </c>
      <c r="N3991" s="70">
        <v>0.0</v>
      </c>
      <c r="O3991" s="64">
        <v>0.15</v>
      </c>
      <c r="P3991" s="67">
        <v>0.15</v>
      </c>
      <c r="Q3991" s="70">
        <v>0.15</v>
      </c>
      <c r="R3991" s="3"/>
    </row>
    <row r="3992">
      <c r="A3992" s="46">
        <v>16213.0</v>
      </c>
      <c r="B3992" s="51" t="str">
        <f t="shared" si="1"/>
        <v>Dacha, bogʻ va tomorqaPiknik, barbekyu, grillGulhan uchun oʻchoqlar va oʻtinlarO'choqlar</v>
      </c>
      <c r="C3992" s="55" t="s">
        <v>734</v>
      </c>
      <c r="D3992" s="55" t="s">
        <v>1525</v>
      </c>
      <c r="E3992" s="55" t="s">
        <v>5390</v>
      </c>
      <c r="F3992" s="55" t="s">
        <v>8454</v>
      </c>
      <c r="G3992" s="3"/>
      <c r="H3992" s="3"/>
      <c r="I3992" s="64">
        <v>0.15</v>
      </c>
      <c r="J3992" s="67">
        <v>0.15</v>
      </c>
      <c r="K3992" s="70">
        <v>0.15</v>
      </c>
      <c r="L3992" s="64">
        <v>0.0</v>
      </c>
      <c r="M3992" s="67">
        <v>0.0</v>
      </c>
      <c r="N3992" s="70">
        <v>0.0</v>
      </c>
      <c r="O3992" s="64">
        <v>0.15</v>
      </c>
      <c r="P3992" s="67">
        <v>0.15</v>
      </c>
      <c r="Q3992" s="70">
        <v>0.15</v>
      </c>
      <c r="R3992" s="3"/>
    </row>
    <row r="3993">
      <c r="A3993" s="46">
        <v>16214.0</v>
      </c>
      <c r="B3993" s="51" t="str">
        <f t="shared" si="1"/>
        <v>Dacha, bogʻ va tomorqaPiknik, barbekyu, grillGulhan uchun oʻchoqlar va oʻtinlarGulxan uchun o‘tinlar</v>
      </c>
      <c r="C3993" s="55" t="s">
        <v>734</v>
      </c>
      <c r="D3993" s="55" t="s">
        <v>1525</v>
      </c>
      <c r="E3993" s="55" t="s">
        <v>5390</v>
      </c>
      <c r="F3993" s="55" t="s">
        <v>8456</v>
      </c>
      <c r="G3993" s="55"/>
      <c r="H3993" s="3"/>
      <c r="I3993" s="64">
        <v>0.15</v>
      </c>
      <c r="J3993" s="67">
        <v>0.15</v>
      </c>
      <c r="K3993" s="70">
        <v>0.15</v>
      </c>
      <c r="L3993" s="64">
        <v>0.0</v>
      </c>
      <c r="M3993" s="67">
        <v>0.0</v>
      </c>
      <c r="N3993" s="70">
        <v>0.0</v>
      </c>
      <c r="O3993" s="64">
        <v>0.15</v>
      </c>
      <c r="P3993" s="67">
        <v>0.15</v>
      </c>
      <c r="Q3993" s="70">
        <v>0.15</v>
      </c>
      <c r="R3993" s="3"/>
    </row>
    <row r="3994">
      <c r="A3994" s="46">
        <v>16215.0</v>
      </c>
      <c r="B3994" s="51" t="str">
        <f t="shared" si="1"/>
        <v>Dacha, bogʻ va tomorqaPiknik, barbekyu, grillMangal, koptilni uchun panjaralar va aksessuarlarPanjara-gril</v>
      </c>
      <c r="C3994" s="55" t="s">
        <v>734</v>
      </c>
      <c r="D3994" s="55" t="s">
        <v>1525</v>
      </c>
      <c r="E3994" s="55" t="s">
        <v>5756</v>
      </c>
      <c r="F3994" s="85" t="s">
        <v>8457</v>
      </c>
      <c r="G3994" s="3"/>
      <c r="H3994" s="3"/>
      <c r="I3994" s="64">
        <v>0.2</v>
      </c>
      <c r="J3994" s="67">
        <v>0.2</v>
      </c>
      <c r="K3994" s="70">
        <v>0.2</v>
      </c>
      <c r="L3994" s="64">
        <v>0.0</v>
      </c>
      <c r="M3994" s="67">
        <v>0.0</v>
      </c>
      <c r="N3994" s="70">
        <v>0.0</v>
      </c>
      <c r="O3994" s="64">
        <v>0.2</v>
      </c>
      <c r="P3994" s="67">
        <v>0.2</v>
      </c>
      <c r="Q3994" s="70">
        <v>0.2</v>
      </c>
      <c r="R3994" s="3"/>
    </row>
    <row r="3995">
      <c r="A3995" s="46">
        <v>16216.0</v>
      </c>
      <c r="B3995" s="51" t="str">
        <f t="shared" si="1"/>
        <v>Dacha, bogʻ va tomorqaPiknik, barbekyu, grillMangal, koptilni uchun panjaralar va aksessuarlarGril va barbekyu aksessuarlari</v>
      </c>
      <c r="C3995" s="55" t="s">
        <v>734</v>
      </c>
      <c r="D3995" s="55" t="s">
        <v>1525</v>
      </c>
      <c r="E3995" s="55" t="s">
        <v>5756</v>
      </c>
      <c r="F3995" s="55" t="s">
        <v>8459</v>
      </c>
      <c r="G3995" s="55"/>
      <c r="H3995" s="55"/>
      <c r="I3995" s="64">
        <v>0.2</v>
      </c>
      <c r="J3995" s="67">
        <v>0.2</v>
      </c>
      <c r="K3995" s="70">
        <v>0.2</v>
      </c>
      <c r="L3995" s="64">
        <v>0.0</v>
      </c>
      <c r="M3995" s="67">
        <v>0.0</v>
      </c>
      <c r="N3995" s="70">
        <v>0.0</v>
      </c>
      <c r="O3995" s="64">
        <v>0.2</v>
      </c>
      <c r="P3995" s="67">
        <v>0.2</v>
      </c>
      <c r="Q3995" s="70">
        <v>0.2</v>
      </c>
      <c r="R3995" s="3"/>
    </row>
    <row r="3996">
      <c r="A3996" s="46">
        <v>16217.0</v>
      </c>
      <c r="B3996" s="51" t="str">
        <f t="shared" si="1"/>
        <v>Dacha, bogʻ va tomorqaPiknik, barbekyu, grillMangal, koptilni uchun panjaralar va aksessuarlarMangal va grillarni tozalash uchun vositalar</v>
      </c>
      <c r="C3996" s="55" t="s">
        <v>734</v>
      </c>
      <c r="D3996" s="55" t="s">
        <v>1525</v>
      </c>
      <c r="E3996" s="55" t="s">
        <v>5756</v>
      </c>
      <c r="F3996" s="55" t="s">
        <v>8461</v>
      </c>
      <c r="G3996" s="55"/>
      <c r="H3996" s="55"/>
      <c r="I3996" s="64">
        <v>0.2</v>
      </c>
      <c r="J3996" s="67">
        <v>0.2</v>
      </c>
      <c r="K3996" s="70">
        <v>0.2</v>
      </c>
      <c r="L3996" s="64">
        <v>0.0</v>
      </c>
      <c r="M3996" s="67">
        <v>0.0</v>
      </c>
      <c r="N3996" s="70">
        <v>0.0</v>
      </c>
      <c r="O3996" s="64">
        <v>0.2</v>
      </c>
      <c r="P3996" s="67">
        <v>0.2</v>
      </c>
      <c r="Q3996" s="70">
        <v>0.2</v>
      </c>
      <c r="R3996" s="3"/>
    </row>
    <row r="3997">
      <c r="A3997" s="46">
        <v>16219.0</v>
      </c>
      <c r="B3997" s="51" t="str">
        <f t="shared" si="1"/>
        <v>Goʻzallik va parvarishShaxsiy gigiyenaOyoq uchun dezodorantlar va spreylar</v>
      </c>
      <c r="C3997" s="55" t="s">
        <v>314</v>
      </c>
      <c r="D3997" s="55" t="s">
        <v>315</v>
      </c>
      <c r="E3997" s="55" t="s">
        <v>8462</v>
      </c>
      <c r="F3997" s="55"/>
      <c r="G3997" s="55"/>
      <c r="H3997" s="3"/>
      <c r="I3997" s="64">
        <v>0.2</v>
      </c>
      <c r="J3997" s="67">
        <v>0.2</v>
      </c>
      <c r="K3997" s="70">
        <v>0.2</v>
      </c>
      <c r="L3997" s="64">
        <v>0.010000000000000009</v>
      </c>
      <c r="M3997" s="67">
        <v>0.010000000000000009</v>
      </c>
      <c r="N3997" s="70">
        <v>0.010000000000000009</v>
      </c>
      <c r="O3997" s="64">
        <v>0.19</v>
      </c>
      <c r="P3997" s="67">
        <v>0.19</v>
      </c>
      <c r="Q3997" s="70">
        <v>0.19</v>
      </c>
      <c r="R3997" s="3"/>
    </row>
    <row r="3998">
      <c r="A3998" s="46">
        <v>16220.0</v>
      </c>
      <c r="B3998" s="51" t="str">
        <f t="shared" si="1"/>
        <v>SalomatlikTibbiy buyumlar va sarflov materiallariXurrak otishga qarshi mahsulotlar</v>
      </c>
      <c r="C3998" s="55" t="s">
        <v>120</v>
      </c>
      <c r="D3998" s="55" t="s">
        <v>595</v>
      </c>
      <c r="E3998" s="55" t="s">
        <v>8464</v>
      </c>
      <c r="F3998" s="55"/>
      <c r="G3998" s="55"/>
      <c r="H3998" s="3"/>
      <c r="I3998" s="64">
        <v>0.2</v>
      </c>
      <c r="J3998" s="67">
        <v>0.2</v>
      </c>
      <c r="K3998" s="70">
        <v>0.2</v>
      </c>
      <c r="L3998" s="64">
        <v>0.015</v>
      </c>
      <c r="M3998" s="67">
        <v>0.015</v>
      </c>
      <c r="N3998" s="70">
        <v>0.015</v>
      </c>
      <c r="O3998" s="64">
        <v>0.185</v>
      </c>
      <c r="P3998" s="67">
        <v>0.185</v>
      </c>
      <c r="Q3998" s="70">
        <v>0.185</v>
      </c>
      <c r="R3998" s="3"/>
    </row>
    <row r="3999">
      <c r="A3999" s="46">
        <v>16222.0</v>
      </c>
      <c r="B3999" s="51" t="str">
        <f t="shared" si="1"/>
        <v>Dacha, bogʻ va tomorqaPiyozlilar va mitseliyPiyoz to'plamlari</v>
      </c>
      <c r="C3999" s="55" t="s">
        <v>734</v>
      </c>
      <c r="D3999" s="55" t="s">
        <v>2568</v>
      </c>
      <c r="E3999" s="55" t="s">
        <v>8466</v>
      </c>
      <c r="F3999" s="55"/>
      <c r="G3999" s="3"/>
      <c r="H3999" s="3"/>
      <c r="I3999" s="64">
        <v>0.25</v>
      </c>
      <c r="J3999" s="67">
        <v>0.25</v>
      </c>
      <c r="K3999" s="70">
        <v>0.25</v>
      </c>
      <c r="L3999" s="64">
        <v>0.0</v>
      </c>
      <c r="M3999" s="67">
        <v>0.0</v>
      </c>
      <c r="N3999" s="70">
        <v>0.0</v>
      </c>
      <c r="O3999" s="64">
        <v>0.25</v>
      </c>
      <c r="P3999" s="67">
        <v>0.25</v>
      </c>
      <c r="Q3999" s="70">
        <v>0.25</v>
      </c>
      <c r="R3999" s="3"/>
    </row>
    <row r="4000">
      <c r="A4000" s="46">
        <v>16225.0</v>
      </c>
      <c r="B4000" s="51" t="str">
        <f t="shared" si="1"/>
        <v>Qurilish va taʼmirlashAsboblarOʻlchov asboblariDarajalar va plumblarPlumb</v>
      </c>
      <c r="C4000" s="55" t="s">
        <v>95</v>
      </c>
      <c r="D4000" s="55" t="s">
        <v>106</v>
      </c>
      <c r="E4000" s="55" t="s">
        <v>1514</v>
      </c>
      <c r="F4000" s="55" t="s">
        <v>2428</v>
      </c>
      <c r="G4000" s="55" t="s">
        <v>8468</v>
      </c>
      <c r="H4000" s="3"/>
      <c r="I4000" s="64">
        <v>0.2</v>
      </c>
      <c r="J4000" s="67">
        <v>0.2</v>
      </c>
      <c r="K4000" s="70">
        <v>0.2</v>
      </c>
      <c r="L4000" s="64">
        <v>0.0</v>
      </c>
      <c r="M4000" s="67">
        <v>0.0</v>
      </c>
      <c r="N4000" s="70">
        <v>0.0</v>
      </c>
      <c r="O4000" s="64">
        <v>0.2</v>
      </c>
      <c r="P4000" s="67">
        <v>0.2</v>
      </c>
      <c r="Q4000" s="70">
        <v>0.2</v>
      </c>
      <c r="R4000" s="3"/>
    </row>
    <row r="4001">
      <c r="A4001" s="46">
        <v>16227.0</v>
      </c>
      <c r="B4001" s="51" t="str">
        <f t="shared" si="1"/>
        <v>Qurilish va taʼmirlashAsboblarOʻlchov asboblariShtangensirkullarChuqurlikni o'lchash asbobi</v>
      </c>
      <c r="C4001" s="55" t="s">
        <v>95</v>
      </c>
      <c r="D4001" s="55" t="s">
        <v>106</v>
      </c>
      <c r="E4001" s="55" t="s">
        <v>1514</v>
      </c>
      <c r="F4001" s="55" t="s">
        <v>4122</v>
      </c>
      <c r="G4001" s="55" t="s">
        <v>8470</v>
      </c>
      <c r="H4001" s="55"/>
      <c r="I4001" s="64">
        <v>0.2</v>
      </c>
      <c r="J4001" s="67">
        <v>0.2</v>
      </c>
      <c r="K4001" s="70">
        <v>0.2</v>
      </c>
      <c r="L4001" s="64">
        <v>0.0</v>
      </c>
      <c r="M4001" s="67">
        <v>0.0</v>
      </c>
      <c r="N4001" s="70">
        <v>0.0</v>
      </c>
      <c r="O4001" s="64">
        <v>0.2</v>
      </c>
      <c r="P4001" s="67">
        <v>0.2</v>
      </c>
      <c r="Q4001" s="70">
        <v>0.2</v>
      </c>
      <c r="R4001" s="3"/>
    </row>
    <row r="4002">
      <c r="A4002" s="46">
        <v>16228.0</v>
      </c>
      <c r="B4002" s="51" t="str">
        <f t="shared" si="1"/>
        <v>Qurilish va taʼmirlashAsboblarOʻlchov asboblariShuplar va termoparlar</v>
      </c>
      <c r="C4002" s="55" t="s">
        <v>95</v>
      </c>
      <c r="D4002" s="55" t="s">
        <v>106</v>
      </c>
      <c r="E4002" s="55" t="s">
        <v>1514</v>
      </c>
      <c r="F4002" s="55" t="s">
        <v>8472</v>
      </c>
      <c r="G4002" s="55"/>
      <c r="H4002" s="3"/>
      <c r="I4002" s="64">
        <v>0.2</v>
      </c>
      <c r="J4002" s="67">
        <v>0.2</v>
      </c>
      <c r="K4002" s="70">
        <v>0.2</v>
      </c>
      <c r="L4002" s="64">
        <v>0.0</v>
      </c>
      <c r="M4002" s="67">
        <v>0.0</v>
      </c>
      <c r="N4002" s="70">
        <v>0.0</v>
      </c>
      <c r="O4002" s="64">
        <v>0.2</v>
      </c>
      <c r="P4002" s="67">
        <v>0.2</v>
      </c>
      <c r="Q4002" s="70">
        <v>0.2</v>
      </c>
      <c r="R4002" s="3"/>
    </row>
    <row r="4003">
      <c r="A4003" s="46">
        <v>16230.0</v>
      </c>
      <c r="B4003" s="51" t="str">
        <f t="shared" si="1"/>
        <v>Dacha, bogʻ va tomorqaPiyozlilar va mitseliyQo'ziqorin mitseliyasi</v>
      </c>
      <c r="C4003" s="55" t="s">
        <v>734</v>
      </c>
      <c r="D4003" s="55" t="s">
        <v>2568</v>
      </c>
      <c r="E4003" s="55" t="s">
        <v>8473</v>
      </c>
      <c r="F4003" s="55"/>
      <c r="G4003" s="3"/>
      <c r="H4003" s="3"/>
      <c r="I4003" s="64">
        <v>0.25</v>
      </c>
      <c r="J4003" s="67">
        <v>0.25</v>
      </c>
      <c r="K4003" s="70">
        <v>0.25</v>
      </c>
      <c r="L4003" s="64">
        <v>0.0</v>
      </c>
      <c r="M4003" s="67">
        <v>0.0</v>
      </c>
      <c r="N4003" s="70">
        <v>0.0</v>
      </c>
      <c r="O4003" s="64">
        <v>0.25</v>
      </c>
      <c r="P4003" s="67">
        <v>0.25</v>
      </c>
      <c r="Q4003" s="70">
        <v>0.25</v>
      </c>
      <c r="R4003" s="3"/>
    </row>
    <row r="4004">
      <c r="A4004" s="46">
        <v>16232.0</v>
      </c>
      <c r="B4004" s="51" t="str">
        <f t="shared" si="1"/>
        <v>Maishiy texnikaIqlim texnikasiHavoni tozalash va namlantirishAroma diffuzerlar</v>
      </c>
      <c r="C4004" s="55" t="s">
        <v>74</v>
      </c>
      <c r="D4004" s="55" t="s">
        <v>1887</v>
      </c>
      <c r="E4004" s="55" t="s">
        <v>2192</v>
      </c>
      <c r="F4004" s="85" t="s">
        <v>8475</v>
      </c>
      <c r="G4004" s="85"/>
      <c r="H4004" s="3"/>
      <c r="I4004" s="64">
        <v>0.17</v>
      </c>
      <c r="J4004" s="67">
        <v>0.17</v>
      </c>
      <c r="K4004" s="70">
        <v>0.17</v>
      </c>
      <c r="L4004" s="64">
        <v>0.0</v>
      </c>
      <c r="M4004" s="67">
        <v>0.0</v>
      </c>
      <c r="N4004" s="70">
        <v>0.0</v>
      </c>
      <c r="O4004" s="64">
        <v>0.17</v>
      </c>
      <c r="P4004" s="67">
        <v>0.17</v>
      </c>
      <c r="Q4004" s="70">
        <v>0.17</v>
      </c>
      <c r="R4004" s="3"/>
    </row>
    <row r="4005">
      <c r="A4005" s="46">
        <v>16233.0</v>
      </c>
      <c r="B4005" s="51" t="str">
        <f t="shared" si="1"/>
        <v>Maishiy texnikaOshxona texnikalariKofe tayyorlashKapsulali qahva mashinalari</v>
      </c>
      <c r="C4005" s="55" t="s">
        <v>74</v>
      </c>
      <c r="D4005" s="55" t="s">
        <v>1400</v>
      </c>
      <c r="E4005" s="55" t="s">
        <v>1754</v>
      </c>
      <c r="F4005" s="55" t="s">
        <v>8477</v>
      </c>
      <c r="G4005" s="55"/>
      <c r="H4005" s="3"/>
      <c r="I4005" s="64">
        <v>0.1</v>
      </c>
      <c r="J4005" s="67">
        <v>0.1</v>
      </c>
      <c r="K4005" s="70">
        <v>0.1</v>
      </c>
      <c r="L4005" s="64">
        <v>0.0</v>
      </c>
      <c r="M4005" s="67">
        <v>0.0</v>
      </c>
      <c r="N4005" s="70">
        <v>0.0</v>
      </c>
      <c r="O4005" s="64">
        <v>0.1</v>
      </c>
      <c r="P4005" s="67">
        <v>0.1</v>
      </c>
      <c r="Q4005" s="70">
        <v>0.1</v>
      </c>
      <c r="R4005" s="3"/>
    </row>
    <row r="4006">
      <c r="A4006" s="46">
        <v>16235.0</v>
      </c>
      <c r="B4006" s="51" t="str">
        <f t="shared" si="1"/>
        <v>Maishiy texnikaOshxona texnikalariQovurish va pishirish uskunalariQovurish va pishirish texnikasi uchun aksessuarlar</v>
      </c>
      <c r="C4006" s="55" t="s">
        <v>74</v>
      </c>
      <c r="D4006" s="55" t="s">
        <v>1400</v>
      </c>
      <c r="E4006" s="55" t="s">
        <v>1420</v>
      </c>
      <c r="F4006" s="85" t="s">
        <v>8480</v>
      </c>
      <c r="G4006" s="85"/>
      <c r="H4006" s="85"/>
      <c r="I4006" s="64">
        <v>0.22</v>
      </c>
      <c r="J4006" s="67">
        <v>0.22</v>
      </c>
      <c r="K4006" s="70">
        <v>0.22</v>
      </c>
      <c r="L4006" s="64">
        <v>0.0</v>
      </c>
      <c r="M4006" s="67">
        <v>0.0</v>
      </c>
      <c r="N4006" s="70">
        <v>0.0</v>
      </c>
      <c r="O4006" s="64">
        <v>0.22</v>
      </c>
      <c r="P4006" s="67">
        <v>0.22</v>
      </c>
      <c r="Q4006" s="70">
        <v>0.22</v>
      </c>
      <c r="R4006" s="3"/>
    </row>
    <row r="4007">
      <c r="A4007" s="46">
        <v>16236.0</v>
      </c>
      <c r="B4007" s="51" t="str">
        <f t="shared" si="1"/>
        <v>Maishiy texnikaOshxona texnikalariMaydalash va aralashtirishPortativ blenderlar</v>
      </c>
      <c r="C4007" s="55" t="s">
        <v>74</v>
      </c>
      <c r="D4007" s="55" t="s">
        <v>1400</v>
      </c>
      <c r="E4007" s="55" t="s">
        <v>3390</v>
      </c>
      <c r="F4007" s="55" t="s">
        <v>8481</v>
      </c>
      <c r="G4007" s="55"/>
      <c r="H4007" s="4"/>
      <c r="I4007" s="64">
        <v>0.17</v>
      </c>
      <c r="J4007" s="67">
        <v>0.17</v>
      </c>
      <c r="K4007" s="70">
        <v>0.17</v>
      </c>
      <c r="L4007" s="64">
        <v>0.0</v>
      </c>
      <c r="M4007" s="67">
        <v>0.0</v>
      </c>
      <c r="N4007" s="70">
        <v>0.0</v>
      </c>
      <c r="O4007" s="64">
        <v>0.17</v>
      </c>
      <c r="P4007" s="67">
        <v>0.17</v>
      </c>
      <c r="Q4007" s="70">
        <v>0.17</v>
      </c>
      <c r="R4007" s="3"/>
    </row>
    <row r="4008">
      <c r="A4008" s="46">
        <v>16238.0</v>
      </c>
      <c r="B4008" s="51" t="str">
        <f t="shared" si="1"/>
        <v>Qurilish va taʼmirlashBo'yoq va lak materiallariBo'yash va pardozlash uchun asboblarShakllar va trafaretlar</v>
      </c>
      <c r="C4008" s="55" t="s">
        <v>95</v>
      </c>
      <c r="D4008" s="55" t="s">
        <v>1360</v>
      </c>
      <c r="E4008" s="55" t="s">
        <v>1361</v>
      </c>
      <c r="F4008" s="55" t="s">
        <v>8483</v>
      </c>
      <c r="G4008" s="55"/>
      <c r="H4008" s="4"/>
      <c r="I4008" s="64">
        <v>0.22</v>
      </c>
      <c r="J4008" s="67">
        <v>0.22</v>
      </c>
      <c r="K4008" s="70">
        <v>0.22</v>
      </c>
      <c r="L4008" s="64">
        <v>0.0</v>
      </c>
      <c r="M4008" s="67">
        <v>0.0</v>
      </c>
      <c r="N4008" s="70">
        <v>0.0</v>
      </c>
      <c r="O4008" s="64">
        <v>0.22</v>
      </c>
      <c r="P4008" s="67">
        <v>0.22</v>
      </c>
      <c r="Q4008" s="70">
        <v>0.22</v>
      </c>
      <c r="R4008" s="3"/>
    </row>
    <row r="4009">
      <c r="A4009" s="46">
        <v>16240.0</v>
      </c>
      <c r="B4009" s="51" t="str">
        <f t="shared" si="1"/>
        <v>Uy-roʻzgʻor buyumlariXoʻjalik buyumlariKiyim va poyabzallar parvarishiTozalash uchun aksessuarlarPoyabzallarini tozalash va polirovka uchun apparatlar</v>
      </c>
      <c r="C4009" s="55" t="s">
        <v>758</v>
      </c>
      <c r="D4009" s="55" t="s">
        <v>806</v>
      </c>
      <c r="E4009" s="55" t="s">
        <v>808</v>
      </c>
      <c r="F4009" s="55" t="s">
        <v>818</v>
      </c>
      <c r="G4009" s="85" t="s">
        <v>8485</v>
      </c>
      <c r="H4009" s="85"/>
      <c r="I4009" s="64">
        <v>0.2</v>
      </c>
      <c r="J4009" s="67">
        <v>0.2</v>
      </c>
      <c r="K4009" s="70">
        <v>0.2</v>
      </c>
      <c r="L4009" s="64">
        <v>0.0</v>
      </c>
      <c r="M4009" s="67">
        <v>0.0</v>
      </c>
      <c r="N4009" s="70">
        <v>0.0</v>
      </c>
      <c r="O4009" s="64">
        <v>0.2</v>
      </c>
      <c r="P4009" s="67">
        <v>0.2</v>
      </c>
      <c r="Q4009" s="70">
        <v>0.2</v>
      </c>
      <c r="R4009" s="3"/>
    </row>
    <row r="4010">
      <c r="A4010" s="46">
        <v>16241.0</v>
      </c>
      <c r="B4010" s="51" t="str">
        <f t="shared" si="1"/>
        <v>ElektronikaKompyuter texnikasiKompyuterning tashqi qurilmalariQuvvat manbalari tarmoq uskunalari uchun</v>
      </c>
      <c r="C4010" s="55" t="s">
        <v>929</v>
      </c>
      <c r="D4010" s="55" t="s">
        <v>942</v>
      </c>
      <c r="E4010" s="55" t="s">
        <v>1393</v>
      </c>
      <c r="F4010" s="55" t="s">
        <v>8486</v>
      </c>
      <c r="G4010" s="55"/>
      <c r="H4010" s="55"/>
      <c r="I4010" s="64">
        <v>0.2</v>
      </c>
      <c r="J4010" s="67">
        <v>0.2</v>
      </c>
      <c r="K4010" s="70">
        <v>0.2</v>
      </c>
      <c r="L4010" s="64">
        <v>0.0</v>
      </c>
      <c r="M4010" s="67">
        <v>0.0</v>
      </c>
      <c r="N4010" s="70">
        <v>0.0</v>
      </c>
      <c r="O4010" s="64">
        <v>0.2</v>
      </c>
      <c r="P4010" s="67">
        <v>0.2</v>
      </c>
      <c r="Q4010" s="70">
        <v>0.2</v>
      </c>
      <c r="R4010" s="3"/>
    </row>
    <row r="4011">
      <c r="A4011" s="46">
        <v>16242.0</v>
      </c>
      <c r="B4011" s="51" t="str">
        <f t="shared" si="1"/>
        <v>Bolalar tovarlariBolalar xonasiBolalar uchun mebel va aksessuarlarKrovatchalar va beshiklar</v>
      </c>
      <c r="C4011" s="55" t="s">
        <v>346</v>
      </c>
      <c r="D4011" s="55" t="s">
        <v>1186</v>
      </c>
      <c r="E4011" s="55" t="s">
        <v>1428</v>
      </c>
      <c r="F4011" s="55" t="s">
        <v>8488</v>
      </c>
      <c r="G4011" s="55"/>
      <c r="H4011" s="3"/>
      <c r="I4011" s="64">
        <v>0.2</v>
      </c>
      <c r="J4011" s="67">
        <v>0.2</v>
      </c>
      <c r="K4011" s="70">
        <v>0.2</v>
      </c>
      <c r="L4011" s="64">
        <v>0.020000000000000018</v>
      </c>
      <c r="M4011" s="67">
        <v>0.020000000000000018</v>
      </c>
      <c r="N4011" s="70">
        <v>0.020000000000000018</v>
      </c>
      <c r="O4011" s="64">
        <v>0.18</v>
      </c>
      <c r="P4011" s="67">
        <v>0.18</v>
      </c>
      <c r="Q4011" s="70">
        <v>0.18</v>
      </c>
      <c r="R4011" s="3"/>
    </row>
    <row r="4012">
      <c r="A4012" s="46">
        <v>16243.0</v>
      </c>
      <c r="B4012" s="51" t="str">
        <f t="shared" si="1"/>
        <v>Bolalar tovarlariOʻyinchoqlar va oʻyinlarKonstruktorlar3D Konstruktorlar</v>
      </c>
      <c r="C4012" s="55" t="s">
        <v>346</v>
      </c>
      <c r="D4012" s="55" t="s">
        <v>351</v>
      </c>
      <c r="E4012" s="55" t="s">
        <v>363</v>
      </c>
      <c r="F4012" s="55" t="s">
        <v>8490</v>
      </c>
      <c r="G4012" s="55"/>
      <c r="H4012" s="3"/>
      <c r="I4012" s="64">
        <v>0.2</v>
      </c>
      <c r="J4012" s="67">
        <v>0.2</v>
      </c>
      <c r="K4012" s="70">
        <v>0.2</v>
      </c>
      <c r="L4012" s="64">
        <v>0.0</v>
      </c>
      <c r="M4012" s="67">
        <v>0.0</v>
      </c>
      <c r="N4012" s="70">
        <v>0.0</v>
      </c>
      <c r="O4012" s="64">
        <v>0.2</v>
      </c>
      <c r="P4012" s="67">
        <v>0.2</v>
      </c>
      <c r="Q4012" s="70">
        <v>0.2</v>
      </c>
      <c r="R4012" s="3"/>
    </row>
    <row r="4013">
      <c r="A4013" s="46">
        <v>16244.0</v>
      </c>
      <c r="B4013" s="51" t="str">
        <f t="shared" si="1"/>
        <v>ElektronikaSmartfonlar va telefonlarSmartfonlar uchun aksessuarlarMobil VR-garnituralarMobil Apple VR-garnituralari</v>
      </c>
      <c r="C4013" s="55" t="s">
        <v>929</v>
      </c>
      <c r="D4013" s="55" t="s">
        <v>1601</v>
      </c>
      <c r="E4013" s="55" t="s">
        <v>1602</v>
      </c>
      <c r="F4013" s="55" t="s">
        <v>8491</v>
      </c>
      <c r="G4013" s="85" t="s">
        <v>8492</v>
      </c>
      <c r="H4013" s="85"/>
      <c r="I4013" s="64">
        <v>0.03</v>
      </c>
      <c r="J4013" s="67">
        <v>0.03</v>
      </c>
      <c r="K4013" s="70">
        <v>0.03</v>
      </c>
      <c r="L4013" s="64">
        <v>0.0</v>
      </c>
      <c r="M4013" s="67">
        <v>0.0</v>
      </c>
      <c r="N4013" s="70">
        <v>0.0</v>
      </c>
      <c r="O4013" s="64">
        <v>0.03</v>
      </c>
      <c r="P4013" s="67">
        <v>0.03</v>
      </c>
      <c r="Q4013" s="70">
        <v>0.03</v>
      </c>
      <c r="R4013" s="3"/>
    </row>
    <row r="4014">
      <c r="A4014" s="46">
        <v>16245.0</v>
      </c>
      <c r="B4014" s="51" t="str">
        <f t="shared" si="1"/>
        <v>ElektronikaSmartfonlar va telefonlarSmartfonlar uchun aksessuarlarMobil VR-garnituralarVR-garnituralar</v>
      </c>
      <c r="C4014" s="55" t="s">
        <v>929</v>
      </c>
      <c r="D4014" s="55" t="s">
        <v>1601</v>
      </c>
      <c r="E4014" s="55" t="s">
        <v>1602</v>
      </c>
      <c r="F4014" s="55" t="s">
        <v>8491</v>
      </c>
      <c r="G4014" s="55" t="s">
        <v>2327</v>
      </c>
      <c r="H4014" s="55"/>
      <c r="I4014" s="64">
        <v>0.25</v>
      </c>
      <c r="J4014" s="67">
        <v>0.25</v>
      </c>
      <c r="K4014" s="70">
        <v>0.25</v>
      </c>
      <c r="L4014" s="64">
        <v>0.0</v>
      </c>
      <c r="M4014" s="67">
        <v>0.0</v>
      </c>
      <c r="N4014" s="70">
        <v>0.0</v>
      </c>
      <c r="O4014" s="64">
        <v>0.25</v>
      </c>
      <c r="P4014" s="67">
        <v>0.25</v>
      </c>
      <c r="Q4014" s="70">
        <v>0.25</v>
      </c>
      <c r="R4014" s="3"/>
    </row>
    <row r="4015">
      <c r="A4015" s="46">
        <v>16246.0</v>
      </c>
      <c r="B4015" s="51" t="str">
        <f t="shared" si="1"/>
        <v>ElektronikaKompyuter texnikasiKompyuter texnikalari uchun butlovchi qismlarMonitorlar uchun kronshteyn va ushlagichlar</v>
      </c>
      <c r="C4015" s="55" t="s">
        <v>929</v>
      </c>
      <c r="D4015" s="55" t="s">
        <v>942</v>
      </c>
      <c r="E4015" s="55" t="s">
        <v>943</v>
      </c>
      <c r="F4015" s="55" t="s">
        <v>8495</v>
      </c>
      <c r="G4015" s="55"/>
      <c r="H4015" s="55"/>
      <c r="I4015" s="64">
        <v>0.22</v>
      </c>
      <c r="J4015" s="67">
        <v>0.22</v>
      </c>
      <c r="K4015" s="70">
        <v>0.22</v>
      </c>
      <c r="L4015" s="64">
        <v>0.0</v>
      </c>
      <c r="M4015" s="67">
        <v>0.0</v>
      </c>
      <c r="N4015" s="70">
        <v>0.0</v>
      </c>
      <c r="O4015" s="64">
        <v>0.22</v>
      </c>
      <c r="P4015" s="67">
        <v>0.22</v>
      </c>
      <c r="Q4015" s="70">
        <v>0.22</v>
      </c>
      <c r="R4015" s="3"/>
    </row>
    <row r="4016">
      <c r="A4016" s="46">
        <v>16247.0</v>
      </c>
      <c r="B4016" s="51" t="str">
        <f t="shared" si="1"/>
        <v>Qurilish va taʼmirlashBo'yoq va lak materiallariBo'yash va pardozlash uchun asboblarKelmalar va masterkalar</v>
      </c>
      <c r="C4016" s="55" t="s">
        <v>95</v>
      </c>
      <c r="D4016" s="55" t="s">
        <v>1360</v>
      </c>
      <c r="E4016" s="55" t="s">
        <v>1361</v>
      </c>
      <c r="F4016" s="85" t="s">
        <v>8497</v>
      </c>
      <c r="G4016" s="85"/>
      <c r="H4016" s="3"/>
      <c r="I4016" s="64">
        <v>0.22</v>
      </c>
      <c r="J4016" s="67">
        <v>0.22</v>
      </c>
      <c r="K4016" s="70">
        <v>0.22</v>
      </c>
      <c r="L4016" s="64">
        <v>0.0</v>
      </c>
      <c r="M4016" s="67">
        <v>0.0</v>
      </c>
      <c r="N4016" s="70">
        <v>0.0</v>
      </c>
      <c r="O4016" s="64">
        <v>0.22</v>
      </c>
      <c r="P4016" s="67">
        <v>0.22</v>
      </c>
      <c r="Q4016" s="70">
        <v>0.22</v>
      </c>
      <c r="R4016" s="3"/>
    </row>
    <row r="4017">
      <c r="A4017" s="46">
        <v>16250.0</v>
      </c>
      <c r="B4017" s="51" t="str">
        <f t="shared" si="1"/>
        <v>Qurilish va taʼmirlashBo'yoq va lak materiallariBo'yash va pardozlash uchun asboblarShpatellar</v>
      </c>
      <c r="C4017" s="55" t="s">
        <v>95</v>
      </c>
      <c r="D4017" s="55" t="s">
        <v>1360</v>
      </c>
      <c r="E4017" s="55" t="s">
        <v>1361</v>
      </c>
      <c r="F4017" s="55" t="s">
        <v>8498</v>
      </c>
      <c r="G4017" s="85"/>
      <c r="H4017" s="3"/>
      <c r="I4017" s="64">
        <v>0.25</v>
      </c>
      <c r="J4017" s="67">
        <v>0.25</v>
      </c>
      <c r="K4017" s="70">
        <v>0.25</v>
      </c>
      <c r="L4017" s="64">
        <v>0.0</v>
      </c>
      <c r="M4017" s="67">
        <v>0.0</v>
      </c>
      <c r="N4017" s="70">
        <v>0.0</v>
      </c>
      <c r="O4017" s="64">
        <v>0.25</v>
      </c>
      <c r="P4017" s="67">
        <v>0.25</v>
      </c>
      <c r="Q4017" s="70">
        <v>0.25</v>
      </c>
      <c r="R4017" s="3"/>
    </row>
    <row r="4018">
      <c r="A4018" s="46">
        <v>16258.0</v>
      </c>
      <c r="B4018" s="51" t="str">
        <f t="shared" si="1"/>
        <v>Qurilish va taʼmirlashElektrikaQuyosh panellariQuyosh paneli uchun zaryad boshqaruvchisi</v>
      </c>
      <c r="C4018" s="55" t="s">
        <v>95</v>
      </c>
      <c r="D4018" s="55" t="s">
        <v>1319</v>
      </c>
      <c r="E4018" s="55" t="s">
        <v>8500</v>
      </c>
      <c r="F4018" s="55" t="s">
        <v>8501</v>
      </c>
      <c r="G4018" s="55"/>
      <c r="H4018" s="55"/>
      <c r="I4018" s="64">
        <v>0.07</v>
      </c>
      <c r="J4018" s="67">
        <v>0.07</v>
      </c>
      <c r="K4018" s="70">
        <v>0.07</v>
      </c>
      <c r="L4018" s="64">
        <v>0.0</v>
      </c>
      <c r="M4018" s="67">
        <v>0.0</v>
      </c>
      <c r="N4018" s="70">
        <v>0.0</v>
      </c>
      <c r="O4018" s="64">
        <v>0.07</v>
      </c>
      <c r="P4018" s="67">
        <v>0.07</v>
      </c>
      <c r="Q4018" s="70">
        <v>0.07</v>
      </c>
      <c r="R4018" s="3"/>
    </row>
    <row r="4019">
      <c r="A4019" s="46">
        <v>16259.0</v>
      </c>
      <c r="B4019" s="51" t="str">
        <f t="shared" si="1"/>
        <v>Qurilish va taʼmirlashElektrikaQuyosh panellariQuyosh panellari uchun inverter</v>
      </c>
      <c r="C4019" s="55" t="s">
        <v>95</v>
      </c>
      <c r="D4019" s="55" t="s">
        <v>1319</v>
      </c>
      <c r="E4019" s="55" t="s">
        <v>8500</v>
      </c>
      <c r="F4019" s="55" t="s">
        <v>8503</v>
      </c>
      <c r="G4019" s="55"/>
      <c r="H4019" s="55"/>
      <c r="I4019" s="64">
        <v>0.07</v>
      </c>
      <c r="J4019" s="67">
        <v>0.07</v>
      </c>
      <c r="K4019" s="70">
        <v>0.07</v>
      </c>
      <c r="L4019" s="64">
        <v>0.0</v>
      </c>
      <c r="M4019" s="67">
        <v>0.0</v>
      </c>
      <c r="N4019" s="70">
        <v>0.0</v>
      </c>
      <c r="O4019" s="64">
        <v>0.07</v>
      </c>
      <c r="P4019" s="67">
        <v>0.07</v>
      </c>
      <c r="Q4019" s="70">
        <v>0.07</v>
      </c>
      <c r="R4019" s="3"/>
    </row>
    <row r="4020">
      <c r="A4020" s="46">
        <v>16260.0</v>
      </c>
      <c r="B4020" s="51" t="str">
        <f t="shared" si="1"/>
        <v>Qurilish va taʼmirlashElektrikaQuyosh panellariQuyosh elektr stantsiya uchun to'plam</v>
      </c>
      <c r="C4020" s="55" t="s">
        <v>95</v>
      </c>
      <c r="D4020" s="55" t="s">
        <v>1319</v>
      </c>
      <c r="E4020" s="55" t="s">
        <v>8500</v>
      </c>
      <c r="F4020" s="55" t="s">
        <v>8505</v>
      </c>
      <c r="G4020" s="55"/>
      <c r="H4020" s="55"/>
      <c r="I4020" s="64">
        <v>0.07</v>
      </c>
      <c r="J4020" s="67">
        <v>0.07</v>
      </c>
      <c r="K4020" s="70">
        <v>0.07</v>
      </c>
      <c r="L4020" s="64">
        <v>0.0</v>
      </c>
      <c r="M4020" s="67">
        <v>0.0</v>
      </c>
      <c r="N4020" s="70">
        <v>0.0</v>
      </c>
      <c r="O4020" s="64">
        <v>0.07</v>
      </c>
      <c r="P4020" s="67">
        <v>0.07</v>
      </c>
      <c r="Q4020" s="70">
        <v>0.07</v>
      </c>
      <c r="R4020" s="3"/>
    </row>
    <row r="4021">
      <c r="A4021" s="46">
        <v>16261.0</v>
      </c>
      <c r="B4021" s="51" t="str">
        <f t="shared" si="1"/>
        <v>Qurilish va taʼmirlashElektrikaQuyosh panellariQuyosh batareyasi/panel</v>
      </c>
      <c r="C4021" s="55" t="s">
        <v>95</v>
      </c>
      <c r="D4021" s="55" t="s">
        <v>1319</v>
      </c>
      <c r="E4021" s="55" t="s">
        <v>8500</v>
      </c>
      <c r="F4021" s="55" t="s">
        <v>8507</v>
      </c>
      <c r="G4021" s="55"/>
      <c r="H4021" s="3"/>
      <c r="I4021" s="64">
        <v>0.07</v>
      </c>
      <c r="J4021" s="67">
        <v>0.07</v>
      </c>
      <c r="K4021" s="70">
        <v>0.07</v>
      </c>
      <c r="L4021" s="64">
        <v>0.0</v>
      </c>
      <c r="M4021" s="67">
        <v>0.0</v>
      </c>
      <c r="N4021" s="70">
        <v>0.0</v>
      </c>
      <c r="O4021" s="64">
        <v>0.07</v>
      </c>
      <c r="P4021" s="67">
        <v>0.07</v>
      </c>
      <c r="Q4021" s="70">
        <v>0.07</v>
      </c>
      <c r="R4021" s="3"/>
    </row>
    <row r="4022">
      <c r="A4022" s="46">
        <v>16262.0</v>
      </c>
      <c r="B4022" s="51" t="str">
        <f t="shared" si="1"/>
        <v>Qurilish va taʼmirlashElektrikaQuyosh panellariQuyosh panellari uchun konnektor</v>
      </c>
      <c r="C4022" s="55" t="s">
        <v>95</v>
      </c>
      <c r="D4022" s="55" t="s">
        <v>1319</v>
      </c>
      <c r="E4022" s="55" t="s">
        <v>8500</v>
      </c>
      <c r="F4022" s="55" t="s">
        <v>8508</v>
      </c>
      <c r="G4022" s="55"/>
      <c r="H4022" s="55"/>
      <c r="I4022" s="64">
        <v>0.07</v>
      </c>
      <c r="J4022" s="67">
        <v>0.07</v>
      </c>
      <c r="K4022" s="70">
        <v>0.07</v>
      </c>
      <c r="L4022" s="64">
        <v>0.0</v>
      </c>
      <c r="M4022" s="67">
        <v>0.0</v>
      </c>
      <c r="N4022" s="70">
        <v>0.0</v>
      </c>
      <c r="O4022" s="64">
        <v>0.07</v>
      </c>
      <c r="P4022" s="67">
        <v>0.07</v>
      </c>
      <c r="Q4022" s="70">
        <v>0.07</v>
      </c>
      <c r="R4022" s="3"/>
    </row>
    <row r="4023">
      <c r="A4023" s="46">
        <v>16264.0</v>
      </c>
      <c r="B4023" s="51" t="str">
        <f t="shared" si="1"/>
        <v>Dacha, bogʻ va tomorqaPiknik, barbekyu, grillKo'mir, o'tin va olov yoqish uchun vositalarOlov yoqish uchun briketlar</v>
      </c>
      <c r="C4023" s="55" t="s">
        <v>734</v>
      </c>
      <c r="D4023" s="55" t="s">
        <v>1525</v>
      </c>
      <c r="E4023" s="55" t="s">
        <v>4453</v>
      </c>
      <c r="F4023" s="55" t="s">
        <v>8510</v>
      </c>
      <c r="G4023" s="55"/>
      <c r="H4023" s="3"/>
      <c r="I4023" s="64" t="s">
        <v>225</v>
      </c>
      <c r="J4023" s="67" t="s">
        <v>225</v>
      </c>
      <c r="K4023" s="70">
        <v>0.25</v>
      </c>
      <c r="L4023" s="64" t="s">
        <v>225</v>
      </c>
      <c r="M4023" s="67" t="s">
        <v>225</v>
      </c>
      <c r="N4023" s="70">
        <v>0.0</v>
      </c>
      <c r="O4023" s="64" t="s">
        <v>225</v>
      </c>
      <c r="P4023" s="67" t="s">
        <v>225</v>
      </c>
      <c r="Q4023" s="70">
        <v>0.25</v>
      </c>
      <c r="R4023" s="3"/>
    </row>
    <row r="4024">
      <c r="A4024" s="46">
        <v>16265.0</v>
      </c>
      <c r="B4024" s="51" t="str">
        <f t="shared" si="1"/>
        <v>Dacha, bogʻ va tomorqaPiknik, barbekyu, grillKo'mir, o'tin va olov yoqish uchun vositalarGugurtlar</v>
      </c>
      <c r="C4024" s="55" t="s">
        <v>734</v>
      </c>
      <c r="D4024" s="55" t="s">
        <v>1525</v>
      </c>
      <c r="E4024" s="55" t="s">
        <v>4453</v>
      </c>
      <c r="F4024" s="55" t="s">
        <v>8512</v>
      </c>
      <c r="G4024" s="85"/>
      <c r="H4024" s="3"/>
      <c r="I4024" s="64">
        <v>0.25</v>
      </c>
      <c r="J4024" s="67">
        <v>0.25</v>
      </c>
      <c r="K4024" s="70">
        <v>0.25</v>
      </c>
      <c r="L4024" s="64">
        <v>0.0</v>
      </c>
      <c r="M4024" s="67">
        <v>0.0</v>
      </c>
      <c r="N4024" s="70">
        <v>0.0</v>
      </c>
      <c r="O4024" s="64">
        <v>0.25</v>
      </c>
      <c r="P4024" s="67">
        <v>0.25</v>
      </c>
      <c r="Q4024" s="70">
        <v>0.25</v>
      </c>
      <c r="R4024" s="3"/>
    </row>
    <row r="4025">
      <c r="A4025" s="46">
        <v>16266.0</v>
      </c>
      <c r="B4025" s="51" t="str">
        <f t="shared" si="1"/>
        <v>Dacha, bogʻ va tomorqaPiknik, barbekyu, grillKo'mir, o'tin va olov yoqish uchun vositalarO'tin</v>
      </c>
      <c r="C4025" s="55" t="s">
        <v>734</v>
      </c>
      <c r="D4025" s="55" t="s">
        <v>1525</v>
      </c>
      <c r="E4025" s="55" t="s">
        <v>4453</v>
      </c>
      <c r="F4025" s="55" t="s">
        <v>8514</v>
      </c>
      <c r="G4025" s="3"/>
      <c r="H4025" s="3"/>
      <c r="I4025" s="64" t="s">
        <v>225</v>
      </c>
      <c r="J4025" s="67" t="s">
        <v>225</v>
      </c>
      <c r="K4025" s="70">
        <v>0.25</v>
      </c>
      <c r="L4025" s="64" t="s">
        <v>225</v>
      </c>
      <c r="M4025" s="67" t="s">
        <v>225</v>
      </c>
      <c r="N4025" s="70">
        <v>0.0</v>
      </c>
      <c r="O4025" s="64" t="s">
        <v>225</v>
      </c>
      <c r="P4025" s="67" t="s">
        <v>225</v>
      </c>
      <c r="Q4025" s="70">
        <v>0.25</v>
      </c>
      <c r="R4025" s="3"/>
    </row>
    <row r="4026">
      <c r="A4026" s="46">
        <v>16267.0</v>
      </c>
      <c r="B4026" s="51" t="str">
        <f t="shared" si="1"/>
        <v>Dacha, bogʻ va tomorqaPiknik, barbekyu, grillKo'mir, o'tin va olov yoqish uchun vositalarOlov yoqish uchun suyuqlik</v>
      </c>
      <c r="C4026" s="55" t="s">
        <v>734</v>
      </c>
      <c r="D4026" s="55" t="s">
        <v>1525</v>
      </c>
      <c r="E4026" s="55" t="s">
        <v>4453</v>
      </c>
      <c r="F4026" s="55" t="s">
        <v>8516</v>
      </c>
      <c r="G4026" s="55"/>
      <c r="H4026" s="3"/>
      <c r="I4026" s="64" t="s">
        <v>225</v>
      </c>
      <c r="J4026" s="67" t="s">
        <v>225</v>
      </c>
      <c r="K4026" s="70">
        <v>0.25</v>
      </c>
      <c r="L4026" s="64" t="s">
        <v>225</v>
      </c>
      <c r="M4026" s="67" t="s">
        <v>225</v>
      </c>
      <c r="N4026" s="70">
        <v>0.0</v>
      </c>
      <c r="O4026" s="64" t="s">
        <v>225</v>
      </c>
      <c r="P4026" s="67" t="s">
        <v>225</v>
      </c>
      <c r="Q4026" s="70">
        <v>0.25</v>
      </c>
      <c r="R4026" s="3"/>
    </row>
    <row r="4027">
      <c r="A4027" s="46">
        <v>16268.0</v>
      </c>
      <c r="B4027" s="51" t="str">
        <f t="shared" si="1"/>
        <v>Dacha, bogʻ va tomorqaDacha va bogʻlarni dekorativ parvarishlashBiotualetlar, septiklar va aksessuarlarBiotualetlar</v>
      </c>
      <c r="C4027" s="55" t="s">
        <v>734</v>
      </c>
      <c r="D4027" s="55" t="s">
        <v>751</v>
      </c>
      <c r="E4027" s="55" t="s">
        <v>752</v>
      </c>
      <c r="F4027" s="55" t="s">
        <v>8518</v>
      </c>
      <c r="G4027" s="3"/>
      <c r="H4027" s="3"/>
      <c r="I4027" s="64">
        <v>0.25</v>
      </c>
      <c r="J4027" s="67">
        <v>0.25</v>
      </c>
      <c r="K4027" s="70">
        <v>0.25</v>
      </c>
      <c r="L4027" s="64">
        <v>0.0</v>
      </c>
      <c r="M4027" s="67">
        <v>0.0</v>
      </c>
      <c r="N4027" s="70">
        <v>0.0</v>
      </c>
      <c r="O4027" s="64">
        <v>0.25</v>
      </c>
      <c r="P4027" s="67">
        <v>0.25</v>
      </c>
      <c r="Q4027" s="70">
        <v>0.25</v>
      </c>
      <c r="R4027" s="3"/>
    </row>
    <row r="4028">
      <c r="A4028" s="46">
        <v>16269.0</v>
      </c>
      <c r="B4028" s="51" t="str">
        <f t="shared" si="1"/>
        <v>Dacha, bogʻ va tomorqaPiknik, barbekyu, grillKo'mir, o'tin va olov yoqish uchun vositalarOlov yoqish uchun luchina</v>
      </c>
      <c r="C4028" s="55" t="s">
        <v>734</v>
      </c>
      <c r="D4028" s="55" t="s">
        <v>1525</v>
      </c>
      <c r="E4028" s="55" t="s">
        <v>4453</v>
      </c>
      <c r="F4028" s="55" t="s">
        <v>8520</v>
      </c>
      <c r="G4028" s="55"/>
      <c r="H4028" s="3"/>
      <c r="I4028" s="64" t="s">
        <v>225</v>
      </c>
      <c r="J4028" s="67" t="s">
        <v>225</v>
      </c>
      <c r="K4028" s="70">
        <v>0.25</v>
      </c>
      <c r="L4028" s="64" t="s">
        <v>225</v>
      </c>
      <c r="M4028" s="67" t="s">
        <v>225</v>
      </c>
      <c r="N4028" s="70">
        <v>0.0</v>
      </c>
      <c r="O4028" s="64" t="s">
        <v>225</v>
      </c>
      <c r="P4028" s="67" t="s">
        <v>225</v>
      </c>
      <c r="Q4028" s="70">
        <v>0.25</v>
      </c>
      <c r="R4028" s="3"/>
    </row>
    <row r="4029">
      <c r="A4029" s="46">
        <v>16270.0</v>
      </c>
      <c r="B4029" s="51" t="str">
        <f t="shared" si="1"/>
        <v>Dacha, bogʻ va tomorqaPiknik, barbekyu, grillKo'mir, o'tin va olov yoqish uchun vositalarOlov yoqish uchun rollar</v>
      </c>
      <c r="C4029" s="55" t="s">
        <v>734</v>
      </c>
      <c r="D4029" s="55" t="s">
        <v>1525</v>
      </c>
      <c r="E4029" s="55" t="s">
        <v>4453</v>
      </c>
      <c r="F4029" s="55" t="s">
        <v>8521</v>
      </c>
      <c r="G4029" s="55"/>
      <c r="H4029" s="4"/>
      <c r="I4029" s="64" t="s">
        <v>225</v>
      </c>
      <c r="J4029" s="67" t="s">
        <v>225</v>
      </c>
      <c r="K4029" s="70">
        <v>0.25</v>
      </c>
      <c r="L4029" s="64" t="s">
        <v>225</v>
      </c>
      <c r="M4029" s="67" t="s">
        <v>225</v>
      </c>
      <c r="N4029" s="70">
        <v>0.0</v>
      </c>
      <c r="O4029" s="64" t="s">
        <v>225</v>
      </c>
      <c r="P4029" s="67" t="s">
        <v>225</v>
      </c>
      <c r="Q4029" s="70">
        <v>0.25</v>
      </c>
      <c r="R4029" s="3"/>
    </row>
    <row r="4030">
      <c r="A4030" s="46">
        <v>16271.0</v>
      </c>
      <c r="B4030" s="51" t="str">
        <f t="shared" si="1"/>
        <v>Dacha, bogʻ va tomorqaPiknik, barbekyu, grillKo'mir, o'tin va olov yoqish uchun vositalarOlovni puflash uchun yelpig'ich</v>
      </c>
      <c r="C4030" s="55" t="s">
        <v>734</v>
      </c>
      <c r="D4030" s="55" t="s">
        <v>1525</v>
      </c>
      <c r="E4030" s="55" t="s">
        <v>4453</v>
      </c>
      <c r="F4030" s="55" t="s">
        <v>8522</v>
      </c>
      <c r="G4030" s="55"/>
      <c r="H4030" s="55"/>
      <c r="I4030" s="64" t="s">
        <v>225</v>
      </c>
      <c r="J4030" s="67" t="s">
        <v>225</v>
      </c>
      <c r="K4030" s="70">
        <v>0.25</v>
      </c>
      <c r="L4030" s="64" t="s">
        <v>225</v>
      </c>
      <c r="M4030" s="67" t="s">
        <v>225</v>
      </c>
      <c r="N4030" s="70">
        <v>0.0</v>
      </c>
      <c r="O4030" s="64" t="s">
        <v>225</v>
      </c>
      <c r="P4030" s="67" t="s">
        <v>225</v>
      </c>
      <c r="Q4030" s="70">
        <v>0.25</v>
      </c>
      <c r="R4030" s="3"/>
    </row>
    <row r="4031">
      <c r="A4031" s="46">
        <v>16272.0</v>
      </c>
      <c r="B4031" s="51" t="str">
        <f t="shared" si="1"/>
        <v>Dacha, bogʻ va tomorqaPiknik, barbekyu, grillKo'mir, o'tin va olov yoqish uchun vositalarKo'mir yoqish uchun puflagich</v>
      </c>
      <c r="C4031" s="55" t="s">
        <v>734</v>
      </c>
      <c r="D4031" s="55" t="s">
        <v>1525</v>
      </c>
      <c r="E4031" s="55" t="s">
        <v>4453</v>
      </c>
      <c r="F4031" s="55" t="s">
        <v>8524</v>
      </c>
      <c r="G4031" s="55"/>
      <c r="H4031" s="55"/>
      <c r="I4031" s="64">
        <v>0.25</v>
      </c>
      <c r="J4031" s="67">
        <v>0.25</v>
      </c>
      <c r="K4031" s="70">
        <v>0.25</v>
      </c>
      <c r="L4031" s="64">
        <v>0.0</v>
      </c>
      <c r="M4031" s="67">
        <v>0.0</v>
      </c>
      <c r="N4031" s="70">
        <v>0.0</v>
      </c>
      <c r="O4031" s="64">
        <v>0.25</v>
      </c>
      <c r="P4031" s="67">
        <v>0.25</v>
      </c>
      <c r="Q4031" s="70">
        <v>0.25</v>
      </c>
      <c r="R4031" s="3"/>
    </row>
    <row r="4032">
      <c r="A4032" s="46">
        <v>16273.0</v>
      </c>
      <c r="B4032" s="51" t="str">
        <f t="shared" si="1"/>
        <v>Dacha, bogʻ va tomorqaPiknik, barbekyu, grillKo'mir, o'tin va olov yoqish uchun vositalarYog'och chiplari uchun idish</v>
      </c>
      <c r="C4032" s="55" t="s">
        <v>734</v>
      </c>
      <c r="D4032" s="55" t="s">
        <v>1525</v>
      </c>
      <c r="E4032" s="55" t="s">
        <v>4453</v>
      </c>
      <c r="F4032" s="55" t="s">
        <v>8526</v>
      </c>
      <c r="G4032" s="55"/>
      <c r="H4032" s="3"/>
      <c r="I4032" s="64" t="s">
        <v>225</v>
      </c>
      <c r="J4032" s="67" t="s">
        <v>225</v>
      </c>
      <c r="K4032" s="70">
        <v>0.25</v>
      </c>
      <c r="L4032" s="64" t="s">
        <v>225</v>
      </c>
      <c r="M4032" s="67" t="s">
        <v>225</v>
      </c>
      <c r="N4032" s="70">
        <v>0.0</v>
      </c>
      <c r="O4032" s="64" t="s">
        <v>225</v>
      </c>
      <c r="P4032" s="67" t="s">
        <v>225</v>
      </c>
      <c r="Q4032" s="70">
        <v>0.25</v>
      </c>
      <c r="R4032" s="3"/>
    </row>
    <row r="4033">
      <c r="A4033" s="46">
        <v>16274.0</v>
      </c>
      <c r="B4033" s="51" t="str">
        <f t="shared" si="1"/>
        <v>Dacha, bogʻ va tomorqaPiknik, barbekyu, grillKo'mir, o'tin va olov yoqish uchun vositalarO't yoqish uchun starter</v>
      </c>
      <c r="C4033" s="55" t="s">
        <v>734</v>
      </c>
      <c r="D4033" s="55" t="s">
        <v>1525</v>
      </c>
      <c r="E4033" s="55" t="s">
        <v>4453</v>
      </c>
      <c r="F4033" s="55" t="s">
        <v>8527</v>
      </c>
      <c r="G4033" s="55"/>
      <c r="H4033" s="3"/>
      <c r="I4033" s="64">
        <v>0.25</v>
      </c>
      <c r="J4033" s="67">
        <v>0.25</v>
      </c>
      <c r="K4033" s="70">
        <v>0.25</v>
      </c>
      <c r="L4033" s="64">
        <v>0.0</v>
      </c>
      <c r="M4033" s="67">
        <v>0.0</v>
      </c>
      <c r="N4033" s="70">
        <v>0.0</v>
      </c>
      <c r="O4033" s="64">
        <v>0.25</v>
      </c>
      <c r="P4033" s="67">
        <v>0.25</v>
      </c>
      <c r="Q4033" s="70">
        <v>0.25</v>
      </c>
      <c r="R4033" s="3"/>
    </row>
    <row r="4034">
      <c r="A4034" s="46">
        <v>16275.0</v>
      </c>
      <c r="B4034" s="51" t="str">
        <f t="shared" si="1"/>
        <v>Dacha, bogʻ va tomorqaPiknik, barbekyu, grillKo'mir, o'tin va olov yoqish uchun vositalarPiknik mash'alasi</v>
      </c>
      <c r="C4034" s="55" t="s">
        <v>734</v>
      </c>
      <c r="D4034" s="55" t="s">
        <v>1525</v>
      </c>
      <c r="E4034" s="55" t="s">
        <v>4453</v>
      </c>
      <c r="F4034" s="55" t="s">
        <v>8534</v>
      </c>
      <c r="G4034" s="55"/>
      <c r="H4034" s="3"/>
      <c r="I4034" s="64" t="s">
        <v>225</v>
      </c>
      <c r="J4034" s="67" t="s">
        <v>225</v>
      </c>
      <c r="K4034" s="70">
        <v>0.25</v>
      </c>
      <c r="L4034" s="64" t="s">
        <v>225</v>
      </c>
      <c r="M4034" s="67" t="s">
        <v>225</v>
      </c>
      <c r="N4034" s="70">
        <v>0.0</v>
      </c>
      <c r="O4034" s="64" t="s">
        <v>225</v>
      </c>
      <c r="P4034" s="67" t="s">
        <v>225</v>
      </c>
      <c r="Q4034" s="70">
        <v>0.25</v>
      </c>
      <c r="R4034" s="3"/>
    </row>
    <row r="4035">
      <c r="A4035" s="46">
        <v>16276.0</v>
      </c>
      <c r="B4035" s="51" t="str">
        <f t="shared" si="1"/>
        <v>Dacha, bogʻ va tomorqaPiknik, barbekyu, grillKo'mir, o'tin va olov yoqish uchun vositalarDudlash uchun chiplar</v>
      </c>
      <c r="C4035" s="55" t="s">
        <v>734</v>
      </c>
      <c r="D4035" s="55" t="s">
        <v>1525</v>
      </c>
      <c r="E4035" s="55" t="s">
        <v>4453</v>
      </c>
      <c r="F4035" s="55" t="s">
        <v>8535</v>
      </c>
      <c r="G4035" s="55"/>
      <c r="H4035" s="3"/>
      <c r="I4035" s="64" t="s">
        <v>225</v>
      </c>
      <c r="J4035" s="67" t="s">
        <v>225</v>
      </c>
      <c r="K4035" s="70">
        <v>0.25</v>
      </c>
      <c r="L4035" s="64" t="s">
        <v>225</v>
      </c>
      <c r="M4035" s="67" t="s">
        <v>225</v>
      </c>
      <c r="N4035" s="70">
        <v>0.0</v>
      </c>
      <c r="O4035" s="64" t="s">
        <v>225</v>
      </c>
      <c r="P4035" s="67" t="s">
        <v>225</v>
      </c>
      <c r="Q4035" s="70">
        <v>0.25</v>
      </c>
      <c r="R4035" s="3"/>
    </row>
    <row r="4036">
      <c r="A4036" s="46">
        <v>16277.0</v>
      </c>
      <c r="B4036" s="51" t="str">
        <f t="shared" si="1"/>
        <v>Dacha, bogʻ va tomorqaPiknik, barbekyu, grillKo'mir, o'tin va olov yoqish uchun vositalarFin shamlari</v>
      </c>
      <c r="C4036" s="55" t="s">
        <v>734</v>
      </c>
      <c r="D4036" s="55" t="s">
        <v>1525</v>
      </c>
      <c r="E4036" s="55" t="s">
        <v>4453</v>
      </c>
      <c r="F4036" s="55" t="s">
        <v>8537</v>
      </c>
      <c r="G4036" s="3"/>
      <c r="H4036" s="3"/>
      <c r="I4036" s="64" t="s">
        <v>225</v>
      </c>
      <c r="J4036" s="67" t="s">
        <v>225</v>
      </c>
      <c r="K4036" s="70">
        <v>0.25</v>
      </c>
      <c r="L4036" s="64" t="s">
        <v>225</v>
      </c>
      <c r="M4036" s="67" t="s">
        <v>225</v>
      </c>
      <c r="N4036" s="70">
        <v>0.0</v>
      </c>
      <c r="O4036" s="64" t="s">
        <v>225</v>
      </c>
      <c r="P4036" s="67" t="s">
        <v>225</v>
      </c>
      <c r="Q4036" s="70">
        <v>0.25</v>
      </c>
      <c r="R4036" s="3"/>
    </row>
    <row r="4037">
      <c r="A4037" s="46">
        <v>16278.0</v>
      </c>
      <c r="B4037" s="51" t="str">
        <f t="shared" si="1"/>
        <v>Dacha, bogʻ va tomorqaPiknik, barbekyu, grillKo'mir, o'tin va olov yoqish uchun vositalarUzoq yonish o'tin</v>
      </c>
      <c r="C4037" s="55" t="s">
        <v>734</v>
      </c>
      <c r="D4037" s="55" t="s">
        <v>1525</v>
      </c>
      <c r="E4037" s="55" t="s">
        <v>4453</v>
      </c>
      <c r="F4037" s="55" t="s">
        <v>8539</v>
      </c>
      <c r="G4037" s="55"/>
      <c r="H4037" s="3"/>
      <c r="I4037" s="64" t="s">
        <v>225</v>
      </c>
      <c r="J4037" s="67" t="s">
        <v>225</v>
      </c>
      <c r="K4037" s="70">
        <v>0.25</v>
      </c>
      <c r="L4037" s="64" t="s">
        <v>225</v>
      </c>
      <c r="M4037" s="67" t="s">
        <v>225</v>
      </c>
      <c r="N4037" s="70">
        <v>0.0</v>
      </c>
      <c r="O4037" s="64" t="s">
        <v>225</v>
      </c>
      <c r="P4037" s="67" t="s">
        <v>225</v>
      </c>
      <c r="Q4037" s="70">
        <v>0.25</v>
      </c>
      <c r="R4037" s="3"/>
    </row>
    <row r="4038">
      <c r="A4038" s="46">
        <v>16280.0</v>
      </c>
      <c r="B4038" s="51" t="str">
        <f t="shared" si="1"/>
        <v>ElektronikaSmartfonlar va telefonlarSmartfonlar uchun aksessuarlarBluetooth-teglar, kalit zanjirlar va smart kartalarSimsiz teglar Apple AirTag</v>
      </c>
      <c r="C4038" s="55" t="s">
        <v>929</v>
      </c>
      <c r="D4038" s="55" t="s">
        <v>1601</v>
      </c>
      <c r="E4038" s="55" t="s">
        <v>1602</v>
      </c>
      <c r="F4038" s="55" t="s">
        <v>8540</v>
      </c>
      <c r="G4038" s="85" t="s">
        <v>8542</v>
      </c>
      <c r="H4038" s="85"/>
      <c r="I4038" s="64">
        <v>0.03</v>
      </c>
      <c r="J4038" s="67">
        <v>0.03</v>
      </c>
      <c r="K4038" s="70">
        <v>0.03</v>
      </c>
      <c r="L4038" s="64">
        <v>0.0</v>
      </c>
      <c r="M4038" s="67">
        <v>0.0</v>
      </c>
      <c r="N4038" s="70">
        <v>0.0</v>
      </c>
      <c r="O4038" s="64">
        <v>0.03</v>
      </c>
      <c r="P4038" s="67">
        <v>0.03</v>
      </c>
      <c r="Q4038" s="70">
        <v>0.03</v>
      </c>
      <c r="R4038" s="3"/>
    </row>
    <row r="4039">
      <c r="A4039" s="46">
        <v>16281.0</v>
      </c>
      <c r="B4039" s="51" t="str">
        <f t="shared" si="1"/>
        <v>ElektronikaSmartfonlar va telefonlarSmartfonlar uchun aksessuarlarBluetooth-teglar, kalit zanjirlar va smart kartalarSmart kartalar</v>
      </c>
      <c r="C4039" s="55" t="s">
        <v>929</v>
      </c>
      <c r="D4039" s="55" t="s">
        <v>1601</v>
      </c>
      <c r="E4039" s="55" t="s">
        <v>1602</v>
      </c>
      <c r="F4039" s="55" t="s">
        <v>8540</v>
      </c>
      <c r="G4039" s="55" t="s">
        <v>8543</v>
      </c>
      <c r="H4039" s="3"/>
      <c r="I4039" s="64">
        <v>0.3</v>
      </c>
      <c r="J4039" s="67">
        <v>0.3</v>
      </c>
      <c r="K4039" s="70">
        <v>0.3</v>
      </c>
      <c r="L4039" s="64">
        <v>0.0</v>
      </c>
      <c r="M4039" s="67">
        <v>0.0</v>
      </c>
      <c r="N4039" s="70">
        <v>0.0</v>
      </c>
      <c r="O4039" s="64">
        <v>0.3</v>
      </c>
      <c r="P4039" s="67">
        <v>0.3</v>
      </c>
      <c r="Q4039" s="70">
        <v>0.3</v>
      </c>
      <c r="R4039" s="3"/>
    </row>
    <row r="4040">
      <c r="A4040" s="46">
        <v>16282.0</v>
      </c>
      <c r="B4040" s="51" t="str">
        <f t="shared" si="1"/>
        <v>ElektronikaSmartfonlar va telefonlarSmartfonlar uchun aksessuarlarBluetooth-teglar, kalit zanjirlar va smart kartalarSimsiz teglar va kalit zanjirlari</v>
      </c>
      <c r="C4040" s="55" t="s">
        <v>929</v>
      </c>
      <c r="D4040" s="55" t="s">
        <v>1601</v>
      </c>
      <c r="E4040" s="55" t="s">
        <v>1602</v>
      </c>
      <c r="F4040" s="55" t="s">
        <v>8540</v>
      </c>
      <c r="G4040" s="85" t="s">
        <v>8545</v>
      </c>
      <c r="H4040" s="85"/>
      <c r="I4040" s="64">
        <v>0.3</v>
      </c>
      <c r="J4040" s="67">
        <v>0.3</v>
      </c>
      <c r="K4040" s="70">
        <v>0.3</v>
      </c>
      <c r="L4040" s="64">
        <v>0.0</v>
      </c>
      <c r="M4040" s="67">
        <v>0.0</v>
      </c>
      <c r="N4040" s="70">
        <v>0.0</v>
      </c>
      <c r="O4040" s="64">
        <v>0.3</v>
      </c>
      <c r="P4040" s="67">
        <v>0.3</v>
      </c>
      <c r="Q4040" s="70">
        <v>0.3</v>
      </c>
      <c r="R4040" s="3"/>
    </row>
    <row r="4041">
      <c r="A4041" s="46">
        <v>16283.0</v>
      </c>
      <c r="B4041" s="51" t="str">
        <f t="shared" si="1"/>
        <v>Maishiy texnikaOshxona texnikalariMaydalash va aralashtirishMikserlarQo'l mikserlari</v>
      </c>
      <c r="C4041" s="55" t="s">
        <v>74</v>
      </c>
      <c r="D4041" s="55" t="s">
        <v>1400</v>
      </c>
      <c r="E4041" s="55" t="s">
        <v>3390</v>
      </c>
      <c r="F4041" s="85" t="s">
        <v>8547</v>
      </c>
      <c r="G4041" s="55" t="s">
        <v>8548</v>
      </c>
      <c r="H4041" s="3"/>
      <c r="I4041" s="64">
        <v>0.17</v>
      </c>
      <c r="J4041" s="67">
        <v>0.17</v>
      </c>
      <c r="K4041" s="70">
        <v>0.17</v>
      </c>
      <c r="L4041" s="64">
        <v>0.0</v>
      </c>
      <c r="M4041" s="67">
        <v>0.0</v>
      </c>
      <c r="N4041" s="70">
        <v>0.0</v>
      </c>
      <c r="O4041" s="64">
        <v>0.17</v>
      </c>
      <c r="P4041" s="67">
        <v>0.17</v>
      </c>
      <c r="Q4041" s="70">
        <v>0.17</v>
      </c>
      <c r="R4041" s="3"/>
    </row>
    <row r="4042">
      <c r="A4042" s="46">
        <v>16284.0</v>
      </c>
      <c r="B4042" s="51" t="str">
        <f t="shared" si="1"/>
        <v>Maishiy texnikaOshxona texnikalariMaydalash va aralashtirishMikserlarPlanetar mikserlar</v>
      </c>
      <c r="C4042" s="55" t="s">
        <v>74</v>
      </c>
      <c r="D4042" s="55" t="s">
        <v>1400</v>
      </c>
      <c r="E4042" s="55" t="s">
        <v>3390</v>
      </c>
      <c r="F4042" s="55" t="s">
        <v>8547</v>
      </c>
      <c r="G4042" s="85" t="s">
        <v>8549</v>
      </c>
      <c r="H4042" s="85"/>
      <c r="I4042" s="64">
        <v>0.17</v>
      </c>
      <c r="J4042" s="67">
        <v>0.17</v>
      </c>
      <c r="K4042" s="70">
        <v>0.17</v>
      </c>
      <c r="L4042" s="64">
        <v>0.0</v>
      </c>
      <c r="M4042" s="67">
        <v>0.0</v>
      </c>
      <c r="N4042" s="70">
        <v>0.0</v>
      </c>
      <c r="O4042" s="64">
        <v>0.17</v>
      </c>
      <c r="P4042" s="67">
        <v>0.17</v>
      </c>
      <c r="Q4042" s="70">
        <v>0.17</v>
      </c>
      <c r="R4042" s="3"/>
    </row>
    <row r="4043">
      <c r="A4043" s="46">
        <v>16285.0</v>
      </c>
      <c r="B4043" s="51" t="str">
        <f t="shared" si="1"/>
        <v>Qurilish va taʼmirlashQurilish uskunalariGeneratorlar</v>
      </c>
      <c r="C4043" s="55" t="s">
        <v>95</v>
      </c>
      <c r="D4043" s="55" t="s">
        <v>1168</v>
      </c>
      <c r="E4043" s="55" t="s">
        <v>8551</v>
      </c>
      <c r="F4043" s="3"/>
      <c r="G4043" s="3"/>
      <c r="H4043" s="3"/>
      <c r="I4043" s="64">
        <v>0.07</v>
      </c>
      <c r="J4043" s="67">
        <v>0.07</v>
      </c>
      <c r="K4043" s="70">
        <v>0.07</v>
      </c>
      <c r="L4043" s="64">
        <v>0.0</v>
      </c>
      <c r="M4043" s="67">
        <v>0.0</v>
      </c>
      <c r="N4043" s="70">
        <v>0.0</v>
      </c>
      <c r="O4043" s="64">
        <v>0.07</v>
      </c>
      <c r="P4043" s="67">
        <v>0.07</v>
      </c>
      <c r="Q4043" s="70">
        <v>0.07</v>
      </c>
      <c r="R4043" s="3"/>
    </row>
    <row r="4044">
      <c r="A4044" s="46">
        <v>16286.0</v>
      </c>
      <c r="B4044" s="51" t="str">
        <f t="shared" si="1"/>
        <v>Qurilish va taʼmirlashQurilish uskunalariBeton aralashtirgich</v>
      </c>
      <c r="C4044" s="55" t="s">
        <v>95</v>
      </c>
      <c r="D4044" s="55" t="s">
        <v>1168</v>
      </c>
      <c r="E4044" s="55" t="s">
        <v>8553</v>
      </c>
      <c r="F4044" s="55"/>
      <c r="G4044" s="3"/>
      <c r="H4044" s="3"/>
      <c r="I4044" s="64">
        <v>0.07</v>
      </c>
      <c r="J4044" s="67">
        <v>0.07</v>
      </c>
      <c r="K4044" s="70">
        <v>0.07</v>
      </c>
      <c r="L4044" s="64">
        <v>0.0</v>
      </c>
      <c r="M4044" s="67">
        <v>0.0</v>
      </c>
      <c r="N4044" s="70">
        <v>0.0</v>
      </c>
      <c r="O4044" s="64">
        <v>0.07</v>
      </c>
      <c r="P4044" s="67">
        <v>0.07</v>
      </c>
      <c r="Q4044" s="70">
        <v>0.07</v>
      </c>
      <c r="R4044" s="3"/>
    </row>
    <row r="4045">
      <c r="A4045" s="46">
        <v>16287.0</v>
      </c>
      <c r="B4045" s="51" t="str">
        <f t="shared" si="1"/>
        <v>Sport va hordiqFutbolFutbol formasi</v>
      </c>
      <c r="C4045" s="55" t="s">
        <v>391</v>
      </c>
      <c r="D4045" s="55" t="s">
        <v>1243</v>
      </c>
      <c r="E4045" s="55" t="s">
        <v>8555</v>
      </c>
      <c r="F4045" s="55"/>
      <c r="G4045" s="4"/>
      <c r="H4045" s="3"/>
      <c r="I4045" s="64">
        <v>0.25</v>
      </c>
      <c r="J4045" s="67">
        <v>0.25</v>
      </c>
      <c r="K4045" s="70">
        <v>0.25</v>
      </c>
      <c r="L4045" s="64">
        <v>0.0</v>
      </c>
      <c r="M4045" s="67">
        <v>0.0</v>
      </c>
      <c r="N4045" s="70">
        <v>0.0</v>
      </c>
      <c r="O4045" s="64">
        <v>0.25</v>
      </c>
      <c r="P4045" s="67">
        <v>0.25</v>
      </c>
      <c r="Q4045" s="70">
        <v>0.25</v>
      </c>
      <c r="R4045" s="3"/>
    </row>
    <row r="4046">
      <c r="A4046" s="46">
        <v>16288.0</v>
      </c>
      <c r="B4046" s="51" t="str">
        <f t="shared" si="1"/>
        <v>Maishiy texnikaIqlim texnikasiHavo sovutgichlari</v>
      </c>
      <c r="C4046" s="55" t="s">
        <v>74</v>
      </c>
      <c r="D4046" s="55" t="s">
        <v>1887</v>
      </c>
      <c r="E4046" s="55" t="s">
        <v>8556</v>
      </c>
      <c r="F4046" s="55"/>
      <c r="G4046" s="3"/>
      <c r="H4046" s="3"/>
      <c r="I4046" s="64">
        <v>0.15</v>
      </c>
      <c r="J4046" s="67">
        <v>0.15</v>
      </c>
      <c r="K4046" s="70">
        <v>0.15</v>
      </c>
      <c r="L4046" s="64">
        <v>0.0</v>
      </c>
      <c r="M4046" s="67">
        <v>0.0</v>
      </c>
      <c r="N4046" s="70">
        <v>0.0</v>
      </c>
      <c r="O4046" s="64">
        <v>0.15</v>
      </c>
      <c r="P4046" s="67">
        <v>0.15</v>
      </c>
      <c r="Q4046" s="70">
        <v>0.15</v>
      </c>
      <c r="R4046" s="3"/>
    </row>
    <row r="4047">
      <c r="A4047" s="46">
        <v>16301.0</v>
      </c>
      <c r="B4047" s="51" t="str">
        <f t="shared" si="1"/>
        <v>KitoblarDiniy kitoblarIslоmDiniy tarix</v>
      </c>
      <c r="C4047" s="55" t="s">
        <v>84</v>
      </c>
      <c r="D4047" s="55" t="s">
        <v>85</v>
      </c>
      <c r="E4047" s="55" t="s">
        <v>6891</v>
      </c>
      <c r="F4047" s="55" t="s">
        <v>8558</v>
      </c>
      <c r="G4047" s="85"/>
      <c r="H4047" s="3"/>
      <c r="I4047" s="64">
        <v>0.2</v>
      </c>
      <c r="J4047" s="67">
        <v>0.2</v>
      </c>
      <c r="K4047" s="70">
        <v>0.2</v>
      </c>
      <c r="L4047" s="64">
        <v>0.0</v>
      </c>
      <c r="M4047" s="67">
        <v>0.0</v>
      </c>
      <c r="N4047" s="70">
        <v>0.0</v>
      </c>
      <c r="O4047" s="64">
        <v>0.2</v>
      </c>
      <c r="P4047" s="67">
        <v>0.2</v>
      </c>
      <c r="Q4047" s="70">
        <v>0.2</v>
      </c>
      <c r="R4047" s="3"/>
    </row>
    <row r="4048">
      <c r="A4048" s="46">
        <v>16303.0</v>
      </c>
      <c r="B4048" s="51" t="str">
        <f t="shared" si="1"/>
        <v>Qurilish va taʼmirlashAsboblarMontaj va mahkamlash asboblariParchinlagichlarShurup buragichlar uchun qoshimcha parchinlagichlar</v>
      </c>
      <c r="C4048" s="55" t="s">
        <v>95</v>
      </c>
      <c r="D4048" s="55" t="s">
        <v>106</v>
      </c>
      <c r="E4048" s="55" t="s">
        <v>3435</v>
      </c>
      <c r="F4048" s="55" t="s">
        <v>3436</v>
      </c>
      <c r="G4048" s="85" t="s">
        <v>8560</v>
      </c>
      <c r="H4048" s="85"/>
      <c r="I4048" s="64">
        <v>0.22</v>
      </c>
      <c r="J4048" s="67">
        <v>0.22</v>
      </c>
      <c r="K4048" s="70">
        <v>0.22</v>
      </c>
      <c r="L4048" s="64">
        <v>0.0</v>
      </c>
      <c r="M4048" s="67">
        <v>0.0</v>
      </c>
      <c r="N4048" s="70">
        <v>0.0</v>
      </c>
      <c r="O4048" s="64">
        <v>0.22</v>
      </c>
      <c r="P4048" s="67">
        <v>0.22</v>
      </c>
      <c r="Q4048" s="70">
        <v>0.22</v>
      </c>
      <c r="R4048" s="3"/>
    </row>
    <row r="4049">
      <c r="A4049" s="46">
        <v>16305.0</v>
      </c>
      <c r="B4049" s="51" t="str">
        <f t="shared" si="1"/>
        <v>Qurilish va taʼmirlashQurilish-pardoz materiallariOsma shiplar va qismlarOsma shiplar</v>
      </c>
      <c r="C4049" s="55" t="s">
        <v>95</v>
      </c>
      <c r="D4049" s="55" t="s">
        <v>1039</v>
      </c>
      <c r="E4049" s="55" t="s">
        <v>8562</v>
      </c>
      <c r="F4049" s="55" t="s">
        <v>8563</v>
      </c>
      <c r="G4049" s="3"/>
      <c r="H4049" s="3"/>
      <c r="I4049" s="64">
        <v>0.17</v>
      </c>
      <c r="J4049" s="67">
        <v>0.17</v>
      </c>
      <c r="K4049" s="70">
        <v>0.17</v>
      </c>
      <c r="L4049" s="64">
        <v>0.0</v>
      </c>
      <c r="M4049" s="67">
        <v>0.0</v>
      </c>
      <c r="N4049" s="70">
        <v>0.0</v>
      </c>
      <c r="O4049" s="64">
        <v>0.17</v>
      </c>
      <c r="P4049" s="67">
        <v>0.17</v>
      </c>
      <c r="Q4049" s="70">
        <v>0.17</v>
      </c>
      <c r="R4049" s="3"/>
    </row>
    <row r="4050">
      <c r="A4050" s="46">
        <v>16306.0</v>
      </c>
      <c r="B4050" s="51" t="str">
        <f t="shared" si="1"/>
        <v>Qurilish va taʼmirlashQurilish-pardoz materiallariOsma shiplar va qismlarQismlar</v>
      </c>
      <c r="C4050" s="55" t="s">
        <v>95</v>
      </c>
      <c r="D4050" s="55" t="s">
        <v>1039</v>
      </c>
      <c r="E4050" s="55" t="s">
        <v>8562</v>
      </c>
      <c r="F4050" s="55" t="s">
        <v>6414</v>
      </c>
      <c r="G4050" s="3"/>
      <c r="H4050" s="3"/>
      <c r="I4050" s="64">
        <v>0.17</v>
      </c>
      <c r="J4050" s="67">
        <v>0.17</v>
      </c>
      <c r="K4050" s="70">
        <v>0.17</v>
      </c>
      <c r="L4050" s="64">
        <v>0.0</v>
      </c>
      <c r="M4050" s="67">
        <v>0.0</v>
      </c>
      <c r="N4050" s="70">
        <v>0.0</v>
      </c>
      <c r="O4050" s="64">
        <v>0.17</v>
      </c>
      <c r="P4050" s="67">
        <v>0.17</v>
      </c>
      <c r="Q4050" s="70">
        <v>0.17</v>
      </c>
      <c r="R4050" s="3"/>
    </row>
    <row r="4051">
      <c r="A4051" s="46">
        <v>16307.0</v>
      </c>
      <c r="B4051" s="51" t="str">
        <f t="shared" si="1"/>
        <v>Qurilish va taʼmirlashAsboblarMontaj va mahkamlash asboblariQisqichlar va yon kesgichlarKesgichlar</v>
      </c>
      <c r="C4051" s="55" t="s">
        <v>95</v>
      </c>
      <c r="D4051" s="55" t="s">
        <v>106</v>
      </c>
      <c r="E4051" s="55" t="s">
        <v>3435</v>
      </c>
      <c r="F4051" s="55" t="s">
        <v>8566</v>
      </c>
      <c r="G4051" s="55" t="s">
        <v>8567</v>
      </c>
      <c r="H4051" s="3"/>
      <c r="I4051" s="64">
        <v>0.25</v>
      </c>
      <c r="J4051" s="67">
        <v>0.25</v>
      </c>
      <c r="K4051" s="70">
        <v>0.25</v>
      </c>
      <c r="L4051" s="64">
        <v>0.0</v>
      </c>
      <c r="M4051" s="67">
        <v>0.0</v>
      </c>
      <c r="N4051" s="70">
        <v>0.0</v>
      </c>
      <c r="O4051" s="64">
        <v>0.25</v>
      </c>
      <c r="P4051" s="67">
        <v>0.25</v>
      </c>
      <c r="Q4051" s="70">
        <v>0.25</v>
      </c>
      <c r="R4051" s="3"/>
    </row>
    <row r="4052">
      <c r="A4052" s="46">
        <v>16308.0</v>
      </c>
      <c r="B4052" s="51" t="str">
        <f t="shared" si="1"/>
        <v>Qurilish va taʼmirlashAsboblarMontaj va mahkamlash asboblariQisqichlar va yon kesgichlarQisqichlar</v>
      </c>
      <c r="C4052" s="55" t="s">
        <v>95</v>
      </c>
      <c r="D4052" s="55" t="s">
        <v>106</v>
      </c>
      <c r="E4052" s="55" t="s">
        <v>3435</v>
      </c>
      <c r="F4052" s="55" t="s">
        <v>8566</v>
      </c>
      <c r="G4052" s="55" t="s">
        <v>6714</v>
      </c>
      <c r="H4052" s="3"/>
      <c r="I4052" s="64">
        <v>0.25</v>
      </c>
      <c r="J4052" s="67">
        <v>0.25</v>
      </c>
      <c r="K4052" s="70">
        <v>0.25</v>
      </c>
      <c r="L4052" s="64">
        <v>0.0</v>
      </c>
      <c r="M4052" s="67">
        <v>0.0</v>
      </c>
      <c r="N4052" s="70">
        <v>0.0</v>
      </c>
      <c r="O4052" s="64">
        <v>0.25</v>
      </c>
      <c r="P4052" s="67">
        <v>0.25</v>
      </c>
      <c r="Q4052" s="70">
        <v>0.25</v>
      </c>
      <c r="R4052" s="3"/>
    </row>
    <row r="4053">
      <c r="A4053" s="46">
        <v>16309.0</v>
      </c>
      <c r="B4053" s="51" t="str">
        <f t="shared" si="1"/>
        <v>Qurilish va taʼmirlashAsboblarMontaj va mahkamlash asboblariQisqichlar va yon kesgichlarStripperlar</v>
      </c>
      <c r="C4053" s="55" t="s">
        <v>95</v>
      </c>
      <c r="D4053" s="55" t="s">
        <v>106</v>
      </c>
      <c r="E4053" s="55" t="s">
        <v>3435</v>
      </c>
      <c r="F4053" s="55" t="s">
        <v>8566</v>
      </c>
      <c r="G4053" s="55" t="s">
        <v>8569</v>
      </c>
      <c r="H4053" s="3"/>
      <c r="I4053" s="64">
        <v>0.25</v>
      </c>
      <c r="J4053" s="67">
        <v>0.25</v>
      </c>
      <c r="K4053" s="70">
        <v>0.25</v>
      </c>
      <c r="L4053" s="64">
        <v>0.0</v>
      </c>
      <c r="M4053" s="67">
        <v>0.0</v>
      </c>
      <c r="N4053" s="70">
        <v>0.0</v>
      </c>
      <c r="O4053" s="64">
        <v>0.25</v>
      </c>
      <c r="P4053" s="67">
        <v>0.25</v>
      </c>
      <c r="Q4053" s="70">
        <v>0.25</v>
      </c>
      <c r="R4053" s="3"/>
    </row>
    <row r="4054">
      <c r="A4054" s="46">
        <v>16311.0</v>
      </c>
      <c r="B4054" s="51" t="str">
        <f t="shared" si="1"/>
        <v>Dacha, bogʻ va tomorqaHayvonlar va hasharotlarga qarshi vositalarKemiruvchilarga qo'rqitish moslamalar</v>
      </c>
      <c r="C4054" s="55" t="s">
        <v>734</v>
      </c>
      <c r="D4054" s="55" t="s">
        <v>8571</v>
      </c>
      <c r="E4054" s="55" t="s">
        <v>8572</v>
      </c>
      <c r="F4054" s="55"/>
      <c r="G4054" s="55"/>
      <c r="H4054" s="3"/>
      <c r="I4054" s="64">
        <v>0.2</v>
      </c>
      <c r="J4054" s="67">
        <v>0.2</v>
      </c>
      <c r="K4054" s="70">
        <v>0.2</v>
      </c>
      <c r="L4054" s="64">
        <v>0.0</v>
      </c>
      <c r="M4054" s="67">
        <v>0.0</v>
      </c>
      <c r="N4054" s="70">
        <v>0.0</v>
      </c>
      <c r="O4054" s="64">
        <v>0.2</v>
      </c>
      <c r="P4054" s="67">
        <v>0.2</v>
      </c>
      <c r="Q4054" s="70">
        <v>0.2</v>
      </c>
      <c r="R4054" s="3"/>
    </row>
    <row r="4055">
      <c r="A4055" s="46">
        <v>16312.0</v>
      </c>
      <c r="B4055" s="51" t="str">
        <f t="shared" si="1"/>
        <v>Dacha, bogʻ va tomorqaHayvonlar va hasharotlarga qarshi vositalarHasharotlarga qo'rqitish moslamalar</v>
      </c>
      <c r="C4055" s="55" t="s">
        <v>734</v>
      </c>
      <c r="D4055" s="55" t="s">
        <v>8571</v>
      </c>
      <c r="E4055" s="55" t="s">
        <v>8574</v>
      </c>
      <c r="F4055" s="55"/>
      <c r="G4055" s="55"/>
      <c r="H4055" s="3"/>
      <c r="I4055" s="64">
        <v>0.2</v>
      </c>
      <c r="J4055" s="67">
        <v>0.2</v>
      </c>
      <c r="K4055" s="70">
        <v>0.2</v>
      </c>
      <c r="L4055" s="64">
        <v>0.0</v>
      </c>
      <c r="M4055" s="67">
        <v>0.0</v>
      </c>
      <c r="N4055" s="70">
        <v>0.0</v>
      </c>
      <c r="O4055" s="64">
        <v>0.2</v>
      </c>
      <c r="P4055" s="67">
        <v>0.2</v>
      </c>
      <c r="Q4055" s="70">
        <v>0.2</v>
      </c>
      <c r="R4055" s="3"/>
    </row>
    <row r="4056">
      <c r="A4056" s="46">
        <v>16313.0</v>
      </c>
      <c r="B4056" s="51" t="str">
        <f t="shared" si="1"/>
        <v>Dacha, bogʻ va tomorqaHayvonlar va hasharotlarga qarshi vositalarQushlarga qo'rqitish moslamalar</v>
      </c>
      <c r="C4056" s="55" t="s">
        <v>734</v>
      </c>
      <c r="D4056" s="55" t="s">
        <v>8571</v>
      </c>
      <c r="E4056" s="55" t="s">
        <v>8576</v>
      </c>
      <c r="F4056" s="55"/>
      <c r="G4056" s="55"/>
      <c r="H4056" s="3"/>
      <c r="I4056" s="64">
        <v>0.2</v>
      </c>
      <c r="J4056" s="67">
        <v>0.2</v>
      </c>
      <c r="K4056" s="70">
        <v>0.2</v>
      </c>
      <c r="L4056" s="64">
        <v>0.0</v>
      </c>
      <c r="M4056" s="67">
        <v>0.0</v>
      </c>
      <c r="N4056" s="70">
        <v>0.0</v>
      </c>
      <c r="O4056" s="64">
        <v>0.2</v>
      </c>
      <c r="P4056" s="67">
        <v>0.2</v>
      </c>
      <c r="Q4056" s="70">
        <v>0.2</v>
      </c>
      <c r="R4056" s="3"/>
    </row>
    <row r="4057">
      <c r="A4057" s="46">
        <v>16314.0</v>
      </c>
      <c r="B4057" s="51" t="str">
        <f t="shared" si="1"/>
        <v>Dacha, bogʻ va tomorqaHayvonlar va hasharotlarga qarshi vositalarHayvonlar va sudraluvchilardan himoyasi</v>
      </c>
      <c r="C4057" s="55" t="s">
        <v>734</v>
      </c>
      <c r="D4057" s="55" t="s">
        <v>8571</v>
      </c>
      <c r="E4057" s="55" t="s">
        <v>8578</v>
      </c>
      <c r="F4057" s="55"/>
      <c r="G4057" s="55"/>
      <c r="H4057" s="3"/>
      <c r="I4057" s="64">
        <v>0.2</v>
      </c>
      <c r="J4057" s="67">
        <v>0.2</v>
      </c>
      <c r="K4057" s="70">
        <v>0.2</v>
      </c>
      <c r="L4057" s="64">
        <v>0.0</v>
      </c>
      <c r="M4057" s="67">
        <v>0.0</v>
      </c>
      <c r="N4057" s="70">
        <v>0.0</v>
      </c>
      <c r="O4057" s="64">
        <v>0.2</v>
      </c>
      <c r="P4057" s="67">
        <v>0.2</v>
      </c>
      <c r="Q4057" s="70">
        <v>0.2</v>
      </c>
      <c r="R4057" s="3"/>
    </row>
    <row r="4058">
      <c r="A4058" s="46">
        <v>16315.0</v>
      </c>
      <c r="B4058" s="51" t="str">
        <f t="shared" si="1"/>
        <v>Qurilish va taʼmirlashAsboblarMontaj va mahkamlash asboblariQisqichlar va yon kesgichlarQayta tiklanadigan qisqichlar</v>
      </c>
      <c r="C4058" s="55" t="s">
        <v>95</v>
      </c>
      <c r="D4058" s="55" t="s">
        <v>106</v>
      </c>
      <c r="E4058" s="55" t="s">
        <v>3435</v>
      </c>
      <c r="F4058" s="55" t="s">
        <v>8566</v>
      </c>
      <c r="G4058" s="55" t="s">
        <v>8580</v>
      </c>
      <c r="H4058" s="55"/>
      <c r="I4058" s="64">
        <v>0.25</v>
      </c>
      <c r="J4058" s="67">
        <v>0.25</v>
      </c>
      <c r="K4058" s="70">
        <v>0.25</v>
      </c>
      <c r="L4058" s="64">
        <v>0.0</v>
      </c>
      <c r="M4058" s="67">
        <v>0.0</v>
      </c>
      <c r="N4058" s="70">
        <v>0.0</v>
      </c>
      <c r="O4058" s="64">
        <v>0.25</v>
      </c>
      <c r="P4058" s="67">
        <v>0.25</v>
      </c>
      <c r="Q4058" s="70">
        <v>0.25</v>
      </c>
      <c r="R4058" s="3"/>
    </row>
    <row r="4059">
      <c r="A4059" s="46">
        <v>16316.0</v>
      </c>
      <c r="B4059" s="51" t="str">
        <f t="shared" si="1"/>
        <v>Qurilish va taʼmirlashAsboblarMontaj va mahkamlash asboblariQisqichlar va yon kesgichlarKengaytiruvchi qisqichlar</v>
      </c>
      <c r="C4059" s="55" t="s">
        <v>95</v>
      </c>
      <c r="D4059" s="55" t="s">
        <v>106</v>
      </c>
      <c r="E4059" s="55" t="s">
        <v>3435</v>
      </c>
      <c r="F4059" s="55" t="s">
        <v>8566</v>
      </c>
      <c r="G4059" s="55" t="s">
        <v>8581</v>
      </c>
      <c r="H4059" s="55"/>
      <c r="I4059" s="64">
        <v>0.25</v>
      </c>
      <c r="J4059" s="67">
        <v>0.25</v>
      </c>
      <c r="K4059" s="70">
        <v>0.25</v>
      </c>
      <c r="L4059" s="64">
        <v>0.0</v>
      </c>
      <c r="M4059" s="67">
        <v>0.0</v>
      </c>
      <c r="N4059" s="70">
        <v>0.0</v>
      </c>
      <c r="O4059" s="64">
        <v>0.25</v>
      </c>
      <c r="P4059" s="67">
        <v>0.25</v>
      </c>
      <c r="Q4059" s="70">
        <v>0.25</v>
      </c>
      <c r="R4059" s="3"/>
    </row>
    <row r="4060">
      <c r="A4060" s="46">
        <v>16317.0</v>
      </c>
      <c r="B4060" s="51" t="str">
        <f t="shared" si="1"/>
        <v>Qurilish va taʼmirlashAsboblarMontaj va mahkamlash asboblariPress qisqichlar va krimperlar</v>
      </c>
      <c r="C4060" s="55" t="s">
        <v>95</v>
      </c>
      <c r="D4060" s="55" t="s">
        <v>106</v>
      </c>
      <c r="E4060" s="55" t="s">
        <v>3435</v>
      </c>
      <c r="F4060" s="55" t="s">
        <v>8583</v>
      </c>
      <c r="G4060" s="55"/>
      <c r="H4060" s="3"/>
      <c r="I4060" s="64">
        <v>0.22</v>
      </c>
      <c r="J4060" s="67">
        <v>0.22</v>
      </c>
      <c r="K4060" s="70">
        <v>0.22</v>
      </c>
      <c r="L4060" s="64">
        <v>0.0</v>
      </c>
      <c r="M4060" s="67">
        <v>0.0</v>
      </c>
      <c r="N4060" s="70">
        <v>0.0</v>
      </c>
      <c r="O4060" s="64">
        <v>0.22</v>
      </c>
      <c r="P4060" s="67">
        <v>0.22</v>
      </c>
      <c r="Q4060" s="70">
        <v>0.22</v>
      </c>
      <c r="R4060" s="3"/>
    </row>
    <row r="4061">
      <c r="A4061" s="46">
        <v>16318.0</v>
      </c>
      <c r="B4061" s="51" t="str">
        <f t="shared" si="1"/>
        <v>Qurilish va taʼmirlashAsboblarMontaj va mahkamlash asboblariQuvur va armatura</v>
      </c>
      <c r="C4061" s="55" t="s">
        <v>95</v>
      </c>
      <c r="D4061" s="55" t="s">
        <v>106</v>
      </c>
      <c r="E4061" s="55" t="s">
        <v>3435</v>
      </c>
      <c r="F4061" s="55" t="s">
        <v>8585</v>
      </c>
      <c r="G4061" s="55"/>
      <c r="H4061" s="3"/>
      <c r="I4061" s="64">
        <v>0.22</v>
      </c>
      <c r="J4061" s="67">
        <v>0.22</v>
      </c>
      <c r="K4061" s="70">
        <v>0.22</v>
      </c>
      <c r="L4061" s="64">
        <v>0.0</v>
      </c>
      <c r="M4061" s="67">
        <v>0.0</v>
      </c>
      <c r="N4061" s="70">
        <v>0.0</v>
      </c>
      <c r="O4061" s="64">
        <v>0.22</v>
      </c>
      <c r="P4061" s="67">
        <v>0.22</v>
      </c>
      <c r="Q4061" s="70">
        <v>0.22</v>
      </c>
      <c r="R4061" s="3"/>
    </row>
    <row r="4062">
      <c r="A4062" s="46">
        <v>16319.0</v>
      </c>
      <c r="B4062" s="51" t="str">
        <f t="shared" si="1"/>
        <v>Qurilish va taʼmirlashQurilish materiallariYomg'ir suv tizimlariYomg'ir suv tizimi to‘plami</v>
      </c>
      <c r="C4062" s="55" t="s">
        <v>95</v>
      </c>
      <c r="D4062" s="55" t="s">
        <v>8093</v>
      </c>
      <c r="E4062" s="55" t="s">
        <v>8415</v>
      </c>
      <c r="F4062" s="55" t="s">
        <v>8587</v>
      </c>
      <c r="G4062" s="55"/>
      <c r="H4062" s="3"/>
      <c r="I4062" s="64" t="s">
        <v>225</v>
      </c>
      <c r="J4062" s="67" t="s">
        <v>225</v>
      </c>
      <c r="K4062" s="70">
        <v>0.08</v>
      </c>
      <c r="L4062" s="64">
        <v>0.0</v>
      </c>
      <c r="M4062" s="67">
        <v>0.0</v>
      </c>
      <c r="N4062" s="70">
        <v>0.0</v>
      </c>
      <c r="O4062" s="64" t="s">
        <v>225</v>
      </c>
      <c r="P4062" s="67" t="s">
        <v>225</v>
      </c>
      <c r="Q4062" s="70">
        <v>0.08</v>
      </c>
      <c r="R4062" s="3"/>
    </row>
    <row r="4063">
      <c r="A4063" s="46">
        <v>16320.0</v>
      </c>
      <c r="B4063" s="51" t="str">
        <f t="shared" si="1"/>
        <v>Qurilish va taʼmirlashQurilish materiallariYomg'ir suv tizimlariYomg'ir suv tizimi elementi</v>
      </c>
      <c r="C4063" s="55" t="s">
        <v>95</v>
      </c>
      <c r="D4063" s="55" t="s">
        <v>8093</v>
      </c>
      <c r="E4063" s="55" t="s">
        <v>8415</v>
      </c>
      <c r="F4063" s="55" t="s">
        <v>8589</v>
      </c>
      <c r="G4063" s="55"/>
      <c r="H4063" s="3"/>
      <c r="I4063" s="64" t="s">
        <v>225</v>
      </c>
      <c r="J4063" s="67" t="s">
        <v>225</v>
      </c>
      <c r="K4063" s="70">
        <v>0.08</v>
      </c>
      <c r="L4063" s="64">
        <v>0.0</v>
      </c>
      <c r="M4063" s="67">
        <v>0.0</v>
      </c>
      <c r="N4063" s="70">
        <v>0.0</v>
      </c>
      <c r="O4063" s="64" t="s">
        <v>225</v>
      </c>
      <c r="P4063" s="67" t="s">
        <v>225</v>
      </c>
      <c r="Q4063" s="70">
        <v>0.08</v>
      </c>
      <c r="R4063" s="3"/>
    </row>
    <row r="4064">
      <c r="A4064" s="46">
        <v>16321.0</v>
      </c>
      <c r="B4064" s="51" t="str">
        <f t="shared" si="1"/>
        <v>Dacha, bogʻ va tomorqaDacha va bogʻlarni dekorativ parvarishlashUy-joy bloklari va shiyponlar</v>
      </c>
      <c r="C4064" s="55" t="s">
        <v>734</v>
      </c>
      <c r="D4064" s="55" t="s">
        <v>751</v>
      </c>
      <c r="E4064" s="55" t="s">
        <v>8598</v>
      </c>
      <c r="F4064" s="55"/>
      <c r="G4064" s="3"/>
      <c r="H4064" s="3"/>
      <c r="I4064" s="64" t="s">
        <v>225</v>
      </c>
      <c r="J4064" s="67" t="s">
        <v>225</v>
      </c>
      <c r="K4064" s="70">
        <v>0.15</v>
      </c>
      <c r="L4064" s="64">
        <v>0.0</v>
      </c>
      <c r="M4064" s="67">
        <v>0.0</v>
      </c>
      <c r="N4064" s="70">
        <v>0.0</v>
      </c>
      <c r="O4064" s="64" t="s">
        <v>225</v>
      </c>
      <c r="P4064" s="67" t="s">
        <v>225</v>
      </c>
      <c r="Q4064" s="70">
        <v>0.15</v>
      </c>
      <c r="R4064" s="3"/>
    </row>
    <row r="4065">
      <c r="A4065" s="46">
        <v>16323.0</v>
      </c>
      <c r="B4065" s="51" t="str">
        <f t="shared" si="1"/>
        <v>Dacha, bogʻ va tomorqaDacha va bogʻlarni dekorativ parvarishlashQoziqlar va butlovchi qismlar</v>
      </c>
      <c r="C4065" s="55" t="s">
        <v>734</v>
      </c>
      <c r="D4065" s="55" t="s">
        <v>751</v>
      </c>
      <c r="E4065" s="55" t="s">
        <v>8600</v>
      </c>
      <c r="F4065" s="55"/>
      <c r="G4065" s="3"/>
      <c r="H4065" s="3"/>
      <c r="I4065" s="64">
        <v>0.2</v>
      </c>
      <c r="J4065" s="67">
        <v>0.2</v>
      </c>
      <c r="K4065" s="70">
        <v>0.2</v>
      </c>
      <c r="L4065" s="64">
        <v>0.0</v>
      </c>
      <c r="M4065" s="67">
        <v>0.0</v>
      </c>
      <c r="N4065" s="70">
        <v>0.0</v>
      </c>
      <c r="O4065" s="64">
        <v>0.2</v>
      </c>
      <c r="P4065" s="67">
        <v>0.2</v>
      </c>
      <c r="Q4065" s="70">
        <v>0.2</v>
      </c>
      <c r="R4065" s="3"/>
    </row>
    <row r="4066">
      <c r="A4066" s="46">
        <v>16324.0</v>
      </c>
      <c r="B4066" s="51" t="str">
        <f t="shared" si="1"/>
        <v>Qurilish va taʼmirlashAsboblarMontaj va mahkamlash asboblariKo'pik uchun to'pponchalar</v>
      </c>
      <c r="C4066" s="55" t="s">
        <v>95</v>
      </c>
      <c r="D4066" s="55" t="s">
        <v>106</v>
      </c>
      <c r="E4066" s="55" t="s">
        <v>3435</v>
      </c>
      <c r="F4066" s="55" t="s">
        <v>8602</v>
      </c>
      <c r="G4066" s="55"/>
      <c r="H4066" s="3"/>
      <c r="I4066" s="64">
        <v>0.22</v>
      </c>
      <c r="J4066" s="67">
        <v>0.22</v>
      </c>
      <c r="K4066" s="70">
        <v>0.22</v>
      </c>
      <c r="L4066" s="64">
        <v>0.0</v>
      </c>
      <c r="M4066" s="67">
        <v>0.0</v>
      </c>
      <c r="N4066" s="70">
        <v>0.0</v>
      </c>
      <c r="O4066" s="64">
        <v>0.22</v>
      </c>
      <c r="P4066" s="67">
        <v>0.22</v>
      </c>
      <c r="Q4066" s="70">
        <v>0.22</v>
      </c>
      <c r="R4066" s="3"/>
    </row>
    <row r="4067">
      <c r="A4067" s="46">
        <v>16326.0</v>
      </c>
      <c r="B4067" s="51" t="str">
        <f t="shared" si="1"/>
        <v>Qurilish va taʼmirlashQurilish materiallariTom yopma va aksessuarlarYordamchi qismlar</v>
      </c>
      <c r="C4067" s="55" t="s">
        <v>95</v>
      </c>
      <c r="D4067" s="55" t="s">
        <v>8093</v>
      </c>
      <c r="E4067" s="55" t="s">
        <v>8409</v>
      </c>
      <c r="F4067" s="55" t="s">
        <v>8604</v>
      </c>
      <c r="G4067" s="55"/>
      <c r="H4067" s="4"/>
      <c r="I4067" s="64" t="s">
        <v>225</v>
      </c>
      <c r="J4067" s="67" t="s">
        <v>225</v>
      </c>
      <c r="K4067" s="70">
        <v>0.08</v>
      </c>
      <c r="L4067" s="64">
        <v>0.0</v>
      </c>
      <c r="M4067" s="67">
        <v>0.0</v>
      </c>
      <c r="N4067" s="70">
        <v>0.0</v>
      </c>
      <c r="O4067" s="64" t="s">
        <v>225</v>
      </c>
      <c r="P4067" s="67" t="s">
        <v>225</v>
      </c>
      <c r="Q4067" s="70">
        <v>0.08</v>
      </c>
      <c r="R4067" s="3"/>
    </row>
    <row r="4068">
      <c r="A4068" s="46">
        <v>16327.0</v>
      </c>
      <c r="B4068" s="51" t="str">
        <f t="shared" si="1"/>
        <v>Qurilish va taʼmirlashAsboblarMontaj va mahkamlash asboblariGermetik uchun to'pponchalar</v>
      </c>
      <c r="C4068" s="55" t="s">
        <v>95</v>
      </c>
      <c r="D4068" s="55" t="s">
        <v>106</v>
      </c>
      <c r="E4068" s="55" t="s">
        <v>3435</v>
      </c>
      <c r="F4068" s="55" t="s">
        <v>8606</v>
      </c>
      <c r="G4068" s="55"/>
      <c r="H4068" s="55"/>
      <c r="I4068" s="64">
        <v>0.22</v>
      </c>
      <c r="J4068" s="67">
        <v>0.22</v>
      </c>
      <c r="K4068" s="70">
        <v>0.22</v>
      </c>
      <c r="L4068" s="64">
        <v>0.0</v>
      </c>
      <c r="M4068" s="67">
        <v>0.0</v>
      </c>
      <c r="N4068" s="70">
        <v>0.0</v>
      </c>
      <c r="O4068" s="64">
        <v>0.22</v>
      </c>
      <c r="P4068" s="67">
        <v>0.22</v>
      </c>
      <c r="Q4068" s="70">
        <v>0.22</v>
      </c>
      <c r="R4068" s="3"/>
    </row>
    <row r="4069">
      <c r="A4069" s="46">
        <v>16328.0</v>
      </c>
      <c r="B4069" s="51" t="str">
        <f t="shared" si="1"/>
        <v>Qurilish va taʼmirlashAsboblarMontaj va mahkamlash asboblariMagnit ushlagichlar</v>
      </c>
      <c r="C4069" s="55" t="s">
        <v>95</v>
      </c>
      <c r="D4069" s="55" t="s">
        <v>106</v>
      </c>
      <c r="E4069" s="55" t="s">
        <v>3435</v>
      </c>
      <c r="F4069" s="55" t="s">
        <v>8607</v>
      </c>
      <c r="G4069" s="55"/>
      <c r="H4069" s="3"/>
      <c r="I4069" s="64">
        <v>0.22</v>
      </c>
      <c r="J4069" s="67">
        <v>0.22</v>
      </c>
      <c r="K4069" s="70">
        <v>0.22</v>
      </c>
      <c r="L4069" s="64">
        <v>0.0</v>
      </c>
      <c r="M4069" s="67">
        <v>0.0</v>
      </c>
      <c r="N4069" s="70">
        <v>0.0</v>
      </c>
      <c r="O4069" s="64">
        <v>0.22</v>
      </c>
      <c r="P4069" s="67">
        <v>0.22</v>
      </c>
      <c r="Q4069" s="70">
        <v>0.22</v>
      </c>
      <c r="R4069" s="3"/>
    </row>
    <row r="4070">
      <c r="A4070" s="46">
        <v>16329.0</v>
      </c>
      <c r="B4070" s="51" t="str">
        <f t="shared" si="1"/>
        <v>Qurilish va taʼmirlashQurilish materiallariTom yopma va aksessuarlarTom yopma materiallarShifer</v>
      </c>
      <c r="C4070" s="55" t="s">
        <v>95</v>
      </c>
      <c r="D4070" s="55" t="s">
        <v>8093</v>
      </c>
      <c r="E4070" s="55" t="s">
        <v>8409</v>
      </c>
      <c r="F4070" s="55" t="s">
        <v>8410</v>
      </c>
      <c r="G4070" s="85" t="s">
        <v>8609</v>
      </c>
      <c r="H4070" s="3"/>
      <c r="I4070" s="64" t="s">
        <v>225</v>
      </c>
      <c r="J4070" s="67" t="s">
        <v>225</v>
      </c>
      <c r="K4070" s="70">
        <v>0.08</v>
      </c>
      <c r="L4070" s="64">
        <v>0.0</v>
      </c>
      <c r="M4070" s="67">
        <v>0.0</v>
      </c>
      <c r="N4070" s="70">
        <v>0.0</v>
      </c>
      <c r="O4070" s="64" t="s">
        <v>225</v>
      </c>
      <c r="P4070" s="67" t="s">
        <v>225</v>
      </c>
      <c r="Q4070" s="70">
        <v>0.08</v>
      </c>
      <c r="R4070" s="3"/>
    </row>
    <row r="4071">
      <c r="A4071" s="46">
        <v>16331.0</v>
      </c>
      <c r="B4071" s="51" t="str">
        <f t="shared" si="1"/>
        <v>Qurilish va taʼmirlashAsboblarMontaj va mahkamlash asboblariQisqichlar va prijimlar</v>
      </c>
      <c r="C4071" s="55" t="s">
        <v>95</v>
      </c>
      <c r="D4071" s="55" t="s">
        <v>106</v>
      </c>
      <c r="E4071" s="55" t="s">
        <v>3435</v>
      </c>
      <c r="F4071" s="55" t="s">
        <v>8611</v>
      </c>
      <c r="G4071" s="55"/>
      <c r="H4071" s="3"/>
      <c r="I4071" s="64">
        <v>0.22</v>
      </c>
      <c r="J4071" s="67">
        <v>0.22</v>
      </c>
      <c r="K4071" s="70">
        <v>0.22</v>
      </c>
      <c r="L4071" s="64">
        <v>0.0</v>
      </c>
      <c r="M4071" s="67">
        <v>0.0</v>
      </c>
      <c r="N4071" s="70">
        <v>0.0</v>
      </c>
      <c r="O4071" s="64">
        <v>0.22</v>
      </c>
      <c r="P4071" s="67">
        <v>0.22</v>
      </c>
      <c r="Q4071" s="70">
        <v>0.22</v>
      </c>
      <c r="R4071" s="3"/>
    </row>
    <row r="4072">
      <c r="A4072" s="46">
        <v>16335.0</v>
      </c>
      <c r="B4072" s="51" t="str">
        <f t="shared" si="1"/>
        <v>Qurilish va taʼmirlashAsboblarMontaj va mahkamlash asboblariMontaj asboblari</v>
      </c>
      <c r="C4072" s="55" t="s">
        <v>95</v>
      </c>
      <c r="D4072" s="55" t="s">
        <v>106</v>
      </c>
      <c r="E4072" s="55" t="s">
        <v>3435</v>
      </c>
      <c r="F4072" s="55" t="s">
        <v>8613</v>
      </c>
      <c r="G4072" s="55"/>
      <c r="H4072" s="3"/>
      <c r="I4072" s="64">
        <v>0.22</v>
      </c>
      <c r="J4072" s="67">
        <v>0.22</v>
      </c>
      <c r="K4072" s="70">
        <v>0.22</v>
      </c>
      <c r="L4072" s="64">
        <v>0.0</v>
      </c>
      <c r="M4072" s="67">
        <v>0.0</v>
      </c>
      <c r="N4072" s="70">
        <v>0.0</v>
      </c>
      <c r="O4072" s="64">
        <v>0.22</v>
      </c>
      <c r="P4072" s="67">
        <v>0.22</v>
      </c>
      <c r="Q4072" s="70">
        <v>0.22</v>
      </c>
      <c r="R4072" s="3"/>
    </row>
    <row r="4073">
      <c r="A4073" s="46">
        <v>16339.0</v>
      </c>
      <c r="B4073" s="51" t="str">
        <f t="shared" si="1"/>
        <v>Qurilish va taʼmirlashQurilish materiallariQurilish aralashmalariBog'lamlar va o'z-o'zidan yasalgan pollar</v>
      </c>
      <c r="C4073" s="55" t="s">
        <v>95</v>
      </c>
      <c r="D4073" s="55" t="s">
        <v>8093</v>
      </c>
      <c r="E4073" s="55" t="s">
        <v>8614</v>
      </c>
      <c r="F4073" s="55" t="s">
        <v>8615</v>
      </c>
      <c r="G4073" s="55"/>
      <c r="H4073" s="55"/>
      <c r="I4073" s="64" t="s">
        <v>225</v>
      </c>
      <c r="J4073" s="67" t="s">
        <v>225</v>
      </c>
      <c r="K4073" s="70">
        <v>0.08</v>
      </c>
      <c r="L4073" s="64">
        <v>0.0</v>
      </c>
      <c r="M4073" s="67">
        <v>0.0</v>
      </c>
      <c r="N4073" s="70">
        <v>0.0</v>
      </c>
      <c r="O4073" s="64" t="s">
        <v>225</v>
      </c>
      <c r="P4073" s="67" t="s">
        <v>225</v>
      </c>
      <c r="Q4073" s="70">
        <v>0.08</v>
      </c>
      <c r="R4073" s="3"/>
    </row>
    <row r="4074">
      <c r="A4074" s="46">
        <v>16340.0</v>
      </c>
      <c r="B4074" s="51" t="str">
        <f t="shared" si="1"/>
        <v>Qurilish va taʼmirlashQurilish materiallariQurilish aralashmalariTsement va quyma materiallarEzilgan tosh</v>
      </c>
      <c r="C4074" s="55" t="s">
        <v>95</v>
      </c>
      <c r="D4074" s="55" t="s">
        <v>8093</v>
      </c>
      <c r="E4074" s="55" t="s">
        <v>8614</v>
      </c>
      <c r="F4074" s="55" t="s">
        <v>8617</v>
      </c>
      <c r="G4074" s="55" t="s">
        <v>8618</v>
      </c>
      <c r="H4074" s="85"/>
      <c r="I4074" s="64" t="s">
        <v>225</v>
      </c>
      <c r="J4074" s="67" t="s">
        <v>225</v>
      </c>
      <c r="K4074" s="70">
        <v>0.08</v>
      </c>
      <c r="L4074" s="64">
        <v>0.0</v>
      </c>
      <c r="M4074" s="67">
        <v>0.0</v>
      </c>
      <c r="N4074" s="70">
        <v>0.0</v>
      </c>
      <c r="O4074" s="64" t="s">
        <v>225</v>
      </c>
      <c r="P4074" s="67" t="s">
        <v>225</v>
      </c>
      <c r="Q4074" s="70">
        <v>0.08</v>
      </c>
      <c r="R4074" s="3"/>
    </row>
    <row r="4075">
      <c r="A4075" s="46">
        <v>16341.0</v>
      </c>
      <c r="B4075" s="51" t="str">
        <f t="shared" si="1"/>
        <v>Qurilish va taʼmirlashQurilish materiallariQurilish aralashmalariTsement va quyma materiallarTsement</v>
      </c>
      <c r="C4075" s="55" t="s">
        <v>95</v>
      </c>
      <c r="D4075" s="55" t="s">
        <v>8093</v>
      </c>
      <c r="E4075" s="55" t="s">
        <v>8614</v>
      </c>
      <c r="F4075" s="55" t="s">
        <v>8617</v>
      </c>
      <c r="G4075" s="55" t="s">
        <v>8620</v>
      </c>
      <c r="H4075" s="85"/>
      <c r="I4075" s="64" t="s">
        <v>225</v>
      </c>
      <c r="J4075" s="67" t="s">
        <v>225</v>
      </c>
      <c r="K4075" s="70">
        <v>0.08</v>
      </c>
      <c r="L4075" s="64">
        <v>0.0</v>
      </c>
      <c r="M4075" s="67">
        <v>0.0</v>
      </c>
      <c r="N4075" s="70">
        <v>0.0</v>
      </c>
      <c r="O4075" s="64" t="s">
        <v>225</v>
      </c>
      <c r="P4075" s="67" t="s">
        <v>225</v>
      </c>
      <c r="Q4075" s="70">
        <v>0.08</v>
      </c>
      <c r="R4075" s="3"/>
    </row>
    <row r="4076">
      <c r="A4076" s="46">
        <v>16342.0</v>
      </c>
      <c r="B4076" s="51" t="str">
        <f t="shared" si="1"/>
        <v>Qurilish va taʼmirlashQurilish materiallariQurilish aralashmalariTsement va quyma materiallarSovuq asfalt</v>
      </c>
      <c r="C4076" s="55" t="s">
        <v>95</v>
      </c>
      <c r="D4076" s="55" t="s">
        <v>8093</v>
      </c>
      <c r="E4076" s="55" t="s">
        <v>8614</v>
      </c>
      <c r="F4076" s="55" t="s">
        <v>8617</v>
      </c>
      <c r="G4076" s="55" t="s">
        <v>8622</v>
      </c>
      <c r="H4076" s="3"/>
      <c r="I4076" s="64" t="s">
        <v>225</v>
      </c>
      <c r="J4076" s="67" t="s">
        <v>225</v>
      </c>
      <c r="K4076" s="70">
        <v>0.08</v>
      </c>
      <c r="L4076" s="64">
        <v>0.0</v>
      </c>
      <c r="M4076" s="67">
        <v>0.0</v>
      </c>
      <c r="N4076" s="70">
        <v>0.0</v>
      </c>
      <c r="O4076" s="64" t="s">
        <v>225</v>
      </c>
      <c r="P4076" s="67" t="s">
        <v>225</v>
      </c>
      <c r="Q4076" s="70">
        <v>0.08</v>
      </c>
      <c r="R4076" s="3"/>
    </row>
    <row r="4077">
      <c r="A4077" s="46">
        <v>16343.0</v>
      </c>
      <c r="B4077" s="51" t="str">
        <f t="shared" si="1"/>
        <v>Qurilish va taʼmirlashQurilish materiallariQurilish aralashmalariTsement va quyma materiallarOqlash</v>
      </c>
      <c r="C4077" s="55" t="s">
        <v>95</v>
      </c>
      <c r="D4077" s="55" t="s">
        <v>8093</v>
      </c>
      <c r="E4077" s="55" t="s">
        <v>8614</v>
      </c>
      <c r="F4077" s="55" t="s">
        <v>8617</v>
      </c>
      <c r="G4077" s="55" t="s">
        <v>8624</v>
      </c>
      <c r="H4077" s="85"/>
      <c r="I4077" s="64" t="s">
        <v>225</v>
      </c>
      <c r="J4077" s="67" t="s">
        <v>225</v>
      </c>
      <c r="K4077" s="70">
        <v>0.08</v>
      </c>
      <c r="L4077" s="64">
        <v>0.0</v>
      </c>
      <c r="M4077" s="67">
        <v>0.0</v>
      </c>
      <c r="N4077" s="70">
        <v>0.0</v>
      </c>
      <c r="O4077" s="64" t="s">
        <v>225</v>
      </c>
      <c r="P4077" s="67" t="s">
        <v>225</v>
      </c>
      <c r="Q4077" s="70">
        <v>0.08</v>
      </c>
      <c r="R4077" s="3"/>
    </row>
    <row r="4078">
      <c r="A4078" s="46">
        <v>16345.0</v>
      </c>
      <c r="B4078" s="51" t="str">
        <f t="shared" si="1"/>
        <v>Qurilish va taʼmirlashQurilish materiallariQurilish aralashmalariTsement va quyma materiallarQum va shag'al aralashmasi</v>
      </c>
      <c r="C4078" s="55" t="s">
        <v>95</v>
      </c>
      <c r="D4078" s="55" t="s">
        <v>8093</v>
      </c>
      <c r="E4078" s="55" t="s">
        <v>8614</v>
      </c>
      <c r="F4078" s="55" t="s">
        <v>8617</v>
      </c>
      <c r="G4078" s="55" t="s">
        <v>8626</v>
      </c>
      <c r="H4078" s="55"/>
      <c r="I4078" s="64" t="s">
        <v>225</v>
      </c>
      <c r="J4078" s="67" t="s">
        <v>225</v>
      </c>
      <c r="K4078" s="70">
        <v>0.08</v>
      </c>
      <c r="L4078" s="64">
        <v>0.0</v>
      </c>
      <c r="M4078" s="67">
        <v>0.0</v>
      </c>
      <c r="N4078" s="70">
        <v>0.0</v>
      </c>
      <c r="O4078" s="64" t="s">
        <v>225</v>
      </c>
      <c r="P4078" s="67" t="s">
        <v>225</v>
      </c>
      <c r="Q4078" s="70">
        <v>0.08</v>
      </c>
      <c r="R4078" s="3"/>
    </row>
    <row r="4079">
      <c r="A4079" s="46">
        <v>16346.0</v>
      </c>
      <c r="B4079" s="51" t="str">
        <f t="shared" si="1"/>
        <v>Qurilish va taʼmirlashQurilish materiallariQurilish aralashmalariTsement va quyma materiallarQurilish qumi</v>
      </c>
      <c r="C4079" s="55" t="s">
        <v>95</v>
      </c>
      <c r="D4079" s="55" t="s">
        <v>8093</v>
      </c>
      <c r="E4079" s="55" t="s">
        <v>8614</v>
      </c>
      <c r="F4079" s="55" t="s">
        <v>8617</v>
      </c>
      <c r="G4079" s="55" t="s">
        <v>8628</v>
      </c>
      <c r="H4079" s="85"/>
      <c r="I4079" s="64" t="s">
        <v>225</v>
      </c>
      <c r="J4079" s="67" t="s">
        <v>225</v>
      </c>
      <c r="K4079" s="70">
        <v>0.08</v>
      </c>
      <c r="L4079" s="64">
        <v>0.0</v>
      </c>
      <c r="M4079" s="67">
        <v>0.0</v>
      </c>
      <c r="N4079" s="70">
        <v>0.0</v>
      </c>
      <c r="O4079" s="64" t="s">
        <v>225</v>
      </c>
      <c r="P4079" s="67" t="s">
        <v>225</v>
      </c>
      <c r="Q4079" s="70">
        <v>0.08</v>
      </c>
      <c r="R4079" s="3"/>
    </row>
    <row r="4080">
      <c r="A4080" s="46">
        <v>16347.0</v>
      </c>
      <c r="B4080" s="51" t="str">
        <f t="shared" si="1"/>
        <v>Qurilish va taʼmirlashQurilish materiallariQurilish aralashmalariTsement va quyma materiallarKeramzit</v>
      </c>
      <c r="C4080" s="55" t="s">
        <v>95</v>
      </c>
      <c r="D4080" s="55" t="s">
        <v>8093</v>
      </c>
      <c r="E4080" s="55" t="s">
        <v>8614</v>
      </c>
      <c r="F4080" s="55" t="s">
        <v>8617</v>
      </c>
      <c r="G4080" s="55" t="s">
        <v>8630</v>
      </c>
      <c r="H4080" s="3"/>
      <c r="I4080" s="64" t="s">
        <v>225</v>
      </c>
      <c r="J4080" s="67" t="s">
        <v>225</v>
      </c>
      <c r="K4080" s="70">
        <v>0.08</v>
      </c>
      <c r="L4080" s="64">
        <v>0.0</v>
      </c>
      <c r="M4080" s="67">
        <v>0.0</v>
      </c>
      <c r="N4080" s="70">
        <v>0.0</v>
      </c>
      <c r="O4080" s="64" t="s">
        <v>225</v>
      </c>
      <c r="P4080" s="67" t="s">
        <v>225</v>
      </c>
      <c r="Q4080" s="70">
        <v>0.08</v>
      </c>
      <c r="R4080" s="3"/>
    </row>
    <row r="4081">
      <c r="A4081" s="46">
        <v>16348.0</v>
      </c>
      <c r="B4081" s="51" t="str">
        <f t="shared" si="1"/>
        <v>Qurilish va taʼmirlashQurilish materiallariQurilish aralashmalariTsement va quyma materiallarOhak</v>
      </c>
      <c r="C4081" s="55" t="s">
        <v>95</v>
      </c>
      <c r="D4081" s="55" t="s">
        <v>8093</v>
      </c>
      <c r="E4081" s="55" t="s">
        <v>8614</v>
      </c>
      <c r="F4081" s="55" t="s">
        <v>8617</v>
      </c>
      <c r="G4081" s="55" t="s">
        <v>8633</v>
      </c>
      <c r="H4081" s="85"/>
      <c r="I4081" s="64" t="s">
        <v>225</v>
      </c>
      <c r="J4081" s="67" t="s">
        <v>225</v>
      </c>
      <c r="K4081" s="70">
        <v>0.08</v>
      </c>
      <c r="L4081" s="64">
        <v>0.0</v>
      </c>
      <c r="M4081" s="67">
        <v>0.0</v>
      </c>
      <c r="N4081" s="70">
        <v>0.0</v>
      </c>
      <c r="O4081" s="64" t="s">
        <v>225</v>
      </c>
      <c r="P4081" s="67" t="s">
        <v>225</v>
      </c>
      <c r="Q4081" s="70">
        <v>0.08</v>
      </c>
      <c r="R4081" s="3"/>
    </row>
    <row r="4082">
      <c r="A4082" s="46">
        <v>16349.0</v>
      </c>
      <c r="B4082" s="51" t="str">
        <f t="shared" si="1"/>
        <v>Qurilish va taʼmirlashQurilish materiallariQurilish aralashmalariTsement va quyma materiallarGips qurilishi</v>
      </c>
      <c r="C4082" s="55" t="s">
        <v>95</v>
      </c>
      <c r="D4082" s="55" t="s">
        <v>8093</v>
      </c>
      <c r="E4082" s="55" t="s">
        <v>8614</v>
      </c>
      <c r="F4082" s="55" t="s">
        <v>8617</v>
      </c>
      <c r="G4082" s="55" t="s">
        <v>8635</v>
      </c>
      <c r="H4082" s="85"/>
      <c r="I4082" s="64" t="s">
        <v>225</v>
      </c>
      <c r="J4082" s="67" t="s">
        <v>225</v>
      </c>
      <c r="K4082" s="70">
        <v>0.08</v>
      </c>
      <c r="L4082" s="64">
        <v>0.0</v>
      </c>
      <c r="M4082" s="67">
        <v>0.0</v>
      </c>
      <c r="N4082" s="70">
        <v>0.0</v>
      </c>
      <c r="O4082" s="64" t="s">
        <v>225</v>
      </c>
      <c r="P4082" s="67" t="s">
        <v>225</v>
      </c>
      <c r="Q4082" s="70">
        <v>0.08</v>
      </c>
      <c r="R4082" s="3"/>
    </row>
    <row r="4083">
      <c r="A4083" s="46">
        <v>16351.0</v>
      </c>
      <c r="B4083" s="51" t="str">
        <f t="shared" si="1"/>
        <v>Qurilish va taʼmirlashQurilish materiallariQurilish aralashmalariPlitka va tosh yopishtiruvchi</v>
      </c>
      <c r="C4083" s="55" t="s">
        <v>95</v>
      </c>
      <c r="D4083" s="55" t="s">
        <v>8093</v>
      </c>
      <c r="E4083" s="55" t="s">
        <v>8614</v>
      </c>
      <c r="F4083" s="55" t="s">
        <v>8637</v>
      </c>
      <c r="G4083" s="55"/>
      <c r="H4083" s="3"/>
      <c r="I4083" s="64" t="s">
        <v>225</v>
      </c>
      <c r="J4083" s="67" t="s">
        <v>225</v>
      </c>
      <c r="K4083" s="70">
        <v>0.08</v>
      </c>
      <c r="L4083" s="64">
        <v>0.0</v>
      </c>
      <c r="M4083" s="67">
        <v>0.0</v>
      </c>
      <c r="N4083" s="70">
        <v>0.0</v>
      </c>
      <c r="O4083" s="64" t="s">
        <v>225</v>
      </c>
      <c r="P4083" s="67" t="s">
        <v>225</v>
      </c>
      <c r="Q4083" s="70">
        <v>0.08</v>
      </c>
      <c r="R4083" s="3"/>
    </row>
    <row r="4084">
      <c r="A4084" s="46">
        <v>16352.0</v>
      </c>
      <c r="B4084" s="51" t="str">
        <f t="shared" si="1"/>
        <v>Qurilish va taʼmirlashAsboblarMontaj va mahkamlash asboblariSteplerlar va antisteplerlar</v>
      </c>
      <c r="C4084" s="55" t="s">
        <v>95</v>
      </c>
      <c r="D4084" s="55" t="s">
        <v>106</v>
      </c>
      <c r="E4084" s="55" t="s">
        <v>3435</v>
      </c>
      <c r="F4084" s="55" t="s">
        <v>8639</v>
      </c>
      <c r="G4084" s="55"/>
      <c r="H4084" s="3"/>
      <c r="I4084" s="64">
        <v>0.22</v>
      </c>
      <c r="J4084" s="67">
        <v>0.22</v>
      </c>
      <c r="K4084" s="70">
        <v>0.22</v>
      </c>
      <c r="L4084" s="64">
        <v>0.0</v>
      </c>
      <c r="M4084" s="67">
        <v>0.0</v>
      </c>
      <c r="N4084" s="70">
        <v>0.0</v>
      </c>
      <c r="O4084" s="64">
        <v>0.22</v>
      </c>
      <c r="P4084" s="67">
        <v>0.22</v>
      </c>
      <c r="Q4084" s="70">
        <v>0.22</v>
      </c>
      <c r="R4084" s="3"/>
    </row>
    <row r="4085">
      <c r="A4085" s="46">
        <v>16353.0</v>
      </c>
      <c r="B4085" s="51" t="str">
        <f t="shared" si="1"/>
        <v>Goʻzallik va parvarishGo‘zallik salonlari uchun mebel va jihozlarVizajistlar uchunPardoz qutisi</v>
      </c>
      <c r="C4085" s="55" t="s">
        <v>314</v>
      </c>
      <c r="D4085" s="55" t="s">
        <v>1237</v>
      </c>
      <c r="E4085" s="55" t="s">
        <v>8641</v>
      </c>
      <c r="F4085" s="55" t="s">
        <v>8642</v>
      </c>
      <c r="G4085" s="85"/>
      <c r="H4085" s="3"/>
      <c r="I4085" s="64">
        <v>0.15</v>
      </c>
      <c r="J4085" s="67">
        <v>0.15</v>
      </c>
      <c r="K4085" s="70">
        <v>0.15</v>
      </c>
      <c r="L4085" s="64">
        <v>0.009999999999999981</v>
      </c>
      <c r="M4085" s="67">
        <v>0.009999999999999981</v>
      </c>
      <c r="N4085" s="70">
        <v>0.009999999999999981</v>
      </c>
      <c r="O4085" s="64">
        <v>0.14</v>
      </c>
      <c r="P4085" s="67">
        <v>0.14</v>
      </c>
      <c r="Q4085" s="70">
        <v>0.14</v>
      </c>
      <c r="R4085" s="3"/>
    </row>
    <row r="4086">
      <c r="A4086" s="46">
        <v>16354.0</v>
      </c>
      <c r="B4086" s="51" t="str">
        <f t="shared" si="1"/>
        <v>Goʻzallik va parvarishGo‘zallik salonlari uchun mebel va jihozlarVizajistlar uchunVizajist kreslosi</v>
      </c>
      <c r="C4086" s="55" t="s">
        <v>314</v>
      </c>
      <c r="D4086" s="55" t="s">
        <v>1237</v>
      </c>
      <c r="E4086" s="55" t="s">
        <v>8641</v>
      </c>
      <c r="F4086" s="55" t="s">
        <v>8644</v>
      </c>
      <c r="G4086" s="55"/>
      <c r="H4086" s="3"/>
      <c r="I4086" s="64">
        <v>0.15</v>
      </c>
      <c r="J4086" s="67">
        <v>0.15</v>
      </c>
      <c r="K4086" s="70">
        <v>0.15</v>
      </c>
      <c r="L4086" s="64">
        <v>0.014999999999999986</v>
      </c>
      <c r="M4086" s="67">
        <v>0.014999999999999986</v>
      </c>
      <c r="N4086" s="70">
        <v>0.014999999999999986</v>
      </c>
      <c r="O4086" s="64">
        <v>0.135</v>
      </c>
      <c r="P4086" s="67">
        <v>0.135</v>
      </c>
      <c r="Q4086" s="70">
        <v>0.135</v>
      </c>
      <c r="R4086" s="3"/>
    </row>
    <row r="4087">
      <c r="A4087" s="46">
        <v>16355.0</v>
      </c>
      <c r="B4087" s="51" t="str">
        <f t="shared" si="1"/>
        <v>Goʻzallik va parvarishGo‘zallik salonlari uchun mebel va jihozlarManikyur va pedikyur kabinetlari uchunМanikyur va pedikyur uchun taglik</v>
      </c>
      <c r="C4087" s="55" t="s">
        <v>314</v>
      </c>
      <c r="D4087" s="55" t="s">
        <v>1237</v>
      </c>
      <c r="E4087" s="55" t="s">
        <v>3505</v>
      </c>
      <c r="F4087" s="55" t="s">
        <v>8646</v>
      </c>
      <c r="G4087" s="55"/>
      <c r="H4087" s="55"/>
      <c r="I4087" s="64">
        <v>0.15</v>
      </c>
      <c r="J4087" s="67">
        <v>0.15</v>
      </c>
      <c r="K4087" s="70">
        <v>0.15</v>
      </c>
      <c r="L4087" s="64">
        <v>0.009999999999999981</v>
      </c>
      <c r="M4087" s="67">
        <v>0.009999999999999981</v>
      </c>
      <c r="N4087" s="70">
        <v>0.009999999999999981</v>
      </c>
      <c r="O4087" s="64">
        <v>0.14</v>
      </c>
      <c r="P4087" s="67">
        <v>0.14</v>
      </c>
      <c r="Q4087" s="70">
        <v>0.14</v>
      </c>
      <c r="R4087" s="3"/>
    </row>
    <row r="4088">
      <c r="A4088" s="46">
        <v>16356.0</v>
      </c>
      <c r="B4088" s="51" t="str">
        <f t="shared" si="1"/>
        <v>Goʻzallik va parvarishGo‘zallik salonlari uchun mebel va jihozlarManikyur va pedikyur kabinetlari uchunManikyur stoli</v>
      </c>
      <c r="C4088" s="55" t="s">
        <v>314</v>
      </c>
      <c r="D4088" s="55" t="s">
        <v>1237</v>
      </c>
      <c r="E4088" s="55" t="s">
        <v>3505</v>
      </c>
      <c r="F4088" s="85" t="s">
        <v>8649</v>
      </c>
      <c r="G4088" s="85"/>
      <c r="H4088" s="3"/>
      <c r="I4088" s="64">
        <v>0.15</v>
      </c>
      <c r="J4088" s="67">
        <v>0.15</v>
      </c>
      <c r="K4088" s="70">
        <v>0.15</v>
      </c>
      <c r="L4088" s="64">
        <v>0.014999999999999986</v>
      </c>
      <c r="M4088" s="67">
        <v>0.014999999999999986</v>
      </c>
      <c r="N4088" s="70">
        <v>0.014999999999999986</v>
      </c>
      <c r="O4088" s="64">
        <v>0.135</v>
      </c>
      <c r="P4088" s="67">
        <v>0.135</v>
      </c>
      <c r="Q4088" s="70">
        <v>0.135</v>
      </c>
      <c r="R4088" s="3"/>
    </row>
    <row r="4089">
      <c r="A4089" s="46">
        <v>16357.0</v>
      </c>
      <c r="B4089" s="51" t="str">
        <f t="shared" si="1"/>
        <v>Goʻzallik va parvarishGo‘zallik salonlari uchun mebel va jihozlarManikyur va pedikyur kabinetlari uchunMagnitli o'rnatishlar</v>
      </c>
      <c r="C4089" s="55" t="s">
        <v>314</v>
      </c>
      <c r="D4089" s="55" t="s">
        <v>1237</v>
      </c>
      <c r="E4089" s="55" t="s">
        <v>3505</v>
      </c>
      <c r="F4089" s="55" t="s">
        <v>8651</v>
      </c>
      <c r="G4089" s="55"/>
      <c r="H4089" s="3"/>
      <c r="I4089" s="64">
        <v>0.145</v>
      </c>
      <c r="J4089" s="67">
        <v>0.145</v>
      </c>
      <c r="K4089" s="70">
        <v>0.145</v>
      </c>
      <c r="L4089" s="64">
        <v>0.014999999999999986</v>
      </c>
      <c r="M4089" s="67">
        <v>0.014999999999999986</v>
      </c>
      <c r="N4089" s="70">
        <v>0.014999999999999986</v>
      </c>
      <c r="O4089" s="64">
        <v>0.13</v>
      </c>
      <c r="P4089" s="67">
        <v>0.13</v>
      </c>
      <c r="Q4089" s="70">
        <v>0.13</v>
      </c>
      <c r="R4089" s="3"/>
    </row>
    <row r="4090">
      <c r="A4090" s="46">
        <v>16358.0</v>
      </c>
      <c r="B4090" s="51" t="str">
        <f t="shared" si="1"/>
        <v>Goʻzallik va parvarishGo‘zallik salonlari uchun mebel va jihozlarManikyur va pedikyur kabinetlari uchun</v>
      </c>
      <c r="C4090" s="55" t="s">
        <v>314</v>
      </c>
      <c r="D4090" s="55" t="s">
        <v>1237</v>
      </c>
      <c r="E4090" s="55" t="s">
        <v>3505</v>
      </c>
      <c r="F4090" s="55"/>
      <c r="G4090" s="55"/>
      <c r="H4090" s="3"/>
      <c r="I4090" s="64">
        <v>0.15</v>
      </c>
      <c r="J4090" s="67">
        <v>0.15</v>
      </c>
      <c r="K4090" s="70">
        <v>0.15</v>
      </c>
      <c r="L4090" s="64">
        <v>0.014999999999999986</v>
      </c>
      <c r="M4090" s="67">
        <v>0.014999999999999986</v>
      </c>
      <c r="N4090" s="70">
        <v>0.014999999999999986</v>
      </c>
      <c r="O4090" s="64">
        <v>0.135</v>
      </c>
      <c r="P4090" s="67">
        <v>0.135</v>
      </c>
      <c r="Q4090" s="70">
        <v>0.135</v>
      </c>
      <c r="R4090" s="3"/>
    </row>
    <row r="4091">
      <c r="A4091" s="46">
        <v>16361.0</v>
      </c>
      <c r="B4091" s="51" t="str">
        <f t="shared" si="1"/>
        <v>Goʻzallik va parvarishSochlar parvarishiPariklar va shinyonlarPariklar uchun aksessuarlar</v>
      </c>
      <c r="C4091" s="55" t="s">
        <v>314</v>
      </c>
      <c r="D4091" s="55" t="s">
        <v>1239</v>
      </c>
      <c r="E4091" s="55" t="s">
        <v>8654</v>
      </c>
      <c r="F4091" s="55" t="s">
        <v>8655</v>
      </c>
      <c r="G4091" s="55"/>
      <c r="H4091" s="3"/>
      <c r="I4091" s="64">
        <v>0.25</v>
      </c>
      <c r="J4091" s="67">
        <v>0.25</v>
      </c>
      <c r="K4091" s="70">
        <v>0.25</v>
      </c>
      <c r="L4091" s="64">
        <v>0.025</v>
      </c>
      <c r="M4091" s="67">
        <v>0.025</v>
      </c>
      <c r="N4091" s="70">
        <v>0.025</v>
      </c>
      <c r="O4091" s="64">
        <v>0.225</v>
      </c>
      <c r="P4091" s="67">
        <v>0.225</v>
      </c>
      <c r="Q4091" s="70">
        <v>0.225</v>
      </c>
      <c r="R4091" s="3"/>
    </row>
    <row r="4092">
      <c r="A4092" s="46">
        <v>16362.0</v>
      </c>
      <c r="B4092" s="51" t="str">
        <f t="shared" si="1"/>
        <v>Goʻzallik va parvarishSochlar parvarishiPariklar va shinyonlarShinyonlar</v>
      </c>
      <c r="C4092" s="55" t="s">
        <v>314</v>
      </c>
      <c r="D4092" s="55" t="s">
        <v>1239</v>
      </c>
      <c r="E4092" s="55" t="s">
        <v>8654</v>
      </c>
      <c r="F4092" s="85" t="s">
        <v>8658</v>
      </c>
      <c r="G4092" s="3"/>
      <c r="H4092" s="3"/>
      <c r="I4092" s="64">
        <v>0.25</v>
      </c>
      <c r="J4092" s="67">
        <v>0.25</v>
      </c>
      <c r="K4092" s="70">
        <v>0.25</v>
      </c>
      <c r="L4092" s="64">
        <v>0.025</v>
      </c>
      <c r="M4092" s="67">
        <v>0.025</v>
      </c>
      <c r="N4092" s="70">
        <v>0.025</v>
      </c>
      <c r="O4092" s="64">
        <v>0.225</v>
      </c>
      <c r="P4092" s="67">
        <v>0.225</v>
      </c>
      <c r="Q4092" s="70">
        <v>0.225</v>
      </c>
      <c r="R4092" s="3"/>
    </row>
    <row r="4093">
      <c r="A4093" s="46">
        <v>16363.0</v>
      </c>
      <c r="B4093" s="51" t="str">
        <f t="shared" si="1"/>
        <v>Goʻzallik va parvarishSochlar parvarishiPariklar va shinyonlarKanekalonlar</v>
      </c>
      <c r="C4093" s="55" t="s">
        <v>314</v>
      </c>
      <c r="D4093" s="55" t="s">
        <v>1239</v>
      </c>
      <c r="E4093" s="55" t="s">
        <v>8654</v>
      </c>
      <c r="F4093" s="55" t="s">
        <v>8659</v>
      </c>
      <c r="G4093" s="85"/>
      <c r="H4093" s="3"/>
      <c r="I4093" s="64">
        <v>0.25</v>
      </c>
      <c r="J4093" s="67">
        <v>0.25</v>
      </c>
      <c r="K4093" s="70">
        <v>0.25</v>
      </c>
      <c r="L4093" s="64">
        <v>0.015000000000000013</v>
      </c>
      <c r="M4093" s="67">
        <v>0.015000000000000013</v>
      </c>
      <c r="N4093" s="70">
        <v>0.015000000000000013</v>
      </c>
      <c r="O4093" s="64">
        <v>0.235</v>
      </c>
      <c r="P4093" s="67">
        <v>0.235</v>
      </c>
      <c r="Q4093" s="70">
        <v>0.235</v>
      </c>
      <c r="R4093" s="3"/>
    </row>
    <row r="4094">
      <c r="A4094" s="46">
        <v>16364.0</v>
      </c>
      <c r="B4094" s="51" t="str">
        <f t="shared" si="1"/>
        <v>Goʻzallik va parvarishYuz parvarishiMuammoli terilar uchun mahsulotlarPapilloma va so‘gallarga qarshi</v>
      </c>
      <c r="C4094" s="55" t="s">
        <v>314</v>
      </c>
      <c r="D4094" s="55" t="s">
        <v>503</v>
      </c>
      <c r="E4094" s="55" t="s">
        <v>1408</v>
      </c>
      <c r="F4094" s="55" t="s">
        <v>8661</v>
      </c>
      <c r="G4094" s="55"/>
      <c r="H4094" s="55"/>
      <c r="I4094" s="64">
        <v>0.2</v>
      </c>
      <c r="J4094" s="67">
        <v>0.2</v>
      </c>
      <c r="K4094" s="70">
        <v>0.2</v>
      </c>
      <c r="L4094" s="64">
        <v>0.010000000000000009</v>
      </c>
      <c r="M4094" s="67">
        <v>0.010000000000000009</v>
      </c>
      <c r="N4094" s="70">
        <v>0.010000000000000009</v>
      </c>
      <c r="O4094" s="64">
        <v>0.19</v>
      </c>
      <c r="P4094" s="67">
        <v>0.19</v>
      </c>
      <c r="Q4094" s="70">
        <v>0.19</v>
      </c>
      <c r="R4094" s="3"/>
    </row>
    <row r="4095">
      <c r="A4095" s="46">
        <v>16365.0</v>
      </c>
      <c r="B4095" s="51" t="str">
        <f t="shared" si="1"/>
        <v>Goʻzallik va parvarishSochlar parvarishiPariklar va shinyonlarPariklar</v>
      </c>
      <c r="C4095" s="55" t="s">
        <v>314</v>
      </c>
      <c r="D4095" s="55" t="s">
        <v>1239</v>
      </c>
      <c r="E4095" s="55" t="s">
        <v>8654</v>
      </c>
      <c r="F4095" s="55" t="s">
        <v>8664</v>
      </c>
      <c r="G4095" s="3"/>
      <c r="H4095" s="3"/>
      <c r="I4095" s="64">
        <v>0.25</v>
      </c>
      <c r="J4095" s="67">
        <v>0.25</v>
      </c>
      <c r="K4095" s="70">
        <v>0.25</v>
      </c>
      <c r="L4095" s="64">
        <v>0.015000000000000013</v>
      </c>
      <c r="M4095" s="67">
        <v>0.015000000000000013</v>
      </c>
      <c r="N4095" s="70">
        <v>0.015000000000000013</v>
      </c>
      <c r="O4095" s="64">
        <v>0.235</v>
      </c>
      <c r="P4095" s="67">
        <v>0.235</v>
      </c>
      <c r="Q4095" s="70">
        <v>0.235</v>
      </c>
      <c r="R4095" s="3"/>
    </row>
    <row r="4096">
      <c r="A4096" s="46">
        <v>16366.0</v>
      </c>
      <c r="B4096" s="51" t="str">
        <f t="shared" si="1"/>
        <v>Goʻzallik va parvarishGo‘zallik salonlari uchun mebel va jihozlarVizajistlar uchunVizajistning mobil studiyasi</v>
      </c>
      <c r="C4096" s="55" t="s">
        <v>314</v>
      </c>
      <c r="D4096" s="55" t="s">
        <v>1237</v>
      </c>
      <c r="E4096" s="55" t="s">
        <v>8641</v>
      </c>
      <c r="F4096" s="55" t="s">
        <v>8673</v>
      </c>
      <c r="G4096" s="55"/>
      <c r="H4096" s="3"/>
      <c r="I4096" s="64">
        <v>0.15</v>
      </c>
      <c r="J4096" s="67">
        <v>0.15</v>
      </c>
      <c r="K4096" s="70">
        <v>0.15</v>
      </c>
      <c r="L4096" s="64">
        <v>0.014999999999999986</v>
      </c>
      <c r="M4096" s="67">
        <v>0.014999999999999986</v>
      </c>
      <c r="N4096" s="70">
        <v>0.014999999999999986</v>
      </c>
      <c r="O4096" s="64">
        <v>0.135</v>
      </c>
      <c r="P4096" s="67">
        <v>0.135</v>
      </c>
      <c r="Q4096" s="70">
        <v>0.135</v>
      </c>
      <c r="R4096" s="3"/>
    </row>
    <row r="4097">
      <c r="A4097" s="46">
        <v>16367.0</v>
      </c>
      <c r="B4097" s="51" t="str">
        <f t="shared" si="1"/>
        <v>Dacha, bogʻ va tomorqaBogʻ texnikasiMaysa o'rish qurilmalariElektr maysazor</v>
      </c>
      <c r="C4097" s="55" t="s">
        <v>734</v>
      </c>
      <c r="D4097" s="55" t="s">
        <v>2819</v>
      </c>
      <c r="E4097" s="55" t="s">
        <v>3786</v>
      </c>
      <c r="F4097" s="55" t="s">
        <v>8676</v>
      </c>
      <c r="G4097" s="55"/>
      <c r="H4097" s="3"/>
      <c r="I4097" s="64">
        <v>0.1</v>
      </c>
      <c r="J4097" s="67">
        <v>0.1</v>
      </c>
      <c r="K4097" s="70">
        <v>0.1</v>
      </c>
      <c r="L4097" s="64">
        <v>0.0</v>
      </c>
      <c r="M4097" s="67">
        <v>0.0</v>
      </c>
      <c r="N4097" s="70">
        <v>0.0</v>
      </c>
      <c r="O4097" s="64">
        <v>0.1</v>
      </c>
      <c r="P4097" s="67">
        <v>0.1</v>
      </c>
      <c r="Q4097" s="70">
        <v>0.1</v>
      </c>
      <c r="R4097" s="3"/>
    </row>
    <row r="4098">
      <c r="A4098" s="46">
        <v>16368.0</v>
      </c>
      <c r="B4098" s="51" t="str">
        <f t="shared" si="1"/>
        <v>Qurilish va taʼmirlashAsboblarKalitlar va otvyotkalarOxirgi boshlar</v>
      </c>
      <c r="C4098" s="55" t="s">
        <v>95</v>
      </c>
      <c r="D4098" s="55" t="s">
        <v>106</v>
      </c>
      <c r="E4098" s="55" t="s">
        <v>5452</v>
      </c>
      <c r="F4098" s="55" t="s">
        <v>8678</v>
      </c>
      <c r="G4098" s="3"/>
      <c r="H4098" s="3"/>
      <c r="I4098" s="64">
        <v>0.22</v>
      </c>
      <c r="J4098" s="67">
        <v>0.22</v>
      </c>
      <c r="K4098" s="70">
        <v>0.22</v>
      </c>
      <c r="L4098" s="64">
        <v>0.0</v>
      </c>
      <c r="M4098" s="67">
        <v>0.0</v>
      </c>
      <c r="N4098" s="70">
        <v>0.0</v>
      </c>
      <c r="O4098" s="64">
        <v>0.22</v>
      </c>
      <c r="P4098" s="67">
        <v>0.22</v>
      </c>
      <c r="Q4098" s="70">
        <v>0.22</v>
      </c>
      <c r="R4098" s="3"/>
    </row>
    <row r="4099">
      <c r="A4099" s="46">
        <v>16369.0</v>
      </c>
      <c r="B4099" s="51" t="str">
        <f t="shared" si="1"/>
        <v>Dacha, bogʻ va tomorqaSugʻorish uchun tovarlarSug'orish qurollariTo'pponchalar</v>
      </c>
      <c r="C4099" s="55" t="s">
        <v>734</v>
      </c>
      <c r="D4099" s="55" t="s">
        <v>6439</v>
      </c>
      <c r="E4099" s="55" t="s">
        <v>8680</v>
      </c>
      <c r="F4099" s="55" t="s">
        <v>8681</v>
      </c>
      <c r="G4099" s="85"/>
      <c r="H4099" s="3"/>
      <c r="I4099" s="64">
        <v>0.15</v>
      </c>
      <c r="J4099" s="67">
        <v>0.15</v>
      </c>
      <c r="K4099" s="70">
        <v>0.15</v>
      </c>
      <c r="L4099" s="64">
        <v>0.0</v>
      </c>
      <c r="M4099" s="67">
        <v>0.0</v>
      </c>
      <c r="N4099" s="70">
        <v>0.0</v>
      </c>
      <c r="O4099" s="64">
        <v>0.15</v>
      </c>
      <c r="P4099" s="67">
        <v>0.15</v>
      </c>
      <c r="Q4099" s="70">
        <v>0.15</v>
      </c>
      <c r="R4099" s="3"/>
    </row>
    <row r="4100">
      <c r="A4100" s="46">
        <v>16370.0</v>
      </c>
      <c r="B4100" s="51" t="str">
        <f t="shared" si="1"/>
        <v>Qurilish va taʼmirlashAsboblarKalitlar va otvyotkalarOtvyortkalar</v>
      </c>
      <c r="C4100" s="55" t="s">
        <v>95</v>
      </c>
      <c r="D4100" s="55" t="s">
        <v>106</v>
      </c>
      <c r="E4100" s="55" t="s">
        <v>5452</v>
      </c>
      <c r="F4100" s="55" t="s">
        <v>8683</v>
      </c>
      <c r="G4100" s="85"/>
      <c r="H4100" s="85"/>
      <c r="I4100" s="64">
        <v>0.22</v>
      </c>
      <c r="J4100" s="67">
        <v>0.22</v>
      </c>
      <c r="K4100" s="70">
        <v>0.22</v>
      </c>
      <c r="L4100" s="64">
        <v>0.0</v>
      </c>
      <c r="M4100" s="67">
        <v>0.0</v>
      </c>
      <c r="N4100" s="70">
        <v>0.0</v>
      </c>
      <c r="O4100" s="64">
        <v>0.22</v>
      </c>
      <c r="P4100" s="67">
        <v>0.22</v>
      </c>
      <c r="Q4100" s="70">
        <v>0.22</v>
      </c>
      <c r="R4100" s="3"/>
    </row>
    <row r="4101">
      <c r="A4101" s="46">
        <v>16371.0</v>
      </c>
      <c r="B4101" s="51" t="str">
        <f t="shared" si="1"/>
        <v>Qurilish va taʼmirlashAsboblarKalitlar va otvyotkalarOtvyortkalar to'plami</v>
      </c>
      <c r="C4101" s="55" t="s">
        <v>95</v>
      </c>
      <c r="D4101" s="55" t="s">
        <v>106</v>
      </c>
      <c r="E4101" s="55" t="s">
        <v>5452</v>
      </c>
      <c r="F4101" s="55" t="s">
        <v>8684</v>
      </c>
      <c r="G4101" s="55"/>
      <c r="H4101" s="3"/>
      <c r="I4101" s="64">
        <v>0.15</v>
      </c>
      <c r="J4101" s="67">
        <v>0.15</v>
      </c>
      <c r="K4101" s="70">
        <v>0.15</v>
      </c>
      <c r="L4101" s="64">
        <v>0.0</v>
      </c>
      <c r="M4101" s="67">
        <v>0.0</v>
      </c>
      <c r="N4101" s="70">
        <v>0.0</v>
      </c>
      <c r="O4101" s="64">
        <v>0.15</v>
      </c>
      <c r="P4101" s="67">
        <v>0.15</v>
      </c>
      <c r="Q4101" s="70">
        <v>0.15</v>
      </c>
      <c r="R4101" s="3"/>
    </row>
    <row r="4102">
      <c r="A4102" s="46">
        <v>16372.0</v>
      </c>
      <c r="B4102" s="51" t="str">
        <f t="shared" si="1"/>
        <v>Dacha, bogʻ va tomorqaBogʻ texnikasiYuqori bosimli moykalar va aksessuarlarYuqori bosimli moykalar uchun aksessuarlarShlanglar</v>
      </c>
      <c r="C4102" s="55" t="s">
        <v>734</v>
      </c>
      <c r="D4102" s="55" t="s">
        <v>2819</v>
      </c>
      <c r="E4102" s="55" t="s">
        <v>2820</v>
      </c>
      <c r="F4102" s="55" t="s">
        <v>2821</v>
      </c>
      <c r="G4102" s="85" t="s">
        <v>8224</v>
      </c>
      <c r="H4102" s="85"/>
      <c r="I4102" s="64">
        <v>0.11</v>
      </c>
      <c r="J4102" s="67">
        <v>0.11</v>
      </c>
      <c r="K4102" s="70">
        <v>0.11</v>
      </c>
      <c r="L4102" s="64">
        <v>0.0</v>
      </c>
      <c r="M4102" s="67">
        <v>0.0</v>
      </c>
      <c r="N4102" s="70">
        <v>0.0</v>
      </c>
      <c r="O4102" s="64">
        <v>0.11</v>
      </c>
      <c r="P4102" s="67">
        <v>0.11</v>
      </c>
      <c r="Q4102" s="70">
        <v>0.11</v>
      </c>
      <c r="R4102" s="3"/>
    </row>
    <row r="4103">
      <c r="A4103" s="46">
        <v>16374.0</v>
      </c>
      <c r="B4103" s="51" t="str">
        <f t="shared" si="1"/>
        <v>Dacha, bogʻ va tomorqaBogʻ texnikasiYuqori bosimli moykalar va aksessuarlarYuqori bosimli moykalar uchun aksessuarlarFiltrlar</v>
      </c>
      <c r="C4103" s="55" t="s">
        <v>734</v>
      </c>
      <c r="D4103" s="55" t="s">
        <v>2819</v>
      </c>
      <c r="E4103" s="55" t="s">
        <v>2820</v>
      </c>
      <c r="F4103" s="55" t="s">
        <v>2821</v>
      </c>
      <c r="G4103" s="85" t="s">
        <v>8688</v>
      </c>
      <c r="H4103" s="3"/>
      <c r="I4103" s="64">
        <v>0.11</v>
      </c>
      <c r="J4103" s="67">
        <v>0.11</v>
      </c>
      <c r="K4103" s="70">
        <v>0.11</v>
      </c>
      <c r="L4103" s="64">
        <v>0.0</v>
      </c>
      <c r="M4103" s="67">
        <v>0.0</v>
      </c>
      <c r="N4103" s="70">
        <v>0.0</v>
      </c>
      <c r="O4103" s="64">
        <v>0.11</v>
      </c>
      <c r="P4103" s="67">
        <v>0.11</v>
      </c>
      <c r="Q4103" s="70">
        <v>0.11</v>
      </c>
      <c r="R4103" s="3"/>
    </row>
    <row r="4104">
      <c r="A4104" s="46">
        <v>16378.0</v>
      </c>
      <c r="B4104" s="51" t="str">
        <f t="shared" si="1"/>
        <v>Dacha, bogʻ va tomorqaBogʻ texnikasiSplitter mashinalari</v>
      </c>
      <c r="C4104" s="55" t="s">
        <v>734</v>
      </c>
      <c r="D4104" s="55" t="s">
        <v>2819</v>
      </c>
      <c r="E4104" s="55" t="s">
        <v>8690</v>
      </c>
      <c r="F4104" s="55"/>
      <c r="G4104" s="3"/>
      <c r="H4104" s="3"/>
      <c r="I4104" s="64">
        <v>0.1</v>
      </c>
      <c r="J4104" s="67">
        <v>0.1</v>
      </c>
      <c r="K4104" s="70">
        <v>0.1</v>
      </c>
      <c r="L4104" s="64">
        <v>0.0</v>
      </c>
      <c r="M4104" s="67">
        <v>0.0</v>
      </c>
      <c r="N4104" s="70">
        <v>0.0</v>
      </c>
      <c r="O4104" s="64">
        <v>0.1</v>
      </c>
      <c r="P4104" s="67">
        <v>0.1</v>
      </c>
      <c r="Q4104" s="70">
        <v>0.1</v>
      </c>
      <c r="R4104" s="3"/>
    </row>
    <row r="4105">
      <c r="A4105" s="46">
        <v>16379.0</v>
      </c>
      <c r="B4105" s="51" t="str">
        <f t="shared" si="1"/>
        <v>Qurilish va taʼmirlashAsboblarKalitlar va otvyotkalarKalitlar to'plami</v>
      </c>
      <c r="C4105" s="55" t="s">
        <v>95</v>
      </c>
      <c r="D4105" s="55" t="s">
        <v>106</v>
      </c>
      <c r="E4105" s="55" t="s">
        <v>5452</v>
      </c>
      <c r="F4105" s="55" t="s">
        <v>8692</v>
      </c>
      <c r="G4105" s="55"/>
      <c r="H4105" s="3"/>
      <c r="I4105" s="64">
        <v>0.15</v>
      </c>
      <c r="J4105" s="67">
        <v>0.15</v>
      </c>
      <c r="K4105" s="70">
        <v>0.15</v>
      </c>
      <c r="L4105" s="64">
        <v>0.0</v>
      </c>
      <c r="M4105" s="67">
        <v>0.0</v>
      </c>
      <c r="N4105" s="70">
        <v>0.0</v>
      </c>
      <c r="O4105" s="64">
        <v>0.15</v>
      </c>
      <c r="P4105" s="67">
        <v>0.15</v>
      </c>
      <c r="Q4105" s="70">
        <v>0.15</v>
      </c>
      <c r="R4105" s="3"/>
    </row>
    <row r="4106">
      <c r="A4106" s="46">
        <v>16381.0</v>
      </c>
      <c r="B4106" s="51" t="str">
        <f t="shared" si="1"/>
        <v>Qurilish va taʼmirlashAsboblarUrish-dastakli asboblariZubilalar va kernlarZubilalar</v>
      </c>
      <c r="C4106" s="55" t="s">
        <v>95</v>
      </c>
      <c r="D4106" s="55" t="s">
        <v>106</v>
      </c>
      <c r="E4106" s="55" t="s">
        <v>1664</v>
      </c>
      <c r="F4106" s="55" t="s">
        <v>1799</v>
      </c>
      <c r="G4106" s="85" t="s">
        <v>8694</v>
      </c>
      <c r="H4106" s="3"/>
      <c r="I4106" s="64">
        <v>0.22</v>
      </c>
      <c r="J4106" s="67">
        <v>0.22</v>
      </c>
      <c r="K4106" s="70">
        <v>0.22</v>
      </c>
      <c r="L4106" s="64">
        <v>0.0</v>
      </c>
      <c r="M4106" s="67">
        <v>0.0</v>
      </c>
      <c r="N4106" s="70">
        <v>0.0</v>
      </c>
      <c r="O4106" s="64">
        <v>0.22</v>
      </c>
      <c r="P4106" s="67">
        <v>0.22</v>
      </c>
      <c r="Q4106" s="70">
        <v>0.22</v>
      </c>
      <c r="R4106" s="3"/>
    </row>
    <row r="4107">
      <c r="A4107" s="46">
        <v>16383.0</v>
      </c>
      <c r="B4107" s="51" t="str">
        <f t="shared" si="1"/>
        <v>Qurilish va taʼmirlashAsboblarUrish-dastakli asboblariBolg'alarKirkalar</v>
      </c>
      <c r="C4107" s="55" t="s">
        <v>95</v>
      </c>
      <c r="D4107" s="55" t="s">
        <v>106</v>
      </c>
      <c r="E4107" s="55" t="s">
        <v>1664</v>
      </c>
      <c r="F4107" s="55" t="s">
        <v>4061</v>
      </c>
      <c r="G4107" s="85" t="s">
        <v>8695</v>
      </c>
      <c r="H4107" s="3"/>
      <c r="I4107" s="64">
        <v>0.22</v>
      </c>
      <c r="J4107" s="67">
        <v>0.22</v>
      </c>
      <c r="K4107" s="70">
        <v>0.22</v>
      </c>
      <c r="L4107" s="64">
        <v>0.0</v>
      </c>
      <c r="M4107" s="67">
        <v>0.0</v>
      </c>
      <c r="N4107" s="70">
        <v>0.0</v>
      </c>
      <c r="O4107" s="64">
        <v>0.22</v>
      </c>
      <c r="P4107" s="67">
        <v>0.22</v>
      </c>
      <c r="Q4107" s="70">
        <v>0.22</v>
      </c>
      <c r="R4107" s="3"/>
    </row>
    <row r="4108">
      <c r="A4108" s="46">
        <v>16384.0</v>
      </c>
      <c r="B4108" s="51" t="str">
        <f t="shared" si="1"/>
        <v>Qurilish va taʼmirlashAsboblarUrish-dastakli asboblariKatta bolgʻalar va yogʻoch bolgʻalar</v>
      </c>
      <c r="C4108" s="55" t="s">
        <v>95</v>
      </c>
      <c r="D4108" s="55" t="s">
        <v>106</v>
      </c>
      <c r="E4108" s="55" t="s">
        <v>1664</v>
      </c>
      <c r="F4108" s="55" t="s">
        <v>8697</v>
      </c>
      <c r="G4108" s="55"/>
      <c r="H4108" s="55"/>
      <c r="I4108" s="64">
        <v>0.22</v>
      </c>
      <c r="J4108" s="67">
        <v>0.22</v>
      </c>
      <c r="K4108" s="70">
        <v>0.22</v>
      </c>
      <c r="L4108" s="64">
        <v>0.0</v>
      </c>
      <c r="M4108" s="67">
        <v>0.0</v>
      </c>
      <c r="N4108" s="70">
        <v>0.0</v>
      </c>
      <c r="O4108" s="64">
        <v>0.22</v>
      </c>
      <c r="P4108" s="67">
        <v>0.22</v>
      </c>
      <c r="Q4108" s="70">
        <v>0.22</v>
      </c>
      <c r="R4108" s="3"/>
    </row>
    <row r="4109">
      <c r="A4109" s="46">
        <v>16385.0</v>
      </c>
      <c r="B4109" s="51" t="str">
        <f t="shared" si="1"/>
        <v>Qurilish va taʼmirlashAsboblarUrish-dastakli asboblariLomlar va montirovkalar</v>
      </c>
      <c r="C4109" s="55" t="s">
        <v>95</v>
      </c>
      <c r="D4109" s="55" t="s">
        <v>106</v>
      </c>
      <c r="E4109" s="55" t="s">
        <v>1664</v>
      </c>
      <c r="F4109" s="55" t="s">
        <v>8699</v>
      </c>
      <c r="G4109" s="55"/>
      <c r="H4109" s="3"/>
      <c r="I4109" s="64">
        <v>0.22</v>
      </c>
      <c r="J4109" s="67">
        <v>0.22</v>
      </c>
      <c r="K4109" s="70">
        <v>0.22</v>
      </c>
      <c r="L4109" s="64">
        <v>0.0</v>
      </c>
      <c r="M4109" s="67">
        <v>0.0</v>
      </c>
      <c r="N4109" s="70">
        <v>0.0</v>
      </c>
      <c r="O4109" s="64">
        <v>0.22</v>
      </c>
      <c r="P4109" s="67">
        <v>0.22</v>
      </c>
      <c r="Q4109" s="70">
        <v>0.22</v>
      </c>
      <c r="R4109" s="3"/>
    </row>
    <row r="4110">
      <c r="A4110" s="46">
        <v>16386.0</v>
      </c>
      <c r="B4110" s="51" t="str">
        <f t="shared" si="1"/>
        <v>Qurilish va taʼmirlashQurilish materiallariQurilish aralashmalariEpoksi va poliester qatronlar</v>
      </c>
      <c r="C4110" s="55" t="s">
        <v>95</v>
      </c>
      <c r="D4110" s="55" t="s">
        <v>8093</v>
      </c>
      <c r="E4110" s="55" t="s">
        <v>8614</v>
      </c>
      <c r="F4110" s="55" t="s">
        <v>8701</v>
      </c>
      <c r="G4110" s="55"/>
      <c r="H4110" s="3"/>
      <c r="I4110" s="64" t="s">
        <v>225</v>
      </c>
      <c r="J4110" s="67" t="s">
        <v>225</v>
      </c>
      <c r="K4110" s="70">
        <v>0.08</v>
      </c>
      <c r="L4110" s="64">
        <v>0.0</v>
      </c>
      <c r="M4110" s="67">
        <v>0.0</v>
      </c>
      <c r="N4110" s="70">
        <v>0.0</v>
      </c>
      <c r="O4110" s="64" t="s">
        <v>225</v>
      </c>
      <c r="P4110" s="67" t="s">
        <v>225</v>
      </c>
      <c r="Q4110" s="70">
        <v>0.08</v>
      </c>
      <c r="R4110" s="3"/>
    </row>
    <row r="4111">
      <c r="A4111" s="46">
        <v>16387.0</v>
      </c>
      <c r="B4111" s="51" t="str">
        <f t="shared" si="1"/>
        <v>Qurilish va taʼmirlashQurilish materiallariQurilish aralashmalariDekorativ shpatlyovkalar</v>
      </c>
      <c r="C4111" s="55" t="s">
        <v>95</v>
      </c>
      <c r="D4111" s="55" t="s">
        <v>8093</v>
      </c>
      <c r="E4111" s="55" t="s">
        <v>8614</v>
      </c>
      <c r="F4111" s="55" t="s">
        <v>8703</v>
      </c>
      <c r="G4111" s="55"/>
      <c r="H4111" s="3"/>
      <c r="I4111" s="64" t="s">
        <v>225</v>
      </c>
      <c r="J4111" s="67" t="s">
        <v>225</v>
      </c>
      <c r="K4111" s="70">
        <v>0.08</v>
      </c>
      <c r="L4111" s="64">
        <v>0.0</v>
      </c>
      <c r="M4111" s="67">
        <v>0.0</v>
      </c>
      <c r="N4111" s="70">
        <v>0.0</v>
      </c>
      <c r="O4111" s="64" t="s">
        <v>225</v>
      </c>
      <c r="P4111" s="67" t="s">
        <v>225</v>
      </c>
      <c r="Q4111" s="70">
        <v>0.08</v>
      </c>
      <c r="R4111" s="3"/>
    </row>
    <row r="4112">
      <c r="A4112" s="46">
        <v>16388.0</v>
      </c>
      <c r="B4112" s="51" t="str">
        <f t="shared" si="1"/>
        <v>Qurilish va taʼmirlashAsboblarUrish-dastakli asboblariZubilalar va kernlarSlesarli borodok</v>
      </c>
      <c r="C4112" s="55" t="s">
        <v>95</v>
      </c>
      <c r="D4112" s="55" t="s">
        <v>106</v>
      </c>
      <c r="E4112" s="55" t="s">
        <v>1664</v>
      </c>
      <c r="F4112" s="55" t="s">
        <v>1799</v>
      </c>
      <c r="G4112" s="85" t="s">
        <v>8705</v>
      </c>
      <c r="H4112" s="85"/>
      <c r="I4112" s="64">
        <v>0.22</v>
      </c>
      <c r="J4112" s="67">
        <v>0.22</v>
      </c>
      <c r="K4112" s="70">
        <v>0.22</v>
      </c>
      <c r="L4112" s="64">
        <v>0.0</v>
      </c>
      <c r="M4112" s="67">
        <v>0.0</v>
      </c>
      <c r="N4112" s="70">
        <v>0.0</v>
      </c>
      <c r="O4112" s="64">
        <v>0.22</v>
      </c>
      <c r="P4112" s="67">
        <v>0.22</v>
      </c>
      <c r="Q4112" s="70">
        <v>0.22</v>
      </c>
      <c r="R4112" s="3"/>
    </row>
    <row r="4113">
      <c r="A4113" s="46">
        <v>16389.0</v>
      </c>
      <c r="B4113" s="51" t="str">
        <f t="shared" si="1"/>
        <v>Qurilish va taʼmirlashAsboblarUrish-dastakli asboblariZubilalar va kernlarDoboynik</v>
      </c>
      <c r="C4113" s="55" t="s">
        <v>95</v>
      </c>
      <c r="D4113" s="55" t="s">
        <v>106</v>
      </c>
      <c r="E4113" s="55" t="s">
        <v>1664</v>
      </c>
      <c r="F4113" s="55" t="s">
        <v>1799</v>
      </c>
      <c r="G4113" s="55" t="s">
        <v>8707</v>
      </c>
      <c r="H4113" s="3"/>
      <c r="I4113" s="64">
        <v>0.22</v>
      </c>
      <c r="J4113" s="67">
        <v>0.22</v>
      </c>
      <c r="K4113" s="70">
        <v>0.22</v>
      </c>
      <c r="L4113" s="64">
        <v>0.0</v>
      </c>
      <c r="M4113" s="67">
        <v>0.0</v>
      </c>
      <c r="N4113" s="70">
        <v>0.0</v>
      </c>
      <c r="O4113" s="64">
        <v>0.22</v>
      </c>
      <c r="P4113" s="67">
        <v>0.22</v>
      </c>
      <c r="Q4113" s="70">
        <v>0.22</v>
      </c>
      <c r="R4113" s="3"/>
    </row>
    <row r="4114">
      <c r="A4114" s="46">
        <v>16390.0</v>
      </c>
      <c r="B4114" s="51" t="str">
        <f t="shared" si="1"/>
        <v>Qurilish va taʼmirlashAsboblarSlesarlik asboblariKabelerezlar</v>
      </c>
      <c r="C4114" s="55" t="s">
        <v>95</v>
      </c>
      <c r="D4114" s="55" t="s">
        <v>106</v>
      </c>
      <c r="E4114" s="55" t="s">
        <v>527</v>
      </c>
      <c r="F4114" s="55" t="s">
        <v>8709</v>
      </c>
      <c r="G4114" s="85"/>
      <c r="H4114" s="3"/>
      <c r="I4114" s="64">
        <v>0.22</v>
      </c>
      <c r="J4114" s="67">
        <v>0.22</v>
      </c>
      <c r="K4114" s="70">
        <v>0.22</v>
      </c>
      <c r="L4114" s="64">
        <v>0.0</v>
      </c>
      <c r="M4114" s="67">
        <v>0.0</v>
      </c>
      <c r="N4114" s="70">
        <v>0.0</v>
      </c>
      <c r="O4114" s="64">
        <v>0.22</v>
      </c>
      <c r="P4114" s="67">
        <v>0.22</v>
      </c>
      <c r="Q4114" s="70">
        <v>0.22</v>
      </c>
      <c r="R4114" s="3"/>
    </row>
    <row r="4115">
      <c r="A4115" s="46">
        <v>16392.0</v>
      </c>
      <c r="B4115" s="51" t="str">
        <f t="shared" si="1"/>
        <v>Qurilish va taʼmirlashAsboblarSlesarlik asboblariPlashkalar va metchiklarPlashkalar</v>
      </c>
      <c r="C4115" s="55" t="s">
        <v>95</v>
      </c>
      <c r="D4115" s="55" t="s">
        <v>106</v>
      </c>
      <c r="E4115" s="55" t="s">
        <v>527</v>
      </c>
      <c r="F4115" s="55" t="s">
        <v>528</v>
      </c>
      <c r="G4115" s="85" t="s">
        <v>8711</v>
      </c>
      <c r="H4115" s="3"/>
      <c r="I4115" s="64">
        <v>0.22</v>
      </c>
      <c r="J4115" s="67">
        <v>0.22</v>
      </c>
      <c r="K4115" s="70">
        <v>0.22</v>
      </c>
      <c r="L4115" s="64">
        <v>0.0</v>
      </c>
      <c r="M4115" s="67">
        <v>0.0</v>
      </c>
      <c r="N4115" s="70">
        <v>0.0</v>
      </c>
      <c r="O4115" s="64">
        <v>0.22</v>
      </c>
      <c r="P4115" s="67">
        <v>0.22</v>
      </c>
      <c r="Q4115" s="70">
        <v>0.22</v>
      </c>
      <c r="R4115" s="3"/>
    </row>
    <row r="4116">
      <c r="A4116" s="46">
        <v>16393.0</v>
      </c>
      <c r="B4116" s="51" t="str">
        <f t="shared" si="1"/>
        <v>Qurilish va taʼmirlashAsboblarSlesarlik asboblariPlashkalar va metchiklarMetchiklar va plashkalar to'plami</v>
      </c>
      <c r="C4116" s="55" t="s">
        <v>95</v>
      </c>
      <c r="D4116" s="55" t="s">
        <v>106</v>
      </c>
      <c r="E4116" s="55" t="s">
        <v>527</v>
      </c>
      <c r="F4116" s="55" t="s">
        <v>528</v>
      </c>
      <c r="G4116" s="85" t="s">
        <v>8713</v>
      </c>
      <c r="H4116" s="85"/>
      <c r="I4116" s="64">
        <v>0.22</v>
      </c>
      <c r="J4116" s="67">
        <v>0.22</v>
      </c>
      <c r="K4116" s="70">
        <v>0.22</v>
      </c>
      <c r="L4116" s="64">
        <v>0.0</v>
      </c>
      <c r="M4116" s="67">
        <v>0.0</v>
      </c>
      <c r="N4116" s="70">
        <v>0.0</v>
      </c>
      <c r="O4116" s="64">
        <v>0.22</v>
      </c>
      <c r="P4116" s="67">
        <v>0.22</v>
      </c>
      <c r="Q4116" s="70">
        <v>0.22</v>
      </c>
      <c r="R4116" s="3"/>
    </row>
    <row r="4117">
      <c r="A4117" s="46">
        <v>16394.0</v>
      </c>
      <c r="B4117" s="51" t="str">
        <f t="shared" si="1"/>
        <v>Qurilish va taʼmirlashAsboblarSlesarlik asboblariPlashkalar va metchiklarMetchik ushlagichlar</v>
      </c>
      <c r="C4117" s="55" t="s">
        <v>95</v>
      </c>
      <c r="D4117" s="55" t="s">
        <v>106</v>
      </c>
      <c r="E4117" s="55" t="s">
        <v>527</v>
      </c>
      <c r="F4117" s="55" t="s">
        <v>528</v>
      </c>
      <c r="G4117" s="85" t="s">
        <v>8715</v>
      </c>
      <c r="H4117" s="85"/>
      <c r="I4117" s="64">
        <v>0.22</v>
      </c>
      <c r="J4117" s="67">
        <v>0.22</v>
      </c>
      <c r="K4117" s="70">
        <v>0.22</v>
      </c>
      <c r="L4117" s="64">
        <v>0.0</v>
      </c>
      <c r="M4117" s="67">
        <v>0.0</v>
      </c>
      <c r="N4117" s="70">
        <v>0.0</v>
      </c>
      <c r="O4117" s="64">
        <v>0.22</v>
      </c>
      <c r="P4117" s="67">
        <v>0.22</v>
      </c>
      <c r="Q4117" s="70">
        <v>0.22</v>
      </c>
      <c r="R4117" s="3"/>
    </row>
    <row r="4118">
      <c r="A4118" s="46">
        <v>16395.0</v>
      </c>
      <c r="B4118" s="51" t="str">
        <f t="shared" si="1"/>
        <v>Qurilish va taʼmirlashAsboblarSlesarlik asboblariPlashkalar va metchiklarPlashka ushlagichlar</v>
      </c>
      <c r="C4118" s="55" t="s">
        <v>95</v>
      </c>
      <c r="D4118" s="55" t="s">
        <v>106</v>
      </c>
      <c r="E4118" s="55" t="s">
        <v>527</v>
      </c>
      <c r="F4118" s="55" t="s">
        <v>528</v>
      </c>
      <c r="G4118" s="55" t="s">
        <v>8718</v>
      </c>
      <c r="H4118" s="55"/>
      <c r="I4118" s="64">
        <v>0.22</v>
      </c>
      <c r="J4118" s="67">
        <v>0.22</v>
      </c>
      <c r="K4118" s="70">
        <v>0.22</v>
      </c>
      <c r="L4118" s="64">
        <v>0.0</v>
      </c>
      <c r="M4118" s="67">
        <v>0.0</v>
      </c>
      <c r="N4118" s="70">
        <v>0.0</v>
      </c>
      <c r="O4118" s="64">
        <v>0.22</v>
      </c>
      <c r="P4118" s="67">
        <v>0.22</v>
      </c>
      <c r="Q4118" s="70">
        <v>0.22</v>
      </c>
      <c r="R4118" s="3"/>
    </row>
    <row r="4119">
      <c r="A4119" s="46">
        <v>16396.0</v>
      </c>
      <c r="B4119" s="51" t="str">
        <f t="shared" si="1"/>
        <v>Qurilish va taʼmirlashAsboblarSlesarlik asboblariIp kesish asboblari</v>
      </c>
      <c r="C4119" s="55" t="s">
        <v>95</v>
      </c>
      <c r="D4119" s="55" t="s">
        <v>106</v>
      </c>
      <c r="E4119" s="55" t="s">
        <v>527</v>
      </c>
      <c r="F4119" s="55" t="s">
        <v>8720</v>
      </c>
      <c r="G4119" s="55"/>
      <c r="H4119" s="3"/>
      <c r="I4119" s="64">
        <v>0.22</v>
      </c>
      <c r="J4119" s="67">
        <v>0.22</v>
      </c>
      <c r="K4119" s="70">
        <v>0.22</v>
      </c>
      <c r="L4119" s="64">
        <v>0.0</v>
      </c>
      <c r="M4119" s="67">
        <v>0.0</v>
      </c>
      <c r="N4119" s="70">
        <v>0.0</v>
      </c>
      <c r="O4119" s="64">
        <v>0.22</v>
      </c>
      <c r="P4119" s="67">
        <v>0.22</v>
      </c>
      <c r="Q4119" s="70">
        <v>0.22</v>
      </c>
      <c r="R4119" s="3"/>
    </row>
    <row r="4120">
      <c r="A4120" s="46">
        <v>16397.0</v>
      </c>
      <c r="B4120" s="51" t="str">
        <f t="shared" si="1"/>
        <v>Qurilish va taʼmirlashAsboblarSlesarlik asboblariIp kesish asboblariQuvur kluppalari</v>
      </c>
      <c r="C4120" s="55" t="s">
        <v>95</v>
      </c>
      <c r="D4120" s="55" t="s">
        <v>106</v>
      </c>
      <c r="E4120" s="55" t="s">
        <v>527</v>
      </c>
      <c r="F4120" s="55" t="s">
        <v>8720</v>
      </c>
      <c r="G4120" s="85" t="s">
        <v>8722</v>
      </c>
      <c r="H4120" s="85"/>
      <c r="I4120" s="64">
        <v>0.22</v>
      </c>
      <c r="J4120" s="67">
        <v>0.22</v>
      </c>
      <c r="K4120" s="70">
        <v>0.22</v>
      </c>
      <c r="L4120" s="64">
        <v>0.0</v>
      </c>
      <c r="M4120" s="67">
        <v>0.0</v>
      </c>
      <c r="N4120" s="70">
        <v>0.0</v>
      </c>
      <c r="O4120" s="64">
        <v>0.22</v>
      </c>
      <c r="P4120" s="67">
        <v>0.22</v>
      </c>
      <c r="Q4120" s="70">
        <v>0.22</v>
      </c>
      <c r="R4120" s="3"/>
    </row>
    <row r="4121">
      <c r="A4121" s="46">
        <v>16398.0</v>
      </c>
      <c r="B4121" s="51" t="str">
        <f t="shared" si="1"/>
        <v>Qurilish va taʼmirlashAsboblarSlesarlik asboblariIp kesish asboblariRazvyortkalar</v>
      </c>
      <c r="C4121" s="55" t="s">
        <v>95</v>
      </c>
      <c r="D4121" s="55" t="s">
        <v>106</v>
      </c>
      <c r="E4121" s="55" t="s">
        <v>527</v>
      </c>
      <c r="F4121" s="55" t="s">
        <v>8720</v>
      </c>
      <c r="G4121" s="55" t="s">
        <v>8724</v>
      </c>
      <c r="H4121" s="3"/>
      <c r="I4121" s="64">
        <v>0.22</v>
      </c>
      <c r="J4121" s="67">
        <v>0.22</v>
      </c>
      <c r="K4121" s="70">
        <v>0.22</v>
      </c>
      <c r="L4121" s="64">
        <v>0.0</v>
      </c>
      <c r="M4121" s="67">
        <v>0.0</v>
      </c>
      <c r="N4121" s="70">
        <v>0.0</v>
      </c>
      <c r="O4121" s="64">
        <v>0.22</v>
      </c>
      <c r="P4121" s="67">
        <v>0.22</v>
      </c>
      <c r="Q4121" s="70">
        <v>0.22</v>
      </c>
      <c r="R4121" s="3"/>
    </row>
    <row r="4122">
      <c r="A4122" s="46">
        <v>16399.0</v>
      </c>
      <c r="B4122" s="51" t="str">
        <f t="shared" si="1"/>
        <v>Qurilish va taʼmirlashAsboblarSlesarlik asboblariIp kesish asboblariKlupp ushlagichlar</v>
      </c>
      <c r="C4122" s="55" t="s">
        <v>95</v>
      </c>
      <c r="D4122" s="55" t="s">
        <v>106</v>
      </c>
      <c r="E4122" s="55" t="s">
        <v>527</v>
      </c>
      <c r="F4122" s="55" t="s">
        <v>8720</v>
      </c>
      <c r="G4122" s="85" t="s">
        <v>8727</v>
      </c>
      <c r="H4122" s="85"/>
      <c r="I4122" s="64">
        <v>0.22</v>
      </c>
      <c r="J4122" s="67">
        <v>0.22</v>
      </c>
      <c r="K4122" s="70">
        <v>0.22</v>
      </c>
      <c r="L4122" s="64">
        <v>0.0</v>
      </c>
      <c r="M4122" s="67">
        <v>0.0</v>
      </c>
      <c r="N4122" s="70">
        <v>0.0</v>
      </c>
      <c r="O4122" s="64">
        <v>0.22</v>
      </c>
      <c r="P4122" s="67">
        <v>0.22</v>
      </c>
      <c r="Q4122" s="70">
        <v>0.22</v>
      </c>
      <c r="R4122" s="3"/>
    </row>
    <row r="4123">
      <c r="A4123" s="46">
        <v>16400.0</v>
      </c>
      <c r="B4123" s="51" t="str">
        <f t="shared" si="1"/>
        <v>Qurilish va taʼmirlashAsboblarSlesarlik asboblariIp kesish asboblariIp kesuvchi pichoq</v>
      </c>
      <c r="C4123" s="55" t="s">
        <v>95</v>
      </c>
      <c r="D4123" s="55" t="s">
        <v>106</v>
      </c>
      <c r="E4123" s="55" t="s">
        <v>527</v>
      </c>
      <c r="F4123" s="85" t="s">
        <v>8720</v>
      </c>
      <c r="G4123" s="55" t="s">
        <v>8729</v>
      </c>
      <c r="H4123" s="55"/>
      <c r="I4123" s="64">
        <v>0.22</v>
      </c>
      <c r="J4123" s="67">
        <v>0.22</v>
      </c>
      <c r="K4123" s="70">
        <v>0.22</v>
      </c>
      <c r="L4123" s="64">
        <v>0.0</v>
      </c>
      <c r="M4123" s="67">
        <v>0.0</v>
      </c>
      <c r="N4123" s="70">
        <v>0.0</v>
      </c>
      <c r="O4123" s="64">
        <v>0.22</v>
      </c>
      <c r="P4123" s="67">
        <v>0.22</v>
      </c>
      <c r="Q4123" s="70">
        <v>0.22</v>
      </c>
      <c r="R4123" s="3"/>
    </row>
    <row r="4124">
      <c r="A4124" s="46">
        <v>16401.0</v>
      </c>
      <c r="B4124" s="51" t="str">
        <f t="shared" si="1"/>
        <v>Qurilish va taʼmirlashAsboblarSlesarlik asboblariIp kesish asboblariIp kesuvchi pnevmamashinalar</v>
      </c>
      <c r="C4124" s="55" t="s">
        <v>95</v>
      </c>
      <c r="D4124" s="55" t="s">
        <v>106</v>
      </c>
      <c r="E4124" s="55" t="s">
        <v>527</v>
      </c>
      <c r="F4124" s="55" t="s">
        <v>8720</v>
      </c>
      <c r="G4124" s="85" t="s">
        <v>8740</v>
      </c>
      <c r="H4124" s="85"/>
      <c r="I4124" s="64">
        <v>0.22</v>
      </c>
      <c r="J4124" s="67">
        <v>0.22</v>
      </c>
      <c r="K4124" s="70">
        <v>0.22</v>
      </c>
      <c r="L4124" s="64">
        <v>0.0</v>
      </c>
      <c r="M4124" s="67">
        <v>0.0</v>
      </c>
      <c r="N4124" s="70">
        <v>0.0</v>
      </c>
      <c r="O4124" s="64">
        <v>0.22</v>
      </c>
      <c r="P4124" s="67">
        <v>0.22</v>
      </c>
      <c r="Q4124" s="70">
        <v>0.22</v>
      </c>
      <c r="R4124" s="3"/>
    </row>
    <row r="4125">
      <c r="A4125" s="46">
        <v>16402.0</v>
      </c>
      <c r="B4125" s="51" t="str">
        <f t="shared" si="1"/>
        <v>Qurilish va taʼmirlashAsboblarSlesarlik asboblariIp kesish asboblariDrel uchun metchiklar</v>
      </c>
      <c r="C4125" s="55" t="s">
        <v>95</v>
      </c>
      <c r="D4125" s="55" t="s">
        <v>106</v>
      </c>
      <c r="E4125" s="55" t="s">
        <v>527</v>
      </c>
      <c r="F4125" s="55" t="s">
        <v>8720</v>
      </c>
      <c r="G4125" s="55" t="s">
        <v>8742</v>
      </c>
      <c r="H4125" s="55"/>
      <c r="I4125" s="64">
        <v>0.22</v>
      </c>
      <c r="J4125" s="67">
        <v>0.22</v>
      </c>
      <c r="K4125" s="70">
        <v>0.22</v>
      </c>
      <c r="L4125" s="64">
        <v>0.0</v>
      </c>
      <c r="M4125" s="67">
        <v>0.0</v>
      </c>
      <c r="N4125" s="70">
        <v>0.0</v>
      </c>
      <c r="O4125" s="64">
        <v>0.22</v>
      </c>
      <c r="P4125" s="67">
        <v>0.22</v>
      </c>
      <c r="Q4125" s="70">
        <v>0.22</v>
      </c>
      <c r="R4125" s="3"/>
    </row>
    <row r="4126">
      <c r="A4126" s="46">
        <v>16404.0</v>
      </c>
      <c r="B4126" s="51" t="str">
        <f t="shared" si="1"/>
        <v>Qurilish va taʼmirlashAsboblarSlesarlik asboblariSharnir gubtsa asboblariUzun ombirlar/utkonoslar</v>
      </c>
      <c r="C4126" s="55" t="s">
        <v>95</v>
      </c>
      <c r="D4126" s="55" t="s">
        <v>106</v>
      </c>
      <c r="E4126" s="55" t="s">
        <v>527</v>
      </c>
      <c r="F4126" s="55" t="s">
        <v>5314</v>
      </c>
      <c r="G4126" s="55" t="s">
        <v>8744</v>
      </c>
      <c r="H4126" s="55"/>
      <c r="I4126" s="64">
        <v>0.22</v>
      </c>
      <c r="J4126" s="67">
        <v>0.22</v>
      </c>
      <c r="K4126" s="70">
        <v>0.22</v>
      </c>
      <c r="L4126" s="64">
        <v>0.0</v>
      </c>
      <c r="M4126" s="67">
        <v>0.0</v>
      </c>
      <c r="N4126" s="70">
        <v>0.0</v>
      </c>
      <c r="O4126" s="64">
        <v>0.22</v>
      </c>
      <c r="P4126" s="67">
        <v>0.22</v>
      </c>
      <c r="Q4126" s="70">
        <v>0.22</v>
      </c>
      <c r="R4126" s="3"/>
    </row>
    <row r="4127">
      <c r="A4127" s="46">
        <v>16438.0</v>
      </c>
      <c r="B4127" s="51" t="str">
        <f t="shared" si="1"/>
        <v>Qurilish va taʼmirlashAsboblarMaxsus asboblarQo'l drel</v>
      </c>
      <c r="C4127" s="55" t="s">
        <v>95</v>
      </c>
      <c r="D4127" s="55" t="s">
        <v>106</v>
      </c>
      <c r="E4127" s="55" t="s">
        <v>5671</v>
      </c>
      <c r="F4127" s="55" t="s">
        <v>8746</v>
      </c>
      <c r="G4127" s="3"/>
      <c r="H4127" s="3"/>
      <c r="I4127" s="64">
        <v>0.22</v>
      </c>
      <c r="J4127" s="67">
        <v>0.22</v>
      </c>
      <c r="K4127" s="70">
        <v>0.22</v>
      </c>
      <c r="L4127" s="64">
        <v>0.0</v>
      </c>
      <c r="M4127" s="67">
        <v>0.0</v>
      </c>
      <c r="N4127" s="70">
        <v>0.0</v>
      </c>
      <c r="O4127" s="64">
        <v>0.22</v>
      </c>
      <c r="P4127" s="67">
        <v>0.22</v>
      </c>
      <c r="Q4127" s="70">
        <v>0.22</v>
      </c>
      <c r="R4127" s="3"/>
    </row>
    <row r="4128">
      <c r="A4128" s="46">
        <v>16439.0</v>
      </c>
      <c r="B4128" s="51" t="str">
        <f t="shared" si="1"/>
        <v>Qurilish va taʼmirlashAsboblarSlesarlik asboblariSharnir gubtsa asboblariQurilish kusachkalari</v>
      </c>
      <c r="C4128" s="55" t="s">
        <v>95</v>
      </c>
      <c r="D4128" s="55" t="s">
        <v>106</v>
      </c>
      <c r="E4128" s="55" t="s">
        <v>527</v>
      </c>
      <c r="F4128" s="55" t="s">
        <v>5314</v>
      </c>
      <c r="G4128" s="55" t="s">
        <v>8749</v>
      </c>
      <c r="H4128" s="55"/>
      <c r="I4128" s="64">
        <v>0.22</v>
      </c>
      <c r="J4128" s="67">
        <v>0.22</v>
      </c>
      <c r="K4128" s="70">
        <v>0.22</v>
      </c>
      <c r="L4128" s="64">
        <v>0.0</v>
      </c>
      <c r="M4128" s="67">
        <v>0.0</v>
      </c>
      <c r="N4128" s="70">
        <v>0.0</v>
      </c>
      <c r="O4128" s="64">
        <v>0.22</v>
      </c>
      <c r="P4128" s="67">
        <v>0.22</v>
      </c>
      <c r="Q4128" s="70">
        <v>0.22</v>
      </c>
      <c r="R4128" s="3"/>
    </row>
    <row r="4129">
      <c r="A4129" s="46">
        <v>16440.0</v>
      </c>
      <c r="B4129" s="51" t="str">
        <f t="shared" si="1"/>
        <v>Qurilish va taʼmirlashAsboblarSlesarlik asboblariSharnir gubtsa asboblariIngichka ombirlar</v>
      </c>
      <c r="C4129" s="55" t="s">
        <v>95</v>
      </c>
      <c r="D4129" s="55" t="s">
        <v>106</v>
      </c>
      <c r="E4129" s="55" t="s">
        <v>527</v>
      </c>
      <c r="F4129" s="55" t="s">
        <v>5314</v>
      </c>
      <c r="G4129" s="55" t="s">
        <v>8751</v>
      </c>
      <c r="H4129" s="55"/>
      <c r="I4129" s="64">
        <v>0.22</v>
      </c>
      <c r="J4129" s="67">
        <v>0.22</v>
      </c>
      <c r="K4129" s="70">
        <v>0.22</v>
      </c>
      <c r="L4129" s="64">
        <v>0.0</v>
      </c>
      <c r="M4129" s="67">
        <v>0.0</v>
      </c>
      <c r="N4129" s="70">
        <v>0.0</v>
      </c>
      <c r="O4129" s="64">
        <v>0.22</v>
      </c>
      <c r="P4129" s="67">
        <v>0.22</v>
      </c>
      <c r="Q4129" s="70">
        <v>0.22</v>
      </c>
      <c r="R4129" s="3"/>
    </row>
    <row r="4130">
      <c r="A4130" s="46">
        <v>16441.0</v>
      </c>
      <c r="B4130" s="51" t="str">
        <f t="shared" si="1"/>
        <v>Qurilish va taʼmirlashAsboblarSlesarlik asboblariSharnir gubtsa asboblariQurilish qisqichlari</v>
      </c>
      <c r="C4130" s="55" t="s">
        <v>95</v>
      </c>
      <c r="D4130" s="55" t="s">
        <v>106</v>
      </c>
      <c r="E4130" s="55" t="s">
        <v>527</v>
      </c>
      <c r="F4130" s="55" t="s">
        <v>5314</v>
      </c>
      <c r="G4130" s="85" t="s">
        <v>8753</v>
      </c>
      <c r="H4130" s="85"/>
      <c r="I4130" s="64">
        <v>0.22</v>
      </c>
      <c r="J4130" s="67">
        <v>0.22</v>
      </c>
      <c r="K4130" s="70">
        <v>0.22</v>
      </c>
      <c r="L4130" s="64">
        <v>0.0</v>
      </c>
      <c r="M4130" s="67">
        <v>0.0</v>
      </c>
      <c r="N4130" s="70">
        <v>0.0</v>
      </c>
      <c r="O4130" s="64">
        <v>0.22</v>
      </c>
      <c r="P4130" s="67">
        <v>0.22</v>
      </c>
      <c r="Q4130" s="70">
        <v>0.22</v>
      </c>
      <c r="R4130" s="3"/>
    </row>
    <row r="4131">
      <c r="A4131" s="46">
        <v>16442.0</v>
      </c>
      <c r="B4131" s="51" t="str">
        <f t="shared" si="1"/>
        <v>Qurilish va taʼmirlashAsboblarSlesarlik asboblariSharnir gubtsa asboblariSharnir gubtsa asboblari to'plami</v>
      </c>
      <c r="C4131" s="55" t="s">
        <v>95</v>
      </c>
      <c r="D4131" s="55" t="s">
        <v>106</v>
      </c>
      <c r="E4131" s="55" t="s">
        <v>527</v>
      </c>
      <c r="F4131" s="55" t="s">
        <v>5314</v>
      </c>
      <c r="G4131" s="55" t="s">
        <v>8755</v>
      </c>
      <c r="H4131" s="55"/>
      <c r="I4131" s="64">
        <v>0.22</v>
      </c>
      <c r="J4131" s="67">
        <v>0.22</v>
      </c>
      <c r="K4131" s="70">
        <v>0.22</v>
      </c>
      <c r="L4131" s="64">
        <v>0.0</v>
      </c>
      <c r="M4131" s="67">
        <v>0.0</v>
      </c>
      <c r="N4131" s="70">
        <v>0.0</v>
      </c>
      <c r="O4131" s="64">
        <v>0.22</v>
      </c>
      <c r="P4131" s="67">
        <v>0.22</v>
      </c>
      <c r="Q4131" s="70">
        <v>0.22</v>
      </c>
      <c r="R4131" s="3"/>
    </row>
    <row r="4132">
      <c r="A4132" s="46">
        <v>16443.0</v>
      </c>
      <c r="B4132" s="51" t="str">
        <f t="shared" si="1"/>
        <v>Qurilish va taʼmirlashAsboblarSlesarlik asboblariQurilish cho'tkalari</v>
      </c>
      <c r="C4132" s="55" t="s">
        <v>95</v>
      </c>
      <c r="D4132" s="55" t="s">
        <v>106</v>
      </c>
      <c r="E4132" s="55" t="s">
        <v>527</v>
      </c>
      <c r="F4132" s="55" t="s">
        <v>8757</v>
      </c>
      <c r="G4132" s="55"/>
      <c r="H4132" s="3"/>
      <c r="I4132" s="64">
        <v>0.22</v>
      </c>
      <c r="J4132" s="67">
        <v>0.22</v>
      </c>
      <c r="K4132" s="70">
        <v>0.22</v>
      </c>
      <c r="L4132" s="64">
        <v>0.0</v>
      </c>
      <c r="M4132" s="67">
        <v>0.0</v>
      </c>
      <c r="N4132" s="70">
        <v>0.0</v>
      </c>
      <c r="O4132" s="64">
        <v>0.22</v>
      </c>
      <c r="P4132" s="67">
        <v>0.22</v>
      </c>
      <c r="Q4132" s="70">
        <v>0.22</v>
      </c>
      <c r="R4132" s="3"/>
    </row>
    <row r="4133">
      <c r="A4133" s="46">
        <v>16444.0</v>
      </c>
      <c r="B4133" s="51" t="str">
        <f t="shared" si="1"/>
        <v>Qurilish va taʼmirlashAsboblarMaxsus asboblarBuravchiklar</v>
      </c>
      <c r="C4133" s="55" t="s">
        <v>95</v>
      </c>
      <c r="D4133" s="55" t="s">
        <v>106</v>
      </c>
      <c r="E4133" s="55" t="s">
        <v>5671</v>
      </c>
      <c r="F4133" s="55" t="s">
        <v>8759</v>
      </c>
      <c r="G4133" s="85"/>
      <c r="H4133" s="3"/>
      <c r="I4133" s="64">
        <v>0.22</v>
      </c>
      <c r="J4133" s="67">
        <v>0.22</v>
      </c>
      <c r="K4133" s="70">
        <v>0.22</v>
      </c>
      <c r="L4133" s="64">
        <v>0.0</v>
      </c>
      <c r="M4133" s="67">
        <v>0.0</v>
      </c>
      <c r="N4133" s="70">
        <v>0.0</v>
      </c>
      <c r="O4133" s="64">
        <v>0.22</v>
      </c>
      <c r="P4133" s="67">
        <v>0.22</v>
      </c>
      <c r="Q4133" s="70">
        <v>0.22</v>
      </c>
      <c r="R4133" s="3"/>
    </row>
    <row r="4134">
      <c r="A4134" s="46">
        <v>16445.0</v>
      </c>
      <c r="B4134" s="51" t="str">
        <f t="shared" si="1"/>
        <v>Qurilish va taʼmirlashAsboblarMaxsus asboblarGaykolomlar</v>
      </c>
      <c r="C4134" s="55" t="s">
        <v>95</v>
      </c>
      <c r="D4134" s="55" t="s">
        <v>106</v>
      </c>
      <c r="E4134" s="55" t="s">
        <v>5671</v>
      </c>
      <c r="F4134" s="55" t="s">
        <v>8762</v>
      </c>
      <c r="G4134" s="85"/>
      <c r="H4134" s="3"/>
      <c r="I4134" s="64">
        <v>0.22</v>
      </c>
      <c r="J4134" s="67">
        <v>0.22</v>
      </c>
      <c r="K4134" s="70">
        <v>0.22</v>
      </c>
      <c r="L4134" s="64">
        <v>0.0</v>
      </c>
      <c r="M4134" s="67">
        <v>0.0</v>
      </c>
      <c r="N4134" s="70">
        <v>0.0</v>
      </c>
      <c r="O4134" s="64">
        <v>0.22</v>
      </c>
      <c r="P4134" s="67">
        <v>0.22</v>
      </c>
      <c r="Q4134" s="70">
        <v>0.22</v>
      </c>
      <c r="R4134" s="3"/>
    </row>
    <row r="4135">
      <c r="A4135" s="46">
        <v>16446.0</v>
      </c>
      <c r="B4135" s="51" t="str">
        <f t="shared" si="1"/>
        <v>Qurilish va taʼmirlashAsboblarMaxsus asboblarGrato olib tashlagichlar</v>
      </c>
      <c r="C4135" s="55" t="s">
        <v>95</v>
      </c>
      <c r="D4135" s="55" t="s">
        <v>106</v>
      </c>
      <c r="E4135" s="55" t="s">
        <v>5671</v>
      </c>
      <c r="F4135" s="55" t="s">
        <v>8764</v>
      </c>
      <c r="G4135" s="55"/>
      <c r="H4135" s="3"/>
      <c r="I4135" s="64">
        <v>0.22</v>
      </c>
      <c r="J4135" s="67">
        <v>0.22</v>
      </c>
      <c r="K4135" s="70">
        <v>0.22</v>
      </c>
      <c r="L4135" s="64">
        <v>0.0</v>
      </c>
      <c r="M4135" s="67">
        <v>0.0</v>
      </c>
      <c r="N4135" s="70">
        <v>0.0</v>
      </c>
      <c r="O4135" s="64">
        <v>0.22</v>
      </c>
      <c r="P4135" s="67">
        <v>0.22</v>
      </c>
      <c r="Q4135" s="70">
        <v>0.22</v>
      </c>
      <c r="R4135" s="3"/>
    </row>
    <row r="4136">
      <c r="A4136" s="46">
        <v>16447.0</v>
      </c>
      <c r="B4136" s="51" t="str">
        <f t="shared" si="1"/>
        <v>Qurilish va taʼmirlashAsboblarMaxsus asboblarQuvurlarni tozalash vositalari</v>
      </c>
      <c r="C4136" s="55" t="s">
        <v>95</v>
      </c>
      <c r="D4136" s="55" t="s">
        <v>106</v>
      </c>
      <c r="E4136" s="55" t="s">
        <v>5671</v>
      </c>
      <c r="F4136" s="55" t="s">
        <v>8766</v>
      </c>
      <c r="G4136" s="55"/>
      <c r="H4136" s="3"/>
      <c r="I4136" s="64">
        <v>0.22</v>
      </c>
      <c r="J4136" s="67">
        <v>0.22</v>
      </c>
      <c r="K4136" s="70">
        <v>0.22</v>
      </c>
      <c r="L4136" s="64">
        <v>0.0</v>
      </c>
      <c r="M4136" s="67">
        <v>0.0</v>
      </c>
      <c r="N4136" s="70">
        <v>0.0</v>
      </c>
      <c r="O4136" s="64">
        <v>0.22</v>
      </c>
      <c r="P4136" s="67">
        <v>0.22</v>
      </c>
      <c r="Q4136" s="70">
        <v>0.22</v>
      </c>
      <c r="R4136" s="3"/>
    </row>
    <row r="4137">
      <c r="A4137" s="46">
        <v>16448.0</v>
      </c>
      <c r="B4137" s="51" t="str">
        <f t="shared" si="1"/>
        <v>Qurilish va taʼmirlashAsboblarMaxsus asboblarYo'l ishlari uchun vositalar</v>
      </c>
      <c r="C4137" s="55" t="s">
        <v>95</v>
      </c>
      <c r="D4137" s="55" t="s">
        <v>106</v>
      </c>
      <c r="E4137" s="55" t="s">
        <v>5671</v>
      </c>
      <c r="F4137" s="55" t="s">
        <v>8768</v>
      </c>
      <c r="G4137" s="55"/>
      <c r="H4137" s="3"/>
      <c r="I4137" s="64">
        <v>0.22</v>
      </c>
      <c r="J4137" s="67">
        <v>0.22</v>
      </c>
      <c r="K4137" s="70">
        <v>0.22</v>
      </c>
      <c r="L4137" s="64">
        <v>0.0</v>
      </c>
      <c r="M4137" s="67">
        <v>0.0</v>
      </c>
      <c r="N4137" s="70">
        <v>0.0</v>
      </c>
      <c r="O4137" s="64">
        <v>0.22</v>
      </c>
      <c r="P4137" s="67">
        <v>0.22</v>
      </c>
      <c r="Q4137" s="70">
        <v>0.22</v>
      </c>
      <c r="R4137" s="3"/>
    </row>
    <row r="4138">
      <c r="A4138" s="46">
        <v>16449.0</v>
      </c>
      <c r="B4138" s="51" t="str">
        <f t="shared" si="1"/>
        <v>Qurilish va taʼmirlashAsboblarMaxsus asboblarGipsokartonlar bilan ishlash vositalari</v>
      </c>
      <c r="C4138" s="55" t="s">
        <v>95</v>
      </c>
      <c r="D4138" s="55" t="s">
        <v>106</v>
      </c>
      <c r="E4138" s="55" t="s">
        <v>5671</v>
      </c>
      <c r="F4138" s="55" t="s">
        <v>8770</v>
      </c>
      <c r="G4138" s="55"/>
      <c r="H4138" s="55"/>
      <c r="I4138" s="64">
        <v>0.22</v>
      </c>
      <c r="J4138" s="67">
        <v>0.22</v>
      </c>
      <c r="K4138" s="70">
        <v>0.22</v>
      </c>
      <c r="L4138" s="64">
        <v>0.0</v>
      </c>
      <c r="M4138" s="67">
        <v>0.0</v>
      </c>
      <c r="N4138" s="70">
        <v>0.0</v>
      </c>
      <c r="O4138" s="64">
        <v>0.22</v>
      </c>
      <c r="P4138" s="67">
        <v>0.22</v>
      </c>
      <c r="Q4138" s="70">
        <v>0.22</v>
      </c>
      <c r="R4138" s="3"/>
    </row>
    <row r="4139">
      <c r="A4139" s="46">
        <v>16452.0</v>
      </c>
      <c r="B4139" s="51" t="str">
        <f t="shared" si="1"/>
        <v>Qurilish va taʼmirlashAsboblarUstaxona uchun uskunalarVerstaklar</v>
      </c>
      <c r="C4139" s="55" t="s">
        <v>95</v>
      </c>
      <c r="D4139" s="55" t="s">
        <v>106</v>
      </c>
      <c r="E4139" s="55" t="s">
        <v>4613</v>
      </c>
      <c r="F4139" s="55" t="s">
        <v>8772</v>
      </c>
      <c r="G4139" s="85"/>
      <c r="H4139" s="3"/>
      <c r="I4139" s="64">
        <v>0.22</v>
      </c>
      <c r="J4139" s="67">
        <v>0.22</v>
      </c>
      <c r="K4139" s="70">
        <v>0.22</v>
      </c>
      <c r="L4139" s="64">
        <v>0.0</v>
      </c>
      <c r="M4139" s="67">
        <v>0.0</v>
      </c>
      <c r="N4139" s="70">
        <v>0.0</v>
      </c>
      <c r="O4139" s="64">
        <v>0.22</v>
      </c>
      <c r="P4139" s="67">
        <v>0.22</v>
      </c>
      <c r="Q4139" s="70">
        <v>0.22</v>
      </c>
      <c r="R4139" s="3"/>
    </row>
    <row r="4140">
      <c r="A4140" s="46">
        <v>16454.0</v>
      </c>
      <c r="B4140" s="51" t="str">
        <f t="shared" si="1"/>
        <v>Goʻzallik va parvarishGo‘zallik salonlari uchun mebel va jihozlarKipriklarni professional o‘stirish uchunKipriklarni o‘stirish uchun mashq manekeni</v>
      </c>
      <c r="C4140" s="55" t="s">
        <v>314</v>
      </c>
      <c r="D4140" s="55" t="s">
        <v>1237</v>
      </c>
      <c r="E4140" s="55" t="s">
        <v>8773</v>
      </c>
      <c r="F4140" s="55" t="s">
        <v>8775</v>
      </c>
      <c r="G4140" s="55"/>
      <c r="H4140" s="55"/>
      <c r="I4140" s="64">
        <v>0.2</v>
      </c>
      <c r="J4140" s="67">
        <v>0.2</v>
      </c>
      <c r="K4140" s="70">
        <v>0.2</v>
      </c>
      <c r="L4140" s="64">
        <v>0.015000000000000013</v>
      </c>
      <c r="M4140" s="67">
        <v>0.015000000000000013</v>
      </c>
      <c r="N4140" s="70">
        <v>0.015000000000000013</v>
      </c>
      <c r="O4140" s="64">
        <v>0.185</v>
      </c>
      <c r="P4140" s="67">
        <v>0.185</v>
      </c>
      <c r="Q4140" s="70">
        <v>0.185</v>
      </c>
      <c r="R4140" s="3"/>
    </row>
    <row r="4141">
      <c r="A4141" s="46">
        <v>16455.0</v>
      </c>
      <c r="B4141" s="51" t="str">
        <f t="shared" si="1"/>
        <v>Qurilish va taʼmirlashAsboblarMaxsus asboblarArra tishlarini yotqizish uchun asboblar</v>
      </c>
      <c r="C4141" s="55" t="s">
        <v>95</v>
      </c>
      <c r="D4141" s="55" t="s">
        <v>106</v>
      </c>
      <c r="E4141" s="55" t="s">
        <v>5671</v>
      </c>
      <c r="F4141" s="55" t="s">
        <v>8776</v>
      </c>
      <c r="G4141" s="55"/>
      <c r="H4141" s="55"/>
      <c r="I4141" s="64">
        <v>0.22</v>
      </c>
      <c r="J4141" s="67">
        <v>0.22</v>
      </c>
      <c r="K4141" s="70">
        <v>0.22</v>
      </c>
      <c r="L4141" s="64">
        <v>0.0</v>
      </c>
      <c r="M4141" s="67">
        <v>0.0</v>
      </c>
      <c r="N4141" s="70">
        <v>0.0</v>
      </c>
      <c r="O4141" s="64">
        <v>0.22</v>
      </c>
      <c r="P4141" s="67">
        <v>0.22</v>
      </c>
      <c r="Q4141" s="70">
        <v>0.22</v>
      </c>
      <c r="R4141" s="3"/>
    </row>
    <row r="4142">
      <c r="A4142" s="46">
        <v>16456.0</v>
      </c>
      <c r="B4142" s="51" t="str">
        <f t="shared" si="1"/>
        <v>Qurilish va taʼmirlashAsboblarMaxsus asboblarHarfli belgilari</v>
      </c>
      <c r="C4142" s="55" t="s">
        <v>95</v>
      </c>
      <c r="D4142" s="55" t="s">
        <v>106</v>
      </c>
      <c r="E4142" s="55" t="s">
        <v>5671</v>
      </c>
      <c r="F4142" s="55" t="s">
        <v>8778</v>
      </c>
      <c r="G4142" s="85"/>
      <c r="H4142" s="3"/>
      <c r="I4142" s="64">
        <v>0.22</v>
      </c>
      <c r="J4142" s="67">
        <v>0.22</v>
      </c>
      <c r="K4142" s="70">
        <v>0.22</v>
      </c>
      <c r="L4142" s="64">
        <v>0.0</v>
      </c>
      <c r="M4142" s="67">
        <v>0.0</v>
      </c>
      <c r="N4142" s="70">
        <v>0.0</v>
      </c>
      <c r="O4142" s="64">
        <v>0.22</v>
      </c>
      <c r="P4142" s="67">
        <v>0.22</v>
      </c>
      <c r="Q4142" s="70">
        <v>0.22</v>
      </c>
      <c r="R4142" s="3"/>
    </row>
    <row r="4143">
      <c r="A4143" s="46">
        <v>16457.0</v>
      </c>
      <c r="B4143" s="51" t="str">
        <f t="shared" si="1"/>
        <v>Qurilish va taʼmirlashAsboblarMaxsus asboblarRaqamli belgilar</v>
      </c>
      <c r="C4143" s="55" t="s">
        <v>95</v>
      </c>
      <c r="D4143" s="55" t="s">
        <v>106</v>
      </c>
      <c r="E4143" s="55" t="s">
        <v>5671</v>
      </c>
      <c r="F4143" s="55" t="s">
        <v>8780</v>
      </c>
      <c r="G4143" s="55"/>
      <c r="H4143" s="3"/>
      <c r="I4143" s="64">
        <v>0.22</v>
      </c>
      <c r="J4143" s="67">
        <v>0.22</v>
      </c>
      <c r="K4143" s="70">
        <v>0.22</v>
      </c>
      <c r="L4143" s="64">
        <v>0.0</v>
      </c>
      <c r="M4143" s="67">
        <v>0.0</v>
      </c>
      <c r="N4143" s="70">
        <v>0.0</v>
      </c>
      <c r="O4143" s="64">
        <v>0.22</v>
      </c>
      <c r="P4143" s="67">
        <v>0.22</v>
      </c>
      <c r="Q4143" s="70">
        <v>0.22</v>
      </c>
      <c r="R4143" s="3"/>
    </row>
    <row r="4144">
      <c r="A4144" s="46">
        <v>16458.0</v>
      </c>
      <c r="B4144" s="51" t="str">
        <f t="shared" si="1"/>
        <v>Qurilish va taʼmirlashAsboblarMaxsus asboblarTom yopish vositasi</v>
      </c>
      <c r="C4144" s="55" t="s">
        <v>95</v>
      </c>
      <c r="D4144" s="55" t="s">
        <v>106</v>
      </c>
      <c r="E4144" s="55" t="s">
        <v>5671</v>
      </c>
      <c r="F4144" s="55" t="s">
        <v>8781</v>
      </c>
      <c r="G4144" s="55"/>
      <c r="H4144" s="3"/>
      <c r="I4144" s="64">
        <v>0.22</v>
      </c>
      <c r="J4144" s="67">
        <v>0.22</v>
      </c>
      <c r="K4144" s="70">
        <v>0.22</v>
      </c>
      <c r="L4144" s="64">
        <v>0.0</v>
      </c>
      <c r="M4144" s="67">
        <v>0.0</v>
      </c>
      <c r="N4144" s="70">
        <v>0.0</v>
      </c>
      <c r="O4144" s="64">
        <v>0.22</v>
      </c>
      <c r="P4144" s="67">
        <v>0.22</v>
      </c>
      <c r="Q4144" s="70">
        <v>0.22</v>
      </c>
      <c r="R4144" s="3"/>
    </row>
    <row r="4145">
      <c r="A4145" s="46">
        <v>16459.0</v>
      </c>
      <c r="B4145" s="51" t="str">
        <f t="shared" si="1"/>
        <v>Qurilish va taʼmirlashAsboblarMaxsus asboblarSlesar ishlari uchun ilgak</v>
      </c>
      <c r="C4145" s="55" t="s">
        <v>95</v>
      </c>
      <c r="D4145" s="55" t="s">
        <v>106</v>
      </c>
      <c r="E4145" s="55" t="s">
        <v>5671</v>
      </c>
      <c r="F4145" s="55" t="s">
        <v>8783</v>
      </c>
      <c r="G4145" s="55"/>
      <c r="H4145" s="3"/>
      <c r="I4145" s="64">
        <v>0.22</v>
      </c>
      <c r="J4145" s="67">
        <v>0.22</v>
      </c>
      <c r="K4145" s="70">
        <v>0.22</v>
      </c>
      <c r="L4145" s="64">
        <v>0.0</v>
      </c>
      <c r="M4145" s="67">
        <v>0.0</v>
      </c>
      <c r="N4145" s="70">
        <v>0.0</v>
      </c>
      <c r="O4145" s="64">
        <v>0.22</v>
      </c>
      <c r="P4145" s="67">
        <v>0.22</v>
      </c>
      <c r="Q4145" s="70">
        <v>0.22</v>
      </c>
      <c r="R4145" s="3"/>
    </row>
    <row r="4146">
      <c r="A4146" s="46">
        <v>16460.0</v>
      </c>
      <c r="B4146" s="51" t="str">
        <f t="shared" si="1"/>
        <v>Qurilish va taʼmirlashAsboblarMaxsus asboblarMontaj lupasi</v>
      </c>
      <c r="C4146" s="55" t="s">
        <v>95</v>
      </c>
      <c r="D4146" s="55" t="s">
        <v>106</v>
      </c>
      <c r="E4146" s="55" t="s">
        <v>5671</v>
      </c>
      <c r="F4146" s="55" t="s">
        <v>8795</v>
      </c>
      <c r="G4146" s="3"/>
      <c r="H4146" s="4"/>
      <c r="I4146" s="64">
        <v>0.22</v>
      </c>
      <c r="J4146" s="67">
        <v>0.22</v>
      </c>
      <c r="K4146" s="70">
        <v>0.22</v>
      </c>
      <c r="L4146" s="64">
        <v>0.0</v>
      </c>
      <c r="M4146" s="67">
        <v>0.0</v>
      </c>
      <c r="N4146" s="70">
        <v>0.0</v>
      </c>
      <c r="O4146" s="64">
        <v>0.22</v>
      </c>
      <c r="P4146" s="67">
        <v>0.22</v>
      </c>
      <c r="Q4146" s="70">
        <v>0.22</v>
      </c>
      <c r="R4146" s="3"/>
    </row>
    <row r="4147">
      <c r="A4147" s="46">
        <v>16461.0</v>
      </c>
      <c r="B4147" s="51" t="str">
        <f t="shared" si="1"/>
        <v>Qurilish va taʼmirlashAsboblarMaxsus asboblarMultiplakatorlar</v>
      </c>
      <c r="C4147" s="55" t="s">
        <v>95</v>
      </c>
      <c r="D4147" s="55" t="s">
        <v>106</v>
      </c>
      <c r="E4147" s="55" t="s">
        <v>5671</v>
      </c>
      <c r="F4147" s="55" t="s">
        <v>8796</v>
      </c>
      <c r="G4147" s="55"/>
      <c r="H4147" s="3"/>
      <c r="I4147" s="64">
        <v>0.22</v>
      </c>
      <c r="J4147" s="67">
        <v>0.22</v>
      </c>
      <c r="K4147" s="70">
        <v>0.22</v>
      </c>
      <c r="L4147" s="64">
        <v>0.0</v>
      </c>
      <c r="M4147" s="67">
        <v>0.0</v>
      </c>
      <c r="N4147" s="70">
        <v>0.0</v>
      </c>
      <c r="O4147" s="64">
        <v>0.22</v>
      </c>
      <c r="P4147" s="67">
        <v>0.22</v>
      </c>
      <c r="Q4147" s="70">
        <v>0.22</v>
      </c>
      <c r="R4147" s="3"/>
    </row>
    <row r="4148">
      <c r="A4148" s="46">
        <v>16462.0</v>
      </c>
      <c r="B4148" s="51" t="str">
        <f t="shared" si="1"/>
        <v>Qurilish va taʼmirlashAsboblarMaxsus asboblarPolosogiplar va ilgak</v>
      </c>
      <c r="C4148" s="55" t="s">
        <v>95</v>
      </c>
      <c r="D4148" s="55" t="s">
        <v>106</v>
      </c>
      <c r="E4148" s="55" t="s">
        <v>5671</v>
      </c>
      <c r="F4148" s="55" t="s">
        <v>8798</v>
      </c>
      <c r="G4148" s="55"/>
      <c r="H4148" s="4"/>
      <c r="I4148" s="64">
        <v>0.22</v>
      </c>
      <c r="J4148" s="67">
        <v>0.22</v>
      </c>
      <c r="K4148" s="70">
        <v>0.22</v>
      </c>
      <c r="L4148" s="64">
        <v>0.0</v>
      </c>
      <c r="M4148" s="67">
        <v>0.0</v>
      </c>
      <c r="N4148" s="70">
        <v>0.0</v>
      </c>
      <c r="O4148" s="64">
        <v>0.22</v>
      </c>
      <c r="P4148" s="67">
        <v>0.22</v>
      </c>
      <c r="Q4148" s="70">
        <v>0.22</v>
      </c>
      <c r="R4148" s="3"/>
    </row>
    <row r="4149">
      <c r="A4149" s="46">
        <v>16463.0</v>
      </c>
      <c r="B4149" s="51" t="str">
        <f t="shared" si="1"/>
        <v>Goʻzallik va parvarishGo‘zallik salonlari uchun mebel va jihozlarKipriklarni professional o‘stirish uchunKipriklarni o‘stirish uchun kushetka</v>
      </c>
      <c r="C4149" s="55" t="s">
        <v>314</v>
      </c>
      <c r="D4149" s="55" t="s">
        <v>1237</v>
      </c>
      <c r="E4149" s="55" t="s">
        <v>8773</v>
      </c>
      <c r="F4149" s="55" t="s">
        <v>8800</v>
      </c>
      <c r="G4149" s="55"/>
      <c r="H4149" s="55"/>
      <c r="I4149" s="64">
        <v>0.15</v>
      </c>
      <c r="J4149" s="67">
        <v>0.15</v>
      </c>
      <c r="K4149" s="70">
        <v>0.15</v>
      </c>
      <c r="L4149" s="64">
        <v>0.014999999999999986</v>
      </c>
      <c r="M4149" s="67">
        <v>0.014999999999999986</v>
      </c>
      <c r="N4149" s="70">
        <v>0.014999999999999986</v>
      </c>
      <c r="O4149" s="64">
        <v>0.135</v>
      </c>
      <c r="P4149" s="67">
        <v>0.135</v>
      </c>
      <c r="Q4149" s="70">
        <v>0.135</v>
      </c>
      <c r="R4149" s="3"/>
    </row>
    <row r="4150">
      <c r="A4150" s="46">
        <v>16465.0</v>
      </c>
      <c r="B4150" s="51" t="str">
        <f t="shared" si="1"/>
        <v>Goʻzallik va parvarishGo‘zallik salonlari uchun mebel va jihozlarKosmetologlar uchunSPA muolajalari uchun kushetka</v>
      </c>
      <c r="C4150" s="55" t="s">
        <v>314</v>
      </c>
      <c r="D4150" s="55" t="s">
        <v>1237</v>
      </c>
      <c r="E4150" s="55" t="s">
        <v>1238</v>
      </c>
      <c r="F4150" s="55" t="s">
        <v>8802</v>
      </c>
      <c r="G4150" s="55"/>
      <c r="H4150" s="55"/>
      <c r="I4150" s="64">
        <v>0.15</v>
      </c>
      <c r="J4150" s="67">
        <v>0.15</v>
      </c>
      <c r="K4150" s="70">
        <v>0.15</v>
      </c>
      <c r="L4150" s="64">
        <v>0.014999999999999986</v>
      </c>
      <c r="M4150" s="67">
        <v>0.014999999999999986</v>
      </c>
      <c r="N4150" s="70">
        <v>0.014999999999999986</v>
      </c>
      <c r="O4150" s="64">
        <v>0.135</v>
      </c>
      <c r="P4150" s="67">
        <v>0.135</v>
      </c>
      <c r="Q4150" s="70">
        <v>0.135</v>
      </c>
      <c r="R4150" s="3"/>
    </row>
    <row r="4151">
      <c r="A4151" s="46">
        <v>16466.0</v>
      </c>
      <c r="B4151" s="51" t="str">
        <f t="shared" si="1"/>
        <v>Qurilish va taʼmirlashAsboblarMaxsus asboblarRazvaltsovshiklar</v>
      </c>
      <c r="C4151" s="55" t="s">
        <v>95</v>
      </c>
      <c r="D4151" s="55" t="s">
        <v>106</v>
      </c>
      <c r="E4151" s="55" t="s">
        <v>5671</v>
      </c>
      <c r="F4151" s="55" t="s">
        <v>8804</v>
      </c>
      <c r="G4151" s="55"/>
      <c r="H4151" s="3"/>
      <c r="I4151" s="64">
        <v>0.22</v>
      </c>
      <c r="J4151" s="67">
        <v>0.22</v>
      </c>
      <c r="K4151" s="70">
        <v>0.22</v>
      </c>
      <c r="L4151" s="64">
        <v>0.0</v>
      </c>
      <c r="M4151" s="67">
        <v>0.0</v>
      </c>
      <c r="N4151" s="70">
        <v>0.0</v>
      </c>
      <c r="O4151" s="64">
        <v>0.22</v>
      </c>
      <c r="P4151" s="67">
        <v>0.22</v>
      </c>
      <c r="Q4151" s="70">
        <v>0.22</v>
      </c>
      <c r="R4151" s="3"/>
    </row>
    <row r="4152">
      <c r="A4152" s="46">
        <v>16467.0</v>
      </c>
      <c r="B4152" s="51" t="str">
        <f t="shared" si="1"/>
        <v>Qurilish va taʼmirlashAsboblarMaxsus asboblarLaminat uchun gilyotin kesar</v>
      </c>
      <c r="C4152" s="55" t="s">
        <v>95</v>
      </c>
      <c r="D4152" s="55" t="s">
        <v>106</v>
      </c>
      <c r="E4152" s="55" t="s">
        <v>5671</v>
      </c>
      <c r="F4152" s="55" t="s">
        <v>8806</v>
      </c>
      <c r="G4152" s="55"/>
      <c r="H4152" s="3"/>
      <c r="I4152" s="64">
        <v>0.22</v>
      </c>
      <c r="J4152" s="67">
        <v>0.22</v>
      </c>
      <c r="K4152" s="70">
        <v>0.22</v>
      </c>
      <c r="L4152" s="64">
        <v>0.0</v>
      </c>
      <c r="M4152" s="67">
        <v>0.0</v>
      </c>
      <c r="N4152" s="70">
        <v>0.0</v>
      </c>
      <c r="O4152" s="64">
        <v>0.22</v>
      </c>
      <c r="P4152" s="67">
        <v>0.22</v>
      </c>
      <c r="Q4152" s="70">
        <v>0.22</v>
      </c>
      <c r="R4152" s="3"/>
    </row>
    <row r="4153">
      <c r="A4153" s="46">
        <v>16468.0</v>
      </c>
      <c r="B4153" s="51" t="str">
        <f t="shared" si="1"/>
        <v>Qurilish va taʼmirlashAsboblarMaxsus asboblarGazlangan beton uchun qo'lda Strob kesar</v>
      </c>
      <c r="C4153" s="55" t="s">
        <v>95</v>
      </c>
      <c r="D4153" s="55" t="s">
        <v>106</v>
      </c>
      <c r="E4153" s="55" t="s">
        <v>5671</v>
      </c>
      <c r="F4153" s="55" t="s">
        <v>8808</v>
      </c>
      <c r="G4153" s="55"/>
      <c r="H4153" s="55"/>
      <c r="I4153" s="64">
        <v>0.22</v>
      </c>
      <c r="J4153" s="67">
        <v>0.22</v>
      </c>
      <c r="K4153" s="70">
        <v>0.22</v>
      </c>
      <c r="L4153" s="64">
        <v>0.0</v>
      </c>
      <c r="M4153" s="67">
        <v>0.0</v>
      </c>
      <c r="N4153" s="70">
        <v>0.0</v>
      </c>
      <c r="O4153" s="64">
        <v>0.22</v>
      </c>
      <c r="P4153" s="67">
        <v>0.22</v>
      </c>
      <c r="Q4153" s="70">
        <v>0.22</v>
      </c>
      <c r="R4153" s="3"/>
    </row>
    <row r="4154">
      <c r="A4154" s="46">
        <v>16469.0</v>
      </c>
      <c r="B4154" s="51" t="str">
        <f t="shared" si="1"/>
        <v>Qurilish va taʼmirlashAsboblarMaxsus asboblarArava va plitka o'rindig'i</v>
      </c>
      <c r="C4154" s="55" t="s">
        <v>95</v>
      </c>
      <c r="D4154" s="55" t="s">
        <v>106</v>
      </c>
      <c r="E4154" s="55" t="s">
        <v>5671</v>
      </c>
      <c r="F4154" s="55" t="s">
        <v>8811</v>
      </c>
      <c r="G4154" s="55"/>
      <c r="H4154" s="3"/>
      <c r="I4154" s="64">
        <v>0.22</v>
      </c>
      <c r="J4154" s="67">
        <v>0.22</v>
      </c>
      <c r="K4154" s="70">
        <v>0.22</v>
      </c>
      <c r="L4154" s="64">
        <v>0.0</v>
      </c>
      <c r="M4154" s="67">
        <v>0.0</v>
      </c>
      <c r="N4154" s="70">
        <v>0.0</v>
      </c>
      <c r="O4154" s="64">
        <v>0.22</v>
      </c>
      <c r="P4154" s="67">
        <v>0.22</v>
      </c>
      <c r="Q4154" s="70">
        <v>0.22</v>
      </c>
      <c r="R4154" s="3"/>
    </row>
    <row r="4155">
      <c r="A4155" s="46">
        <v>16470.0</v>
      </c>
      <c r="B4155" s="51" t="str">
        <f t="shared" si="1"/>
        <v>Qurilish va taʼmirlashAsboblarMaxsus asboblarPlastmassa uchun termagib vositalari</v>
      </c>
      <c r="C4155" s="55" t="s">
        <v>95</v>
      </c>
      <c r="D4155" s="55" t="s">
        <v>106</v>
      </c>
      <c r="E4155" s="55" t="s">
        <v>5671</v>
      </c>
      <c r="F4155" s="55" t="s">
        <v>8813</v>
      </c>
      <c r="G4155" s="55"/>
      <c r="H4155" s="55"/>
      <c r="I4155" s="64">
        <v>0.22</v>
      </c>
      <c r="J4155" s="67">
        <v>0.22</v>
      </c>
      <c r="K4155" s="70">
        <v>0.22</v>
      </c>
      <c r="L4155" s="64">
        <v>0.0</v>
      </c>
      <c r="M4155" s="67">
        <v>0.0</v>
      </c>
      <c r="N4155" s="70">
        <v>0.0</v>
      </c>
      <c r="O4155" s="64">
        <v>0.22</v>
      </c>
      <c r="P4155" s="67">
        <v>0.22</v>
      </c>
      <c r="Q4155" s="70">
        <v>0.22</v>
      </c>
      <c r="R4155" s="3"/>
    </row>
    <row r="4156">
      <c r="A4156" s="46">
        <v>16471.0</v>
      </c>
      <c r="B4156" s="51" t="str">
        <f t="shared" si="1"/>
        <v>Qurilish va taʼmirlashAsboblarMaxsus asboblarFasko olib tashlagichlar</v>
      </c>
      <c r="C4156" s="55" t="s">
        <v>95</v>
      </c>
      <c r="D4156" s="55" t="s">
        <v>106</v>
      </c>
      <c r="E4156" s="55" t="s">
        <v>5671</v>
      </c>
      <c r="F4156" s="55" t="s">
        <v>8815</v>
      </c>
      <c r="G4156" s="55"/>
      <c r="H4156" s="4"/>
      <c r="I4156" s="64">
        <v>0.22</v>
      </c>
      <c r="J4156" s="67">
        <v>0.22</v>
      </c>
      <c r="K4156" s="70">
        <v>0.22</v>
      </c>
      <c r="L4156" s="64">
        <v>0.0</v>
      </c>
      <c r="M4156" s="67">
        <v>0.0</v>
      </c>
      <c r="N4156" s="70">
        <v>0.0</v>
      </c>
      <c r="O4156" s="64">
        <v>0.22</v>
      </c>
      <c r="P4156" s="67">
        <v>0.22</v>
      </c>
      <c r="Q4156" s="70">
        <v>0.22</v>
      </c>
      <c r="R4156" s="3"/>
    </row>
    <row r="4157">
      <c r="A4157" s="46">
        <v>16473.0</v>
      </c>
      <c r="B4157" s="51" t="str">
        <f t="shared" si="1"/>
        <v>Dacha, bogʻ va tomorqaBogʻ texnikasiButaqirqqichlarElektr butaqirqqich</v>
      </c>
      <c r="C4157" s="55" t="s">
        <v>734</v>
      </c>
      <c r="D4157" s="55" t="s">
        <v>2819</v>
      </c>
      <c r="E4157" s="55" t="s">
        <v>5501</v>
      </c>
      <c r="F4157" s="55" t="s">
        <v>8817</v>
      </c>
      <c r="G4157" s="55"/>
      <c r="H4157" s="4"/>
      <c r="I4157" s="64">
        <v>0.1</v>
      </c>
      <c r="J4157" s="67">
        <v>0.1</v>
      </c>
      <c r="K4157" s="70">
        <v>0.1</v>
      </c>
      <c r="L4157" s="64">
        <v>0.0</v>
      </c>
      <c r="M4157" s="67">
        <v>0.0</v>
      </c>
      <c r="N4157" s="70">
        <v>0.0</v>
      </c>
      <c r="O4157" s="64">
        <v>0.1</v>
      </c>
      <c r="P4157" s="67">
        <v>0.1</v>
      </c>
      <c r="Q4157" s="70">
        <v>0.1</v>
      </c>
      <c r="R4157" s="3"/>
    </row>
    <row r="4158">
      <c r="A4158" s="46">
        <v>16474.0</v>
      </c>
      <c r="B4158" s="51" t="str">
        <f t="shared" si="1"/>
        <v>Dacha, bogʻ va tomorqaBogʻ texnikasiButaqirqqichlarSimsiz butaqirqqich</v>
      </c>
      <c r="C4158" s="55" t="s">
        <v>734</v>
      </c>
      <c r="D4158" s="55" t="s">
        <v>2819</v>
      </c>
      <c r="E4158" s="55" t="s">
        <v>5501</v>
      </c>
      <c r="F4158" s="55" t="s">
        <v>8819</v>
      </c>
      <c r="G4158" s="55"/>
      <c r="H4158" s="3"/>
      <c r="I4158" s="64">
        <v>0.1</v>
      </c>
      <c r="J4158" s="67">
        <v>0.1</v>
      </c>
      <c r="K4158" s="70">
        <v>0.1</v>
      </c>
      <c r="L4158" s="64">
        <v>0.0</v>
      </c>
      <c r="M4158" s="67">
        <v>0.0</v>
      </c>
      <c r="N4158" s="70">
        <v>0.0</v>
      </c>
      <c r="O4158" s="64">
        <v>0.1</v>
      </c>
      <c r="P4158" s="67">
        <v>0.1</v>
      </c>
      <c r="Q4158" s="70">
        <v>0.1</v>
      </c>
      <c r="R4158" s="3"/>
    </row>
    <row r="4159">
      <c r="A4159" s="46">
        <v>16475.0</v>
      </c>
      <c r="B4159" s="51" t="str">
        <f t="shared" si="1"/>
        <v>Dacha, bogʻ va tomorqaBogʻ texnikasiYuqori bosimli moykalar va aksessuarlarYuqori bosimli moykalar uchun aksessuarlarBoshqa aksessuarlar</v>
      </c>
      <c r="C4159" s="55" t="s">
        <v>734</v>
      </c>
      <c r="D4159" s="55" t="s">
        <v>2819</v>
      </c>
      <c r="E4159" s="55" t="s">
        <v>2820</v>
      </c>
      <c r="F4159" s="55" t="s">
        <v>2821</v>
      </c>
      <c r="G4159" s="55" t="s">
        <v>8822</v>
      </c>
      <c r="H4159" s="55"/>
      <c r="I4159" s="64">
        <v>0.11</v>
      </c>
      <c r="J4159" s="67">
        <v>0.11</v>
      </c>
      <c r="K4159" s="70">
        <v>0.11</v>
      </c>
      <c r="L4159" s="64">
        <v>0.0</v>
      </c>
      <c r="M4159" s="67">
        <v>0.0</v>
      </c>
      <c r="N4159" s="70">
        <v>0.0</v>
      </c>
      <c r="O4159" s="64">
        <v>0.11</v>
      </c>
      <c r="P4159" s="67">
        <v>0.11</v>
      </c>
      <c r="Q4159" s="70">
        <v>0.11</v>
      </c>
      <c r="R4159" s="3"/>
    </row>
    <row r="4160">
      <c r="A4160" s="46">
        <v>16477.0</v>
      </c>
      <c r="B4160" s="51" t="str">
        <f t="shared" si="1"/>
        <v>Dacha, bogʻ va tomorqaBogʻ texnikasiMotoburlar va uskunalarAkkumulyatorli bur</v>
      </c>
      <c r="C4160" s="55" t="s">
        <v>734</v>
      </c>
      <c r="D4160" s="55" t="s">
        <v>2819</v>
      </c>
      <c r="E4160" s="55" t="s">
        <v>6590</v>
      </c>
      <c r="F4160" s="55" t="s">
        <v>8824</v>
      </c>
      <c r="G4160" s="55"/>
      <c r="H4160" s="4"/>
      <c r="I4160" s="64">
        <v>0.1</v>
      </c>
      <c r="J4160" s="67">
        <v>0.1</v>
      </c>
      <c r="K4160" s="70">
        <v>0.1</v>
      </c>
      <c r="L4160" s="64">
        <v>0.0</v>
      </c>
      <c r="M4160" s="67">
        <v>0.0</v>
      </c>
      <c r="N4160" s="70">
        <v>0.0</v>
      </c>
      <c r="O4160" s="64">
        <v>0.1</v>
      </c>
      <c r="P4160" s="67">
        <v>0.1</v>
      </c>
      <c r="Q4160" s="70">
        <v>0.1</v>
      </c>
      <c r="R4160" s="3"/>
    </row>
    <row r="4161">
      <c r="A4161" s="46">
        <v>16480.0</v>
      </c>
      <c r="B4161" s="51" t="str">
        <f t="shared" si="1"/>
        <v>Dacha, bogʻ va tomorqaBogʻ texnikasiBegona o'tlardan tozalash mashinasi</v>
      </c>
      <c r="C4161" s="55" t="s">
        <v>734</v>
      </c>
      <c r="D4161" s="55" t="s">
        <v>2819</v>
      </c>
      <c r="E4161" s="55" t="s">
        <v>8826</v>
      </c>
      <c r="F4161" s="55"/>
      <c r="G4161" s="55"/>
      <c r="H4161" s="4"/>
      <c r="I4161" s="64">
        <v>0.1</v>
      </c>
      <c r="J4161" s="67">
        <v>0.1</v>
      </c>
      <c r="K4161" s="70">
        <v>0.1</v>
      </c>
      <c r="L4161" s="64">
        <v>0.0</v>
      </c>
      <c r="M4161" s="67">
        <v>0.0</v>
      </c>
      <c r="N4161" s="70">
        <v>0.0</v>
      </c>
      <c r="O4161" s="64">
        <v>0.1</v>
      </c>
      <c r="P4161" s="67">
        <v>0.1</v>
      </c>
      <c r="Q4161" s="70">
        <v>0.1</v>
      </c>
      <c r="R4161" s="3"/>
    </row>
    <row r="4162">
      <c r="A4162" s="46">
        <v>16481.0</v>
      </c>
      <c r="B4162" s="51" t="str">
        <f t="shared" si="1"/>
        <v>Dacha, bogʻ va tomorqaBogʻ texnikasiMotoburlar va uskunalarMotobur uchun butlovchi qism</v>
      </c>
      <c r="C4162" s="55" t="s">
        <v>734</v>
      </c>
      <c r="D4162" s="55" t="s">
        <v>2819</v>
      </c>
      <c r="E4162" s="55" t="s">
        <v>6590</v>
      </c>
      <c r="F4162" s="55" t="s">
        <v>8827</v>
      </c>
      <c r="G4162" s="55"/>
      <c r="H4162" s="55"/>
      <c r="I4162" s="64">
        <v>0.1</v>
      </c>
      <c r="J4162" s="67">
        <v>0.1</v>
      </c>
      <c r="K4162" s="70">
        <v>0.1</v>
      </c>
      <c r="L4162" s="64">
        <v>0.0</v>
      </c>
      <c r="M4162" s="67">
        <v>0.0</v>
      </c>
      <c r="N4162" s="70">
        <v>0.0</v>
      </c>
      <c r="O4162" s="64">
        <v>0.1</v>
      </c>
      <c r="P4162" s="67">
        <v>0.1</v>
      </c>
      <c r="Q4162" s="70">
        <v>0.1</v>
      </c>
      <c r="R4162" s="3"/>
    </row>
    <row r="4163">
      <c r="A4163" s="46">
        <v>16484.0</v>
      </c>
      <c r="B4163" s="51" t="str">
        <f t="shared" si="1"/>
        <v>Qurilish va taʼmirlashAsboblarUstaxona uchun uskunalarQutilar va organayzerlarAsboblar qutilari</v>
      </c>
      <c r="C4163" s="55" t="s">
        <v>95</v>
      </c>
      <c r="D4163" s="55" t="s">
        <v>106</v>
      </c>
      <c r="E4163" s="55" t="s">
        <v>4613</v>
      </c>
      <c r="F4163" s="55" t="s">
        <v>8830</v>
      </c>
      <c r="G4163" s="55" t="s">
        <v>8831</v>
      </c>
      <c r="H4163" s="55"/>
      <c r="I4163" s="64">
        <v>0.22</v>
      </c>
      <c r="J4163" s="67">
        <v>0.22</v>
      </c>
      <c r="K4163" s="70">
        <v>0.22</v>
      </c>
      <c r="L4163" s="64">
        <v>0.0</v>
      </c>
      <c r="M4163" s="67">
        <v>0.0</v>
      </c>
      <c r="N4163" s="70">
        <v>0.0</v>
      </c>
      <c r="O4163" s="64">
        <v>0.22</v>
      </c>
      <c r="P4163" s="67">
        <v>0.22</v>
      </c>
      <c r="Q4163" s="70">
        <v>0.22</v>
      </c>
      <c r="R4163" s="3"/>
    </row>
    <row r="4164">
      <c r="A4164" s="46">
        <v>16485.0</v>
      </c>
      <c r="B4164" s="51" t="str">
        <f t="shared" si="1"/>
        <v>Qurilish va taʼmirlashAsboblarUstaxona uchun uskunalarQutilar va organayzerlarQurilish organayzerlari</v>
      </c>
      <c r="C4164" s="55" t="s">
        <v>95</v>
      </c>
      <c r="D4164" s="55" t="s">
        <v>106</v>
      </c>
      <c r="E4164" s="55" t="s">
        <v>4613</v>
      </c>
      <c r="F4164" s="55" t="s">
        <v>8830</v>
      </c>
      <c r="G4164" s="55" t="s">
        <v>8833</v>
      </c>
      <c r="H4164" s="55"/>
      <c r="I4164" s="64">
        <v>0.22</v>
      </c>
      <c r="J4164" s="67">
        <v>0.22</v>
      </c>
      <c r="K4164" s="70">
        <v>0.22</v>
      </c>
      <c r="L4164" s="64">
        <v>0.0</v>
      </c>
      <c r="M4164" s="67">
        <v>0.0</v>
      </c>
      <c r="N4164" s="70">
        <v>0.0</v>
      </c>
      <c r="O4164" s="64">
        <v>0.22</v>
      </c>
      <c r="P4164" s="67">
        <v>0.22</v>
      </c>
      <c r="Q4164" s="70">
        <v>0.22</v>
      </c>
      <c r="R4164" s="3"/>
    </row>
    <row r="4165">
      <c r="A4165" s="46">
        <v>16486.0</v>
      </c>
      <c r="B4165" s="51" t="str">
        <f t="shared" si="1"/>
        <v>Qurilish va taʼmirlashAsboblarUstaxona uchun uskunalarQutilar va organayzerlarMetizlar uchun tuvaklar</v>
      </c>
      <c r="C4165" s="55" t="s">
        <v>95</v>
      </c>
      <c r="D4165" s="55" t="s">
        <v>106</v>
      </c>
      <c r="E4165" s="55" t="s">
        <v>4613</v>
      </c>
      <c r="F4165" s="55" t="s">
        <v>8830</v>
      </c>
      <c r="G4165" s="55" t="s">
        <v>8834</v>
      </c>
      <c r="H4165" s="55"/>
      <c r="I4165" s="64">
        <v>0.22</v>
      </c>
      <c r="J4165" s="67">
        <v>0.22</v>
      </c>
      <c r="K4165" s="70">
        <v>0.22</v>
      </c>
      <c r="L4165" s="64">
        <v>0.0</v>
      </c>
      <c r="M4165" s="67">
        <v>0.0</v>
      </c>
      <c r="N4165" s="70">
        <v>0.0</v>
      </c>
      <c r="O4165" s="64">
        <v>0.22</v>
      </c>
      <c r="P4165" s="67">
        <v>0.22</v>
      </c>
      <c r="Q4165" s="70">
        <v>0.22</v>
      </c>
      <c r="R4165" s="3"/>
    </row>
    <row r="4166">
      <c r="A4166" s="46">
        <v>16488.0</v>
      </c>
      <c r="B4166" s="51" t="str">
        <f t="shared" si="1"/>
        <v>Qurilish va taʼmirlashAsboblarUstaxona uchun uskunalarQutilar va organayzerlarKassetnitsalar</v>
      </c>
      <c r="C4166" s="55" t="s">
        <v>95</v>
      </c>
      <c r="D4166" s="55" t="s">
        <v>106</v>
      </c>
      <c r="E4166" s="55" t="s">
        <v>4613</v>
      </c>
      <c r="F4166" s="55" t="s">
        <v>8830</v>
      </c>
      <c r="G4166" s="55" t="s">
        <v>8846</v>
      </c>
      <c r="H4166" s="3"/>
      <c r="I4166" s="64">
        <v>0.22</v>
      </c>
      <c r="J4166" s="67">
        <v>0.22</v>
      </c>
      <c r="K4166" s="70">
        <v>0.22</v>
      </c>
      <c r="L4166" s="64">
        <v>0.0</v>
      </c>
      <c r="M4166" s="67">
        <v>0.0</v>
      </c>
      <c r="N4166" s="70">
        <v>0.0</v>
      </c>
      <c r="O4166" s="64">
        <v>0.22</v>
      </c>
      <c r="P4166" s="67">
        <v>0.22</v>
      </c>
      <c r="Q4166" s="70">
        <v>0.22</v>
      </c>
      <c r="R4166" s="3"/>
    </row>
    <row r="4167">
      <c r="A4167" s="46">
        <v>16489.0</v>
      </c>
      <c r="B4167" s="51" t="str">
        <f t="shared" si="1"/>
        <v>Qurilish va taʼmirlashAsboblarEhtiyot qismlar va aksessuarlarAmortizator</v>
      </c>
      <c r="C4167" s="55" t="s">
        <v>95</v>
      </c>
      <c r="D4167" s="55" t="s">
        <v>106</v>
      </c>
      <c r="E4167" s="55" t="s">
        <v>8848</v>
      </c>
      <c r="F4167" s="55" t="s">
        <v>8849</v>
      </c>
      <c r="G4167" s="3"/>
      <c r="H4167" s="4"/>
      <c r="I4167" s="64">
        <v>0.22</v>
      </c>
      <c r="J4167" s="67">
        <v>0.22</v>
      </c>
      <c r="K4167" s="70">
        <v>0.22</v>
      </c>
      <c r="L4167" s="64">
        <v>0.0</v>
      </c>
      <c r="M4167" s="67">
        <v>0.0</v>
      </c>
      <c r="N4167" s="70">
        <v>0.0</v>
      </c>
      <c r="O4167" s="64">
        <v>0.22</v>
      </c>
      <c r="P4167" s="67">
        <v>0.22</v>
      </c>
      <c r="Q4167" s="70">
        <v>0.22</v>
      </c>
      <c r="R4167" s="3"/>
    </row>
    <row r="4168">
      <c r="A4168" s="46">
        <v>16490.0</v>
      </c>
      <c r="B4168" s="51" t="str">
        <f t="shared" si="1"/>
        <v>Qurilish va taʼmirlashAsboblarEhtiyot qismlar va aksessuarlarElektr asboblari uchun o'chirgichlar</v>
      </c>
      <c r="C4168" s="55" t="s">
        <v>95</v>
      </c>
      <c r="D4168" s="55" t="s">
        <v>106</v>
      </c>
      <c r="E4168" s="55" t="s">
        <v>8848</v>
      </c>
      <c r="F4168" s="55" t="s">
        <v>8850</v>
      </c>
      <c r="G4168" s="55"/>
      <c r="H4168" s="55"/>
      <c r="I4168" s="64">
        <v>0.22</v>
      </c>
      <c r="J4168" s="67">
        <v>0.22</v>
      </c>
      <c r="K4168" s="70">
        <v>0.22</v>
      </c>
      <c r="L4168" s="64">
        <v>0.0</v>
      </c>
      <c r="M4168" s="67">
        <v>0.0</v>
      </c>
      <c r="N4168" s="70">
        <v>0.0</v>
      </c>
      <c r="O4168" s="64">
        <v>0.22</v>
      </c>
      <c r="P4168" s="67">
        <v>0.22</v>
      </c>
      <c r="Q4168" s="70">
        <v>0.22</v>
      </c>
      <c r="R4168" s="3"/>
    </row>
    <row r="4169">
      <c r="A4169" s="46">
        <v>16491.0</v>
      </c>
      <c r="B4169" s="51" t="str">
        <f t="shared" si="1"/>
        <v>Qurilish va taʼmirlashAsboblarEhtiyot qismlar va aksessuarlarOvozni pasaytiradigan asbob</v>
      </c>
      <c r="C4169" s="55" t="s">
        <v>95</v>
      </c>
      <c r="D4169" s="55" t="s">
        <v>106</v>
      </c>
      <c r="E4169" s="55" t="s">
        <v>8848</v>
      </c>
      <c r="F4169" s="55" t="s">
        <v>8852</v>
      </c>
      <c r="G4169" s="55"/>
      <c r="H4169" s="4"/>
      <c r="I4169" s="64">
        <v>0.22</v>
      </c>
      <c r="J4169" s="67">
        <v>0.22</v>
      </c>
      <c r="K4169" s="70">
        <v>0.22</v>
      </c>
      <c r="L4169" s="64">
        <v>0.0</v>
      </c>
      <c r="M4169" s="67">
        <v>0.0</v>
      </c>
      <c r="N4169" s="70">
        <v>0.0</v>
      </c>
      <c r="O4169" s="64">
        <v>0.22</v>
      </c>
      <c r="P4169" s="67">
        <v>0.22</v>
      </c>
      <c r="Q4169" s="70">
        <v>0.22</v>
      </c>
      <c r="R4169" s="3"/>
    </row>
    <row r="4170">
      <c r="A4170" s="46">
        <v>16492.0</v>
      </c>
      <c r="B4170" s="51" t="str">
        <f t="shared" si="1"/>
        <v>Qurilish va taʼmirlashAsboblarEhtiyot qismlar va aksessuarlarElektr asboblari uchun dvigatel</v>
      </c>
      <c r="C4170" s="55" t="s">
        <v>95</v>
      </c>
      <c r="D4170" s="55" t="s">
        <v>106</v>
      </c>
      <c r="E4170" s="55" t="s">
        <v>8848</v>
      </c>
      <c r="F4170" s="55" t="s">
        <v>8854</v>
      </c>
      <c r="G4170" s="55"/>
      <c r="H4170" s="55"/>
      <c r="I4170" s="64">
        <v>0.22</v>
      </c>
      <c r="J4170" s="67">
        <v>0.22</v>
      </c>
      <c r="K4170" s="70">
        <v>0.22</v>
      </c>
      <c r="L4170" s="64">
        <v>0.0</v>
      </c>
      <c r="M4170" s="67">
        <v>0.0</v>
      </c>
      <c r="N4170" s="70">
        <v>0.0</v>
      </c>
      <c r="O4170" s="64">
        <v>0.22</v>
      </c>
      <c r="P4170" s="67">
        <v>0.22</v>
      </c>
      <c r="Q4170" s="70">
        <v>0.22</v>
      </c>
      <c r="R4170" s="3"/>
    </row>
    <row r="4171">
      <c r="A4171" s="46">
        <v>16493.0</v>
      </c>
      <c r="B4171" s="51" t="str">
        <f t="shared" si="1"/>
        <v>Qurilish va taʼmirlashAsboblarUstaxona uchun uskunalarQadoqlash uskunalari va ehtiyot qismlari</v>
      </c>
      <c r="C4171" s="55" t="s">
        <v>95</v>
      </c>
      <c r="D4171" s="55" t="s">
        <v>106</v>
      </c>
      <c r="E4171" s="55" t="s">
        <v>4613</v>
      </c>
      <c r="F4171" s="55" t="s">
        <v>8856</v>
      </c>
      <c r="G4171" s="55"/>
      <c r="H4171" s="55"/>
      <c r="I4171" s="64">
        <v>0.22</v>
      </c>
      <c r="J4171" s="67">
        <v>0.22</v>
      </c>
      <c r="K4171" s="70">
        <v>0.22</v>
      </c>
      <c r="L4171" s="64">
        <v>0.0</v>
      </c>
      <c r="M4171" s="67">
        <v>0.0</v>
      </c>
      <c r="N4171" s="70">
        <v>0.0</v>
      </c>
      <c r="O4171" s="64">
        <v>0.22</v>
      </c>
      <c r="P4171" s="67">
        <v>0.22</v>
      </c>
      <c r="Q4171" s="70">
        <v>0.22</v>
      </c>
      <c r="R4171" s="3"/>
    </row>
    <row r="4172">
      <c r="A4172" s="46">
        <v>16494.0</v>
      </c>
      <c r="B4172" s="51" t="str">
        <f t="shared" si="1"/>
        <v>Goʻzallik va parvarishGo‘zallik salonlari uchun mebel va jihozlarKosmetologlar uchunKosmetologik kushetka</v>
      </c>
      <c r="C4172" s="55" t="s">
        <v>314</v>
      </c>
      <c r="D4172" s="55" t="s">
        <v>1237</v>
      </c>
      <c r="E4172" s="55" t="s">
        <v>1238</v>
      </c>
      <c r="F4172" s="55" t="s">
        <v>8858</v>
      </c>
      <c r="G4172" s="55"/>
      <c r="H4172" s="3"/>
      <c r="I4172" s="64">
        <v>0.15</v>
      </c>
      <c r="J4172" s="67">
        <v>0.15</v>
      </c>
      <c r="K4172" s="70">
        <v>0.15</v>
      </c>
      <c r="L4172" s="64">
        <v>0.009999999999999981</v>
      </c>
      <c r="M4172" s="67">
        <v>0.009999999999999981</v>
      </c>
      <c r="N4172" s="70">
        <v>0.009999999999999981</v>
      </c>
      <c r="O4172" s="64">
        <v>0.14</v>
      </c>
      <c r="P4172" s="67">
        <v>0.14</v>
      </c>
      <c r="Q4172" s="70">
        <v>0.14</v>
      </c>
      <c r="R4172" s="3"/>
    </row>
    <row r="4173">
      <c r="A4173" s="46">
        <v>16495.0</v>
      </c>
      <c r="B4173" s="51" t="str">
        <f t="shared" si="1"/>
        <v>Qurilish va taʼmirlashAsboblarEhtiyot qismlar va aksessuarlarKarbyutorlar</v>
      </c>
      <c r="C4173" s="55" t="s">
        <v>95</v>
      </c>
      <c r="D4173" s="55" t="s">
        <v>106</v>
      </c>
      <c r="E4173" s="55" t="s">
        <v>8848</v>
      </c>
      <c r="F4173" s="55" t="s">
        <v>8860</v>
      </c>
      <c r="G4173" s="3"/>
      <c r="H4173" s="3"/>
      <c r="I4173" s="64">
        <v>0.22</v>
      </c>
      <c r="J4173" s="67">
        <v>0.22</v>
      </c>
      <c r="K4173" s="70">
        <v>0.22</v>
      </c>
      <c r="L4173" s="64">
        <v>0.0</v>
      </c>
      <c r="M4173" s="67">
        <v>0.0</v>
      </c>
      <c r="N4173" s="70">
        <v>0.0</v>
      </c>
      <c r="O4173" s="64">
        <v>0.22</v>
      </c>
      <c r="P4173" s="67">
        <v>0.22</v>
      </c>
      <c r="Q4173" s="70">
        <v>0.22</v>
      </c>
      <c r="R4173" s="3"/>
    </row>
    <row r="4174">
      <c r="A4174" s="46">
        <v>16497.0</v>
      </c>
      <c r="B4174" s="51" t="str">
        <f t="shared" si="1"/>
        <v>Qurilish va taʼmirlashAsboblarEhtiyot qismlar va aksessuarlarKatushka yoritish</v>
      </c>
      <c r="C4174" s="55" t="s">
        <v>95</v>
      </c>
      <c r="D4174" s="55" t="s">
        <v>106</v>
      </c>
      <c r="E4174" s="55" t="s">
        <v>8848</v>
      </c>
      <c r="F4174" s="55" t="s">
        <v>8862</v>
      </c>
      <c r="G4174" s="55"/>
      <c r="H4174" s="85"/>
      <c r="I4174" s="64">
        <v>0.22</v>
      </c>
      <c r="J4174" s="67">
        <v>0.22</v>
      </c>
      <c r="K4174" s="70">
        <v>0.22</v>
      </c>
      <c r="L4174" s="64">
        <v>0.0</v>
      </c>
      <c r="M4174" s="67">
        <v>0.0</v>
      </c>
      <c r="N4174" s="70">
        <v>0.0</v>
      </c>
      <c r="O4174" s="64">
        <v>0.22</v>
      </c>
      <c r="P4174" s="67">
        <v>0.22</v>
      </c>
      <c r="Q4174" s="70">
        <v>0.22</v>
      </c>
      <c r="R4174" s="3"/>
    </row>
    <row r="4175">
      <c r="A4175" s="46">
        <v>16498.0</v>
      </c>
      <c r="B4175" s="51" t="str">
        <f t="shared" si="1"/>
        <v>Qurilish va taʼmirlashAsboblarEhtiyot qismlar va aksessuarlarBenzin vositasi korpuslari</v>
      </c>
      <c r="C4175" s="55" t="s">
        <v>95</v>
      </c>
      <c r="D4175" s="55" t="s">
        <v>106</v>
      </c>
      <c r="E4175" s="55" t="s">
        <v>8848</v>
      </c>
      <c r="F4175" s="55" t="s">
        <v>8871</v>
      </c>
      <c r="G4175" s="55"/>
      <c r="H4175" s="3"/>
      <c r="I4175" s="64">
        <v>0.22</v>
      </c>
      <c r="J4175" s="67">
        <v>0.22</v>
      </c>
      <c r="K4175" s="70">
        <v>0.22</v>
      </c>
      <c r="L4175" s="64">
        <v>0.0</v>
      </c>
      <c r="M4175" s="67">
        <v>0.0</v>
      </c>
      <c r="N4175" s="70">
        <v>0.0</v>
      </c>
      <c r="O4175" s="64">
        <v>0.22</v>
      </c>
      <c r="P4175" s="67">
        <v>0.22</v>
      </c>
      <c r="Q4175" s="70">
        <v>0.22</v>
      </c>
      <c r="R4175" s="3"/>
    </row>
    <row r="4176">
      <c r="A4176" s="46">
        <v>16499.0</v>
      </c>
      <c r="B4176" s="51" t="str">
        <f t="shared" si="1"/>
        <v>Goʻzallik va parvarishGo‘zallik salonlari uchun mebel va jihozlarSartaroshlar uchunSartaroshlar uchun mashq manekeni</v>
      </c>
      <c r="C4176" s="55" t="s">
        <v>314</v>
      </c>
      <c r="D4176" s="55" t="s">
        <v>1237</v>
      </c>
      <c r="E4176" s="55" t="s">
        <v>8874</v>
      </c>
      <c r="F4176" s="55" t="s">
        <v>8875</v>
      </c>
      <c r="G4176" s="55"/>
      <c r="H4176" s="55"/>
      <c r="I4176" s="64">
        <v>0.2</v>
      </c>
      <c r="J4176" s="67">
        <v>0.2</v>
      </c>
      <c r="K4176" s="70">
        <v>0.2</v>
      </c>
      <c r="L4176" s="64">
        <v>0.015000000000000013</v>
      </c>
      <c r="M4176" s="67">
        <v>0.015000000000000013</v>
      </c>
      <c r="N4176" s="70">
        <v>0.015000000000000013</v>
      </c>
      <c r="O4176" s="64">
        <v>0.185</v>
      </c>
      <c r="P4176" s="67">
        <v>0.185</v>
      </c>
      <c r="Q4176" s="70">
        <v>0.185</v>
      </c>
      <c r="R4176" s="3"/>
    </row>
    <row r="4177">
      <c r="A4177" s="46">
        <v>16500.0</v>
      </c>
      <c r="B4177" s="51" t="str">
        <f t="shared" si="1"/>
        <v>Goʻzallik va parvarishGo‘zallik salonlari uchun mebel va jihozlarSartaroshlar uchunYuvish uchun yoqa</v>
      </c>
      <c r="C4177" s="55" t="s">
        <v>314</v>
      </c>
      <c r="D4177" s="55" t="s">
        <v>1237</v>
      </c>
      <c r="E4177" s="55" t="s">
        <v>8874</v>
      </c>
      <c r="F4177" s="85" t="s">
        <v>8878</v>
      </c>
      <c r="G4177" s="85"/>
      <c r="H4177" s="3"/>
      <c r="I4177" s="64">
        <v>0.15</v>
      </c>
      <c r="J4177" s="67">
        <v>0.15</v>
      </c>
      <c r="K4177" s="70">
        <v>0.15</v>
      </c>
      <c r="L4177" s="64">
        <v>0.014999999999999986</v>
      </c>
      <c r="M4177" s="67">
        <v>0.014999999999999986</v>
      </c>
      <c r="N4177" s="70">
        <v>0.014999999999999986</v>
      </c>
      <c r="O4177" s="64">
        <v>0.135</v>
      </c>
      <c r="P4177" s="67">
        <v>0.135</v>
      </c>
      <c r="Q4177" s="70">
        <v>0.135</v>
      </c>
      <c r="R4177" s="3"/>
    </row>
    <row r="4178">
      <c r="A4178" s="46">
        <v>16501.0</v>
      </c>
      <c r="B4178" s="51" t="str">
        <f t="shared" si="1"/>
        <v>Goʻzallik va parvarishGo‘zallik salonlari uchun mebel va jihozlarSartaroshlar uchunSartaroshlik aravachasi</v>
      </c>
      <c r="C4178" s="55" t="s">
        <v>314</v>
      </c>
      <c r="D4178" s="55" t="s">
        <v>1237</v>
      </c>
      <c r="E4178" s="55" t="s">
        <v>8874</v>
      </c>
      <c r="F4178" s="55" t="s">
        <v>8880</v>
      </c>
      <c r="G4178" s="55"/>
      <c r="H4178" s="3"/>
      <c r="I4178" s="64">
        <v>0.15</v>
      </c>
      <c r="J4178" s="67">
        <v>0.15</v>
      </c>
      <c r="K4178" s="70">
        <v>0.15</v>
      </c>
      <c r="L4178" s="64">
        <v>0.014999999999999986</v>
      </c>
      <c r="M4178" s="67">
        <v>0.014999999999999986</v>
      </c>
      <c r="N4178" s="70">
        <v>0.014999999999999986</v>
      </c>
      <c r="O4178" s="64">
        <v>0.135</v>
      </c>
      <c r="P4178" s="67">
        <v>0.135</v>
      </c>
      <c r="Q4178" s="70">
        <v>0.135</v>
      </c>
      <c r="R4178" s="3"/>
    </row>
    <row r="4179">
      <c r="A4179" s="46">
        <v>16502.0</v>
      </c>
      <c r="B4179" s="51" t="str">
        <f t="shared" si="1"/>
        <v>Goʻzallik va parvarishGo‘zallik salonlari uchun mebel va jihozlarSartaroshlar uchunSartaroshxona yuvgichi</v>
      </c>
      <c r="C4179" s="55" t="s">
        <v>314</v>
      </c>
      <c r="D4179" s="55" t="s">
        <v>1237</v>
      </c>
      <c r="E4179" s="55" t="s">
        <v>8874</v>
      </c>
      <c r="F4179" s="85" t="s">
        <v>8883</v>
      </c>
      <c r="G4179" s="85"/>
      <c r="H4179" s="3"/>
      <c r="I4179" s="64">
        <v>0.15</v>
      </c>
      <c r="J4179" s="67">
        <v>0.15</v>
      </c>
      <c r="K4179" s="70">
        <v>0.15</v>
      </c>
      <c r="L4179" s="64">
        <v>0.014999999999999986</v>
      </c>
      <c r="M4179" s="67">
        <v>0.014999999999999986</v>
      </c>
      <c r="N4179" s="70">
        <v>0.014999999999999986</v>
      </c>
      <c r="O4179" s="64">
        <v>0.135</v>
      </c>
      <c r="P4179" s="67">
        <v>0.135</v>
      </c>
      <c r="Q4179" s="70">
        <v>0.135</v>
      </c>
      <c r="R4179" s="3"/>
    </row>
    <row r="4180">
      <c r="A4180" s="46">
        <v>16503.0</v>
      </c>
      <c r="B4180" s="51" t="str">
        <f t="shared" si="1"/>
        <v>Goʻzallik va parvarishGo‘zallik salonlari uchun mebel va jihozlarSartaroshlar uchunSartarosh kreslosi</v>
      </c>
      <c r="C4180" s="55" t="s">
        <v>314</v>
      </c>
      <c r="D4180" s="55" t="s">
        <v>1237</v>
      </c>
      <c r="E4180" s="55" t="s">
        <v>8874</v>
      </c>
      <c r="F4180" s="55" t="s">
        <v>8884</v>
      </c>
      <c r="G4180" s="55"/>
      <c r="H4180" s="3"/>
      <c r="I4180" s="64">
        <v>0.15</v>
      </c>
      <c r="J4180" s="67">
        <v>0.15</v>
      </c>
      <c r="K4180" s="70">
        <v>0.15</v>
      </c>
      <c r="L4180" s="64">
        <v>0.009999999999999981</v>
      </c>
      <c r="M4180" s="67">
        <v>0.009999999999999981</v>
      </c>
      <c r="N4180" s="70">
        <v>0.009999999999999981</v>
      </c>
      <c r="O4180" s="64">
        <v>0.14</v>
      </c>
      <c r="P4180" s="67">
        <v>0.14</v>
      </c>
      <c r="Q4180" s="70">
        <v>0.14</v>
      </c>
      <c r="R4180" s="3"/>
    </row>
    <row r="4181">
      <c r="A4181" s="46">
        <v>16505.0</v>
      </c>
      <c r="B4181" s="51" t="str">
        <f t="shared" si="1"/>
        <v>Goʻzallik va parvarishGo‘zallik salonlari uchun mebel va jihozlarManikyur va pedikyur kabinetlari uchunManikyur uchun havo yutkich</v>
      </c>
      <c r="C4181" s="55" t="s">
        <v>314</v>
      </c>
      <c r="D4181" s="55" t="s">
        <v>1237</v>
      </c>
      <c r="E4181" s="55" t="s">
        <v>3505</v>
      </c>
      <c r="F4181" s="85" t="s">
        <v>8886</v>
      </c>
      <c r="G4181" s="85"/>
      <c r="H4181" s="3"/>
      <c r="I4181" s="64">
        <v>0.15</v>
      </c>
      <c r="J4181" s="67">
        <v>0.15</v>
      </c>
      <c r="K4181" s="70">
        <v>0.15</v>
      </c>
      <c r="L4181" s="64">
        <v>0.009999999999999981</v>
      </c>
      <c r="M4181" s="67">
        <v>0.009999999999999981</v>
      </c>
      <c r="N4181" s="70">
        <v>0.009999999999999981</v>
      </c>
      <c r="O4181" s="64">
        <v>0.14</v>
      </c>
      <c r="P4181" s="67">
        <v>0.14</v>
      </c>
      <c r="Q4181" s="70">
        <v>0.14</v>
      </c>
      <c r="R4181" s="3"/>
    </row>
    <row r="4182">
      <c r="A4182" s="46">
        <v>16506.0</v>
      </c>
      <c r="B4182" s="51" t="str">
        <f t="shared" si="1"/>
        <v>Qurilish va taʼmirlashAsboblarEhtiyot qismlar va aksessuarlarZanjirli arra uchun shinalar qopqog'lari</v>
      </c>
      <c r="C4182" s="55" t="s">
        <v>95</v>
      </c>
      <c r="D4182" s="55" t="s">
        <v>106</v>
      </c>
      <c r="E4182" s="55" t="s">
        <v>8848</v>
      </c>
      <c r="F4182" s="55" t="s">
        <v>8888</v>
      </c>
      <c r="G4182" s="55"/>
      <c r="H4182" s="55"/>
      <c r="I4182" s="64">
        <v>0.22</v>
      </c>
      <c r="J4182" s="67">
        <v>0.22</v>
      </c>
      <c r="K4182" s="70">
        <v>0.22</v>
      </c>
      <c r="L4182" s="64">
        <v>0.0</v>
      </c>
      <c r="M4182" s="67">
        <v>0.0</v>
      </c>
      <c r="N4182" s="70">
        <v>0.0</v>
      </c>
      <c r="O4182" s="64">
        <v>0.22</v>
      </c>
      <c r="P4182" s="67">
        <v>0.22</v>
      </c>
      <c r="Q4182" s="70">
        <v>0.22</v>
      </c>
      <c r="R4182" s="3"/>
    </row>
    <row r="4183">
      <c r="A4183" s="46">
        <v>16508.0</v>
      </c>
      <c r="B4183" s="51" t="str">
        <f t="shared" si="1"/>
        <v>Qurilish va taʼmirlashAsboblarUstaxona uchun uskunalarUltratovushli vannalarUltratovushli vanna</v>
      </c>
      <c r="C4183" s="55" t="s">
        <v>95</v>
      </c>
      <c r="D4183" s="55" t="s">
        <v>106</v>
      </c>
      <c r="E4183" s="55" t="s">
        <v>4613</v>
      </c>
      <c r="F4183" s="55" t="s">
        <v>8890</v>
      </c>
      <c r="G4183" s="85" t="s">
        <v>8891</v>
      </c>
      <c r="H4183" s="85"/>
      <c r="I4183" s="64">
        <v>0.22</v>
      </c>
      <c r="J4183" s="67">
        <v>0.22</v>
      </c>
      <c r="K4183" s="70">
        <v>0.22</v>
      </c>
      <c r="L4183" s="64">
        <v>0.0</v>
      </c>
      <c r="M4183" s="67">
        <v>0.0</v>
      </c>
      <c r="N4183" s="70">
        <v>0.0</v>
      </c>
      <c r="O4183" s="64">
        <v>0.22</v>
      </c>
      <c r="P4183" s="67">
        <v>0.22</v>
      </c>
      <c r="Q4183" s="70">
        <v>0.22</v>
      </c>
      <c r="R4183" s="3"/>
    </row>
    <row r="4184">
      <c r="A4184" s="46">
        <v>16509.0</v>
      </c>
      <c r="B4184" s="51" t="str">
        <f t="shared" si="1"/>
        <v>Qurilish va taʼmirlashAsboblarEhtiyot qismlar va aksessuarlarYog ' nasoslari</v>
      </c>
      <c r="C4184" s="55" t="s">
        <v>95</v>
      </c>
      <c r="D4184" s="55" t="s">
        <v>106</v>
      </c>
      <c r="E4184" s="55" t="s">
        <v>8848</v>
      </c>
      <c r="F4184" s="55" t="s">
        <v>8894</v>
      </c>
      <c r="G4184" s="3"/>
      <c r="H4184" s="4"/>
      <c r="I4184" s="64">
        <v>0.22</v>
      </c>
      <c r="J4184" s="67">
        <v>0.22</v>
      </c>
      <c r="K4184" s="70">
        <v>0.22</v>
      </c>
      <c r="L4184" s="64">
        <v>0.0</v>
      </c>
      <c r="M4184" s="67">
        <v>0.0</v>
      </c>
      <c r="N4184" s="70">
        <v>0.0</v>
      </c>
      <c r="O4184" s="64">
        <v>0.22</v>
      </c>
      <c r="P4184" s="67">
        <v>0.22</v>
      </c>
      <c r="Q4184" s="70">
        <v>0.22</v>
      </c>
      <c r="R4184" s="3"/>
    </row>
    <row r="4185">
      <c r="A4185" s="46">
        <v>16510.0</v>
      </c>
      <c r="B4185" s="51" t="str">
        <f t="shared" si="1"/>
        <v>Qurilish va taʼmirlashAsboblarUstaxona uchun uskunalarUltratovushli vannalarUltratovushli vannalar uchun suyuqlik</v>
      </c>
      <c r="C4185" s="55" t="s">
        <v>95</v>
      </c>
      <c r="D4185" s="55" t="s">
        <v>106</v>
      </c>
      <c r="E4185" s="55" t="s">
        <v>4613</v>
      </c>
      <c r="F4185" s="55" t="s">
        <v>8890</v>
      </c>
      <c r="G4185" s="55" t="s">
        <v>8897</v>
      </c>
      <c r="H4185" s="55"/>
      <c r="I4185" s="64">
        <v>0.22</v>
      </c>
      <c r="J4185" s="67">
        <v>0.22</v>
      </c>
      <c r="K4185" s="70">
        <v>0.22</v>
      </c>
      <c r="L4185" s="64">
        <v>0.0</v>
      </c>
      <c r="M4185" s="67">
        <v>0.0</v>
      </c>
      <c r="N4185" s="70">
        <v>0.0</v>
      </c>
      <c r="O4185" s="64">
        <v>0.22</v>
      </c>
      <c r="P4185" s="67">
        <v>0.22</v>
      </c>
      <c r="Q4185" s="70">
        <v>0.22</v>
      </c>
      <c r="R4185" s="3"/>
    </row>
    <row r="4186">
      <c r="A4186" s="46">
        <v>16511.0</v>
      </c>
      <c r="B4186" s="51" t="str">
        <f t="shared" si="1"/>
        <v>Qurilish va taʼmirlashAsboblarUstaxona uchun uskunalarQistirmalar</v>
      </c>
      <c r="C4186" s="55" t="s">
        <v>95</v>
      </c>
      <c r="D4186" s="55" t="s">
        <v>106</v>
      </c>
      <c r="E4186" s="55" t="s">
        <v>4613</v>
      </c>
      <c r="F4186" s="55" t="s">
        <v>8905</v>
      </c>
      <c r="G4186" s="85"/>
      <c r="H4186" s="85"/>
      <c r="I4186" s="64">
        <v>0.22</v>
      </c>
      <c r="J4186" s="67">
        <v>0.22</v>
      </c>
      <c r="K4186" s="70">
        <v>0.22</v>
      </c>
      <c r="L4186" s="64">
        <v>0.0</v>
      </c>
      <c r="M4186" s="67">
        <v>0.0</v>
      </c>
      <c r="N4186" s="70">
        <v>0.0</v>
      </c>
      <c r="O4186" s="64">
        <v>0.22</v>
      </c>
      <c r="P4186" s="67">
        <v>0.22</v>
      </c>
      <c r="Q4186" s="70">
        <v>0.22</v>
      </c>
      <c r="R4186" s="3"/>
    </row>
    <row r="4187">
      <c r="A4187" s="46">
        <v>16512.0</v>
      </c>
      <c r="B4187" s="51" t="str">
        <f t="shared" si="1"/>
        <v>Qurilish va taʼmirlashAsboblarEhtiyot qismlar va aksessuarlarAsbob podshipniklari</v>
      </c>
      <c r="C4187" s="55" t="s">
        <v>95</v>
      </c>
      <c r="D4187" s="55" t="s">
        <v>106</v>
      </c>
      <c r="E4187" s="55" t="s">
        <v>8848</v>
      </c>
      <c r="F4187" s="55" t="s">
        <v>8909</v>
      </c>
      <c r="G4187" s="55"/>
      <c r="H4187" s="4"/>
      <c r="I4187" s="64">
        <v>0.22</v>
      </c>
      <c r="J4187" s="67">
        <v>0.22</v>
      </c>
      <c r="K4187" s="70">
        <v>0.22</v>
      </c>
      <c r="L4187" s="64">
        <v>0.0</v>
      </c>
      <c r="M4187" s="67">
        <v>0.0</v>
      </c>
      <c r="N4187" s="70">
        <v>0.0</v>
      </c>
      <c r="O4187" s="64">
        <v>0.22</v>
      </c>
      <c r="P4187" s="67">
        <v>0.22</v>
      </c>
      <c r="Q4187" s="70">
        <v>0.22</v>
      </c>
      <c r="R4187" s="3"/>
    </row>
    <row r="4188">
      <c r="A4188" s="46">
        <v>16514.0</v>
      </c>
      <c r="B4188" s="51" t="str">
        <f t="shared" si="1"/>
        <v>Qurilish va taʼmirlashAsboblarEhtiyot qismlar va aksessuarlarProbkalar</v>
      </c>
      <c r="C4188" s="55" t="s">
        <v>95</v>
      </c>
      <c r="D4188" s="55" t="s">
        <v>106</v>
      </c>
      <c r="E4188" s="55" t="s">
        <v>8848</v>
      </c>
      <c r="F4188" s="55" t="s">
        <v>8911</v>
      </c>
      <c r="G4188" s="3"/>
      <c r="H4188" s="3"/>
      <c r="I4188" s="64">
        <v>0.22</v>
      </c>
      <c r="J4188" s="67">
        <v>0.22</v>
      </c>
      <c r="K4188" s="70">
        <v>0.22</v>
      </c>
      <c r="L4188" s="64">
        <v>0.0</v>
      </c>
      <c r="M4188" s="67">
        <v>0.0</v>
      </c>
      <c r="N4188" s="70">
        <v>0.0</v>
      </c>
      <c r="O4188" s="64">
        <v>0.22</v>
      </c>
      <c r="P4188" s="67">
        <v>0.22</v>
      </c>
      <c r="Q4188" s="70">
        <v>0.22</v>
      </c>
      <c r="R4188" s="3"/>
    </row>
    <row r="4189">
      <c r="A4189" s="46">
        <v>16515.0</v>
      </c>
      <c r="B4189" s="51" t="str">
        <f t="shared" si="1"/>
        <v>Qurilish va taʼmirlashAsboblarEhtiyot qismlar va aksessuarlarAsbob tutqichlari</v>
      </c>
      <c r="C4189" s="55" t="s">
        <v>95</v>
      </c>
      <c r="D4189" s="55" t="s">
        <v>106</v>
      </c>
      <c r="E4189" s="55" t="s">
        <v>8848</v>
      </c>
      <c r="F4189" s="55" t="s">
        <v>8913</v>
      </c>
      <c r="G4189" s="55"/>
      <c r="H4189" s="85"/>
      <c r="I4189" s="64">
        <v>0.22</v>
      </c>
      <c r="J4189" s="67">
        <v>0.22</v>
      </c>
      <c r="K4189" s="70">
        <v>0.22</v>
      </c>
      <c r="L4189" s="64">
        <v>0.0</v>
      </c>
      <c r="M4189" s="67">
        <v>0.0</v>
      </c>
      <c r="N4189" s="70">
        <v>0.0</v>
      </c>
      <c r="O4189" s="64">
        <v>0.22</v>
      </c>
      <c r="P4189" s="67">
        <v>0.22</v>
      </c>
      <c r="Q4189" s="70">
        <v>0.22</v>
      </c>
      <c r="R4189" s="3"/>
    </row>
    <row r="4190">
      <c r="A4190" s="46">
        <v>16516.0</v>
      </c>
      <c r="B4190" s="51" t="str">
        <f t="shared" si="1"/>
        <v>Qurilish va taʼmirlashAsboblarEhtiyot qismlar va aksessuarlarBenzin vositasi uchun starterlar</v>
      </c>
      <c r="C4190" s="55" t="s">
        <v>95</v>
      </c>
      <c r="D4190" s="55" t="s">
        <v>106</v>
      </c>
      <c r="E4190" s="55" t="s">
        <v>8848</v>
      </c>
      <c r="F4190" s="55" t="s">
        <v>8915</v>
      </c>
      <c r="G4190" s="55"/>
      <c r="H4190" s="55"/>
      <c r="I4190" s="64">
        <v>0.22</v>
      </c>
      <c r="J4190" s="67">
        <v>0.22</v>
      </c>
      <c r="K4190" s="70">
        <v>0.22</v>
      </c>
      <c r="L4190" s="64">
        <v>0.0</v>
      </c>
      <c r="M4190" s="67">
        <v>0.0</v>
      </c>
      <c r="N4190" s="70">
        <v>0.0</v>
      </c>
      <c r="O4190" s="64">
        <v>0.22</v>
      </c>
      <c r="P4190" s="67">
        <v>0.22</v>
      </c>
      <c r="Q4190" s="70">
        <v>0.22</v>
      </c>
      <c r="R4190" s="3"/>
    </row>
    <row r="4191">
      <c r="A4191" s="46">
        <v>16518.0</v>
      </c>
      <c r="B4191" s="51" t="str">
        <f t="shared" si="1"/>
        <v>Qurilish va taʼmirlashAsboblarUstaxona uchun uskunalarQurilish narvonlar va stremyankalarTeleskopik narvon</v>
      </c>
      <c r="C4191" s="55" t="s">
        <v>95</v>
      </c>
      <c r="D4191" s="55" t="s">
        <v>106</v>
      </c>
      <c r="E4191" s="55" t="s">
        <v>4613</v>
      </c>
      <c r="F4191" s="55" t="s">
        <v>4614</v>
      </c>
      <c r="G4191" s="55" t="s">
        <v>8917</v>
      </c>
      <c r="H4191" s="55"/>
      <c r="I4191" s="64">
        <v>0.2</v>
      </c>
      <c r="J4191" s="67">
        <v>0.2</v>
      </c>
      <c r="K4191" s="70">
        <v>0.2</v>
      </c>
      <c r="L4191" s="64">
        <v>0.0</v>
      </c>
      <c r="M4191" s="67">
        <v>0.0</v>
      </c>
      <c r="N4191" s="70">
        <v>0.0</v>
      </c>
      <c r="O4191" s="64">
        <v>0.2</v>
      </c>
      <c r="P4191" s="67">
        <v>0.2</v>
      </c>
      <c r="Q4191" s="70">
        <v>0.2</v>
      </c>
      <c r="R4191" s="3"/>
    </row>
    <row r="4192">
      <c r="A4192" s="46">
        <v>16519.0</v>
      </c>
      <c r="B4192" s="51" t="str">
        <f t="shared" si="1"/>
        <v>Qurilish va taʼmirlashAsboblarUstaxona uchun uskunalarQurilish narvonlar va stremyankalarTransformer narvon</v>
      </c>
      <c r="C4192" s="55" t="s">
        <v>95</v>
      </c>
      <c r="D4192" s="55" t="s">
        <v>106</v>
      </c>
      <c r="E4192" s="55" t="s">
        <v>4613</v>
      </c>
      <c r="F4192" s="55" t="s">
        <v>4614</v>
      </c>
      <c r="G4192" s="55" t="s">
        <v>8919</v>
      </c>
      <c r="H4192" s="55"/>
      <c r="I4192" s="64">
        <v>0.2</v>
      </c>
      <c r="J4192" s="67">
        <v>0.2</v>
      </c>
      <c r="K4192" s="70">
        <v>0.2</v>
      </c>
      <c r="L4192" s="64">
        <v>0.0</v>
      </c>
      <c r="M4192" s="67">
        <v>0.0</v>
      </c>
      <c r="N4192" s="70">
        <v>0.0</v>
      </c>
      <c r="O4192" s="64">
        <v>0.2</v>
      </c>
      <c r="P4192" s="67">
        <v>0.2</v>
      </c>
      <c r="Q4192" s="70">
        <v>0.2</v>
      </c>
      <c r="R4192" s="3"/>
    </row>
    <row r="4193">
      <c r="A4193" s="46">
        <v>16520.0</v>
      </c>
      <c r="B4193" s="51" t="str">
        <f t="shared" si="1"/>
        <v>Qurilish va taʼmirlashAsboblarUstaxona uchun uskunalarQurilish narvonlar va stremyankalarIskalalar</v>
      </c>
      <c r="C4193" s="55" t="s">
        <v>95</v>
      </c>
      <c r="D4193" s="55" t="s">
        <v>106</v>
      </c>
      <c r="E4193" s="55" t="s">
        <v>4613</v>
      </c>
      <c r="F4193" s="55" t="s">
        <v>4614</v>
      </c>
      <c r="G4193" s="55" t="s">
        <v>8921</v>
      </c>
      <c r="H4193" s="3"/>
      <c r="I4193" s="64">
        <v>0.2</v>
      </c>
      <c r="J4193" s="67">
        <v>0.2</v>
      </c>
      <c r="K4193" s="70">
        <v>0.2</v>
      </c>
      <c r="L4193" s="64">
        <v>0.0</v>
      </c>
      <c r="M4193" s="67">
        <v>0.0</v>
      </c>
      <c r="N4193" s="70">
        <v>0.0</v>
      </c>
      <c r="O4193" s="64">
        <v>0.2</v>
      </c>
      <c r="P4193" s="67">
        <v>0.2</v>
      </c>
      <c r="Q4193" s="70">
        <v>0.2</v>
      </c>
      <c r="R4193" s="3"/>
    </row>
    <row r="4194">
      <c r="A4194" s="46">
        <v>16521.0</v>
      </c>
      <c r="B4194" s="51" t="str">
        <f t="shared" si="1"/>
        <v>Qurilish va taʼmirlashAsboblarUstaxona uchun uskunalarQurilish narvonlar va stremyankalarNarvon</v>
      </c>
      <c r="C4194" s="55" t="s">
        <v>95</v>
      </c>
      <c r="D4194" s="55" t="s">
        <v>106</v>
      </c>
      <c r="E4194" s="55" t="s">
        <v>4613</v>
      </c>
      <c r="F4194" s="55" t="s">
        <v>4614</v>
      </c>
      <c r="G4194" s="55" t="s">
        <v>8926</v>
      </c>
      <c r="H4194" s="85"/>
      <c r="I4194" s="64">
        <v>0.2</v>
      </c>
      <c r="J4194" s="67">
        <v>0.2</v>
      </c>
      <c r="K4194" s="70">
        <v>0.2</v>
      </c>
      <c r="L4194" s="64">
        <v>0.0</v>
      </c>
      <c r="M4194" s="67">
        <v>0.0</v>
      </c>
      <c r="N4194" s="70">
        <v>0.0</v>
      </c>
      <c r="O4194" s="64">
        <v>0.2</v>
      </c>
      <c r="P4194" s="67">
        <v>0.2</v>
      </c>
      <c r="Q4194" s="70">
        <v>0.2</v>
      </c>
      <c r="R4194" s="3"/>
    </row>
    <row r="4195">
      <c r="A4195" s="46">
        <v>16522.0</v>
      </c>
      <c r="B4195" s="51" t="str">
        <f t="shared" si="1"/>
        <v>Qurilish va taʼmirlashAsboblarUstaxona uchun uskunalarQurilish narvonlar va stremyankalarNarvonlar va havozalar uchun qismlar</v>
      </c>
      <c r="C4195" s="55" t="s">
        <v>95</v>
      </c>
      <c r="D4195" s="55" t="s">
        <v>106</v>
      </c>
      <c r="E4195" s="55" t="s">
        <v>4613</v>
      </c>
      <c r="F4195" s="55" t="s">
        <v>4614</v>
      </c>
      <c r="G4195" s="55" t="s">
        <v>8927</v>
      </c>
      <c r="H4195" s="55"/>
      <c r="I4195" s="64">
        <v>0.2</v>
      </c>
      <c r="J4195" s="67">
        <v>0.2</v>
      </c>
      <c r="K4195" s="70">
        <v>0.2</v>
      </c>
      <c r="L4195" s="64">
        <v>0.0</v>
      </c>
      <c r="M4195" s="67">
        <v>0.0</v>
      </c>
      <c r="N4195" s="70">
        <v>0.0</v>
      </c>
      <c r="O4195" s="64">
        <v>0.2</v>
      </c>
      <c r="P4195" s="67">
        <v>0.2</v>
      </c>
      <c r="Q4195" s="70">
        <v>0.2</v>
      </c>
      <c r="R4195" s="3"/>
    </row>
    <row r="4196">
      <c r="A4196" s="46">
        <v>16523.0</v>
      </c>
      <c r="B4196" s="51" t="str">
        <f t="shared" si="1"/>
        <v>Qurilish va taʼmirlashAsboblarUstaxona uchun uskunalarQurilish narvonlar va stremyankalarQurilish tirgak-yurgichlari</v>
      </c>
      <c r="C4196" s="55" t="s">
        <v>95</v>
      </c>
      <c r="D4196" s="55" t="s">
        <v>106</v>
      </c>
      <c r="E4196" s="55" t="s">
        <v>4613</v>
      </c>
      <c r="F4196" s="55" t="s">
        <v>4614</v>
      </c>
      <c r="G4196" s="55" t="s">
        <v>8928</v>
      </c>
      <c r="H4196" s="55"/>
      <c r="I4196" s="64">
        <v>0.2</v>
      </c>
      <c r="J4196" s="67">
        <v>0.2</v>
      </c>
      <c r="K4196" s="70">
        <v>0.2</v>
      </c>
      <c r="L4196" s="64">
        <v>0.0</v>
      </c>
      <c r="M4196" s="67">
        <v>0.0</v>
      </c>
      <c r="N4196" s="70">
        <v>0.0</v>
      </c>
      <c r="O4196" s="64">
        <v>0.2</v>
      </c>
      <c r="P4196" s="67">
        <v>0.2</v>
      </c>
      <c r="Q4196" s="70">
        <v>0.2</v>
      </c>
      <c r="R4196" s="3"/>
    </row>
    <row r="4197">
      <c r="A4197" s="46">
        <v>16524.0</v>
      </c>
      <c r="B4197" s="51" t="str">
        <f t="shared" si="1"/>
        <v>Qurilish va taʼmirlashAsboblarUstaxona uchun uskunalarQurilish narvonlar va stremyankalarMinora-tura</v>
      </c>
      <c r="C4197" s="55" t="s">
        <v>95</v>
      </c>
      <c r="D4197" s="55" t="s">
        <v>106</v>
      </c>
      <c r="E4197" s="55" t="s">
        <v>4613</v>
      </c>
      <c r="F4197" s="55" t="s">
        <v>4614</v>
      </c>
      <c r="G4197" s="55" t="s">
        <v>8929</v>
      </c>
      <c r="H4197" s="85"/>
      <c r="I4197" s="64">
        <v>0.2</v>
      </c>
      <c r="J4197" s="67">
        <v>0.2</v>
      </c>
      <c r="K4197" s="70">
        <v>0.2</v>
      </c>
      <c r="L4197" s="64">
        <v>0.0</v>
      </c>
      <c r="M4197" s="67">
        <v>0.0</v>
      </c>
      <c r="N4197" s="70">
        <v>0.0</v>
      </c>
      <c r="O4197" s="64">
        <v>0.2</v>
      </c>
      <c r="P4197" s="67">
        <v>0.2</v>
      </c>
      <c r="Q4197" s="70">
        <v>0.2</v>
      </c>
      <c r="R4197" s="3"/>
    </row>
    <row r="4198">
      <c r="A4198" s="46">
        <v>16525.0</v>
      </c>
      <c r="B4198" s="51" t="str">
        <f t="shared" si="1"/>
        <v>Qurilish va taʼmirlashAsboblarUstaxona uchun uskunalarQurilish narvonlar va stremyankalarNarvonlarni saqlash uchun kronshteyn</v>
      </c>
      <c r="C4198" s="55" t="s">
        <v>95</v>
      </c>
      <c r="D4198" s="55" t="s">
        <v>106</v>
      </c>
      <c r="E4198" s="55" t="s">
        <v>4613</v>
      </c>
      <c r="F4198" s="55" t="s">
        <v>4614</v>
      </c>
      <c r="G4198" s="55" t="s">
        <v>8931</v>
      </c>
      <c r="H4198" s="55"/>
      <c r="I4198" s="64">
        <v>0.2</v>
      </c>
      <c r="J4198" s="67">
        <v>0.2</v>
      </c>
      <c r="K4198" s="70">
        <v>0.2</v>
      </c>
      <c r="L4198" s="64">
        <v>0.0</v>
      </c>
      <c r="M4198" s="67">
        <v>0.0</v>
      </c>
      <c r="N4198" s="70">
        <v>0.0</v>
      </c>
      <c r="O4198" s="64">
        <v>0.2</v>
      </c>
      <c r="P4198" s="67">
        <v>0.2</v>
      </c>
      <c r="Q4198" s="70">
        <v>0.2</v>
      </c>
      <c r="R4198" s="3"/>
    </row>
    <row r="4199">
      <c r="A4199" s="46">
        <v>16527.0</v>
      </c>
      <c r="B4199" s="51" t="str">
        <f t="shared" si="1"/>
        <v>Qurilish va taʼmirlashAsboblarUstaxona uchun uskunalarAsboblar uchun sumkalar va kamarlarAsbob sumkalari</v>
      </c>
      <c r="C4199" s="55" t="s">
        <v>95</v>
      </c>
      <c r="D4199" s="55" t="s">
        <v>106</v>
      </c>
      <c r="E4199" s="55" t="s">
        <v>4613</v>
      </c>
      <c r="F4199" s="55" t="s">
        <v>8933</v>
      </c>
      <c r="G4199" s="55" t="s">
        <v>8934</v>
      </c>
      <c r="H4199" s="55"/>
      <c r="I4199" s="64">
        <v>0.22</v>
      </c>
      <c r="J4199" s="67">
        <v>0.22</v>
      </c>
      <c r="K4199" s="70">
        <v>0.22</v>
      </c>
      <c r="L4199" s="64">
        <v>0.0</v>
      </c>
      <c r="M4199" s="67">
        <v>0.0</v>
      </c>
      <c r="N4199" s="70">
        <v>0.0</v>
      </c>
      <c r="O4199" s="64">
        <v>0.22</v>
      </c>
      <c r="P4199" s="67">
        <v>0.22</v>
      </c>
      <c r="Q4199" s="70">
        <v>0.22</v>
      </c>
      <c r="R4199" s="3"/>
    </row>
    <row r="4200">
      <c r="A4200" s="46">
        <v>16528.0</v>
      </c>
      <c r="B4200" s="51" t="str">
        <f t="shared" si="1"/>
        <v>Qurilish va taʼmirlashAsboblarUstaxona uchun uskunalarAsboblar uchun sumkalar va kamarlarAsboblar uchun kamarlari</v>
      </c>
      <c r="C4200" s="55" t="s">
        <v>95</v>
      </c>
      <c r="D4200" s="55" t="s">
        <v>106</v>
      </c>
      <c r="E4200" s="55" t="s">
        <v>4613</v>
      </c>
      <c r="F4200" s="55" t="s">
        <v>8933</v>
      </c>
      <c r="G4200" s="55" t="s">
        <v>8937</v>
      </c>
      <c r="H4200" s="55"/>
      <c r="I4200" s="64">
        <v>0.22</v>
      </c>
      <c r="J4200" s="67">
        <v>0.22</v>
      </c>
      <c r="K4200" s="70">
        <v>0.22</v>
      </c>
      <c r="L4200" s="64">
        <v>0.0</v>
      </c>
      <c r="M4200" s="67">
        <v>0.0</v>
      </c>
      <c r="N4200" s="70">
        <v>0.0</v>
      </c>
      <c r="O4200" s="64">
        <v>0.22</v>
      </c>
      <c r="P4200" s="67">
        <v>0.22</v>
      </c>
      <c r="Q4200" s="70">
        <v>0.22</v>
      </c>
      <c r="R4200" s="3"/>
    </row>
    <row r="4201">
      <c r="A4201" s="46">
        <v>16529.0</v>
      </c>
      <c r="B4201" s="51" t="str">
        <f t="shared" si="1"/>
        <v>Qurilish va taʼmirlashAsboblarUstaxona uchun uskunalarAsboblar uchun sumkalar va kamarlarMontajnik jiletlari</v>
      </c>
      <c r="C4201" s="55" t="s">
        <v>95</v>
      </c>
      <c r="D4201" s="55" t="s">
        <v>106</v>
      </c>
      <c r="E4201" s="55" t="s">
        <v>4613</v>
      </c>
      <c r="F4201" s="55" t="s">
        <v>8933</v>
      </c>
      <c r="G4201" s="55" t="s">
        <v>8939</v>
      </c>
      <c r="H4201" s="55"/>
      <c r="I4201" s="64">
        <v>0.22</v>
      </c>
      <c r="J4201" s="67">
        <v>0.22</v>
      </c>
      <c r="K4201" s="70">
        <v>0.22</v>
      </c>
      <c r="L4201" s="64">
        <v>0.0</v>
      </c>
      <c r="M4201" s="67">
        <v>0.0</v>
      </c>
      <c r="N4201" s="70">
        <v>0.0</v>
      </c>
      <c r="O4201" s="64">
        <v>0.22</v>
      </c>
      <c r="P4201" s="67">
        <v>0.22</v>
      </c>
      <c r="Q4201" s="70">
        <v>0.22</v>
      </c>
      <c r="R4201" s="3"/>
    </row>
    <row r="4202">
      <c r="A4202" s="46">
        <v>16530.0</v>
      </c>
      <c r="B4202" s="51" t="str">
        <f t="shared" si="1"/>
        <v>Qurilish va taʼmirlashAsboblarUstaxona uchun uskunalarAsboblar uchun sumkalar va kamarlarMetizlar uchun magnit bilaguzuk ushlagichi</v>
      </c>
      <c r="C4202" s="55" t="s">
        <v>95</v>
      </c>
      <c r="D4202" s="55" t="s">
        <v>106</v>
      </c>
      <c r="E4202" s="55" t="s">
        <v>4613</v>
      </c>
      <c r="F4202" s="55" t="s">
        <v>8933</v>
      </c>
      <c r="G4202" s="55" t="s">
        <v>8941</v>
      </c>
      <c r="H4202" s="55"/>
      <c r="I4202" s="64">
        <v>0.22</v>
      </c>
      <c r="J4202" s="67">
        <v>0.22</v>
      </c>
      <c r="K4202" s="70">
        <v>0.22</v>
      </c>
      <c r="L4202" s="64">
        <v>0.0</v>
      </c>
      <c r="M4202" s="67">
        <v>0.0</v>
      </c>
      <c r="N4202" s="70">
        <v>0.0</v>
      </c>
      <c r="O4202" s="64">
        <v>0.22</v>
      </c>
      <c r="P4202" s="67">
        <v>0.22</v>
      </c>
      <c r="Q4202" s="70">
        <v>0.22</v>
      </c>
      <c r="R4202" s="3"/>
    </row>
    <row r="4203">
      <c r="A4203" s="46">
        <v>16532.0</v>
      </c>
      <c r="B4203" s="51" t="str">
        <f t="shared" si="1"/>
        <v>Qurilish va taʼmirlashAsboblarUstaxona uchun uskunalarQurilish Iskalalar va beshiklarQurilish iskalalari</v>
      </c>
      <c r="C4203" s="55" t="s">
        <v>95</v>
      </c>
      <c r="D4203" s="55" t="s">
        <v>106</v>
      </c>
      <c r="E4203" s="55" t="s">
        <v>4613</v>
      </c>
      <c r="F4203" s="55" t="s">
        <v>8943</v>
      </c>
      <c r="G4203" s="55" t="s">
        <v>8944</v>
      </c>
      <c r="H4203" s="55"/>
      <c r="I4203" s="64">
        <v>0.22</v>
      </c>
      <c r="J4203" s="67">
        <v>0.22</v>
      </c>
      <c r="K4203" s="70">
        <v>0.22</v>
      </c>
      <c r="L4203" s="64">
        <v>0.0</v>
      </c>
      <c r="M4203" s="67">
        <v>0.0</v>
      </c>
      <c r="N4203" s="70">
        <v>0.0</v>
      </c>
      <c r="O4203" s="64">
        <v>0.22</v>
      </c>
      <c r="P4203" s="67">
        <v>0.22</v>
      </c>
      <c r="Q4203" s="70">
        <v>0.22</v>
      </c>
      <c r="R4203" s="3"/>
    </row>
    <row r="4204">
      <c r="A4204" s="46">
        <v>16533.0</v>
      </c>
      <c r="B4204" s="51" t="str">
        <f t="shared" si="1"/>
        <v>Qurilish va taʼmirlashAsboblarUstaxona uchun uskunalarQurilish Iskalalar va beshiklarQurilish platformasi</v>
      </c>
      <c r="C4204" s="55" t="s">
        <v>95</v>
      </c>
      <c r="D4204" s="55" t="s">
        <v>106</v>
      </c>
      <c r="E4204" s="55" t="s">
        <v>4613</v>
      </c>
      <c r="F4204" s="55" t="s">
        <v>8943</v>
      </c>
      <c r="G4204" s="55" t="s">
        <v>8946</v>
      </c>
      <c r="H4204" s="55"/>
      <c r="I4204" s="64">
        <v>0.22</v>
      </c>
      <c r="J4204" s="67">
        <v>0.22</v>
      </c>
      <c r="K4204" s="70">
        <v>0.22</v>
      </c>
      <c r="L4204" s="64">
        <v>0.0</v>
      </c>
      <c r="M4204" s="67">
        <v>0.0</v>
      </c>
      <c r="N4204" s="70">
        <v>0.0</v>
      </c>
      <c r="O4204" s="64">
        <v>0.22</v>
      </c>
      <c r="P4204" s="67">
        <v>0.22</v>
      </c>
      <c r="Q4204" s="70">
        <v>0.22</v>
      </c>
      <c r="R4204" s="3"/>
    </row>
    <row r="4205">
      <c r="A4205" s="46">
        <v>16534.0</v>
      </c>
      <c r="B4205" s="51" t="str">
        <f t="shared" si="1"/>
        <v>Qurilish va taʼmirlashAsboblarUstaxona uchun uskunalarQurilish Iskalalar va beshiklarQurilish chiqindi qutilari</v>
      </c>
      <c r="C4205" s="55" t="s">
        <v>95</v>
      </c>
      <c r="D4205" s="55" t="s">
        <v>106</v>
      </c>
      <c r="E4205" s="55" t="s">
        <v>4613</v>
      </c>
      <c r="F4205" s="55" t="s">
        <v>8943</v>
      </c>
      <c r="G4205" s="85" t="s">
        <v>8947</v>
      </c>
      <c r="H4205" s="85"/>
      <c r="I4205" s="64">
        <v>0.22</v>
      </c>
      <c r="J4205" s="67">
        <v>0.22</v>
      </c>
      <c r="K4205" s="70">
        <v>0.22</v>
      </c>
      <c r="L4205" s="64">
        <v>0.0</v>
      </c>
      <c r="M4205" s="67">
        <v>0.0</v>
      </c>
      <c r="N4205" s="70">
        <v>0.0</v>
      </c>
      <c r="O4205" s="64">
        <v>0.22</v>
      </c>
      <c r="P4205" s="67">
        <v>0.22</v>
      </c>
      <c r="Q4205" s="70">
        <v>0.22</v>
      </c>
      <c r="R4205" s="3"/>
    </row>
    <row r="4206">
      <c r="A4206" s="46">
        <v>16536.0</v>
      </c>
      <c r="B4206" s="51" t="str">
        <f t="shared" si="1"/>
        <v>Qurilish va taʼmirlashAsboblarUstaxona uchun uskunalarYuk ko'tarish uskunalariYuk ko'tarish uskunalari uchun ehtiyot qismlar</v>
      </c>
      <c r="C4206" s="55" t="s">
        <v>95</v>
      </c>
      <c r="D4206" s="55" t="s">
        <v>106</v>
      </c>
      <c r="E4206" s="55" t="s">
        <v>4613</v>
      </c>
      <c r="F4206" s="55" t="s">
        <v>8949</v>
      </c>
      <c r="G4206" s="55" t="s">
        <v>8950</v>
      </c>
      <c r="H4206" s="55"/>
      <c r="I4206" s="64">
        <v>0.22</v>
      </c>
      <c r="J4206" s="67">
        <v>0.22</v>
      </c>
      <c r="K4206" s="70">
        <v>0.22</v>
      </c>
      <c r="L4206" s="64">
        <v>0.0</v>
      </c>
      <c r="M4206" s="67">
        <v>0.0</v>
      </c>
      <c r="N4206" s="70">
        <v>0.0</v>
      </c>
      <c r="O4206" s="64">
        <v>0.22</v>
      </c>
      <c r="P4206" s="67">
        <v>0.22</v>
      </c>
      <c r="Q4206" s="70">
        <v>0.22</v>
      </c>
      <c r="R4206" s="3"/>
    </row>
    <row r="4207">
      <c r="A4207" s="46">
        <v>16537.0</v>
      </c>
      <c r="B4207" s="51" t="str">
        <f t="shared" si="1"/>
        <v>Qurilish va taʼmirlashAsboblarUstaxona uchun uskunalarYuk ko'tarish uskunalariYuk ko'tarish uskunalari uchun tutqichlar</v>
      </c>
      <c r="C4207" s="55" t="s">
        <v>95</v>
      </c>
      <c r="D4207" s="55" t="s">
        <v>106</v>
      </c>
      <c r="E4207" s="55" t="s">
        <v>4613</v>
      </c>
      <c r="F4207" s="55" t="s">
        <v>8949</v>
      </c>
      <c r="G4207" s="55" t="s">
        <v>8960</v>
      </c>
      <c r="H4207" s="55"/>
      <c r="I4207" s="64">
        <v>0.22</v>
      </c>
      <c r="J4207" s="67">
        <v>0.22</v>
      </c>
      <c r="K4207" s="70">
        <v>0.22</v>
      </c>
      <c r="L4207" s="64">
        <v>0.0</v>
      </c>
      <c r="M4207" s="67">
        <v>0.0</v>
      </c>
      <c r="N4207" s="70">
        <v>0.0</v>
      </c>
      <c r="O4207" s="64">
        <v>0.22</v>
      </c>
      <c r="P4207" s="67">
        <v>0.22</v>
      </c>
      <c r="Q4207" s="70">
        <v>0.22</v>
      </c>
      <c r="R4207" s="3"/>
    </row>
    <row r="4208">
      <c r="A4208" s="46">
        <v>16538.0</v>
      </c>
      <c r="B4208" s="51" t="str">
        <f t="shared" si="1"/>
        <v>Qurilish va taʼmirlashAsboblarEhtiyot qismlar va aksessuarlarElektr asboblari uchun cho'tkalari</v>
      </c>
      <c r="C4208" s="55" t="s">
        <v>95</v>
      </c>
      <c r="D4208" s="55" t="s">
        <v>106</v>
      </c>
      <c r="E4208" s="55" t="s">
        <v>8848</v>
      </c>
      <c r="F4208" s="55" t="s">
        <v>8962</v>
      </c>
      <c r="G4208" s="55"/>
      <c r="H4208" s="55"/>
      <c r="I4208" s="64">
        <v>0.22</v>
      </c>
      <c r="J4208" s="67">
        <v>0.22</v>
      </c>
      <c r="K4208" s="70">
        <v>0.22</v>
      </c>
      <c r="L4208" s="64">
        <v>0.0</v>
      </c>
      <c r="M4208" s="67">
        <v>0.0</v>
      </c>
      <c r="N4208" s="70">
        <v>0.0</v>
      </c>
      <c r="O4208" s="64">
        <v>0.22</v>
      </c>
      <c r="P4208" s="67">
        <v>0.22</v>
      </c>
      <c r="Q4208" s="70">
        <v>0.22</v>
      </c>
      <c r="R4208" s="3"/>
    </row>
    <row r="4209">
      <c r="A4209" s="46">
        <v>16539.0</v>
      </c>
      <c r="B4209" s="51" t="str">
        <f t="shared" si="1"/>
        <v>Qurilish va taʼmirlashAsboblarUstaxona uchun uskunalarYuk ko'tarish uskunalariZanjirni ushlash</v>
      </c>
      <c r="C4209" s="55" t="s">
        <v>95</v>
      </c>
      <c r="D4209" s="55" t="s">
        <v>106</v>
      </c>
      <c r="E4209" s="55" t="s">
        <v>4613</v>
      </c>
      <c r="F4209" s="55" t="s">
        <v>8949</v>
      </c>
      <c r="G4209" s="55" t="s">
        <v>8964</v>
      </c>
      <c r="H4209" s="55"/>
      <c r="I4209" s="64">
        <v>0.22</v>
      </c>
      <c r="J4209" s="67">
        <v>0.22</v>
      </c>
      <c r="K4209" s="70">
        <v>0.22</v>
      </c>
      <c r="L4209" s="64">
        <v>0.0</v>
      </c>
      <c r="M4209" s="67">
        <v>0.0</v>
      </c>
      <c r="N4209" s="70">
        <v>0.0</v>
      </c>
      <c r="O4209" s="64">
        <v>0.22</v>
      </c>
      <c r="P4209" s="67">
        <v>0.22</v>
      </c>
      <c r="Q4209" s="70">
        <v>0.22</v>
      </c>
      <c r="R4209" s="3"/>
    </row>
    <row r="4210">
      <c r="A4210" s="46">
        <v>16540.0</v>
      </c>
      <c r="B4210" s="51" t="str">
        <f t="shared" si="1"/>
        <v>Qurilish va taʼmirlashAsboblarUstaxona uchun uskunalarYuk ko'tarish uskunalariSanoat g'ildiragi</v>
      </c>
      <c r="C4210" s="55" t="s">
        <v>95</v>
      </c>
      <c r="D4210" s="55" t="s">
        <v>106</v>
      </c>
      <c r="E4210" s="55" t="s">
        <v>4613</v>
      </c>
      <c r="F4210" s="55" t="s">
        <v>8949</v>
      </c>
      <c r="G4210" s="85" t="s">
        <v>8966</v>
      </c>
      <c r="H4210" s="85"/>
      <c r="I4210" s="64">
        <v>0.22</v>
      </c>
      <c r="J4210" s="67">
        <v>0.22</v>
      </c>
      <c r="K4210" s="70">
        <v>0.22</v>
      </c>
      <c r="L4210" s="64">
        <v>0.0</v>
      </c>
      <c r="M4210" s="67">
        <v>0.0</v>
      </c>
      <c r="N4210" s="70">
        <v>0.0</v>
      </c>
      <c r="O4210" s="64">
        <v>0.22</v>
      </c>
      <c r="P4210" s="67">
        <v>0.22</v>
      </c>
      <c r="Q4210" s="70">
        <v>0.22</v>
      </c>
      <c r="R4210" s="3"/>
    </row>
    <row r="4211">
      <c r="A4211" s="46">
        <v>16541.0</v>
      </c>
      <c r="B4211" s="51" t="str">
        <f t="shared" si="1"/>
        <v>Qurilish va taʼmirlashAsboblarEhtiyot qismlar va aksessuarlarHavo filtrlari</v>
      </c>
      <c r="C4211" s="55" t="s">
        <v>95</v>
      </c>
      <c r="D4211" s="55" t="s">
        <v>106</v>
      </c>
      <c r="E4211" s="55" t="s">
        <v>8848</v>
      </c>
      <c r="F4211" s="55" t="s">
        <v>8968</v>
      </c>
      <c r="G4211" s="3"/>
      <c r="H4211" s="4"/>
      <c r="I4211" s="64">
        <v>0.22</v>
      </c>
      <c r="J4211" s="67">
        <v>0.22</v>
      </c>
      <c r="K4211" s="70">
        <v>0.22</v>
      </c>
      <c r="L4211" s="64">
        <v>0.0</v>
      </c>
      <c r="M4211" s="67">
        <v>0.0</v>
      </c>
      <c r="N4211" s="70">
        <v>0.0</v>
      </c>
      <c r="O4211" s="64">
        <v>0.22</v>
      </c>
      <c r="P4211" s="67">
        <v>0.22</v>
      </c>
      <c r="Q4211" s="70">
        <v>0.22</v>
      </c>
      <c r="R4211" s="3"/>
    </row>
    <row r="4212">
      <c r="A4212" s="46">
        <v>16542.0</v>
      </c>
      <c r="B4212" s="51" t="str">
        <f t="shared" si="1"/>
        <v>Qurilish va taʼmirlashAsboblarUstaxona uchun uskunalarYuk ko'tarish uskunalariGidravlik kranlari</v>
      </c>
      <c r="C4212" s="55" t="s">
        <v>95</v>
      </c>
      <c r="D4212" s="55" t="s">
        <v>106</v>
      </c>
      <c r="E4212" s="55" t="s">
        <v>4613</v>
      </c>
      <c r="F4212" s="55" t="s">
        <v>8949</v>
      </c>
      <c r="G4212" s="55" t="s">
        <v>8970</v>
      </c>
      <c r="H4212" s="55"/>
      <c r="I4212" s="64">
        <v>0.22</v>
      </c>
      <c r="J4212" s="67">
        <v>0.22</v>
      </c>
      <c r="K4212" s="70">
        <v>0.22</v>
      </c>
      <c r="L4212" s="64">
        <v>0.0</v>
      </c>
      <c r="M4212" s="67">
        <v>0.0</v>
      </c>
      <c r="N4212" s="70">
        <v>0.0</v>
      </c>
      <c r="O4212" s="64">
        <v>0.22</v>
      </c>
      <c r="P4212" s="67">
        <v>0.22</v>
      </c>
      <c r="Q4212" s="70">
        <v>0.22</v>
      </c>
      <c r="R4212" s="3"/>
    </row>
    <row r="4213">
      <c r="A4213" s="46">
        <v>16543.0</v>
      </c>
      <c r="B4213" s="51" t="str">
        <f t="shared" si="1"/>
        <v>Qurilish va taʼmirlashAsboblarUstaxona uchun uskunalarYuk ko'tarish uskunalariPalletlar</v>
      </c>
      <c r="C4213" s="55" t="s">
        <v>95</v>
      </c>
      <c r="D4213" s="55" t="s">
        <v>106</v>
      </c>
      <c r="E4213" s="55" t="s">
        <v>4613</v>
      </c>
      <c r="F4213" s="55" t="s">
        <v>8949</v>
      </c>
      <c r="G4213" s="55" t="s">
        <v>8971</v>
      </c>
      <c r="H4213" s="3"/>
      <c r="I4213" s="64">
        <v>0.22</v>
      </c>
      <c r="J4213" s="67">
        <v>0.22</v>
      </c>
      <c r="K4213" s="70">
        <v>0.22</v>
      </c>
      <c r="L4213" s="64">
        <v>0.0</v>
      </c>
      <c r="M4213" s="67">
        <v>0.0</v>
      </c>
      <c r="N4213" s="70">
        <v>0.0</v>
      </c>
      <c r="O4213" s="64">
        <v>0.22</v>
      </c>
      <c r="P4213" s="67">
        <v>0.22</v>
      </c>
      <c r="Q4213" s="70">
        <v>0.22</v>
      </c>
      <c r="R4213" s="3"/>
    </row>
    <row r="4214">
      <c r="A4214" s="46">
        <v>16544.0</v>
      </c>
      <c r="B4214" s="51" t="str">
        <f t="shared" si="1"/>
        <v>Qurilish va taʼmirlashAsboblarEhtiyot qismlar va aksessuarlarBenzin vositasi uchun yonilg'i filtrlari</v>
      </c>
      <c r="C4214" s="55" t="s">
        <v>95</v>
      </c>
      <c r="D4214" s="55" t="s">
        <v>106</v>
      </c>
      <c r="E4214" s="55" t="s">
        <v>8848</v>
      </c>
      <c r="F4214" s="55" t="s">
        <v>8973</v>
      </c>
      <c r="G4214" s="55"/>
      <c r="H4214" s="55"/>
      <c r="I4214" s="64">
        <v>0.22</v>
      </c>
      <c r="J4214" s="67">
        <v>0.22</v>
      </c>
      <c r="K4214" s="70">
        <v>0.22</v>
      </c>
      <c r="L4214" s="64">
        <v>0.0</v>
      </c>
      <c r="M4214" s="67">
        <v>0.0</v>
      </c>
      <c r="N4214" s="70">
        <v>0.0</v>
      </c>
      <c r="O4214" s="64">
        <v>0.22</v>
      </c>
      <c r="P4214" s="67">
        <v>0.22</v>
      </c>
      <c r="Q4214" s="70">
        <v>0.22</v>
      </c>
      <c r="R4214" s="3"/>
    </row>
    <row r="4215">
      <c r="A4215" s="46">
        <v>16545.0</v>
      </c>
      <c r="B4215" s="51" t="str">
        <f t="shared" si="1"/>
        <v>Qurilish va taʼmirlashAsboblarUstaxona uchun uskunalarYuk ko'tarish uskunalariGidravlik arava</v>
      </c>
      <c r="C4215" s="55" t="s">
        <v>95</v>
      </c>
      <c r="D4215" s="55" t="s">
        <v>106</v>
      </c>
      <c r="E4215" s="55" t="s">
        <v>4613</v>
      </c>
      <c r="F4215" s="55" t="s">
        <v>8949</v>
      </c>
      <c r="G4215" s="55" t="s">
        <v>8975</v>
      </c>
      <c r="H4215" s="55"/>
      <c r="I4215" s="64">
        <v>0.22</v>
      </c>
      <c r="J4215" s="67">
        <v>0.22</v>
      </c>
      <c r="K4215" s="70">
        <v>0.22</v>
      </c>
      <c r="L4215" s="64">
        <v>0.0</v>
      </c>
      <c r="M4215" s="67">
        <v>0.0</v>
      </c>
      <c r="N4215" s="70">
        <v>0.0</v>
      </c>
      <c r="O4215" s="64">
        <v>0.22</v>
      </c>
      <c r="P4215" s="67">
        <v>0.22</v>
      </c>
      <c r="Q4215" s="70">
        <v>0.22</v>
      </c>
      <c r="R4215" s="3"/>
    </row>
    <row r="4216">
      <c r="A4216" s="46">
        <v>16546.0</v>
      </c>
      <c r="B4216" s="51" t="str">
        <f t="shared" si="1"/>
        <v>Qurilish va taʼmirlashAsboblarUstaxona uchun uskunalarYuk ko'tarish uskunalariYuk arava</v>
      </c>
      <c r="C4216" s="55" t="s">
        <v>95</v>
      </c>
      <c r="D4216" s="55" t="s">
        <v>106</v>
      </c>
      <c r="E4216" s="55" t="s">
        <v>4613</v>
      </c>
      <c r="F4216" s="55" t="s">
        <v>8949</v>
      </c>
      <c r="G4216" s="55" t="s">
        <v>8977</v>
      </c>
      <c r="H4216" s="3"/>
      <c r="I4216" s="64">
        <v>0.22</v>
      </c>
      <c r="J4216" s="67">
        <v>0.22</v>
      </c>
      <c r="K4216" s="70">
        <v>0.22</v>
      </c>
      <c r="L4216" s="64">
        <v>0.0</v>
      </c>
      <c r="M4216" s="67">
        <v>0.0</v>
      </c>
      <c r="N4216" s="70">
        <v>0.0</v>
      </c>
      <c r="O4216" s="64">
        <v>0.22</v>
      </c>
      <c r="P4216" s="67">
        <v>0.22</v>
      </c>
      <c r="Q4216" s="70">
        <v>0.22</v>
      </c>
      <c r="R4216" s="3"/>
    </row>
    <row r="4217">
      <c r="A4217" s="46">
        <v>16547.0</v>
      </c>
      <c r="B4217" s="51" t="str">
        <f t="shared" si="1"/>
        <v>Qurilish va taʼmirlashAsboblarEhtiyot qismlar va aksessuarlarBenzin vositasi uchun silindr-piston guruhi</v>
      </c>
      <c r="C4217" s="55" t="s">
        <v>95</v>
      </c>
      <c r="D4217" s="55" t="s">
        <v>106</v>
      </c>
      <c r="E4217" s="55" t="s">
        <v>8848</v>
      </c>
      <c r="F4217" s="55" t="s">
        <v>8978</v>
      </c>
      <c r="G4217" s="55"/>
      <c r="H4217" s="55"/>
      <c r="I4217" s="64">
        <v>0.22</v>
      </c>
      <c r="J4217" s="67">
        <v>0.22</v>
      </c>
      <c r="K4217" s="70">
        <v>0.22</v>
      </c>
      <c r="L4217" s="64">
        <v>0.0</v>
      </c>
      <c r="M4217" s="67">
        <v>0.0</v>
      </c>
      <c r="N4217" s="70">
        <v>0.0</v>
      </c>
      <c r="O4217" s="64">
        <v>0.22</v>
      </c>
      <c r="P4217" s="67">
        <v>0.22</v>
      </c>
      <c r="Q4217" s="70">
        <v>0.22</v>
      </c>
      <c r="R4217" s="3"/>
    </row>
    <row r="4218">
      <c r="A4218" s="46">
        <v>16548.0</v>
      </c>
      <c r="B4218" s="51" t="str">
        <f t="shared" si="1"/>
        <v>Qurilish va taʼmirlashAsboblarEhtiyot qismlar va aksessuarlarElektr asboblari uchun dvigatel langari</v>
      </c>
      <c r="C4218" s="55" t="s">
        <v>95</v>
      </c>
      <c r="D4218" s="55" t="s">
        <v>106</v>
      </c>
      <c r="E4218" s="55" t="s">
        <v>8848</v>
      </c>
      <c r="F4218" s="55" t="s">
        <v>8980</v>
      </c>
      <c r="G4218" s="55"/>
      <c r="H4218" s="55"/>
      <c r="I4218" s="64">
        <v>0.22</v>
      </c>
      <c r="J4218" s="67">
        <v>0.22</v>
      </c>
      <c r="K4218" s="70">
        <v>0.22</v>
      </c>
      <c r="L4218" s="64">
        <v>0.0</v>
      </c>
      <c r="M4218" s="67">
        <v>0.0</v>
      </c>
      <c r="N4218" s="70">
        <v>0.0</v>
      </c>
      <c r="O4218" s="64">
        <v>0.22</v>
      </c>
      <c r="P4218" s="67">
        <v>0.22</v>
      </c>
      <c r="Q4218" s="70">
        <v>0.22</v>
      </c>
      <c r="R4218" s="3"/>
    </row>
    <row r="4219">
      <c r="A4219" s="46">
        <v>16549.0</v>
      </c>
      <c r="B4219" s="51" t="str">
        <f t="shared" si="1"/>
        <v>Qurilish va taʼmirlashAsboblarUstaxona uchun uskunalarYuk ko'tarish uskunalariQovuruvchilar</v>
      </c>
      <c r="C4219" s="55" t="s">
        <v>95</v>
      </c>
      <c r="D4219" s="55" t="s">
        <v>106</v>
      </c>
      <c r="E4219" s="55" t="s">
        <v>4613</v>
      </c>
      <c r="F4219" s="55" t="s">
        <v>8949</v>
      </c>
      <c r="G4219" s="55" t="s">
        <v>8981</v>
      </c>
      <c r="H4219" s="3"/>
      <c r="I4219" s="64">
        <v>0.22</v>
      </c>
      <c r="J4219" s="67">
        <v>0.22</v>
      </c>
      <c r="K4219" s="70">
        <v>0.22</v>
      </c>
      <c r="L4219" s="64">
        <v>0.0</v>
      </c>
      <c r="M4219" s="67">
        <v>0.0</v>
      </c>
      <c r="N4219" s="70">
        <v>0.0</v>
      </c>
      <c r="O4219" s="64">
        <v>0.22</v>
      </c>
      <c r="P4219" s="67">
        <v>0.22</v>
      </c>
      <c r="Q4219" s="70">
        <v>0.22</v>
      </c>
      <c r="R4219" s="3"/>
    </row>
    <row r="4220">
      <c r="A4220" s="46">
        <v>16550.0</v>
      </c>
      <c r="B4220" s="51" t="str">
        <f t="shared" si="1"/>
        <v>Qurilish va taʼmirlashAsboblarUstaxona uchun uskunalarYuk ko'tarish uskunalariTransmissiya tokchalari</v>
      </c>
      <c r="C4220" s="55" t="s">
        <v>95</v>
      </c>
      <c r="D4220" s="55" t="s">
        <v>106</v>
      </c>
      <c r="E4220" s="55" t="s">
        <v>4613</v>
      </c>
      <c r="F4220" s="55" t="s">
        <v>8949</v>
      </c>
      <c r="G4220" s="55" t="s">
        <v>8982</v>
      </c>
      <c r="H4220" s="55"/>
      <c r="I4220" s="64">
        <v>0.22</v>
      </c>
      <c r="J4220" s="67">
        <v>0.22</v>
      </c>
      <c r="K4220" s="70">
        <v>0.22</v>
      </c>
      <c r="L4220" s="64">
        <v>0.0</v>
      </c>
      <c r="M4220" s="67">
        <v>0.0</v>
      </c>
      <c r="N4220" s="70">
        <v>0.0</v>
      </c>
      <c r="O4220" s="64">
        <v>0.22</v>
      </c>
      <c r="P4220" s="67">
        <v>0.22</v>
      </c>
      <c r="Q4220" s="70">
        <v>0.22</v>
      </c>
      <c r="R4220" s="3"/>
    </row>
    <row r="4221">
      <c r="A4221" s="46">
        <v>16551.0</v>
      </c>
      <c r="B4221" s="51" t="str">
        <f t="shared" si="1"/>
        <v>Qurilish va taʼmirlashAsboblarUstaxona uchun uskunalarAnvillar</v>
      </c>
      <c r="C4221" s="55" t="s">
        <v>95</v>
      </c>
      <c r="D4221" s="55" t="s">
        <v>106</v>
      </c>
      <c r="E4221" s="55" t="s">
        <v>4613</v>
      </c>
      <c r="F4221" s="55" t="s">
        <v>8989</v>
      </c>
      <c r="G4221" s="3"/>
      <c r="H4221" s="4"/>
      <c r="I4221" s="64">
        <v>0.22</v>
      </c>
      <c r="J4221" s="67">
        <v>0.22</v>
      </c>
      <c r="K4221" s="70">
        <v>0.22</v>
      </c>
      <c r="L4221" s="64">
        <v>0.0</v>
      </c>
      <c r="M4221" s="67">
        <v>0.0</v>
      </c>
      <c r="N4221" s="70">
        <v>0.0</v>
      </c>
      <c r="O4221" s="64">
        <v>0.22</v>
      </c>
      <c r="P4221" s="67">
        <v>0.22</v>
      </c>
      <c r="Q4221" s="70">
        <v>0.22</v>
      </c>
      <c r="R4221" s="3"/>
    </row>
    <row r="4222">
      <c r="A4222" s="46">
        <v>16553.0</v>
      </c>
      <c r="B4222" s="51" t="str">
        <f t="shared" si="1"/>
        <v>Qurilish va taʼmirlashAsboblarUstaxona uchun uskunalarYuk ko'tarish uskunalariTransport rolikli platformasi</v>
      </c>
      <c r="C4222" s="55" t="s">
        <v>95</v>
      </c>
      <c r="D4222" s="55" t="s">
        <v>106</v>
      </c>
      <c r="E4222" s="55" t="s">
        <v>4613</v>
      </c>
      <c r="F4222" s="55" t="s">
        <v>8949</v>
      </c>
      <c r="G4222" s="55" t="s">
        <v>8990</v>
      </c>
      <c r="H4222" s="55"/>
      <c r="I4222" s="64">
        <v>0.22</v>
      </c>
      <c r="J4222" s="67">
        <v>0.22</v>
      </c>
      <c r="K4222" s="70">
        <v>0.22</v>
      </c>
      <c r="L4222" s="64">
        <v>0.0</v>
      </c>
      <c r="M4222" s="67">
        <v>0.0</v>
      </c>
      <c r="N4222" s="70">
        <v>0.0</v>
      </c>
      <c r="O4222" s="64">
        <v>0.22</v>
      </c>
      <c r="P4222" s="67">
        <v>0.22</v>
      </c>
      <c r="Q4222" s="70">
        <v>0.22</v>
      </c>
      <c r="R4222" s="3"/>
    </row>
    <row r="4223">
      <c r="A4223" s="46">
        <v>16554.0</v>
      </c>
      <c r="B4223" s="51" t="str">
        <f t="shared" si="1"/>
        <v>Qurilish va taʼmirlashAsboblarSlesarlik asboblariSharnir gubtsa asboblariDumaloq ambirlar</v>
      </c>
      <c r="C4223" s="55" t="s">
        <v>95</v>
      </c>
      <c r="D4223" s="55" t="s">
        <v>106</v>
      </c>
      <c r="E4223" s="55" t="s">
        <v>527</v>
      </c>
      <c r="F4223" s="55" t="s">
        <v>5314</v>
      </c>
      <c r="G4223" s="55" t="s">
        <v>8992</v>
      </c>
      <c r="H4223" s="55"/>
      <c r="I4223" s="64">
        <v>0.22</v>
      </c>
      <c r="J4223" s="67">
        <v>0.22</v>
      </c>
      <c r="K4223" s="70">
        <v>0.22</v>
      </c>
      <c r="L4223" s="64">
        <v>0.0</v>
      </c>
      <c r="M4223" s="67">
        <v>0.0</v>
      </c>
      <c r="N4223" s="70">
        <v>0.0</v>
      </c>
      <c r="O4223" s="64">
        <v>0.22</v>
      </c>
      <c r="P4223" s="67">
        <v>0.22</v>
      </c>
      <c r="Q4223" s="70">
        <v>0.22</v>
      </c>
      <c r="R4223" s="3"/>
    </row>
    <row r="4224">
      <c r="A4224" s="46">
        <v>16556.0</v>
      </c>
      <c r="B4224" s="51" t="str">
        <f t="shared" si="1"/>
        <v>Qurilish va taʼmirlashAsboblarUstaxona uchun uskunalarPodveslar va etajerkalarAsboblarni saqlash tizimi</v>
      </c>
      <c r="C4224" s="55" t="s">
        <v>95</v>
      </c>
      <c r="D4224" s="55" t="s">
        <v>106</v>
      </c>
      <c r="E4224" s="55" t="s">
        <v>4613</v>
      </c>
      <c r="F4224" s="55" t="s">
        <v>8993</v>
      </c>
      <c r="G4224" s="55" t="s">
        <v>8994</v>
      </c>
      <c r="H4224" s="55"/>
      <c r="I4224" s="64">
        <v>0.22</v>
      </c>
      <c r="J4224" s="67">
        <v>0.22</v>
      </c>
      <c r="K4224" s="70">
        <v>0.22</v>
      </c>
      <c r="L4224" s="64">
        <v>0.0</v>
      </c>
      <c r="M4224" s="67">
        <v>0.0</v>
      </c>
      <c r="N4224" s="70">
        <v>0.0</v>
      </c>
      <c r="O4224" s="64">
        <v>0.22</v>
      </c>
      <c r="P4224" s="67">
        <v>0.22</v>
      </c>
      <c r="Q4224" s="70">
        <v>0.22</v>
      </c>
      <c r="R4224" s="3"/>
    </row>
    <row r="4225">
      <c r="A4225" s="46">
        <v>16557.0</v>
      </c>
      <c r="B4225" s="51" t="str">
        <f t="shared" si="1"/>
        <v>Qurilish va taʼmirlashAsboblarUstaxona uchun uskunalarPodveslar va etajerkalarAsboblar ushlagichlari</v>
      </c>
      <c r="C4225" s="55" t="s">
        <v>95</v>
      </c>
      <c r="D4225" s="55" t="s">
        <v>106</v>
      </c>
      <c r="E4225" s="55" t="s">
        <v>4613</v>
      </c>
      <c r="F4225" s="55" t="s">
        <v>8993</v>
      </c>
      <c r="G4225" s="55" t="s">
        <v>8995</v>
      </c>
      <c r="H4225" s="55"/>
      <c r="I4225" s="64">
        <v>0.22</v>
      </c>
      <c r="J4225" s="67">
        <v>0.22</v>
      </c>
      <c r="K4225" s="70">
        <v>0.22</v>
      </c>
      <c r="L4225" s="64">
        <v>0.0</v>
      </c>
      <c r="M4225" s="67">
        <v>0.0</v>
      </c>
      <c r="N4225" s="70">
        <v>0.0</v>
      </c>
      <c r="O4225" s="64">
        <v>0.22</v>
      </c>
      <c r="P4225" s="67">
        <v>0.22</v>
      </c>
      <c r="Q4225" s="70">
        <v>0.22</v>
      </c>
      <c r="R4225" s="3"/>
    </row>
    <row r="4226">
      <c r="A4226" s="46">
        <v>16558.0</v>
      </c>
      <c r="B4226" s="51" t="str">
        <f t="shared" si="1"/>
        <v>Qurilish va taʼmirlashAsboblarUstaxona uchun uskunalarPodveslar va etajerkalarAsbob aravalari</v>
      </c>
      <c r="C4226" s="55" t="s">
        <v>95</v>
      </c>
      <c r="D4226" s="55" t="s">
        <v>106</v>
      </c>
      <c r="E4226" s="55" t="s">
        <v>4613</v>
      </c>
      <c r="F4226" s="55" t="s">
        <v>8993</v>
      </c>
      <c r="G4226" s="55" t="s">
        <v>8996</v>
      </c>
      <c r="H4226" s="55"/>
      <c r="I4226" s="64">
        <v>0.22</v>
      </c>
      <c r="J4226" s="67">
        <v>0.22</v>
      </c>
      <c r="K4226" s="70">
        <v>0.22</v>
      </c>
      <c r="L4226" s="64">
        <v>0.0</v>
      </c>
      <c r="M4226" s="67">
        <v>0.0</v>
      </c>
      <c r="N4226" s="70">
        <v>0.0</v>
      </c>
      <c r="O4226" s="64">
        <v>0.22</v>
      </c>
      <c r="P4226" s="67">
        <v>0.22</v>
      </c>
      <c r="Q4226" s="70">
        <v>0.22</v>
      </c>
      <c r="R4226" s="3"/>
    </row>
    <row r="4227">
      <c r="A4227" s="46">
        <v>16559.0</v>
      </c>
      <c r="B4227" s="51" t="str">
        <f t="shared" si="1"/>
        <v>Qurilish va taʼmirlashAsboblarUstaxona uchun uskunalarPodveslar va etajerkalarPodveslar va ilgaklar</v>
      </c>
      <c r="C4227" s="55" t="s">
        <v>95</v>
      </c>
      <c r="D4227" s="55" t="s">
        <v>106</v>
      </c>
      <c r="E4227" s="55" t="s">
        <v>4613</v>
      </c>
      <c r="F4227" s="55" t="s">
        <v>8993</v>
      </c>
      <c r="G4227" s="55" t="s">
        <v>8998</v>
      </c>
      <c r="H4227" s="55"/>
      <c r="I4227" s="64">
        <v>0.22</v>
      </c>
      <c r="J4227" s="67">
        <v>0.22</v>
      </c>
      <c r="K4227" s="70">
        <v>0.22</v>
      </c>
      <c r="L4227" s="64">
        <v>0.0</v>
      </c>
      <c r="M4227" s="67">
        <v>0.0</v>
      </c>
      <c r="N4227" s="70">
        <v>0.0</v>
      </c>
      <c r="O4227" s="64">
        <v>0.22</v>
      </c>
      <c r="P4227" s="67">
        <v>0.22</v>
      </c>
      <c r="Q4227" s="70">
        <v>0.22</v>
      </c>
      <c r="R4227" s="3"/>
    </row>
    <row r="4228">
      <c r="A4228" s="46">
        <v>16560.0</v>
      </c>
      <c r="B4228" s="51" t="str">
        <f t="shared" si="1"/>
        <v>Qurilish va taʼmirlashAsboblarUstaxona uchun uskunalarPodveslar va etajerkalarPerfopanellar</v>
      </c>
      <c r="C4228" s="55" t="s">
        <v>95</v>
      </c>
      <c r="D4228" s="55" t="s">
        <v>106</v>
      </c>
      <c r="E4228" s="55" t="s">
        <v>4613</v>
      </c>
      <c r="F4228" s="55" t="s">
        <v>8993</v>
      </c>
      <c r="G4228" s="55" t="s">
        <v>9002</v>
      </c>
      <c r="H4228" s="85"/>
      <c r="I4228" s="64">
        <v>0.22</v>
      </c>
      <c r="J4228" s="67">
        <v>0.22</v>
      </c>
      <c r="K4228" s="70">
        <v>0.22</v>
      </c>
      <c r="L4228" s="64">
        <v>0.0</v>
      </c>
      <c r="M4228" s="67">
        <v>0.0</v>
      </c>
      <c r="N4228" s="70">
        <v>0.0</v>
      </c>
      <c r="O4228" s="64">
        <v>0.22</v>
      </c>
      <c r="P4228" s="67">
        <v>0.22</v>
      </c>
      <c r="Q4228" s="70">
        <v>0.22</v>
      </c>
      <c r="R4228" s="3"/>
    </row>
    <row r="4229">
      <c r="A4229" s="46">
        <v>16561.0</v>
      </c>
      <c r="B4229" s="51" t="str">
        <f t="shared" si="1"/>
        <v>Qurilish va taʼmirlashAsboblarUstaxona uchun uskunalarPodveslar va etajerkalarAsboblar aravachasi aksessuarlari</v>
      </c>
      <c r="C4229" s="55" t="s">
        <v>95</v>
      </c>
      <c r="D4229" s="55" t="s">
        <v>106</v>
      </c>
      <c r="E4229" s="55" t="s">
        <v>4613</v>
      </c>
      <c r="F4229" s="55" t="s">
        <v>8993</v>
      </c>
      <c r="G4229" s="55" t="s">
        <v>9003</v>
      </c>
      <c r="H4229" s="55"/>
      <c r="I4229" s="64">
        <v>0.22</v>
      </c>
      <c r="J4229" s="67">
        <v>0.22</v>
      </c>
      <c r="K4229" s="70">
        <v>0.22</v>
      </c>
      <c r="L4229" s="64">
        <v>0.0</v>
      </c>
      <c r="M4229" s="67">
        <v>0.0</v>
      </c>
      <c r="N4229" s="70">
        <v>0.0</v>
      </c>
      <c r="O4229" s="64">
        <v>0.22</v>
      </c>
      <c r="P4229" s="67">
        <v>0.22</v>
      </c>
      <c r="Q4229" s="70">
        <v>0.22</v>
      </c>
      <c r="R4229" s="3"/>
    </row>
    <row r="4230">
      <c r="A4230" s="46">
        <v>16562.0</v>
      </c>
      <c r="B4230" s="51" t="str">
        <f t="shared" si="1"/>
        <v>Qurilish va taʼmirlashAsboblarUstaxona uchun uskunalarPodveslar va etajerkalarPerfopanel uchun idishlar</v>
      </c>
      <c r="C4230" s="55" t="s">
        <v>95</v>
      </c>
      <c r="D4230" s="55" t="s">
        <v>106</v>
      </c>
      <c r="E4230" s="55" t="s">
        <v>4613</v>
      </c>
      <c r="F4230" s="55" t="s">
        <v>8993</v>
      </c>
      <c r="G4230" s="85" t="s">
        <v>9005</v>
      </c>
      <c r="H4230" s="85"/>
      <c r="I4230" s="64">
        <v>0.22</v>
      </c>
      <c r="J4230" s="67">
        <v>0.22</v>
      </c>
      <c r="K4230" s="70">
        <v>0.22</v>
      </c>
      <c r="L4230" s="64">
        <v>0.0</v>
      </c>
      <c r="M4230" s="67">
        <v>0.0</v>
      </c>
      <c r="N4230" s="70">
        <v>0.0</v>
      </c>
      <c r="O4230" s="64">
        <v>0.22</v>
      </c>
      <c r="P4230" s="67">
        <v>0.22</v>
      </c>
      <c r="Q4230" s="70">
        <v>0.22</v>
      </c>
      <c r="R4230" s="3"/>
    </row>
    <row r="4231">
      <c r="A4231" s="46">
        <v>16563.0</v>
      </c>
      <c r="B4231" s="51" t="str">
        <f t="shared" si="1"/>
        <v>Qurilish va taʼmirlashAsboblarUstaxona uchun uskunalarPodveslar va etajerkalarParmalar uchun podstavka</v>
      </c>
      <c r="C4231" s="55" t="s">
        <v>95</v>
      </c>
      <c r="D4231" s="55" t="s">
        <v>106</v>
      </c>
      <c r="E4231" s="55" t="s">
        <v>4613</v>
      </c>
      <c r="F4231" s="55" t="s">
        <v>8993</v>
      </c>
      <c r="G4231" s="55" t="s">
        <v>9007</v>
      </c>
      <c r="H4231" s="55"/>
      <c r="I4231" s="64">
        <v>0.22</v>
      </c>
      <c r="J4231" s="67">
        <v>0.22</v>
      </c>
      <c r="K4231" s="70">
        <v>0.22</v>
      </c>
      <c r="L4231" s="64">
        <v>0.0</v>
      </c>
      <c r="M4231" s="67">
        <v>0.0</v>
      </c>
      <c r="N4231" s="70">
        <v>0.0</v>
      </c>
      <c r="O4231" s="64">
        <v>0.22</v>
      </c>
      <c r="P4231" s="67">
        <v>0.22</v>
      </c>
      <c r="Q4231" s="70">
        <v>0.22</v>
      </c>
      <c r="R4231" s="3"/>
    </row>
    <row r="4232">
      <c r="A4232" s="46">
        <v>16564.0</v>
      </c>
      <c r="B4232" s="51" t="str">
        <f t="shared" si="1"/>
        <v>Qurilish va taʼmirlashAsboblarUstaxona uchun uskunalarPodveslar va etajerkalarAsboblar uchun podveslar</v>
      </c>
      <c r="C4232" s="55" t="s">
        <v>95</v>
      </c>
      <c r="D4232" s="55" t="s">
        <v>106</v>
      </c>
      <c r="E4232" s="55" t="s">
        <v>4613</v>
      </c>
      <c r="F4232" s="55" t="s">
        <v>8993</v>
      </c>
      <c r="G4232" s="55" t="s">
        <v>9009</v>
      </c>
      <c r="H4232" s="55"/>
      <c r="I4232" s="64">
        <v>0.22</v>
      </c>
      <c r="J4232" s="67">
        <v>0.22</v>
      </c>
      <c r="K4232" s="70">
        <v>0.22</v>
      </c>
      <c r="L4232" s="64">
        <v>0.0</v>
      </c>
      <c r="M4232" s="67">
        <v>0.0</v>
      </c>
      <c r="N4232" s="70">
        <v>0.0</v>
      </c>
      <c r="O4232" s="64">
        <v>0.22</v>
      </c>
      <c r="P4232" s="67">
        <v>0.22</v>
      </c>
      <c r="Q4232" s="70">
        <v>0.22</v>
      </c>
      <c r="R4232" s="3"/>
    </row>
    <row r="4233">
      <c r="A4233" s="46">
        <v>16565.0</v>
      </c>
      <c r="B4233" s="51" t="str">
        <f t="shared" si="1"/>
        <v>Qurilish va taʼmirlashMateriallar va jihozlarUskunalarPerforator uchun nasadkalar</v>
      </c>
      <c r="C4233" s="55" t="s">
        <v>95</v>
      </c>
      <c r="D4233" s="55" t="s">
        <v>458</v>
      </c>
      <c r="E4233" s="55" t="s">
        <v>459</v>
      </c>
      <c r="F4233" s="55" t="s">
        <v>9011</v>
      </c>
      <c r="G4233" s="55"/>
      <c r="H4233" s="4"/>
      <c r="I4233" s="64">
        <v>0.22</v>
      </c>
      <c r="J4233" s="67">
        <v>0.22</v>
      </c>
      <c r="K4233" s="70">
        <v>0.22</v>
      </c>
      <c r="L4233" s="64">
        <v>0.0</v>
      </c>
      <c r="M4233" s="67">
        <v>0.0</v>
      </c>
      <c r="N4233" s="70">
        <v>0.0</v>
      </c>
      <c r="O4233" s="64">
        <v>0.22</v>
      </c>
      <c r="P4233" s="67">
        <v>0.22</v>
      </c>
      <c r="Q4233" s="70">
        <v>0.22</v>
      </c>
      <c r="R4233" s="3"/>
    </row>
    <row r="4234">
      <c r="A4234" s="46">
        <v>16566.0</v>
      </c>
      <c r="B4234" s="51" t="str">
        <f t="shared" si="1"/>
        <v>Qurilish va taʼmirlashMateriallar va jihozlarUskunalarPichoqlar va arra lentalariPolotno</v>
      </c>
      <c r="C4234" s="55" t="s">
        <v>95</v>
      </c>
      <c r="D4234" s="55" t="s">
        <v>458</v>
      </c>
      <c r="E4234" s="55" t="s">
        <v>459</v>
      </c>
      <c r="F4234" s="55" t="s">
        <v>1302</v>
      </c>
      <c r="G4234" s="55" t="s">
        <v>9013</v>
      </c>
      <c r="H4234" s="85"/>
      <c r="I4234" s="64">
        <v>0.25</v>
      </c>
      <c r="J4234" s="67">
        <v>0.25</v>
      </c>
      <c r="K4234" s="70">
        <v>0.25</v>
      </c>
      <c r="L4234" s="64">
        <v>0.0</v>
      </c>
      <c r="M4234" s="67">
        <v>0.0</v>
      </c>
      <c r="N4234" s="70">
        <v>0.0</v>
      </c>
      <c r="O4234" s="64">
        <v>0.25</v>
      </c>
      <c r="P4234" s="67">
        <v>0.25</v>
      </c>
      <c r="Q4234" s="70">
        <v>0.25</v>
      </c>
      <c r="R4234" s="3"/>
    </row>
    <row r="4235">
      <c r="A4235" s="46">
        <v>16568.0</v>
      </c>
      <c r="B4235" s="51" t="str">
        <f t="shared" si="1"/>
        <v>Qurilish va taʼmirlashMateriallar va jihozlarUskunalarTa'mirlash to'plamlariElektr asboblari qismlari</v>
      </c>
      <c r="C4235" s="55" t="s">
        <v>95</v>
      </c>
      <c r="D4235" s="55" t="s">
        <v>458</v>
      </c>
      <c r="E4235" s="55" t="s">
        <v>459</v>
      </c>
      <c r="F4235" s="55" t="s">
        <v>6451</v>
      </c>
      <c r="G4235" s="55" t="s">
        <v>9015</v>
      </c>
      <c r="H4235" s="55"/>
      <c r="I4235" s="64">
        <v>0.22</v>
      </c>
      <c r="J4235" s="67">
        <v>0.22</v>
      </c>
      <c r="K4235" s="70">
        <v>0.22</v>
      </c>
      <c r="L4235" s="64">
        <v>0.0</v>
      </c>
      <c r="M4235" s="67">
        <v>0.0</v>
      </c>
      <c r="N4235" s="70">
        <v>0.0</v>
      </c>
      <c r="O4235" s="64">
        <v>0.22</v>
      </c>
      <c r="P4235" s="67">
        <v>0.22</v>
      </c>
      <c r="Q4235" s="70">
        <v>0.22</v>
      </c>
      <c r="R4235" s="3"/>
    </row>
    <row r="4236">
      <c r="A4236" s="46">
        <v>16569.0</v>
      </c>
      <c r="B4236" s="51" t="str">
        <f t="shared" si="1"/>
        <v>Qurilish va taʼmirlashMateriallar va jihozlarUskunalarTa'mirlash to'plamlariShlangi uskunalar uchun ta'mirlash to'plami</v>
      </c>
      <c r="C4236" s="55" t="s">
        <v>95</v>
      </c>
      <c r="D4236" s="55" t="s">
        <v>458</v>
      </c>
      <c r="E4236" s="55" t="s">
        <v>459</v>
      </c>
      <c r="F4236" s="55" t="s">
        <v>6451</v>
      </c>
      <c r="G4236" s="55" t="s">
        <v>9017</v>
      </c>
      <c r="H4236" s="55"/>
      <c r="I4236" s="64">
        <v>0.22</v>
      </c>
      <c r="J4236" s="67">
        <v>0.22</v>
      </c>
      <c r="K4236" s="70">
        <v>0.22</v>
      </c>
      <c r="L4236" s="64">
        <v>0.0</v>
      </c>
      <c r="M4236" s="67">
        <v>0.0</v>
      </c>
      <c r="N4236" s="70">
        <v>0.0</v>
      </c>
      <c r="O4236" s="64">
        <v>0.22</v>
      </c>
      <c r="P4236" s="67">
        <v>0.22</v>
      </c>
      <c r="Q4236" s="70">
        <v>0.22</v>
      </c>
      <c r="R4236" s="3"/>
    </row>
    <row r="4237">
      <c r="A4237" s="46">
        <v>16570.0</v>
      </c>
      <c r="B4237" s="51" t="str">
        <f t="shared" si="1"/>
        <v>Qurilish va taʼmirlashMateriallar va jihozlarUskunalarTa'mirlash to'plamlariQo'l asboblari uchun ta'mirlash to'plami</v>
      </c>
      <c r="C4237" s="55" t="s">
        <v>95</v>
      </c>
      <c r="D4237" s="55" t="s">
        <v>458</v>
      </c>
      <c r="E4237" s="55" t="s">
        <v>459</v>
      </c>
      <c r="F4237" s="55" t="s">
        <v>6451</v>
      </c>
      <c r="G4237" s="85" t="s">
        <v>9019</v>
      </c>
      <c r="H4237" s="85"/>
      <c r="I4237" s="64">
        <v>0.22</v>
      </c>
      <c r="J4237" s="67">
        <v>0.22</v>
      </c>
      <c r="K4237" s="70">
        <v>0.22</v>
      </c>
      <c r="L4237" s="64">
        <v>0.0</v>
      </c>
      <c r="M4237" s="67">
        <v>0.0</v>
      </c>
      <c r="N4237" s="70">
        <v>0.0</v>
      </c>
      <c r="O4237" s="64">
        <v>0.22</v>
      </c>
      <c r="P4237" s="67">
        <v>0.22</v>
      </c>
      <c r="Q4237" s="70">
        <v>0.22</v>
      </c>
      <c r="R4237" s="3"/>
    </row>
    <row r="4238">
      <c r="A4238" s="46">
        <v>16572.0</v>
      </c>
      <c r="B4238" s="51" t="str">
        <f t="shared" si="1"/>
        <v>Qurilish va taʼmirlashMateriallar va jihozlarUskunalarSovutish suyugligi</v>
      </c>
      <c r="C4238" s="55" t="s">
        <v>95</v>
      </c>
      <c r="D4238" s="55" t="s">
        <v>458</v>
      </c>
      <c r="E4238" s="55" t="s">
        <v>459</v>
      </c>
      <c r="F4238" s="55" t="s">
        <v>9021</v>
      </c>
      <c r="G4238" s="55"/>
      <c r="H4238" s="3"/>
      <c r="I4238" s="64">
        <v>0.22</v>
      </c>
      <c r="J4238" s="67">
        <v>0.22</v>
      </c>
      <c r="K4238" s="70">
        <v>0.22</v>
      </c>
      <c r="L4238" s="64">
        <v>0.0</v>
      </c>
      <c r="M4238" s="67">
        <v>0.0</v>
      </c>
      <c r="N4238" s="70">
        <v>0.0</v>
      </c>
      <c r="O4238" s="64">
        <v>0.22</v>
      </c>
      <c r="P4238" s="67">
        <v>0.22</v>
      </c>
      <c r="Q4238" s="70">
        <v>0.22</v>
      </c>
      <c r="R4238" s="3"/>
    </row>
    <row r="4239">
      <c r="A4239" s="46">
        <v>16573.0</v>
      </c>
      <c r="B4239" s="51" t="str">
        <f t="shared" si="1"/>
        <v>Qurilish va taʼmirlashMateriallar va jihozlarUskunalarYog' va moylarShisha kesish suyuqliklari</v>
      </c>
      <c r="C4239" s="55" t="s">
        <v>95</v>
      </c>
      <c r="D4239" s="55" t="s">
        <v>458</v>
      </c>
      <c r="E4239" s="55" t="s">
        <v>459</v>
      </c>
      <c r="F4239" s="55" t="s">
        <v>9023</v>
      </c>
      <c r="G4239" s="55" t="s">
        <v>9024</v>
      </c>
      <c r="H4239" s="55"/>
      <c r="I4239" s="64">
        <v>0.22</v>
      </c>
      <c r="J4239" s="67">
        <v>0.22</v>
      </c>
      <c r="K4239" s="70">
        <v>0.22</v>
      </c>
      <c r="L4239" s="64">
        <v>0.0</v>
      </c>
      <c r="M4239" s="67">
        <v>0.0</v>
      </c>
      <c r="N4239" s="70">
        <v>0.0</v>
      </c>
      <c r="O4239" s="64">
        <v>0.22</v>
      </c>
      <c r="P4239" s="67">
        <v>0.22</v>
      </c>
      <c r="Q4239" s="70">
        <v>0.22</v>
      </c>
      <c r="R4239" s="3"/>
    </row>
    <row r="4240">
      <c r="A4240" s="46">
        <v>16574.0</v>
      </c>
      <c r="B4240" s="51" t="str">
        <f t="shared" si="1"/>
        <v>Qurilish va taʼmirlashMateriallar va jihozlarUskunalarYog' va moylarKalıplar va qoliplar uchun moylash materiallari</v>
      </c>
      <c r="C4240" s="55" t="s">
        <v>95</v>
      </c>
      <c r="D4240" s="55" t="s">
        <v>458</v>
      </c>
      <c r="E4240" s="55" t="s">
        <v>459</v>
      </c>
      <c r="F4240" s="55" t="s">
        <v>9023</v>
      </c>
      <c r="G4240" s="55" t="s">
        <v>9026</v>
      </c>
      <c r="H4240" s="55"/>
      <c r="I4240" s="64">
        <v>0.22</v>
      </c>
      <c r="J4240" s="67">
        <v>0.22</v>
      </c>
      <c r="K4240" s="70">
        <v>0.22</v>
      </c>
      <c r="L4240" s="64">
        <v>0.0</v>
      </c>
      <c r="M4240" s="67">
        <v>0.0</v>
      </c>
      <c r="N4240" s="70">
        <v>0.0</v>
      </c>
      <c r="O4240" s="64">
        <v>0.22</v>
      </c>
      <c r="P4240" s="67">
        <v>0.22</v>
      </c>
      <c r="Q4240" s="70">
        <v>0.22</v>
      </c>
      <c r="R4240" s="3"/>
    </row>
    <row r="4241">
      <c r="A4241" s="46">
        <v>16576.0</v>
      </c>
      <c r="B4241" s="51" t="str">
        <f t="shared" si="1"/>
        <v>Qurilish va taʼmirlashMateriallar va jihozlarUskunalarZanjirli arra asboblariArra zanjirlari</v>
      </c>
      <c r="C4241" s="55" t="s">
        <v>95</v>
      </c>
      <c r="D4241" s="55" t="s">
        <v>458</v>
      </c>
      <c r="E4241" s="55" t="s">
        <v>459</v>
      </c>
      <c r="F4241" s="55" t="s">
        <v>9027</v>
      </c>
      <c r="G4241" s="85" t="s">
        <v>9029</v>
      </c>
      <c r="H4241" s="3"/>
      <c r="I4241" s="64">
        <v>0.22</v>
      </c>
      <c r="J4241" s="67">
        <v>0.22</v>
      </c>
      <c r="K4241" s="70">
        <v>0.22</v>
      </c>
      <c r="L4241" s="64">
        <v>0.0</v>
      </c>
      <c r="M4241" s="67">
        <v>0.0</v>
      </c>
      <c r="N4241" s="70">
        <v>0.0</v>
      </c>
      <c r="O4241" s="64">
        <v>0.22</v>
      </c>
      <c r="P4241" s="67">
        <v>0.22</v>
      </c>
      <c r="Q4241" s="70">
        <v>0.22</v>
      </c>
      <c r="R4241" s="3"/>
    </row>
    <row r="4242">
      <c r="A4242" s="46">
        <v>16577.0</v>
      </c>
      <c r="B4242" s="51" t="str">
        <f t="shared" si="1"/>
        <v>Qurilish va taʼmirlashMateriallar va jihozlarUskunalarZanjirli arra asboblariШины для бензопилы</v>
      </c>
      <c r="C4242" s="55" t="s">
        <v>95</v>
      </c>
      <c r="D4242" s="55" t="s">
        <v>458</v>
      </c>
      <c r="E4242" s="55" t="s">
        <v>459</v>
      </c>
      <c r="F4242" s="55" t="s">
        <v>9027</v>
      </c>
      <c r="G4242" s="85" t="s">
        <v>8797</v>
      </c>
      <c r="H4242" s="85"/>
      <c r="I4242" s="64">
        <v>0.22</v>
      </c>
      <c r="J4242" s="67">
        <v>0.22</v>
      </c>
      <c r="K4242" s="70">
        <v>0.22</v>
      </c>
      <c r="L4242" s="64">
        <v>0.0</v>
      </c>
      <c r="M4242" s="67">
        <v>0.0</v>
      </c>
      <c r="N4242" s="70">
        <v>0.0</v>
      </c>
      <c r="O4242" s="64">
        <v>0.22</v>
      </c>
      <c r="P4242" s="67">
        <v>0.22</v>
      </c>
      <c r="Q4242" s="70">
        <v>0.22</v>
      </c>
      <c r="R4242" s="3"/>
    </row>
    <row r="4243">
      <c r="A4243" s="46">
        <v>16578.0</v>
      </c>
      <c r="B4243" s="51" t="str">
        <f t="shared" si="1"/>
        <v>Qurilish va taʼmirlashMateriallar va jihozlarUskunalarZanjirli arra asboblariZanjirli arra kafanlari</v>
      </c>
      <c r="C4243" s="55" t="s">
        <v>95</v>
      </c>
      <c r="D4243" s="55" t="s">
        <v>458</v>
      </c>
      <c r="E4243" s="55" t="s">
        <v>459</v>
      </c>
      <c r="F4243" s="55" t="s">
        <v>9027</v>
      </c>
      <c r="G4243" s="85" t="s">
        <v>9031</v>
      </c>
      <c r="H4243" s="85"/>
      <c r="I4243" s="64">
        <v>0.22</v>
      </c>
      <c r="J4243" s="67">
        <v>0.22</v>
      </c>
      <c r="K4243" s="70">
        <v>0.22</v>
      </c>
      <c r="L4243" s="64">
        <v>0.0</v>
      </c>
      <c r="M4243" s="67">
        <v>0.0</v>
      </c>
      <c r="N4243" s="70">
        <v>0.0</v>
      </c>
      <c r="O4243" s="64">
        <v>0.22</v>
      </c>
      <c r="P4243" s="67">
        <v>0.22</v>
      </c>
      <c r="Q4243" s="70">
        <v>0.22</v>
      </c>
      <c r="R4243" s="3"/>
    </row>
    <row r="4244">
      <c r="A4244" s="46">
        <v>16580.0</v>
      </c>
      <c r="B4244" s="51" t="str">
        <f t="shared" si="1"/>
        <v>Qurilish va taʼmirlashMateriallar va jihozlarUskunalarFrezer uchun uskunalarFrez to'plamlari</v>
      </c>
      <c r="C4244" s="55" t="s">
        <v>95</v>
      </c>
      <c r="D4244" s="55" t="s">
        <v>458</v>
      </c>
      <c r="E4244" s="55" t="s">
        <v>459</v>
      </c>
      <c r="F4244" s="55" t="s">
        <v>3274</v>
      </c>
      <c r="G4244" s="85" t="s">
        <v>9034</v>
      </c>
      <c r="H4244" s="85"/>
      <c r="I4244" s="64">
        <v>0.22</v>
      </c>
      <c r="J4244" s="67">
        <v>0.22</v>
      </c>
      <c r="K4244" s="70">
        <v>0.22</v>
      </c>
      <c r="L4244" s="64">
        <v>0.0</v>
      </c>
      <c r="M4244" s="67">
        <v>0.0</v>
      </c>
      <c r="N4244" s="70">
        <v>0.0</v>
      </c>
      <c r="O4244" s="64">
        <v>0.22</v>
      </c>
      <c r="P4244" s="67">
        <v>0.22</v>
      </c>
      <c r="Q4244" s="70">
        <v>0.22</v>
      </c>
      <c r="R4244" s="3"/>
    </row>
    <row r="4245">
      <c r="A4245" s="46">
        <v>16581.0</v>
      </c>
      <c r="B4245" s="51" t="str">
        <f t="shared" si="1"/>
        <v>Qurilish va taʼmirlashMateriallar va jihozlarUskunalarFrezer uchun uskunalarFrez uchun oprovkalar</v>
      </c>
      <c r="C4245" s="55" t="s">
        <v>95</v>
      </c>
      <c r="D4245" s="55" t="s">
        <v>458</v>
      </c>
      <c r="E4245" s="55" t="s">
        <v>459</v>
      </c>
      <c r="F4245" s="55" t="s">
        <v>3274</v>
      </c>
      <c r="G4245" s="85" t="s">
        <v>9036</v>
      </c>
      <c r="H4245" s="85"/>
      <c r="I4245" s="64">
        <v>0.22</v>
      </c>
      <c r="J4245" s="67">
        <v>0.22</v>
      </c>
      <c r="K4245" s="70">
        <v>0.22</v>
      </c>
      <c r="L4245" s="64">
        <v>0.0</v>
      </c>
      <c r="M4245" s="67">
        <v>0.0</v>
      </c>
      <c r="N4245" s="70">
        <v>0.0</v>
      </c>
      <c r="O4245" s="64">
        <v>0.22</v>
      </c>
      <c r="P4245" s="67">
        <v>0.22</v>
      </c>
      <c r="Q4245" s="70">
        <v>0.22</v>
      </c>
      <c r="R4245" s="3"/>
    </row>
    <row r="4246">
      <c r="A4246" s="46">
        <v>16582.0</v>
      </c>
      <c r="B4246" s="51" t="str">
        <f t="shared" si="1"/>
        <v>Qurilish va taʼmirlashMateriallar va jihozlarUskunalarFrezer uchun uskunalarFrez uchun moslamalar</v>
      </c>
      <c r="C4246" s="55" t="s">
        <v>95</v>
      </c>
      <c r="D4246" s="55" t="s">
        <v>458</v>
      </c>
      <c r="E4246" s="55" t="s">
        <v>459</v>
      </c>
      <c r="F4246" s="55" t="s">
        <v>3274</v>
      </c>
      <c r="G4246" s="55" t="s">
        <v>9038</v>
      </c>
      <c r="H4246" s="55"/>
      <c r="I4246" s="64">
        <v>0.22</v>
      </c>
      <c r="J4246" s="67">
        <v>0.22</v>
      </c>
      <c r="K4246" s="70">
        <v>0.22</v>
      </c>
      <c r="L4246" s="64">
        <v>0.0</v>
      </c>
      <c r="M4246" s="67">
        <v>0.0</v>
      </c>
      <c r="N4246" s="70">
        <v>0.0</v>
      </c>
      <c r="O4246" s="64">
        <v>0.22</v>
      </c>
      <c r="P4246" s="67">
        <v>0.22</v>
      </c>
      <c r="Q4246" s="70">
        <v>0.22</v>
      </c>
      <c r="R4246" s="3"/>
    </row>
    <row r="4247">
      <c r="A4247" s="46">
        <v>16583.0</v>
      </c>
      <c r="B4247" s="51" t="str">
        <f t="shared" si="1"/>
        <v>Qurilish va taʼmirlashMateriallar va jihozlarUskunalarFrezer uchun uskunalarFrez stollari</v>
      </c>
      <c r="C4247" s="55" t="s">
        <v>95</v>
      </c>
      <c r="D4247" s="55" t="s">
        <v>458</v>
      </c>
      <c r="E4247" s="55" t="s">
        <v>459</v>
      </c>
      <c r="F4247" s="55" t="s">
        <v>3274</v>
      </c>
      <c r="G4247" s="55" t="s">
        <v>9039</v>
      </c>
      <c r="H4247" s="3"/>
      <c r="I4247" s="64">
        <v>0.22</v>
      </c>
      <c r="J4247" s="67">
        <v>0.22</v>
      </c>
      <c r="K4247" s="70">
        <v>0.22</v>
      </c>
      <c r="L4247" s="64">
        <v>0.0</v>
      </c>
      <c r="M4247" s="67">
        <v>0.0</v>
      </c>
      <c r="N4247" s="70">
        <v>0.0</v>
      </c>
      <c r="O4247" s="64">
        <v>0.22</v>
      </c>
      <c r="P4247" s="67">
        <v>0.22</v>
      </c>
      <c r="Q4247" s="70">
        <v>0.22</v>
      </c>
      <c r="R4247" s="3"/>
    </row>
    <row r="4248">
      <c r="A4248" s="46">
        <v>16585.0</v>
      </c>
      <c r="B4248" s="51" t="str">
        <f t="shared" si="1"/>
        <v>Qurilish va taʼmirlashMateriallar va jihozlarUskunalarNasadkalarAsboblar uchun nasadkalar</v>
      </c>
      <c r="C4248" s="55" t="s">
        <v>95</v>
      </c>
      <c r="D4248" s="55" t="s">
        <v>458</v>
      </c>
      <c r="E4248" s="55" t="s">
        <v>459</v>
      </c>
      <c r="F4248" s="55" t="s">
        <v>9040</v>
      </c>
      <c r="G4248" s="85" t="s">
        <v>9042</v>
      </c>
      <c r="H4248" s="85"/>
      <c r="I4248" s="64">
        <v>0.22</v>
      </c>
      <c r="J4248" s="67">
        <v>0.22</v>
      </c>
      <c r="K4248" s="70">
        <v>0.22</v>
      </c>
      <c r="L4248" s="64">
        <v>0.0</v>
      </c>
      <c r="M4248" s="67">
        <v>0.0</v>
      </c>
      <c r="N4248" s="70">
        <v>0.0</v>
      </c>
      <c r="O4248" s="64">
        <v>0.22</v>
      </c>
      <c r="P4248" s="67">
        <v>0.22</v>
      </c>
      <c r="Q4248" s="70">
        <v>0.22</v>
      </c>
      <c r="R4248" s="3"/>
    </row>
    <row r="4249">
      <c r="A4249" s="46">
        <v>16586.0</v>
      </c>
      <c r="B4249" s="51" t="str">
        <f t="shared" si="1"/>
        <v>Qurilish va taʼmirlashMateriallar va jihozlarUskunalarNasadkalarSopelarni tozalash vositalari</v>
      </c>
      <c r="C4249" s="55" t="s">
        <v>95</v>
      </c>
      <c r="D4249" s="55" t="s">
        <v>458</v>
      </c>
      <c r="E4249" s="55" t="s">
        <v>459</v>
      </c>
      <c r="F4249" s="55" t="s">
        <v>9040</v>
      </c>
      <c r="G4249" s="85" t="s">
        <v>9043</v>
      </c>
      <c r="H4249" s="85"/>
      <c r="I4249" s="64">
        <v>0.22</v>
      </c>
      <c r="J4249" s="67">
        <v>0.22</v>
      </c>
      <c r="K4249" s="70">
        <v>0.22</v>
      </c>
      <c r="L4249" s="64">
        <v>0.0</v>
      </c>
      <c r="M4249" s="67">
        <v>0.0</v>
      </c>
      <c r="N4249" s="70">
        <v>0.0</v>
      </c>
      <c r="O4249" s="64">
        <v>0.22</v>
      </c>
      <c r="P4249" s="67">
        <v>0.22</v>
      </c>
      <c r="Q4249" s="70">
        <v>0.22</v>
      </c>
      <c r="R4249" s="3"/>
    </row>
    <row r="4250">
      <c r="A4250" s="46">
        <v>16587.0</v>
      </c>
      <c r="B4250" s="51" t="str">
        <f t="shared" si="1"/>
        <v>Qurilish va taʼmirlashMateriallar va jihozlarUskunalarNasadkalarSoplo</v>
      </c>
      <c r="C4250" s="55" t="s">
        <v>95</v>
      </c>
      <c r="D4250" s="55" t="s">
        <v>458</v>
      </c>
      <c r="E4250" s="55" t="s">
        <v>459</v>
      </c>
      <c r="F4250" s="55" t="s">
        <v>9040</v>
      </c>
      <c r="G4250" s="85" t="s">
        <v>9046</v>
      </c>
      <c r="H4250" s="85"/>
      <c r="I4250" s="64">
        <v>0.22</v>
      </c>
      <c r="J4250" s="67">
        <v>0.22</v>
      </c>
      <c r="K4250" s="70">
        <v>0.22</v>
      </c>
      <c r="L4250" s="64">
        <v>0.0</v>
      </c>
      <c r="M4250" s="67">
        <v>0.0</v>
      </c>
      <c r="N4250" s="70">
        <v>0.0</v>
      </c>
      <c r="O4250" s="64">
        <v>0.22</v>
      </c>
      <c r="P4250" s="67">
        <v>0.22</v>
      </c>
      <c r="Q4250" s="70">
        <v>0.22</v>
      </c>
      <c r="R4250" s="3"/>
    </row>
    <row r="4251">
      <c r="A4251" s="46">
        <v>16588.0</v>
      </c>
      <c r="B4251" s="51" t="str">
        <f t="shared" si="1"/>
        <v>Qurilish va taʼmirlashMateriallar va jihozlarUskunalarNasadkalarBurg'ulash maydoniga suv etkazib beradigan qurilma</v>
      </c>
      <c r="C4251" s="55" t="s">
        <v>95</v>
      </c>
      <c r="D4251" s="55" t="s">
        <v>458</v>
      </c>
      <c r="E4251" s="55" t="s">
        <v>459</v>
      </c>
      <c r="F4251" s="55" t="s">
        <v>9040</v>
      </c>
      <c r="G4251" s="55" t="s">
        <v>9048</v>
      </c>
      <c r="H4251" s="55"/>
      <c r="I4251" s="64">
        <v>0.22</v>
      </c>
      <c r="J4251" s="67">
        <v>0.22</v>
      </c>
      <c r="K4251" s="70">
        <v>0.22</v>
      </c>
      <c r="L4251" s="64">
        <v>0.0</v>
      </c>
      <c r="M4251" s="67">
        <v>0.0</v>
      </c>
      <c r="N4251" s="70">
        <v>0.0</v>
      </c>
      <c r="O4251" s="64">
        <v>0.22</v>
      </c>
      <c r="P4251" s="67">
        <v>0.22</v>
      </c>
      <c r="Q4251" s="70">
        <v>0.22</v>
      </c>
      <c r="R4251" s="3"/>
    </row>
    <row r="4252">
      <c r="A4252" s="46">
        <v>16589.0</v>
      </c>
      <c r="B4252" s="51" t="str">
        <f t="shared" si="1"/>
        <v>Qurilish va taʼmirlashMateriallar va jihozlarUskunalarNasadkalarBurchakli silliqlash mashinasi uchun kojuxlar</v>
      </c>
      <c r="C4252" s="55" t="s">
        <v>95</v>
      </c>
      <c r="D4252" s="55" t="s">
        <v>458</v>
      </c>
      <c r="E4252" s="55" t="s">
        <v>459</v>
      </c>
      <c r="F4252" s="55" t="s">
        <v>9040</v>
      </c>
      <c r="G4252" s="85" t="s">
        <v>9050</v>
      </c>
      <c r="H4252" s="85"/>
      <c r="I4252" s="64">
        <v>0.22</v>
      </c>
      <c r="J4252" s="67">
        <v>0.22</v>
      </c>
      <c r="K4252" s="70">
        <v>0.22</v>
      </c>
      <c r="L4252" s="64">
        <v>0.0</v>
      </c>
      <c r="M4252" s="67">
        <v>0.0</v>
      </c>
      <c r="N4252" s="70">
        <v>0.0</v>
      </c>
      <c r="O4252" s="64">
        <v>0.22</v>
      </c>
      <c r="P4252" s="67">
        <v>0.22</v>
      </c>
      <c r="Q4252" s="70">
        <v>0.22</v>
      </c>
      <c r="R4252" s="3"/>
    </row>
    <row r="4253">
      <c r="A4253" s="46">
        <v>16590.0</v>
      </c>
      <c r="B4253" s="51" t="str">
        <f t="shared" si="1"/>
        <v>Qurilish va taʼmirlashMateriallar va jihozlarUskunalarNasadkalarChangni yig'ish uchun nasadkalar</v>
      </c>
      <c r="C4253" s="55" t="s">
        <v>95</v>
      </c>
      <c r="D4253" s="55" t="s">
        <v>458</v>
      </c>
      <c r="E4253" s="55" t="s">
        <v>459</v>
      </c>
      <c r="F4253" s="55" t="s">
        <v>9040</v>
      </c>
      <c r="G4253" s="85" t="s">
        <v>9052</v>
      </c>
      <c r="H4253" s="85"/>
      <c r="I4253" s="64">
        <v>0.22</v>
      </c>
      <c r="J4253" s="67">
        <v>0.22</v>
      </c>
      <c r="K4253" s="70">
        <v>0.22</v>
      </c>
      <c r="L4253" s="64">
        <v>0.0</v>
      </c>
      <c r="M4253" s="67">
        <v>0.0</v>
      </c>
      <c r="N4253" s="70">
        <v>0.0</v>
      </c>
      <c r="O4253" s="64">
        <v>0.22</v>
      </c>
      <c r="P4253" s="67">
        <v>0.22</v>
      </c>
      <c r="Q4253" s="70">
        <v>0.22</v>
      </c>
      <c r="R4253" s="3"/>
    </row>
    <row r="4254">
      <c r="A4254" s="46">
        <v>16591.0</v>
      </c>
      <c r="B4254" s="51" t="str">
        <f t="shared" si="1"/>
        <v>Qurilish va taʼmirlashMateriallar va jihozlarUskunalarNasadkalarGayka buragichlar uchun nasadkalar</v>
      </c>
      <c r="C4254" s="55" t="s">
        <v>95</v>
      </c>
      <c r="D4254" s="55" t="s">
        <v>458</v>
      </c>
      <c r="E4254" s="55" t="s">
        <v>459</v>
      </c>
      <c r="F4254" s="55" t="s">
        <v>9040</v>
      </c>
      <c r="G4254" s="85" t="s">
        <v>9054</v>
      </c>
      <c r="H4254" s="85"/>
      <c r="I4254" s="64">
        <v>0.22</v>
      </c>
      <c r="J4254" s="67">
        <v>0.22</v>
      </c>
      <c r="K4254" s="70">
        <v>0.22</v>
      </c>
      <c r="L4254" s="64">
        <v>0.0</v>
      </c>
      <c r="M4254" s="67">
        <v>0.0</v>
      </c>
      <c r="N4254" s="70">
        <v>0.0</v>
      </c>
      <c r="O4254" s="64">
        <v>0.22</v>
      </c>
      <c r="P4254" s="67">
        <v>0.22</v>
      </c>
      <c r="Q4254" s="70">
        <v>0.22</v>
      </c>
      <c r="R4254" s="3"/>
    </row>
    <row r="4255">
      <c r="A4255" s="46">
        <v>16592.0</v>
      </c>
      <c r="B4255" s="51" t="str">
        <f t="shared" si="1"/>
        <v>Qurilish va taʼmirlashMateriallar va jihozlarUskunalarNasadkalarBurash va burg'ulash uchun chang yig'uvchilar</v>
      </c>
      <c r="C4255" s="55" t="s">
        <v>95</v>
      </c>
      <c r="D4255" s="55" t="s">
        <v>458</v>
      </c>
      <c r="E4255" s="55" t="s">
        <v>459</v>
      </c>
      <c r="F4255" s="55" t="s">
        <v>9040</v>
      </c>
      <c r="G4255" s="85" t="s">
        <v>9056</v>
      </c>
      <c r="H4255" s="85"/>
      <c r="I4255" s="64">
        <v>0.22</v>
      </c>
      <c r="J4255" s="67">
        <v>0.22</v>
      </c>
      <c r="K4255" s="70">
        <v>0.22</v>
      </c>
      <c r="L4255" s="64">
        <v>0.0</v>
      </c>
      <c r="M4255" s="67">
        <v>0.0</v>
      </c>
      <c r="N4255" s="70">
        <v>0.0</v>
      </c>
      <c r="O4255" s="64">
        <v>0.22</v>
      </c>
      <c r="P4255" s="67">
        <v>0.22</v>
      </c>
      <c r="Q4255" s="70">
        <v>0.22</v>
      </c>
      <c r="R4255" s="3"/>
    </row>
    <row r="4256">
      <c r="A4256" s="46">
        <v>16593.0</v>
      </c>
      <c r="B4256" s="51" t="str">
        <f t="shared" si="1"/>
        <v>Qurilish va taʼmirlashMateriallar va jihozlarUskunalarNasadkalarAssimilyatsiya to'plamlari</v>
      </c>
      <c r="C4256" s="55" t="s">
        <v>95</v>
      </c>
      <c r="D4256" s="55" t="s">
        <v>458</v>
      </c>
      <c r="E4256" s="55" t="s">
        <v>459</v>
      </c>
      <c r="F4256" s="55" t="s">
        <v>9040</v>
      </c>
      <c r="G4256" s="55" t="s">
        <v>9057</v>
      </c>
      <c r="H4256" s="55"/>
      <c r="I4256" s="64">
        <v>0.22</v>
      </c>
      <c r="J4256" s="67">
        <v>0.22</v>
      </c>
      <c r="K4256" s="70">
        <v>0.22</v>
      </c>
      <c r="L4256" s="64">
        <v>0.0</v>
      </c>
      <c r="M4256" s="67">
        <v>0.0</v>
      </c>
      <c r="N4256" s="70">
        <v>0.0</v>
      </c>
      <c r="O4256" s="64">
        <v>0.22</v>
      </c>
      <c r="P4256" s="67">
        <v>0.22</v>
      </c>
      <c r="Q4256" s="70">
        <v>0.22</v>
      </c>
      <c r="R4256" s="3"/>
    </row>
    <row r="4257">
      <c r="A4257" s="46">
        <v>16594.0</v>
      </c>
      <c r="B4257" s="51" t="str">
        <f t="shared" si="1"/>
        <v>Qurilish va taʼmirlashMateriallar va jihozlarUskunalarPichoqlar va lezviyalar</v>
      </c>
      <c r="C4257" s="55" t="s">
        <v>95</v>
      </c>
      <c r="D4257" s="55" t="s">
        <v>458</v>
      </c>
      <c r="E4257" s="55" t="s">
        <v>459</v>
      </c>
      <c r="F4257" s="55" t="s">
        <v>4309</v>
      </c>
      <c r="G4257" s="55"/>
      <c r="H4257" s="3"/>
      <c r="I4257" s="64">
        <v>0.22</v>
      </c>
      <c r="J4257" s="67">
        <v>0.22</v>
      </c>
      <c r="K4257" s="70">
        <v>0.22</v>
      </c>
      <c r="L4257" s="64">
        <v>0.0</v>
      </c>
      <c r="M4257" s="67">
        <v>0.0</v>
      </c>
      <c r="N4257" s="70">
        <v>0.0</v>
      </c>
      <c r="O4257" s="64">
        <v>0.22</v>
      </c>
      <c r="P4257" s="67">
        <v>0.22</v>
      </c>
      <c r="Q4257" s="70">
        <v>0.22</v>
      </c>
      <c r="R4257" s="3"/>
    </row>
    <row r="4258">
      <c r="A4258" s="46">
        <v>16596.0</v>
      </c>
      <c r="B4258" s="51" t="str">
        <f t="shared" si="1"/>
        <v>Qurilish va taʼmirlashMateriallar va jihozlarTa'mirlash uchun materiallarQoplama plyonkalari va chodirlari</v>
      </c>
      <c r="C4258" s="55" t="s">
        <v>95</v>
      </c>
      <c r="D4258" s="55" t="s">
        <v>458</v>
      </c>
      <c r="E4258" s="55" t="s">
        <v>9059</v>
      </c>
      <c r="F4258" s="55" t="s">
        <v>9060</v>
      </c>
      <c r="G4258" s="55"/>
      <c r="H4258" s="55"/>
      <c r="I4258" s="64">
        <v>0.22</v>
      </c>
      <c r="J4258" s="67">
        <v>0.22</v>
      </c>
      <c r="K4258" s="70">
        <v>0.22</v>
      </c>
      <c r="L4258" s="64">
        <v>0.0</v>
      </c>
      <c r="M4258" s="67">
        <v>0.0</v>
      </c>
      <c r="N4258" s="70">
        <v>0.0</v>
      </c>
      <c r="O4258" s="64">
        <v>0.22</v>
      </c>
      <c r="P4258" s="67">
        <v>0.22</v>
      </c>
      <c r="Q4258" s="70">
        <v>0.22</v>
      </c>
      <c r="R4258" s="3"/>
    </row>
    <row r="4259">
      <c r="A4259" s="46">
        <v>16597.0</v>
      </c>
      <c r="B4259" s="51" t="str">
        <f t="shared" si="1"/>
        <v>Qurilish va taʼmirlashQurilish-pardoz materiallariDevor panellari</v>
      </c>
      <c r="C4259" s="55" t="s">
        <v>95</v>
      </c>
      <c r="D4259" s="55" t="s">
        <v>1039</v>
      </c>
      <c r="E4259" s="55" t="s">
        <v>9061</v>
      </c>
      <c r="F4259" s="55"/>
      <c r="G4259" s="4"/>
      <c r="H4259" s="3"/>
      <c r="I4259" s="64">
        <v>0.18</v>
      </c>
      <c r="J4259" s="67">
        <v>0.18</v>
      </c>
      <c r="K4259" s="70">
        <v>0.18</v>
      </c>
      <c r="L4259" s="64">
        <v>0.0</v>
      </c>
      <c r="M4259" s="67">
        <v>0.0</v>
      </c>
      <c r="N4259" s="70">
        <v>0.0</v>
      </c>
      <c r="O4259" s="64">
        <v>0.18</v>
      </c>
      <c r="P4259" s="67">
        <v>0.18</v>
      </c>
      <c r="Q4259" s="70">
        <v>0.18</v>
      </c>
      <c r="R4259" s="3"/>
    </row>
    <row r="4260">
      <c r="A4260" s="46">
        <v>16600.0</v>
      </c>
      <c r="B4260" s="51" t="str">
        <f t="shared" si="1"/>
        <v>Qurilish va taʼmirlashMateriallar va jihozlarDrellar, o'ymakorlar va shurup buragichlar uchunKoronkalar</v>
      </c>
      <c r="C4260" s="55" t="s">
        <v>95</v>
      </c>
      <c r="D4260" s="55" t="s">
        <v>458</v>
      </c>
      <c r="E4260" s="55" t="s">
        <v>515</v>
      </c>
      <c r="F4260" s="55" t="s">
        <v>516</v>
      </c>
      <c r="G4260" s="85"/>
      <c r="H4260" s="3"/>
      <c r="I4260" s="64">
        <v>0.25</v>
      </c>
      <c r="J4260" s="67">
        <v>0.25</v>
      </c>
      <c r="K4260" s="70">
        <v>0.25</v>
      </c>
      <c r="L4260" s="64">
        <v>0.0</v>
      </c>
      <c r="M4260" s="67">
        <v>0.0</v>
      </c>
      <c r="N4260" s="70">
        <v>0.0</v>
      </c>
      <c r="O4260" s="64">
        <v>0.25</v>
      </c>
      <c r="P4260" s="67">
        <v>0.25</v>
      </c>
      <c r="Q4260" s="70">
        <v>0.25</v>
      </c>
      <c r="R4260" s="3"/>
    </row>
    <row r="4261">
      <c r="A4261" s="46">
        <v>16601.0</v>
      </c>
      <c r="B4261" s="51" t="str">
        <f t="shared" si="1"/>
        <v>Qurilish va taʼmirlashMateriallar va jihozlarDrellar, o'ymakorlar va shurup buragichlar uchunKoronkalarToj ushlagichlar</v>
      </c>
      <c r="C4261" s="55" t="s">
        <v>95</v>
      </c>
      <c r="D4261" s="55" t="s">
        <v>458</v>
      </c>
      <c r="E4261" s="55" t="s">
        <v>515</v>
      </c>
      <c r="F4261" s="55" t="s">
        <v>516</v>
      </c>
      <c r="G4261" s="55" t="s">
        <v>9064</v>
      </c>
      <c r="H4261" s="55"/>
      <c r="I4261" s="64">
        <v>0.25</v>
      </c>
      <c r="J4261" s="67">
        <v>0.25</v>
      </c>
      <c r="K4261" s="70">
        <v>0.25</v>
      </c>
      <c r="L4261" s="64">
        <v>0.0</v>
      </c>
      <c r="M4261" s="67">
        <v>0.0</v>
      </c>
      <c r="N4261" s="70">
        <v>0.0</v>
      </c>
      <c r="O4261" s="64">
        <v>0.25</v>
      </c>
      <c r="P4261" s="67">
        <v>0.25</v>
      </c>
      <c r="Q4261" s="70">
        <v>0.25</v>
      </c>
      <c r="R4261" s="3"/>
    </row>
    <row r="4262">
      <c r="A4262" s="46">
        <v>16602.0</v>
      </c>
      <c r="B4262" s="51" t="str">
        <f t="shared" si="1"/>
        <v>Qurilish va taʼmirlashMateriallar va jihozlarDrellar, o'ymakorlar va shurup buragichlar uchunKoronkalarOlmos segmentlari</v>
      </c>
      <c r="C4262" s="55" t="s">
        <v>95</v>
      </c>
      <c r="D4262" s="55" t="s">
        <v>458</v>
      </c>
      <c r="E4262" s="55" t="s">
        <v>515</v>
      </c>
      <c r="F4262" s="55" t="s">
        <v>516</v>
      </c>
      <c r="G4262" s="85" t="s">
        <v>9075</v>
      </c>
      <c r="H4262" s="85"/>
      <c r="I4262" s="64">
        <v>0.25</v>
      </c>
      <c r="J4262" s="67">
        <v>0.25</v>
      </c>
      <c r="K4262" s="70">
        <v>0.25</v>
      </c>
      <c r="L4262" s="64">
        <v>0.0</v>
      </c>
      <c r="M4262" s="67">
        <v>0.0</v>
      </c>
      <c r="N4262" s="70">
        <v>0.0</v>
      </c>
      <c r="O4262" s="64">
        <v>0.25</v>
      </c>
      <c r="P4262" s="67">
        <v>0.25</v>
      </c>
      <c r="Q4262" s="70">
        <v>0.25</v>
      </c>
      <c r="R4262" s="3"/>
    </row>
    <row r="4263">
      <c r="A4263" s="46">
        <v>16604.0</v>
      </c>
      <c r="B4263" s="51" t="str">
        <f t="shared" si="1"/>
        <v>Qurilish va taʼmirlashBo'yoq va lak materiallariBo'yash va pardozlash uchun asboblarBoʻyoqchilik tasmalari</v>
      </c>
      <c r="C4263" s="55" t="s">
        <v>95</v>
      </c>
      <c r="D4263" s="55" t="s">
        <v>1360</v>
      </c>
      <c r="E4263" s="55" t="s">
        <v>1361</v>
      </c>
      <c r="F4263" s="55" t="s">
        <v>9078</v>
      </c>
      <c r="G4263" s="55"/>
      <c r="H4263" s="3"/>
      <c r="I4263" s="64">
        <v>0.22</v>
      </c>
      <c r="J4263" s="67">
        <v>0.22</v>
      </c>
      <c r="K4263" s="70">
        <v>0.22</v>
      </c>
      <c r="L4263" s="64">
        <v>0.0</v>
      </c>
      <c r="M4263" s="67">
        <v>0.0</v>
      </c>
      <c r="N4263" s="70">
        <v>0.0</v>
      </c>
      <c r="O4263" s="64">
        <v>0.22</v>
      </c>
      <c r="P4263" s="67">
        <v>0.22</v>
      </c>
      <c r="Q4263" s="70">
        <v>0.22</v>
      </c>
      <c r="R4263" s="3"/>
    </row>
    <row r="4264">
      <c r="A4264" s="46">
        <v>16605.0</v>
      </c>
      <c r="B4264" s="51" t="str">
        <f t="shared" si="1"/>
        <v>Qurilish va taʼmirlashMateriallar va jihozlarUskunalarYelim tayoqchalari</v>
      </c>
      <c r="C4264" s="55" t="s">
        <v>95</v>
      </c>
      <c r="D4264" s="55" t="s">
        <v>458</v>
      </c>
      <c r="E4264" s="55" t="s">
        <v>459</v>
      </c>
      <c r="F4264" s="55" t="s">
        <v>9080</v>
      </c>
      <c r="G4264" s="55"/>
      <c r="H4264" s="3"/>
      <c r="I4264" s="64">
        <v>0.22</v>
      </c>
      <c r="J4264" s="67">
        <v>0.22</v>
      </c>
      <c r="K4264" s="70">
        <v>0.22</v>
      </c>
      <c r="L4264" s="64">
        <v>0.0</v>
      </c>
      <c r="M4264" s="67">
        <v>0.0</v>
      </c>
      <c r="N4264" s="70">
        <v>0.0</v>
      </c>
      <c r="O4264" s="64">
        <v>0.22</v>
      </c>
      <c r="P4264" s="67">
        <v>0.22</v>
      </c>
      <c r="Q4264" s="70">
        <v>0.22</v>
      </c>
      <c r="R4264" s="3"/>
    </row>
    <row r="4265">
      <c r="A4265" s="46">
        <v>16608.0</v>
      </c>
      <c r="B4265" s="51" t="str">
        <f t="shared" si="1"/>
        <v>Qurilish va taʼmirlashSantexnikaAralashtirgichlar va butlovchi qismlarOshxona moyka uchun aralashtirgichlar</v>
      </c>
      <c r="C4265" s="55" t="s">
        <v>95</v>
      </c>
      <c r="D4265" s="55" t="s">
        <v>115</v>
      </c>
      <c r="E4265" s="55" t="s">
        <v>9082</v>
      </c>
      <c r="F4265" s="55" t="s">
        <v>9083</v>
      </c>
      <c r="G4265" s="55"/>
      <c r="H4265" s="55"/>
      <c r="I4265" s="64">
        <v>0.18</v>
      </c>
      <c r="J4265" s="67">
        <v>0.18</v>
      </c>
      <c r="K4265" s="70">
        <v>0.18</v>
      </c>
      <c r="L4265" s="64">
        <v>0.0</v>
      </c>
      <c r="M4265" s="67">
        <v>0.0</v>
      </c>
      <c r="N4265" s="70">
        <v>0.0</v>
      </c>
      <c r="O4265" s="64">
        <v>0.18</v>
      </c>
      <c r="P4265" s="67">
        <v>0.18</v>
      </c>
      <c r="Q4265" s="70">
        <v>0.18</v>
      </c>
      <c r="R4265" s="3"/>
    </row>
    <row r="4266">
      <c r="A4266" s="46">
        <v>16609.0</v>
      </c>
      <c r="B4266" s="51" t="str">
        <f t="shared" si="1"/>
        <v>Qurilish va taʼmirlashSantexnikaAralashtirgichlar va butlovchi qismlarHammom uchun aralashtirgichlar</v>
      </c>
      <c r="C4266" s="55" t="s">
        <v>95</v>
      </c>
      <c r="D4266" s="55" t="s">
        <v>115</v>
      </c>
      <c r="E4266" s="55" t="s">
        <v>9082</v>
      </c>
      <c r="F4266" s="55" t="s">
        <v>9085</v>
      </c>
      <c r="G4266" s="55"/>
      <c r="H4266" s="55"/>
      <c r="I4266" s="64">
        <v>0.18</v>
      </c>
      <c r="J4266" s="67">
        <v>0.18</v>
      </c>
      <c r="K4266" s="70">
        <v>0.18</v>
      </c>
      <c r="L4266" s="64">
        <v>0.0</v>
      </c>
      <c r="M4266" s="67">
        <v>0.0</v>
      </c>
      <c r="N4266" s="70">
        <v>0.0</v>
      </c>
      <c r="O4266" s="64">
        <v>0.18</v>
      </c>
      <c r="P4266" s="67">
        <v>0.18</v>
      </c>
      <c r="Q4266" s="70">
        <v>0.18</v>
      </c>
      <c r="R4266" s="3"/>
    </row>
    <row r="4267">
      <c r="A4267" s="46">
        <v>16611.0</v>
      </c>
      <c r="B4267" s="51" t="str">
        <f t="shared" si="1"/>
        <v>Qurilish va taʼmirlashSantexnikaAralashtirgichlar va butlovchi qismlarButlovchi qismlarAralashtirgich uchun aeratori</v>
      </c>
      <c r="C4267" s="55" t="s">
        <v>95</v>
      </c>
      <c r="D4267" s="55" t="s">
        <v>115</v>
      </c>
      <c r="E4267" s="55" t="s">
        <v>9082</v>
      </c>
      <c r="F4267" s="55" t="s">
        <v>1254</v>
      </c>
      <c r="G4267" s="85" t="s">
        <v>9087</v>
      </c>
      <c r="H4267" s="85"/>
      <c r="I4267" s="64">
        <v>0.18</v>
      </c>
      <c r="J4267" s="67">
        <v>0.18</v>
      </c>
      <c r="K4267" s="70">
        <v>0.18</v>
      </c>
      <c r="L4267" s="64">
        <v>0.0</v>
      </c>
      <c r="M4267" s="67">
        <v>0.0</v>
      </c>
      <c r="N4267" s="70">
        <v>0.0</v>
      </c>
      <c r="O4267" s="64">
        <v>0.18</v>
      </c>
      <c r="P4267" s="67">
        <v>0.18</v>
      </c>
      <c r="Q4267" s="70">
        <v>0.18</v>
      </c>
      <c r="R4267" s="3"/>
    </row>
    <row r="4268">
      <c r="A4268" s="46">
        <v>16612.0</v>
      </c>
      <c r="B4268" s="51" t="str">
        <f t="shared" si="1"/>
        <v>AvtotovarlarAvtomobil ehtiyot qismlariTormoz tizimiTormoz disklari</v>
      </c>
      <c r="C4268" s="55" t="s">
        <v>167</v>
      </c>
      <c r="D4268" s="55" t="s">
        <v>2202</v>
      </c>
      <c r="E4268" s="55" t="s">
        <v>9089</v>
      </c>
      <c r="F4268" s="55" t="s">
        <v>9090</v>
      </c>
      <c r="G4268" s="55"/>
      <c r="H4268" s="3"/>
      <c r="I4268" s="64">
        <v>0.1</v>
      </c>
      <c r="J4268" s="67">
        <v>0.1</v>
      </c>
      <c r="K4268" s="70">
        <v>0.1</v>
      </c>
      <c r="L4268" s="64">
        <v>0.0</v>
      </c>
      <c r="M4268" s="67">
        <v>0.0</v>
      </c>
      <c r="N4268" s="70">
        <v>0.0</v>
      </c>
      <c r="O4268" s="64">
        <v>0.1</v>
      </c>
      <c r="P4268" s="67">
        <v>0.1</v>
      </c>
      <c r="Q4268" s="70">
        <v>0.1</v>
      </c>
      <c r="R4268" s="3"/>
    </row>
    <row r="4269">
      <c r="A4269" s="46">
        <v>16613.0</v>
      </c>
      <c r="B4269" s="51" t="str">
        <f t="shared" si="1"/>
        <v>AvtotovarlarAvtomobil ehtiyot qismlariTormoz tizimiTormoz supportlari</v>
      </c>
      <c r="C4269" s="55" t="s">
        <v>167</v>
      </c>
      <c r="D4269" s="55" t="s">
        <v>2202</v>
      </c>
      <c r="E4269" s="55" t="s">
        <v>9089</v>
      </c>
      <c r="F4269" s="55" t="s">
        <v>9092</v>
      </c>
      <c r="G4269" s="55"/>
      <c r="H4269" s="3"/>
      <c r="I4269" s="64">
        <v>0.1</v>
      </c>
      <c r="J4269" s="67">
        <v>0.1</v>
      </c>
      <c r="K4269" s="70">
        <v>0.1</v>
      </c>
      <c r="L4269" s="64">
        <v>0.0</v>
      </c>
      <c r="M4269" s="67">
        <v>0.0</v>
      </c>
      <c r="N4269" s="70">
        <v>0.0</v>
      </c>
      <c r="O4269" s="64">
        <v>0.1</v>
      </c>
      <c r="P4269" s="67">
        <v>0.1</v>
      </c>
      <c r="Q4269" s="70">
        <v>0.1</v>
      </c>
      <c r="R4269" s="3"/>
    </row>
    <row r="4270">
      <c r="A4270" s="46">
        <v>16614.0</v>
      </c>
      <c r="B4270" s="51" t="str">
        <f t="shared" si="1"/>
        <v>AvtotovarlarAvtomobil ehtiyot qismlariTormoz tizimiTormoz kolodkalari</v>
      </c>
      <c r="C4270" s="55" t="s">
        <v>167</v>
      </c>
      <c r="D4270" s="55" t="s">
        <v>2202</v>
      </c>
      <c r="E4270" s="55" t="s">
        <v>9089</v>
      </c>
      <c r="F4270" s="55" t="s">
        <v>9094</v>
      </c>
      <c r="G4270" s="55"/>
      <c r="H4270" s="3"/>
      <c r="I4270" s="64">
        <v>0.1</v>
      </c>
      <c r="J4270" s="67">
        <v>0.1</v>
      </c>
      <c r="K4270" s="70">
        <v>0.1</v>
      </c>
      <c r="L4270" s="64">
        <v>0.0</v>
      </c>
      <c r="M4270" s="67">
        <v>0.0</v>
      </c>
      <c r="N4270" s="70">
        <v>0.0</v>
      </c>
      <c r="O4270" s="64">
        <v>0.1</v>
      </c>
      <c r="P4270" s="67">
        <v>0.1</v>
      </c>
      <c r="Q4270" s="70">
        <v>0.1</v>
      </c>
      <c r="R4270" s="3"/>
    </row>
    <row r="4271">
      <c r="A4271" s="46">
        <v>16615.0</v>
      </c>
      <c r="B4271" s="51" t="str">
        <f t="shared" si="1"/>
        <v>AvtotovarlarAvtomobil ehtiyot qismlariTormoz tizimiTormoz barabanlari</v>
      </c>
      <c r="C4271" s="55" t="s">
        <v>167</v>
      </c>
      <c r="D4271" s="55" t="s">
        <v>2202</v>
      </c>
      <c r="E4271" s="55" t="s">
        <v>9089</v>
      </c>
      <c r="F4271" s="55" t="s">
        <v>9095</v>
      </c>
      <c r="G4271" s="55"/>
      <c r="H4271" s="3"/>
      <c r="I4271" s="64">
        <v>0.1</v>
      </c>
      <c r="J4271" s="67">
        <v>0.1</v>
      </c>
      <c r="K4271" s="70">
        <v>0.1</v>
      </c>
      <c r="L4271" s="64">
        <v>0.0</v>
      </c>
      <c r="M4271" s="67">
        <v>0.0</v>
      </c>
      <c r="N4271" s="70">
        <v>0.0</v>
      </c>
      <c r="O4271" s="64">
        <v>0.1</v>
      </c>
      <c r="P4271" s="67">
        <v>0.1</v>
      </c>
      <c r="Q4271" s="70">
        <v>0.1</v>
      </c>
      <c r="R4271" s="3"/>
    </row>
    <row r="4272">
      <c r="A4272" s="46">
        <v>16616.0</v>
      </c>
      <c r="B4272" s="51" t="str">
        <f t="shared" si="1"/>
        <v>AvtotovarlarAvtomobil ehtiyot qismlariTormoz tizimiTormoz quvurlari va shlanglari</v>
      </c>
      <c r="C4272" s="55" t="s">
        <v>167</v>
      </c>
      <c r="D4272" s="55" t="s">
        <v>2202</v>
      </c>
      <c r="E4272" s="55" t="s">
        <v>9089</v>
      </c>
      <c r="F4272" s="55" t="s">
        <v>9098</v>
      </c>
      <c r="G4272" s="55"/>
      <c r="H4272" s="55"/>
      <c r="I4272" s="64">
        <v>0.1</v>
      </c>
      <c r="J4272" s="67">
        <v>0.1</v>
      </c>
      <c r="K4272" s="70">
        <v>0.1</v>
      </c>
      <c r="L4272" s="64">
        <v>0.0</v>
      </c>
      <c r="M4272" s="67">
        <v>0.0</v>
      </c>
      <c r="N4272" s="70">
        <v>0.0</v>
      </c>
      <c r="O4272" s="64">
        <v>0.1</v>
      </c>
      <c r="P4272" s="67">
        <v>0.1</v>
      </c>
      <c r="Q4272" s="70">
        <v>0.1</v>
      </c>
      <c r="R4272" s="3"/>
    </row>
    <row r="4273">
      <c r="A4273" s="46">
        <v>16617.0</v>
      </c>
      <c r="B4273" s="51" t="str">
        <f t="shared" si="1"/>
        <v>AvtotovarlarAvtomobil ehtiyot qismlariTormoz tizimiTormoz tsilindrlari</v>
      </c>
      <c r="C4273" s="55" t="s">
        <v>167</v>
      </c>
      <c r="D4273" s="55" t="s">
        <v>2202</v>
      </c>
      <c r="E4273" s="55" t="s">
        <v>9089</v>
      </c>
      <c r="F4273" s="55" t="s">
        <v>9099</v>
      </c>
      <c r="G4273" s="55"/>
      <c r="H4273" s="3"/>
      <c r="I4273" s="64">
        <v>0.1</v>
      </c>
      <c r="J4273" s="67">
        <v>0.1</v>
      </c>
      <c r="K4273" s="70">
        <v>0.1</v>
      </c>
      <c r="L4273" s="64">
        <v>0.0</v>
      </c>
      <c r="M4273" s="67">
        <v>0.0</v>
      </c>
      <c r="N4273" s="70">
        <v>0.0</v>
      </c>
      <c r="O4273" s="64">
        <v>0.1</v>
      </c>
      <c r="P4273" s="67">
        <v>0.1</v>
      </c>
      <c r="Q4273" s="70">
        <v>0.1</v>
      </c>
      <c r="R4273" s="3"/>
    </row>
    <row r="4274">
      <c r="A4274" s="46">
        <v>16618.0</v>
      </c>
      <c r="B4274" s="51" t="str">
        <f t="shared" si="1"/>
        <v>AvtotovarlarAvtomobil ehtiyot qismlariTormoz tizimiTormoz dastaklari</v>
      </c>
      <c r="C4274" s="55" t="s">
        <v>167</v>
      </c>
      <c r="D4274" s="55" t="s">
        <v>2202</v>
      </c>
      <c r="E4274" s="55" t="s">
        <v>9089</v>
      </c>
      <c r="F4274" s="55" t="s">
        <v>9101</v>
      </c>
      <c r="G4274" s="55"/>
      <c r="H4274" s="3"/>
      <c r="I4274" s="64">
        <v>0.1</v>
      </c>
      <c r="J4274" s="67">
        <v>0.1</v>
      </c>
      <c r="K4274" s="70">
        <v>0.1</v>
      </c>
      <c r="L4274" s="64">
        <v>0.0</v>
      </c>
      <c r="M4274" s="67">
        <v>0.0</v>
      </c>
      <c r="N4274" s="70">
        <v>0.0</v>
      </c>
      <c r="O4274" s="64">
        <v>0.1</v>
      </c>
      <c r="P4274" s="67">
        <v>0.1</v>
      </c>
      <c r="Q4274" s="70">
        <v>0.1</v>
      </c>
      <c r="R4274" s="3"/>
    </row>
    <row r="4275">
      <c r="A4275" s="46">
        <v>16619.0</v>
      </c>
      <c r="B4275" s="51" t="str">
        <f t="shared" si="1"/>
        <v>AvtotovarlarAvtomobil ehtiyot qismlariTormoz tizimiABS tizimi</v>
      </c>
      <c r="C4275" s="55" t="s">
        <v>167</v>
      </c>
      <c r="D4275" s="55" t="s">
        <v>2202</v>
      </c>
      <c r="E4275" s="55" t="s">
        <v>9089</v>
      </c>
      <c r="F4275" s="55" t="s">
        <v>9103</v>
      </c>
      <c r="G4275" s="85"/>
      <c r="H4275" s="3"/>
      <c r="I4275" s="64">
        <v>0.1</v>
      </c>
      <c r="J4275" s="67">
        <v>0.1</v>
      </c>
      <c r="K4275" s="70">
        <v>0.1</v>
      </c>
      <c r="L4275" s="64">
        <v>0.0</v>
      </c>
      <c r="M4275" s="67">
        <v>0.0</v>
      </c>
      <c r="N4275" s="70">
        <v>0.0</v>
      </c>
      <c r="O4275" s="64">
        <v>0.1</v>
      </c>
      <c r="P4275" s="67">
        <v>0.1</v>
      </c>
      <c r="Q4275" s="70">
        <v>0.1</v>
      </c>
      <c r="R4275" s="3"/>
    </row>
    <row r="4276">
      <c r="A4276" s="46">
        <v>16620.0</v>
      </c>
      <c r="B4276" s="51" t="str">
        <f t="shared" si="1"/>
        <v>AvtotovarlarAvtomobil ehtiyot qismlariTormoz tizimiTormoz pnevmatik tizimi</v>
      </c>
      <c r="C4276" s="55" t="s">
        <v>167</v>
      </c>
      <c r="D4276" s="55" t="s">
        <v>2202</v>
      </c>
      <c r="E4276" s="55" t="s">
        <v>9089</v>
      </c>
      <c r="F4276" s="55" t="s">
        <v>9105</v>
      </c>
      <c r="G4276" s="55"/>
      <c r="H4276" s="3"/>
      <c r="I4276" s="64">
        <v>0.1</v>
      </c>
      <c r="J4276" s="67">
        <v>0.1</v>
      </c>
      <c r="K4276" s="70">
        <v>0.1</v>
      </c>
      <c r="L4276" s="64">
        <v>0.0</v>
      </c>
      <c r="M4276" s="67">
        <v>0.0</v>
      </c>
      <c r="N4276" s="70">
        <v>0.0</v>
      </c>
      <c r="O4276" s="64">
        <v>0.1</v>
      </c>
      <c r="P4276" s="67">
        <v>0.1</v>
      </c>
      <c r="Q4276" s="70">
        <v>0.1</v>
      </c>
      <c r="R4276" s="3"/>
    </row>
    <row r="4277">
      <c r="A4277" s="46">
        <v>16621.0</v>
      </c>
      <c r="B4277" s="51" t="str">
        <f t="shared" si="1"/>
        <v>AvtotovarlarAvtomobil ehtiyot qismlariTormoz tizimiTormoz tizimi ta'mirlash to'plamlari</v>
      </c>
      <c r="C4277" s="55" t="s">
        <v>167</v>
      </c>
      <c r="D4277" s="55" t="s">
        <v>2202</v>
      </c>
      <c r="E4277" s="55" t="s">
        <v>9089</v>
      </c>
      <c r="F4277" s="55" t="s">
        <v>9107</v>
      </c>
      <c r="G4277" s="55"/>
      <c r="H4277" s="55"/>
      <c r="I4277" s="64">
        <v>0.1</v>
      </c>
      <c r="J4277" s="67">
        <v>0.1</v>
      </c>
      <c r="K4277" s="70">
        <v>0.1</v>
      </c>
      <c r="L4277" s="64">
        <v>0.0</v>
      </c>
      <c r="M4277" s="67">
        <v>0.0</v>
      </c>
      <c r="N4277" s="70">
        <v>0.0</v>
      </c>
      <c r="O4277" s="64">
        <v>0.1</v>
      </c>
      <c r="P4277" s="67">
        <v>0.1</v>
      </c>
      <c r="Q4277" s="70">
        <v>0.1</v>
      </c>
      <c r="R4277" s="3"/>
    </row>
    <row r="4278">
      <c r="A4278" s="46">
        <v>16623.0</v>
      </c>
      <c r="B4278" s="51" t="str">
        <f t="shared" si="1"/>
        <v>Qurilish va taʼmirlashYoritishKo'cha chiroqlariKo'cha chiroqlari uchun ulanish kabeli</v>
      </c>
      <c r="C4278" s="55" t="s">
        <v>95</v>
      </c>
      <c r="D4278" s="55" t="s">
        <v>474</v>
      </c>
      <c r="E4278" s="55" t="s">
        <v>9109</v>
      </c>
      <c r="F4278" s="55" t="s">
        <v>9110</v>
      </c>
      <c r="G4278" s="55"/>
      <c r="H4278" s="55"/>
      <c r="I4278" s="64">
        <v>0.22</v>
      </c>
      <c r="J4278" s="67">
        <v>0.22</v>
      </c>
      <c r="K4278" s="70">
        <v>0.22</v>
      </c>
      <c r="L4278" s="64">
        <v>0.0</v>
      </c>
      <c r="M4278" s="67">
        <v>0.0</v>
      </c>
      <c r="N4278" s="70">
        <v>0.0</v>
      </c>
      <c r="O4278" s="64">
        <v>0.22</v>
      </c>
      <c r="P4278" s="67">
        <v>0.22</v>
      </c>
      <c r="Q4278" s="70">
        <v>0.22</v>
      </c>
      <c r="R4278" s="3"/>
    </row>
    <row r="4279">
      <c r="A4279" s="46">
        <v>16624.0</v>
      </c>
      <c r="B4279" s="51" t="str">
        <f t="shared" si="1"/>
        <v>Qurilish va taʼmirlashYoritishKo'cha chiroqlariChiroqlar to'plami</v>
      </c>
      <c r="C4279" s="55" t="s">
        <v>95</v>
      </c>
      <c r="D4279" s="55" t="s">
        <v>474</v>
      </c>
      <c r="E4279" s="55" t="s">
        <v>9109</v>
      </c>
      <c r="F4279" s="55" t="s">
        <v>9112</v>
      </c>
      <c r="G4279" s="55"/>
      <c r="H4279" s="3"/>
      <c r="I4279" s="64">
        <v>0.22</v>
      </c>
      <c r="J4279" s="67">
        <v>0.22</v>
      </c>
      <c r="K4279" s="70">
        <v>0.22</v>
      </c>
      <c r="L4279" s="64">
        <v>0.0</v>
      </c>
      <c r="M4279" s="67">
        <v>0.0</v>
      </c>
      <c r="N4279" s="70">
        <v>0.0</v>
      </c>
      <c r="O4279" s="64">
        <v>0.22</v>
      </c>
      <c r="P4279" s="67">
        <v>0.22</v>
      </c>
      <c r="Q4279" s="70">
        <v>0.22</v>
      </c>
      <c r="R4279" s="3"/>
    </row>
    <row r="4280">
      <c r="A4280" s="46">
        <v>16625.0</v>
      </c>
      <c r="B4280" s="51" t="str">
        <f t="shared" si="1"/>
        <v>Qurilish va taʼmirlashYoritishKo'cha chiroqlariTashqi lazer proyektori</v>
      </c>
      <c r="C4280" s="55" t="s">
        <v>95</v>
      </c>
      <c r="D4280" s="55" t="s">
        <v>474</v>
      </c>
      <c r="E4280" s="55" t="s">
        <v>9109</v>
      </c>
      <c r="F4280" s="55" t="s">
        <v>9117</v>
      </c>
      <c r="G4280" s="55"/>
      <c r="H4280" s="3"/>
      <c r="I4280" s="64">
        <v>0.22</v>
      </c>
      <c r="J4280" s="67">
        <v>0.22</v>
      </c>
      <c r="K4280" s="70">
        <v>0.22</v>
      </c>
      <c r="L4280" s="64">
        <v>0.0</v>
      </c>
      <c r="M4280" s="67">
        <v>0.0</v>
      </c>
      <c r="N4280" s="70">
        <v>0.0</v>
      </c>
      <c r="O4280" s="64">
        <v>0.22</v>
      </c>
      <c r="P4280" s="67">
        <v>0.22</v>
      </c>
      <c r="Q4280" s="70">
        <v>0.22</v>
      </c>
      <c r="R4280" s="3"/>
    </row>
    <row r="4281">
      <c r="A4281" s="46">
        <v>16626.0</v>
      </c>
      <c r="B4281" s="51" t="str">
        <f t="shared" si="1"/>
        <v>Qurilish va taʼmirlashYoritishKo'cha chiroqlariPeyzaj yoritgichi</v>
      </c>
      <c r="C4281" s="55" t="s">
        <v>95</v>
      </c>
      <c r="D4281" s="55" t="s">
        <v>474</v>
      </c>
      <c r="E4281" s="55" t="s">
        <v>9109</v>
      </c>
      <c r="F4281" s="55" t="s">
        <v>9118</v>
      </c>
      <c r="G4281" s="55"/>
      <c r="H4281" s="3"/>
      <c r="I4281" s="64">
        <v>0.22</v>
      </c>
      <c r="J4281" s="67">
        <v>0.22</v>
      </c>
      <c r="K4281" s="70">
        <v>0.22</v>
      </c>
      <c r="L4281" s="64">
        <v>0.0</v>
      </c>
      <c r="M4281" s="67">
        <v>0.0</v>
      </c>
      <c r="N4281" s="70">
        <v>0.0</v>
      </c>
      <c r="O4281" s="64">
        <v>0.22</v>
      </c>
      <c r="P4281" s="67">
        <v>0.22</v>
      </c>
      <c r="Q4281" s="70">
        <v>0.22</v>
      </c>
      <c r="R4281" s="3"/>
    </row>
    <row r="4282">
      <c r="A4282" s="46">
        <v>16627.0</v>
      </c>
      <c r="B4282" s="51" t="str">
        <f t="shared" si="1"/>
        <v>Qurilish va taʼmirlashYoritishKo'cha chiroqlariYoritish moslamasi</v>
      </c>
      <c r="C4282" s="55" t="s">
        <v>95</v>
      </c>
      <c r="D4282" s="55" t="s">
        <v>474</v>
      </c>
      <c r="E4282" s="55" t="s">
        <v>9109</v>
      </c>
      <c r="F4282" s="55" t="s">
        <v>9120</v>
      </c>
      <c r="G4282" s="55"/>
      <c r="H4282" s="3"/>
      <c r="I4282" s="64">
        <v>0.22</v>
      </c>
      <c r="J4282" s="67">
        <v>0.22</v>
      </c>
      <c r="K4282" s="70">
        <v>0.22</v>
      </c>
      <c r="L4282" s="64">
        <v>0.0</v>
      </c>
      <c r="M4282" s="67">
        <v>0.0</v>
      </c>
      <c r="N4282" s="70">
        <v>0.0</v>
      </c>
      <c r="O4282" s="64">
        <v>0.22</v>
      </c>
      <c r="P4282" s="67">
        <v>0.22</v>
      </c>
      <c r="Q4282" s="70">
        <v>0.22</v>
      </c>
      <c r="R4282" s="3"/>
    </row>
    <row r="4283">
      <c r="A4283" s="46">
        <v>16628.0</v>
      </c>
      <c r="B4283" s="51" t="str">
        <f t="shared" si="1"/>
        <v>Qurilish va taʼmirlashYoritishKo'cha chiroqlariSuv osti yoritgichi</v>
      </c>
      <c r="C4283" s="55" t="s">
        <v>95</v>
      </c>
      <c r="D4283" s="55" t="s">
        <v>474</v>
      </c>
      <c r="E4283" s="55" t="s">
        <v>9109</v>
      </c>
      <c r="F4283" s="55" t="s">
        <v>9122</v>
      </c>
      <c r="G4283" s="55"/>
      <c r="H4283" s="4"/>
      <c r="I4283" s="64">
        <v>0.22</v>
      </c>
      <c r="J4283" s="67">
        <v>0.22</v>
      </c>
      <c r="K4283" s="70">
        <v>0.22</v>
      </c>
      <c r="L4283" s="64">
        <v>0.0</v>
      </c>
      <c r="M4283" s="67">
        <v>0.0</v>
      </c>
      <c r="N4283" s="70">
        <v>0.0</v>
      </c>
      <c r="O4283" s="64">
        <v>0.22</v>
      </c>
      <c r="P4283" s="67">
        <v>0.22</v>
      </c>
      <c r="Q4283" s="70">
        <v>0.22</v>
      </c>
      <c r="R4283" s="3"/>
    </row>
    <row r="4284">
      <c r="A4284" s="46">
        <v>16629.0</v>
      </c>
      <c r="B4284" s="51" t="str">
        <f t="shared" si="1"/>
        <v>Qurilish va taʼmirlashYoritishLyustralarOsma lyustra</v>
      </c>
      <c r="C4284" s="55" t="s">
        <v>95</v>
      </c>
      <c r="D4284" s="55" t="s">
        <v>474</v>
      </c>
      <c r="E4284" s="55" t="s">
        <v>9125</v>
      </c>
      <c r="F4284" s="55" t="s">
        <v>9126</v>
      </c>
      <c r="G4284" s="3"/>
      <c r="H4284" s="4"/>
      <c r="I4284" s="64">
        <v>0.15</v>
      </c>
      <c r="J4284" s="67">
        <v>0.15</v>
      </c>
      <c r="K4284" s="70">
        <v>0.15</v>
      </c>
      <c r="L4284" s="64">
        <v>0.0</v>
      </c>
      <c r="M4284" s="67">
        <v>0.0</v>
      </c>
      <c r="N4284" s="70">
        <v>0.0</v>
      </c>
      <c r="O4284" s="64">
        <v>0.15</v>
      </c>
      <c r="P4284" s="67">
        <v>0.15</v>
      </c>
      <c r="Q4284" s="70">
        <v>0.15</v>
      </c>
      <c r="R4284" s="3"/>
    </row>
    <row r="4285">
      <c r="A4285" s="46">
        <v>16630.0</v>
      </c>
      <c r="B4285" s="51" t="str">
        <f t="shared" si="1"/>
        <v>Qurilish va taʼmirlashYoritishKo'cha chiroqlariBog' va Park yoritgichi</v>
      </c>
      <c r="C4285" s="55" t="s">
        <v>95</v>
      </c>
      <c r="D4285" s="55" t="s">
        <v>474</v>
      </c>
      <c r="E4285" s="55" t="s">
        <v>9109</v>
      </c>
      <c r="F4285" s="55" t="s">
        <v>9128</v>
      </c>
      <c r="G4285" s="55"/>
      <c r="H4285" s="4"/>
      <c r="I4285" s="64">
        <v>0.22</v>
      </c>
      <c r="J4285" s="67">
        <v>0.22</v>
      </c>
      <c r="K4285" s="70">
        <v>0.22</v>
      </c>
      <c r="L4285" s="64">
        <v>0.0</v>
      </c>
      <c r="M4285" s="67">
        <v>0.0</v>
      </c>
      <c r="N4285" s="70">
        <v>0.0</v>
      </c>
      <c r="O4285" s="64">
        <v>0.22</v>
      </c>
      <c r="P4285" s="67">
        <v>0.22</v>
      </c>
      <c r="Q4285" s="70">
        <v>0.22</v>
      </c>
      <c r="R4285" s="3"/>
    </row>
    <row r="4286">
      <c r="A4286" s="46">
        <v>16631.0</v>
      </c>
      <c r="B4286" s="51" t="str">
        <f t="shared" si="1"/>
        <v>Qurilish va taʼmirlashYoritishKo'cha chiroqlariShaklli bog' yoritgichi</v>
      </c>
      <c r="C4286" s="55" t="s">
        <v>95</v>
      </c>
      <c r="D4286" s="55" t="s">
        <v>474</v>
      </c>
      <c r="E4286" s="55" t="s">
        <v>9109</v>
      </c>
      <c r="F4286" s="55" t="s">
        <v>9131</v>
      </c>
      <c r="G4286" s="55"/>
      <c r="H4286" s="3"/>
      <c r="I4286" s="64">
        <v>0.22</v>
      </c>
      <c r="J4286" s="67">
        <v>0.22</v>
      </c>
      <c r="K4286" s="70">
        <v>0.22</v>
      </c>
      <c r="L4286" s="64">
        <v>0.0</v>
      </c>
      <c r="M4286" s="67">
        <v>0.0</v>
      </c>
      <c r="N4286" s="70">
        <v>0.0</v>
      </c>
      <c r="O4286" s="64">
        <v>0.22</v>
      </c>
      <c r="P4286" s="67">
        <v>0.22</v>
      </c>
      <c r="Q4286" s="70">
        <v>0.22</v>
      </c>
      <c r="R4286" s="3"/>
    </row>
    <row r="4287">
      <c r="A4287" s="46">
        <v>16632.0</v>
      </c>
      <c r="B4287" s="51" t="str">
        <f t="shared" si="1"/>
        <v>Qurilish va taʼmirlashYoritishKo'cha chiroqlariSanoat uchun yoritgich</v>
      </c>
      <c r="C4287" s="55" t="s">
        <v>95</v>
      </c>
      <c r="D4287" s="55" t="s">
        <v>474</v>
      </c>
      <c r="E4287" s="55" t="s">
        <v>9109</v>
      </c>
      <c r="F4287" s="55" t="s">
        <v>9133</v>
      </c>
      <c r="G4287" s="55"/>
      <c r="H4287" s="3"/>
      <c r="I4287" s="64">
        <v>0.22</v>
      </c>
      <c r="J4287" s="67">
        <v>0.22</v>
      </c>
      <c r="K4287" s="70">
        <v>0.22</v>
      </c>
      <c r="L4287" s="64">
        <v>0.0</v>
      </c>
      <c r="M4287" s="67">
        <v>0.0</v>
      </c>
      <c r="N4287" s="70">
        <v>0.0</v>
      </c>
      <c r="O4287" s="64">
        <v>0.22</v>
      </c>
      <c r="P4287" s="67">
        <v>0.22</v>
      </c>
      <c r="Q4287" s="70">
        <v>0.22</v>
      </c>
      <c r="R4287" s="3"/>
    </row>
    <row r="4288">
      <c r="A4288" s="46">
        <v>16633.0</v>
      </c>
      <c r="B4288" s="51" t="str">
        <f t="shared" si="1"/>
        <v>AvtotovarlarAvtomobil ehtiyot qismlariTXK uchun ehtiyot qismlarTXK uchun tayyor to'plamlar</v>
      </c>
      <c r="C4288" s="55" t="s">
        <v>167</v>
      </c>
      <c r="D4288" s="55" t="s">
        <v>2202</v>
      </c>
      <c r="E4288" s="55" t="s">
        <v>9135</v>
      </c>
      <c r="F4288" s="55" t="s">
        <v>9136</v>
      </c>
      <c r="G4288" s="55"/>
      <c r="H4288" s="4"/>
      <c r="I4288" s="64">
        <v>0.12</v>
      </c>
      <c r="J4288" s="67">
        <v>0.12</v>
      </c>
      <c r="K4288" s="70">
        <v>0.12</v>
      </c>
      <c r="L4288" s="64">
        <v>0.0</v>
      </c>
      <c r="M4288" s="67">
        <v>0.0</v>
      </c>
      <c r="N4288" s="70">
        <v>0.0</v>
      </c>
      <c r="O4288" s="64">
        <v>0.12</v>
      </c>
      <c r="P4288" s="67">
        <v>0.12</v>
      </c>
      <c r="Q4288" s="70">
        <v>0.12</v>
      </c>
      <c r="R4288" s="3"/>
    </row>
    <row r="4289">
      <c r="A4289" s="46">
        <v>16634.0</v>
      </c>
      <c r="B4289" s="51" t="str">
        <f t="shared" si="1"/>
        <v>AvtotovarlarAvtomobil ehtiyot qismlariTXK uchun ehtiyot qismlarMoy filtrlari</v>
      </c>
      <c r="C4289" s="55" t="s">
        <v>167</v>
      </c>
      <c r="D4289" s="55" t="s">
        <v>2202</v>
      </c>
      <c r="E4289" s="55" t="s">
        <v>9135</v>
      </c>
      <c r="F4289" s="55" t="s">
        <v>9139</v>
      </c>
      <c r="G4289" s="3"/>
      <c r="H4289" s="4"/>
      <c r="I4289" s="64">
        <v>0.12</v>
      </c>
      <c r="J4289" s="67">
        <v>0.12</v>
      </c>
      <c r="K4289" s="70">
        <v>0.12</v>
      </c>
      <c r="L4289" s="64">
        <v>0.0</v>
      </c>
      <c r="M4289" s="67">
        <v>0.0</v>
      </c>
      <c r="N4289" s="70">
        <v>0.0</v>
      </c>
      <c r="O4289" s="64">
        <v>0.12</v>
      </c>
      <c r="P4289" s="67">
        <v>0.12</v>
      </c>
      <c r="Q4289" s="70">
        <v>0.12</v>
      </c>
      <c r="R4289" s="3"/>
    </row>
    <row r="4290">
      <c r="A4290" s="46">
        <v>16635.0</v>
      </c>
      <c r="B4290" s="51" t="str">
        <f t="shared" si="1"/>
        <v>AvtotovarlarAvtomobil ehtiyot qismlariTXK uchun ehtiyot qismlarHavo filtrlari</v>
      </c>
      <c r="C4290" s="55" t="s">
        <v>167</v>
      </c>
      <c r="D4290" s="55" t="s">
        <v>2202</v>
      </c>
      <c r="E4290" s="55" t="s">
        <v>9135</v>
      </c>
      <c r="F4290" s="55" t="s">
        <v>8968</v>
      </c>
      <c r="G4290" s="3"/>
      <c r="H4290" s="4"/>
      <c r="I4290" s="64">
        <v>0.12</v>
      </c>
      <c r="J4290" s="67">
        <v>0.12</v>
      </c>
      <c r="K4290" s="70">
        <v>0.12</v>
      </c>
      <c r="L4290" s="64">
        <v>0.0</v>
      </c>
      <c r="M4290" s="67">
        <v>0.0</v>
      </c>
      <c r="N4290" s="70">
        <v>0.0</v>
      </c>
      <c r="O4290" s="64">
        <v>0.12</v>
      </c>
      <c r="P4290" s="67">
        <v>0.12</v>
      </c>
      <c r="Q4290" s="70">
        <v>0.12</v>
      </c>
      <c r="R4290" s="3"/>
    </row>
    <row r="4291">
      <c r="A4291" s="46">
        <v>16636.0</v>
      </c>
      <c r="B4291" s="51" t="str">
        <f t="shared" si="1"/>
        <v>AvtotovarlarAvtomobil ehtiyot qismlariTXK uchun ehtiyot qismlarSalon filtrlari</v>
      </c>
      <c r="C4291" s="55" t="s">
        <v>167</v>
      </c>
      <c r="D4291" s="55" t="s">
        <v>2202</v>
      </c>
      <c r="E4291" s="55" t="s">
        <v>9135</v>
      </c>
      <c r="F4291" s="55" t="s">
        <v>9141</v>
      </c>
      <c r="G4291" s="85"/>
      <c r="H4291" s="3"/>
      <c r="I4291" s="64">
        <v>0.12</v>
      </c>
      <c r="J4291" s="67">
        <v>0.12</v>
      </c>
      <c r="K4291" s="70">
        <v>0.12</v>
      </c>
      <c r="L4291" s="64">
        <v>0.0</v>
      </c>
      <c r="M4291" s="67">
        <v>0.0</v>
      </c>
      <c r="N4291" s="70">
        <v>0.0</v>
      </c>
      <c r="O4291" s="64">
        <v>0.12</v>
      </c>
      <c r="P4291" s="67">
        <v>0.12</v>
      </c>
      <c r="Q4291" s="70">
        <v>0.12</v>
      </c>
      <c r="R4291" s="3"/>
    </row>
    <row r="4292">
      <c r="A4292" s="46">
        <v>16637.0</v>
      </c>
      <c r="B4292" s="51" t="str">
        <f t="shared" si="1"/>
        <v>AvtotovarlarAvtomobil ehtiyot qismlariO't oldirish tizmiO't oldirish svechalari</v>
      </c>
      <c r="C4292" s="55" t="s">
        <v>167</v>
      </c>
      <c r="D4292" s="55" t="s">
        <v>2202</v>
      </c>
      <c r="E4292" s="55" t="s">
        <v>9143</v>
      </c>
      <c r="F4292" s="55" t="s">
        <v>9144</v>
      </c>
      <c r="G4292" s="55"/>
      <c r="H4292" s="3"/>
      <c r="I4292" s="64">
        <v>0.17</v>
      </c>
      <c r="J4292" s="67">
        <v>0.17</v>
      </c>
      <c r="K4292" s="70">
        <v>0.17</v>
      </c>
      <c r="L4292" s="64">
        <v>0.0</v>
      </c>
      <c r="M4292" s="67">
        <v>0.0</v>
      </c>
      <c r="N4292" s="70">
        <v>0.0</v>
      </c>
      <c r="O4292" s="64">
        <v>0.17</v>
      </c>
      <c r="P4292" s="67">
        <v>0.17</v>
      </c>
      <c r="Q4292" s="70">
        <v>0.17</v>
      </c>
      <c r="R4292" s="3"/>
    </row>
    <row r="4293">
      <c r="A4293" s="46">
        <v>16638.0</v>
      </c>
      <c r="B4293" s="51" t="str">
        <f t="shared" si="1"/>
        <v>Qurilish va taʼmirlashUy va bogʻ uchun suv taʼminotiSuvni tozalash va filtrlashKartrijlar va almashtirish modullari</v>
      </c>
      <c r="C4293" s="55" t="s">
        <v>95</v>
      </c>
      <c r="D4293" s="55" t="s">
        <v>96</v>
      </c>
      <c r="E4293" s="55" t="s">
        <v>9146</v>
      </c>
      <c r="F4293" s="55" t="s">
        <v>9147</v>
      </c>
      <c r="G4293" s="55"/>
      <c r="H4293" s="55"/>
      <c r="I4293" s="64">
        <v>0.2</v>
      </c>
      <c r="J4293" s="67">
        <v>0.2</v>
      </c>
      <c r="K4293" s="70">
        <v>0.2</v>
      </c>
      <c r="L4293" s="64">
        <v>0.0</v>
      </c>
      <c r="M4293" s="67">
        <v>0.0</v>
      </c>
      <c r="N4293" s="70">
        <v>0.0</v>
      </c>
      <c r="O4293" s="64">
        <v>0.2</v>
      </c>
      <c r="P4293" s="67">
        <v>0.2</v>
      </c>
      <c r="Q4293" s="70">
        <v>0.2</v>
      </c>
      <c r="R4293" s="3"/>
    </row>
    <row r="4294">
      <c r="A4294" s="46">
        <v>16639.0</v>
      </c>
      <c r="B4294" s="51" t="str">
        <f t="shared" si="1"/>
        <v>Qurilish va taʼmirlashSantexnikaAralashtirgichlar va butlovchi qismlarAralashtirgichlarDush uchun</v>
      </c>
      <c r="C4294" s="55" t="s">
        <v>95</v>
      </c>
      <c r="D4294" s="55" t="s">
        <v>115</v>
      </c>
      <c r="E4294" s="55" t="s">
        <v>9082</v>
      </c>
      <c r="F4294" s="55" t="s">
        <v>9148</v>
      </c>
      <c r="G4294" s="55" t="s">
        <v>9149</v>
      </c>
      <c r="H4294" s="85"/>
      <c r="I4294" s="64">
        <v>0.18</v>
      </c>
      <c r="J4294" s="67">
        <v>0.18</v>
      </c>
      <c r="K4294" s="70">
        <v>0.18</v>
      </c>
      <c r="L4294" s="64">
        <v>0.0</v>
      </c>
      <c r="M4294" s="67">
        <v>0.0</v>
      </c>
      <c r="N4294" s="70">
        <v>0.0</v>
      </c>
      <c r="O4294" s="64">
        <v>0.18</v>
      </c>
      <c r="P4294" s="67">
        <v>0.18</v>
      </c>
      <c r="Q4294" s="70">
        <v>0.18</v>
      </c>
      <c r="R4294" s="3"/>
    </row>
    <row r="4295">
      <c r="A4295" s="46">
        <v>16640.0</v>
      </c>
      <c r="B4295" s="51" t="str">
        <f t="shared" si="1"/>
        <v>Qurilish va taʼmirlashSantexnikaAralashtirgichlar va butlovchi qismlarBide uchun aralashtirgichlar</v>
      </c>
      <c r="C4295" s="55" t="s">
        <v>95</v>
      </c>
      <c r="D4295" s="55" t="s">
        <v>115</v>
      </c>
      <c r="E4295" s="55" t="s">
        <v>9082</v>
      </c>
      <c r="F4295" s="55" t="s">
        <v>9151</v>
      </c>
      <c r="G4295" s="55"/>
      <c r="H4295" s="4"/>
      <c r="I4295" s="64">
        <v>0.18</v>
      </c>
      <c r="J4295" s="67">
        <v>0.18</v>
      </c>
      <c r="K4295" s="70">
        <v>0.18</v>
      </c>
      <c r="L4295" s="64">
        <v>0.0</v>
      </c>
      <c r="M4295" s="67">
        <v>0.0</v>
      </c>
      <c r="N4295" s="70">
        <v>0.0</v>
      </c>
      <c r="O4295" s="64">
        <v>0.18</v>
      </c>
      <c r="P4295" s="67">
        <v>0.18</v>
      </c>
      <c r="Q4295" s="70">
        <v>0.18</v>
      </c>
      <c r="R4295" s="3"/>
    </row>
    <row r="4296">
      <c r="A4296" s="46">
        <v>16641.0</v>
      </c>
      <c r="B4296" s="51" t="str">
        <f t="shared" si="1"/>
        <v>Qurilish va taʼmirlashSantexnikaAralashtirgichlar va butlovchi qismlarAralashtirgichlarUnitaz uchun</v>
      </c>
      <c r="C4296" s="55" t="s">
        <v>95</v>
      </c>
      <c r="D4296" s="55" t="s">
        <v>115</v>
      </c>
      <c r="E4296" s="55" t="s">
        <v>9082</v>
      </c>
      <c r="F4296" s="55" t="s">
        <v>9148</v>
      </c>
      <c r="G4296" s="55" t="s">
        <v>9153</v>
      </c>
      <c r="H4296" s="85"/>
      <c r="I4296" s="64">
        <v>0.18</v>
      </c>
      <c r="J4296" s="67">
        <v>0.18</v>
      </c>
      <c r="K4296" s="70">
        <v>0.18</v>
      </c>
      <c r="L4296" s="64">
        <v>0.0</v>
      </c>
      <c r="M4296" s="67">
        <v>0.0</v>
      </c>
      <c r="N4296" s="70">
        <v>0.0</v>
      </c>
      <c r="O4296" s="64">
        <v>0.18</v>
      </c>
      <c r="P4296" s="67">
        <v>0.18</v>
      </c>
      <c r="Q4296" s="70">
        <v>0.18</v>
      </c>
      <c r="R4296" s="3"/>
    </row>
    <row r="4297">
      <c r="A4297" s="46">
        <v>16642.0</v>
      </c>
      <c r="B4297" s="51" t="str">
        <f t="shared" si="1"/>
        <v>Qurilish va taʼmirlashElektrikaTarmoq filtrlar, ajratgichlar va uzaytirgichlarMaishiy uzaytirgich</v>
      </c>
      <c r="C4297" s="55" t="s">
        <v>95</v>
      </c>
      <c r="D4297" s="55" t="s">
        <v>1319</v>
      </c>
      <c r="E4297" s="55" t="s">
        <v>6575</v>
      </c>
      <c r="F4297" s="55" t="s">
        <v>9158</v>
      </c>
      <c r="G4297" s="55"/>
      <c r="H4297" s="3"/>
      <c r="I4297" s="64">
        <v>0.15</v>
      </c>
      <c r="J4297" s="67">
        <v>0.15</v>
      </c>
      <c r="K4297" s="70">
        <v>0.15</v>
      </c>
      <c r="L4297" s="64">
        <v>0.0</v>
      </c>
      <c r="M4297" s="67">
        <v>0.0</v>
      </c>
      <c r="N4297" s="70">
        <v>0.0</v>
      </c>
      <c r="O4297" s="64">
        <v>0.15</v>
      </c>
      <c r="P4297" s="67">
        <v>0.15</v>
      </c>
      <c r="Q4297" s="70">
        <v>0.15</v>
      </c>
      <c r="R4297" s="3"/>
    </row>
    <row r="4298">
      <c r="A4298" s="46">
        <v>16643.0</v>
      </c>
      <c r="B4298" s="51" t="str">
        <f t="shared" si="1"/>
        <v>Qurilish va taʼmirlashElektrikaTarmoq filtrlar, ajratgichlar va uzaytirgichlarTarmoq filtr</v>
      </c>
      <c r="C4298" s="55" t="s">
        <v>95</v>
      </c>
      <c r="D4298" s="55" t="s">
        <v>1319</v>
      </c>
      <c r="E4298" s="55" t="s">
        <v>6575</v>
      </c>
      <c r="F4298" s="55" t="s">
        <v>9160</v>
      </c>
      <c r="G4298" s="85"/>
      <c r="H4298" s="3"/>
      <c r="I4298" s="64">
        <v>0.15</v>
      </c>
      <c r="J4298" s="67">
        <v>0.15</v>
      </c>
      <c r="K4298" s="70">
        <v>0.15</v>
      </c>
      <c r="L4298" s="64">
        <v>0.0</v>
      </c>
      <c r="M4298" s="67">
        <v>0.0</v>
      </c>
      <c r="N4298" s="70">
        <v>0.0</v>
      </c>
      <c r="O4298" s="64">
        <v>0.15</v>
      </c>
      <c r="P4298" s="67">
        <v>0.15</v>
      </c>
      <c r="Q4298" s="70">
        <v>0.15</v>
      </c>
      <c r="R4298" s="3"/>
    </row>
    <row r="4299">
      <c r="A4299" s="46">
        <v>16644.0</v>
      </c>
      <c r="B4299" s="51" t="str">
        <f t="shared" si="1"/>
        <v>Qurilish va taʼmirlashElektrikaTarmoq filtrlar, ajratgichlar va uzaytirgichlarElektr ajratgich</v>
      </c>
      <c r="C4299" s="55" t="s">
        <v>95</v>
      </c>
      <c r="D4299" s="55" t="s">
        <v>1319</v>
      </c>
      <c r="E4299" s="55" t="s">
        <v>6575</v>
      </c>
      <c r="F4299" s="55" t="s">
        <v>9162</v>
      </c>
      <c r="G4299" s="55"/>
      <c r="H4299" s="3"/>
      <c r="I4299" s="64">
        <v>0.15</v>
      </c>
      <c r="J4299" s="67">
        <v>0.15</v>
      </c>
      <c r="K4299" s="70">
        <v>0.15</v>
      </c>
      <c r="L4299" s="64">
        <v>0.0</v>
      </c>
      <c r="M4299" s="67">
        <v>0.0</v>
      </c>
      <c r="N4299" s="70">
        <v>0.0</v>
      </c>
      <c r="O4299" s="64">
        <v>0.15</v>
      </c>
      <c r="P4299" s="67">
        <v>0.15</v>
      </c>
      <c r="Q4299" s="70">
        <v>0.15</v>
      </c>
      <c r="R4299" s="3"/>
    </row>
    <row r="4300">
      <c r="A4300" s="46">
        <v>16645.0</v>
      </c>
      <c r="B4300" s="51" t="str">
        <f t="shared" si="1"/>
        <v>AvtotovarlarAvtomobil ehtiyot qismlariAvto chiroqlarFaralar</v>
      </c>
      <c r="C4300" s="55" t="s">
        <v>167</v>
      </c>
      <c r="D4300" s="55" t="s">
        <v>2202</v>
      </c>
      <c r="E4300" s="55" t="s">
        <v>9165</v>
      </c>
      <c r="F4300" s="55" t="s">
        <v>9166</v>
      </c>
      <c r="G4300" s="3"/>
      <c r="H4300" s="3"/>
      <c r="I4300" s="64">
        <v>0.18</v>
      </c>
      <c r="J4300" s="67">
        <v>0.18</v>
      </c>
      <c r="K4300" s="70">
        <v>0.18</v>
      </c>
      <c r="L4300" s="64">
        <v>0.0</v>
      </c>
      <c r="M4300" s="67">
        <v>0.0</v>
      </c>
      <c r="N4300" s="70">
        <v>0.0</v>
      </c>
      <c r="O4300" s="64">
        <v>0.18</v>
      </c>
      <c r="P4300" s="67">
        <v>0.18</v>
      </c>
      <c r="Q4300" s="70">
        <v>0.18</v>
      </c>
      <c r="R4300" s="3"/>
    </row>
    <row r="4301">
      <c r="A4301" s="46">
        <v>16646.0</v>
      </c>
      <c r="B4301" s="51" t="str">
        <f t="shared" si="1"/>
        <v>AvtotovarlarAvtomobil ehtiyot qismlariAvto chiroqlarAvtomobil lampalari</v>
      </c>
      <c r="C4301" s="55" t="s">
        <v>167</v>
      </c>
      <c r="D4301" s="55" t="s">
        <v>2202</v>
      </c>
      <c r="E4301" s="55" t="s">
        <v>9165</v>
      </c>
      <c r="F4301" s="55" t="s">
        <v>9168</v>
      </c>
      <c r="G4301" s="55"/>
      <c r="H4301" s="3"/>
      <c r="I4301" s="64">
        <v>0.18</v>
      </c>
      <c r="J4301" s="67">
        <v>0.18</v>
      </c>
      <c r="K4301" s="70">
        <v>0.18</v>
      </c>
      <c r="L4301" s="64">
        <v>0.0</v>
      </c>
      <c r="M4301" s="67">
        <v>0.0</v>
      </c>
      <c r="N4301" s="70">
        <v>0.0</v>
      </c>
      <c r="O4301" s="64">
        <v>0.18</v>
      </c>
      <c r="P4301" s="67">
        <v>0.18</v>
      </c>
      <c r="Q4301" s="70">
        <v>0.18</v>
      </c>
      <c r="R4301" s="3"/>
    </row>
    <row r="4302">
      <c r="A4302" s="46">
        <v>16647.0</v>
      </c>
      <c r="B4302" s="51" t="str">
        <f t="shared" si="1"/>
        <v>AvtotovarlarAvtomobil ehtiyot qismlariAvto chiroqlarOrqa yorug'lik</v>
      </c>
      <c r="C4302" s="55" t="s">
        <v>167</v>
      </c>
      <c r="D4302" s="55" t="s">
        <v>2202</v>
      </c>
      <c r="E4302" s="55" t="s">
        <v>9165</v>
      </c>
      <c r="F4302" s="55" t="s">
        <v>9170</v>
      </c>
      <c r="G4302" s="85"/>
      <c r="H4302" s="3"/>
      <c r="I4302" s="64">
        <v>0.18</v>
      </c>
      <c r="J4302" s="67">
        <v>0.18</v>
      </c>
      <c r="K4302" s="70">
        <v>0.18</v>
      </c>
      <c r="L4302" s="64">
        <v>0.0</v>
      </c>
      <c r="M4302" s="67">
        <v>0.0</v>
      </c>
      <c r="N4302" s="70">
        <v>0.0</v>
      </c>
      <c r="O4302" s="64">
        <v>0.18</v>
      </c>
      <c r="P4302" s="67">
        <v>0.18</v>
      </c>
      <c r="Q4302" s="70">
        <v>0.18</v>
      </c>
      <c r="R4302" s="3"/>
    </row>
    <row r="4303">
      <c r="A4303" s="46">
        <v>16648.0</v>
      </c>
      <c r="B4303" s="51" t="str">
        <f t="shared" si="1"/>
        <v>AvtotovarlarAvtomobil ehtiyot qismlariAvto chiroqlarMiltillovchi mayoqlar</v>
      </c>
      <c r="C4303" s="55" t="s">
        <v>167</v>
      </c>
      <c r="D4303" s="55" t="s">
        <v>2202</v>
      </c>
      <c r="E4303" s="55" t="s">
        <v>9165</v>
      </c>
      <c r="F4303" s="55" t="s">
        <v>9172</v>
      </c>
      <c r="G4303" s="55"/>
      <c r="H4303" s="3"/>
      <c r="I4303" s="64">
        <v>0.18</v>
      </c>
      <c r="J4303" s="67">
        <v>0.18</v>
      </c>
      <c r="K4303" s="70">
        <v>0.18</v>
      </c>
      <c r="L4303" s="64">
        <v>0.0</v>
      </c>
      <c r="M4303" s="67">
        <v>0.0</v>
      </c>
      <c r="N4303" s="70">
        <v>0.0</v>
      </c>
      <c r="O4303" s="64">
        <v>0.18</v>
      </c>
      <c r="P4303" s="67">
        <v>0.18</v>
      </c>
      <c r="Q4303" s="70">
        <v>0.18</v>
      </c>
      <c r="R4303" s="3"/>
    </row>
    <row r="4304">
      <c r="A4304" s="46">
        <v>16649.0</v>
      </c>
      <c r="B4304" s="51" t="str">
        <f t="shared" si="1"/>
        <v>AvtotovarlarAvtomobil ehtiyot qismlariAvto chiroqlarProjektorlar</v>
      </c>
      <c r="C4304" s="55" t="s">
        <v>167</v>
      </c>
      <c r="D4304" s="55" t="s">
        <v>2202</v>
      </c>
      <c r="E4304" s="55" t="s">
        <v>9165</v>
      </c>
      <c r="F4304" s="55" t="s">
        <v>9173</v>
      </c>
      <c r="G4304" s="85"/>
      <c r="H4304" s="3"/>
      <c r="I4304" s="64">
        <v>0.18</v>
      </c>
      <c r="J4304" s="67">
        <v>0.18</v>
      </c>
      <c r="K4304" s="70">
        <v>0.18</v>
      </c>
      <c r="L4304" s="64">
        <v>0.0</v>
      </c>
      <c r="M4304" s="67">
        <v>0.0</v>
      </c>
      <c r="N4304" s="70">
        <v>0.0</v>
      </c>
      <c r="O4304" s="64">
        <v>0.18</v>
      </c>
      <c r="P4304" s="67">
        <v>0.18</v>
      </c>
      <c r="Q4304" s="70">
        <v>0.18</v>
      </c>
      <c r="R4304" s="3"/>
    </row>
    <row r="4305">
      <c r="A4305" s="46">
        <v>16650.0</v>
      </c>
      <c r="B4305" s="51" t="str">
        <f t="shared" si="1"/>
        <v>AvtotovarlarAvtomobil ehtiyot qismlariAvto chiroqlarFaralar uchun butlovchi qismlar</v>
      </c>
      <c r="C4305" s="55" t="s">
        <v>167</v>
      </c>
      <c r="D4305" s="55" t="s">
        <v>2202</v>
      </c>
      <c r="E4305" s="55" t="s">
        <v>9165</v>
      </c>
      <c r="F4305" s="55" t="s">
        <v>9175</v>
      </c>
      <c r="G4305" s="55"/>
      <c r="H4305" s="55"/>
      <c r="I4305" s="64">
        <v>0.18</v>
      </c>
      <c r="J4305" s="67">
        <v>0.18</v>
      </c>
      <c r="K4305" s="70">
        <v>0.18</v>
      </c>
      <c r="L4305" s="64">
        <v>0.0</v>
      </c>
      <c r="M4305" s="67">
        <v>0.0</v>
      </c>
      <c r="N4305" s="70">
        <v>0.0</v>
      </c>
      <c r="O4305" s="64">
        <v>0.18</v>
      </c>
      <c r="P4305" s="67">
        <v>0.18</v>
      </c>
      <c r="Q4305" s="70">
        <v>0.18</v>
      </c>
      <c r="R4305" s="3"/>
    </row>
    <row r="4306">
      <c r="A4306" s="46">
        <v>16651.0</v>
      </c>
      <c r="B4306" s="51" t="str">
        <f t="shared" si="1"/>
        <v>AvtotovarlarAvtomobil ehtiyot qismlariAvto chiroqlarKsenon uchun butlovchi qismlar</v>
      </c>
      <c r="C4306" s="55" t="s">
        <v>167</v>
      </c>
      <c r="D4306" s="55" t="s">
        <v>2202</v>
      </c>
      <c r="E4306" s="55" t="s">
        <v>9165</v>
      </c>
      <c r="F4306" s="55" t="s">
        <v>9177</v>
      </c>
      <c r="G4306" s="55"/>
      <c r="H4306" s="55"/>
      <c r="I4306" s="64">
        <v>0.18</v>
      </c>
      <c r="J4306" s="67">
        <v>0.18</v>
      </c>
      <c r="K4306" s="70">
        <v>0.18</v>
      </c>
      <c r="L4306" s="64">
        <v>0.0</v>
      </c>
      <c r="M4306" s="67">
        <v>0.0</v>
      </c>
      <c r="N4306" s="70">
        <v>0.0</v>
      </c>
      <c r="O4306" s="64">
        <v>0.18</v>
      </c>
      <c r="P4306" s="67">
        <v>0.18</v>
      </c>
      <c r="Q4306" s="70">
        <v>0.18</v>
      </c>
      <c r="R4306" s="3"/>
    </row>
    <row r="4307">
      <c r="A4307" s="46">
        <v>16653.0</v>
      </c>
      <c r="B4307" s="51" t="str">
        <f t="shared" si="1"/>
        <v>Qurilish va taʼmirlashYoritishKo'cha chiroqlariYorug'lik minorasi</v>
      </c>
      <c r="C4307" s="55" t="s">
        <v>95</v>
      </c>
      <c r="D4307" s="55" t="s">
        <v>474</v>
      </c>
      <c r="E4307" s="55" t="s">
        <v>9109</v>
      </c>
      <c r="F4307" s="55" t="s">
        <v>9179</v>
      </c>
      <c r="G4307" s="55"/>
      <c r="H4307" s="3"/>
      <c r="I4307" s="64">
        <v>0.22</v>
      </c>
      <c r="J4307" s="67">
        <v>0.22</v>
      </c>
      <c r="K4307" s="70">
        <v>0.22</v>
      </c>
      <c r="L4307" s="64">
        <v>0.0</v>
      </c>
      <c r="M4307" s="67">
        <v>0.0</v>
      </c>
      <c r="N4307" s="70">
        <v>0.0</v>
      </c>
      <c r="O4307" s="64">
        <v>0.22</v>
      </c>
      <c r="P4307" s="67">
        <v>0.22</v>
      </c>
      <c r="Q4307" s="70">
        <v>0.22</v>
      </c>
      <c r="R4307" s="3"/>
    </row>
    <row r="4308">
      <c r="A4308" s="46">
        <v>16654.0</v>
      </c>
      <c r="B4308" s="51" t="str">
        <f t="shared" si="1"/>
        <v>Qurilish va taʼmirlashYoritishKo'cha chiroqlariLED yo'lak toshlari</v>
      </c>
      <c r="C4308" s="55" t="s">
        <v>95</v>
      </c>
      <c r="D4308" s="55" t="s">
        <v>474</v>
      </c>
      <c r="E4308" s="55" t="s">
        <v>9109</v>
      </c>
      <c r="F4308" s="55" t="s">
        <v>9181</v>
      </c>
      <c r="G4308" s="55"/>
      <c r="H4308" s="3"/>
      <c r="I4308" s="64">
        <v>0.22</v>
      </c>
      <c r="J4308" s="67">
        <v>0.22</v>
      </c>
      <c r="K4308" s="70">
        <v>0.22</v>
      </c>
      <c r="L4308" s="64">
        <v>0.0</v>
      </c>
      <c r="M4308" s="67">
        <v>0.0</v>
      </c>
      <c r="N4308" s="70">
        <v>0.0</v>
      </c>
      <c r="O4308" s="64">
        <v>0.22</v>
      </c>
      <c r="P4308" s="67">
        <v>0.22</v>
      </c>
      <c r="Q4308" s="70">
        <v>0.22</v>
      </c>
      <c r="R4308" s="3"/>
    </row>
    <row r="4309">
      <c r="A4309" s="46">
        <v>16655.0</v>
      </c>
      <c r="B4309" s="51" t="str">
        <f t="shared" si="1"/>
        <v>Qurilish va taʼmirlashYoritishKo'cha chiroqlariKo'cha yoritgichi</v>
      </c>
      <c r="C4309" s="55" t="s">
        <v>95</v>
      </c>
      <c r="D4309" s="55" t="s">
        <v>474</v>
      </c>
      <c r="E4309" s="55" t="s">
        <v>9109</v>
      </c>
      <c r="F4309" s="55" t="s">
        <v>9183</v>
      </c>
      <c r="G4309" s="55"/>
      <c r="H4309" s="3"/>
      <c r="I4309" s="64">
        <v>0.22</v>
      </c>
      <c r="J4309" s="67">
        <v>0.22</v>
      </c>
      <c r="K4309" s="70">
        <v>0.22</v>
      </c>
      <c r="L4309" s="64">
        <v>0.0</v>
      </c>
      <c r="M4309" s="67">
        <v>0.0</v>
      </c>
      <c r="N4309" s="70">
        <v>0.0</v>
      </c>
      <c r="O4309" s="64">
        <v>0.22</v>
      </c>
      <c r="P4309" s="67">
        <v>0.22</v>
      </c>
      <c r="Q4309" s="70">
        <v>0.22</v>
      </c>
      <c r="R4309" s="3"/>
    </row>
    <row r="4310">
      <c r="A4310" s="46">
        <v>16656.0</v>
      </c>
      <c r="B4310" s="51" t="str">
        <f t="shared" si="1"/>
        <v>Qurilish va taʼmirlashYoritishKo'cha chiroqlariFasad yoritgichi</v>
      </c>
      <c r="C4310" s="55" t="s">
        <v>95</v>
      </c>
      <c r="D4310" s="55" t="s">
        <v>474</v>
      </c>
      <c r="E4310" s="55" t="s">
        <v>9109</v>
      </c>
      <c r="F4310" s="55" t="s">
        <v>9185</v>
      </c>
      <c r="G4310" s="55"/>
      <c r="H4310" s="3"/>
      <c r="I4310" s="64">
        <v>0.22</v>
      </c>
      <c r="J4310" s="67">
        <v>0.22</v>
      </c>
      <c r="K4310" s="70">
        <v>0.22</v>
      </c>
      <c r="L4310" s="64">
        <v>0.0</v>
      </c>
      <c r="M4310" s="67">
        <v>0.0</v>
      </c>
      <c r="N4310" s="70">
        <v>0.0</v>
      </c>
      <c r="O4310" s="64">
        <v>0.22</v>
      </c>
      <c r="P4310" s="67">
        <v>0.22</v>
      </c>
      <c r="Q4310" s="70">
        <v>0.22</v>
      </c>
      <c r="R4310" s="3"/>
    </row>
    <row r="4311">
      <c r="A4311" s="46">
        <v>16657.0</v>
      </c>
      <c r="B4311" s="51" t="str">
        <f t="shared" si="1"/>
        <v>Qurilish va taʼmirlashUy va bogʻ uchun suv taʼminotiSuvni tozalash va filtrlashKartrijlar va almashtirish modullariIn-line filtri uchun almashtirish kartriji</v>
      </c>
      <c r="C4311" s="55" t="s">
        <v>95</v>
      </c>
      <c r="D4311" s="55" t="s">
        <v>96</v>
      </c>
      <c r="E4311" s="55" t="s">
        <v>9146</v>
      </c>
      <c r="F4311" s="55" t="s">
        <v>9147</v>
      </c>
      <c r="G4311" s="55" t="s">
        <v>9187</v>
      </c>
      <c r="H4311" s="55"/>
      <c r="I4311" s="64">
        <v>0.2</v>
      </c>
      <c r="J4311" s="67">
        <v>0.2</v>
      </c>
      <c r="K4311" s="70">
        <v>0.2</v>
      </c>
      <c r="L4311" s="64">
        <v>0.0</v>
      </c>
      <c r="M4311" s="67">
        <v>0.0</v>
      </c>
      <c r="N4311" s="70">
        <v>0.0</v>
      </c>
      <c r="O4311" s="64">
        <v>0.2</v>
      </c>
      <c r="P4311" s="67">
        <v>0.2</v>
      </c>
      <c r="Q4311" s="70">
        <v>0.2</v>
      </c>
      <c r="R4311" s="3"/>
    </row>
    <row r="4312">
      <c r="A4312" s="46">
        <v>16658.0</v>
      </c>
      <c r="B4312" s="51" t="str">
        <f t="shared" si="1"/>
        <v>Qurilish va taʼmirlashUy va bogʻ uchun suv taʼminotiSuvni tozalash va filtrlashKartrijlar va almashtirish modullariTeskari osmoz membranasi</v>
      </c>
      <c r="C4312" s="55" t="s">
        <v>95</v>
      </c>
      <c r="D4312" s="55" t="s">
        <v>96</v>
      </c>
      <c r="E4312" s="55" t="s">
        <v>9146</v>
      </c>
      <c r="F4312" s="55" t="s">
        <v>9147</v>
      </c>
      <c r="G4312" s="55" t="s">
        <v>9189</v>
      </c>
      <c r="H4312" s="55"/>
      <c r="I4312" s="64">
        <v>0.2</v>
      </c>
      <c r="J4312" s="67">
        <v>0.2</v>
      </c>
      <c r="K4312" s="70">
        <v>0.2</v>
      </c>
      <c r="L4312" s="64">
        <v>0.0</v>
      </c>
      <c r="M4312" s="67">
        <v>0.0</v>
      </c>
      <c r="N4312" s="70">
        <v>0.0</v>
      </c>
      <c r="O4312" s="64">
        <v>0.2</v>
      </c>
      <c r="P4312" s="67">
        <v>0.2</v>
      </c>
      <c r="Q4312" s="70">
        <v>0.2</v>
      </c>
      <c r="R4312" s="3"/>
    </row>
    <row r="4313">
      <c r="A4313" s="46">
        <v>16659.0</v>
      </c>
      <c r="B4313" s="51" t="str">
        <f t="shared" si="1"/>
        <v>Qurilish va taʼmirlashUy va bogʻ uchun suv taʼminotiSuvni tozalash va filtrlashKartrijlar va almashtirish modullariSuv filtri to'ldiruvchisi</v>
      </c>
      <c r="C4313" s="55" t="s">
        <v>95</v>
      </c>
      <c r="D4313" s="55" t="s">
        <v>96</v>
      </c>
      <c r="E4313" s="55" t="s">
        <v>9146</v>
      </c>
      <c r="F4313" s="55" t="s">
        <v>9147</v>
      </c>
      <c r="G4313" s="85" t="s">
        <v>9192</v>
      </c>
      <c r="H4313" s="85"/>
      <c r="I4313" s="64">
        <v>0.2</v>
      </c>
      <c r="J4313" s="67">
        <v>0.2</v>
      </c>
      <c r="K4313" s="70">
        <v>0.2</v>
      </c>
      <c r="L4313" s="64">
        <v>0.0</v>
      </c>
      <c r="M4313" s="67">
        <v>0.0</v>
      </c>
      <c r="N4313" s="70">
        <v>0.0</v>
      </c>
      <c r="O4313" s="64">
        <v>0.2</v>
      </c>
      <c r="P4313" s="67">
        <v>0.2</v>
      </c>
      <c r="Q4313" s="70">
        <v>0.2</v>
      </c>
      <c r="R4313" s="3"/>
    </row>
    <row r="4314">
      <c r="A4314" s="46">
        <v>16660.0</v>
      </c>
      <c r="B4314" s="51" t="str">
        <f t="shared" si="1"/>
        <v>Qurilish va taʼmirlashUy va bogʻ uchun suv taʼminotiSuvni tozalash va filtrlashKartrijlar va almashtirish modullariOldindan filtrlash</v>
      </c>
      <c r="C4314" s="55" t="s">
        <v>95</v>
      </c>
      <c r="D4314" s="55" t="s">
        <v>96</v>
      </c>
      <c r="E4314" s="55" t="s">
        <v>9146</v>
      </c>
      <c r="F4314" s="55" t="s">
        <v>9147</v>
      </c>
      <c r="G4314" s="85" t="s">
        <v>9194</v>
      </c>
      <c r="H4314" s="85"/>
      <c r="I4314" s="64">
        <v>0.2</v>
      </c>
      <c r="J4314" s="67">
        <v>0.2</v>
      </c>
      <c r="K4314" s="70">
        <v>0.2</v>
      </c>
      <c r="L4314" s="64">
        <v>0.0</v>
      </c>
      <c r="M4314" s="67">
        <v>0.0</v>
      </c>
      <c r="N4314" s="70">
        <v>0.0</v>
      </c>
      <c r="O4314" s="64">
        <v>0.2</v>
      </c>
      <c r="P4314" s="67">
        <v>0.2</v>
      </c>
      <c r="Q4314" s="70">
        <v>0.2</v>
      </c>
      <c r="R4314" s="3"/>
    </row>
    <row r="4315">
      <c r="A4315" s="46">
        <v>16661.0</v>
      </c>
      <c r="B4315" s="51" t="str">
        <f t="shared" si="1"/>
        <v>Qurilish va taʼmirlashUy va bogʻ uchun suv taʼminotiSuvni tozalash va filtrlashKartrijlar va almashtirish modullariPostfiltr</v>
      </c>
      <c r="C4315" s="55" t="s">
        <v>95</v>
      </c>
      <c r="D4315" s="55" t="s">
        <v>96</v>
      </c>
      <c r="E4315" s="55" t="s">
        <v>9146</v>
      </c>
      <c r="F4315" s="55" t="s">
        <v>9147</v>
      </c>
      <c r="G4315" s="85" t="s">
        <v>9197</v>
      </c>
      <c r="H4315" s="3"/>
      <c r="I4315" s="64">
        <v>0.2</v>
      </c>
      <c r="J4315" s="67">
        <v>0.2</v>
      </c>
      <c r="K4315" s="70">
        <v>0.2</v>
      </c>
      <c r="L4315" s="64">
        <v>0.0</v>
      </c>
      <c r="M4315" s="67">
        <v>0.0</v>
      </c>
      <c r="N4315" s="70">
        <v>0.0</v>
      </c>
      <c r="O4315" s="64">
        <v>0.2</v>
      </c>
      <c r="P4315" s="67">
        <v>0.2</v>
      </c>
      <c r="Q4315" s="70">
        <v>0.2</v>
      </c>
      <c r="R4315" s="3"/>
    </row>
    <row r="4316">
      <c r="A4316" s="46">
        <v>16662.0</v>
      </c>
      <c r="B4316" s="51" t="str">
        <f t="shared" si="1"/>
        <v>Qurilish va taʼmirlashSantexnikaAralashtirgichlar va butlovchi qismlarButlovchi qismlarAralashtirgichni o'rnatish bazasi</v>
      </c>
      <c r="C4316" s="55" t="s">
        <v>95</v>
      </c>
      <c r="D4316" s="55" t="s">
        <v>115</v>
      </c>
      <c r="E4316" s="55" t="s">
        <v>9082</v>
      </c>
      <c r="F4316" s="55" t="s">
        <v>1254</v>
      </c>
      <c r="G4316" s="85" t="s">
        <v>9207</v>
      </c>
      <c r="H4316" s="85"/>
      <c r="I4316" s="64">
        <v>0.18</v>
      </c>
      <c r="J4316" s="67">
        <v>0.18</v>
      </c>
      <c r="K4316" s="70">
        <v>0.18</v>
      </c>
      <c r="L4316" s="64">
        <v>0.0</v>
      </c>
      <c r="M4316" s="67">
        <v>0.0</v>
      </c>
      <c r="N4316" s="70">
        <v>0.0</v>
      </c>
      <c r="O4316" s="64">
        <v>0.18</v>
      </c>
      <c r="P4316" s="67">
        <v>0.18</v>
      </c>
      <c r="Q4316" s="70">
        <v>0.18</v>
      </c>
      <c r="R4316" s="3"/>
    </row>
    <row r="4317">
      <c r="A4317" s="46">
        <v>16663.0</v>
      </c>
      <c r="B4317" s="51" t="str">
        <f t="shared" si="1"/>
        <v>Qurilish va taʼmirlashSantexnikaAralashtirgichlar va butlovchi qismlarButlovchi qismlarMoyka uchun dush qurilmasi</v>
      </c>
      <c r="C4317" s="55" t="s">
        <v>95</v>
      </c>
      <c r="D4317" s="55" t="s">
        <v>115</v>
      </c>
      <c r="E4317" s="55" t="s">
        <v>9082</v>
      </c>
      <c r="F4317" s="55" t="s">
        <v>1254</v>
      </c>
      <c r="G4317" s="85" t="s">
        <v>9209</v>
      </c>
      <c r="H4317" s="85"/>
      <c r="I4317" s="64">
        <v>0.18</v>
      </c>
      <c r="J4317" s="67">
        <v>0.18</v>
      </c>
      <c r="K4317" s="70">
        <v>0.18</v>
      </c>
      <c r="L4317" s="64">
        <v>0.0</v>
      </c>
      <c r="M4317" s="67">
        <v>0.0</v>
      </c>
      <c r="N4317" s="70">
        <v>0.0</v>
      </c>
      <c r="O4317" s="64">
        <v>0.18</v>
      </c>
      <c r="P4317" s="67">
        <v>0.18</v>
      </c>
      <c r="Q4317" s="70">
        <v>0.18</v>
      </c>
      <c r="R4317" s="3"/>
    </row>
    <row r="4318">
      <c r="A4318" s="46">
        <v>16664.0</v>
      </c>
      <c r="B4318" s="51" t="str">
        <f t="shared" si="1"/>
        <v>Qurilish va taʼmirlashSantexnikaAralashtirgichlar va butlovchi qismlarButlovchi qismlarAralashtirgich uchun suv chiqishi</v>
      </c>
      <c r="C4318" s="55" t="s">
        <v>95</v>
      </c>
      <c r="D4318" s="55" t="s">
        <v>115</v>
      </c>
      <c r="E4318" s="55" t="s">
        <v>9082</v>
      </c>
      <c r="F4318" s="55" t="s">
        <v>1254</v>
      </c>
      <c r="G4318" s="55" t="s">
        <v>9211</v>
      </c>
      <c r="H4318" s="55"/>
      <c r="I4318" s="64">
        <v>0.18</v>
      </c>
      <c r="J4318" s="67">
        <v>0.18</v>
      </c>
      <c r="K4318" s="70">
        <v>0.18</v>
      </c>
      <c r="L4318" s="64">
        <v>0.0</v>
      </c>
      <c r="M4318" s="67">
        <v>0.0</v>
      </c>
      <c r="N4318" s="70">
        <v>0.0</v>
      </c>
      <c r="O4318" s="64">
        <v>0.18</v>
      </c>
      <c r="P4318" s="67">
        <v>0.18</v>
      </c>
      <c r="Q4318" s="70">
        <v>0.18</v>
      </c>
      <c r="R4318" s="3"/>
    </row>
    <row r="4319">
      <c r="A4319" s="46">
        <v>16665.0</v>
      </c>
      <c r="B4319" s="51" t="str">
        <f t="shared" si="1"/>
        <v>Qurilish va taʼmirlashElektrikaTarmoq filtrlar, ajratgichlar va uzaytirgichlarG‘altakdagi uzaytirgichlar</v>
      </c>
      <c r="C4319" s="55" t="s">
        <v>95</v>
      </c>
      <c r="D4319" s="55" t="s">
        <v>1319</v>
      </c>
      <c r="E4319" s="55" t="s">
        <v>6575</v>
      </c>
      <c r="F4319" s="55" t="s">
        <v>9213</v>
      </c>
      <c r="G4319" s="55"/>
      <c r="H4319" s="4"/>
      <c r="I4319" s="64">
        <v>0.15</v>
      </c>
      <c r="J4319" s="67">
        <v>0.15</v>
      </c>
      <c r="K4319" s="70">
        <v>0.15</v>
      </c>
      <c r="L4319" s="64">
        <v>0.0</v>
      </c>
      <c r="M4319" s="67">
        <v>0.0</v>
      </c>
      <c r="N4319" s="70">
        <v>0.0</v>
      </c>
      <c r="O4319" s="64">
        <v>0.15</v>
      </c>
      <c r="P4319" s="67">
        <v>0.15</v>
      </c>
      <c r="Q4319" s="70">
        <v>0.15</v>
      </c>
      <c r="R4319" s="3"/>
    </row>
    <row r="4320">
      <c r="A4320" s="46">
        <v>16666.0</v>
      </c>
      <c r="B4320" s="51" t="str">
        <f t="shared" si="1"/>
        <v>Qurilish va taʼmirlashElektrikaTarmoq filtrlar, ajratgichlar va uzaytirgichlarUzaytirgichlar uchun qoliplar</v>
      </c>
      <c r="C4320" s="55" t="s">
        <v>95</v>
      </c>
      <c r="D4320" s="55" t="s">
        <v>1319</v>
      </c>
      <c r="E4320" s="55" t="s">
        <v>6575</v>
      </c>
      <c r="F4320" s="55" t="s">
        <v>9215</v>
      </c>
      <c r="G4320" s="55"/>
      <c r="H4320" s="4"/>
      <c r="I4320" s="64">
        <v>0.3</v>
      </c>
      <c r="J4320" s="67">
        <v>0.3</v>
      </c>
      <c r="K4320" s="70">
        <v>0.3</v>
      </c>
      <c r="L4320" s="64">
        <v>0.0</v>
      </c>
      <c r="M4320" s="67">
        <v>0.0</v>
      </c>
      <c r="N4320" s="70">
        <v>0.0</v>
      </c>
      <c r="O4320" s="64">
        <v>0.3</v>
      </c>
      <c r="P4320" s="67">
        <v>0.3</v>
      </c>
      <c r="Q4320" s="70">
        <v>0.3</v>
      </c>
      <c r="R4320" s="3"/>
    </row>
    <row r="4321">
      <c r="A4321" s="46">
        <v>16670.0</v>
      </c>
      <c r="B4321" s="51" t="str">
        <f t="shared" si="1"/>
        <v>Qurilish va taʼmirlashSantexnikaAralashtirgichlar va butlovchi qismlarButlovchi qismlarAralashtirgich uchun IQ datchik</v>
      </c>
      <c r="C4321" s="55" t="s">
        <v>95</v>
      </c>
      <c r="D4321" s="55" t="s">
        <v>115</v>
      </c>
      <c r="E4321" s="55" t="s">
        <v>9082</v>
      </c>
      <c r="F4321" s="55" t="s">
        <v>1254</v>
      </c>
      <c r="G4321" s="55" t="s">
        <v>9217</v>
      </c>
      <c r="H4321" s="55"/>
      <c r="I4321" s="64">
        <v>0.18</v>
      </c>
      <c r="J4321" s="67">
        <v>0.18</v>
      </c>
      <c r="K4321" s="70">
        <v>0.18</v>
      </c>
      <c r="L4321" s="64">
        <v>0.0</v>
      </c>
      <c r="M4321" s="67">
        <v>0.0</v>
      </c>
      <c r="N4321" s="70">
        <v>0.0</v>
      </c>
      <c r="O4321" s="64">
        <v>0.18</v>
      </c>
      <c r="P4321" s="67">
        <v>0.18</v>
      </c>
      <c r="Q4321" s="70">
        <v>0.18</v>
      </c>
      <c r="R4321" s="3"/>
    </row>
    <row r="4322">
      <c r="A4322" s="46">
        <v>16671.0</v>
      </c>
      <c r="B4322" s="51" t="str">
        <f t="shared" si="1"/>
        <v>Qurilish va taʼmirlashSantexnikaAralashtirgichlar va butlovchi qismlarButlovchi qismlarAralashtirgich uchun kartrij</v>
      </c>
      <c r="C4322" s="55" t="s">
        <v>95</v>
      </c>
      <c r="D4322" s="55" t="s">
        <v>115</v>
      </c>
      <c r="E4322" s="55" t="s">
        <v>9082</v>
      </c>
      <c r="F4322" s="55" t="s">
        <v>1254</v>
      </c>
      <c r="G4322" s="55" t="s">
        <v>9219</v>
      </c>
      <c r="H4322" s="55"/>
      <c r="I4322" s="64">
        <v>0.18</v>
      </c>
      <c r="J4322" s="67">
        <v>0.18</v>
      </c>
      <c r="K4322" s="70">
        <v>0.18</v>
      </c>
      <c r="L4322" s="64">
        <v>0.0</v>
      </c>
      <c r="M4322" s="67">
        <v>0.0</v>
      </c>
      <c r="N4322" s="70">
        <v>0.0</v>
      </c>
      <c r="O4322" s="64">
        <v>0.18</v>
      </c>
      <c r="P4322" s="67">
        <v>0.18</v>
      </c>
      <c r="Q4322" s="70">
        <v>0.18</v>
      </c>
      <c r="R4322" s="3"/>
    </row>
    <row r="4323">
      <c r="A4323" s="46">
        <v>16672.0</v>
      </c>
      <c r="B4323" s="51" t="str">
        <f t="shared" si="1"/>
        <v>Qurilish va taʼmirlashSantexnikaAralashtirgichlar va butlovchi qismlarButlovchi qismlarAralashtirgich uchun taglik</v>
      </c>
      <c r="C4323" s="55" t="s">
        <v>95</v>
      </c>
      <c r="D4323" s="55" t="s">
        <v>115</v>
      </c>
      <c r="E4323" s="55" t="s">
        <v>9082</v>
      </c>
      <c r="F4323" s="55" t="s">
        <v>1254</v>
      </c>
      <c r="G4323" s="55" t="s">
        <v>9221</v>
      </c>
      <c r="H4323" s="55"/>
      <c r="I4323" s="64">
        <v>0.18</v>
      </c>
      <c r="J4323" s="67">
        <v>0.18</v>
      </c>
      <c r="K4323" s="70">
        <v>0.18</v>
      </c>
      <c r="L4323" s="64">
        <v>0.0</v>
      </c>
      <c r="M4323" s="67">
        <v>0.0</v>
      </c>
      <c r="N4323" s="70">
        <v>0.0</v>
      </c>
      <c r="O4323" s="64">
        <v>0.18</v>
      </c>
      <c r="P4323" s="67">
        <v>0.18</v>
      </c>
      <c r="Q4323" s="70">
        <v>0.18</v>
      </c>
      <c r="R4323" s="3"/>
    </row>
    <row r="4324">
      <c r="A4324" s="46">
        <v>16673.0</v>
      </c>
      <c r="B4324" s="51" t="str">
        <f t="shared" si="1"/>
        <v>Qurilish va taʼmirlashSantexnikaAralashtirgichlar va butlovchi qismlarButlovchi qismlarAralashtirgich uchun tutqichi</v>
      </c>
      <c r="C4324" s="55" t="s">
        <v>95</v>
      </c>
      <c r="D4324" s="55" t="s">
        <v>115</v>
      </c>
      <c r="E4324" s="55" t="s">
        <v>9082</v>
      </c>
      <c r="F4324" s="55" t="s">
        <v>1254</v>
      </c>
      <c r="G4324" s="55" t="s">
        <v>9223</v>
      </c>
      <c r="H4324" s="55"/>
      <c r="I4324" s="64">
        <v>0.18</v>
      </c>
      <c r="J4324" s="67">
        <v>0.18</v>
      </c>
      <c r="K4324" s="70">
        <v>0.18</v>
      </c>
      <c r="L4324" s="64">
        <v>0.0</v>
      </c>
      <c r="M4324" s="67">
        <v>0.0</v>
      </c>
      <c r="N4324" s="70">
        <v>0.0</v>
      </c>
      <c r="O4324" s="64">
        <v>0.18</v>
      </c>
      <c r="P4324" s="67">
        <v>0.18</v>
      </c>
      <c r="Q4324" s="70">
        <v>0.18</v>
      </c>
      <c r="R4324" s="3"/>
    </row>
    <row r="4325">
      <c r="A4325" s="46">
        <v>16674.0</v>
      </c>
      <c r="B4325" s="51" t="str">
        <f t="shared" si="1"/>
        <v>AvtotovarlarAvtomobil ehtiyot qismlariDvigatelYig'ilgan dvigatellar</v>
      </c>
      <c r="C4325" s="55" t="s">
        <v>167</v>
      </c>
      <c r="D4325" s="55" t="s">
        <v>2202</v>
      </c>
      <c r="E4325" s="55" t="s">
        <v>9225</v>
      </c>
      <c r="F4325" s="55" t="s">
        <v>9226</v>
      </c>
      <c r="G4325" s="55"/>
      <c r="H4325" s="3"/>
      <c r="I4325" s="64">
        <v>0.1</v>
      </c>
      <c r="J4325" s="67">
        <v>0.1</v>
      </c>
      <c r="K4325" s="70">
        <v>0.1</v>
      </c>
      <c r="L4325" s="64">
        <v>0.0</v>
      </c>
      <c r="M4325" s="67">
        <v>0.0</v>
      </c>
      <c r="N4325" s="70">
        <v>0.0</v>
      </c>
      <c r="O4325" s="64">
        <v>0.1</v>
      </c>
      <c r="P4325" s="67">
        <v>0.1</v>
      </c>
      <c r="Q4325" s="70">
        <v>0.1</v>
      </c>
      <c r="R4325" s="3"/>
    </row>
    <row r="4326">
      <c r="A4326" s="46">
        <v>16675.0</v>
      </c>
      <c r="B4326" s="51" t="str">
        <f t="shared" si="1"/>
        <v>AvtotovarlarAvtomobil ehtiyot qismlariDvigatelSovutish tizimi</v>
      </c>
      <c r="C4326" s="55" t="s">
        <v>167</v>
      </c>
      <c r="D4326" s="55" t="s">
        <v>2202</v>
      </c>
      <c r="E4326" s="55" t="s">
        <v>9225</v>
      </c>
      <c r="F4326" s="55" t="s">
        <v>9228</v>
      </c>
      <c r="G4326" s="3"/>
      <c r="H4326" s="3"/>
      <c r="I4326" s="64">
        <v>0.1</v>
      </c>
      <c r="J4326" s="67">
        <v>0.1</v>
      </c>
      <c r="K4326" s="70">
        <v>0.1</v>
      </c>
      <c r="L4326" s="64">
        <v>0.0</v>
      </c>
      <c r="M4326" s="67">
        <v>0.0</v>
      </c>
      <c r="N4326" s="70">
        <v>0.0</v>
      </c>
      <c r="O4326" s="64">
        <v>0.1</v>
      </c>
      <c r="P4326" s="67">
        <v>0.1</v>
      </c>
      <c r="Q4326" s="70">
        <v>0.1</v>
      </c>
      <c r="R4326" s="3"/>
    </row>
    <row r="4327">
      <c r="A4327" s="46">
        <v>16676.0</v>
      </c>
      <c r="B4327" s="51" t="str">
        <f t="shared" si="1"/>
        <v>AvtotovarlarAvtomobil ehtiyot qismlariDvigatelGTM tizimi</v>
      </c>
      <c r="C4327" s="55" t="s">
        <v>167</v>
      </c>
      <c r="D4327" s="55" t="s">
        <v>2202</v>
      </c>
      <c r="E4327" s="55" t="s">
        <v>9225</v>
      </c>
      <c r="F4327" s="55" t="s">
        <v>9230</v>
      </c>
      <c r="G4327" s="3"/>
      <c r="H4327" s="3"/>
      <c r="I4327" s="64">
        <v>0.1</v>
      </c>
      <c r="J4327" s="67">
        <v>0.1</v>
      </c>
      <c r="K4327" s="70">
        <v>0.1</v>
      </c>
      <c r="L4327" s="64">
        <v>0.0</v>
      </c>
      <c r="M4327" s="67">
        <v>0.0</v>
      </c>
      <c r="N4327" s="70">
        <v>0.0</v>
      </c>
      <c r="O4327" s="64">
        <v>0.1</v>
      </c>
      <c r="P4327" s="67">
        <v>0.1</v>
      </c>
      <c r="Q4327" s="70">
        <v>0.1</v>
      </c>
      <c r="R4327" s="3"/>
    </row>
    <row r="4328">
      <c r="A4328" s="46">
        <v>16677.0</v>
      </c>
      <c r="B4328" s="51" t="str">
        <f t="shared" si="1"/>
        <v>AvtotovarlarAvtomobil ehtiyot qismlariDvigatelMoylash tizimi</v>
      </c>
      <c r="C4328" s="55" t="s">
        <v>167</v>
      </c>
      <c r="D4328" s="55" t="s">
        <v>2202</v>
      </c>
      <c r="E4328" s="55" t="s">
        <v>9225</v>
      </c>
      <c r="F4328" s="55" t="s">
        <v>9231</v>
      </c>
      <c r="G4328" s="3"/>
      <c r="H4328" s="3"/>
      <c r="I4328" s="64">
        <v>0.1</v>
      </c>
      <c r="J4328" s="67">
        <v>0.1</v>
      </c>
      <c r="K4328" s="70">
        <v>0.1</v>
      </c>
      <c r="L4328" s="64">
        <v>0.0</v>
      </c>
      <c r="M4328" s="67">
        <v>0.0</v>
      </c>
      <c r="N4328" s="70">
        <v>0.0</v>
      </c>
      <c r="O4328" s="64">
        <v>0.1</v>
      </c>
      <c r="P4328" s="67">
        <v>0.1</v>
      </c>
      <c r="Q4328" s="70">
        <v>0.1</v>
      </c>
      <c r="R4328" s="3"/>
    </row>
    <row r="4329">
      <c r="A4329" s="46">
        <v>16678.0</v>
      </c>
      <c r="B4329" s="51" t="str">
        <f t="shared" si="1"/>
        <v>AvtotovarlarAvtomobil ehtiyot qismlariDvigatelHavo ta'minoti tizimi</v>
      </c>
      <c r="C4329" s="55" t="s">
        <v>167</v>
      </c>
      <c r="D4329" s="55" t="s">
        <v>2202</v>
      </c>
      <c r="E4329" s="55" t="s">
        <v>9225</v>
      </c>
      <c r="F4329" s="55" t="s">
        <v>9232</v>
      </c>
      <c r="G4329" s="55"/>
      <c r="H4329" s="3"/>
      <c r="I4329" s="64">
        <v>0.1</v>
      </c>
      <c r="J4329" s="67">
        <v>0.1</v>
      </c>
      <c r="K4329" s="70">
        <v>0.1</v>
      </c>
      <c r="L4329" s="64">
        <v>0.0</v>
      </c>
      <c r="M4329" s="67">
        <v>0.0</v>
      </c>
      <c r="N4329" s="70">
        <v>0.0</v>
      </c>
      <c r="O4329" s="64">
        <v>0.1</v>
      </c>
      <c r="P4329" s="67">
        <v>0.1</v>
      </c>
      <c r="Q4329" s="70">
        <v>0.1</v>
      </c>
      <c r="R4329" s="3"/>
    </row>
    <row r="4330">
      <c r="A4330" s="46">
        <v>16679.0</v>
      </c>
      <c r="B4330" s="51" t="str">
        <f t="shared" si="1"/>
        <v>AvtotovarlarAvtomobil ehtiyot qismlariDvigatelDvigatelni qo'llab-quvvatlash va KPP</v>
      </c>
      <c r="C4330" s="55" t="s">
        <v>167</v>
      </c>
      <c r="D4330" s="55" t="s">
        <v>2202</v>
      </c>
      <c r="E4330" s="55" t="s">
        <v>9225</v>
      </c>
      <c r="F4330" s="55" t="s">
        <v>9234</v>
      </c>
      <c r="G4330" s="55"/>
      <c r="H4330" s="55"/>
      <c r="I4330" s="64">
        <v>0.1</v>
      </c>
      <c r="J4330" s="67">
        <v>0.1</v>
      </c>
      <c r="K4330" s="70">
        <v>0.1</v>
      </c>
      <c r="L4330" s="64">
        <v>0.0</v>
      </c>
      <c r="M4330" s="67">
        <v>0.0</v>
      </c>
      <c r="N4330" s="70">
        <v>0.0</v>
      </c>
      <c r="O4330" s="64">
        <v>0.1</v>
      </c>
      <c r="P4330" s="67">
        <v>0.1</v>
      </c>
      <c r="Q4330" s="70">
        <v>0.1</v>
      </c>
      <c r="R4330" s="3"/>
    </row>
    <row r="4331">
      <c r="A4331" s="46">
        <v>16680.0</v>
      </c>
      <c r="B4331" s="51" t="str">
        <f t="shared" si="1"/>
        <v>AvtotovarlarAvtomobil ehtiyot qismlariDvigatelSilindr bloklari</v>
      </c>
      <c r="C4331" s="55" t="s">
        <v>167</v>
      </c>
      <c r="D4331" s="55" t="s">
        <v>2202</v>
      </c>
      <c r="E4331" s="55" t="s">
        <v>9225</v>
      </c>
      <c r="F4331" s="55" t="s">
        <v>9237</v>
      </c>
      <c r="G4331" s="3"/>
      <c r="H4331" s="3"/>
      <c r="I4331" s="64">
        <v>0.1</v>
      </c>
      <c r="J4331" s="67">
        <v>0.1</v>
      </c>
      <c r="K4331" s="70">
        <v>0.1</v>
      </c>
      <c r="L4331" s="64">
        <v>0.0</v>
      </c>
      <c r="M4331" s="67">
        <v>0.0</v>
      </c>
      <c r="N4331" s="70">
        <v>0.0</v>
      </c>
      <c r="O4331" s="64">
        <v>0.1</v>
      </c>
      <c r="P4331" s="67">
        <v>0.1</v>
      </c>
      <c r="Q4331" s="70">
        <v>0.1</v>
      </c>
      <c r="R4331" s="3"/>
    </row>
    <row r="4332">
      <c r="A4332" s="46">
        <v>16681.0</v>
      </c>
      <c r="B4332" s="51" t="str">
        <f t="shared" si="1"/>
        <v>AvtotovarlarAvtomobil ehtiyot qismlariDvigatelTarqatuvchi vallar</v>
      </c>
      <c r="C4332" s="55" t="s">
        <v>167</v>
      </c>
      <c r="D4332" s="55" t="s">
        <v>2202</v>
      </c>
      <c r="E4332" s="55" t="s">
        <v>9225</v>
      </c>
      <c r="F4332" s="55" t="s">
        <v>9239</v>
      </c>
      <c r="G4332" s="55"/>
      <c r="H4332" s="3"/>
      <c r="I4332" s="64">
        <v>0.1</v>
      </c>
      <c r="J4332" s="67">
        <v>0.1</v>
      </c>
      <c r="K4332" s="70">
        <v>0.1</v>
      </c>
      <c r="L4332" s="64">
        <v>0.0</v>
      </c>
      <c r="M4332" s="67">
        <v>0.0</v>
      </c>
      <c r="N4332" s="70">
        <v>0.0</v>
      </c>
      <c r="O4332" s="64">
        <v>0.1</v>
      </c>
      <c r="P4332" s="67">
        <v>0.1</v>
      </c>
      <c r="Q4332" s="70">
        <v>0.1</v>
      </c>
      <c r="R4332" s="3"/>
    </row>
    <row r="4333">
      <c r="A4333" s="46">
        <v>16682.0</v>
      </c>
      <c r="B4333" s="51" t="str">
        <f t="shared" si="1"/>
        <v>AvtotovarlarAvtomobil ehtiyot qismlariDvigatelTizzasimon vallar</v>
      </c>
      <c r="C4333" s="55" t="s">
        <v>167</v>
      </c>
      <c r="D4333" s="55" t="s">
        <v>2202</v>
      </c>
      <c r="E4333" s="55" t="s">
        <v>9225</v>
      </c>
      <c r="F4333" s="55" t="s">
        <v>9241</v>
      </c>
      <c r="G4333" s="55"/>
      <c r="H4333" s="3"/>
      <c r="I4333" s="64">
        <v>0.1</v>
      </c>
      <c r="J4333" s="67">
        <v>0.1</v>
      </c>
      <c r="K4333" s="70">
        <v>0.1</v>
      </c>
      <c r="L4333" s="64">
        <v>0.0</v>
      </c>
      <c r="M4333" s="67">
        <v>0.0</v>
      </c>
      <c r="N4333" s="70">
        <v>0.0</v>
      </c>
      <c r="O4333" s="64">
        <v>0.1</v>
      </c>
      <c r="P4333" s="67">
        <v>0.1</v>
      </c>
      <c r="Q4333" s="70">
        <v>0.1</v>
      </c>
      <c r="R4333" s="3"/>
    </row>
    <row r="4334">
      <c r="A4334" s="46">
        <v>16683.0</v>
      </c>
      <c r="B4334" s="51" t="str">
        <f t="shared" si="1"/>
        <v>AvtotovarlarAvtomobil ehtiyot qismlariDvigatelPiston to'plamlari</v>
      </c>
      <c r="C4334" s="55" t="s">
        <v>167</v>
      </c>
      <c r="D4334" s="55" t="s">
        <v>2202</v>
      </c>
      <c r="E4334" s="55" t="s">
        <v>9225</v>
      </c>
      <c r="F4334" s="55" t="s">
        <v>9242</v>
      </c>
      <c r="G4334" s="55"/>
      <c r="H4334" s="3"/>
      <c r="I4334" s="64">
        <v>0.1</v>
      </c>
      <c r="J4334" s="67">
        <v>0.1</v>
      </c>
      <c r="K4334" s="70">
        <v>0.1</v>
      </c>
      <c r="L4334" s="64">
        <v>0.0</v>
      </c>
      <c r="M4334" s="67">
        <v>0.0</v>
      </c>
      <c r="N4334" s="70">
        <v>0.0</v>
      </c>
      <c r="O4334" s="64">
        <v>0.1</v>
      </c>
      <c r="P4334" s="67">
        <v>0.1</v>
      </c>
      <c r="Q4334" s="70">
        <v>0.1</v>
      </c>
      <c r="R4334" s="3"/>
    </row>
    <row r="4335">
      <c r="A4335" s="46">
        <v>16684.0</v>
      </c>
      <c r="B4335" s="51" t="str">
        <f t="shared" si="1"/>
        <v>AvtotovarlarAvtomobil ehtiyot qismlariDvigatelAvtomobil qistirmalari</v>
      </c>
      <c r="C4335" s="55" t="s">
        <v>167</v>
      </c>
      <c r="D4335" s="55" t="s">
        <v>2202</v>
      </c>
      <c r="E4335" s="55" t="s">
        <v>9225</v>
      </c>
      <c r="F4335" s="55" t="s">
        <v>9244</v>
      </c>
      <c r="G4335" s="55"/>
      <c r="H4335" s="3"/>
      <c r="I4335" s="64">
        <v>0.1</v>
      </c>
      <c r="J4335" s="67">
        <v>0.1</v>
      </c>
      <c r="K4335" s="70">
        <v>0.1</v>
      </c>
      <c r="L4335" s="64">
        <v>0.0</v>
      </c>
      <c r="M4335" s="67">
        <v>0.0</v>
      </c>
      <c r="N4335" s="70">
        <v>0.0</v>
      </c>
      <c r="O4335" s="64">
        <v>0.1</v>
      </c>
      <c r="P4335" s="67">
        <v>0.1</v>
      </c>
      <c r="Q4335" s="70">
        <v>0.1</v>
      </c>
      <c r="R4335" s="3"/>
    </row>
    <row r="4336">
      <c r="A4336" s="46">
        <v>16685.0</v>
      </c>
      <c r="B4336" s="51" t="str">
        <f t="shared" si="1"/>
        <v>AvtotovarlarAvtomobil ehtiyot qismlariDvigatelDvigatelning boshqa ehtiyot qismlari</v>
      </c>
      <c r="C4336" s="55" t="s">
        <v>167</v>
      </c>
      <c r="D4336" s="55" t="s">
        <v>2202</v>
      </c>
      <c r="E4336" s="55" t="s">
        <v>9225</v>
      </c>
      <c r="F4336" s="55" t="s">
        <v>9246</v>
      </c>
      <c r="G4336" s="55"/>
      <c r="H4336" s="55"/>
      <c r="I4336" s="64">
        <v>0.1</v>
      </c>
      <c r="J4336" s="67">
        <v>0.1</v>
      </c>
      <c r="K4336" s="70">
        <v>0.1</v>
      </c>
      <c r="L4336" s="64">
        <v>0.0</v>
      </c>
      <c r="M4336" s="67">
        <v>0.0</v>
      </c>
      <c r="N4336" s="70">
        <v>0.0</v>
      </c>
      <c r="O4336" s="64">
        <v>0.1</v>
      </c>
      <c r="P4336" s="67">
        <v>0.1</v>
      </c>
      <c r="Q4336" s="70">
        <v>0.1</v>
      </c>
      <c r="R4336" s="3"/>
    </row>
    <row r="4337">
      <c r="A4337" s="46">
        <v>16686.0</v>
      </c>
      <c r="B4337" s="51" t="str">
        <f t="shared" si="1"/>
        <v>AvtotovarlarAvtomobil ehtiyot qismlariDvigatelDvigatel kamarlari</v>
      </c>
      <c r="C4337" s="55" t="s">
        <v>167</v>
      </c>
      <c r="D4337" s="55" t="s">
        <v>2202</v>
      </c>
      <c r="E4337" s="55" t="s">
        <v>9225</v>
      </c>
      <c r="F4337" s="55" t="s">
        <v>9248</v>
      </c>
      <c r="G4337" s="55"/>
      <c r="H4337" s="3"/>
      <c r="I4337" s="64">
        <v>0.1</v>
      </c>
      <c r="J4337" s="67">
        <v>0.1</v>
      </c>
      <c r="K4337" s="70">
        <v>0.1</v>
      </c>
      <c r="L4337" s="64">
        <v>0.0</v>
      </c>
      <c r="M4337" s="67">
        <v>0.0</v>
      </c>
      <c r="N4337" s="70">
        <v>0.0</v>
      </c>
      <c r="O4337" s="64">
        <v>0.1</v>
      </c>
      <c r="P4337" s="67">
        <v>0.1</v>
      </c>
      <c r="Q4337" s="70">
        <v>0.1</v>
      </c>
      <c r="R4337" s="3"/>
    </row>
    <row r="4338">
      <c r="A4338" s="46">
        <v>16690.0</v>
      </c>
      <c r="B4338" s="51" t="str">
        <f t="shared" si="1"/>
        <v>Goʻzallik va parvarishShaxsiy gigiyenaIntim gigiyenaHayz ko'rish davri uchun trusiklari</v>
      </c>
      <c r="C4338" s="55" t="s">
        <v>314</v>
      </c>
      <c r="D4338" s="55" t="s">
        <v>315</v>
      </c>
      <c r="E4338" s="55" t="s">
        <v>4260</v>
      </c>
      <c r="F4338" s="55" t="s">
        <v>9250</v>
      </c>
      <c r="G4338" s="55"/>
      <c r="H4338" s="55"/>
      <c r="I4338" s="64">
        <v>0.1</v>
      </c>
      <c r="J4338" s="67">
        <v>0.1</v>
      </c>
      <c r="K4338" s="70">
        <v>0.1</v>
      </c>
      <c r="L4338" s="64">
        <v>0.02</v>
      </c>
      <c r="M4338" s="67">
        <v>0.02</v>
      </c>
      <c r="N4338" s="70">
        <v>0.02</v>
      </c>
      <c r="O4338" s="64">
        <v>0.08</v>
      </c>
      <c r="P4338" s="67">
        <v>0.08</v>
      </c>
      <c r="Q4338" s="70">
        <v>0.08</v>
      </c>
      <c r="R4338" s="3"/>
    </row>
    <row r="4339">
      <c r="A4339" s="46">
        <v>16692.0</v>
      </c>
      <c r="B4339" s="51" t="str">
        <f t="shared" si="1"/>
        <v>Qurilish va taʼmirlashElektrikaElektr shit uskunasiSigortalar</v>
      </c>
      <c r="C4339" s="55" t="s">
        <v>95</v>
      </c>
      <c r="D4339" s="55" t="s">
        <v>1319</v>
      </c>
      <c r="E4339" s="55" t="s">
        <v>5119</v>
      </c>
      <c r="F4339" s="55" t="s">
        <v>9252</v>
      </c>
      <c r="G4339" s="3"/>
      <c r="H4339" s="3"/>
      <c r="I4339" s="64">
        <v>0.18</v>
      </c>
      <c r="J4339" s="67">
        <v>0.18</v>
      </c>
      <c r="K4339" s="70">
        <v>0.18</v>
      </c>
      <c r="L4339" s="64">
        <v>0.0</v>
      </c>
      <c r="M4339" s="67">
        <v>0.0</v>
      </c>
      <c r="N4339" s="70">
        <v>0.0</v>
      </c>
      <c r="O4339" s="64">
        <v>0.18</v>
      </c>
      <c r="P4339" s="67">
        <v>0.18</v>
      </c>
      <c r="Q4339" s="70">
        <v>0.18</v>
      </c>
      <c r="R4339" s="3"/>
    </row>
    <row r="4340">
      <c r="A4340" s="46">
        <v>16696.0</v>
      </c>
      <c r="B4340" s="51" t="str">
        <f t="shared" si="1"/>
        <v>Goʻzallik va parvarishDermakosmetikaYuz parvarishiYuzni tozalash</v>
      </c>
      <c r="C4340" s="55" t="s">
        <v>314</v>
      </c>
      <c r="D4340" s="55" t="s">
        <v>9254</v>
      </c>
      <c r="E4340" s="55" t="s">
        <v>503</v>
      </c>
      <c r="F4340" s="55" t="s">
        <v>9255</v>
      </c>
      <c r="G4340" s="85"/>
      <c r="H4340" s="3"/>
      <c r="I4340" s="64">
        <v>0.2</v>
      </c>
      <c r="J4340" s="67">
        <v>0.2</v>
      </c>
      <c r="K4340" s="70">
        <v>0.2</v>
      </c>
      <c r="L4340" s="64">
        <v>0.005</v>
      </c>
      <c r="M4340" s="67">
        <v>0.005</v>
      </c>
      <c r="N4340" s="70">
        <v>0.005</v>
      </c>
      <c r="O4340" s="64">
        <v>0.195</v>
      </c>
      <c r="P4340" s="67">
        <v>0.195</v>
      </c>
      <c r="Q4340" s="70">
        <v>0.195</v>
      </c>
      <c r="R4340" s="3"/>
    </row>
    <row r="4341">
      <c r="A4341" s="46">
        <v>16697.0</v>
      </c>
      <c r="B4341" s="51" t="str">
        <f t="shared" si="1"/>
        <v>Goʻzallik va parvarishDermakosmetikaYuz parvarishiNamlash va oziqlantirish</v>
      </c>
      <c r="C4341" s="55" t="s">
        <v>314</v>
      </c>
      <c r="D4341" s="55" t="s">
        <v>9254</v>
      </c>
      <c r="E4341" s="55" t="s">
        <v>503</v>
      </c>
      <c r="F4341" s="55" t="s">
        <v>504</v>
      </c>
      <c r="G4341" s="55"/>
      <c r="H4341" s="3"/>
      <c r="I4341" s="64">
        <v>0.2</v>
      </c>
      <c r="J4341" s="67">
        <v>0.2</v>
      </c>
      <c r="K4341" s="70">
        <v>0.2</v>
      </c>
      <c r="L4341" s="64">
        <v>0.005</v>
      </c>
      <c r="M4341" s="67">
        <v>0.005</v>
      </c>
      <c r="N4341" s="70">
        <v>0.005</v>
      </c>
      <c r="O4341" s="64">
        <v>0.195</v>
      </c>
      <c r="P4341" s="67">
        <v>0.195</v>
      </c>
      <c r="Q4341" s="70">
        <v>0.195</v>
      </c>
      <c r="R4341" s="3"/>
    </row>
    <row r="4342">
      <c r="A4342" s="46">
        <v>16698.0</v>
      </c>
      <c r="B4342" s="51" t="str">
        <f t="shared" si="1"/>
        <v>Goʻzallik va parvarishDermakosmetikaYuz parvarishiQarishga qarshi parvarish</v>
      </c>
      <c r="C4342" s="55" t="s">
        <v>314</v>
      </c>
      <c r="D4342" s="55" t="s">
        <v>9254</v>
      </c>
      <c r="E4342" s="55" t="s">
        <v>503</v>
      </c>
      <c r="F4342" s="85" t="s">
        <v>9258</v>
      </c>
      <c r="G4342" s="85"/>
      <c r="H4342" s="3"/>
      <c r="I4342" s="64">
        <v>0.2</v>
      </c>
      <c r="J4342" s="67">
        <v>0.2</v>
      </c>
      <c r="K4342" s="70">
        <v>0.2</v>
      </c>
      <c r="L4342" s="64">
        <v>0.005</v>
      </c>
      <c r="M4342" s="67">
        <v>0.005</v>
      </c>
      <c r="N4342" s="70">
        <v>0.005</v>
      </c>
      <c r="O4342" s="64">
        <v>0.195</v>
      </c>
      <c r="P4342" s="67">
        <v>0.195</v>
      </c>
      <c r="Q4342" s="70">
        <v>0.195</v>
      </c>
      <c r="R4342" s="3"/>
    </row>
    <row r="4343">
      <c r="A4343" s="46">
        <v>16699.0</v>
      </c>
      <c r="B4343" s="51" t="str">
        <f t="shared" si="1"/>
        <v>Goʻzallik va parvarishDermakosmetikaYuz parvarishiMuammoli teri uchun vositalar</v>
      </c>
      <c r="C4343" s="55" t="s">
        <v>314</v>
      </c>
      <c r="D4343" s="55" t="s">
        <v>9254</v>
      </c>
      <c r="E4343" s="55" t="s">
        <v>503</v>
      </c>
      <c r="F4343" s="55" t="s">
        <v>9260</v>
      </c>
      <c r="G4343" s="55"/>
      <c r="H4343" s="55"/>
      <c r="I4343" s="64">
        <v>0.2</v>
      </c>
      <c r="J4343" s="67">
        <v>0.2</v>
      </c>
      <c r="K4343" s="70">
        <v>0.2</v>
      </c>
      <c r="L4343" s="64">
        <v>0.005</v>
      </c>
      <c r="M4343" s="67">
        <v>0.005</v>
      </c>
      <c r="N4343" s="70">
        <v>0.005</v>
      </c>
      <c r="O4343" s="64">
        <v>0.195</v>
      </c>
      <c r="P4343" s="67">
        <v>0.195</v>
      </c>
      <c r="Q4343" s="70">
        <v>0.195</v>
      </c>
      <c r="R4343" s="3"/>
    </row>
    <row r="4344">
      <c r="A4344" s="46">
        <v>16700.0</v>
      </c>
      <c r="B4344" s="51" t="str">
        <f t="shared" si="1"/>
        <v>Goʻzallik va parvarishDermakosmetikaYuz parvarishiZardoblar va ampulalar</v>
      </c>
      <c r="C4344" s="55" t="s">
        <v>314</v>
      </c>
      <c r="D4344" s="55" t="s">
        <v>9254</v>
      </c>
      <c r="E4344" s="55" t="s">
        <v>503</v>
      </c>
      <c r="F4344" s="85" t="s">
        <v>9262</v>
      </c>
      <c r="G4344" s="85"/>
      <c r="H4344" s="3"/>
      <c r="I4344" s="64">
        <v>0.2</v>
      </c>
      <c r="J4344" s="67">
        <v>0.2</v>
      </c>
      <c r="K4344" s="70">
        <v>0.2</v>
      </c>
      <c r="L4344" s="64">
        <v>0.005</v>
      </c>
      <c r="M4344" s="67">
        <v>0.005</v>
      </c>
      <c r="N4344" s="70">
        <v>0.005</v>
      </c>
      <c r="O4344" s="64">
        <v>0.195</v>
      </c>
      <c r="P4344" s="67">
        <v>0.195</v>
      </c>
      <c r="Q4344" s="70">
        <v>0.195</v>
      </c>
      <c r="R4344" s="3"/>
    </row>
    <row r="4345">
      <c r="A4345" s="46">
        <v>16701.0</v>
      </c>
      <c r="B4345" s="51" t="str">
        <f t="shared" si="1"/>
        <v>Goʻzallik va parvarishDermakosmetikaYuz parvarishiKo'z atrofidagi terini parvarish qilish</v>
      </c>
      <c r="C4345" s="55" t="s">
        <v>314</v>
      </c>
      <c r="D4345" s="55" t="s">
        <v>9254</v>
      </c>
      <c r="E4345" s="55" t="s">
        <v>503</v>
      </c>
      <c r="F4345" s="55" t="s">
        <v>9264</v>
      </c>
      <c r="G4345" s="55"/>
      <c r="H4345" s="55"/>
      <c r="I4345" s="64">
        <v>0.2</v>
      </c>
      <c r="J4345" s="67">
        <v>0.2</v>
      </c>
      <c r="K4345" s="70">
        <v>0.2</v>
      </c>
      <c r="L4345" s="64">
        <v>0.005</v>
      </c>
      <c r="M4345" s="67">
        <v>0.005</v>
      </c>
      <c r="N4345" s="70">
        <v>0.005</v>
      </c>
      <c r="O4345" s="64">
        <v>0.195</v>
      </c>
      <c r="P4345" s="67">
        <v>0.195</v>
      </c>
      <c r="Q4345" s="70">
        <v>0.195</v>
      </c>
      <c r="R4345" s="3"/>
    </row>
    <row r="4346">
      <c r="A4346" s="46">
        <v>16702.0</v>
      </c>
      <c r="B4346" s="51" t="str">
        <f t="shared" si="1"/>
        <v>Goʻzallik va parvarishDermakosmetikaYuz parvarishiLablarni parvarish qilish</v>
      </c>
      <c r="C4346" s="55" t="s">
        <v>314</v>
      </c>
      <c r="D4346" s="55" t="s">
        <v>9254</v>
      </c>
      <c r="E4346" s="55" t="s">
        <v>503</v>
      </c>
      <c r="F4346" s="55" t="s">
        <v>9266</v>
      </c>
      <c r="G4346" s="55"/>
      <c r="H4346" s="4"/>
      <c r="I4346" s="64">
        <v>0.2</v>
      </c>
      <c r="J4346" s="67">
        <v>0.2</v>
      </c>
      <c r="K4346" s="70">
        <v>0.2</v>
      </c>
      <c r="L4346" s="64">
        <v>0.0</v>
      </c>
      <c r="M4346" s="67">
        <v>0.0</v>
      </c>
      <c r="N4346" s="70">
        <v>0.0</v>
      </c>
      <c r="O4346" s="64">
        <v>0.2</v>
      </c>
      <c r="P4346" s="67">
        <v>0.2</v>
      </c>
      <c r="Q4346" s="70">
        <v>0.2</v>
      </c>
      <c r="R4346" s="3"/>
    </row>
    <row r="4347">
      <c r="A4347" s="46">
        <v>16712.0</v>
      </c>
      <c r="B4347" s="51" t="str">
        <f t="shared" si="1"/>
        <v>Qurilish va taʼmirlashSantexnikaAralashtirgichlar va butlovchi qismlarButlovchi qismlarSantexnik eksantrik</v>
      </c>
      <c r="C4347" s="55" t="s">
        <v>95</v>
      </c>
      <c r="D4347" s="55" t="s">
        <v>115</v>
      </c>
      <c r="E4347" s="55" t="s">
        <v>9082</v>
      </c>
      <c r="F4347" s="55" t="s">
        <v>1254</v>
      </c>
      <c r="G4347" s="55" t="s">
        <v>9267</v>
      </c>
      <c r="H4347" s="55"/>
      <c r="I4347" s="64">
        <v>0.18</v>
      </c>
      <c r="J4347" s="67">
        <v>0.18</v>
      </c>
      <c r="K4347" s="70">
        <v>0.18</v>
      </c>
      <c r="L4347" s="64">
        <v>0.0</v>
      </c>
      <c r="M4347" s="67">
        <v>0.0</v>
      </c>
      <c r="N4347" s="70">
        <v>0.0</v>
      </c>
      <c r="O4347" s="64">
        <v>0.18</v>
      </c>
      <c r="P4347" s="67">
        <v>0.18</v>
      </c>
      <c r="Q4347" s="70">
        <v>0.18</v>
      </c>
      <c r="R4347" s="3"/>
    </row>
    <row r="4348">
      <c r="A4348" s="46">
        <v>16713.0</v>
      </c>
      <c r="B4348" s="51" t="str">
        <f t="shared" si="1"/>
        <v>Qurilish va taʼmirlashSantexnikaAralashtirgichlar va butlovchi qismlarButlovchi qismlarSensorli kran sadkasi</v>
      </c>
      <c r="C4348" s="55" t="s">
        <v>95</v>
      </c>
      <c r="D4348" s="55" t="s">
        <v>115</v>
      </c>
      <c r="E4348" s="55" t="s">
        <v>9082</v>
      </c>
      <c r="F4348" s="55" t="s">
        <v>1254</v>
      </c>
      <c r="G4348" s="85" t="s">
        <v>9269</v>
      </c>
      <c r="H4348" s="85"/>
      <c r="I4348" s="64">
        <v>0.18</v>
      </c>
      <c r="J4348" s="67">
        <v>0.18</v>
      </c>
      <c r="K4348" s="70">
        <v>0.18</v>
      </c>
      <c r="L4348" s="64">
        <v>0.0</v>
      </c>
      <c r="M4348" s="67">
        <v>0.0</v>
      </c>
      <c r="N4348" s="70">
        <v>0.0</v>
      </c>
      <c r="O4348" s="64">
        <v>0.18</v>
      </c>
      <c r="P4348" s="67">
        <v>0.18</v>
      </c>
      <c r="Q4348" s="70">
        <v>0.18</v>
      </c>
      <c r="R4348" s="3"/>
    </row>
    <row r="4349">
      <c r="A4349" s="46">
        <v>16714.0</v>
      </c>
      <c r="B4349" s="51" t="str">
        <f t="shared" si="1"/>
        <v>Qurilish va taʼmirlashSantexnikaAralashtirgichlar va butlovchi qismlarButlovchi qismlarAralashtirgich uchun termometri</v>
      </c>
      <c r="C4349" s="55" t="s">
        <v>95</v>
      </c>
      <c r="D4349" s="55" t="s">
        <v>115</v>
      </c>
      <c r="E4349" s="55" t="s">
        <v>9082</v>
      </c>
      <c r="F4349" s="55" t="s">
        <v>1254</v>
      </c>
      <c r="G4349" s="55" t="s">
        <v>9271</v>
      </c>
      <c r="H4349" s="55"/>
      <c r="I4349" s="64">
        <v>0.18</v>
      </c>
      <c r="J4349" s="67">
        <v>0.18</v>
      </c>
      <c r="K4349" s="70">
        <v>0.18</v>
      </c>
      <c r="L4349" s="64">
        <v>0.0</v>
      </c>
      <c r="M4349" s="67">
        <v>0.0</v>
      </c>
      <c r="N4349" s="70">
        <v>0.0</v>
      </c>
      <c r="O4349" s="64">
        <v>0.18</v>
      </c>
      <c r="P4349" s="67">
        <v>0.18</v>
      </c>
      <c r="Q4349" s="70">
        <v>0.18</v>
      </c>
      <c r="R4349" s="3"/>
    </row>
    <row r="4350">
      <c r="A4350" s="46">
        <v>16715.0</v>
      </c>
      <c r="B4350" s="51" t="str">
        <f t="shared" si="1"/>
        <v>Qurilish va taʼmirlashSantexnikaAralashtirgichlar va butlovchi qismlarButlovchi qismlarTovok qaytaruvchi</v>
      </c>
      <c r="C4350" s="55" t="s">
        <v>95</v>
      </c>
      <c r="D4350" s="55" t="s">
        <v>115</v>
      </c>
      <c r="E4350" s="55" t="s">
        <v>9082</v>
      </c>
      <c r="F4350" s="55" t="s">
        <v>1254</v>
      </c>
      <c r="G4350" s="55" t="s">
        <v>9273</v>
      </c>
      <c r="H4350" s="55"/>
      <c r="I4350" s="64">
        <v>0.18</v>
      </c>
      <c r="J4350" s="67">
        <v>0.18</v>
      </c>
      <c r="K4350" s="70">
        <v>0.18</v>
      </c>
      <c r="L4350" s="64">
        <v>0.0</v>
      </c>
      <c r="M4350" s="67">
        <v>0.0</v>
      </c>
      <c r="N4350" s="70">
        <v>0.0</v>
      </c>
      <c r="O4350" s="64">
        <v>0.18</v>
      </c>
      <c r="P4350" s="67">
        <v>0.18</v>
      </c>
      <c r="Q4350" s="70">
        <v>0.18</v>
      </c>
      <c r="R4350" s="3"/>
    </row>
    <row r="4351">
      <c r="A4351" s="63">
        <v>16716.0</v>
      </c>
      <c r="B4351" s="65" t="str">
        <f t="shared" si="1"/>
        <v>Qurilish va taʼmirlashUy va bogʻ uchun suv taʼminotiTruboprovodEgiluvchan suv keltirish</v>
      </c>
      <c r="C4351" s="68" t="s">
        <v>95</v>
      </c>
      <c r="D4351" s="68" t="s">
        <v>96</v>
      </c>
      <c r="E4351" s="68" t="s">
        <v>3626</v>
      </c>
      <c r="F4351" s="68" t="s">
        <v>9275</v>
      </c>
      <c r="G4351" s="2"/>
      <c r="H4351" s="2"/>
      <c r="I4351" s="64">
        <v>0.15</v>
      </c>
      <c r="J4351" s="67">
        <v>0.15</v>
      </c>
      <c r="K4351" s="70">
        <v>0.15</v>
      </c>
      <c r="L4351" s="76">
        <v>0.0</v>
      </c>
      <c r="M4351" s="77">
        <v>0.0</v>
      </c>
      <c r="N4351" s="78">
        <v>0.0</v>
      </c>
      <c r="O4351" s="64">
        <v>0.15</v>
      </c>
      <c r="P4351" s="67">
        <v>0.15</v>
      </c>
      <c r="Q4351" s="70">
        <v>0.15</v>
      </c>
      <c r="R4351" s="2"/>
      <c r="S4351" s="2"/>
      <c r="T4351" s="79"/>
      <c r="U4351" s="2"/>
      <c r="V4351" s="2"/>
      <c r="W4351" s="80"/>
      <c r="X4351" s="80"/>
      <c r="Y4351" s="80"/>
      <c r="Z4351" s="80"/>
      <c r="AA4351" s="80"/>
      <c r="AB4351" s="80"/>
      <c r="AC4351" s="80"/>
      <c r="AD4351" s="80"/>
    </row>
    <row r="4352">
      <c r="A4352" s="46">
        <v>16718.0</v>
      </c>
      <c r="B4352" s="51" t="str">
        <f t="shared" si="1"/>
        <v>Qurilish va taʼmirlashSantexnikaOshxona moykalar va komponentlarKomponentlar</v>
      </c>
      <c r="C4352" s="55" t="s">
        <v>95</v>
      </c>
      <c r="D4352" s="55" t="s">
        <v>115</v>
      </c>
      <c r="E4352" s="55" t="s">
        <v>3936</v>
      </c>
      <c r="F4352" s="55" t="s">
        <v>1941</v>
      </c>
      <c r="G4352" s="85"/>
      <c r="H4352" s="3"/>
      <c r="I4352" s="64">
        <v>0.2</v>
      </c>
      <c r="J4352" s="67">
        <v>0.2</v>
      </c>
      <c r="K4352" s="70">
        <v>0.2</v>
      </c>
      <c r="L4352" s="64">
        <v>0.0</v>
      </c>
      <c r="M4352" s="67">
        <v>0.0</v>
      </c>
      <c r="N4352" s="70">
        <v>0.0</v>
      </c>
      <c r="O4352" s="64">
        <v>0.2</v>
      </c>
      <c r="P4352" s="67">
        <v>0.2</v>
      </c>
      <c r="Q4352" s="70">
        <v>0.2</v>
      </c>
      <c r="R4352" s="3"/>
    </row>
    <row r="4353">
      <c r="A4353" s="46">
        <v>16724.0</v>
      </c>
      <c r="B4353" s="51" t="str">
        <f t="shared" si="1"/>
        <v>Qurilish va taʼmirlashYoritishLyustralarPotolokga lyustra</v>
      </c>
      <c r="C4353" s="55" t="s">
        <v>95</v>
      </c>
      <c r="D4353" s="55" t="s">
        <v>474</v>
      </c>
      <c r="E4353" s="55" t="s">
        <v>9125</v>
      </c>
      <c r="F4353" s="55" t="s">
        <v>9279</v>
      </c>
      <c r="G4353" s="55"/>
      <c r="H4353" s="3"/>
      <c r="I4353" s="64">
        <v>0.15</v>
      </c>
      <c r="J4353" s="67">
        <v>0.15</v>
      </c>
      <c r="K4353" s="70">
        <v>0.15</v>
      </c>
      <c r="L4353" s="64">
        <v>0.0</v>
      </c>
      <c r="M4353" s="67">
        <v>0.0</v>
      </c>
      <c r="N4353" s="70">
        <v>0.0</v>
      </c>
      <c r="O4353" s="64">
        <v>0.15</v>
      </c>
      <c r="P4353" s="67">
        <v>0.15</v>
      </c>
      <c r="Q4353" s="70">
        <v>0.15</v>
      </c>
      <c r="R4353" s="3"/>
    </row>
    <row r="4354">
      <c r="A4354" s="46">
        <v>16726.0</v>
      </c>
      <c r="B4354" s="51" t="str">
        <f t="shared" si="1"/>
        <v>Qurilish va taʼmirlashSantexnikaRakovinalar, yuvinish havzaslar va pyedestallarRakovinalarRakovina</v>
      </c>
      <c r="C4354" s="55" t="s">
        <v>95</v>
      </c>
      <c r="D4354" s="55" t="s">
        <v>115</v>
      </c>
      <c r="E4354" s="55" t="s">
        <v>9281</v>
      </c>
      <c r="F4354" s="55" t="s">
        <v>3856</v>
      </c>
      <c r="G4354" s="55" t="s">
        <v>9282</v>
      </c>
      <c r="H4354" s="3"/>
      <c r="I4354" s="64" t="s">
        <v>225</v>
      </c>
      <c r="J4354" s="67">
        <v>0.15</v>
      </c>
      <c r="K4354" s="70">
        <v>0.15</v>
      </c>
      <c r="L4354" s="64" t="s">
        <v>225</v>
      </c>
      <c r="M4354" s="67">
        <v>0.0</v>
      </c>
      <c r="N4354" s="70">
        <v>0.0</v>
      </c>
      <c r="O4354" s="64" t="s">
        <v>225</v>
      </c>
      <c r="P4354" s="67">
        <v>0.15</v>
      </c>
      <c r="Q4354" s="70">
        <v>0.15</v>
      </c>
      <c r="R4354" s="3"/>
    </row>
    <row r="4355">
      <c r="A4355" s="46">
        <v>16727.0</v>
      </c>
      <c r="B4355" s="51" t="str">
        <f t="shared" si="1"/>
        <v>Qurilish va taʼmirlashSantexnikaRakovinalar, yuvinish havzaslar va pyedestallarRakovinalarTumbali rakovinalar</v>
      </c>
      <c r="C4355" s="55" t="s">
        <v>95</v>
      </c>
      <c r="D4355" s="55" t="s">
        <v>115</v>
      </c>
      <c r="E4355" s="55" t="s">
        <v>9281</v>
      </c>
      <c r="F4355" s="55" t="s">
        <v>3856</v>
      </c>
      <c r="G4355" s="55" t="s">
        <v>9289</v>
      </c>
      <c r="H4355" s="55"/>
      <c r="I4355" s="64" t="s">
        <v>225</v>
      </c>
      <c r="J4355" s="67">
        <v>0.15</v>
      </c>
      <c r="K4355" s="70">
        <v>0.15</v>
      </c>
      <c r="L4355" s="64" t="s">
        <v>225</v>
      </c>
      <c r="M4355" s="67">
        <v>0.0</v>
      </c>
      <c r="N4355" s="70">
        <v>0.0</v>
      </c>
      <c r="O4355" s="64" t="s">
        <v>225</v>
      </c>
      <c r="P4355" s="67">
        <v>0.15</v>
      </c>
      <c r="Q4355" s="70">
        <v>0.15</v>
      </c>
      <c r="R4355" s="3"/>
    </row>
    <row r="4356">
      <c r="A4356" s="46">
        <v>16729.0</v>
      </c>
      <c r="B4356" s="51" t="str">
        <f t="shared" si="1"/>
        <v>Qurilish va taʼmirlashSantexnikaRakovinalar, yuvinish havzaslar va pyedestallarRakovinalarHamam uchun kurna</v>
      </c>
      <c r="C4356" s="55" t="s">
        <v>95</v>
      </c>
      <c r="D4356" s="55" t="s">
        <v>115</v>
      </c>
      <c r="E4356" s="55" t="s">
        <v>9281</v>
      </c>
      <c r="F4356" s="55" t="s">
        <v>3856</v>
      </c>
      <c r="G4356" s="55" t="s">
        <v>9291</v>
      </c>
      <c r="H4356" s="55"/>
      <c r="I4356" s="64" t="s">
        <v>225</v>
      </c>
      <c r="J4356" s="67">
        <v>0.15</v>
      </c>
      <c r="K4356" s="70">
        <v>0.15</v>
      </c>
      <c r="L4356" s="64" t="s">
        <v>225</v>
      </c>
      <c r="M4356" s="67">
        <v>0.0</v>
      </c>
      <c r="N4356" s="70">
        <v>0.0</v>
      </c>
      <c r="O4356" s="64" t="s">
        <v>225</v>
      </c>
      <c r="P4356" s="67">
        <v>0.15</v>
      </c>
      <c r="Q4356" s="70">
        <v>0.15</v>
      </c>
      <c r="R4356" s="3"/>
    </row>
    <row r="4357">
      <c r="A4357" s="46">
        <v>16730.0</v>
      </c>
      <c r="B4357" s="51" t="str">
        <f t="shared" si="1"/>
        <v>Qurilish va taʼmirlashYoritishLyustralarLyustra-ventilyator</v>
      </c>
      <c r="C4357" s="55" t="s">
        <v>95</v>
      </c>
      <c r="D4357" s="55" t="s">
        <v>474</v>
      </c>
      <c r="E4357" s="55" t="s">
        <v>9125</v>
      </c>
      <c r="F4357" s="55" t="s">
        <v>9292</v>
      </c>
      <c r="G4357" s="55"/>
      <c r="H4357" s="3"/>
      <c r="I4357" s="64">
        <v>0.15</v>
      </c>
      <c r="J4357" s="67">
        <v>0.15</v>
      </c>
      <c r="K4357" s="70">
        <v>0.15</v>
      </c>
      <c r="L4357" s="64">
        <v>0.0</v>
      </c>
      <c r="M4357" s="67">
        <v>0.0</v>
      </c>
      <c r="N4357" s="70">
        <v>0.0</v>
      </c>
      <c r="O4357" s="64">
        <v>0.15</v>
      </c>
      <c r="P4357" s="67">
        <v>0.15</v>
      </c>
      <c r="Q4357" s="70">
        <v>0.15</v>
      </c>
      <c r="R4357" s="3"/>
    </row>
    <row r="4358">
      <c r="A4358" s="46">
        <v>16731.0</v>
      </c>
      <c r="B4358" s="51" t="str">
        <f t="shared" si="1"/>
        <v>Qurilish va taʼmirlashSantexnikaRakovinalar, yuvinish havzaslar va pyedestallarVanna stoli</v>
      </c>
      <c r="C4358" s="55" t="s">
        <v>95</v>
      </c>
      <c r="D4358" s="55" t="s">
        <v>115</v>
      </c>
      <c r="E4358" s="55" t="s">
        <v>9281</v>
      </c>
      <c r="F4358" s="55" t="s">
        <v>9294</v>
      </c>
      <c r="G4358" s="3"/>
      <c r="H4358" s="3"/>
      <c r="I4358" s="64" t="s">
        <v>225</v>
      </c>
      <c r="J4358" s="67">
        <v>0.15</v>
      </c>
      <c r="K4358" s="70">
        <v>0.15</v>
      </c>
      <c r="L4358" s="64" t="s">
        <v>225</v>
      </c>
      <c r="M4358" s="67">
        <v>0.0</v>
      </c>
      <c r="N4358" s="70">
        <v>0.0</v>
      </c>
      <c r="O4358" s="64" t="s">
        <v>225</v>
      </c>
      <c r="P4358" s="67">
        <v>0.15</v>
      </c>
      <c r="Q4358" s="70">
        <v>0.15</v>
      </c>
      <c r="R4358" s="3"/>
    </row>
    <row r="4359">
      <c r="A4359" s="46">
        <v>16734.0</v>
      </c>
      <c r="B4359" s="51" t="str">
        <f t="shared" si="1"/>
        <v>AvtotovarlarAvtomobil ehtiyot qismlariKuzov ehtiyot qismlariBamperlar</v>
      </c>
      <c r="C4359" s="55" t="s">
        <v>167</v>
      </c>
      <c r="D4359" s="55" t="s">
        <v>2202</v>
      </c>
      <c r="E4359" s="55" t="s">
        <v>9296</v>
      </c>
      <c r="F4359" s="85" t="s">
        <v>9297</v>
      </c>
      <c r="G4359" s="3"/>
      <c r="H4359" s="3"/>
      <c r="I4359" s="64" t="s">
        <v>225</v>
      </c>
      <c r="J4359" s="67" t="s">
        <v>225</v>
      </c>
      <c r="K4359" s="70">
        <v>0.12</v>
      </c>
      <c r="L4359" s="64" t="s">
        <v>225</v>
      </c>
      <c r="M4359" s="67" t="s">
        <v>225</v>
      </c>
      <c r="N4359" s="70">
        <v>0.0</v>
      </c>
      <c r="O4359" s="64" t="s">
        <v>225</v>
      </c>
      <c r="P4359" s="67" t="s">
        <v>225</v>
      </c>
      <c r="Q4359" s="70">
        <v>0.12</v>
      </c>
      <c r="R4359" s="3"/>
    </row>
    <row r="4360">
      <c r="A4360" s="46">
        <v>16735.0</v>
      </c>
      <c r="B4360" s="51" t="str">
        <f t="shared" si="1"/>
        <v>AvtotovarlarAvtomobil ehtiyot qismlariKuzov ehtiyot qismlariQanotlar</v>
      </c>
      <c r="C4360" s="55" t="s">
        <v>167</v>
      </c>
      <c r="D4360" s="55" t="s">
        <v>2202</v>
      </c>
      <c r="E4360" s="55" t="s">
        <v>9296</v>
      </c>
      <c r="F4360" s="55" t="s">
        <v>9299</v>
      </c>
      <c r="G4360" s="3"/>
      <c r="H4360" s="3"/>
      <c r="I4360" s="64" t="s">
        <v>225</v>
      </c>
      <c r="J4360" s="67" t="s">
        <v>225</v>
      </c>
      <c r="K4360" s="70">
        <v>0.12</v>
      </c>
      <c r="L4360" s="64" t="s">
        <v>225</v>
      </c>
      <c r="M4360" s="67" t="s">
        <v>225</v>
      </c>
      <c r="N4360" s="70">
        <v>0.0</v>
      </c>
      <c r="O4360" s="64" t="s">
        <v>225</v>
      </c>
      <c r="P4360" s="67" t="s">
        <v>225</v>
      </c>
      <c r="Q4360" s="70">
        <v>0.12</v>
      </c>
      <c r="R4360" s="3"/>
    </row>
    <row r="4361">
      <c r="A4361" s="46">
        <v>16736.0</v>
      </c>
      <c r="B4361" s="51" t="str">
        <f t="shared" si="1"/>
        <v>AvtotovarlarAvtomobil ehtiyot qismlariKuzov ehtiyot qismlariAvtomobil poroglar</v>
      </c>
      <c r="C4361" s="55" t="s">
        <v>167</v>
      </c>
      <c r="D4361" s="55" t="s">
        <v>2202</v>
      </c>
      <c r="E4361" s="55" t="s">
        <v>9296</v>
      </c>
      <c r="F4361" s="55" t="s">
        <v>9301</v>
      </c>
      <c r="G4361" s="55"/>
      <c r="H4361" s="3"/>
      <c r="I4361" s="64" t="s">
        <v>225</v>
      </c>
      <c r="J4361" s="67" t="s">
        <v>225</v>
      </c>
      <c r="K4361" s="70">
        <v>0.12</v>
      </c>
      <c r="L4361" s="64" t="s">
        <v>225</v>
      </c>
      <c r="M4361" s="67" t="s">
        <v>225</v>
      </c>
      <c r="N4361" s="70">
        <v>0.0</v>
      </c>
      <c r="O4361" s="64" t="s">
        <v>225</v>
      </c>
      <c r="P4361" s="67" t="s">
        <v>225</v>
      </c>
      <c r="Q4361" s="70">
        <v>0.12</v>
      </c>
      <c r="R4361" s="3"/>
    </row>
    <row r="4362">
      <c r="A4362" s="46">
        <v>16737.0</v>
      </c>
      <c r="B4362" s="51" t="str">
        <f t="shared" si="1"/>
        <v>AvtotovarlarAvtomobil ehtiyot qismlariKuzov ehtiyot qismlariAvtomobil eshiklari</v>
      </c>
      <c r="C4362" s="55" t="s">
        <v>167</v>
      </c>
      <c r="D4362" s="55" t="s">
        <v>2202</v>
      </c>
      <c r="E4362" s="55" t="s">
        <v>9296</v>
      </c>
      <c r="F4362" s="55" t="s">
        <v>9303</v>
      </c>
      <c r="G4362" s="55"/>
      <c r="H4362" s="3"/>
      <c r="I4362" s="64">
        <v>0.12</v>
      </c>
      <c r="J4362" s="67">
        <v>0.12</v>
      </c>
      <c r="K4362" s="70">
        <v>0.12</v>
      </c>
      <c r="L4362" s="64">
        <v>0.0</v>
      </c>
      <c r="M4362" s="67">
        <v>0.0</v>
      </c>
      <c r="N4362" s="70">
        <v>0.0</v>
      </c>
      <c r="O4362" s="64">
        <v>0.12</v>
      </c>
      <c r="P4362" s="67">
        <v>0.12</v>
      </c>
      <c r="Q4362" s="70">
        <v>0.12</v>
      </c>
      <c r="R4362" s="3"/>
    </row>
    <row r="4363">
      <c r="A4363" s="46">
        <v>16738.0</v>
      </c>
      <c r="B4363" s="51" t="str">
        <f t="shared" si="1"/>
        <v>AvtotovarlarAvtomobil ehtiyot qismlariKuzov ehtiyot qismlariKapot</v>
      </c>
      <c r="C4363" s="55" t="s">
        <v>167</v>
      </c>
      <c r="D4363" s="55" t="s">
        <v>2202</v>
      </c>
      <c r="E4363" s="55" t="s">
        <v>9296</v>
      </c>
      <c r="F4363" s="55" t="s">
        <v>9306</v>
      </c>
      <c r="G4363" s="3"/>
      <c r="H4363" s="3"/>
      <c r="I4363" s="64" t="s">
        <v>225</v>
      </c>
      <c r="J4363" s="67" t="s">
        <v>225</v>
      </c>
      <c r="K4363" s="70">
        <v>0.12</v>
      </c>
      <c r="L4363" s="64" t="s">
        <v>225</v>
      </c>
      <c r="M4363" s="67" t="s">
        <v>225</v>
      </c>
      <c r="N4363" s="70">
        <v>0.0</v>
      </c>
      <c r="O4363" s="64" t="s">
        <v>225</v>
      </c>
      <c r="P4363" s="67" t="s">
        <v>225</v>
      </c>
      <c r="Q4363" s="70">
        <v>0.12</v>
      </c>
      <c r="R4363" s="3"/>
    </row>
    <row r="4364">
      <c r="A4364" s="46">
        <v>16739.0</v>
      </c>
      <c r="B4364" s="51" t="str">
        <f t="shared" si="1"/>
        <v>AvtotovarlarAvtomobil ehtiyot qismlariKuzov ehtiyot qismlariAvtomobil yukxonasi</v>
      </c>
      <c r="C4364" s="55" t="s">
        <v>167</v>
      </c>
      <c r="D4364" s="55" t="s">
        <v>2202</v>
      </c>
      <c r="E4364" s="55" t="s">
        <v>9296</v>
      </c>
      <c r="F4364" s="55" t="s">
        <v>9308</v>
      </c>
      <c r="G4364" s="55"/>
      <c r="H4364" s="3"/>
      <c r="I4364" s="64" t="s">
        <v>225</v>
      </c>
      <c r="J4364" s="67" t="s">
        <v>225</v>
      </c>
      <c r="K4364" s="70">
        <v>0.12</v>
      </c>
      <c r="L4364" s="64" t="s">
        <v>225</v>
      </c>
      <c r="M4364" s="67" t="s">
        <v>225</v>
      </c>
      <c r="N4364" s="70">
        <v>0.0</v>
      </c>
      <c r="O4364" s="64" t="s">
        <v>225</v>
      </c>
      <c r="P4364" s="67" t="s">
        <v>225</v>
      </c>
      <c r="Q4364" s="70">
        <v>0.12</v>
      </c>
      <c r="R4364" s="3"/>
    </row>
    <row r="4365">
      <c r="A4365" s="46">
        <v>16741.0</v>
      </c>
      <c r="B4365" s="51" t="str">
        <f t="shared" si="1"/>
        <v>AvtotovarlarAvtomobil ehtiyot qismlariKuzov ehtiyot qismlariYon oynalar</v>
      </c>
      <c r="C4365" s="55" t="s">
        <v>167</v>
      </c>
      <c r="D4365" s="55" t="s">
        <v>2202</v>
      </c>
      <c r="E4365" s="55" t="s">
        <v>9296</v>
      </c>
      <c r="F4365" s="55" t="s">
        <v>9309</v>
      </c>
      <c r="G4365" s="3"/>
      <c r="H4365" s="3"/>
      <c r="I4365" s="64">
        <v>0.12</v>
      </c>
      <c r="J4365" s="67">
        <v>0.12</v>
      </c>
      <c r="K4365" s="70">
        <v>0.12</v>
      </c>
      <c r="L4365" s="64">
        <v>0.0</v>
      </c>
      <c r="M4365" s="67">
        <v>0.0</v>
      </c>
      <c r="N4365" s="70">
        <v>0.0</v>
      </c>
      <c r="O4365" s="64">
        <v>0.12</v>
      </c>
      <c r="P4365" s="67">
        <v>0.12</v>
      </c>
      <c r="Q4365" s="70">
        <v>0.12</v>
      </c>
      <c r="R4365" s="3"/>
    </row>
    <row r="4366">
      <c r="A4366" s="46">
        <v>16742.0</v>
      </c>
      <c r="B4366" s="51" t="str">
        <f t="shared" si="1"/>
        <v>AvtotovarlarAvtomobil ehtiyot qismlariKuzov ehtiyot qismlariAvtooynalar</v>
      </c>
      <c r="C4366" s="55" t="s">
        <v>167</v>
      </c>
      <c r="D4366" s="55" t="s">
        <v>2202</v>
      </c>
      <c r="E4366" s="55" t="s">
        <v>9296</v>
      </c>
      <c r="F4366" s="55" t="s">
        <v>9311</v>
      </c>
      <c r="G4366" s="3"/>
      <c r="H4366" s="4"/>
      <c r="I4366" s="64" t="s">
        <v>225</v>
      </c>
      <c r="J4366" s="67" t="s">
        <v>225</v>
      </c>
      <c r="K4366" s="70">
        <v>0.12</v>
      </c>
      <c r="L4366" s="64" t="s">
        <v>225</v>
      </c>
      <c r="M4366" s="67" t="s">
        <v>225</v>
      </c>
      <c r="N4366" s="70">
        <v>0.0</v>
      </c>
      <c r="O4366" s="64" t="s">
        <v>225</v>
      </c>
      <c r="P4366" s="67" t="s">
        <v>225</v>
      </c>
      <c r="Q4366" s="70">
        <v>0.12</v>
      </c>
      <c r="R4366" s="3"/>
    </row>
    <row r="4367">
      <c r="A4367" s="46">
        <v>16743.0</v>
      </c>
      <c r="B4367" s="51" t="str">
        <f t="shared" si="1"/>
        <v>AvtotovarlarAvtomobil ehtiyot qismlariKuzov ehtiyot qismlariOyna ko'targichlar</v>
      </c>
      <c r="C4367" s="55" t="s">
        <v>167</v>
      </c>
      <c r="D4367" s="55" t="s">
        <v>2202</v>
      </c>
      <c r="E4367" s="55" t="s">
        <v>9296</v>
      </c>
      <c r="F4367" s="55" t="s">
        <v>9313</v>
      </c>
      <c r="G4367" s="55"/>
      <c r="H4367" s="3"/>
      <c r="I4367" s="64">
        <v>0.12</v>
      </c>
      <c r="J4367" s="67">
        <v>0.12</v>
      </c>
      <c r="K4367" s="70">
        <v>0.12</v>
      </c>
      <c r="L4367" s="64">
        <v>0.0</v>
      </c>
      <c r="M4367" s="67">
        <v>0.0</v>
      </c>
      <c r="N4367" s="70">
        <v>0.0</v>
      </c>
      <c r="O4367" s="64">
        <v>0.12</v>
      </c>
      <c r="P4367" s="67">
        <v>0.12</v>
      </c>
      <c r="Q4367" s="70">
        <v>0.12</v>
      </c>
      <c r="R4367" s="3"/>
    </row>
    <row r="4368">
      <c r="A4368" s="46">
        <v>16744.0</v>
      </c>
      <c r="B4368" s="51" t="str">
        <f t="shared" si="1"/>
        <v>AvtotovarlarAvtomobil ehtiyot qismlariKuzov ehtiyot qismlariKuzovning kuch elementlari</v>
      </c>
      <c r="C4368" s="55" t="s">
        <v>167</v>
      </c>
      <c r="D4368" s="55" t="s">
        <v>2202</v>
      </c>
      <c r="E4368" s="55" t="s">
        <v>9296</v>
      </c>
      <c r="F4368" s="55" t="s">
        <v>9315</v>
      </c>
      <c r="G4368" s="55"/>
      <c r="H4368" s="3"/>
      <c r="I4368" s="64" t="s">
        <v>225</v>
      </c>
      <c r="J4368" s="67" t="s">
        <v>225</v>
      </c>
      <c r="K4368" s="70">
        <v>0.12</v>
      </c>
      <c r="L4368" s="64" t="s">
        <v>225</v>
      </c>
      <c r="M4368" s="67" t="s">
        <v>225</v>
      </c>
      <c r="N4368" s="70">
        <v>0.0</v>
      </c>
      <c r="O4368" s="64" t="s">
        <v>225</v>
      </c>
      <c r="P4368" s="67" t="s">
        <v>225</v>
      </c>
      <c r="Q4368" s="70">
        <v>0.12</v>
      </c>
      <c r="R4368" s="3"/>
    </row>
    <row r="4369">
      <c r="A4369" s="46">
        <v>16745.0</v>
      </c>
      <c r="B4369" s="51" t="str">
        <f t="shared" si="1"/>
        <v>AvtotovarlarAvtomobil ehtiyot qismlariKuzov ehtiyot qismlariKuzovning boshqa qismlari</v>
      </c>
      <c r="C4369" s="55" t="s">
        <v>167</v>
      </c>
      <c r="D4369" s="55" t="s">
        <v>2202</v>
      </c>
      <c r="E4369" s="55" t="s">
        <v>9296</v>
      </c>
      <c r="F4369" s="55" t="s">
        <v>9317</v>
      </c>
      <c r="G4369" s="55"/>
      <c r="H4369" s="3"/>
      <c r="I4369" s="64">
        <v>0.12</v>
      </c>
      <c r="J4369" s="67">
        <v>0.12</v>
      </c>
      <c r="K4369" s="70">
        <v>0.12</v>
      </c>
      <c r="L4369" s="64">
        <v>0.0</v>
      </c>
      <c r="M4369" s="67">
        <v>0.0</v>
      </c>
      <c r="N4369" s="70">
        <v>0.0</v>
      </c>
      <c r="O4369" s="64">
        <v>0.12</v>
      </c>
      <c r="P4369" s="67">
        <v>0.12</v>
      </c>
      <c r="Q4369" s="70">
        <v>0.12</v>
      </c>
      <c r="R4369" s="3"/>
    </row>
    <row r="4370">
      <c r="A4370" s="46">
        <v>16750.0</v>
      </c>
      <c r="B4370" s="51" t="str">
        <f t="shared" si="1"/>
        <v>Qurilish va taʼmirlashYoritishO'rnatiladigan yoritgichlar</v>
      </c>
      <c r="C4370" s="55" t="s">
        <v>95</v>
      </c>
      <c r="D4370" s="55" t="s">
        <v>474</v>
      </c>
      <c r="E4370" s="55" t="s">
        <v>9319</v>
      </c>
      <c r="F4370" s="55"/>
      <c r="G4370" s="3"/>
      <c r="H4370" s="3"/>
      <c r="I4370" s="64">
        <v>0.22</v>
      </c>
      <c r="J4370" s="67">
        <v>0.22</v>
      </c>
      <c r="K4370" s="70">
        <v>0.22</v>
      </c>
      <c r="L4370" s="64">
        <v>0.0</v>
      </c>
      <c r="M4370" s="67">
        <v>0.0</v>
      </c>
      <c r="N4370" s="70">
        <v>0.0</v>
      </c>
      <c r="O4370" s="64">
        <v>0.22</v>
      </c>
      <c r="P4370" s="67">
        <v>0.22</v>
      </c>
      <c r="Q4370" s="70">
        <v>0.22</v>
      </c>
      <c r="R4370" s="3"/>
    </row>
    <row r="4371">
      <c r="A4371" s="46">
        <v>16751.0</v>
      </c>
      <c r="B4371" s="51" t="str">
        <f t="shared" si="1"/>
        <v>Qurilish va taʼmirlashYoritishProjektorlar</v>
      </c>
      <c r="C4371" s="55" t="s">
        <v>95</v>
      </c>
      <c r="D4371" s="55" t="s">
        <v>474</v>
      </c>
      <c r="E4371" s="55" t="s">
        <v>9173</v>
      </c>
      <c r="F4371" s="3"/>
      <c r="G4371" s="3"/>
      <c r="H4371" s="4"/>
      <c r="I4371" s="64">
        <v>0.22</v>
      </c>
      <c r="J4371" s="67">
        <v>0.22</v>
      </c>
      <c r="K4371" s="70">
        <v>0.22</v>
      </c>
      <c r="L4371" s="64">
        <v>0.0</v>
      </c>
      <c r="M4371" s="67">
        <v>0.0</v>
      </c>
      <c r="N4371" s="70">
        <v>0.0</v>
      </c>
      <c r="O4371" s="64">
        <v>0.22</v>
      </c>
      <c r="P4371" s="67">
        <v>0.22</v>
      </c>
      <c r="Q4371" s="70">
        <v>0.22</v>
      </c>
      <c r="R4371" s="3"/>
    </row>
    <row r="4372">
      <c r="A4372" s="46">
        <v>16752.0</v>
      </c>
      <c r="B4372" s="51" t="str">
        <f t="shared" si="1"/>
        <v>Qurilish va taʼmirlashYoritishSauna uchun yoritgichlar</v>
      </c>
      <c r="C4372" s="55" t="s">
        <v>95</v>
      </c>
      <c r="D4372" s="55" t="s">
        <v>474</v>
      </c>
      <c r="E4372" s="55" t="s">
        <v>9322</v>
      </c>
      <c r="F4372" s="55"/>
      <c r="G4372" s="3"/>
      <c r="H4372" s="4"/>
      <c r="I4372" s="64">
        <v>0.22</v>
      </c>
      <c r="J4372" s="67">
        <v>0.22</v>
      </c>
      <c r="K4372" s="70">
        <v>0.22</v>
      </c>
      <c r="L4372" s="64">
        <v>0.0</v>
      </c>
      <c r="M4372" s="67">
        <v>0.0</v>
      </c>
      <c r="N4372" s="70">
        <v>0.0</v>
      </c>
      <c r="O4372" s="64">
        <v>0.22</v>
      </c>
      <c r="P4372" s="67">
        <v>0.22</v>
      </c>
      <c r="Q4372" s="70">
        <v>0.22</v>
      </c>
      <c r="R4372" s="3"/>
    </row>
    <row r="4373">
      <c r="A4373" s="46">
        <v>16759.0</v>
      </c>
      <c r="B4373" s="51" t="str">
        <f t="shared" si="1"/>
        <v>Qurilish va taʼmirlashElektrikaElektr shit uskunasiKommutatsiya uskunalariKontaktatorlar</v>
      </c>
      <c r="C4373" s="55" t="s">
        <v>95</v>
      </c>
      <c r="D4373" s="55" t="s">
        <v>1319</v>
      </c>
      <c r="E4373" s="55" t="s">
        <v>5119</v>
      </c>
      <c r="F4373" s="55" t="s">
        <v>9324</v>
      </c>
      <c r="G4373" s="55" t="s">
        <v>9325</v>
      </c>
      <c r="H4373" s="3"/>
      <c r="I4373" s="64">
        <v>0.18</v>
      </c>
      <c r="J4373" s="67">
        <v>0.18</v>
      </c>
      <c r="K4373" s="70">
        <v>0.18</v>
      </c>
      <c r="L4373" s="64">
        <v>0.0</v>
      </c>
      <c r="M4373" s="67">
        <v>0.0</v>
      </c>
      <c r="N4373" s="70">
        <v>0.0</v>
      </c>
      <c r="O4373" s="64">
        <v>0.18</v>
      </c>
      <c r="P4373" s="67">
        <v>0.18</v>
      </c>
      <c r="Q4373" s="70">
        <v>0.18</v>
      </c>
      <c r="R4373" s="3"/>
    </row>
    <row r="4374">
      <c r="A4374" s="46">
        <v>16760.0</v>
      </c>
      <c r="B4374" s="51" t="str">
        <f t="shared" si="1"/>
        <v>Qurilish va taʼmirlashElektrikaElektr shit uskunasiKommutatsiya uskunalariYuklama o‘chirgichlari va rubilniklar</v>
      </c>
      <c r="C4374" s="55" t="s">
        <v>95</v>
      </c>
      <c r="D4374" s="55" t="s">
        <v>1319</v>
      </c>
      <c r="E4374" s="55" t="s">
        <v>5119</v>
      </c>
      <c r="F4374" s="55" t="s">
        <v>9324</v>
      </c>
      <c r="G4374" s="55" t="s">
        <v>9327</v>
      </c>
      <c r="H4374" s="55"/>
      <c r="I4374" s="64">
        <v>0.18</v>
      </c>
      <c r="J4374" s="67">
        <v>0.18</v>
      </c>
      <c r="K4374" s="70">
        <v>0.18</v>
      </c>
      <c r="L4374" s="64">
        <v>0.0</v>
      </c>
      <c r="M4374" s="67">
        <v>0.0</v>
      </c>
      <c r="N4374" s="70">
        <v>0.0</v>
      </c>
      <c r="O4374" s="64">
        <v>0.18</v>
      </c>
      <c r="P4374" s="67">
        <v>0.18</v>
      </c>
      <c r="Q4374" s="70">
        <v>0.18</v>
      </c>
      <c r="R4374" s="3"/>
    </row>
    <row r="4375">
      <c r="A4375" s="46">
        <v>16761.0</v>
      </c>
      <c r="B4375" s="51" t="str">
        <f t="shared" si="1"/>
        <v>Qurilish va taʼmirlashElektrikaElektr shit uskunasiKommutatsiya uskunalariAvtomatik zahira kiritish</v>
      </c>
      <c r="C4375" s="55" t="s">
        <v>95</v>
      </c>
      <c r="D4375" s="55" t="s">
        <v>1319</v>
      </c>
      <c r="E4375" s="55" t="s">
        <v>5119</v>
      </c>
      <c r="F4375" s="55" t="s">
        <v>9324</v>
      </c>
      <c r="G4375" s="85" t="s">
        <v>9329</v>
      </c>
      <c r="H4375" s="85"/>
      <c r="I4375" s="64">
        <v>0.18</v>
      </c>
      <c r="J4375" s="67">
        <v>0.18</v>
      </c>
      <c r="K4375" s="70">
        <v>0.18</v>
      </c>
      <c r="L4375" s="64">
        <v>0.0</v>
      </c>
      <c r="M4375" s="67">
        <v>0.0</v>
      </c>
      <c r="N4375" s="70">
        <v>0.0</v>
      </c>
      <c r="O4375" s="64">
        <v>0.18</v>
      </c>
      <c r="P4375" s="67">
        <v>0.18</v>
      </c>
      <c r="Q4375" s="70">
        <v>0.18</v>
      </c>
      <c r="R4375" s="3"/>
    </row>
    <row r="4376">
      <c r="A4376" s="46">
        <v>16764.0</v>
      </c>
      <c r="B4376" s="51" t="str">
        <f t="shared" si="1"/>
        <v>Goʻzallik va parvarishDermakosmetikaTana parvarishiDezodorantlar va antiperspirantlar</v>
      </c>
      <c r="C4376" s="55" t="s">
        <v>314</v>
      </c>
      <c r="D4376" s="55" t="s">
        <v>9254</v>
      </c>
      <c r="E4376" s="55" t="s">
        <v>612</v>
      </c>
      <c r="F4376" s="55" t="s">
        <v>9331</v>
      </c>
      <c r="G4376" s="55"/>
      <c r="H4376" s="55"/>
      <c r="I4376" s="64">
        <v>0.2</v>
      </c>
      <c r="J4376" s="67">
        <v>0.2</v>
      </c>
      <c r="K4376" s="70">
        <v>0.2</v>
      </c>
      <c r="L4376" s="64">
        <v>0.005</v>
      </c>
      <c r="M4376" s="67">
        <v>0.005</v>
      </c>
      <c r="N4376" s="70">
        <v>0.005</v>
      </c>
      <c r="O4376" s="64">
        <v>0.195</v>
      </c>
      <c r="P4376" s="67">
        <v>0.195</v>
      </c>
      <c r="Q4376" s="70">
        <v>0.195</v>
      </c>
      <c r="R4376" s="3"/>
    </row>
    <row r="4377">
      <c r="A4377" s="46">
        <v>16765.0</v>
      </c>
      <c r="B4377" s="51" t="str">
        <f t="shared" si="1"/>
        <v>ElektronikaGeymerlar uchun mahsulotlarO'yin gilamchalari</v>
      </c>
      <c r="C4377" s="55" t="s">
        <v>929</v>
      </c>
      <c r="D4377" s="55" t="s">
        <v>2129</v>
      </c>
      <c r="E4377" s="55" t="s">
        <v>9332</v>
      </c>
      <c r="F4377" s="55"/>
      <c r="G4377" s="4"/>
      <c r="H4377" s="3"/>
      <c r="I4377" s="64">
        <v>0.15</v>
      </c>
      <c r="J4377" s="67">
        <v>0.15</v>
      </c>
      <c r="K4377" s="70">
        <v>0.15</v>
      </c>
      <c r="L4377" s="64">
        <v>0.0</v>
      </c>
      <c r="M4377" s="67">
        <v>0.0</v>
      </c>
      <c r="N4377" s="70">
        <v>0.0</v>
      </c>
      <c r="O4377" s="64">
        <v>0.15</v>
      </c>
      <c r="P4377" s="67">
        <v>0.15</v>
      </c>
      <c r="Q4377" s="70">
        <v>0.15</v>
      </c>
      <c r="R4377" s="3"/>
    </row>
    <row r="4378">
      <c r="A4378" s="46">
        <v>16766.0</v>
      </c>
      <c r="B4378" s="51" t="str">
        <f t="shared" si="1"/>
        <v>Goʻzallik va parvarishDermakosmetikaTana parvarishiAtopiya</v>
      </c>
      <c r="C4378" s="55" t="s">
        <v>314</v>
      </c>
      <c r="D4378" s="55" t="s">
        <v>9254</v>
      </c>
      <c r="E4378" s="55" t="s">
        <v>612</v>
      </c>
      <c r="F4378" s="55" t="s">
        <v>9334</v>
      </c>
      <c r="G4378" s="3"/>
      <c r="H4378" s="4"/>
      <c r="I4378" s="64">
        <v>0.2</v>
      </c>
      <c r="J4378" s="67">
        <v>0.2</v>
      </c>
      <c r="K4378" s="70">
        <v>0.2</v>
      </c>
      <c r="L4378" s="64">
        <v>0.0</v>
      </c>
      <c r="M4378" s="67">
        <v>0.0</v>
      </c>
      <c r="N4378" s="70">
        <v>0.0</v>
      </c>
      <c r="O4378" s="64">
        <v>0.2</v>
      </c>
      <c r="P4378" s="67">
        <v>0.2</v>
      </c>
      <c r="Q4378" s="70">
        <v>0.2</v>
      </c>
      <c r="R4378" s="3"/>
    </row>
    <row r="4379">
      <c r="A4379" s="46">
        <v>16767.0</v>
      </c>
      <c r="B4379" s="51" t="str">
        <f t="shared" si="1"/>
        <v>Goʻzallik va parvarishDermakosmetikaTana parvarishiNamlash va oziqlantirish mahsulotlar</v>
      </c>
      <c r="C4379" s="55" t="s">
        <v>314</v>
      </c>
      <c r="D4379" s="55" t="s">
        <v>9254</v>
      </c>
      <c r="E4379" s="55" t="s">
        <v>612</v>
      </c>
      <c r="F4379" s="55" t="s">
        <v>9336</v>
      </c>
      <c r="G4379" s="55"/>
      <c r="H4379" s="55"/>
      <c r="I4379" s="64">
        <v>0.2</v>
      </c>
      <c r="J4379" s="67">
        <v>0.2</v>
      </c>
      <c r="K4379" s="70">
        <v>0.2</v>
      </c>
      <c r="L4379" s="64">
        <v>0.0</v>
      </c>
      <c r="M4379" s="67">
        <v>0.0</v>
      </c>
      <c r="N4379" s="70">
        <v>0.0</v>
      </c>
      <c r="O4379" s="64">
        <v>0.2</v>
      </c>
      <c r="P4379" s="67">
        <v>0.2</v>
      </c>
      <c r="Q4379" s="70">
        <v>0.2</v>
      </c>
      <c r="R4379" s="3"/>
    </row>
    <row r="4380">
      <c r="A4380" s="46">
        <v>16768.0</v>
      </c>
      <c r="B4380" s="51" t="str">
        <f t="shared" si="1"/>
        <v>Goʻzallik va parvarishDermakosmetikaTana parvarishiDush va vanna uchun vositalar</v>
      </c>
      <c r="C4380" s="55" t="s">
        <v>314</v>
      </c>
      <c r="D4380" s="55" t="s">
        <v>9254</v>
      </c>
      <c r="E4380" s="55" t="s">
        <v>612</v>
      </c>
      <c r="F4380" s="55" t="s">
        <v>2522</v>
      </c>
      <c r="G4380" s="55"/>
      <c r="H4380" s="55"/>
      <c r="I4380" s="64">
        <v>0.2</v>
      </c>
      <c r="J4380" s="67">
        <v>0.2</v>
      </c>
      <c r="K4380" s="70">
        <v>0.2</v>
      </c>
      <c r="L4380" s="64">
        <v>0.0</v>
      </c>
      <c r="M4380" s="67">
        <v>0.0</v>
      </c>
      <c r="N4380" s="70">
        <v>0.0</v>
      </c>
      <c r="O4380" s="64">
        <v>0.2</v>
      </c>
      <c r="P4380" s="67">
        <v>0.2</v>
      </c>
      <c r="Q4380" s="70">
        <v>0.2</v>
      </c>
      <c r="R4380" s="3"/>
    </row>
    <row r="4381">
      <c r="A4381" s="46">
        <v>16770.0</v>
      </c>
      <c r="B4381" s="51" t="str">
        <f t="shared" si="1"/>
        <v>Goʻzallik va parvarishDermakosmetikaSochlar parvarishiShampunlar</v>
      </c>
      <c r="C4381" s="55" t="s">
        <v>314</v>
      </c>
      <c r="D4381" s="55" t="s">
        <v>9254</v>
      </c>
      <c r="E4381" s="55" t="s">
        <v>1239</v>
      </c>
      <c r="F4381" s="85" t="s">
        <v>2250</v>
      </c>
      <c r="G4381" s="3"/>
      <c r="H4381" s="3"/>
      <c r="I4381" s="64">
        <v>0.2</v>
      </c>
      <c r="J4381" s="67">
        <v>0.2</v>
      </c>
      <c r="K4381" s="70">
        <v>0.2</v>
      </c>
      <c r="L4381" s="64">
        <v>0.0</v>
      </c>
      <c r="M4381" s="67">
        <v>0.0</v>
      </c>
      <c r="N4381" s="70">
        <v>0.0</v>
      </c>
      <c r="O4381" s="64">
        <v>0.2</v>
      </c>
      <c r="P4381" s="67">
        <v>0.2</v>
      </c>
      <c r="Q4381" s="70">
        <v>0.2</v>
      </c>
      <c r="R4381" s="3"/>
    </row>
    <row r="4382">
      <c r="A4382" s="46">
        <v>16771.0</v>
      </c>
      <c r="B4382" s="51" t="str">
        <f t="shared" si="1"/>
        <v>Goʻzallik va parvarishDermakosmetikaSochlar parvarishiBalzamlar</v>
      </c>
      <c r="C4382" s="55" t="s">
        <v>314</v>
      </c>
      <c r="D4382" s="55" t="s">
        <v>9254</v>
      </c>
      <c r="E4382" s="55" t="s">
        <v>1239</v>
      </c>
      <c r="F4382" s="55" t="s">
        <v>9340</v>
      </c>
      <c r="G4382" s="3"/>
      <c r="H4382" s="3"/>
      <c r="I4382" s="64">
        <v>0.2</v>
      </c>
      <c r="J4382" s="67">
        <v>0.2</v>
      </c>
      <c r="K4382" s="70">
        <v>0.2</v>
      </c>
      <c r="L4382" s="64">
        <v>0.005</v>
      </c>
      <c r="M4382" s="67">
        <v>0.005</v>
      </c>
      <c r="N4382" s="70">
        <v>0.005</v>
      </c>
      <c r="O4382" s="64">
        <v>0.195</v>
      </c>
      <c r="P4382" s="67">
        <v>0.195</v>
      </c>
      <c r="Q4382" s="70">
        <v>0.195</v>
      </c>
      <c r="R4382" s="3"/>
    </row>
    <row r="4383">
      <c r="A4383" s="46">
        <v>16772.0</v>
      </c>
      <c r="B4383" s="51" t="str">
        <f t="shared" si="1"/>
        <v>Goʻzallik va parvarishDermakosmetikaSochlar parvarishiNiqoblar va yog'lar</v>
      </c>
      <c r="C4383" s="55" t="s">
        <v>314</v>
      </c>
      <c r="D4383" s="55" t="s">
        <v>9254</v>
      </c>
      <c r="E4383" s="55" t="s">
        <v>1239</v>
      </c>
      <c r="F4383" s="55" t="s">
        <v>9352</v>
      </c>
      <c r="G4383" s="55"/>
      <c r="H4383" s="4"/>
      <c r="I4383" s="64">
        <v>0.2</v>
      </c>
      <c r="J4383" s="67">
        <v>0.2</v>
      </c>
      <c r="K4383" s="70">
        <v>0.2</v>
      </c>
      <c r="L4383" s="64">
        <v>0.005</v>
      </c>
      <c r="M4383" s="67">
        <v>0.005</v>
      </c>
      <c r="N4383" s="70">
        <v>0.005</v>
      </c>
      <c r="O4383" s="64">
        <v>0.195</v>
      </c>
      <c r="P4383" s="67">
        <v>0.195</v>
      </c>
      <c r="Q4383" s="70">
        <v>0.195</v>
      </c>
      <c r="R4383" s="3"/>
    </row>
    <row r="4384">
      <c r="A4384" s="46">
        <v>16773.0</v>
      </c>
      <c r="B4384" s="51" t="str">
        <f t="shared" si="1"/>
        <v>Goʻzallik va parvarishDermakosmetikaSochlar parvarishiSochlar uchun ampulalar</v>
      </c>
      <c r="C4384" s="55" t="s">
        <v>314</v>
      </c>
      <c r="D4384" s="55" t="s">
        <v>9254</v>
      </c>
      <c r="E4384" s="55" t="s">
        <v>1239</v>
      </c>
      <c r="F4384" s="55" t="s">
        <v>9354</v>
      </c>
      <c r="G4384" s="55"/>
      <c r="H4384" s="4"/>
      <c r="I4384" s="64">
        <v>0.2</v>
      </c>
      <c r="J4384" s="67">
        <v>0.2</v>
      </c>
      <c r="K4384" s="70">
        <v>0.2</v>
      </c>
      <c r="L4384" s="64">
        <v>0.005</v>
      </c>
      <c r="M4384" s="67">
        <v>0.005</v>
      </c>
      <c r="N4384" s="70">
        <v>0.005</v>
      </c>
      <c r="O4384" s="64">
        <v>0.195</v>
      </c>
      <c r="P4384" s="67">
        <v>0.195</v>
      </c>
      <c r="Q4384" s="70">
        <v>0.195</v>
      </c>
      <c r="R4384" s="3"/>
    </row>
    <row r="4385">
      <c r="A4385" s="46">
        <v>16774.0</v>
      </c>
      <c r="B4385" s="51" t="str">
        <f t="shared" si="1"/>
        <v>Qurilish va taʼmirlashSantexnikaRakovinalar, yuvinish havzaslar va pyedestallarPyedestallarPyedestal</v>
      </c>
      <c r="C4385" s="55" t="s">
        <v>95</v>
      </c>
      <c r="D4385" s="55" t="s">
        <v>115</v>
      </c>
      <c r="E4385" s="55" t="s">
        <v>9281</v>
      </c>
      <c r="F4385" s="55" t="s">
        <v>9356</v>
      </c>
      <c r="G4385" s="55" t="s">
        <v>9357</v>
      </c>
      <c r="H4385" s="85"/>
      <c r="I4385" s="64" t="s">
        <v>225</v>
      </c>
      <c r="J4385" s="67">
        <v>0.15</v>
      </c>
      <c r="K4385" s="70">
        <v>0.15</v>
      </c>
      <c r="L4385" s="64" t="s">
        <v>225</v>
      </c>
      <c r="M4385" s="67">
        <v>0.0</v>
      </c>
      <c r="N4385" s="70">
        <v>0.0</v>
      </c>
      <c r="O4385" s="64" t="s">
        <v>225</v>
      </c>
      <c r="P4385" s="67">
        <v>0.15</v>
      </c>
      <c r="Q4385" s="70">
        <v>0.15</v>
      </c>
      <c r="R4385" s="3"/>
    </row>
    <row r="4386">
      <c r="A4386" s="46">
        <v>16775.0</v>
      </c>
      <c r="B4386" s="51" t="str">
        <f t="shared" si="1"/>
        <v>Qurilish va taʼmirlashSantexnikaRakovinalar, yuvinish havzaslar va pyedestallarPyedestallarYarimpyedestal</v>
      </c>
      <c r="C4386" s="55" t="s">
        <v>95</v>
      </c>
      <c r="D4386" s="55" t="s">
        <v>115</v>
      </c>
      <c r="E4386" s="55" t="s">
        <v>9281</v>
      </c>
      <c r="F4386" s="85" t="s">
        <v>9356</v>
      </c>
      <c r="G4386" s="55" t="s">
        <v>9359</v>
      </c>
      <c r="H4386" s="55"/>
      <c r="I4386" s="64" t="s">
        <v>225</v>
      </c>
      <c r="J4386" s="67">
        <v>0.15</v>
      </c>
      <c r="K4386" s="70">
        <v>0.15</v>
      </c>
      <c r="L4386" s="64" t="s">
        <v>225</v>
      </c>
      <c r="M4386" s="67">
        <v>0.0</v>
      </c>
      <c r="N4386" s="70">
        <v>0.0</v>
      </c>
      <c r="O4386" s="64" t="s">
        <v>225</v>
      </c>
      <c r="P4386" s="67">
        <v>0.15</v>
      </c>
      <c r="Q4386" s="70">
        <v>0.15</v>
      </c>
      <c r="R4386" s="3"/>
    </row>
    <row r="4387">
      <c r="A4387" s="46">
        <v>16776.0</v>
      </c>
      <c r="B4387" s="51" t="str">
        <f t="shared" si="1"/>
        <v>MebelOfis va kompyuter mebellariGeymerlar uchun kreslolari</v>
      </c>
      <c r="C4387" s="55" t="s">
        <v>137</v>
      </c>
      <c r="D4387" s="55" t="s">
        <v>138</v>
      </c>
      <c r="E4387" s="55" t="s">
        <v>9362</v>
      </c>
      <c r="F4387" s="55"/>
      <c r="G4387" s="3"/>
      <c r="H4387" s="3"/>
      <c r="I4387" s="64">
        <v>0.1</v>
      </c>
      <c r="J4387" s="67">
        <v>0.1</v>
      </c>
      <c r="K4387" s="70">
        <v>0.1</v>
      </c>
      <c r="L4387" s="64">
        <v>0.0</v>
      </c>
      <c r="M4387" s="67">
        <v>0.0</v>
      </c>
      <c r="N4387" s="70">
        <v>0.0</v>
      </c>
      <c r="O4387" s="64">
        <v>0.1</v>
      </c>
      <c r="P4387" s="67">
        <v>0.1</v>
      </c>
      <c r="Q4387" s="70">
        <v>0.1</v>
      </c>
      <c r="R4387" s="3"/>
    </row>
    <row r="4388">
      <c r="A4388" s="46">
        <v>16777.0</v>
      </c>
      <c r="B4388" s="51" t="str">
        <f t="shared" si="1"/>
        <v>MebelOfis va kompyuter mebellariOfis kreslolari</v>
      </c>
      <c r="C4388" s="55" t="s">
        <v>137</v>
      </c>
      <c r="D4388" s="55" t="s">
        <v>138</v>
      </c>
      <c r="E4388" s="55" t="s">
        <v>9363</v>
      </c>
      <c r="F4388" s="3"/>
      <c r="G4388" s="4"/>
      <c r="H4388" s="3"/>
      <c r="I4388" s="64">
        <v>0.15</v>
      </c>
      <c r="J4388" s="67">
        <v>0.15</v>
      </c>
      <c r="K4388" s="70">
        <v>0.15</v>
      </c>
      <c r="L4388" s="64">
        <v>0.0</v>
      </c>
      <c r="M4388" s="67">
        <v>0.0</v>
      </c>
      <c r="N4388" s="70">
        <v>0.0</v>
      </c>
      <c r="O4388" s="64">
        <v>0.15</v>
      </c>
      <c r="P4388" s="67">
        <v>0.15</v>
      </c>
      <c r="Q4388" s="70">
        <v>0.15</v>
      </c>
      <c r="R4388" s="3"/>
    </row>
    <row r="4389">
      <c r="A4389" s="46">
        <v>16781.0</v>
      </c>
      <c r="B4389" s="51" t="str">
        <f t="shared" si="1"/>
        <v>ElektronikaGeymerlar uchun mahsulotlarO'yin monitorlari</v>
      </c>
      <c r="C4389" s="55" t="s">
        <v>929</v>
      </c>
      <c r="D4389" s="55" t="s">
        <v>2129</v>
      </c>
      <c r="E4389" s="55" t="s">
        <v>9365</v>
      </c>
      <c r="F4389" s="55"/>
      <c r="G4389" s="3"/>
      <c r="H4389" s="3"/>
      <c r="I4389" s="64">
        <v>0.05</v>
      </c>
      <c r="J4389" s="67">
        <v>0.05</v>
      </c>
      <c r="K4389" s="70">
        <v>0.05</v>
      </c>
      <c r="L4389" s="64">
        <v>0.0</v>
      </c>
      <c r="M4389" s="67">
        <v>0.0</v>
      </c>
      <c r="N4389" s="70">
        <v>0.0</v>
      </c>
      <c r="O4389" s="64">
        <v>0.05</v>
      </c>
      <c r="P4389" s="67">
        <v>0.05</v>
      </c>
      <c r="Q4389" s="70">
        <v>0.05</v>
      </c>
      <c r="R4389" s="3"/>
    </row>
    <row r="4390">
      <c r="A4390" s="46">
        <v>16784.0</v>
      </c>
      <c r="B4390" s="51" t="str">
        <f t="shared" si="1"/>
        <v>ElektronikaGeymerlar uchun mahsulotlarOʻyin pristavkalariPortativ konsollarSteam Deck</v>
      </c>
      <c r="C4390" s="55" t="s">
        <v>929</v>
      </c>
      <c r="D4390" s="55" t="s">
        <v>2129</v>
      </c>
      <c r="E4390" s="55" t="s">
        <v>2130</v>
      </c>
      <c r="F4390" s="55" t="s">
        <v>4235</v>
      </c>
      <c r="G4390" s="85" t="s">
        <v>9072</v>
      </c>
      <c r="H4390" s="85"/>
      <c r="I4390" s="64">
        <v>0.03</v>
      </c>
      <c r="J4390" s="67">
        <v>0.03</v>
      </c>
      <c r="K4390" s="70">
        <v>0.03</v>
      </c>
      <c r="L4390" s="64">
        <v>0.0</v>
      </c>
      <c r="M4390" s="67">
        <v>0.0</v>
      </c>
      <c r="N4390" s="70">
        <v>0.0</v>
      </c>
      <c r="O4390" s="64">
        <v>0.03</v>
      </c>
      <c r="P4390" s="67">
        <v>0.03</v>
      </c>
      <c r="Q4390" s="70">
        <v>0.03</v>
      </c>
      <c r="R4390" s="3"/>
    </row>
    <row r="4391">
      <c r="A4391" s="46">
        <v>16785.0</v>
      </c>
      <c r="B4391" s="51" t="str">
        <f t="shared" si="1"/>
        <v>Qurilish va taʼmirlashSantexnikaRakovinalar, yuvinish havzaslar va pyedestallarRakovinalar va yuvinish havzaslar uchun butlovchi qismlarTubning klapani</v>
      </c>
      <c r="C4391" s="55" t="s">
        <v>95</v>
      </c>
      <c r="D4391" s="55" t="s">
        <v>115</v>
      </c>
      <c r="E4391" s="55" t="s">
        <v>9281</v>
      </c>
      <c r="F4391" s="55" t="s">
        <v>9368</v>
      </c>
      <c r="G4391" s="55" t="s">
        <v>9369</v>
      </c>
      <c r="H4391" s="55"/>
      <c r="I4391" s="64">
        <v>0.15</v>
      </c>
      <c r="J4391" s="67">
        <v>0.15</v>
      </c>
      <c r="K4391" s="70">
        <v>0.15</v>
      </c>
      <c r="L4391" s="64">
        <v>0.0</v>
      </c>
      <c r="M4391" s="67">
        <v>0.0</v>
      </c>
      <c r="N4391" s="70">
        <v>0.0</v>
      </c>
      <c r="O4391" s="64">
        <v>0.15</v>
      </c>
      <c r="P4391" s="67">
        <v>0.15</v>
      </c>
      <c r="Q4391" s="70">
        <v>0.15</v>
      </c>
      <c r="R4391" s="3"/>
    </row>
    <row r="4392">
      <c r="A4392" s="46">
        <v>16786.0</v>
      </c>
      <c r="B4392" s="51" t="str">
        <f t="shared" si="1"/>
        <v>AvtotovarlarAvtomobil ehtiyot qismlariTransmissiyaSHRUS (Granatalar)</v>
      </c>
      <c r="C4392" s="55" t="s">
        <v>167</v>
      </c>
      <c r="D4392" s="55" t="s">
        <v>2202</v>
      </c>
      <c r="E4392" s="55" t="s">
        <v>9371</v>
      </c>
      <c r="F4392" s="55" t="s">
        <v>9372</v>
      </c>
      <c r="G4392" s="55"/>
      <c r="H4392" s="3"/>
      <c r="I4392" s="64">
        <v>0.1</v>
      </c>
      <c r="J4392" s="67">
        <v>0.1</v>
      </c>
      <c r="K4392" s="70">
        <v>0.1</v>
      </c>
      <c r="L4392" s="64">
        <v>0.0</v>
      </c>
      <c r="M4392" s="67">
        <v>0.0</v>
      </c>
      <c r="N4392" s="70">
        <v>0.0</v>
      </c>
      <c r="O4392" s="64">
        <v>0.1</v>
      </c>
      <c r="P4392" s="67">
        <v>0.1</v>
      </c>
      <c r="Q4392" s="70">
        <v>0.1</v>
      </c>
      <c r="R4392" s="3"/>
    </row>
    <row r="4393">
      <c r="A4393" s="46">
        <v>16788.0</v>
      </c>
      <c r="B4393" s="51" t="str">
        <f t="shared" si="1"/>
        <v>AvtotovarlarAvtomobil ehtiyot qismlariTransmissiyaKardan vallari</v>
      </c>
      <c r="C4393" s="55" t="s">
        <v>167</v>
      </c>
      <c r="D4393" s="55" t="s">
        <v>2202</v>
      </c>
      <c r="E4393" s="55" t="s">
        <v>9371</v>
      </c>
      <c r="F4393" s="55" t="s">
        <v>9374</v>
      </c>
      <c r="G4393" s="3"/>
      <c r="H4393" s="4"/>
      <c r="I4393" s="64">
        <v>0.1</v>
      </c>
      <c r="J4393" s="67">
        <v>0.1</v>
      </c>
      <c r="K4393" s="70">
        <v>0.1</v>
      </c>
      <c r="L4393" s="64">
        <v>0.0</v>
      </c>
      <c r="M4393" s="67">
        <v>0.0</v>
      </c>
      <c r="N4393" s="70">
        <v>0.0</v>
      </c>
      <c r="O4393" s="64">
        <v>0.1</v>
      </c>
      <c r="P4393" s="67">
        <v>0.1</v>
      </c>
      <c r="Q4393" s="70">
        <v>0.1</v>
      </c>
      <c r="R4393" s="3"/>
    </row>
    <row r="4394">
      <c r="A4394" s="46">
        <v>16789.0</v>
      </c>
      <c r="B4394" s="51" t="str">
        <f t="shared" si="1"/>
        <v>Qurilish va taʼmirlashMateriallar va jihozlarUskunalarQum tozalash uskunalari uchun uskunalarQum puflagichlar uchun abrazivlar</v>
      </c>
      <c r="C4394" s="55" t="s">
        <v>95</v>
      </c>
      <c r="D4394" s="55" t="s">
        <v>458</v>
      </c>
      <c r="E4394" s="55" t="s">
        <v>459</v>
      </c>
      <c r="F4394" s="55" t="s">
        <v>1262</v>
      </c>
      <c r="G4394" s="55" t="s">
        <v>9376</v>
      </c>
      <c r="H4394" s="55"/>
      <c r="I4394" s="64">
        <v>0.22</v>
      </c>
      <c r="J4394" s="67">
        <v>0.22</v>
      </c>
      <c r="K4394" s="70">
        <v>0.22</v>
      </c>
      <c r="L4394" s="64">
        <v>0.0</v>
      </c>
      <c r="M4394" s="67">
        <v>0.0</v>
      </c>
      <c r="N4394" s="70">
        <v>0.0</v>
      </c>
      <c r="O4394" s="64">
        <v>0.22</v>
      </c>
      <c r="P4394" s="67">
        <v>0.22</v>
      </c>
      <c r="Q4394" s="70">
        <v>0.22</v>
      </c>
      <c r="R4394" s="3"/>
    </row>
    <row r="4395">
      <c r="A4395" s="46">
        <v>16790.0</v>
      </c>
      <c r="B4395" s="51" t="str">
        <f t="shared" si="1"/>
        <v>AvtotovarlarAvtomobil ehtiyot qismlariTransmissiyaYig'ilgan stsepleniye</v>
      </c>
      <c r="C4395" s="55" t="s">
        <v>167</v>
      </c>
      <c r="D4395" s="55" t="s">
        <v>2202</v>
      </c>
      <c r="E4395" s="55" t="s">
        <v>9371</v>
      </c>
      <c r="F4395" s="55" t="s">
        <v>9379</v>
      </c>
      <c r="G4395" s="55"/>
      <c r="H4395" s="3"/>
      <c r="I4395" s="64">
        <v>0.1</v>
      </c>
      <c r="J4395" s="67">
        <v>0.1</v>
      </c>
      <c r="K4395" s="70">
        <v>0.1</v>
      </c>
      <c r="L4395" s="64">
        <v>0.0</v>
      </c>
      <c r="M4395" s="67">
        <v>0.0</v>
      </c>
      <c r="N4395" s="70">
        <v>0.0</v>
      </c>
      <c r="O4395" s="64">
        <v>0.1</v>
      </c>
      <c r="P4395" s="67">
        <v>0.1</v>
      </c>
      <c r="Q4395" s="70">
        <v>0.1</v>
      </c>
      <c r="R4395" s="3"/>
    </row>
    <row r="4396">
      <c r="A4396" s="46">
        <v>16791.0</v>
      </c>
      <c r="B4396" s="51" t="str">
        <f t="shared" si="1"/>
        <v>AvtotovarlarAvtomobil ehtiyot qismlariTransmissiyaPrivod</v>
      </c>
      <c r="C4396" s="55" t="s">
        <v>167</v>
      </c>
      <c r="D4396" s="55" t="s">
        <v>2202</v>
      </c>
      <c r="E4396" s="55" t="s">
        <v>9371</v>
      </c>
      <c r="F4396" s="55" t="s">
        <v>9381</v>
      </c>
      <c r="G4396" s="3"/>
      <c r="H4396" s="4"/>
      <c r="I4396" s="64">
        <v>0.1</v>
      </c>
      <c r="J4396" s="67">
        <v>0.1</v>
      </c>
      <c r="K4396" s="70">
        <v>0.1</v>
      </c>
      <c r="L4396" s="64">
        <v>0.0</v>
      </c>
      <c r="M4396" s="67">
        <v>0.0</v>
      </c>
      <c r="N4396" s="70">
        <v>0.0</v>
      </c>
      <c r="O4396" s="64">
        <v>0.1</v>
      </c>
      <c r="P4396" s="67">
        <v>0.1</v>
      </c>
      <c r="Q4396" s="70">
        <v>0.1</v>
      </c>
      <c r="R4396" s="3"/>
    </row>
    <row r="4397">
      <c r="A4397" s="46">
        <v>16792.0</v>
      </c>
      <c r="B4397" s="51" t="str">
        <f t="shared" si="1"/>
        <v>AvtotovarlarAvtomobil ehtiyot qismlariTransmissiyaDifferentsial va butlovchi qismlar</v>
      </c>
      <c r="C4397" s="55" t="s">
        <v>167</v>
      </c>
      <c r="D4397" s="55" t="s">
        <v>2202</v>
      </c>
      <c r="E4397" s="55" t="s">
        <v>9371</v>
      </c>
      <c r="F4397" s="55" t="s">
        <v>9384</v>
      </c>
      <c r="G4397" s="55"/>
      <c r="H4397" s="55"/>
      <c r="I4397" s="64">
        <v>0.1</v>
      </c>
      <c r="J4397" s="67">
        <v>0.1</v>
      </c>
      <c r="K4397" s="70">
        <v>0.1</v>
      </c>
      <c r="L4397" s="64">
        <v>0.0</v>
      </c>
      <c r="M4397" s="67">
        <v>0.0</v>
      </c>
      <c r="N4397" s="70">
        <v>0.0</v>
      </c>
      <c r="O4397" s="64">
        <v>0.1</v>
      </c>
      <c r="P4397" s="67">
        <v>0.1</v>
      </c>
      <c r="Q4397" s="70">
        <v>0.1</v>
      </c>
      <c r="R4397" s="3"/>
    </row>
    <row r="4398">
      <c r="A4398" s="46">
        <v>16793.0</v>
      </c>
      <c r="B4398" s="51" t="str">
        <f t="shared" si="1"/>
        <v>AvtotovarlarAvtomobil ehtiyot qismlariTransmissiyaYig'ilgan KPP</v>
      </c>
      <c r="C4398" s="55" t="s">
        <v>167</v>
      </c>
      <c r="D4398" s="55" t="s">
        <v>2202</v>
      </c>
      <c r="E4398" s="55" t="s">
        <v>9371</v>
      </c>
      <c r="F4398" s="55" t="s">
        <v>9386</v>
      </c>
      <c r="G4398" s="3"/>
      <c r="H4398" s="4"/>
      <c r="I4398" s="64">
        <v>0.1</v>
      </c>
      <c r="J4398" s="67">
        <v>0.1</v>
      </c>
      <c r="K4398" s="70">
        <v>0.1</v>
      </c>
      <c r="L4398" s="64">
        <v>0.0</v>
      </c>
      <c r="M4398" s="67">
        <v>0.0</v>
      </c>
      <c r="N4398" s="70">
        <v>0.0</v>
      </c>
      <c r="O4398" s="64">
        <v>0.1</v>
      </c>
      <c r="P4398" s="67">
        <v>0.1</v>
      </c>
      <c r="Q4398" s="70">
        <v>0.1</v>
      </c>
      <c r="R4398" s="3"/>
    </row>
    <row r="4399">
      <c r="A4399" s="46">
        <v>16794.0</v>
      </c>
      <c r="B4399" s="51" t="str">
        <f t="shared" si="1"/>
        <v>Qurilish va taʼmirlashMateriallar va jihozlarUskunalarJihozlarAsboblar g'iloflari</v>
      </c>
      <c r="C4399" s="55" t="s">
        <v>95</v>
      </c>
      <c r="D4399" s="55" t="s">
        <v>458</v>
      </c>
      <c r="E4399" s="55" t="s">
        <v>459</v>
      </c>
      <c r="F4399" s="55" t="s">
        <v>460</v>
      </c>
      <c r="G4399" s="55" t="s">
        <v>9388</v>
      </c>
      <c r="H4399" s="55"/>
      <c r="I4399" s="64">
        <v>0.22</v>
      </c>
      <c r="J4399" s="67">
        <v>0.22</v>
      </c>
      <c r="K4399" s="70">
        <v>0.22</v>
      </c>
      <c r="L4399" s="64">
        <v>0.0</v>
      </c>
      <c r="M4399" s="67">
        <v>0.0</v>
      </c>
      <c r="N4399" s="70">
        <v>0.0</v>
      </c>
      <c r="O4399" s="64">
        <v>0.22</v>
      </c>
      <c r="P4399" s="67">
        <v>0.22</v>
      </c>
      <c r="Q4399" s="70">
        <v>0.22</v>
      </c>
      <c r="R4399" s="3"/>
    </row>
    <row r="4400">
      <c r="A4400" s="46">
        <v>16796.0</v>
      </c>
      <c r="B4400" s="51" t="str">
        <f t="shared" si="1"/>
        <v>Qurilish va taʼmirlashElektrikaKabellar va simlarUchlar va klemmalarKlemma uchun aksessuar</v>
      </c>
      <c r="C4400" s="55" t="s">
        <v>95</v>
      </c>
      <c r="D4400" s="55" t="s">
        <v>1319</v>
      </c>
      <c r="E4400" s="55" t="s">
        <v>1320</v>
      </c>
      <c r="F4400" s="55" t="s">
        <v>1321</v>
      </c>
      <c r="G4400" s="55" t="s">
        <v>9390</v>
      </c>
      <c r="H4400" s="55"/>
      <c r="I4400" s="64">
        <v>0.18</v>
      </c>
      <c r="J4400" s="67">
        <v>0.18</v>
      </c>
      <c r="K4400" s="70">
        <v>0.18</v>
      </c>
      <c r="L4400" s="64">
        <v>0.0</v>
      </c>
      <c r="M4400" s="67">
        <v>0.0</v>
      </c>
      <c r="N4400" s="70">
        <v>0.0</v>
      </c>
      <c r="O4400" s="64">
        <v>0.18</v>
      </c>
      <c r="P4400" s="67">
        <v>0.18</v>
      </c>
      <c r="Q4400" s="70">
        <v>0.18</v>
      </c>
      <c r="R4400" s="3"/>
    </row>
    <row r="4401">
      <c r="A4401" s="46">
        <v>16797.0</v>
      </c>
      <c r="B4401" s="51" t="str">
        <f t="shared" si="1"/>
        <v>AvtotovarlarAvtomobil ehtiyot qismlariTransmissiyaKPPni yog' muhrlari</v>
      </c>
      <c r="C4401" s="55" t="s">
        <v>167</v>
      </c>
      <c r="D4401" s="55" t="s">
        <v>2202</v>
      </c>
      <c r="E4401" s="55" t="s">
        <v>9371</v>
      </c>
      <c r="F4401" s="55" t="s">
        <v>9392</v>
      </c>
      <c r="G4401" s="55"/>
      <c r="H4401" s="4"/>
      <c r="I4401" s="64">
        <v>0.1</v>
      </c>
      <c r="J4401" s="67">
        <v>0.1</v>
      </c>
      <c r="K4401" s="70">
        <v>0.1</v>
      </c>
      <c r="L4401" s="64">
        <v>0.0</v>
      </c>
      <c r="M4401" s="67">
        <v>0.0</v>
      </c>
      <c r="N4401" s="70">
        <v>0.0</v>
      </c>
      <c r="O4401" s="64">
        <v>0.1</v>
      </c>
      <c r="P4401" s="67">
        <v>0.1</v>
      </c>
      <c r="Q4401" s="70">
        <v>0.1</v>
      </c>
      <c r="R4401" s="3"/>
    </row>
    <row r="4402">
      <c r="A4402" s="46">
        <v>16798.0</v>
      </c>
      <c r="B4402" s="51" t="str">
        <f t="shared" si="1"/>
        <v>AvtotovarlarAvtomobil ehtiyot qismlariTransmissiyaKPP uchun qismlar</v>
      </c>
      <c r="C4402" s="55" t="s">
        <v>167</v>
      </c>
      <c r="D4402" s="55" t="s">
        <v>2202</v>
      </c>
      <c r="E4402" s="55" t="s">
        <v>9371</v>
      </c>
      <c r="F4402" s="55" t="s">
        <v>9394</v>
      </c>
      <c r="G4402" s="55"/>
      <c r="H4402" s="3"/>
      <c r="I4402" s="64">
        <v>0.1</v>
      </c>
      <c r="J4402" s="67">
        <v>0.1</v>
      </c>
      <c r="K4402" s="70">
        <v>0.1</v>
      </c>
      <c r="L4402" s="64">
        <v>0.0</v>
      </c>
      <c r="M4402" s="67">
        <v>0.0</v>
      </c>
      <c r="N4402" s="70">
        <v>0.0</v>
      </c>
      <c r="O4402" s="64">
        <v>0.1</v>
      </c>
      <c r="P4402" s="67">
        <v>0.1</v>
      </c>
      <c r="Q4402" s="70">
        <v>0.1</v>
      </c>
      <c r="R4402" s="3"/>
    </row>
    <row r="4403">
      <c r="A4403" s="46">
        <v>16799.0</v>
      </c>
      <c r="B4403" s="51" t="str">
        <f t="shared" si="1"/>
        <v>AvtotovarlarAvtomobil ehtiyot qismlariTransmissiyaStsepleniye uchun qismlar</v>
      </c>
      <c r="C4403" s="55" t="s">
        <v>167</v>
      </c>
      <c r="D4403" s="55" t="s">
        <v>2202</v>
      </c>
      <c r="E4403" s="55" t="s">
        <v>9371</v>
      </c>
      <c r="F4403" s="55" t="s">
        <v>9397</v>
      </c>
      <c r="G4403" s="55"/>
      <c r="H4403" s="3"/>
      <c r="I4403" s="64">
        <v>0.1</v>
      </c>
      <c r="J4403" s="67">
        <v>0.1</v>
      </c>
      <c r="K4403" s="70">
        <v>0.1</v>
      </c>
      <c r="L4403" s="64">
        <v>0.0</v>
      </c>
      <c r="M4403" s="67">
        <v>0.0</v>
      </c>
      <c r="N4403" s="70">
        <v>0.0</v>
      </c>
      <c r="O4403" s="64">
        <v>0.1</v>
      </c>
      <c r="P4403" s="67">
        <v>0.1</v>
      </c>
      <c r="Q4403" s="70">
        <v>0.1</v>
      </c>
      <c r="R4403" s="3"/>
    </row>
    <row r="4404">
      <c r="A4404" s="46">
        <v>16800.0</v>
      </c>
      <c r="B4404" s="51" t="str">
        <f t="shared" si="1"/>
        <v>AvtotovarlarAvtomobil ehtiyot qismlariTransmissiyaReduktorlar uchun qismlar</v>
      </c>
      <c r="C4404" s="55" t="s">
        <v>167</v>
      </c>
      <c r="D4404" s="55" t="s">
        <v>2202</v>
      </c>
      <c r="E4404" s="55" t="s">
        <v>9371</v>
      </c>
      <c r="F4404" s="55" t="s">
        <v>9399</v>
      </c>
      <c r="G4404" s="55"/>
      <c r="H4404" s="3"/>
      <c r="I4404" s="64">
        <v>0.1</v>
      </c>
      <c r="J4404" s="67">
        <v>0.1</v>
      </c>
      <c r="K4404" s="70">
        <v>0.1</v>
      </c>
      <c r="L4404" s="64">
        <v>0.0</v>
      </c>
      <c r="M4404" s="67">
        <v>0.0</v>
      </c>
      <c r="N4404" s="70">
        <v>0.0</v>
      </c>
      <c r="O4404" s="64">
        <v>0.1</v>
      </c>
      <c r="P4404" s="67">
        <v>0.1</v>
      </c>
      <c r="Q4404" s="70">
        <v>0.1</v>
      </c>
      <c r="R4404" s="3"/>
    </row>
    <row r="4405">
      <c r="A4405" s="46">
        <v>16801.0</v>
      </c>
      <c r="B4405" s="51" t="str">
        <f t="shared" si="1"/>
        <v>AvtotovarlarAvtomobil ehtiyot qismlariTransmissiyaPedalli va qo'lli boshqaruvi</v>
      </c>
      <c r="C4405" s="55" t="s">
        <v>167</v>
      </c>
      <c r="D4405" s="55" t="s">
        <v>2202</v>
      </c>
      <c r="E4405" s="55" t="s">
        <v>9371</v>
      </c>
      <c r="F4405" s="55" t="s">
        <v>9402</v>
      </c>
      <c r="G4405" s="55"/>
      <c r="H4405" s="3"/>
      <c r="I4405" s="64">
        <v>0.1</v>
      </c>
      <c r="J4405" s="67">
        <v>0.1</v>
      </c>
      <c r="K4405" s="70">
        <v>0.1</v>
      </c>
      <c r="L4405" s="64">
        <v>0.0</v>
      </c>
      <c r="M4405" s="67">
        <v>0.0</v>
      </c>
      <c r="N4405" s="70">
        <v>0.0</v>
      </c>
      <c r="O4405" s="64">
        <v>0.1</v>
      </c>
      <c r="P4405" s="67">
        <v>0.1</v>
      </c>
      <c r="Q4405" s="70">
        <v>0.1</v>
      </c>
      <c r="R4405" s="3"/>
    </row>
    <row r="4406">
      <c r="A4406" s="46">
        <v>16803.0</v>
      </c>
      <c r="B4406" s="51" t="str">
        <f t="shared" si="1"/>
        <v>Qurilish va taʼmirlashMateriallar va jihozlarUskunalarJihozlarUskunalar uchun vibrooporlar</v>
      </c>
      <c r="C4406" s="55" t="s">
        <v>95</v>
      </c>
      <c r="D4406" s="55" t="s">
        <v>458</v>
      </c>
      <c r="E4406" s="55" t="s">
        <v>459</v>
      </c>
      <c r="F4406" s="55" t="s">
        <v>460</v>
      </c>
      <c r="G4406" s="55" t="s">
        <v>9404</v>
      </c>
      <c r="H4406" s="55"/>
      <c r="I4406" s="64">
        <v>0.22</v>
      </c>
      <c r="J4406" s="67">
        <v>0.22</v>
      </c>
      <c r="K4406" s="70">
        <v>0.22</v>
      </c>
      <c r="L4406" s="64">
        <v>0.0</v>
      </c>
      <c r="M4406" s="67">
        <v>0.0</v>
      </c>
      <c r="N4406" s="70">
        <v>0.0</v>
      </c>
      <c r="O4406" s="64">
        <v>0.22</v>
      </c>
      <c r="P4406" s="67">
        <v>0.22</v>
      </c>
      <c r="Q4406" s="70">
        <v>0.22</v>
      </c>
      <c r="R4406" s="3"/>
    </row>
    <row r="4407">
      <c r="A4407" s="46">
        <v>16804.0</v>
      </c>
      <c r="B4407" s="51" t="str">
        <f t="shared" si="1"/>
        <v>Qurilish va taʼmirlashElektrikaKabellar va simlarUchlar va klemmalarBirlashtiruvchi gilza</v>
      </c>
      <c r="C4407" s="55" t="s">
        <v>95</v>
      </c>
      <c r="D4407" s="55" t="s">
        <v>1319</v>
      </c>
      <c r="E4407" s="55" t="s">
        <v>1320</v>
      </c>
      <c r="F4407" s="55" t="s">
        <v>1321</v>
      </c>
      <c r="G4407" s="55" t="s">
        <v>9406</v>
      </c>
      <c r="H4407" s="55"/>
      <c r="I4407" s="64">
        <v>0.18</v>
      </c>
      <c r="J4407" s="67">
        <v>0.18</v>
      </c>
      <c r="K4407" s="70">
        <v>0.18</v>
      </c>
      <c r="L4407" s="64">
        <v>0.0</v>
      </c>
      <c r="M4407" s="67">
        <v>0.0</v>
      </c>
      <c r="N4407" s="70">
        <v>0.0</v>
      </c>
      <c r="O4407" s="64">
        <v>0.18</v>
      </c>
      <c r="P4407" s="67">
        <v>0.18</v>
      </c>
      <c r="Q4407" s="70">
        <v>0.18</v>
      </c>
      <c r="R4407" s="3"/>
    </row>
    <row r="4408">
      <c r="A4408" s="46">
        <v>16808.0</v>
      </c>
      <c r="B4408" s="51" t="str">
        <f t="shared" si="1"/>
        <v>Qurilish va taʼmirlashMateriallar va jihozlarUskunalarUskunalar to'plami</v>
      </c>
      <c r="C4408" s="55" t="s">
        <v>95</v>
      </c>
      <c r="D4408" s="55" t="s">
        <v>458</v>
      </c>
      <c r="E4408" s="55" t="s">
        <v>459</v>
      </c>
      <c r="F4408" s="55" t="s">
        <v>9408</v>
      </c>
      <c r="G4408" s="55"/>
      <c r="H4408" s="3"/>
      <c r="I4408" s="64">
        <v>0.22</v>
      </c>
      <c r="J4408" s="67">
        <v>0.22</v>
      </c>
      <c r="K4408" s="70">
        <v>0.22</v>
      </c>
      <c r="L4408" s="64">
        <v>0.0</v>
      </c>
      <c r="M4408" s="67">
        <v>0.0</v>
      </c>
      <c r="N4408" s="70">
        <v>0.0</v>
      </c>
      <c r="O4408" s="64">
        <v>0.22</v>
      </c>
      <c r="P4408" s="67">
        <v>0.22</v>
      </c>
      <c r="Q4408" s="70">
        <v>0.22</v>
      </c>
      <c r="R4408" s="3"/>
    </row>
    <row r="4409">
      <c r="A4409" s="46">
        <v>16810.0</v>
      </c>
      <c r="B4409" s="51" t="str">
        <f t="shared" si="1"/>
        <v>Goʻzallik va parvarishDermakosmetikaQuyoshdan himoya qiluvchi vositalar</v>
      </c>
      <c r="C4409" s="55" t="s">
        <v>314</v>
      </c>
      <c r="D4409" s="55" t="s">
        <v>9254</v>
      </c>
      <c r="E4409" s="55" t="s">
        <v>9410</v>
      </c>
      <c r="F4409" s="55"/>
      <c r="G4409" s="55"/>
      <c r="H4409" s="3"/>
      <c r="I4409" s="64">
        <v>0.2</v>
      </c>
      <c r="J4409" s="67">
        <v>0.2</v>
      </c>
      <c r="K4409" s="70">
        <v>0.2</v>
      </c>
      <c r="L4409" s="64">
        <v>0.005</v>
      </c>
      <c r="M4409" s="67">
        <v>0.005</v>
      </c>
      <c r="N4409" s="70">
        <v>0.005</v>
      </c>
      <c r="O4409" s="64">
        <v>0.195</v>
      </c>
      <c r="P4409" s="67">
        <v>0.195</v>
      </c>
      <c r="Q4409" s="70">
        <v>0.195</v>
      </c>
      <c r="R4409" s="3"/>
    </row>
    <row r="4410">
      <c r="A4410" s="46">
        <v>16813.0</v>
      </c>
      <c r="B4410" s="51" t="str">
        <f t="shared" si="1"/>
        <v>Qurilish va taʼmirlashUy va bogʻ uchun suv taʼminotiSuvni tozalash va filtrlashMoyka ostiga filtrlar</v>
      </c>
      <c r="C4410" s="55" t="s">
        <v>95</v>
      </c>
      <c r="D4410" s="55" t="s">
        <v>96</v>
      </c>
      <c r="E4410" s="55" t="s">
        <v>9146</v>
      </c>
      <c r="F4410" s="55" t="s">
        <v>9413</v>
      </c>
      <c r="G4410" s="55"/>
      <c r="H4410" s="3"/>
      <c r="I4410" s="64">
        <v>0.18</v>
      </c>
      <c r="J4410" s="67">
        <v>0.18</v>
      </c>
      <c r="K4410" s="70">
        <v>0.18</v>
      </c>
      <c r="L4410" s="64">
        <v>0.0</v>
      </c>
      <c r="M4410" s="67">
        <v>0.0</v>
      </c>
      <c r="N4410" s="70">
        <v>0.0</v>
      </c>
      <c r="O4410" s="64">
        <v>0.18</v>
      </c>
      <c r="P4410" s="67">
        <v>0.18</v>
      </c>
      <c r="Q4410" s="70">
        <v>0.18</v>
      </c>
      <c r="R4410" s="3"/>
    </row>
    <row r="4411">
      <c r="A4411" s="46">
        <v>16814.0</v>
      </c>
      <c r="B4411" s="51" t="str">
        <f t="shared" si="1"/>
        <v>Qurilish va taʼmirlashUy va bogʻ uchun suv taʼminotiSuvni tozalash va filtrlashMoyka ostiga filtrlarMoyka ostiga o'rnatiladigan filtr</v>
      </c>
      <c r="C4411" s="55" t="s">
        <v>95</v>
      </c>
      <c r="D4411" s="55" t="s">
        <v>96</v>
      </c>
      <c r="E4411" s="55" t="s">
        <v>9146</v>
      </c>
      <c r="F4411" s="55" t="s">
        <v>9413</v>
      </c>
      <c r="G4411" s="85" t="s">
        <v>9415</v>
      </c>
      <c r="H4411" s="85"/>
      <c r="I4411" s="64">
        <v>0.18</v>
      </c>
      <c r="J4411" s="67">
        <v>0.18</v>
      </c>
      <c r="K4411" s="70">
        <v>0.18</v>
      </c>
      <c r="L4411" s="64">
        <v>0.0</v>
      </c>
      <c r="M4411" s="67">
        <v>0.0</v>
      </c>
      <c r="N4411" s="70">
        <v>0.0</v>
      </c>
      <c r="O4411" s="64">
        <v>0.18</v>
      </c>
      <c r="P4411" s="67">
        <v>0.18</v>
      </c>
      <c r="Q4411" s="70">
        <v>0.18</v>
      </c>
      <c r="R4411" s="3"/>
    </row>
    <row r="4412">
      <c r="A4412" s="46">
        <v>16815.0</v>
      </c>
      <c r="B4412" s="51" t="str">
        <f t="shared" si="1"/>
        <v>Qurilish va taʼmirlashUy va bogʻ uchun suv taʼminotiSuvni tozalash va filtrlashMoyka ostiga filtrlarSuvni tozalash tizimi</v>
      </c>
      <c r="C4412" s="55" t="s">
        <v>95</v>
      </c>
      <c r="D4412" s="55" t="s">
        <v>96</v>
      </c>
      <c r="E4412" s="55" t="s">
        <v>9146</v>
      </c>
      <c r="F4412" s="55" t="s">
        <v>9413</v>
      </c>
      <c r="G4412" s="85" t="s">
        <v>9416</v>
      </c>
      <c r="H4412" s="85"/>
      <c r="I4412" s="64">
        <v>0.2</v>
      </c>
      <c r="J4412" s="67">
        <v>0.2</v>
      </c>
      <c r="K4412" s="70">
        <v>0.2</v>
      </c>
      <c r="L4412" s="64">
        <v>0.0</v>
      </c>
      <c r="M4412" s="67">
        <v>0.0</v>
      </c>
      <c r="N4412" s="70">
        <v>0.0</v>
      </c>
      <c r="O4412" s="64">
        <v>0.2</v>
      </c>
      <c r="P4412" s="67">
        <v>0.2</v>
      </c>
      <c r="Q4412" s="70">
        <v>0.2</v>
      </c>
      <c r="R4412" s="3"/>
    </row>
    <row r="4413">
      <c r="A4413" s="46">
        <v>16816.0</v>
      </c>
      <c r="B4413" s="51" t="str">
        <f t="shared" si="1"/>
        <v>Qurilish va taʼmirlashUy va bogʻ uchun suv taʼminotiSuvni tozalash va filtrlashMoyka ostiga filtrlarMoyka yonida o'rnatiladigan filtr</v>
      </c>
      <c r="C4413" s="55" t="s">
        <v>95</v>
      </c>
      <c r="D4413" s="55" t="s">
        <v>96</v>
      </c>
      <c r="E4413" s="55" t="s">
        <v>9146</v>
      </c>
      <c r="F4413" s="55" t="s">
        <v>9413</v>
      </c>
      <c r="G4413" s="85" t="s">
        <v>9418</v>
      </c>
      <c r="H4413" s="85"/>
      <c r="I4413" s="64">
        <v>0.18</v>
      </c>
      <c r="J4413" s="67">
        <v>0.18</v>
      </c>
      <c r="K4413" s="70">
        <v>0.18</v>
      </c>
      <c r="L4413" s="64">
        <v>0.0</v>
      </c>
      <c r="M4413" s="67">
        <v>0.0</v>
      </c>
      <c r="N4413" s="70">
        <v>0.0</v>
      </c>
      <c r="O4413" s="64">
        <v>0.18</v>
      </c>
      <c r="P4413" s="67">
        <v>0.18</v>
      </c>
      <c r="Q4413" s="70">
        <v>0.18</v>
      </c>
      <c r="R4413" s="3"/>
    </row>
    <row r="4414">
      <c r="A4414" s="63">
        <v>16817.0</v>
      </c>
      <c r="B4414" s="65" t="str">
        <f t="shared" si="1"/>
        <v>Qurilish va taʼmirlashUy va bogʻ uchun suv taʼminotiSuvni tozalash va filtrlashTeskari osmos tizimlari</v>
      </c>
      <c r="C4414" s="68" t="s">
        <v>95</v>
      </c>
      <c r="D4414" s="68" t="s">
        <v>96</v>
      </c>
      <c r="E4414" s="68" t="s">
        <v>9146</v>
      </c>
      <c r="F4414" s="75" t="s">
        <v>9420</v>
      </c>
      <c r="G4414" s="2"/>
      <c r="H4414" s="2"/>
      <c r="I4414" s="64">
        <v>0.18</v>
      </c>
      <c r="J4414" s="67">
        <v>0.18</v>
      </c>
      <c r="K4414" s="70">
        <v>0.18</v>
      </c>
      <c r="L4414" s="64">
        <v>0.0</v>
      </c>
      <c r="M4414" s="67">
        <v>0.0</v>
      </c>
      <c r="N4414" s="70">
        <v>0.0</v>
      </c>
      <c r="O4414" s="64">
        <v>0.18</v>
      </c>
      <c r="P4414" s="67">
        <v>0.18</v>
      </c>
      <c r="Q4414" s="70">
        <v>0.18</v>
      </c>
      <c r="R4414" s="2"/>
      <c r="S4414" s="2"/>
      <c r="T4414" s="79"/>
      <c r="U4414" s="2"/>
      <c r="V4414" s="2"/>
      <c r="W4414" s="80"/>
      <c r="X4414" s="80"/>
      <c r="Y4414" s="80"/>
      <c r="Z4414" s="80"/>
      <c r="AA4414" s="80"/>
      <c r="AB4414" s="80"/>
      <c r="AC4414" s="80"/>
      <c r="AD4414" s="80"/>
    </row>
    <row r="4415">
      <c r="A4415" s="46">
        <v>16820.0</v>
      </c>
      <c r="B4415" s="51" t="str">
        <f t="shared" si="1"/>
        <v>Qurilish va taʼmirlashUy va bogʻ uchun suv taʼminotiSuvni yumshatuvchi vositalarQo‘shimcha to‘ldiriladigan filtr</v>
      </c>
      <c r="C4415" s="55" t="s">
        <v>95</v>
      </c>
      <c r="D4415" s="55" t="s">
        <v>96</v>
      </c>
      <c r="E4415" s="55" t="s">
        <v>9423</v>
      </c>
      <c r="F4415" s="55" t="s">
        <v>9424</v>
      </c>
      <c r="G4415" s="55"/>
      <c r="H4415" s="55"/>
      <c r="I4415" s="64">
        <v>0.2</v>
      </c>
      <c r="J4415" s="67">
        <v>0.2</v>
      </c>
      <c r="K4415" s="70">
        <v>0.2</v>
      </c>
      <c r="L4415" s="64">
        <v>0.0</v>
      </c>
      <c r="M4415" s="67">
        <v>0.0</v>
      </c>
      <c r="N4415" s="70">
        <v>0.0</v>
      </c>
      <c r="O4415" s="64">
        <v>0.2</v>
      </c>
      <c r="P4415" s="67">
        <v>0.2</v>
      </c>
      <c r="Q4415" s="70">
        <v>0.2</v>
      </c>
      <c r="R4415" s="3"/>
    </row>
    <row r="4416">
      <c r="A4416" s="46">
        <v>16821.0</v>
      </c>
      <c r="B4416" s="51" t="str">
        <f t="shared" si="1"/>
        <v>Qurilish va taʼmirlashUy va bogʻ uchun suv taʼminotiSuvni yumshatuvchi vositalarOqib o‘tadigan suvni yumshatgich</v>
      </c>
      <c r="C4416" s="55" t="s">
        <v>95</v>
      </c>
      <c r="D4416" s="55" t="s">
        <v>96</v>
      </c>
      <c r="E4416" s="55" t="s">
        <v>9423</v>
      </c>
      <c r="F4416" s="55" t="s">
        <v>9425</v>
      </c>
      <c r="G4416" s="55"/>
      <c r="H4416" s="55"/>
      <c r="I4416" s="64">
        <v>0.2</v>
      </c>
      <c r="J4416" s="67">
        <v>0.2</v>
      </c>
      <c r="K4416" s="70">
        <v>0.2</v>
      </c>
      <c r="L4416" s="64">
        <v>0.0</v>
      </c>
      <c r="M4416" s="67">
        <v>0.0</v>
      </c>
      <c r="N4416" s="70">
        <v>0.0</v>
      </c>
      <c r="O4416" s="64">
        <v>0.2</v>
      </c>
      <c r="P4416" s="67">
        <v>0.2</v>
      </c>
      <c r="Q4416" s="70">
        <v>0.2</v>
      </c>
      <c r="R4416" s="3"/>
    </row>
    <row r="4417">
      <c r="A4417" s="46">
        <v>16823.0</v>
      </c>
      <c r="B4417" s="51" t="str">
        <f t="shared" si="1"/>
        <v>MebelGeymerlar uchun mebelGeyming mebellari uchun aksessuarlar</v>
      </c>
      <c r="C4417" s="55" t="s">
        <v>137</v>
      </c>
      <c r="D4417" s="55" t="s">
        <v>9427</v>
      </c>
      <c r="E4417" s="55" t="s">
        <v>9428</v>
      </c>
      <c r="F4417" s="55"/>
      <c r="G4417" s="55"/>
      <c r="H4417" s="3"/>
      <c r="I4417" s="64">
        <v>0.2</v>
      </c>
      <c r="J4417" s="67">
        <v>0.2</v>
      </c>
      <c r="K4417" s="70">
        <v>0.2</v>
      </c>
      <c r="L4417" s="64">
        <v>0.0</v>
      </c>
      <c r="M4417" s="67">
        <v>0.0</v>
      </c>
      <c r="N4417" s="70">
        <v>0.0</v>
      </c>
      <c r="O4417" s="64">
        <v>0.2</v>
      </c>
      <c r="P4417" s="67">
        <v>0.2</v>
      </c>
      <c r="Q4417" s="70">
        <v>0.2</v>
      </c>
      <c r="R4417" s="3"/>
    </row>
    <row r="4418">
      <c r="A4418" s="46">
        <v>16824.0</v>
      </c>
      <c r="B4418" s="51" t="str">
        <f t="shared" si="1"/>
        <v>Qurilish va taʼmirlashUy va bogʻ uchun suv taʼminotiSuvni tozalash va filtrlashSuvni temirdan tozalash va zararsizlantirish tizimlari</v>
      </c>
      <c r="C4418" s="55" t="s">
        <v>95</v>
      </c>
      <c r="D4418" s="55" t="s">
        <v>96</v>
      </c>
      <c r="E4418" s="55" t="s">
        <v>9146</v>
      </c>
      <c r="F4418" s="55" t="s">
        <v>9430</v>
      </c>
      <c r="G4418" s="55"/>
      <c r="H4418" s="55"/>
      <c r="I4418" s="64">
        <v>0.18</v>
      </c>
      <c r="J4418" s="67">
        <v>0.18</v>
      </c>
      <c r="K4418" s="70">
        <v>0.18</v>
      </c>
      <c r="L4418" s="64">
        <v>0.0</v>
      </c>
      <c r="M4418" s="67">
        <v>0.0</v>
      </c>
      <c r="N4418" s="70">
        <v>0.0</v>
      </c>
      <c r="O4418" s="64">
        <v>0.18</v>
      </c>
      <c r="P4418" s="67">
        <v>0.18</v>
      </c>
      <c r="Q4418" s="70">
        <v>0.18</v>
      </c>
      <c r="R4418" s="3"/>
    </row>
    <row r="4419">
      <c r="A4419" s="46">
        <v>16825.0</v>
      </c>
      <c r="B4419" s="51" t="str">
        <f t="shared" si="1"/>
        <v>Qurilish va taʼmirlashMateriallar va jihozlarUskunalarBoshqa uskunalarElektr asboblari qismlari</v>
      </c>
      <c r="C4419" s="55" t="s">
        <v>95</v>
      </c>
      <c r="D4419" s="55" t="s">
        <v>458</v>
      </c>
      <c r="E4419" s="55" t="s">
        <v>459</v>
      </c>
      <c r="F4419" s="55" t="s">
        <v>9440</v>
      </c>
      <c r="G4419" s="55" t="s">
        <v>9015</v>
      </c>
      <c r="H4419" s="55"/>
      <c r="I4419" s="64">
        <v>0.22</v>
      </c>
      <c r="J4419" s="67">
        <v>0.22</v>
      </c>
      <c r="K4419" s="70">
        <v>0.22</v>
      </c>
      <c r="L4419" s="64">
        <v>0.0</v>
      </c>
      <c r="M4419" s="67">
        <v>0.0</v>
      </c>
      <c r="N4419" s="70">
        <v>0.0</v>
      </c>
      <c r="O4419" s="64">
        <v>0.22</v>
      </c>
      <c r="P4419" s="67">
        <v>0.22</v>
      </c>
      <c r="Q4419" s="70">
        <v>0.22</v>
      </c>
      <c r="R4419" s="3"/>
    </row>
    <row r="4420">
      <c r="A4420" s="46">
        <v>16826.0</v>
      </c>
      <c r="B4420" s="51" t="str">
        <f t="shared" si="1"/>
        <v>Qurilish va taʼmirlashMateriallar va jihozlarUskunalarBoshqa uskunalarMikser qo'shimchalari</v>
      </c>
      <c r="C4420" s="55" t="s">
        <v>95</v>
      </c>
      <c r="D4420" s="55" t="s">
        <v>458</v>
      </c>
      <c r="E4420" s="55" t="s">
        <v>459</v>
      </c>
      <c r="F4420" s="55" t="s">
        <v>9440</v>
      </c>
      <c r="G4420" s="55" t="s">
        <v>9443</v>
      </c>
      <c r="H4420" s="55"/>
      <c r="I4420" s="64">
        <v>0.22</v>
      </c>
      <c r="J4420" s="67">
        <v>0.22</v>
      </c>
      <c r="K4420" s="70">
        <v>0.22</v>
      </c>
      <c r="L4420" s="64">
        <v>0.0</v>
      </c>
      <c r="M4420" s="67">
        <v>0.0</v>
      </c>
      <c r="N4420" s="70">
        <v>0.0</v>
      </c>
      <c r="O4420" s="64">
        <v>0.22</v>
      </c>
      <c r="P4420" s="67">
        <v>0.22</v>
      </c>
      <c r="Q4420" s="70">
        <v>0.22</v>
      </c>
      <c r="R4420" s="3"/>
    </row>
    <row r="4421">
      <c r="A4421" s="46">
        <v>16827.0</v>
      </c>
      <c r="B4421" s="51" t="str">
        <f t="shared" si="1"/>
        <v>Qurilish va taʼmirlashMateriallar va jihozlarUskunalarBoshqa uskunalarAsbob kengaytmasi</v>
      </c>
      <c r="C4421" s="55" t="s">
        <v>95</v>
      </c>
      <c r="D4421" s="55" t="s">
        <v>458</v>
      </c>
      <c r="E4421" s="55" t="s">
        <v>459</v>
      </c>
      <c r="F4421" s="55" t="s">
        <v>9440</v>
      </c>
      <c r="G4421" s="55" t="s">
        <v>9444</v>
      </c>
      <c r="H4421" s="55"/>
      <c r="I4421" s="64">
        <v>0.22</v>
      </c>
      <c r="J4421" s="67">
        <v>0.22</v>
      </c>
      <c r="K4421" s="70">
        <v>0.22</v>
      </c>
      <c r="L4421" s="64">
        <v>0.0</v>
      </c>
      <c r="M4421" s="67">
        <v>0.0</v>
      </c>
      <c r="N4421" s="70">
        <v>0.0</v>
      </c>
      <c r="O4421" s="64">
        <v>0.22</v>
      </c>
      <c r="P4421" s="67">
        <v>0.22</v>
      </c>
      <c r="Q4421" s="70">
        <v>0.22</v>
      </c>
      <c r="R4421" s="3"/>
    </row>
    <row r="4422">
      <c r="A4422" s="46">
        <v>16828.0</v>
      </c>
      <c r="B4422" s="51" t="str">
        <f t="shared" si="1"/>
        <v>Qurilish va taʼmirlashMateriallar va jihozlarUskunalarBoshqa uskunalarO'tkir toshlar va o'tkirlashtirgichlar</v>
      </c>
      <c r="C4422" s="55" t="s">
        <v>95</v>
      </c>
      <c r="D4422" s="55" t="s">
        <v>458</v>
      </c>
      <c r="E4422" s="55" t="s">
        <v>459</v>
      </c>
      <c r="F4422" s="55" t="s">
        <v>9440</v>
      </c>
      <c r="G4422" s="55" t="s">
        <v>9445</v>
      </c>
      <c r="H4422" s="55"/>
      <c r="I4422" s="64">
        <v>0.22</v>
      </c>
      <c r="J4422" s="67">
        <v>0.22</v>
      </c>
      <c r="K4422" s="70">
        <v>0.22</v>
      </c>
      <c r="L4422" s="64">
        <v>0.0</v>
      </c>
      <c r="M4422" s="67">
        <v>0.0</v>
      </c>
      <c r="N4422" s="70">
        <v>0.0</v>
      </c>
      <c r="O4422" s="64">
        <v>0.22</v>
      </c>
      <c r="P4422" s="67">
        <v>0.22</v>
      </c>
      <c r="Q4422" s="70">
        <v>0.22</v>
      </c>
      <c r="R4422" s="3"/>
    </row>
    <row r="4423">
      <c r="A4423" s="46">
        <v>16829.0</v>
      </c>
      <c r="B4423" s="51" t="str">
        <f t="shared" si="1"/>
        <v>Qurilish va taʼmirlashMateriallar va jihozlarUskunalarBoshqa uskunalarBolg'a tutqichlari</v>
      </c>
      <c r="C4423" s="55" t="s">
        <v>95</v>
      </c>
      <c r="D4423" s="55" t="s">
        <v>458</v>
      </c>
      <c r="E4423" s="55" t="s">
        <v>459</v>
      </c>
      <c r="F4423" s="55" t="s">
        <v>9440</v>
      </c>
      <c r="G4423" s="55" t="s">
        <v>9446</v>
      </c>
      <c r="H4423" s="55"/>
      <c r="I4423" s="64">
        <v>0.22</v>
      </c>
      <c r="J4423" s="67">
        <v>0.22</v>
      </c>
      <c r="K4423" s="70">
        <v>0.22</v>
      </c>
      <c r="L4423" s="64">
        <v>0.0</v>
      </c>
      <c r="M4423" s="67">
        <v>0.0</v>
      </c>
      <c r="N4423" s="70">
        <v>0.0</v>
      </c>
      <c r="O4423" s="64">
        <v>0.22</v>
      </c>
      <c r="P4423" s="67">
        <v>0.22</v>
      </c>
      <c r="Q4423" s="70">
        <v>0.22</v>
      </c>
      <c r="R4423" s="3"/>
    </row>
    <row r="4424">
      <c r="A4424" s="46">
        <v>16830.0</v>
      </c>
      <c r="B4424" s="51" t="str">
        <f t="shared" si="1"/>
        <v>Qurilish va taʼmirlashMateriallar va jihozlarUskunalarBoshqa uskunalarEgov tutqichlari</v>
      </c>
      <c r="C4424" s="55" t="s">
        <v>95</v>
      </c>
      <c r="D4424" s="55" t="s">
        <v>458</v>
      </c>
      <c r="E4424" s="55" t="s">
        <v>459</v>
      </c>
      <c r="F4424" s="55" t="s">
        <v>9440</v>
      </c>
      <c r="G4424" s="85" t="s">
        <v>9448</v>
      </c>
      <c r="H4424" s="85"/>
      <c r="I4424" s="64">
        <v>0.22</v>
      </c>
      <c r="J4424" s="67">
        <v>0.22</v>
      </c>
      <c r="K4424" s="70">
        <v>0.22</v>
      </c>
      <c r="L4424" s="64">
        <v>0.0</v>
      </c>
      <c r="M4424" s="67">
        <v>0.0</v>
      </c>
      <c r="N4424" s="70">
        <v>0.0</v>
      </c>
      <c r="O4424" s="64">
        <v>0.22</v>
      </c>
      <c r="P4424" s="67">
        <v>0.22</v>
      </c>
      <c r="Q4424" s="70">
        <v>0.22</v>
      </c>
      <c r="R4424" s="3"/>
    </row>
    <row r="4425">
      <c r="A4425" s="46">
        <v>16832.0</v>
      </c>
      <c r="B4425" s="51" t="str">
        <f t="shared" si="1"/>
        <v>Qurilish va taʼmirlashMateriallar va jihozlarDrellar, o'ymakorlar va shurup buragichlar uchunParmalarZenker</v>
      </c>
      <c r="C4425" s="55" t="s">
        <v>95</v>
      </c>
      <c r="D4425" s="55" t="s">
        <v>458</v>
      </c>
      <c r="E4425" s="55" t="s">
        <v>515</v>
      </c>
      <c r="F4425" s="55" t="s">
        <v>2542</v>
      </c>
      <c r="G4425" s="85" t="s">
        <v>9451</v>
      </c>
      <c r="H4425" s="3"/>
      <c r="I4425" s="64">
        <v>0.25</v>
      </c>
      <c r="J4425" s="67">
        <v>0.25</v>
      </c>
      <c r="K4425" s="70">
        <v>0.25</v>
      </c>
      <c r="L4425" s="64">
        <v>0.0</v>
      </c>
      <c r="M4425" s="67">
        <v>0.0</v>
      </c>
      <c r="N4425" s="70">
        <v>0.0</v>
      </c>
      <c r="O4425" s="64">
        <v>0.25</v>
      </c>
      <c r="P4425" s="67">
        <v>0.25</v>
      </c>
      <c r="Q4425" s="70">
        <v>0.25</v>
      </c>
      <c r="R4425" s="3"/>
    </row>
    <row r="4426">
      <c r="A4426" s="46">
        <v>16833.0</v>
      </c>
      <c r="B4426" s="51" t="str">
        <f t="shared" si="1"/>
        <v>Qurilish va taʼmirlashMateriallar va jihozlarDrellar, o'ymakorlar va shurup buragichlar uchunParmalarBurg'ulash uchun o'tkazgich</v>
      </c>
      <c r="C4426" s="55" t="s">
        <v>95</v>
      </c>
      <c r="D4426" s="55" t="s">
        <v>458</v>
      </c>
      <c r="E4426" s="55" t="s">
        <v>515</v>
      </c>
      <c r="F4426" s="55" t="s">
        <v>2542</v>
      </c>
      <c r="G4426" s="85" t="s">
        <v>9453</v>
      </c>
      <c r="H4426" s="85"/>
      <c r="I4426" s="64">
        <v>0.25</v>
      </c>
      <c r="J4426" s="67">
        <v>0.25</v>
      </c>
      <c r="K4426" s="70">
        <v>0.25</v>
      </c>
      <c r="L4426" s="64">
        <v>0.0</v>
      </c>
      <c r="M4426" s="67">
        <v>0.0</v>
      </c>
      <c r="N4426" s="70">
        <v>0.0</v>
      </c>
      <c r="O4426" s="64">
        <v>0.25</v>
      </c>
      <c r="P4426" s="67">
        <v>0.25</v>
      </c>
      <c r="Q4426" s="70">
        <v>0.25</v>
      </c>
      <c r="R4426" s="3"/>
    </row>
    <row r="4427">
      <c r="A4427" s="46">
        <v>16834.0</v>
      </c>
      <c r="B4427" s="51" t="str">
        <f t="shared" si="1"/>
        <v>Qurilish va taʼmirlashUy va bogʻ uchun suv taʼminotiSuvni tozalash va filtrlashSuvni temirdan tozalash va zararsizlantirish tizimlariSuvni tozalash tizimi</v>
      </c>
      <c r="C4427" s="55" t="s">
        <v>95</v>
      </c>
      <c r="D4427" s="55" t="s">
        <v>96</v>
      </c>
      <c r="E4427" s="55" t="s">
        <v>9146</v>
      </c>
      <c r="F4427" s="55" t="s">
        <v>9430</v>
      </c>
      <c r="G4427" s="85" t="s">
        <v>9416</v>
      </c>
      <c r="H4427" s="85"/>
      <c r="I4427" s="64">
        <v>0.18</v>
      </c>
      <c r="J4427" s="67">
        <v>0.18</v>
      </c>
      <c r="K4427" s="70">
        <v>0.18</v>
      </c>
      <c r="L4427" s="64">
        <v>0.0</v>
      </c>
      <c r="M4427" s="67">
        <v>0.0</v>
      </c>
      <c r="N4427" s="70">
        <v>0.0</v>
      </c>
      <c r="O4427" s="64">
        <v>0.18</v>
      </c>
      <c r="P4427" s="67">
        <v>0.18</v>
      </c>
      <c r="Q4427" s="70">
        <v>0.18</v>
      </c>
      <c r="R4427" s="3"/>
    </row>
    <row r="4428">
      <c r="A4428" s="46">
        <v>16835.0</v>
      </c>
      <c r="B4428" s="51" t="str">
        <f t="shared" si="1"/>
        <v>Qurilish va taʼmirlashUy va bogʻ uchun suv taʼminotiSuvni tozalash va filtrlashSuvni temirdan tozalash va zararsizlantirish tizimlariSuv filtri uchun to'ldiruvchi</v>
      </c>
      <c r="C4428" s="55" t="s">
        <v>95</v>
      </c>
      <c r="D4428" s="55" t="s">
        <v>96</v>
      </c>
      <c r="E4428" s="55" t="s">
        <v>9146</v>
      </c>
      <c r="F4428" s="55" t="s">
        <v>9430</v>
      </c>
      <c r="G4428" s="85" t="s">
        <v>9457</v>
      </c>
      <c r="H4428" s="85"/>
      <c r="I4428" s="64">
        <v>0.2</v>
      </c>
      <c r="J4428" s="67">
        <v>0.2</v>
      </c>
      <c r="K4428" s="70">
        <v>0.2</v>
      </c>
      <c r="L4428" s="64">
        <v>0.0</v>
      </c>
      <c r="M4428" s="67">
        <v>0.0</v>
      </c>
      <c r="N4428" s="70">
        <v>0.0</v>
      </c>
      <c r="O4428" s="64">
        <v>0.2</v>
      </c>
      <c r="P4428" s="67">
        <v>0.2</v>
      </c>
      <c r="Q4428" s="70">
        <v>0.2</v>
      </c>
      <c r="R4428" s="3"/>
    </row>
    <row r="4429">
      <c r="A4429" s="46">
        <v>16836.0</v>
      </c>
      <c r="B4429" s="51" t="str">
        <f t="shared" si="1"/>
        <v>Qurilish va taʼmirlashUy va bogʻ uchun suv taʼminotiSuvni tozalash va filtrlashSuvni temirdan tozalash va zararsizlantirish tizimlariSuv uchun magnitli uzgartirgich</v>
      </c>
      <c r="C4429" s="55" t="s">
        <v>95</v>
      </c>
      <c r="D4429" s="55" t="s">
        <v>96</v>
      </c>
      <c r="E4429" s="55" t="s">
        <v>9146</v>
      </c>
      <c r="F4429" s="55" t="s">
        <v>9430</v>
      </c>
      <c r="G4429" s="85" t="s">
        <v>9459</v>
      </c>
      <c r="H4429" s="85"/>
      <c r="I4429" s="64">
        <v>0.2</v>
      </c>
      <c r="J4429" s="67">
        <v>0.2</v>
      </c>
      <c r="K4429" s="70">
        <v>0.2</v>
      </c>
      <c r="L4429" s="64">
        <v>0.0</v>
      </c>
      <c r="M4429" s="67">
        <v>0.0</v>
      </c>
      <c r="N4429" s="70">
        <v>0.0</v>
      </c>
      <c r="O4429" s="64">
        <v>0.2</v>
      </c>
      <c r="P4429" s="67">
        <v>0.2</v>
      </c>
      <c r="Q4429" s="70">
        <v>0.2</v>
      </c>
      <c r="R4429" s="3"/>
    </row>
    <row r="4430">
      <c r="A4430" s="46">
        <v>16837.0</v>
      </c>
      <c r="B4430" s="51" t="str">
        <f t="shared" si="1"/>
        <v>Qurilish va taʼmirlashUy va bogʻ uchun suv taʼminotiSuvni tozalash va filtrlashSuvni temirdan tozalash va zararsizlantirish tizimlariKvarts trubkasi</v>
      </c>
      <c r="C4430" s="55" t="s">
        <v>95</v>
      </c>
      <c r="D4430" s="55" t="s">
        <v>96</v>
      </c>
      <c r="E4430" s="55" t="s">
        <v>9146</v>
      </c>
      <c r="F4430" s="55" t="s">
        <v>9430</v>
      </c>
      <c r="G4430" s="55" t="s">
        <v>9461</v>
      </c>
      <c r="H4430" s="55"/>
      <c r="I4430" s="64">
        <v>0.2</v>
      </c>
      <c r="J4430" s="67">
        <v>0.2</v>
      </c>
      <c r="K4430" s="70">
        <v>0.2</v>
      </c>
      <c r="L4430" s="64">
        <v>0.0</v>
      </c>
      <c r="M4430" s="67">
        <v>0.0</v>
      </c>
      <c r="N4430" s="70">
        <v>0.0</v>
      </c>
      <c r="O4430" s="64">
        <v>0.2</v>
      </c>
      <c r="P4430" s="67">
        <v>0.2</v>
      </c>
      <c r="Q4430" s="70">
        <v>0.2</v>
      </c>
      <c r="R4430" s="3"/>
    </row>
    <row r="4431">
      <c r="A4431" s="46">
        <v>16838.0</v>
      </c>
      <c r="B4431" s="51" t="str">
        <f t="shared" si="1"/>
        <v>ElektronikaGeymerlar uchun mahsulotlarO'yin noutbuklari</v>
      </c>
      <c r="C4431" s="55" t="s">
        <v>929</v>
      </c>
      <c r="D4431" s="55" t="s">
        <v>2129</v>
      </c>
      <c r="E4431" s="55" t="s">
        <v>9464</v>
      </c>
      <c r="F4431" s="55"/>
      <c r="G4431" s="4"/>
      <c r="H4431" s="3"/>
      <c r="I4431" s="64">
        <v>0.05</v>
      </c>
      <c r="J4431" s="67">
        <v>0.05</v>
      </c>
      <c r="K4431" s="70">
        <v>0.05</v>
      </c>
      <c r="L4431" s="64">
        <v>0.0</v>
      </c>
      <c r="M4431" s="67">
        <v>0.0</v>
      </c>
      <c r="N4431" s="70">
        <v>0.0</v>
      </c>
      <c r="O4431" s="64">
        <v>0.05</v>
      </c>
      <c r="P4431" s="67">
        <v>0.05</v>
      </c>
      <c r="Q4431" s="70">
        <v>0.05</v>
      </c>
      <c r="R4431" s="3"/>
    </row>
    <row r="4432">
      <c r="A4432" s="46">
        <v>16839.0</v>
      </c>
      <c r="B4432" s="51" t="str">
        <f t="shared" si="1"/>
        <v>Qurilish va taʼmirlashUy va bogʻ uchun suv taʼminotiSuvni tozalash va filtrlashMagistral filtr kolbalari</v>
      </c>
      <c r="C4432" s="55" t="s">
        <v>95</v>
      </c>
      <c r="D4432" s="55" t="s">
        <v>96</v>
      </c>
      <c r="E4432" s="55" t="s">
        <v>9146</v>
      </c>
      <c r="F4432" s="55" t="s">
        <v>9466</v>
      </c>
      <c r="G4432" s="55"/>
      <c r="H4432" s="3"/>
      <c r="I4432" s="64">
        <v>0.2</v>
      </c>
      <c r="J4432" s="67">
        <v>0.2</v>
      </c>
      <c r="K4432" s="70">
        <v>0.2</v>
      </c>
      <c r="L4432" s="64">
        <v>0.0</v>
      </c>
      <c r="M4432" s="67">
        <v>0.0</v>
      </c>
      <c r="N4432" s="70">
        <v>0.0</v>
      </c>
      <c r="O4432" s="64">
        <v>0.2</v>
      </c>
      <c r="P4432" s="67">
        <v>0.2</v>
      </c>
      <c r="Q4432" s="70">
        <v>0.2</v>
      </c>
      <c r="R4432" s="3"/>
    </row>
    <row r="4433">
      <c r="A4433" s="46">
        <v>16844.0</v>
      </c>
      <c r="B4433" s="51" t="str">
        <f t="shared" si="1"/>
        <v>Qurilish va taʼmirlashElektrikaKabellar va simlarUchlar va klemmalarKlemma</v>
      </c>
      <c r="C4433" s="55" t="s">
        <v>95</v>
      </c>
      <c r="D4433" s="55" t="s">
        <v>1319</v>
      </c>
      <c r="E4433" s="55" t="s">
        <v>1320</v>
      </c>
      <c r="F4433" s="55" t="s">
        <v>1321</v>
      </c>
      <c r="G4433" s="55" t="s">
        <v>9467</v>
      </c>
      <c r="H4433" s="3"/>
      <c r="I4433" s="64">
        <v>0.18</v>
      </c>
      <c r="J4433" s="67">
        <v>0.18</v>
      </c>
      <c r="K4433" s="70">
        <v>0.18</v>
      </c>
      <c r="L4433" s="64">
        <v>0.0</v>
      </c>
      <c r="M4433" s="67">
        <v>0.0</v>
      </c>
      <c r="N4433" s="70">
        <v>0.0</v>
      </c>
      <c r="O4433" s="64">
        <v>0.18</v>
      </c>
      <c r="P4433" s="67">
        <v>0.18</v>
      </c>
      <c r="Q4433" s="70">
        <v>0.18</v>
      </c>
      <c r="R4433" s="3"/>
    </row>
    <row r="4434">
      <c r="A4434" s="46">
        <v>16848.0</v>
      </c>
      <c r="B4434" s="51" t="str">
        <f t="shared" si="1"/>
        <v>Qurilish va taʼmirlashSantexnikaRakovinalar, yuvinish havzaslar va pyedestallarRakovinalar va yuvinish havzaslar uchun butlovchi qismlarRakovina uchun chiqish qisimi</v>
      </c>
      <c r="C4434" s="55" t="s">
        <v>95</v>
      </c>
      <c r="D4434" s="55" t="s">
        <v>115</v>
      </c>
      <c r="E4434" s="55" t="s">
        <v>9281</v>
      </c>
      <c r="F4434" s="55" t="s">
        <v>9368</v>
      </c>
      <c r="G4434" s="85" t="s">
        <v>9470</v>
      </c>
      <c r="H4434" s="85"/>
      <c r="I4434" s="64">
        <v>0.15</v>
      </c>
      <c r="J4434" s="67">
        <v>0.15</v>
      </c>
      <c r="K4434" s="70">
        <v>0.15</v>
      </c>
      <c r="L4434" s="64">
        <v>0.0</v>
      </c>
      <c r="M4434" s="67">
        <v>0.0</v>
      </c>
      <c r="N4434" s="70">
        <v>0.0</v>
      </c>
      <c r="O4434" s="64">
        <v>0.15</v>
      </c>
      <c r="P4434" s="67">
        <v>0.15</v>
      </c>
      <c r="Q4434" s="70">
        <v>0.15</v>
      </c>
      <c r="R4434" s="3"/>
    </row>
    <row r="4435">
      <c r="A4435" s="46">
        <v>16849.0</v>
      </c>
      <c r="B4435" s="51" t="str">
        <f t="shared" si="1"/>
        <v>Qurilish va taʼmirlashSantexnikaRakovinalar, yuvinish havzaslar va pyedestallarRakovinalar va yuvinish havzaslar uchun butlovchi qismlarRakovina uchun mahkamlagichi</v>
      </c>
      <c r="C4435" s="55" t="s">
        <v>95</v>
      </c>
      <c r="D4435" s="55" t="s">
        <v>115</v>
      </c>
      <c r="E4435" s="55" t="s">
        <v>9281</v>
      </c>
      <c r="F4435" s="55" t="s">
        <v>9368</v>
      </c>
      <c r="G4435" s="85" t="s">
        <v>9473</v>
      </c>
      <c r="H4435" s="85"/>
      <c r="I4435" s="64">
        <v>0.15</v>
      </c>
      <c r="J4435" s="67">
        <v>0.15</v>
      </c>
      <c r="K4435" s="70">
        <v>0.15</v>
      </c>
      <c r="L4435" s="64">
        <v>0.0</v>
      </c>
      <c r="M4435" s="67">
        <v>0.0</v>
      </c>
      <c r="N4435" s="70">
        <v>0.0</v>
      </c>
      <c r="O4435" s="64">
        <v>0.15</v>
      </c>
      <c r="P4435" s="67">
        <v>0.15</v>
      </c>
      <c r="Q4435" s="70">
        <v>0.15</v>
      </c>
      <c r="R4435" s="3"/>
    </row>
    <row r="4436">
      <c r="A4436" s="46">
        <v>16851.0</v>
      </c>
      <c r="B4436" s="51" t="str">
        <f t="shared" si="1"/>
        <v>Qurilish va taʼmirlashElektrikaKabellar va simlarTermal cho‘ktirish naychalari</v>
      </c>
      <c r="C4436" s="55" t="s">
        <v>95</v>
      </c>
      <c r="D4436" s="55" t="s">
        <v>1319</v>
      </c>
      <c r="E4436" s="55" t="s">
        <v>1320</v>
      </c>
      <c r="F4436" s="55" t="s">
        <v>9475</v>
      </c>
      <c r="G4436" s="55"/>
      <c r="H4436" s="3"/>
      <c r="I4436" s="64">
        <v>0.18</v>
      </c>
      <c r="J4436" s="67">
        <v>0.18</v>
      </c>
      <c r="K4436" s="70">
        <v>0.18</v>
      </c>
      <c r="L4436" s="64">
        <v>0.0</v>
      </c>
      <c r="M4436" s="67">
        <v>0.0</v>
      </c>
      <c r="N4436" s="70">
        <v>0.0</v>
      </c>
      <c r="O4436" s="64">
        <v>0.18</v>
      </c>
      <c r="P4436" s="67">
        <v>0.18</v>
      </c>
      <c r="Q4436" s="70">
        <v>0.18</v>
      </c>
      <c r="R4436" s="3"/>
    </row>
    <row r="4437">
      <c r="A4437" s="46">
        <v>16854.0</v>
      </c>
      <c r="B4437" s="51" t="str">
        <f t="shared" si="1"/>
        <v>AvtotovarlarAvtomobil ehtiyot qismlariPodveskaPodveska amortizatorlari</v>
      </c>
      <c r="C4437" s="55" t="s">
        <v>167</v>
      </c>
      <c r="D4437" s="55" t="s">
        <v>2202</v>
      </c>
      <c r="E4437" s="55" t="s">
        <v>9476</v>
      </c>
      <c r="F4437" s="55" t="s">
        <v>9477</v>
      </c>
      <c r="G4437" s="55"/>
      <c r="H4437" s="3"/>
      <c r="I4437" s="64">
        <v>0.1</v>
      </c>
      <c r="J4437" s="67">
        <v>0.1</v>
      </c>
      <c r="K4437" s="70">
        <v>0.1</v>
      </c>
      <c r="L4437" s="64">
        <v>0.0</v>
      </c>
      <c r="M4437" s="67">
        <v>0.0</v>
      </c>
      <c r="N4437" s="70">
        <v>0.0</v>
      </c>
      <c r="O4437" s="64">
        <v>0.1</v>
      </c>
      <c r="P4437" s="67">
        <v>0.1</v>
      </c>
      <c r="Q4437" s="70">
        <v>0.1</v>
      </c>
      <c r="R4437" s="3"/>
    </row>
    <row r="4438">
      <c r="A4438" s="46">
        <v>16855.0</v>
      </c>
      <c r="B4438" s="51" t="str">
        <f t="shared" si="1"/>
        <v>AvtotovarlarAvtomobil ehtiyot qismlariPodveskaAmortizator tayanchlari</v>
      </c>
      <c r="C4438" s="55" t="s">
        <v>167</v>
      </c>
      <c r="D4438" s="55" t="s">
        <v>2202</v>
      </c>
      <c r="E4438" s="55" t="s">
        <v>9476</v>
      </c>
      <c r="F4438" s="55" t="s">
        <v>9479</v>
      </c>
      <c r="G4438" s="55"/>
      <c r="H4438" s="3"/>
      <c r="I4438" s="64">
        <v>0.1</v>
      </c>
      <c r="J4438" s="67">
        <v>0.1</v>
      </c>
      <c r="K4438" s="70">
        <v>0.1</v>
      </c>
      <c r="L4438" s="64">
        <v>0.0</v>
      </c>
      <c r="M4438" s="67">
        <v>0.0</v>
      </c>
      <c r="N4438" s="70">
        <v>0.0</v>
      </c>
      <c r="O4438" s="64">
        <v>0.1</v>
      </c>
      <c r="P4438" s="67">
        <v>0.1</v>
      </c>
      <c r="Q4438" s="70">
        <v>0.1</v>
      </c>
      <c r="R4438" s="3"/>
    </row>
    <row r="4439">
      <c r="A4439" s="46">
        <v>16856.0</v>
      </c>
      <c r="B4439" s="51" t="str">
        <f t="shared" si="1"/>
        <v>AvtotovarlarAvtomobil ehtiyot qismlariPodveskaAmortizator changdonlar va otboyniklari</v>
      </c>
      <c r="C4439" s="55" t="s">
        <v>167</v>
      </c>
      <c r="D4439" s="55" t="s">
        <v>2202</v>
      </c>
      <c r="E4439" s="55" t="s">
        <v>9476</v>
      </c>
      <c r="F4439" s="55" t="s">
        <v>9489</v>
      </c>
      <c r="G4439" s="55"/>
      <c r="H4439" s="55"/>
      <c r="I4439" s="64">
        <v>0.1</v>
      </c>
      <c r="J4439" s="67">
        <v>0.1</v>
      </c>
      <c r="K4439" s="70">
        <v>0.1</v>
      </c>
      <c r="L4439" s="64">
        <v>0.0</v>
      </c>
      <c r="M4439" s="67">
        <v>0.0</v>
      </c>
      <c r="N4439" s="70">
        <v>0.0</v>
      </c>
      <c r="O4439" s="64">
        <v>0.1</v>
      </c>
      <c r="P4439" s="67">
        <v>0.1</v>
      </c>
      <c r="Q4439" s="70">
        <v>0.1</v>
      </c>
      <c r="R4439" s="3"/>
    </row>
    <row r="4440">
      <c r="A4440" s="46">
        <v>16857.0</v>
      </c>
      <c r="B4440" s="51" t="str">
        <f t="shared" si="1"/>
        <v>AvtotovarlarAvtomobil ehtiyot qismlariPodveskaStabilizatorlar va stabilizator tayanchlari</v>
      </c>
      <c r="C4440" s="55" t="s">
        <v>167</v>
      </c>
      <c r="D4440" s="55" t="s">
        <v>2202</v>
      </c>
      <c r="E4440" s="55" t="s">
        <v>9476</v>
      </c>
      <c r="F4440" s="55" t="s">
        <v>9491</v>
      </c>
      <c r="G4440" s="55"/>
      <c r="H4440" s="55"/>
      <c r="I4440" s="64">
        <v>0.1</v>
      </c>
      <c r="J4440" s="67">
        <v>0.1</v>
      </c>
      <c r="K4440" s="70">
        <v>0.1</v>
      </c>
      <c r="L4440" s="64">
        <v>0.0</v>
      </c>
      <c r="M4440" s="67">
        <v>0.0</v>
      </c>
      <c r="N4440" s="70">
        <v>0.0</v>
      </c>
      <c r="O4440" s="64">
        <v>0.1</v>
      </c>
      <c r="P4440" s="67">
        <v>0.1</v>
      </c>
      <c r="Q4440" s="70">
        <v>0.1</v>
      </c>
      <c r="R4440" s="3"/>
    </row>
    <row r="4441">
      <c r="A4441" s="46">
        <v>16858.0</v>
      </c>
      <c r="B4441" s="51" t="str">
        <f t="shared" si="1"/>
        <v>AvtotovarlarAvtomobil ehtiyot qismlariPodveskaPodveska prujinalari</v>
      </c>
      <c r="C4441" s="55" t="s">
        <v>167</v>
      </c>
      <c r="D4441" s="55" t="s">
        <v>2202</v>
      </c>
      <c r="E4441" s="55" t="s">
        <v>9476</v>
      </c>
      <c r="F4441" s="55" t="s">
        <v>9492</v>
      </c>
      <c r="G4441" s="55"/>
      <c r="H4441" s="3"/>
      <c r="I4441" s="64">
        <v>0.1</v>
      </c>
      <c r="J4441" s="67">
        <v>0.1</v>
      </c>
      <c r="K4441" s="70">
        <v>0.1</v>
      </c>
      <c r="L4441" s="64">
        <v>0.0</v>
      </c>
      <c r="M4441" s="67">
        <v>0.0</v>
      </c>
      <c r="N4441" s="70">
        <v>0.0</v>
      </c>
      <c r="O4441" s="64">
        <v>0.1</v>
      </c>
      <c r="P4441" s="67">
        <v>0.1</v>
      </c>
      <c r="Q4441" s="70">
        <v>0.1</v>
      </c>
      <c r="R4441" s="3"/>
    </row>
    <row r="4442">
      <c r="A4442" s="46">
        <v>16859.0</v>
      </c>
      <c r="B4442" s="51" t="str">
        <f t="shared" si="1"/>
        <v>AvtotovarlarAvtomobil ehtiyot qismlariPodveskaPodveska richaglari va to'sinlari</v>
      </c>
      <c r="C4442" s="55" t="s">
        <v>167</v>
      </c>
      <c r="D4442" s="55" t="s">
        <v>2202</v>
      </c>
      <c r="E4442" s="55" t="s">
        <v>9476</v>
      </c>
      <c r="F4442" s="55" t="s">
        <v>9494</v>
      </c>
      <c r="G4442" s="55"/>
      <c r="H4442" s="55"/>
      <c r="I4442" s="64">
        <v>0.1</v>
      </c>
      <c r="J4442" s="67">
        <v>0.1</v>
      </c>
      <c r="K4442" s="70">
        <v>0.1</v>
      </c>
      <c r="L4442" s="64">
        <v>0.0</v>
      </c>
      <c r="M4442" s="67">
        <v>0.0</v>
      </c>
      <c r="N4442" s="70">
        <v>0.0</v>
      </c>
      <c r="O4442" s="64">
        <v>0.1</v>
      </c>
      <c r="P4442" s="67">
        <v>0.1</v>
      </c>
      <c r="Q4442" s="70">
        <v>0.1</v>
      </c>
      <c r="R4442" s="3"/>
    </row>
    <row r="4443">
      <c r="A4443" s="46">
        <v>16860.0</v>
      </c>
      <c r="B4443" s="51" t="str">
        <f t="shared" si="1"/>
        <v>AvtotovarlarAvtomobil ehtiyot qismlariPodveskaPodveska saylentbloklari va vtulkalari</v>
      </c>
      <c r="C4443" s="55" t="s">
        <v>167</v>
      </c>
      <c r="D4443" s="55" t="s">
        <v>2202</v>
      </c>
      <c r="E4443" s="55" t="s">
        <v>9476</v>
      </c>
      <c r="F4443" s="55" t="s">
        <v>9496</v>
      </c>
      <c r="G4443" s="55"/>
      <c r="H4443" s="55"/>
      <c r="I4443" s="64">
        <v>0.1</v>
      </c>
      <c r="J4443" s="67">
        <v>0.1</v>
      </c>
      <c r="K4443" s="70">
        <v>0.1</v>
      </c>
      <c r="L4443" s="64">
        <v>0.0</v>
      </c>
      <c r="M4443" s="67">
        <v>0.0</v>
      </c>
      <c r="N4443" s="70">
        <v>0.0</v>
      </c>
      <c r="O4443" s="64">
        <v>0.1</v>
      </c>
      <c r="P4443" s="67">
        <v>0.1</v>
      </c>
      <c r="Q4443" s="70">
        <v>0.1</v>
      </c>
      <c r="R4443" s="3"/>
    </row>
    <row r="4444">
      <c r="A4444" s="46">
        <v>16861.0</v>
      </c>
      <c r="B4444" s="51" t="str">
        <f t="shared" si="1"/>
        <v>AvtotovarlarAvtomobil ehtiyot qismlariPodveskaSharli tayanchlari</v>
      </c>
      <c r="C4444" s="55" t="s">
        <v>167</v>
      </c>
      <c r="D4444" s="55" t="s">
        <v>2202</v>
      </c>
      <c r="E4444" s="55" t="s">
        <v>9476</v>
      </c>
      <c r="F4444" s="55" t="s">
        <v>9498</v>
      </c>
      <c r="G4444" s="55"/>
      <c r="H4444" s="3"/>
      <c r="I4444" s="64">
        <v>0.1</v>
      </c>
      <c r="J4444" s="67">
        <v>0.1</v>
      </c>
      <c r="K4444" s="70">
        <v>0.1</v>
      </c>
      <c r="L4444" s="64">
        <v>0.0</v>
      </c>
      <c r="M4444" s="67">
        <v>0.0</v>
      </c>
      <c r="N4444" s="70">
        <v>0.0</v>
      </c>
      <c r="O4444" s="64">
        <v>0.1</v>
      </c>
      <c r="P4444" s="67">
        <v>0.1</v>
      </c>
      <c r="Q4444" s="70">
        <v>0.1</v>
      </c>
      <c r="R4444" s="3"/>
    </row>
    <row r="4445">
      <c r="A4445" s="46">
        <v>16862.0</v>
      </c>
      <c r="B4445" s="51" t="str">
        <f t="shared" si="1"/>
        <v>AvtotovarlarAvtomobil ehtiyot qismlariPodveskaG'ildirak o'qlari uchun uyalar va ehtiyot qismlar</v>
      </c>
      <c r="C4445" s="55" t="s">
        <v>167</v>
      </c>
      <c r="D4445" s="55" t="s">
        <v>2202</v>
      </c>
      <c r="E4445" s="55" t="s">
        <v>9476</v>
      </c>
      <c r="F4445" s="55" t="s">
        <v>9500</v>
      </c>
      <c r="G4445" s="55"/>
      <c r="H4445" s="55"/>
      <c r="I4445" s="64">
        <v>0.1</v>
      </c>
      <c r="J4445" s="67">
        <v>0.1</v>
      </c>
      <c r="K4445" s="70">
        <v>0.1</v>
      </c>
      <c r="L4445" s="64">
        <v>0.0</v>
      </c>
      <c r="M4445" s="67">
        <v>0.0</v>
      </c>
      <c r="N4445" s="70">
        <v>0.0</v>
      </c>
      <c r="O4445" s="64">
        <v>0.1</v>
      </c>
      <c r="P4445" s="67">
        <v>0.1</v>
      </c>
      <c r="Q4445" s="70">
        <v>0.1</v>
      </c>
      <c r="R4445" s="3"/>
    </row>
    <row r="4446">
      <c r="A4446" s="46">
        <v>16863.0</v>
      </c>
      <c r="B4446" s="51" t="str">
        <f t="shared" si="1"/>
        <v>AvtotovarlarAvtomobil ehtiyot qismlariPodveskaRessorlar</v>
      </c>
      <c r="C4446" s="55" t="s">
        <v>167</v>
      </c>
      <c r="D4446" s="55" t="s">
        <v>2202</v>
      </c>
      <c r="E4446" s="55" t="s">
        <v>9476</v>
      </c>
      <c r="F4446" s="55" t="s">
        <v>9502</v>
      </c>
      <c r="G4446" s="85"/>
      <c r="H4446" s="3"/>
      <c r="I4446" s="64">
        <v>0.1</v>
      </c>
      <c r="J4446" s="67">
        <v>0.1</v>
      </c>
      <c r="K4446" s="70">
        <v>0.1</v>
      </c>
      <c r="L4446" s="64">
        <v>0.0</v>
      </c>
      <c r="M4446" s="67">
        <v>0.0</v>
      </c>
      <c r="N4446" s="70">
        <v>0.0</v>
      </c>
      <c r="O4446" s="64">
        <v>0.1</v>
      </c>
      <c r="P4446" s="67">
        <v>0.1</v>
      </c>
      <c r="Q4446" s="70">
        <v>0.1</v>
      </c>
      <c r="R4446" s="3"/>
    </row>
    <row r="4447">
      <c r="A4447" s="46">
        <v>16864.0</v>
      </c>
      <c r="B4447" s="51" t="str">
        <f t="shared" si="1"/>
        <v>AvtotovarlarAvtomobil ehtiyot qismlariPodveskaYig'ilgan podveskalar</v>
      </c>
      <c r="C4447" s="55" t="s">
        <v>167</v>
      </c>
      <c r="D4447" s="55" t="s">
        <v>2202</v>
      </c>
      <c r="E4447" s="55" t="s">
        <v>9476</v>
      </c>
      <c r="F4447" s="55" t="s">
        <v>9504</v>
      </c>
      <c r="G4447" s="55"/>
      <c r="H4447" s="3"/>
      <c r="I4447" s="64">
        <v>0.1</v>
      </c>
      <c r="J4447" s="67">
        <v>0.1</v>
      </c>
      <c r="K4447" s="70">
        <v>0.1</v>
      </c>
      <c r="L4447" s="64">
        <v>0.0</v>
      </c>
      <c r="M4447" s="67">
        <v>0.0</v>
      </c>
      <c r="N4447" s="70">
        <v>0.0</v>
      </c>
      <c r="O4447" s="64">
        <v>0.1</v>
      </c>
      <c r="P4447" s="67">
        <v>0.1</v>
      </c>
      <c r="Q4447" s="70">
        <v>0.1</v>
      </c>
      <c r="R4447" s="3"/>
    </row>
    <row r="4448">
      <c r="A4448" s="46">
        <v>16866.0</v>
      </c>
      <c r="B4448" s="51" t="str">
        <f t="shared" si="1"/>
        <v>Qurilish va taʼmirlashSantexnikaDushlar va dush kabinalariDush tubi</v>
      </c>
      <c r="C4448" s="55" t="s">
        <v>95</v>
      </c>
      <c r="D4448" s="55" t="s">
        <v>115</v>
      </c>
      <c r="E4448" s="55" t="s">
        <v>1939</v>
      </c>
      <c r="F4448" s="55" t="s">
        <v>9506</v>
      </c>
      <c r="G4448" s="3"/>
      <c r="H4448" s="3"/>
      <c r="I4448" s="64">
        <v>0.15</v>
      </c>
      <c r="J4448" s="67">
        <v>0.15</v>
      </c>
      <c r="K4448" s="70">
        <v>0.15</v>
      </c>
      <c r="L4448" s="64">
        <v>0.0</v>
      </c>
      <c r="M4448" s="67">
        <v>0.0</v>
      </c>
      <c r="N4448" s="70">
        <v>0.0</v>
      </c>
      <c r="O4448" s="64">
        <v>0.15</v>
      </c>
      <c r="P4448" s="67">
        <v>0.15</v>
      </c>
      <c r="Q4448" s="70">
        <v>0.15</v>
      </c>
      <c r="R4448" s="3"/>
    </row>
    <row r="4449">
      <c r="A4449" s="46">
        <v>16867.0</v>
      </c>
      <c r="B4449" s="51" t="str">
        <f t="shared" si="1"/>
        <v>Qurilish va taʼmirlashSantexnikaDushlar va dush kabinalariDush kabinalariDush kabinasi</v>
      </c>
      <c r="C4449" s="55" t="s">
        <v>95</v>
      </c>
      <c r="D4449" s="55" t="s">
        <v>115</v>
      </c>
      <c r="E4449" s="55" t="s">
        <v>1939</v>
      </c>
      <c r="F4449" s="55" t="s">
        <v>9508</v>
      </c>
      <c r="G4449" s="85" t="s">
        <v>9509</v>
      </c>
      <c r="H4449" s="3"/>
      <c r="I4449" s="64" t="s">
        <v>225</v>
      </c>
      <c r="J4449" s="67" t="s">
        <v>225</v>
      </c>
      <c r="K4449" s="70">
        <v>0.15</v>
      </c>
      <c r="L4449" s="64" t="s">
        <v>225</v>
      </c>
      <c r="M4449" s="67" t="s">
        <v>225</v>
      </c>
      <c r="N4449" s="70">
        <v>0.0</v>
      </c>
      <c r="O4449" s="64" t="s">
        <v>225</v>
      </c>
      <c r="P4449" s="67" t="s">
        <v>225</v>
      </c>
      <c r="Q4449" s="70">
        <v>0.15</v>
      </c>
      <c r="R4449" s="3"/>
    </row>
    <row r="4450">
      <c r="A4450" s="46">
        <v>16870.0</v>
      </c>
      <c r="B4450" s="51" t="str">
        <f t="shared" si="1"/>
        <v>Qurilish va taʼmirlashSantexnikaDushlar va dush kabinalariDush kabinalariBug' kabina</v>
      </c>
      <c r="C4450" s="55" t="s">
        <v>95</v>
      </c>
      <c r="D4450" s="55" t="s">
        <v>115</v>
      </c>
      <c r="E4450" s="55" t="s">
        <v>1939</v>
      </c>
      <c r="F4450" s="55" t="s">
        <v>9508</v>
      </c>
      <c r="G4450" s="85" t="s">
        <v>9511</v>
      </c>
      <c r="H4450" s="3"/>
      <c r="I4450" s="64" t="s">
        <v>225</v>
      </c>
      <c r="J4450" s="67" t="s">
        <v>225</v>
      </c>
      <c r="K4450" s="70">
        <v>0.15</v>
      </c>
      <c r="L4450" s="64" t="s">
        <v>225</v>
      </c>
      <c r="M4450" s="67" t="s">
        <v>225</v>
      </c>
      <c r="N4450" s="70">
        <v>0.0</v>
      </c>
      <c r="O4450" s="64" t="s">
        <v>225</v>
      </c>
      <c r="P4450" s="67" t="s">
        <v>225</v>
      </c>
      <c r="Q4450" s="70">
        <v>0.15</v>
      </c>
      <c r="R4450" s="3"/>
    </row>
    <row r="4451">
      <c r="A4451" s="46">
        <v>16903.0</v>
      </c>
      <c r="B4451" s="51" t="str">
        <f t="shared" si="1"/>
        <v>AvtotovarlarAvtomobil ehtiyot qismlariShisha va faralarni tozalash tizimlariShisha tozalagichni choʻtkalar</v>
      </c>
      <c r="C4451" s="55" t="s">
        <v>167</v>
      </c>
      <c r="D4451" s="55" t="s">
        <v>2202</v>
      </c>
      <c r="E4451" s="55" t="s">
        <v>9513</v>
      </c>
      <c r="F4451" s="55" t="s">
        <v>9514</v>
      </c>
      <c r="G4451" s="55"/>
      <c r="H4451" s="3"/>
      <c r="I4451" s="64">
        <v>0.1</v>
      </c>
      <c r="J4451" s="67">
        <v>0.1</v>
      </c>
      <c r="K4451" s="70">
        <v>0.1</v>
      </c>
      <c r="L4451" s="64">
        <v>0.0</v>
      </c>
      <c r="M4451" s="67">
        <v>0.0</v>
      </c>
      <c r="N4451" s="70">
        <v>0.0</v>
      </c>
      <c r="O4451" s="64">
        <v>0.1</v>
      </c>
      <c r="P4451" s="67">
        <v>0.1</v>
      </c>
      <c r="Q4451" s="70">
        <v>0.1</v>
      </c>
      <c r="R4451" s="3"/>
    </row>
    <row r="4452">
      <c r="A4452" s="46">
        <v>16904.0</v>
      </c>
      <c r="B4452" s="51" t="str">
        <f t="shared" si="1"/>
        <v>AvtotovarlarAvtomobil ehtiyot qismlariShisha va faralarni tozalash tizimlariShisha tozalagich choʻtkaning rezinkalar</v>
      </c>
      <c r="C4452" s="55" t="s">
        <v>167</v>
      </c>
      <c r="D4452" s="55" t="s">
        <v>2202</v>
      </c>
      <c r="E4452" s="55" t="s">
        <v>9513</v>
      </c>
      <c r="F4452" s="55" t="s">
        <v>9517</v>
      </c>
      <c r="G4452" s="55"/>
      <c r="H4452" s="55"/>
      <c r="I4452" s="64">
        <v>0.1</v>
      </c>
      <c r="J4452" s="67">
        <v>0.1</v>
      </c>
      <c r="K4452" s="70">
        <v>0.1</v>
      </c>
      <c r="L4452" s="64">
        <v>0.0</v>
      </c>
      <c r="M4452" s="67">
        <v>0.0</v>
      </c>
      <c r="N4452" s="70">
        <v>0.0</v>
      </c>
      <c r="O4452" s="64">
        <v>0.1</v>
      </c>
      <c r="P4452" s="67">
        <v>0.1</v>
      </c>
      <c r="Q4452" s="70">
        <v>0.1</v>
      </c>
      <c r="R4452" s="3"/>
    </row>
    <row r="4453">
      <c r="A4453" s="46">
        <v>16905.0</v>
      </c>
      <c r="B4453" s="51" t="str">
        <f t="shared" si="1"/>
        <v>AvtotovarlarAvtomobil ehtiyot qismlariShisha va faralarni tozalash tizimlariShisha tozalagichni butlovchi qismlar</v>
      </c>
      <c r="C4453" s="55" t="s">
        <v>167</v>
      </c>
      <c r="D4453" s="55" t="s">
        <v>2202</v>
      </c>
      <c r="E4453" s="55" t="s">
        <v>9513</v>
      </c>
      <c r="F4453" s="55" t="s">
        <v>9519</v>
      </c>
      <c r="G4453" s="55"/>
      <c r="H4453" s="55"/>
      <c r="I4453" s="64">
        <v>0.1</v>
      </c>
      <c r="J4453" s="67">
        <v>0.1</v>
      </c>
      <c r="K4453" s="70">
        <v>0.1</v>
      </c>
      <c r="L4453" s="64">
        <v>0.0</v>
      </c>
      <c r="M4453" s="67">
        <v>0.0</v>
      </c>
      <c r="N4453" s="70">
        <v>0.0</v>
      </c>
      <c r="O4453" s="64">
        <v>0.1</v>
      </c>
      <c r="P4453" s="67">
        <v>0.1</v>
      </c>
      <c r="Q4453" s="70">
        <v>0.1</v>
      </c>
      <c r="R4453" s="3"/>
    </row>
    <row r="4454">
      <c r="A4454" s="46">
        <v>16906.0</v>
      </c>
      <c r="B4454" s="51" t="str">
        <f t="shared" si="1"/>
        <v>AvtotovarlarAvtomobil ehtiyot qismlariShisha va faralarni tozalash tizimlariShisha yuvishgichni butlovchi qismlar</v>
      </c>
      <c r="C4454" s="55" t="s">
        <v>167</v>
      </c>
      <c r="D4454" s="55" t="s">
        <v>2202</v>
      </c>
      <c r="E4454" s="55" t="s">
        <v>9513</v>
      </c>
      <c r="F4454" s="55" t="s">
        <v>9523</v>
      </c>
      <c r="G4454" s="55"/>
      <c r="H4454" s="55"/>
      <c r="I4454" s="64">
        <v>0.1</v>
      </c>
      <c r="J4454" s="67">
        <v>0.1</v>
      </c>
      <c r="K4454" s="70">
        <v>0.1</v>
      </c>
      <c r="L4454" s="64">
        <v>0.0</v>
      </c>
      <c r="M4454" s="67">
        <v>0.0</v>
      </c>
      <c r="N4454" s="70">
        <v>0.0</v>
      </c>
      <c r="O4454" s="64">
        <v>0.1</v>
      </c>
      <c r="P4454" s="67">
        <v>0.1</v>
      </c>
      <c r="Q4454" s="70">
        <v>0.1</v>
      </c>
      <c r="R4454" s="3"/>
    </row>
    <row r="4455">
      <c r="A4455" s="46">
        <v>16907.0</v>
      </c>
      <c r="B4455" s="51" t="str">
        <f t="shared" si="1"/>
        <v>AvtotovarlarAvtomobil ehtiyot qismlariShisha va faralarni tozalash tizimlariFar va kamerani yuvish moslamalari</v>
      </c>
      <c r="C4455" s="55" t="s">
        <v>167</v>
      </c>
      <c r="D4455" s="55" t="s">
        <v>2202</v>
      </c>
      <c r="E4455" s="55" t="s">
        <v>9513</v>
      </c>
      <c r="F4455" s="55" t="s">
        <v>9526</v>
      </c>
      <c r="G4455" s="55"/>
      <c r="H4455" s="55"/>
      <c r="I4455" s="64">
        <v>0.1</v>
      </c>
      <c r="J4455" s="67">
        <v>0.1</v>
      </c>
      <c r="K4455" s="70">
        <v>0.1</v>
      </c>
      <c r="L4455" s="64">
        <v>0.0</v>
      </c>
      <c r="M4455" s="67">
        <v>0.0</v>
      </c>
      <c r="N4455" s="70">
        <v>0.0</v>
      </c>
      <c r="O4455" s="64">
        <v>0.1</v>
      </c>
      <c r="P4455" s="67">
        <v>0.1</v>
      </c>
      <c r="Q4455" s="70">
        <v>0.1</v>
      </c>
      <c r="R4455" s="3"/>
    </row>
    <row r="4456">
      <c r="A4456" s="46">
        <v>16908.0</v>
      </c>
      <c r="B4456" s="51" t="str">
        <f t="shared" si="1"/>
        <v>AvtotovarlarAvtomobil ehtiyot qismlariYoqilgʻi tizimiYuqori bosimli yoqilg'i nasoslari</v>
      </c>
      <c r="C4456" s="55" t="s">
        <v>167</v>
      </c>
      <c r="D4456" s="55" t="s">
        <v>2202</v>
      </c>
      <c r="E4456" s="55" t="s">
        <v>9528</v>
      </c>
      <c r="F4456" s="55" t="s">
        <v>9529</v>
      </c>
      <c r="G4456" s="55"/>
      <c r="H4456" s="55"/>
      <c r="I4456" s="64">
        <v>0.1</v>
      </c>
      <c r="J4456" s="67">
        <v>0.1</v>
      </c>
      <c r="K4456" s="70">
        <v>0.1</v>
      </c>
      <c r="L4456" s="64">
        <v>0.0</v>
      </c>
      <c r="M4456" s="67">
        <v>0.0</v>
      </c>
      <c r="N4456" s="70">
        <v>0.0</v>
      </c>
      <c r="O4456" s="64">
        <v>0.1</v>
      </c>
      <c r="P4456" s="67">
        <v>0.1</v>
      </c>
      <c r="Q4456" s="70">
        <v>0.1</v>
      </c>
      <c r="R4456" s="3"/>
    </row>
    <row r="4457">
      <c r="A4457" s="46">
        <v>16909.0</v>
      </c>
      <c r="B4457" s="51" t="str">
        <f t="shared" si="1"/>
        <v>AvtotovarlarAvtomobil ehtiyot qismlariYoqilgʻi tizimiYoqilg'i nasoslari</v>
      </c>
      <c r="C4457" s="55" t="s">
        <v>167</v>
      </c>
      <c r="D4457" s="55" t="s">
        <v>2202</v>
      </c>
      <c r="E4457" s="55" t="s">
        <v>9528</v>
      </c>
      <c r="F4457" s="55" t="s">
        <v>9531</v>
      </c>
      <c r="G4457" s="55"/>
      <c r="H4457" s="3"/>
      <c r="I4457" s="64">
        <v>0.1</v>
      </c>
      <c r="J4457" s="67">
        <v>0.1</v>
      </c>
      <c r="K4457" s="70">
        <v>0.1</v>
      </c>
      <c r="L4457" s="64">
        <v>0.0</v>
      </c>
      <c r="M4457" s="67">
        <v>0.0</v>
      </c>
      <c r="N4457" s="70">
        <v>0.0</v>
      </c>
      <c r="O4457" s="64">
        <v>0.1</v>
      </c>
      <c r="P4457" s="67">
        <v>0.1</v>
      </c>
      <c r="Q4457" s="70">
        <v>0.1</v>
      </c>
      <c r="R4457" s="3"/>
    </row>
    <row r="4458">
      <c r="A4458" s="46">
        <v>16910.0</v>
      </c>
      <c r="B4458" s="51" t="str">
        <f t="shared" si="1"/>
        <v>AvtotovarlarAvtomobil ehtiyot qismlariYoqilgʻi tizimiYoqilg'i filtrlari</v>
      </c>
      <c r="C4458" s="55" t="s">
        <v>167</v>
      </c>
      <c r="D4458" s="55" t="s">
        <v>2202</v>
      </c>
      <c r="E4458" s="55" t="s">
        <v>9528</v>
      </c>
      <c r="F4458" s="55" t="s">
        <v>9533</v>
      </c>
      <c r="G4458" s="3"/>
      <c r="H4458" s="3"/>
      <c r="I4458" s="64">
        <v>0.1</v>
      </c>
      <c r="J4458" s="67">
        <v>0.1</v>
      </c>
      <c r="K4458" s="70">
        <v>0.1</v>
      </c>
      <c r="L4458" s="64">
        <v>0.0</v>
      </c>
      <c r="M4458" s="67">
        <v>0.0</v>
      </c>
      <c r="N4458" s="70">
        <v>0.0</v>
      </c>
      <c r="O4458" s="64">
        <v>0.1</v>
      </c>
      <c r="P4458" s="67">
        <v>0.1</v>
      </c>
      <c r="Q4458" s="70">
        <v>0.1</v>
      </c>
      <c r="R4458" s="3"/>
    </row>
    <row r="4459">
      <c r="A4459" s="46">
        <v>16911.0</v>
      </c>
      <c r="B4459" s="51" t="str">
        <f t="shared" si="1"/>
        <v>AvtotovarlarAvtomobil ehtiyot qismlariYoqilgʻi tizimiYoqilg'i forsunkalari</v>
      </c>
      <c r="C4459" s="55" t="s">
        <v>167</v>
      </c>
      <c r="D4459" s="55" t="s">
        <v>2202</v>
      </c>
      <c r="E4459" s="55" t="s">
        <v>9528</v>
      </c>
      <c r="F4459" s="55" t="s">
        <v>9535</v>
      </c>
      <c r="G4459" s="55"/>
      <c r="H4459" s="3"/>
      <c r="I4459" s="64">
        <v>0.1</v>
      </c>
      <c r="J4459" s="67">
        <v>0.1</v>
      </c>
      <c r="K4459" s="70">
        <v>0.1</v>
      </c>
      <c r="L4459" s="64">
        <v>0.0</v>
      </c>
      <c r="M4459" s="67">
        <v>0.0</v>
      </c>
      <c r="N4459" s="70">
        <v>0.0</v>
      </c>
      <c r="O4459" s="64">
        <v>0.1</v>
      </c>
      <c r="P4459" s="67">
        <v>0.1</v>
      </c>
      <c r="Q4459" s="70">
        <v>0.1</v>
      </c>
      <c r="R4459" s="3"/>
    </row>
    <row r="4460">
      <c r="A4460" s="46">
        <v>16912.0</v>
      </c>
      <c r="B4460" s="51" t="str">
        <f t="shared" si="1"/>
        <v>AvtotovarlarAvtomobil ehtiyot qismlariYoqilgʻi tizimiYoqilg'i shlanglari</v>
      </c>
      <c r="C4460" s="55" t="s">
        <v>167</v>
      </c>
      <c r="D4460" s="55" t="s">
        <v>2202</v>
      </c>
      <c r="E4460" s="55" t="s">
        <v>9528</v>
      </c>
      <c r="F4460" s="55" t="s">
        <v>9537</v>
      </c>
      <c r="G4460" s="55"/>
      <c r="H4460" s="3"/>
      <c r="I4460" s="64">
        <v>0.1</v>
      </c>
      <c r="J4460" s="67">
        <v>0.1</v>
      </c>
      <c r="K4460" s="70">
        <v>0.1</v>
      </c>
      <c r="L4460" s="64">
        <v>0.0</v>
      </c>
      <c r="M4460" s="67">
        <v>0.0</v>
      </c>
      <c r="N4460" s="70">
        <v>0.0</v>
      </c>
      <c r="O4460" s="64">
        <v>0.1</v>
      </c>
      <c r="P4460" s="67">
        <v>0.1</v>
      </c>
      <c r="Q4460" s="70">
        <v>0.1</v>
      </c>
      <c r="R4460" s="3"/>
    </row>
    <row r="4461">
      <c r="A4461" s="46">
        <v>16913.0</v>
      </c>
      <c r="B4461" s="51" t="str">
        <f t="shared" si="1"/>
        <v>AvtotovarlarAvtomobil ehtiyot qismlariYoqilgʻi tizimiGaz ballonli uskunalar</v>
      </c>
      <c r="C4461" s="55" t="s">
        <v>167</v>
      </c>
      <c r="D4461" s="55" t="s">
        <v>2202</v>
      </c>
      <c r="E4461" s="55" t="s">
        <v>9528</v>
      </c>
      <c r="F4461" s="55" t="s">
        <v>9538</v>
      </c>
      <c r="G4461" s="55"/>
      <c r="H4461" s="3"/>
      <c r="I4461" s="64">
        <v>0.1</v>
      </c>
      <c r="J4461" s="67">
        <v>0.1</v>
      </c>
      <c r="K4461" s="70">
        <v>0.1</v>
      </c>
      <c r="L4461" s="64">
        <v>0.0</v>
      </c>
      <c r="M4461" s="67">
        <v>0.0</v>
      </c>
      <c r="N4461" s="70">
        <v>0.0</v>
      </c>
      <c r="O4461" s="64">
        <v>0.1</v>
      </c>
      <c r="P4461" s="67">
        <v>0.1</v>
      </c>
      <c r="Q4461" s="70">
        <v>0.1</v>
      </c>
      <c r="R4461" s="3"/>
    </row>
    <row r="4462">
      <c r="A4462" s="46">
        <v>16914.0</v>
      </c>
      <c r="B4462" s="51" t="str">
        <f t="shared" si="1"/>
        <v>AvtotovarlarAvtomobil ehtiyot qismlariYoqilgʻi tizimiYoqilg'i tizimining boshqa komponentlari</v>
      </c>
      <c r="C4462" s="55" t="s">
        <v>167</v>
      </c>
      <c r="D4462" s="55" t="s">
        <v>2202</v>
      </c>
      <c r="E4462" s="55" t="s">
        <v>9528</v>
      </c>
      <c r="F4462" s="55" t="s">
        <v>9540</v>
      </c>
      <c r="G4462" s="55"/>
      <c r="H4462" s="55"/>
      <c r="I4462" s="64">
        <v>0.1</v>
      </c>
      <c r="J4462" s="67">
        <v>0.1</v>
      </c>
      <c r="K4462" s="70">
        <v>0.1</v>
      </c>
      <c r="L4462" s="64">
        <v>0.0</v>
      </c>
      <c r="M4462" s="67">
        <v>0.0</v>
      </c>
      <c r="N4462" s="70">
        <v>0.0</v>
      </c>
      <c r="O4462" s="64">
        <v>0.1</v>
      </c>
      <c r="P4462" s="67">
        <v>0.1</v>
      </c>
      <c r="Q4462" s="70">
        <v>0.1</v>
      </c>
      <c r="R4462" s="3"/>
    </row>
    <row r="4463">
      <c r="A4463" s="46">
        <v>16915.0</v>
      </c>
      <c r="B4463" s="51" t="str">
        <f t="shared" si="1"/>
        <v>AvtotovarlarAvtomobil ehtiyot qismlariAvtomobillar uchun chiqarish tizimiTutun malakgichlar</v>
      </c>
      <c r="C4463" s="55" t="s">
        <v>167</v>
      </c>
      <c r="D4463" s="55" t="s">
        <v>2202</v>
      </c>
      <c r="E4463" s="55" t="s">
        <v>9542</v>
      </c>
      <c r="F4463" s="55" t="s">
        <v>9543</v>
      </c>
      <c r="G4463" s="55"/>
      <c r="H4463" s="3"/>
      <c r="I4463" s="64">
        <v>0.12</v>
      </c>
      <c r="J4463" s="67">
        <v>0.12</v>
      </c>
      <c r="K4463" s="70">
        <v>0.12</v>
      </c>
      <c r="L4463" s="64">
        <v>0.0</v>
      </c>
      <c r="M4463" s="67">
        <v>0.0</v>
      </c>
      <c r="N4463" s="70">
        <v>0.0</v>
      </c>
      <c r="O4463" s="64">
        <v>0.12</v>
      </c>
      <c r="P4463" s="67">
        <v>0.12</v>
      </c>
      <c r="Q4463" s="70">
        <v>0.12</v>
      </c>
      <c r="R4463" s="3"/>
    </row>
    <row r="4464">
      <c r="A4464" s="46">
        <v>16916.0</v>
      </c>
      <c r="B4464" s="51" t="str">
        <f t="shared" si="1"/>
        <v>AvtotovarlarAvtomobil ehtiyot qismlariAvtomobillar uchun chiqarish tizimiTutun chiqargich rezonatorlari</v>
      </c>
      <c r="C4464" s="55" t="s">
        <v>167</v>
      </c>
      <c r="D4464" s="55" t="s">
        <v>2202</v>
      </c>
      <c r="E4464" s="55" t="s">
        <v>9542</v>
      </c>
      <c r="F4464" s="55" t="s">
        <v>9544</v>
      </c>
      <c r="G4464" s="55"/>
      <c r="H4464" s="55"/>
      <c r="I4464" s="64">
        <v>0.12</v>
      </c>
      <c r="J4464" s="67">
        <v>0.12</v>
      </c>
      <c r="K4464" s="70">
        <v>0.12</v>
      </c>
      <c r="L4464" s="64">
        <v>0.0</v>
      </c>
      <c r="M4464" s="67">
        <v>0.0</v>
      </c>
      <c r="N4464" s="70">
        <v>0.0</v>
      </c>
      <c r="O4464" s="64">
        <v>0.12</v>
      </c>
      <c r="P4464" s="67">
        <v>0.12</v>
      </c>
      <c r="Q4464" s="70">
        <v>0.12</v>
      </c>
      <c r="R4464" s="3"/>
    </row>
    <row r="4465">
      <c r="A4465" s="46">
        <v>16917.0</v>
      </c>
      <c r="B4465" s="51" t="str">
        <f t="shared" si="1"/>
        <v>AvtotovarlarAvtomobil ehtiyot qismlariAvtomobillar uchun chiqarish tizimiTutun chiqargich gofralar</v>
      </c>
      <c r="C4465" s="55" t="s">
        <v>167</v>
      </c>
      <c r="D4465" s="55" t="s">
        <v>2202</v>
      </c>
      <c r="E4465" s="55" t="s">
        <v>9542</v>
      </c>
      <c r="F4465" s="55" t="s">
        <v>9546</v>
      </c>
      <c r="G4465" s="55"/>
      <c r="H4465" s="3"/>
      <c r="I4465" s="64">
        <v>0.12</v>
      </c>
      <c r="J4465" s="67">
        <v>0.12</v>
      </c>
      <c r="K4465" s="70">
        <v>0.12</v>
      </c>
      <c r="L4465" s="64">
        <v>0.0</v>
      </c>
      <c r="M4465" s="67">
        <v>0.0</v>
      </c>
      <c r="N4465" s="70">
        <v>0.0</v>
      </c>
      <c r="O4465" s="64">
        <v>0.12</v>
      </c>
      <c r="P4465" s="67">
        <v>0.12</v>
      </c>
      <c r="Q4465" s="70">
        <v>0.12</v>
      </c>
      <c r="R4465" s="3"/>
    </row>
    <row r="4466">
      <c r="A4466" s="46">
        <v>16918.0</v>
      </c>
      <c r="B4466" s="51" t="str">
        <f t="shared" si="1"/>
        <v>AvtotovarlarAvtomobil ehtiyot qismlariAvtomobillar uchun chiqarish tizimiChiqarish kollektorlari</v>
      </c>
      <c r="C4466" s="55" t="s">
        <v>167</v>
      </c>
      <c r="D4466" s="55" t="s">
        <v>2202</v>
      </c>
      <c r="E4466" s="55" t="s">
        <v>9542</v>
      </c>
      <c r="F4466" s="55" t="s">
        <v>9549</v>
      </c>
      <c r="G4466" s="55"/>
      <c r="H4466" s="3"/>
      <c r="I4466" s="64">
        <v>0.12</v>
      </c>
      <c r="J4466" s="67">
        <v>0.12</v>
      </c>
      <c r="K4466" s="70">
        <v>0.12</v>
      </c>
      <c r="L4466" s="64">
        <v>0.0</v>
      </c>
      <c r="M4466" s="67">
        <v>0.0</v>
      </c>
      <c r="N4466" s="70">
        <v>0.0</v>
      </c>
      <c r="O4466" s="64">
        <v>0.12</v>
      </c>
      <c r="P4466" s="67">
        <v>0.12</v>
      </c>
      <c r="Q4466" s="70">
        <v>0.12</v>
      </c>
      <c r="R4466" s="3"/>
    </row>
    <row r="4467">
      <c r="A4467" s="46">
        <v>16919.0</v>
      </c>
      <c r="B4467" s="51" t="str">
        <f t="shared" si="1"/>
        <v>AvtotovarlarAvtomobil ehtiyot qismlariAvtomobillar uchun chiqarish tizimiOlovni to'xtatuvchilar</v>
      </c>
      <c r="C4467" s="55" t="s">
        <v>167</v>
      </c>
      <c r="D4467" s="55" t="s">
        <v>2202</v>
      </c>
      <c r="E4467" s="55" t="s">
        <v>9542</v>
      </c>
      <c r="F4467" s="55" t="s">
        <v>9551</v>
      </c>
      <c r="G4467" s="55"/>
      <c r="H4467" s="3"/>
      <c r="I4467" s="64">
        <v>0.12</v>
      </c>
      <c r="J4467" s="67">
        <v>0.12</v>
      </c>
      <c r="K4467" s="70">
        <v>0.12</v>
      </c>
      <c r="L4467" s="64">
        <v>0.0</v>
      </c>
      <c r="M4467" s="67">
        <v>0.0</v>
      </c>
      <c r="N4467" s="70">
        <v>0.0</v>
      </c>
      <c r="O4467" s="64">
        <v>0.12</v>
      </c>
      <c r="P4467" s="67">
        <v>0.12</v>
      </c>
      <c r="Q4467" s="70">
        <v>0.12</v>
      </c>
      <c r="R4467" s="3"/>
    </row>
    <row r="4468">
      <c r="A4468" s="46">
        <v>16920.0</v>
      </c>
      <c r="B4468" s="51" t="str">
        <f t="shared" si="1"/>
        <v>AvtotovarlarAvtomobil ehtiyot qismlariAvtomobillar uchun chiqarish tizimiKatalizatorlar</v>
      </c>
      <c r="C4468" s="55" t="s">
        <v>167</v>
      </c>
      <c r="D4468" s="55" t="s">
        <v>2202</v>
      </c>
      <c r="E4468" s="55" t="s">
        <v>9542</v>
      </c>
      <c r="F4468" s="55" t="s">
        <v>9553</v>
      </c>
      <c r="G4468" s="3"/>
      <c r="H4468" s="3"/>
      <c r="I4468" s="64">
        <v>0.12</v>
      </c>
      <c r="J4468" s="67">
        <v>0.12</v>
      </c>
      <c r="K4468" s="70">
        <v>0.12</v>
      </c>
      <c r="L4468" s="64">
        <v>0.0</v>
      </c>
      <c r="M4468" s="67">
        <v>0.0</v>
      </c>
      <c r="N4468" s="70">
        <v>0.0</v>
      </c>
      <c r="O4468" s="64">
        <v>0.12</v>
      </c>
      <c r="P4468" s="67">
        <v>0.12</v>
      </c>
      <c r="Q4468" s="70">
        <v>0.12</v>
      </c>
      <c r="R4468" s="3"/>
    </row>
    <row r="4469">
      <c r="A4469" s="46">
        <v>16921.0</v>
      </c>
      <c r="B4469" s="51" t="str">
        <f t="shared" si="1"/>
        <v>AvtotovarlarAvtomobil ehtiyot qismlariAvtomobillar uchun chiqarish tizimiEGR klapanlari</v>
      </c>
      <c r="C4469" s="55" t="s">
        <v>167</v>
      </c>
      <c r="D4469" s="55" t="s">
        <v>2202</v>
      </c>
      <c r="E4469" s="55" t="s">
        <v>9542</v>
      </c>
      <c r="F4469" s="55" t="s">
        <v>9555</v>
      </c>
      <c r="G4469" s="85"/>
      <c r="H4469" s="3"/>
      <c r="I4469" s="64">
        <v>0.12</v>
      </c>
      <c r="J4469" s="67">
        <v>0.12</v>
      </c>
      <c r="K4469" s="70">
        <v>0.12</v>
      </c>
      <c r="L4469" s="64">
        <v>0.0</v>
      </c>
      <c r="M4469" s="67">
        <v>0.0</v>
      </c>
      <c r="N4469" s="70">
        <v>0.0</v>
      </c>
      <c r="O4469" s="64">
        <v>0.12</v>
      </c>
      <c r="P4469" s="67">
        <v>0.12</v>
      </c>
      <c r="Q4469" s="70">
        <v>0.12</v>
      </c>
      <c r="R4469" s="3"/>
    </row>
    <row r="4470">
      <c r="A4470" s="46">
        <v>16922.0</v>
      </c>
      <c r="B4470" s="51" t="str">
        <f t="shared" si="1"/>
        <v>AvtotovarlarAvtomobil ehtiyot qismlariAvtomobillar uchun chiqarish tizimiEgzoz quvurlar</v>
      </c>
      <c r="C4470" s="55" t="s">
        <v>167</v>
      </c>
      <c r="D4470" s="55" t="s">
        <v>2202</v>
      </c>
      <c r="E4470" s="55" t="s">
        <v>9542</v>
      </c>
      <c r="F4470" s="55" t="s">
        <v>9557</v>
      </c>
      <c r="G4470" s="55"/>
      <c r="H4470" s="3"/>
      <c r="I4470" s="64">
        <v>0.12</v>
      </c>
      <c r="J4470" s="67">
        <v>0.12</v>
      </c>
      <c r="K4470" s="70">
        <v>0.12</v>
      </c>
      <c r="L4470" s="64">
        <v>0.0</v>
      </c>
      <c r="M4470" s="67">
        <v>0.0</v>
      </c>
      <c r="N4470" s="70">
        <v>0.0</v>
      </c>
      <c r="O4470" s="64">
        <v>0.12</v>
      </c>
      <c r="P4470" s="67">
        <v>0.12</v>
      </c>
      <c r="Q4470" s="70">
        <v>0.12</v>
      </c>
      <c r="R4470" s="3"/>
    </row>
    <row r="4471">
      <c r="A4471" s="46">
        <v>16923.0</v>
      </c>
      <c r="B4471" s="51" t="str">
        <f t="shared" si="1"/>
        <v>Qurilish va taʼmirlashUy va bogʻ uchun suv taʼminotiSuvni tozalash va filtrlashQo'pol tozalash filtrlari</v>
      </c>
      <c r="C4471" s="55" t="s">
        <v>95</v>
      </c>
      <c r="D4471" s="55" t="s">
        <v>96</v>
      </c>
      <c r="E4471" s="55" t="s">
        <v>9146</v>
      </c>
      <c r="F4471" s="55" t="s">
        <v>9560</v>
      </c>
      <c r="G4471" s="55"/>
      <c r="H4471" s="3"/>
      <c r="I4471" s="64">
        <v>0.18</v>
      </c>
      <c r="J4471" s="67">
        <v>0.18</v>
      </c>
      <c r="K4471" s="70">
        <v>0.18</v>
      </c>
      <c r="L4471" s="64">
        <v>0.0</v>
      </c>
      <c r="M4471" s="67">
        <v>0.0</v>
      </c>
      <c r="N4471" s="70">
        <v>0.0</v>
      </c>
      <c r="O4471" s="64">
        <v>0.18</v>
      </c>
      <c r="P4471" s="67">
        <v>0.18</v>
      </c>
      <c r="Q4471" s="70">
        <v>0.18</v>
      </c>
      <c r="R4471" s="3"/>
    </row>
    <row r="4472">
      <c r="A4472" s="46">
        <v>16925.0</v>
      </c>
      <c r="B4472" s="51" t="str">
        <f t="shared" si="1"/>
        <v>AvtotovarlarAvtomobil ehtiyot qismlariIsitgich va konditsionerAvtonom isitgichlar</v>
      </c>
      <c r="C4472" s="55" t="s">
        <v>167</v>
      </c>
      <c r="D4472" s="55" t="s">
        <v>2202</v>
      </c>
      <c r="E4472" s="55" t="s">
        <v>9563</v>
      </c>
      <c r="F4472" s="55" t="s">
        <v>9564</v>
      </c>
      <c r="G4472" s="55"/>
      <c r="H4472" s="3"/>
      <c r="I4472" s="64">
        <v>0.12</v>
      </c>
      <c r="J4472" s="67">
        <v>0.12</v>
      </c>
      <c r="K4472" s="70">
        <v>0.12</v>
      </c>
      <c r="L4472" s="64">
        <v>0.0</v>
      </c>
      <c r="M4472" s="67">
        <v>0.0</v>
      </c>
      <c r="N4472" s="70">
        <v>0.0</v>
      </c>
      <c r="O4472" s="64">
        <v>0.12</v>
      </c>
      <c r="P4472" s="67">
        <v>0.12</v>
      </c>
      <c r="Q4472" s="70">
        <v>0.12</v>
      </c>
      <c r="R4472" s="3"/>
    </row>
    <row r="4473">
      <c r="A4473" s="46">
        <v>16926.0</v>
      </c>
      <c r="B4473" s="51" t="str">
        <f t="shared" si="1"/>
        <v>AvtotovarlarAvtomobil ehtiyot qismlariIsitgich va konditsionerKonditsioner kompressorlari</v>
      </c>
      <c r="C4473" s="55" t="s">
        <v>167</v>
      </c>
      <c r="D4473" s="55" t="s">
        <v>2202</v>
      </c>
      <c r="E4473" s="55" t="s">
        <v>9563</v>
      </c>
      <c r="F4473" s="55" t="s">
        <v>9565</v>
      </c>
      <c r="G4473" s="55"/>
      <c r="H4473" s="3"/>
      <c r="I4473" s="64">
        <v>0.12</v>
      </c>
      <c r="J4473" s="67">
        <v>0.12</v>
      </c>
      <c r="K4473" s="70">
        <v>0.12</v>
      </c>
      <c r="L4473" s="64">
        <v>0.0</v>
      </c>
      <c r="M4473" s="67">
        <v>0.0</v>
      </c>
      <c r="N4473" s="70">
        <v>0.0</v>
      </c>
      <c r="O4473" s="64">
        <v>0.12</v>
      </c>
      <c r="P4473" s="67">
        <v>0.12</v>
      </c>
      <c r="Q4473" s="70">
        <v>0.12</v>
      </c>
      <c r="R4473" s="3"/>
    </row>
    <row r="4474">
      <c r="A4474" s="46">
        <v>16927.0</v>
      </c>
      <c r="B4474" s="51" t="str">
        <f t="shared" si="1"/>
        <v>AvtotovarlarAvtomobil ehtiyot qismlariIsitgich va konditsionerIsitgich ventilyatorlari</v>
      </c>
      <c r="C4474" s="55" t="s">
        <v>167</v>
      </c>
      <c r="D4474" s="55" t="s">
        <v>2202</v>
      </c>
      <c r="E4474" s="55" t="s">
        <v>9563</v>
      </c>
      <c r="F4474" s="55" t="s">
        <v>9567</v>
      </c>
      <c r="G4474" s="55"/>
      <c r="H4474" s="3"/>
      <c r="I4474" s="64">
        <v>0.12</v>
      </c>
      <c r="J4474" s="67">
        <v>0.12</v>
      </c>
      <c r="K4474" s="70">
        <v>0.12</v>
      </c>
      <c r="L4474" s="64">
        <v>0.0</v>
      </c>
      <c r="M4474" s="67">
        <v>0.0</v>
      </c>
      <c r="N4474" s="70">
        <v>0.0</v>
      </c>
      <c r="O4474" s="64">
        <v>0.12</v>
      </c>
      <c r="P4474" s="67">
        <v>0.12</v>
      </c>
      <c r="Q4474" s="70">
        <v>0.12</v>
      </c>
      <c r="R4474" s="3"/>
    </row>
    <row r="4475">
      <c r="A4475" s="46">
        <v>16928.0</v>
      </c>
      <c r="B4475" s="51" t="str">
        <f t="shared" si="1"/>
        <v>AvtotovarlarAvtomobil ehtiyot qismlariIsitgich va konditsionerSalon filtrlari</v>
      </c>
      <c r="C4475" s="55" t="s">
        <v>167</v>
      </c>
      <c r="D4475" s="55" t="s">
        <v>2202</v>
      </c>
      <c r="E4475" s="55" t="s">
        <v>9563</v>
      </c>
      <c r="F4475" s="55" t="s">
        <v>9141</v>
      </c>
      <c r="G4475" s="85"/>
      <c r="H4475" s="3"/>
      <c r="I4475" s="64">
        <v>0.12</v>
      </c>
      <c r="J4475" s="67">
        <v>0.12</v>
      </c>
      <c r="K4475" s="70">
        <v>0.12</v>
      </c>
      <c r="L4475" s="64">
        <v>0.0</v>
      </c>
      <c r="M4475" s="67">
        <v>0.0</v>
      </c>
      <c r="N4475" s="70">
        <v>0.0</v>
      </c>
      <c r="O4475" s="64">
        <v>0.12</v>
      </c>
      <c r="P4475" s="67">
        <v>0.12</v>
      </c>
      <c r="Q4475" s="70">
        <v>0.12</v>
      </c>
      <c r="R4475" s="3"/>
    </row>
    <row r="4476">
      <c r="A4476" s="46">
        <v>16929.0</v>
      </c>
      <c r="B4476" s="51" t="str">
        <f t="shared" si="1"/>
        <v>AvtotovarlarAvtomobil ehtiyot qismlariIsitgich va konditsionerKonditsioner ehtiyot qismlari</v>
      </c>
      <c r="C4476" s="55" t="s">
        <v>167</v>
      </c>
      <c r="D4476" s="55" t="s">
        <v>2202</v>
      </c>
      <c r="E4476" s="55" t="s">
        <v>9563</v>
      </c>
      <c r="F4476" s="55" t="s">
        <v>9570</v>
      </c>
      <c r="G4476" s="55"/>
      <c r="H4476" s="3"/>
      <c r="I4476" s="64">
        <v>0.12</v>
      </c>
      <c r="J4476" s="67">
        <v>0.12</v>
      </c>
      <c r="K4476" s="70">
        <v>0.12</v>
      </c>
      <c r="L4476" s="64">
        <v>0.0</v>
      </c>
      <c r="M4476" s="67">
        <v>0.0</v>
      </c>
      <c r="N4476" s="70">
        <v>0.0</v>
      </c>
      <c r="O4476" s="64">
        <v>0.12</v>
      </c>
      <c r="P4476" s="67">
        <v>0.12</v>
      </c>
      <c r="Q4476" s="70">
        <v>0.12</v>
      </c>
      <c r="R4476" s="3"/>
    </row>
    <row r="4477">
      <c r="A4477" s="46">
        <v>16930.0</v>
      </c>
      <c r="B4477" s="51" t="str">
        <f t="shared" si="1"/>
        <v>AvtotovarlarAvtomobil ehtiyot qismlariIsitgich va konditsionerIsitgich ventilyator ehtiyot qismlari</v>
      </c>
      <c r="C4477" s="55" t="s">
        <v>167</v>
      </c>
      <c r="D4477" s="55" t="s">
        <v>2202</v>
      </c>
      <c r="E4477" s="55" t="s">
        <v>9563</v>
      </c>
      <c r="F4477" s="55" t="s">
        <v>9571</v>
      </c>
      <c r="G4477" s="55"/>
      <c r="H4477" s="55"/>
      <c r="I4477" s="64">
        <v>0.12</v>
      </c>
      <c r="J4477" s="67">
        <v>0.12</v>
      </c>
      <c r="K4477" s="70">
        <v>0.12</v>
      </c>
      <c r="L4477" s="64">
        <v>0.0</v>
      </c>
      <c r="M4477" s="67">
        <v>0.0</v>
      </c>
      <c r="N4477" s="70">
        <v>0.0</v>
      </c>
      <c r="O4477" s="64">
        <v>0.12</v>
      </c>
      <c r="P4477" s="67">
        <v>0.12</v>
      </c>
      <c r="Q4477" s="70">
        <v>0.12</v>
      </c>
      <c r="R4477" s="3"/>
    </row>
    <row r="4478">
      <c r="A4478" s="46">
        <v>16931.0</v>
      </c>
      <c r="B4478" s="51" t="str">
        <f t="shared" si="1"/>
        <v>Dacha, bogʻ va tomorqaPiknik, barbekyu, grillTandirlar</v>
      </c>
      <c r="C4478" s="55" t="s">
        <v>734</v>
      </c>
      <c r="D4478" s="55" t="s">
        <v>1525</v>
      </c>
      <c r="E4478" s="55" t="s">
        <v>9573</v>
      </c>
      <c r="F4478" s="3"/>
      <c r="G4478" s="4"/>
      <c r="H4478" s="3"/>
      <c r="I4478" s="64" t="s">
        <v>225</v>
      </c>
      <c r="J4478" s="67" t="s">
        <v>225</v>
      </c>
      <c r="K4478" s="70">
        <v>0.15</v>
      </c>
      <c r="L4478" s="64" t="s">
        <v>225</v>
      </c>
      <c r="M4478" s="67" t="s">
        <v>225</v>
      </c>
      <c r="N4478" s="70">
        <v>0.0</v>
      </c>
      <c r="O4478" s="64" t="s">
        <v>225</v>
      </c>
      <c r="P4478" s="67" t="s">
        <v>225</v>
      </c>
      <c r="Q4478" s="70">
        <v>0.15</v>
      </c>
      <c r="R4478" s="3"/>
    </row>
    <row r="4479">
      <c r="A4479" s="46">
        <v>16933.0</v>
      </c>
      <c r="B4479" s="51" t="str">
        <f t="shared" si="1"/>
        <v>AvtotovarlarAvtomobil ehtiyot qismlariO't oldirish tizmiO't oldirish g'altaklar</v>
      </c>
      <c r="C4479" s="55" t="s">
        <v>167</v>
      </c>
      <c r="D4479" s="55" t="s">
        <v>2202</v>
      </c>
      <c r="E4479" s="55" t="s">
        <v>9143</v>
      </c>
      <c r="F4479" s="55" t="s">
        <v>9575</v>
      </c>
      <c r="G4479" s="55"/>
      <c r="H4479" s="3"/>
      <c r="I4479" s="64">
        <v>0.17</v>
      </c>
      <c r="J4479" s="67">
        <v>0.17</v>
      </c>
      <c r="K4479" s="70">
        <v>0.17</v>
      </c>
      <c r="L4479" s="64">
        <v>0.0</v>
      </c>
      <c r="M4479" s="67">
        <v>0.0</v>
      </c>
      <c r="N4479" s="70">
        <v>0.0</v>
      </c>
      <c r="O4479" s="64">
        <v>0.17</v>
      </c>
      <c r="P4479" s="67">
        <v>0.17</v>
      </c>
      <c r="Q4479" s="70">
        <v>0.17</v>
      </c>
      <c r="R4479" s="3"/>
    </row>
    <row r="4480">
      <c r="A4480" s="46">
        <v>16934.0</v>
      </c>
      <c r="B4480" s="51" t="str">
        <f t="shared" si="1"/>
        <v>AvtotovarlarAvtomobil ehtiyot qismlariO't oldirish tizmiO't oldirish qulflari</v>
      </c>
      <c r="C4480" s="55" t="s">
        <v>167</v>
      </c>
      <c r="D4480" s="55" t="s">
        <v>2202</v>
      </c>
      <c r="E4480" s="55" t="s">
        <v>9143</v>
      </c>
      <c r="F4480" s="55" t="s">
        <v>9576</v>
      </c>
      <c r="G4480" s="55"/>
      <c r="H4480" s="3"/>
      <c r="I4480" s="64">
        <v>0.17</v>
      </c>
      <c r="J4480" s="67">
        <v>0.17</v>
      </c>
      <c r="K4480" s="70">
        <v>0.17</v>
      </c>
      <c r="L4480" s="64">
        <v>0.0</v>
      </c>
      <c r="M4480" s="67">
        <v>0.0</v>
      </c>
      <c r="N4480" s="70">
        <v>0.0</v>
      </c>
      <c r="O4480" s="64">
        <v>0.17</v>
      </c>
      <c r="P4480" s="67">
        <v>0.17</v>
      </c>
      <c r="Q4480" s="70">
        <v>0.17</v>
      </c>
      <c r="R4480" s="3"/>
    </row>
    <row r="4481">
      <c r="A4481" s="46">
        <v>16935.0</v>
      </c>
      <c r="B4481" s="51" t="str">
        <f t="shared" si="1"/>
        <v>AvtotovarlarAvtomobil ehtiyot qismlariO't oldirish tizmiQizdirish shamlar</v>
      </c>
      <c r="C4481" s="55" t="s">
        <v>167</v>
      </c>
      <c r="D4481" s="55" t="s">
        <v>2202</v>
      </c>
      <c r="E4481" s="55" t="s">
        <v>9143</v>
      </c>
      <c r="F4481" s="55" t="s">
        <v>9578</v>
      </c>
      <c r="G4481" s="55"/>
      <c r="H4481" s="3"/>
      <c r="I4481" s="64">
        <v>0.17</v>
      </c>
      <c r="J4481" s="67">
        <v>0.17</v>
      </c>
      <c r="K4481" s="70">
        <v>0.17</v>
      </c>
      <c r="L4481" s="64">
        <v>0.0</v>
      </c>
      <c r="M4481" s="67">
        <v>0.0</v>
      </c>
      <c r="N4481" s="70">
        <v>0.0</v>
      </c>
      <c r="O4481" s="64">
        <v>0.17</v>
      </c>
      <c r="P4481" s="67">
        <v>0.17</v>
      </c>
      <c r="Q4481" s="70">
        <v>0.17</v>
      </c>
      <c r="R4481" s="3"/>
    </row>
    <row r="4482">
      <c r="A4482" s="46">
        <v>16936.0</v>
      </c>
      <c r="B4482" s="51" t="str">
        <f t="shared" si="1"/>
        <v>AvtotovarlarAvtomobil ehtiyot qismlariO't oldirish tizmiDvigatellarni yurgizishdan oldingi isitgichlar</v>
      </c>
      <c r="C4482" s="55" t="s">
        <v>167</v>
      </c>
      <c r="D4482" s="55" t="s">
        <v>2202</v>
      </c>
      <c r="E4482" s="55" t="s">
        <v>9143</v>
      </c>
      <c r="F4482" s="55" t="s">
        <v>9582</v>
      </c>
      <c r="G4482" s="55"/>
      <c r="H4482" s="55"/>
      <c r="I4482" s="64">
        <v>0.17</v>
      </c>
      <c r="J4482" s="67">
        <v>0.17</v>
      </c>
      <c r="K4482" s="70">
        <v>0.17</v>
      </c>
      <c r="L4482" s="64">
        <v>0.0</v>
      </c>
      <c r="M4482" s="67">
        <v>0.0</v>
      </c>
      <c r="N4482" s="70">
        <v>0.0</v>
      </c>
      <c r="O4482" s="64">
        <v>0.17</v>
      </c>
      <c r="P4482" s="67">
        <v>0.17</v>
      </c>
      <c r="Q4482" s="70">
        <v>0.17</v>
      </c>
      <c r="R4482" s="3"/>
    </row>
    <row r="4483">
      <c r="A4483" s="46">
        <v>16937.0</v>
      </c>
      <c r="B4483" s="51" t="str">
        <f t="shared" si="1"/>
        <v>AvtotovarlarAvtomobil ehtiyot qismlariO't oldirish tizmiYuqori voltli simlar</v>
      </c>
      <c r="C4483" s="55" t="s">
        <v>167</v>
      </c>
      <c r="D4483" s="55" t="s">
        <v>2202</v>
      </c>
      <c r="E4483" s="55" t="s">
        <v>9143</v>
      </c>
      <c r="F4483" s="55" t="s">
        <v>9584</v>
      </c>
      <c r="G4483" s="55"/>
      <c r="H4483" s="3"/>
      <c r="I4483" s="64">
        <v>0.17</v>
      </c>
      <c r="J4483" s="67">
        <v>0.17</v>
      </c>
      <c r="K4483" s="70">
        <v>0.17</v>
      </c>
      <c r="L4483" s="64">
        <v>0.0</v>
      </c>
      <c r="M4483" s="67">
        <v>0.0</v>
      </c>
      <c r="N4483" s="70">
        <v>0.0</v>
      </c>
      <c r="O4483" s="64">
        <v>0.17</v>
      </c>
      <c r="P4483" s="67">
        <v>0.17</v>
      </c>
      <c r="Q4483" s="70">
        <v>0.17</v>
      </c>
      <c r="R4483" s="3"/>
    </row>
    <row r="4484">
      <c r="A4484" s="46">
        <v>16938.0</v>
      </c>
      <c r="B4484" s="51" t="str">
        <f t="shared" si="1"/>
        <v>AvtotovarlarAvtomobil ehtiyot qismlariRul boshqaruviRul reykalari va reduktorlar</v>
      </c>
      <c r="C4484" s="55" t="s">
        <v>167</v>
      </c>
      <c r="D4484" s="55" t="s">
        <v>2202</v>
      </c>
      <c r="E4484" s="55" t="s">
        <v>9586</v>
      </c>
      <c r="F4484" s="55" t="s">
        <v>9587</v>
      </c>
      <c r="G4484" s="55"/>
      <c r="H4484" s="3"/>
      <c r="I4484" s="64">
        <v>0.1</v>
      </c>
      <c r="J4484" s="67">
        <v>0.1</v>
      </c>
      <c r="K4484" s="70">
        <v>0.1</v>
      </c>
      <c r="L4484" s="64">
        <v>0.0</v>
      </c>
      <c r="M4484" s="67">
        <v>0.0</v>
      </c>
      <c r="N4484" s="70">
        <v>0.0</v>
      </c>
      <c r="O4484" s="64">
        <v>0.1</v>
      </c>
      <c r="P4484" s="67">
        <v>0.1</v>
      </c>
      <c r="Q4484" s="70">
        <v>0.1</v>
      </c>
      <c r="R4484" s="3"/>
    </row>
    <row r="4485">
      <c r="A4485" s="46">
        <v>16939.0</v>
      </c>
      <c r="B4485" s="51" t="str">
        <f t="shared" si="1"/>
        <v>AvtotovarlarAksessuarlar va jihozlarSalon uchun jihozlarRullar</v>
      </c>
      <c r="C4485" s="55" t="s">
        <v>167</v>
      </c>
      <c r="D4485" s="55" t="s">
        <v>468</v>
      </c>
      <c r="E4485" s="55" t="s">
        <v>1405</v>
      </c>
      <c r="F4485" s="55" t="s">
        <v>9589</v>
      </c>
      <c r="G4485" s="85"/>
      <c r="H4485" s="3"/>
      <c r="I4485" s="64">
        <v>0.1</v>
      </c>
      <c r="J4485" s="67">
        <v>0.1</v>
      </c>
      <c r="K4485" s="70">
        <v>0.1</v>
      </c>
      <c r="L4485" s="64">
        <v>0.0</v>
      </c>
      <c r="M4485" s="67">
        <v>0.0</v>
      </c>
      <c r="N4485" s="70">
        <v>0.0</v>
      </c>
      <c r="O4485" s="64">
        <v>0.1</v>
      </c>
      <c r="P4485" s="67">
        <v>0.1</v>
      </c>
      <c r="Q4485" s="70">
        <v>0.1</v>
      </c>
      <c r="R4485" s="3"/>
    </row>
    <row r="4486">
      <c r="A4486" s="46">
        <v>16940.0</v>
      </c>
      <c r="B4486" s="51" t="str">
        <f t="shared" si="1"/>
        <v>AvtotovarlarAvtomobil ehtiyot qismlariRul boshqaruviRul uchliklari va amortizatorlar</v>
      </c>
      <c r="C4486" s="55" t="s">
        <v>167</v>
      </c>
      <c r="D4486" s="55" t="s">
        <v>2202</v>
      </c>
      <c r="E4486" s="55" t="s">
        <v>9586</v>
      </c>
      <c r="F4486" s="55" t="s">
        <v>9590</v>
      </c>
      <c r="G4486" s="55"/>
      <c r="H4486" s="55"/>
      <c r="I4486" s="64">
        <v>0.1</v>
      </c>
      <c r="J4486" s="67">
        <v>0.1</v>
      </c>
      <c r="K4486" s="70">
        <v>0.1</v>
      </c>
      <c r="L4486" s="64">
        <v>0.0</v>
      </c>
      <c r="M4486" s="67">
        <v>0.0</v>
      </c>
      <c r="N4486" s="70">
        <v>0.0</v>
      </c>
      <c r="O4486" s="64">
        <v>0.1</v>
      </c>
      <c r="P4486" s="67">
        <v>0.1</v>
      </c>
      <c r="Q4486" s="70">
        <v>0.1</v>
      </c>
      <c r="R4486" s="3"/>
    </row>
    <row r="4487">
      <c r="A4487" s="46">
        <v>16941.0</v>
      </c>
      <c r="B4487" s="51" t="str">
        <f t="shared" si="1"/>
        <v>AvtotovarlarAvtomobil ehtiyot qismlariRul boshqaruviRGK nasoslari va bakchalari</v>
      </c>
      <c r="C4487" s="55" t="s">
        <v>167</v>
      </c>
      <c r="D4487" s="55" t="s">
        <v>2202</v>
      </c>
      <c r="E4487" s="55" t="s">
        <v>9586</v>
      </c>
      <c r="F4487" s="55" t="s">
        <v>9593</v>
      </c>
      <c r="G4487" s="55"/>
      <c r="H4487" s="3"/>
      <c r="I4487" s="64">
        <v>0.1</v>
      </c>
      <c r="J4487" s="67">
        <v>0.1</v>
      </c>
      <c r="K4487" s="70">
        <v>0.1</v>
      </c>
      <c r="L4487" s="64">
        <v>0.0</v>
      </c>
      <c r="M4487" s="67">
        <v>0.0</v>
      </c>
      <c r="N4487" s="70">
        <v>0.0</v>
      </c>
      <c r="O4487" s="64">
        <v>0.1</v>
      </c>
      <c r="P4487" s="67">
        <v>0.1</v>
      </c>
      <c r="Q4487" s="70">
        <v>0.1</v>
      </c>
      <c r="R4487" s="3"/>
    </row>
    <row r="4488">
      <c r="A4488" s="46">
        <v>16942.0</v>
      </c>
      <c r="B4488" s="51" t="str">
        <f t="shared" si="1"/>
        <v>AvtotovarlarAvtomobil ehtiyot qismlariRul boshqaruviRul tortqi</v>
      </c>
      <c r="C4488" s="55" t="s">
        <v>167</v>
      </c>
      <c r="D4488" s="55" t="s">
        <v>2202</v>
      </c>
      <c r="E4488" s="55" t="s">
        <v>9586</v>
      </c>
      <c r="F4488" s="55" t="s">
        <v>9594</v>
      </c>
      <c r="G4488" s="85"/>
      <c r="H4488" s="3"/>
      <c r="I4488" s="64">
        <v>0.1</v>
      </c>
      <c r="J4488" s="67">
        <v>0.1</v>
      </c>
      <c r="K4488" s="70">
        <v>0.1</v>
      </c>
      <c r="L4488" s="64">
        <v>0.0</v>
      </c>
      <c r="M4488" s="67">
        <v>0.0</v>
      </c>
      <c r="N4488" s="70">
        <v>0.0</v>
      </c>
      <c r="O4488" s="64">
        <v>0.1</v>
      </c>
      <c r="P4488" s="67">
        <v>0.1</v>
      </c>
      <c r="Q4488" s="70">
        <v>0.1</v>
      </c>
      <c r="R4488" s="3"/>
    </row>
    <row r="4489">
      <c r="A4489" s="46">
        <v>16943.0</v>
      </c>
      <c r="B4489" s="51" t="str">
        <f t="shared" si="1"/>
        <v>AvtotovarlarAvtomobil ehtiyot qismlariRul boshqaruviRul kolonkalari</v>
      </c>
      <c r="C4489" s="55" t="s">
        <v>167</v>
      </c>
      <c r="D4489" s="55" t="s">
        <v>2202</v>
      </c>
      <c r="E4489" s="55" t="s">
        <v>9586</v>
      </c>
      <c r="F4489" s="55" t="s">
        <v>9595</v>
      </c>
      <c r="G4489" s="55"/>
      <c r="H4489" s="3"/>
      <c r="I4489" s="64">
        <v>0.1</v>
      </c>
      <c r="J4489" s="67">
        <v>0.1</v>
      </c>
      <c r="K4489" s="70">
        <v>0.1</v>
      </c>
      <c r="L4489" s="64">
        <v>0.0</v>
      </c>
      <c r="M4489" s="67">
        <v>0.0</v>
      </c>
      <c r="N4489" s="70">
        <v>0.0</v>
      </c>
      <c r="O4489" s="64">
        <v>0.1</v>
      </c>
      <c r="P4489" s="67">
        <v>0.1</v>
      </c>
      <c r="Q4489" s="70">
        <v>0.1</v>
      </c>
      <c r="R4489" s="3"/>
    </row>
    <row r="4490">
      <c r="A4490" s="46">
        <v>16944.0</v>
      </c>
      <c r="B4490" s="51" t="str">
        <f t="shared" si="1"/>
        <v>AvtotovarlarAvtomobil ehtiyot qismlariRul boshqaruviMayatnikli richaglar</v>
      </c>
      <c r="C4490" s="55" t="s">
        <v>167</v>
      </c>
      <c r="D4490" s="55" t="s">
        <v>2202</v>
      </c>
      <c r="E4490" s="55" t="s">
        <v>9586</v>
      </c>
      <c r="F4490" s="55" t="s">
        <v>9599</v>
      </c>
      <c r="G4490" s="55"/>
      <c r="H4490" s="3"/>
      <c r="I4490" s="64">
        <v>0.1</v>
      </c>
      <c r="J4490" s="67">
        <v>0.1</v>
      </c>
      <c r="K4490" s="70">
        <v>0.1</v>
      </c>
      <c r="L4490" s="64">
        <v>0.0</v>
      </c>
      <c r="M4490" s="67">
        <v>0.0</v>
      </c>
      <c r="N4490" s="70">
        <v>0.0</v>
      </c>
      <c r="O4490" s="64">
        <v>0.1</v>
      </c>
      <c r="P4490" s="67">
        <v>0.1</v>
      </c>
      <c r="Q4490" s="70">
        <v>0.1</v>
      </c>
      <c r="R4490" s="3"/>
    </row>
    <row r="4491">
      <c r="A4491" s="46">
        <v>16945.0</v>
      </c>
      <c r="B4491" s="51" t="str">
        <f t="shared" si="1"/>
        <v>Qurilish va taʼmirlashUy va bogʻ uchun suv taʼminotiSuvni tozalash va filtrlashFiltrlar uchun qo'shimchalarIchimlik suvi krani</v>
      </c>
      <c r="C4491" s="55" t="s">
        <v>95</v>
      </c>
      <c r="D4491" s="55" t="s">
        <v>96</v>
      </c>
      <c r="E4491" s="55" t="s">
        <v>9146</v>
      </c>
      <c r="F4491" s="55" t="s">
        <v>9602</v>
      </c>
      <c r="G4491" s="85" t="s">
        <v>9603</v>
      </c>
      <c r="H4491" s="85"/>
      <c r="I4491" s="64">
        <v>0.2</v>
      </c>
      <c r="J4491" s="67">
        <v>0.2</v>
      </c>
      <c r="K4491" s="70">
        <v>0.2</v>
      </c>
      <c r="L4491" s="64">
        <v>0.0</v>
      </c>
      <c r="M4491" s="67">
        <v>0.0</v>
      </c>
      <c r="N4491" s="70">
        <v>0.0</v>
      </c>
      <c r="O4491" s="64">
        <v>0.2</v>
      </c>
      <c r="P4491" s="67">
        <v>0.2</v>
      </c>
      <c r="Q4491" s="70">
        <v>0.2</v>
      </c>
      <c r="R4491" s="3"/>
    </row>
    <row r="4492">
      <c r="A4492" s="46">
        <v>16946.0</v>
      </c>
      <c r="B4492" s="51" t="str">
        <f t="shared" si="1"/>
        <v>AvtotovarlarAvtomobil ehtiyot qismlariElektr uskunaElektr simlari</v>
      </c>
      <c r="C4492" s="55" t="s">
        <v>167</v>
      </c>
      <c r="D4492" s="55" t="s">
        <v>2202</v>
      </c>
      <c r="E4492" s="55" t="s">
        <v>2312</v>
      </c>
      <c r="F4492" s="55" t="s">
        <v>9604</v>
      </c>
      <c r="G4492" s="85"/>
      <c r="H4492" s="3"/>
      <c r="I4492" s="64">
        <v>0.1</v>
      </c>
      <c r="J4492" s="67">
        <v>0.1</v>
      </c>
      <c r="K4492" s="70">
        <v>0.1</v>
      </c>
      <c r="L4492" s="64">
        <v>0.0</v>
      </c>
      <c r="M4492" s="67">
        <v>0.0</v>
      </c>
      <c r="N4492" s="70">
        <v>0.0</v>
      </c>
      <c r="O4492" s="64">
        <v>0.1</v>
      </c>
      <c r="P4492" s="67">
        <v>0.1</v>
      </c>
      <c r="Q4492" s="70">
        <v>0.1</v>
      </c>
      <c r="R4492" s="3"/>
    </row>
    <row r="4493">
      <c r="A4493" s="46">
        <v>16947.0</v>
      </c>
      <c r="B4493" s="51" t="str">
        <f t="shared" si="1"/>
        <v>AvtotovarlarAvtomobil ehtiyot qismlariElektr uskunaYig'ilgan generatorlar</v>
      </c>
      <c r="C4493" s="55" t="s">
        <v>167</v>
      </c>
      <c r="D4493" s="55" t="s">
        <v>2202</v>
      </c>
      <c r="E4493" s="55" t="s">
        <v>2312</v>
      </c>
      <c r="F4493" s="55" t="s">
        <v>9606</v>
      </c>
      <c r="G4493" s="55"/>
      <c r="H4493" s="85"/>
      <c r="I4493" s="64">
        <v>0.1</v>
      </c>
      <c r="J4493" s="67">
        <v>0.1</v>
      </c>
      <c r="K4493" s="70">
        <v>0.1</v>
      </c>
      <c r="L4493" s="64">
        <v>0.0</v>
      </c>
      <c r="M4493" s="67">
        <v>0.0</v>
      </c>
      <c r="N4493" s="70">
        <v>0.0</v>
      </c>
      <c r="O4493" s="64">
        <v>0.1</v>
      </c>
      <c r="P4493" s="67">
        <v>0.1</v>
      </c>
      <c r="Q4493" s="70">
        <v>0.1</v>
      </c>
      <c r="R4493" s="3"/>
    </row>
    <row r="4494">
      <c r="A4494" s="46">
        <v>16948.0</v>
      </c>
      <c r="B4494" s="51" t="str">
        <f t="shared" si="1"/>
        <v>AvtotovarlarAvtomobil ehtiyot qismlariElektr uskunaYig'ilgan starterlar</v>
      </c>
      <c r="C4494" s="55" t="s">
        <v>167</v>
      </c>
      <c r="D4494" s="55" t="s">
        <v>2202</v>
      </c>
      <c r="E4494" s="55" t="s">
        <v>2312</v>
      </c>
      <c r="F4494" s="55" t="s">
        <v>9616</v>
      </c>
      <c r="G4494" s="55"/>
      <c r="H4494" s="3"/>
      <c r="I4494" s="64">
        <v>0.1</v>
      </c>
      <c r="J4494" s="67">
        <v>0.1</v>
      </c>
      <c r="K4494" s="70">
        <v>0.1</v>
      </c>
      <c r="L4494" s="64">
        <v>0.0</v>
      </c>
      <c r="M4494" s="67">
        <v>0.0</v>
      </c>
      <c r="N4494" s="70">
        <v>0.0</v>
      </c>
      <c r="O4494" s="64">
        <v>0.1</v>
      </c>
      <c r="P4494" s="67">
        <v>0.1</v>
      </c>
      <c r="Q4494" s="70">
        <v>0.1</v>
      </c>
      <c r="R4494" s="3"/>
    </row>
    <row r="4495">
      <c r="A4495" s="46">
        <v>16949.0</v>
      </c>
      <c r="B4495" s="51" t="str">
        <f t="shared" si="1"/>
        <v>AvtotovarlarAvtomobil ehtiyot qismlariElektr uskunaSaqlagichlari</v>
      </c>
      <c r="C4495" s="55" t="s">
        <v>167</v>
      </c>
      <c r="D4495" s="55" t="s">
        <v>2202</v>
      </c>
      <c r="E4495" s="55" t="s">
        <v>2312</v>
      </c>
      <c r="F4495" s="55" t="s">
        <v>9618</v>
      </c>
      <c r="G4495" s="3"/>
      <c r="H4495" s="3"/>
      <c r="I4495" s="64">
        <v>0.1</v>
      </c>
      <c r="J4495" s="67">
        <v>0.1</v>
      </c>
      <c r="K4495" s="70">
        <v>0.1</v>
      </c>
      <c r="L4495" s="64">
        <v>0.0</v>
      </c>
      <c r="M4495" s="67">
        <v>0.0</v>
      </c>
      <c r="N4495" s="70">
        <v>0.0</v>
      </c>
      <c r="O4495" s="64">
        <v>0.1</v>
      </c>
      <c r="P4495" s="67">
        <v>0.1</v>
      </c>
      <c r="Q4495" s="70">
        <v>0.1</v>
      </c>
      <c r="R4495" s="3"/>
    </row>
    <row r="4496">
      <c r="A4496" s="46">
        <v>16950.0</v>
      </c>
      <c r="B4496" s="51" t="str">
        <f t="shared" si="1"/>
        <v>AvtotovarlarAvtomobil ehtiyot qismlariElektr uskunaXavfsizlik yostiqchalari</v>
      </c>
      <c r="C4496" s="55" t="s">
        <v>167</v>
      </c>
      <c r="D4496" s="55" t="s">
        <v>2202</v>
      </c>
      <c r="E4496" s="55" t="s">
        <v>2312</v>
      </c>
      <c r="F4496" s="55" t="s">
        <v>9620</v>
      </c>
      <c r="G4496" s="55"/>
      <c r="H4496" s="3"/>
      <c r="I4496" s="64">
        <v>0.1</v>
      </c>
      <c r="J4496" s="67">
        <v>0.1</v>
      </c>
      <c r="K4496" s="70">
        <v>0.1</v>
      </c>
      <c r="L4496" s="64">
        <v>0.0</v>
      </c>
      <c r="M4496" s="67">
        <v>0.0</v>
      </c>
      <c r="N4496" s="70">
        <v>0.0</v>
      </c>
      <c r="O4496" s="64">
        <v>0.1</v>
      </c>
      <c r="P4496" s="67">
        <v>0.1</v>
      </c>
      <c r="Q4496" s="70">
        <v>0.1</v>
      </c>
      <c r="R4496" s="3"/>
    </row>
    <row r="4497">
      <c r="A4497" s="46">
        <v>16951.0</v>
      </c>
      <c r="B4497" s="51" t="str">
        <f t="shared" si="1"/>
        <v>AvtotovarlarAvtomobil ehtiyot qismlariElektr uskunaTurbotaymerlar</v>
      </c>
      <c r="C4497" s="55" t="s">
        <v>167</v>
      </c>
      <c r="D4497" s="55" t="s">
        <v>2202</v>
      </c>
      <c r="E4497" s="55" t="s">
        <v>2312</v>
      </c>
      <c r="F4497" s="55" t="s">
        <v>9621</v>
      </c>
      <c r="G4497" s="55"/>
      <c r="H4497" s="3"/>
      <c r="I4497" s="64">
        <v>0.1</v>
      </c>
      <c r="J4497" s="67">
        <v>0.1</v>
      </c>
      <c r="K4497" s="70">
        <v>0.1</v>
      </c>
      <c r="L4497" s="64">
        <v>0.0</v>
      </c>
      <c r="M4497" s="67">
        <v>0.0</v>
      </c>
      <c r="N4497" s="70">
        <v>0.0</v>
      </c>
      <c r="O4497" s="64">
        <v>0.1</v>
      </c>
      <c r="P4497" s="67">
        <v>0.1</v>
      </c>
      <c r="Q4497" s="70">
        <v>0.1</v>
      </c>
      <c r="R4497" s="3"/>
    </row>
    <row r="4498">
      <c r="A4498" s="46">
        <v>16953.0</v>
      </c>
      <c r="B4498" s="51" t="str">
        <f t="shared" si="1"/>
        <v>AvtotovarlarAvtomobil ehtiyot qismlariPodshipniklarUniversal podshipniklar</v>
      </c>
      <c r="C4498" s="55" t="s">
        <v>167</v>
      </c>
      <c r="D4498" s="55" t="s">
        <v>2202</v>
      </c>
      <c r="E4498" s="55" t="s">
        <v>9623</v>
      </c>
      <c r="F4498" s="55" t="s">
        <v>9625</v>
      </c>
      <c r="G4498" s="55"/>
      <c r="H4498" s="3"/>
      <c r="I4498" s="64">
        <v>0.12</v>
      </c>
      <c r="J4498" s="67">
        <v>0.12</v>
      </c>
      <c r="K4498" s="70">
        <v>0.12</v>
      </c>
      <c r="L4498" s="64">
        <v>0.0</v>
      </c>
      <c r="M4498" s="67">
        <v>0.0</v>
      </c>
      <c r="N4498" s="70">
        <v>0.0</v>
      </c>
      <c r="O4498" s="64">
        <v>0.12</v>
      </c>
      <c r="P4498" s="67">
        <v>0.12</v>
      </c>
      <c r="Q4498" s="70">
        <v>0.12</v>
      </c>
      <c r="R4498" s="3"/>
    </row>
    <row r="4499">
      <c r="A4499" s="46">
        <v>16954.0</v>
      </c>
      <c r="B4499" s="51" t="str">
        <f t="shared" si="1"/>
        <v>AvtotovarlarAvtomobil ehtiyot qismlariPodshipniklarStupitsa podshipniklari</v>
      </c>
      <c r="C4499" s="55" t="s">
        <v>167</v>
      </c>
      <c r="D4499" s="55" t="s">
        <v>2202</v>
      </c>
      <c r="E4499" s="55" t="s">
        <v>9623</v>
      </c>
      <c r="F4499" s="55" t="s">
        <v>9628</v>
      </c>
      <c r="G4499" s="55"/>
      <c r="H4499" s="4"/>
      <c r="I4499" s="64">
        <v>0.12</v>
      </c>
      <c r="J4499" s="67">
        <v>0.12</v>
      </c>
      <c r="K4499" s="70">
        <v>0.12</v>
      </c>
      <c r="L4499" s="64">
        <v>0.0</v>
      </c>
      <c r="M4499" s="67">
        <v>0.0</v>
      </c>
      <c r="N4499" s="70">
        <v>0.0</v>
      </c>
      <c r="O4499" s="64">
        <v>0.12</v>
      </c>
      <c r="P4499" s="67">
        <v>0.12</v>
      </c>
      <c r="Q4499" s="70">
        <v>0.12</v>
      </c>
      <c r="R4499" s="3"/>
    </row>
    <row r="4500">
      <c r="A4500" s="46">
        <v>16955.0</v>
      </c>
      <c r="B4500" s="51" t="str">
        <f t="shared" si="1"/>
        <v>AvtotovarlarAvtomobil ehtiyot qismlariPodshipniklarSiqilgan podshipniklar</v>
      </c>
      <c r="C4500" s="55" t="s">
        <v>167</v>
      </c>
      <c r="D4500" s="55" t="s">
        <v>2202</v>
      </c>
      <c r="E4500" s="55" t="s">
        <v>9623</v>
      </c>
      <c r="F4500" s="55" t="s">
        <v>9630</v>
      </c>
      <c r="G4500" s="55"/>
      <c r="H4500" s="3"/>
      <c r="I4500" s="64">
        <v>0.12</v>
      </c>
      <c r="J4500" s="67">
        <v>0.12</v>
      </c>
      <c r="K4500" s="70">
        <v>0.12</v>
      </c>
      <c r="L4500" s="64">
        <v>0.0</v>
      </c>
      <c r="M4500" s="67">
        <v>0.0</v>
      </c>
      <c r="N4500" s="70">
        <v>0.0</v>
      </c>
      <c r="O4500" s="64">
        <v>0.12</v>
      </c>
      <c r="P4500" s="67">
        <v>0.12</v>
      </c>
      <c r="Q4500" s="70">
        <v>0.12</v>
      </c>
      <c r="R4500" s="3"/>
    </row>
    <row r="4501">
      <c r="A4501" s="46">
        <v>16956.0</v>
      </c>
      <c r="B4501" s="51" t="str">
        <f t="shared" si="1"/>
        <v>AvtotovarlarAvtomobil ehtiyot qismlariPodshipniklarAmortizator podshipniklari</v>
      </c>
      <c r="C4501" s="55" t="s">
        <v>167</v>
      </c>
      <c r="D4501" s="55" t="s">
        <v>2202</v>
      </c>
      <c r="E4501" s="55" t="s">
        <v>9623</v>
      </c>
      <c r="F4501" s="55" t="s">
        <v>9632</v>
      </c>
      <c r="G4501" s="55"/>
      <c r="H4501" s="3"/>
      <c r="I4501" s="64">
        <v>0.12</v>
      </c>
      <c r="J4501" s="67">
        <v>0.12</v>
      </c>
      <c r="K4501" s="70">
        <v>0.12</v>
      </c>
      <c r="L4501" s="64">
        <v>0.0</v>
      </c>
      <c r="M4501" s="67">
        <v>0.0</v>
      </c>
      <c r="N4501" s="70">
        <v>0.0</v>
      </c>
      <c r="O4501" s="64">
        <v>0.12</v>
      </c>
      <c r="P4501" s="67">
        <v>0.12</v>
      </c>
      <c r="Q4501" s="70">
        <v>0.12</v>
      </c>
      <c r="R4501" s="3"/>
    </row>
    <row r="4502">
      <c r="A4502" s="46">
        <v>16957.0</v>
      </c>
      <c r="B4502" s="51" t="str">
        <f t="shared" si="1"/>
        <v>AvtotovarlarAvtomobil ehtiyot qismlariPodshipniklarOsilgan podshipniklar</v>
      </c>
      <c r="C4502" s="55" t="s">
        <v>167</v>
      </c>
      <c r="D4502" s="55" t="s">
        <v>2202</v>
      </c>
      <c r="E4502" s="55" t="s">
        <v>9623</v>
      </c>
      <c r="F4502" s="55" t="s">
        <v>9634</v>
      </c>
      <c r="G4502" s="55"/>
      <c r="H4502" s="4"/>
      <c r="I4502" s="64">
        <v>0.12</v>
      </c>
      <c r="J4502" s="67">
        <v>0.12</v>
      </c>
      <c r="K4502" s="70">
        <v>0.12</v>
      </c>
      <c r="L4502" s="64">
        <v>0.0</v>
      </c>
      <c r="M4502" s="67">
        <v>0.0</v>
      </c>
      <c r="N4502" s="70">
        <v>0.0</v>
      </c>
      <c r="O4502" s="64">
        <v>0.12</v>
      </c>
      <c r="P4502" s="67">
        <v>0.12</v>
      </c>
      <c r="Q4502" s="70">
        <v>0.12</v>
      </c>
      <c r="R4502" s="3"/>
    </row>
    <row r="4503">
      <c r="A4503" s="46">
        <v>16959.0</v>
      </c>
      <c r="B4503" s="51" t="str">
        <f t="shared" si="1"/>
        <v>AvtotovarlarAvtomobil ehtiyot qismlariPodshipniklarGenerator podshipniklari</v>
      </c>
      <c r="C4503" s="55" t="s">
        <v>167</v>
      </c>
      <c r="D4503" s="55" t="s">
        <v>2202</v>
      </c>
      <c r="E4503" s="55" t="s">
        <v>9623</v>
      </c>
      <c r="F4503" s="55" t="s">
        <v>9637</v>
      </c>
      <c r="G4503" s="55"/>
      <c r="H4503" s="4"/>
      <c r="I4503" s="64">
        <v>0.12</v>
      </c>
      <c r="J4503" s="67">
        <v>0.12</v>
      </c>
      <c r="K4503" s="70">
        <v>0.12</v>
      </c>
      <c r="L4503" s="64">
        <v>0.0</v>
      </c>
      <c r="M4503" s="67">
        <v>0.0</v>
      </c>
      <c r="N4503" s="70">
        <v>0.0</v>
      </c>
      <c r="O4503" s="64">
        <v>0.12</v>
      </c>
      <c r="P4503" s="67">
        <v>0.12</v>
      </c>
      <c r="Q4503" s="70">
        <v>0.12</v>
      </c>
      <c r="R4503" s="3"/>
    </row>
    <row r="4504">
      <c r="A4504" s="46">
        <v>16960.0</v>
      </c>
      <c r="B4504" s="51" t="str">
        <f t="shared" si="1"/>
        <v>AvtotovarlarAvtomobil ehtiyot qismlariPodshipniklarYarim o‘q podshipniklari</v>
      </c>
      <c r="C4504" s="55" t="s">
        <v>167</v>
      </c>
      <c r="D4504" s="55" t="s">
        <v>2202</v>
      </c>
      <c r="E4504" s="55" t="s">
        <v>9623</v>
      </c>
      <c r="F4504" s="55" t="s">
        <v>9639</v>
      </c>
      <c r="G4504" s="55"/>
      <c r="H4504" s="3"/>
      <c r="I4504" s="64">
        <v>0.12</v>
      </c>
      <c r="J4504" s="67">
        <v>0.12</v>
      </c>
      <c r="K4504" s="70">
        <v>0.12</v>
      </c>
      <c r="L4504" s="64">
        <v>0.0</v>
      </c>
      <c r="M4504" s="67">
        <v>0.0</v>
      </c>
      <c r="N4504" s="70">
        <v>0.0</v>
      </c>
      <c r="O4504" s="64">
        <v>0.12</v>
      </c>
      <c r="P4504" s="67">
        <v>0.12</v>
      </c>
      <c r="Q4504" s="70">
        <v>0.12</v>
      </c>
      <c r="R4504" s="3"/>
    </row>
    <row r="4505">
      <c r="A4505" s="46">
        <v>16961.0</v>
      </c>
      <c r="B4505" s="51" t="str">
        <f t="shared" si="1"/>
        <v>AvtotovarlarAvtomobil ehtiyot qismlariPodshipniklarPodshipniklar uchun butlovchi qismlar</v>
      </c>
      <c r="C4505" s="55" t="s">
        <v>167</v>
      </c>
      <c r="D4505" s="55" t="s">
        <v>2202</v>
      </c>
      <c r="E4505" s="55" t="s">
        <v>9623</v>
      </c>
      <c r="F4505" s="55" t="s">
        <v>9641</v>
      </c>
      <c r="G4505" s="55"/>
      <c r="H4505" s="55"/>
      <c r="I4505" s="64">
        <v>0.12</v>
      </c>
      <c r="J4505" s="67">
        <v>0.12</v>
      </c>
      <c r="K4505" s="70">
        <v>0.12</v>
      </c>
      <c r="L4505" s="64">
        <v>0.0</v>
      </c>
      <c r="M4505" s="67">
        <v>0.0</v>
      </c>
      <c r="N4505" s="70">
        <v>0.0</v>
      </c>
      <c r="O4505" s="64">
        <v>0.12</v>
      </c>
      <c r="P4505" s="67">
        <v>0.12</v>
      </c>
      <c r="Q4505" s="70">
        <v>0.12</v>
      </c>
      <c r="R4505" s="3"/>
    </row>
    <row r="4506">
      <c r="A4506" s="46">
        <v>16962.0</v>
      </c>
      <c r="B4506" s="51" t="str">
        <f t="shared" si="1"/>
        <v>Qurilish va taʼmirlashIsitishRadiatorlarSeksiyali radiatorlar</v>
      </c>
      <c r="C4506" s="55" t="s">
        <v>95</v>
      </c>
      <c r="D4506" s="55" t="s">
        <v>219</v>
      </c>
      <c r="E4506" s="55" t="s">
        <v>9644</v>
      </c>
      <c r="F4506" s="55" t="s">
        <v>9645</v>
      </c>
      <c r="G4506" s="55"/>
      <c r="H4506" s="4"/>
      <c r="I4506" s="64">
        <v>0.15</v>
      </c>
      <c r="J4506" s="67">
        <v>0.15</v>
      </c>
      <c r="K4506" s="70">
        <v>0.15</v>
      </c>
      <c r="L4506" s="64">
        <v>0.0</v>
      </c>
      <c r="M4506" s="67">
        <v>0.0</v>
      </c>
      <c r="N4506" s="70">
        <v>0.0</v>
      </c>
      <c r="O4506" s="64">
        <v>0.15</v>
      </c>
      <c r="P4506" s="67">
        <v>0.15</v>
      </c>
      <c r="Q4506" s="70">
        <v>0.15</v>
      </c>
      <c r="R4506" s="3"/>
    </row>
    <row r="4507">
      <c r="A4507" s="46">
        <v>16963.0</v>
      </c>
      <c r="B4507" s="51" t="str">
        <f t="shared" si="1"/>
        <v>Qurilish va taʼmirlashIsitishRadiatorlarPanel radiatorlari</v>
      </c>
      <c r="C4507" s="55" t="s">
        <v>95</v>
      </c>
      <c r="D4507" s="55" t="s">
        <v>219</v>
      </c>
      <c r="E4507" s="55" t="s">
        <v>9644</v>
      </c>
      <c r="F4507" s="55" t="s">
        <v>9647</v>
      </c>
      <c r="G4507" s="55"/>
      <c r="H4507" s="3"/>
      <c r="I4507" s="64">
        <v>0.15</v>
      </c>
      <c r="J4507" s="67">
        <v>0.15</v>
      </c>
      <c r="K4507" s="70">
        <v>0.15</v>
      </c>
      <c r="L4507" s="64">
        <v>0.0</v>
      </c>
      <c r="M4507" s="67">
        <v>0.0</v>
      </c>
      <c r="N4507" s="70">
        <v>0.0</v>
      </c>
      <c r="O4507" s="64">
        <v>0.15</v>
      </c>
      <c r="P4507" s="67">
        <v>0.15</v>
      </c>
      <c r="Q4507" s="70">
        <v>0.15</v>
      </c>
      <c r="R4507" s="3"/>
    </row>
    <row r="4508">
      <c r="A4508" s="46">
        <v>16964.0</v>
      </c>
      <c r="B4508" s="51" t="str">
        <f t="shared" si="1"/>
        <v>Qurilish va taʼmirlashIsitishRadiatorlarQuvurli radiatorlar</v>
      </c>
      <c r="C4508" s="55" t="s">
        <v>95</v>
      </c>
      <c r="D4508" s="55" t="s">
        <v>219</v>
      </c>
      <c r="E4508" s="55" t="s">
        <v>9644</v>
      </c>
      <c r="F4508" s="55" t="s">
        <v>9649</v>
      </c>
      <c r="G4508" s="55"/>
      <c r="H4508" s="3"/>
      <c r="I4508" s="64">
        <v>0.15</v>
      </c>
      <c r="J4508" s="67">
        <v>0.15</v>
      </c>
      <c r="K4508" s="70">
        <v>0.15</v>
      </c>
      <c r="L4508" s="64">
        <v>0.0</v>
      </c>
      <c r="M4508" s="67">
        <v>0.0</v>
      </c>
      <c r="N4508" s="70">
        <v>0.0</v>
      </c>
      <c r="O4508" s="64">
        <v>0.15</v>
      </c>
      <c r="P4508" s="67">
        <v>0.15</v>
      </c>
      <c r="Q4508" s="70">
        <v>0.15</v>
      </c>
      <c r="R4508" s="3"/>
    </row>
    <row r="4509">
      <c r="A4509" s="46">
        <v>16965.0</v>
      </c>
      <c r="B4509" s="51" t="str">
        <f t="shared" si="1"/>
        <v>Qurilish va taʼmirlashIsitishRadiatorlarIntrapolous konvektorlar</v>
      </c>
      <c r="C4509" s="55" t="s">
        <v>95</v>
      </c>
      <c r="D4509" s="55" t="s">
        <v>219</v>
      </c>
      <c r="E4509" s="55" t="s">
        <v>9644</v>
      </c>
      <c r="F4509" s="55" t="s">
        <v>9651</v>
      </c>
      <c r="G4509" s="55"/>
      <c r="H4509" s="4"/>
      <c r="I4509" s="64">
        <v>0.15</v>
      </c>
      <c r="J4509" s="67">
        <v>0.15</v>
      </c>
      <c r="K4509" s="70">
        <v>0.15</v>
      </c>
      <c r="L4509" s="64">
        <v>0.0</v>
      </c>
      <c r="M4509" s="67">
        <v>0.0</v>
      </c>
      <c r="N4509" s="70">
        <v>0.0</v>
      </c>
      <c r="O4509" s="64">
        <v>0.15</v>
      </c>
      <c r="P4509" s="67">
        <v>0.15</v>
      </c>
      <c r="Q4509" s="70">
        <v>0.15</v>
      </c>
      <c r="R4509" s="3"/>
    </row>
    <row r="4510">
      <c r="A4510" s="46">
        <v>16966.0</v>
      </c>
      <c r="B4510" s="51" t="str">
        <f t="shared" si="1"/>
        <v>Qurilish va taʼmirlashIsitishIsitish qozonlariGazli qozon</v>
      </c>
      <c r="C4510" s="55" t="s">
        <v>95</v>
      </c>
      <c r="D4510" s="55" t="s">
        <v>219</v>
      </c>
      <c r="E4510" s="55" t="s">
        <v>6485</v>
      </c>
      <c r="F4510" s="55" t="s">
        <v>9653</v>
      </c>
      <c r="G4510" s="3"/>
      <c r="H4510" s="4"/>
      <c r="I4510" s="64">
        <v>0.1</v>
      </c>
      <c r="J4510" s="67">
        <v>0.1</v>
      </c>
      <c r="K4510" s="70">
        <v>0.1</v>
      </c>
      <c r="L4510" s="64">
        <v>0.0</v>
      </c>
      <c r="M4510" s="67">
        <v>0.0</v>
      </c>
      <c r="N4510" s="70">
        <v>0.0</v>
      </c>
      <c r="O4510" s="64">
        <v>0.1</v>
      </c>
      <c r="P4510" s="67">
        <v>0.1</v>
      </c>
      <c r="Q4510" s="70">
        <v>0.1</v>
      </c>
      <c r="R4510" s="3"/>
    </row>
    <row r="4511">
      <c r="A4511" s="46">
        <v>16967.0</v>
      </c>
      <c r="B4511" s="51" t="str">
        <f t="shared" si="1"/>
        <v>Qurilish va taʼmirlashIsitishIsitish qozonlariElektr qozon</v>
      </c>
      <c r="C4511" s="55" t="s">
        <v>95</v>
      </c>
      <c r="D4511" s="55" t="s">
        <v>219</v>
      </c>
      <c r="E4511" s="55" t="s">
        <v>6485</v>
      </c>
      <c r="F4511" s="55" t="s">
        <v>9655</v>
      </c>
      <c r="G4511" s="3"/>
      <c r="H4511" s="4"/>
      <c r="I4511" s="64">
        <v>0.1</v>
      </c>
      <c r="J4511" s="67">
        <v>0.1</v>
      </c>
      <c r="K4511" s="70">
        <v>0.1</v>
      </c>
      <c r="L4511" s="64">
        <v>0.0</v>
      </c>
      <c r="M4511" s="67">
        <v>0.0</v>
      </c>
      <c r="N4511" s="70">
        <v>0.0</v>
      </c>
      <c r="O4511" s="64">
        <v>0.1</v>
      </c>
      <c r="P4511" s="67">
        <v>0.1</v>
      </c>
      <c r="Q4511" s="70">
        <v>0.1</v>
      </c>
      <c r="R4511" s="3"/>
    </row>
    <row r="4512">
      <c r="A4512" s="46">
        <v>16968.0</v>
      </c>
      <c r="B4512" s="51" t="str">
        <f t="shared" si="1"/>
        <v>Qurilish va taʼmirlashIsitishIsitish qozonlariKombinatsiyalangan qozon</v>
      </c>
      <c r="C4512" s="55" t="s">
        <v>95</v>
      </c>
      <c r="D4512" s="55" t="s">
        <v>219</v>
      </c>
      <c r="E4512" s="55" t="s">
        <v>6485</v>
      </c>
      <c r="F4512" s="55" t="s">
        <v>9657</v>
      </c>
      <c r="G4512" s="55"/>
      <c r="H4512" s="4"/>
      <c r="I4512" s="64">
        <v>0.1</v>
      </c>
      <c r="J4512" s="67">
        <v>0.1</v>
      </c>
      <c r="K4512" s="70">
        <v>0.1</v>
      </c>
      <c r="L4512" s="64">
        <v>0.0</v>
      </c>
      <c r="M4512" s="67">
        <v>0.0</v>
      </c>
      <c r="N4512" s="70">
        <v>0.0</v>
      </c>
      <c r="O4512" s="64">
        <v>0.1</v>
      </c>
      <c r="P4512" s="67">
        <v>0.1</v>
      </c>
      <c r="Q4512" s="70">
        <v>0.1</v>
      </c>
      <c r="R4512" s="3"/>
    </row>
    <row r="4513">
      <c r="A4513" s="46">
        <v>16969.0</v>
      </c>
      <c r="B4513" s="51" t="str">
        <f t="shared" si="1"/>
        <v>Qurilish va taʼmirlashIsitishIsitish qozonlariQattiq yonilg'i qozon</v>
      </c>
      <c r="C4513" s="55" t="s">
        <v>95</v>
      </c>
      <c r="D4513" s="55" t="s">
        <v>219</v>
      </c>
      <c r="E4513" s="55" t="s">
        <v>6485</v>
      </c>
      <c r="F4513" s="55" t="s">
        <v>9659</v>
      </c>
      <c r="G4513" s="55"/>
      <c r="H4513" s="4"/>
      <c r="I4513" s="64">
        <v>0.1</v>
      </c>
      <c r="J4513" s="67">
        <v>0.1</v>
      </c>
      <c r="K4513" s="70">
        <v>0.1</v>
      </c>
      <c r="L4513" s="64">
        <v>0.0</v>
      </c>
      <c r="M4513" s="67">
        <v>0.0</v>
      </c>
      <c r="N4513" s="70">
        <v>0.0</v>
      </c>
      <c r="O4513" s="64">
        <v>0.1</v>
      </c>
      <c r="P4513" s="67">
        <v>0.1</v>
      </c>
      <c r="Q4513" s="70">
        <v>0.1</v>
      </c>
      <c r="R4513" s="3"/>
    </row>
    <row r="4514">
      <c r="A4514" s="46">
        <v>16970.0</v>
      </c>
      <c r="B4514" s="51" t="str">
        <f t="shared" si="1"/>
        <v>Qurilish va taʼmirlashIsitishIsitish qozonlariDizel qozon</v>
      </c>
      <c r="C4514" s="55" t="s">
        <v>95</v>
      </c>
      <c r="D4514" s="55" t="s">
        <v>219</v>
      </c>
      <c r="E4514" s="55" t="s">
        <v>6485</v>
      </c>
      <c r="F4514" s="55" t="s">
        <v>9661</v>
      </c>
      <c r="G4514" s="3"/>
      <c r="H4514" s="4"/>
      <c r="I4514" s="64">
        <v>0.1</v>
      </c>
      <c r="J4514" s="67">
        <v>0.1</v>
      </c>
      <c r="K4514" s="70">
        <v>0.1</v>
      </c>
      <c r="L4514" s="64">
        <v>0.0</v>
      </c>
      <c r="M4514" s="67">
        <v>0.0</v>
      </c>
      <c r="N4514" s="70">
        <v>0.0</v>
      </c>
      <c r="O4514" s="64">
        <v>0.1</v>
      </c>
      <c r="P4514" s="67">
        <v>0.1</v>
      </c>
      <c r="Q4514" s="70">
        <v>0.1</v>
      </c>
      <c r="R4514" s="3"/>
    </row>
    <row r="4515">
      <c r="A4515" s="46">
        <v>16972.0</v>
      </c>
      <c r="B4515" s="51" t="str">
        <f t="shared" si="1"/>
        <v>AvtotovarlarAvtomobil ehtiyot qismlariSalon detallariO‘rindiqlar va o‘rindiqlar uchun ehtiyot qismlar</v>
      </c>
      <c r="C4515" s="55" t="s">
        <v>167</v>
      </c>
      <c r="D4515" s="55" t="s">
        <v>2202</v>
      </c>
      <c r="E4515" s="55" t="s">
        <v>2518</v>
      </c>
      <c r="F4515" s="55" t="s">
        <v>9663</v>
      </c>
      <c r="G4515" s="55"/>
      <c r="H4515" s="55"/>
      <c r="I4515" s="64">
        <v>0.25</v>
      </c>
      <c r="J4515" s="67">
        <v>0.25</v>
      </c>
      <c r="K4515" s="70">
        <v>0.25</v>
      </c>
      <c r="L4515" s="64">
        <v>0.0</v>
      </c>
      <c r="M4515" s="67">
        <v>0.0</v>
      </c>
      <c r="N4515" s="70">
        <v>0.0</v>
      </c>
      <c r="O4515" s="64">
        <v>0.25</v>
      </c>
      <c r="P4515" s="67">
        <v>0.25</v>
      </c>
      <c r="Q4515" s="70">
        <v>0.25</v>
      </c>
      <c r="R4515" s="3"/>
    </row>
    <row r="4516">
      <c r="A4516" s="46">
        <v>16973.0</v>
      </c>
      <c r="B4516" s="51" t="str">
        <f t="shared" si="1"/>
        <v>AvtotovarlarAvtomobil ehtiyot qismlariSalon detallariAvtomobil quti</v>
      </c>
      <c r="C4516" s="55" t="s">
        <v>167</v>
      </c>
      <c r="D4516" s="55" t="s">
        <v>2202</v>
      </c>
      <c r="E4516" s="55" t="s">
        <v>2518</v>
      </c>
      <c r="F4516" s="55" t="s">
        <v>9666</v>
      </c>
      <c r="G4516" s="55"/>
      <c r="H4516" s="4"/>
      <c r="I4516" s="64">
        <v>0.25</v>
      </c>
      <c r="J4516" s="67">
        <v>0.25</v>
      </c>
      <c r="K4516" s="70">
        <v>0.25</v>
      </c>
      <c r="L4516" s="64">
        <v>0.0</v>
      </c>
      <c r="M4516" s="67">
        <v>0.0</v>
      </c>
      <c r="N4516" s="70">
        <v>0.0</v>
      </c>
      <c r="O4516" s="64">
        <v>0.25</v>
      </c>
      <c r="P4516" s="67">
        <v>0.25</v>
      </c>
      <c r="Q4516" s="70">
        <v>0.25</v>
      </c>
      <c r="R4516" s="3"/>
    </row>
    <row r="4517">
      <c r="A4517" s="46">
        <v>16974.0</v>
      </c>
      <c r="B4517" s="51" t="str">
        <f t="shared" si="1"/>
        <v>Qurilish va taʼmirlashIsitishIssiq pollarIssiq pol</v>
      </c>
      <c r="C4517" s="55" t="s">
        <v>95</v>
      </c>
      <c r="D4517" s="55" t="s">
        <v>219</v>
      </c>
      <c r="E4517" s="55" t="s">
        <v>233</v>
      </c>
      <c r="F4517" s="55" t="s">
        <v>9667</v>
      </c>
      <c r="G4517" s="3"/>
      <c r="H4517" s="4"/>
      <c r="I4517" s="64">
        <v>0.17</v>
      </c>
      <c r="J4517" s="67">
        <v>0.17</v>
      </c>
      <c r="K4517" s="70">
        <v>0.17</v>
      </c>
      <c r="L4517" s="64">
        <v>0.0</v>
      </c>
      <c r="M4517" s="67">
        <v>0.0</v>
      </c>
      <c r="N4517" s="70">
        <v>0.0</v>
      </c>
      <c r="O4517" s="64">
        <v>0.17</v>
      </c>
      <c r="P4517" s="67">
        <v>0.17</v>
      </c>
      <c r="Q4517" s="70">
        <v>0.17</v>
      </c>
      <c r="R4517" s="3"/>
    </row>
    <row r="4518">
      <c r="A4518" s="46">
        <v>16975.0</v>
      </c>
      <c r="B4518" s="51" t="str">
        <f t="shared" si="1"/>
        <v>Qurilish va taʼmirlashIsitishIssiq pollarYerni isitish uchun isitgichlar</v>
      </c>
      <c r="C4518" s="55" t="s">
        <v>95</v>
      </c>
      <c r="D4518" s="55" t="s">
        <v>219</v>
      </c>
      <c r="E4518" s="55" t="s">
        <v>233</v>
      </c>
      <c r="F4518" s="55" t="s">
        <v>9669</v>
      </c>
      <c r="G4518" s="55"/>
      <c r="H4518" s="4"/>
      <c r="I4518" s="64">
        <v>0.2</v>
      </c>
      <c r="J4518" s="67">
        <v>0.2</v>
      </c>
      <c r="K4518" s="70">
        <v>0.2</v>
      </c>
      <c r="L4518" s="64">
        <v>0.0</v>
      </c>
      <c r="M4518" s="67">
        <v>0.0</v>
      </c>
      <c r="N4518" s="70">
        <v>0.0</v>
      </c>
      <c r="O4518" s="64">
        <v>0.2</v>
      </c>
      <c r="P4518" s="67">
        <v>0.2</v>
      </c>
      <c r="Q4518" s="70">
        <v>0.2</v>
      </c>
      <c r="R4518" s="3"/>
    </row>
    <row r="4519">
      <c r="A4519" s="46">
        <v>16976.0</v>
      </c>
      <c r="B4519" s="51" t="str">
        <f t="shared" si="1"/>
        <v>Qurilish va taʼmirlashIsitishIssiq pollarIsitish mat</v>
      </c>
      <c r="C4519" s="55" t="s">
        <v>95</v>
      </c>
      <c r="D4519" s="55" t="s">
        <v>219</v>
      </c>
      <c r="E4519" s="55" t="s">
        <v>233</v>
      </c>
      <c r="F4519" s="55" t="s">
        <v>9671</v>
      </c>
      <c r="G4519" s="3"/>
      <c r="H4519" s="3"/>
      <c r="I4519" s="64">
        <v>0.17</v>
      </c>
      <c r="J4519" s="67">
        <v>0.17</v>
      </c>
      <c r="K4519" s="70">
        <v>0.17</v>
      </c>
      <c r="L4519" s="64">
        <v>0.0</v>
      </c>
      <c r="M4519" s="67">
        <v>0.0</v>
      </c>
      <c r="N4519" s="70">
        <v>0.0</v>
      </c>
      <c r="O4519" s="64">
        <v>0.17</v>
      </c>
      <c r="P4519" s="67">
        <v>0.17</v>
      </c>
      <c r="Q4519" s="70">
        <v>0.17</v>
      </c>
      <c r="R4519" s="3"/>
    </row>
    <row r="4520">
      <c r="A4520" s="46">
        <v>16977.0</v>
      </c>
      <c r="B4520" s="51" t="str">
        <f t="shared" si="1"/>
        <v>Qurilish va taʼmirlashIsitishIssiq pollarIssiq yerni o'rnatish uchun qo'shimcha to'plam</v>
      </c>
      <c r="C4520" s="55" t="s">
        <v>95</v>
      </c>
      <c r="D4520" s="55" t="s">
        <v>219</v>
      </c>
      <c r="E4520" s="55" t="s">
        <v>233</v>
      </c>
      <c r="F4520" s="55" t="s">
        <v>9672</v>
      </c>
      <c r="G4520" s="55"/>
      <c r="H4520" s="55"/>
      <c r="I4520" s="64">
        <v>0.2</v>
      </c>
      <c r="J4520" s="67">
        <v>0.2</v>
      </c>
      <c r="K4520" s="70">
        <v>0.2</v>
      </c>
      <c r="L4520" s="64">
        <v>0.0</v>
      </c>
      <c r="M4520" s="67">
        <v>0.0</v>
      </c>
      <c r="N4520" s="70">
        <v>0.0</v>
      </c>
      <c r="O4520" s="64">
        <v>0.2</v>
      </c>
      <c r="P4520" s="67">
        <v>0.2</v>
      </c>
      <c r="Q4520" s="70">
        <v>0.2</v>
      </c>
      <c r="R4520" s="3"/>
    </row>
    <row r="4521">
      <c r="A4521" s="46">
        <v>16978.0</v>
      </c>
      <c r="B4521" s="51" t="str">
        <f t="shared" si="1"/>
        <v>Qurilish va taʼmirlashIsitishIssiq pollarPlyonkali mat</v>
      </c>
      <c r="C4521" s="55" t="s">
        <v>95</v>
      </c>
      <c r="D4521" s="55" t="s">
        <v>219</v>
      </c>
      <c r="E4521" s="55" t="s">
        <v>233</v>
      </c>
      <c r="F4521" s="85" t="s">
        <v>9673</v>
      </c>
      <c r="G4521" s="3"/>
      <c r="H4521" s="3"/>
      <c r="I4521" s="64">
        <v>0.15</v>
      </c>
      <c r="J4521" s="67">
        <v>0.15</v>
      </c>
      <c r="K4521" s="70">
        <v>0.15</v>
      </c>
      <c r="L4521" s="64">
        <v>0.0</v>
      </c>
      <c r="M4521" s="67">
        <v>0.0</v>
      </c>
      <c r="N4521" s="70">
        <v>0.0</v>
      </c>
      <c r="O4521" s="64">
        <v>0.15</v>
      </c>
      <c r="P4521" s="67">
        <v>0.15</v>
      </c>
      <c r="Q4521" s="70">
        <v>0.15</v>
      </c>
      <c r="R4521" s="3"/>
    </row>
    <row r="4522">
      <c r="A4522" s="46">
        <v>16979.0</v>
      </c>
      <c r="B4522" s="51" t="str">
        <f t="shared" si="1"/>
        <v>Qurilish va taʼmirlashIsitishIssiq pollarIsitish setkasi</v>
      </c>
      <c r="C4522" s="55" t="s">
        <v>95</v>
      </c>
      <c r="D4522" s="55" t="s">
        <v>219</v>
      </c>
      <c r="E4522" s="55" t="s">
        <v>233</v>
      </c>
      <c r="F4522" s="55" t="s">
        <v>9674</v>
      </c>
      <c r="G4522" s="85"/>
      <c r="H4522" s="3"/>
      <c r="I4522" s="64">
        <v>0.15</v>
      </c>
      <c r="J4522" s="67">
        <v>0.15</v>
      </c>
      <c r="K4522" s="70">
        <v>0.15</v>
      </c>
      <c r="L4522" s="64">
        <v>0.0</v>
      </c>
      <c r="M4522" s="67">
        <v>0.0</v>
      </c>
      <c r="N4522" s="70">
        <v>0.0</v>
      </c>
      <c r="O4522" s="64">
        <v>0.15</v>
      </c>
      <c r="P4522" s="67">
        <v>0.15</v>
      </c>
      <c r="Q4522" s="70">
        <v>0.15</v>
      </c>
      <c r="R4522" s="3"/>
    </row>
    <row r="4523">
      <c r="A4523" s="46">
        <v>16980.0</v>
      </c>
      <c r="B4523" s="51" t="str">
        <f t="shared" si="1"/>
        <v>Qurilish va taʼmirlashIsitishIssiq pollarIssiq plintus uchun komponentlar</v>
      </c>
      <c r="C4523" s="55" t="s">
        <v>95</v>
      </c>
      <c r="D4523" s="55" t="s">
        <v>219</v>
      </c>
      <c r="E4523" s="55" t="s">
        <v>233</v>
      </c>
      <c r="F4523" s="55" t="s">
        <v>9675</v>
      </c>
      <c r="G4523" s="55"/>
      <c r="H4523" s="55"/>
      <c r="I4523" s="64">
        <v>0.2</v>
      </c>
      <c r="J4523" s="67">
        <v>0.2</v>
      </c>
      <c r="K4523" s="70">
        <v>0.2</v>
      </c>
      <c r="L4523" s="64">
        <v>0.0</v>
      </c>
      <c r="M4523" s="67">
        <v>0.0</v>
      </c>
      <c r="N4523" s="70">
        <v>0.0</v>
      </c>
      <c r="O4523" s="64">
        <v>0.2</v>
      </c>
      <c r="P4523" s="67">
        <v>0.2</v>
      </c>
      <c r="Q4523" s="70">
        <v>0.2</v>
      </c>
      <c r="R4523" s="3"/>
    </row>
    <row r="4524">
      <c r="A4524" s="46">
        <v>16982.0</v>
      </c>
      <c r="B4524" s="51" t="str">
        <f t="shared" si="1"/>
        <v>Qurilish va taʼmirlashIsitishKaminlar va portallarKaminlar</v>
      </c>
      <c r="C4524" s="55" t="s">
        <v>95</v>
      </c>
      <c r="D4524" s="55" t="s">
        <v>219</v>
      </c>
      <c r="E4524" s="55" t="s">
        <v>9677</v>
      </c>
      <c r="F4524" s="55" t="s">
        <v>9678</v>
      </c>
      <c r="G4524" s="3"/>
      <c r="H4524" s="3"/>
      <c r="I4524" s="64">
        <v>0.15</v>
      </c>
      <c r="J4524" s="67">
        <v>0.15</v>
      </c>
      <c r="K4524" s="70">
        <v>0.15</v>
      </c>
      <c r="L4524" s="64">
        <v>0.0</v>
      </c>
      <c r="M4524" s="67">
        <v>0.0</v>
      </c>
      <c r="N4524" s="70">
        <v>0.0</v>
      </c>
      <c r="O4524" s="64">
        <v>0.15</v>
      </c>
      <c r="P4524" s="67">
        <v>0.15</v>
      </c>
      <c r="Q4524" s="70">
        <v>0.15</v>
      </c>
      <c r="R4524" s="3"/>
    </row>
    <row r="4525">
      <c r="A4525" s="46">
        <v>16983.0</v>
      </c>
      <c r="B4525" s="51" t="str">
        <f t="shared" si="1"/>
        <v>Qurilish va taʼmirlashIsitishKaminlar va portallarKamin portallari</v>
      </c>
      <c r="C4525" s="55" t="s">
        <v>95</v>
      </c>
      <c r="D4525" s="55" t="s">
        <v>219</v>
      </c>
      <c r="E4525" s="55" t="s">
        <v>9677</v>
      </c>
      <c r="F4525" s="55" t="s">
        <v>9679</v>
      </c>
      <c r="G4525" s="55"/>
      <c r="H4525" s="3"/>
      <c r="I4525" s="64">
        <v>0.15</v>
      </c>
      <c r="J4525" s="67">
        <v>0.15</v>
      </c>
      <c r="K4525" s="70">
        <v>0.15</v>
      </c>
      <c r="L4525" s="64">
        <v>0.0</v>
      </c>
      <c r="M4525" s="67">
        <v>0.0</v>
      </c>
      <c r="N4525" s="70">
        <v>0.0</v>
      </c>
      <c r="O4525" s="64">
        <v>0.15</v>
      </c>
      <c r="P4525" s="67">
        <v>0.15</v>
      </c>
      <c r="Q4525" s="70">
        <v>0.15</v>
      </c>
      <c r="R4525" s="3"/>
    </row>
    <row r="4526">
      <c r="A4526" s="46">
        <v>16985.0</v>
      </c>
      <c r="B4526" s="51" t="str">
        <f t="shared" si="1"/>
        <v>Uy-roʻzgʻor buyumlariBayramlar uchun tovarlarYangi yil tovarlariXvoyali bezaklarXvoyali gulchambarlar va novdalar</v>
      </c>
      <c r="C4526" s="55" t="s">
        <v>758</v>
      </c>
      <c r="D4526" s="55" t="s">
        <v>852</v>
      </c>
      <c r="E4526" s="55" t="s">
        <v>853</v>
      </c>
      <c r="F4526" s="55" t="s">
        <v>9680</v>
      </c>
      <c r="G4526" s="85" t="s">
        <v>9681</v>
      </c>
      <c r="H4526" s="85"/>
      <c r="I4526" s="64">
        <v>0.22</v>
      </c>
      <c r="J4526" s="67">
        <v>0.22</v>
      </c>
      <c r="K4526" s="70">
        <v>0.22</v>
      </c>
      <c r="L4526" s="64">
        <v>0.0</v>
      </c>
      <c r="M4526" s="67">
        <v>0.0</v>
      </c>
      <c r="N4526" s="70">
        <v>0.0</v>
      </c>
      <c r="O4526" s="64">
        <v>0.22</v>
      </c>
      <c r="P4526" s="67">
        <v>0.22</v>
      </c>
      <c r="Q4526" s="70">
        <v>0.22</v>
      </c>
      <c r="R4526" s="3"/>
    </row>
    <row r="4527">
      <c r="A4527" s="46">
        <v>16986.0</v>
      </c>
      <c r="B4527" s="51" t="str">
        <f t="shared" si="1"/>
        <v>Uy-roʻzgʻor buyumlariBayramlar uchun tovarlarYangi yil tovarlariXvoyali bezaklarXvoyali arkalar</v>
      </c>
      <c r="C4527" s="55" t="s">
        <v>758</v>
      </c>
      <c r="D4527" s="55" t="s">
        <v>852</v>
      </c>
      <c r="E4527" s="55" t="s">
        <v>853</v>
      </c>
      <c r="F4527" s="55" t="s">
        <v>9680</v>
      </c>
      <c r="G4527" s="85" t="s">
        <v>9683</v>
      </c>
      <c r="H4527" s="3"/>
      <c r="I4527" s="64">
        <v>0.22</v>
      </c>
      <c r="J4527" s="67">
        <v>0.22</v>
      </c>
      <c r="K4527" s="70">
        <v>0.22</v>
      </c>
      <c r="L4527" s="64">
        <v>0.0</v>
      </c>
      <c r="M4527" s="67">
        <v>0.0</v>
      </c>
      <c r="N4527" s="70">
        <v>0.0</v>
      </c>
      <c r="O4527" s="64">
        <v>0.22</v>
      </c>
      <c r="P4527" s="67">
        <v>0.22</v>
      </c>
      <c r="Q4527" s="70">
        <v>0.22</v>
      </c>
      <c r="R4527" s="3"/>
    </row>
    <row r="4528">
      <c r="A4528" s="46">
        <v>16987.0</v>
      </c>
      <c r="B4528" s="51" t="str">
        <f t="shared" si="1"/>
        <v>Uy-roʻzgʻor buyumlariBayramlar uchun tovarlarYangi yil tovarlariXvoyali bezaklarXvoyali girlyandlar</v>
      </c>
      <c r="C4528" s="55" t="s">
        <v>758</v>
      </c>
      <c r="D4528" s="55" t="s">
        <v>852</v>
      </c>
      <c r="E4528" s="55" t="s">
        <v>853</v>
      </c>
      <c r="F4528" s="55" t="s">
        <v>9680</v>
      </c>
      <c r="G4528" s="85" t="s">
        <v>9698</v>
      </c>
      <c r="H4528" s="85"/>
      <c r="I4528" s="64">
        <v>0.22</v>
      </c>
      <c r="J4528" s="67">
        <v>0.22</v>
      </c>
      <c r="K4528" s="70">
        <v>0.22</v>
      </c>
      <c r="L4528" s="64">
        <v>0.0</v>
      </c>
      <c r="M4528" s="67">
        <v>0.0</v>
      </c>
      <c r="N4528" s="70">
        <v>0.0</v>
      </c>
      <c r="O4528" s="64">
        <v>0.22</v>
      </c>
      <c r="P4528" s="67">
        <v>0.22</v>
      </c>
      <c r="Q4528" s="70">
        <v>0.22</v>
      </c>
      <c r="R4528" s="3"/>
    </row>
    <row r="4529">
      <c r="A4529" s="46">
        <v>16988.0</v>
      </c>
      <c r="B4529" s="51" t="str">
        <f t="shared" si="1"/>
        <v>Uy-roʻzgʻor buyumlariBayramlar uchun tovarlarYangi yil tovarlariArcha oʻyinchoqlari va bezaklariArcha bezaklari to‘plami</v>
      </c>
      <c r="C4529" s="55" t="s">
        <v>758</v>
      </c>
      <c r="D4529" s="55" t="s">
        <v>852</v>
      </c>
      <c r="E4529" s="55" t="s">
        <v>853</v>
      </c>
      <c r="F4529" s="55" t="s">
        <v>9700</v>
      </c>
      <c r="G4529" s="55" t="s">
        <v>9701</v>
      </c>
      <c r="H4529" s="55"/>
      <c r="I4529" s="64">
        <v>0.27</v>
      </c>
      <c r="J4529" s="67">
        <v>0.27</v>
      </c>
      <c r="K4529" s="70">
        <v>0.27</v>
      </c>
      <c r="L4529" s="64">
        <v>0.0</v>
      </c>
      <c r="M4529" s="67">
        <v>0.0</v>
      </c>
      <c r="N4529" s="70">
        <v>0.0</v>
      </c>
      <c r="O4529" s="64">
        <v>0.27</v>
      </c>
      <c r="P4529" s="67">
        <v>0.27</v>
      </c>
      <c r="Q4529" s="70">
        <v>0.27</v>
      </c>
      <c r="R4529" s="3"/>
    </row>
    <row r="4530">
      <c r="A4530" s="46">
        <v>16989.0</v>
      </c>
      <c r="B4530" s="51" t="str">
        <f t="shared" si="1"/>
        <v>Uy-roʻzgʻor buyumlariBayramlar uchun tovarlarYangi yil tovarlariArcha oʻyinchoqlari va bezaklariOsma bezaklar</v>
      </c>
      <c r="C4530" s="55" t="s">
        <v>758</v>
      </c>
      <c r="D4530" s="55" t="s">
        <v>852</v>
      </c>
      <c r="E4530" s="55" t="s">
        <v>853</v>
      </c>
      <c r="F4530" s="55" t="s">
        <v>9700</v>
      </c>
      <c r="G4530" s="85" t="s">
        <v>9703</v>
      </c>
      <c r="H4530" s="85"/>
      <c r="I4530" s="64">
        <v>0.27</v>
      </c>
      <c r="J4530" s="67">
        <v>0.27</v>
      </c>
      <c r="K4530" s="70">
        <v>0.27</v>
      </c>
      <c r="L4530" s="64">
        <v>0.0</v>
      </c>
      <c r="M4530" s="67">
        <v>0.0</v>
      </c>
      <c r="N4530" s="70">
        <v>0.0</v>
      </c>
      <c r="O4530" s="64">
        <v>0.27</v>
      </c>
      <c r="P4530" s="67">
        <v>0.27</v>
      </c>
      <c r="Q4530" s="70">
        <v>0.27</v>
      </c>
      <c r="R4530" s="3"/>
    </row>
    <row r="4531">
      <c r="A4531" s="46">
        <v>16990.0</v>
      </c>
      <c r="B4531" s="51" t="str">
        <f t="shared" si="1"/>
        <v>Uy-roʻzgʻor buyumlariBayramlar uchun tovarlarYangi yil tovarlariArcha oʻyinchoqlari va bezaklariArcha sharlari</v>
      </c>
      <c r="C4531" s="55" t="s">
        <v>758</v>
      </c>
      <c r="D4531" s="55" t="s">
        <v>852</v>
      </c>
      <c r="E4531" s="55" t="s">
        <v>853</v>
      </c>
      <c r="F4531" s="55" t="s">
        <v>9700</v>
      </c>
      <c r="G4531" s="55" t="s">
        <v>9705</v>
      </c>
      <c r="H4531" s="3"/>
      <c r="I4531" s="64">
        <v>0.27</v>
      </c>
      <c r="J4531" s="67">
        <v>0.27</v>
      </c>
      <c r="K4531" s="70">
        <v>0.27</v>
      </c>
      <c r="L4531" s="64">
        <v>0.0</v>
      </c>
      <c r="M4531" s="67">
        <v>0.0</v>
      </c>
      <c r="N4531" s="70">
        <v>0.0</v>
      </c>
      <c r="O4531" s="64">
        <v>0.27</v>
      </c>
      <c r="P4531" s="67">
        <v>0.27</v>
      </c>
      <c r="Q4531" s="70">
        <v>0.27</v>
      </c>
      <c r="R4531" s="3"/>
    </row>
    <row r="4532">
      <c r="A4532" s="46">
        <v>16991.0</v>
      </c>
      <c r="B4532" s="51" t="str">
        <f t="shared" si="1"/>
        <v>Uy-roʻzgʻor buyumlariBayramlar uchun tovarlarYangi yil tovarlariArcha oʻyinchoqlari va bezaklariArcha uchlari</v>
      </c>
      <c r="C4532" s="55" t="s">
        <v>758</v>
      </c>
      <c r="D4532" s="55" t="s">
        <v>852</v>
      </c>
      <c r="E4532" s="55" t="s">
        <v>853</v>
      </c>
      <c r="F4532" s="55" t="s">
        <v>9700</v>
      </c>
      <c r="G4532" s="55" t="s">
        <v>9707</v>
      </c>
      <c r="H4532" s="3"/>
      <c r="I4532" s="64">
        <v>0.27</v>
      </c>
      <c r="J4532" s="67">
        <v>0.27</v>
      </c>
      <c r="K4532" s="70">
        <v>0.27</v>
      </c>
      <c r="L4532" s="64">
        <v>0.0</v>
      </c>
      <c r="M4532" s="67">
        <v>0.0</v>
      </c>
      <c r="N4532" s="70">
        <v>0.0</v>
      </c>
      <c r="O4532" s="64">
        <v>0.27</v>
      </c>
      <c r="P4532" s="67">
        <v>0.27</v>
      </c>
      <c r="Q4532" s="70">
        <v>0.27</v>
      </c>
      <c r="R4532" s="3"/>
    </row>
    <row r="4533">
      <c r="A4533" s="46">
        <v>16992.0</v>
      </c>
      <c r="B4533" s="51" t="str">
        <f t="shared" si="1"/>
        <v>Uy-roʻzgʻor buyumlariBayramlar uchun tovarlarYangi yil tovarlariArcha oʻyinchoqlari va bezaklariBantlar, marjonlar, girlyandlar</v>
      </c>
      <c r="C4533" s="55" t="s">
        <v>758</v>
      </c>
      <c r="D4533" s="55" t="s">
        <v>852</v>
      </c>
      <c r="E4533" s="55" t="s">
        <v>853</v>
      </c>
      <c r="F4533" s="55" t="s">
        <v>9700</v>
      </c>
      <c r="G4533" s="55" t="s">
        <v>9710</v>
      </c>
      <c r="H4533" s="55"/>
      <c r="I4533" s="64">
        <v>0.27</v>
      </c>
      <c r="J4533" s="67">
        <v>0.27</v>
      </c>
      <c r="K4533" s="70">
        <v>0.27</v>
      </c>
      <c r="L4533" s="64">
        <v>0.0</v>
      </c>
      <c r="M4533" s="67">
        <v>0.0</v>
      </c>
      <c r="N4533" s="70">
        <v>0.0</v>
      </c>
      <c r="O4533" s="64">
        <v>0.27</v>
      </c>
      <c r="P4533" s="67">
        <v>0.27</v>
      </c>
      <c r="Q4533" s="70">
        <v>0.27</v>
      </c>
      <c r="R4533" s="3"/>
    </row>
    <row r="4534">
      <c r="A4534" s="46">
        <v>16993.0</v>
      </c>
      <c r="B4534" s="51" t="str">
        <f t="shared" si="1"/>
        <v>Uy-roʻzgʻor buyumlariBayramlar uchun tovarlarYangi yil tovarlariZarlar, dojdiklar, osma yozuvlarZarlar</v>
      </c>
      <c r="C4534" s="55" t="s">
        <v>758</v>
      </c>
      <c r="D4534" s="55" t="s">
        <v>852</v>
      </c>
      <c r="E4534" s="55" t="s">
        <v>853</v>
      </c>
      <c r="F4534" s="55" t="s">
        <v>9712</v>
      </c>
      <c r="G4534" s="55" t="s">
        <v>9713</v>
      </c>
      <c r="H4534" s="3"/>
      <c r="I4534" s="64">
        <v>0.27</v>
      </c>
      <c r="J4534" s="67">
        <v>0.27</v>
      </c>
      <c r="K4534" s="70">
        <v>0.27</v>
      </c>
      <c r="L4534" s="64">
        <v>0.0</v>
      </c>
      <c r="M4534" s="67">
        <v>0.0</v>
      </c>
      <c r="N4534" s="70">
        <v>0.0</v>
      </c>
      <c r="O4534" s="64">
        <v>0.27</v>
      </c>
      <c r="P4534" s="67">
        <v>0.27</v>
      </c>
      <c r="Q4534" s="70">
        <v>0.27</v>
      </c>
      <c r="R4534" s="3"/>
    </row>
    <row r="4535">
      <c r="A4535" s="46">
        <v>16994.0</v>
      </c>
      <c r="B4535" s="51" t="str">
        <f t="shared" si="1"/>
        <v>Uy-roʻzgʻor buyumlariBayramlar uchun tovarlarYangi yil tovarlariZarlar, dojdiklar, osma yozuvlarDojdiklar</v>
      </c>
      <c r="C4535" s="55" t="s">
        <v>758</v>
      </c>
      <c r="D4535" s="55" t="s">
        <v>852</v>
      </c>
      <c r="E4535" s="55" t="s">
        <v>853</v>
      </c>
      <c r="F4535" s="55" t="s">
        <v>9712</v>
      </c>
      <c r="G4535" s="55" t="s">
        <v>9716</v>
      </c>
      <c r="H4535" s="3"/>
      <c r="I4535" s="64">
        <v>0.27</v>
      </c>
      <c r="J4535" s="67">
        <v>0.27</v>
      </c>
      <c r="K4535" s="70">
        <v>0.27</v>
      </c>
      <c r="L4535" s="64">
        <v>0.0</v>
      </c>
      <c r="M4535" s="67">
        <v>0.0</v>
      </c>
      <c r="N4535" s="70">
        <v>0.0</v>
      </c>
      <c r="O4535" s="64">
        <v>0.27</v>
      </c>
      <c r="P4535" s="67">
        <v>0.27</v>
      </c>
      <c r="Q4535" s="70">
        <v>0.27</v>
      </c>
      <c r="R4535" s="3"/>
    </row>
    <row r="4536">
      <c r="A4536" s="46">
        <v>16995.0</v>
      </c>
      <c r="B4536" s="51" t="str">
        <f t="shared" si="1"/>
        <v>Uy-roʻzgʻor buyumlariBayramlar uchun tovarlarYangi yil tovarlariZarlar, dojdiklar, osma yozuvlarYangi yil osma yozuvlar</v>
      </c>
      <c r="C4536" s="55" t="s">
        <v>758</v>
      </c>
      <c r="D4536" s="55" t="s">
        <v>852</v>
      </c>
      <c r="E4536" s="55" t="s">
        <v>853</v>
      </c>
      <c r="F4536" s="85" t="s">
        <v>9712</v>
      </c>
      <c r="G4536" s="85" t="s">
        <v>9718</v>
      </c>
      <c r="H4536" s="85"/>
      <c r="I4536" s="64">
        <v>0.27</v>
      </c>
      <c r="J4536" s="67">
        <v>0.27</v>
      </c>
      <c r="K4536" s="70">
        <v>0.27</v>
      </c>
      <c r="L4536" s="64">
        <v>0.0</v>
      </c>
      <c r="M4536" s="67">
        <v>0.0</v>
      </c>
      <c r="N4536" s="70">
        <v>0.0</v>
      </c>
      <c r="O4536" s="64">
        <v>0.27</v>
      </c>
      <c r="P4536" s="67">
        <v>0.27</v>
      </c>
      <c r="Q4536" s="70">
        <v>0.27</v>
      </c>
      <c r="R4536" s="3"/>
    </row>
    <row r="4537">
      <c r="A4537" s="46">
        <v>16997.0</v>
      </c>
      <c r="B4537" s="51" t="str">
        <f t="shared" si="1"/>
        <v>Uy-roʻzgʻor buyumlariBayramlar uchun tovarlarYangi yil tovarlariYangi yil ramzlariQorbobolar, qorqizlar, Santalar</v>
      </c>
      <c r="C4537" s="55" t="s">
        <v>758</v>
      </c>
      <c r="D4537" s="55" t="s">
        <v>852</v>
      </c>
      <c r="E4537" s="55" t="s">
        <v>853</v>
      </c>
      <c r="F4537" s="55" t="s">
        <v>3689</v>
      </c>
      <c r="G4537" s="55" t="s">
        <v>9720</v>
      </c>
      <c r="H4537" s="55"/>
      <c r="I4537" s="64">
        <v>0.27</v>
      </c>
      <c r="J4537" s="67">
        <v>0.27</v>
      </c>
      <c r="K4537" s="70">
        <v>0.27</v>
      </c>
      <c r="L4537" s="64">
        <v>0.0</v>
      </c>
      <c r="M4537" s="67">
        <v>0.0</v>
      </c>
      <c r="N4537" s="70">
        <v>0.0</v>
      </c>
      <c r="O4537" s="64">
        <v>0.27</v>
      </c>
      <c r="P4537" s="67">
        <v>0.27</v>
      </c>
      <c r="Q4537" s="70">
        <v>0.27</v>
      </c>
      <c r="R4537" s="3"/>
    </row>
    <row r="4538">
      <c r="A4538" s="46">
        <v>16998.0</v>
      </c>
      <c r="B4538" s="51" t="str">
        <f t="shared" si="1"/>
        <v>Uy-roʻzgʻor buyumlariBayramlar uchun tovarlarYangi yil tovarlariYangi yil ramzlariBoshqa yangi yil qahramonlari</v>
      </c>
      <c r="C4538" s="55" t="s">
        <v>758</v>
      </c>
      <c r="D4538" s="55" t="s">
        <v>852</v>
      </c>
      <c r="E4538" s="55" t="s">
        <v>853</v>
      </c>
      <c r="F4538" s="55" t="s">
        <v>3689</v>
      </c>
      <c r="G4538" s="55" t="s">
        <v>9723</v>
      </c>
      <c r="H4538" s="55"/>
      <c r="I4538" s="64">
        <v>0.27</v>
      </c>
      <c r="J4538" s="67">
        <v>0.27</v>
      </c>
      <c r="K4538" s="70">
        <v>0.27</v>
      </c>
      <c r="L4538" s="64">
        <v>0.0</v>
      </c>
      <c r="M4538" s="67">
        <v>0.0</v>
      </c>
      <c r="N4538" s="70">
        <v>0.0</v>
      </c>
      <c r="O4538" s="64">
        <v>0.27</v>
      </c>
      <c r="P4538" s="67">
        <v>0.27</v>
      </c>
      <c r="Q4538" s="70">
        <v>0.27</v>
      </c>
      <c r="R4538" s="3"/>
    </row>
    <row r="4539">
      <c r="A4539" s="46">
        <v>16999.0</v>
      </c>
      <c r="B4539" s="51" t="str">
        <f t="shared" si="1"/>
        <v>Uy-roʻzgʻor buyumlariBayramlar uchun tovarlarYangi yil tovarlariYangi yil ramzlariYangi yil shamlari va shamdonlari</v>
      </c>
      <c r="C4539" s="55" t="s">
        <v>758</v>
      </c>
      <c r="D4539" s="55" t="s">
        <v>852</v>
      </c>
      <c r="E4539" s="55" t="s">
        <v>853</v>
      </c>
      <c r="F4539" s="55" t="s">
        <v>3689</v>
      </c>
      <c r="G4539" s="55" t="s">
        <v>9725</v>
      </c>
      <c r="H4539" s="55"/>
      <c r="I4539" s="64">
        <v>0.27</v>
      </c>
      <c r="J4539" s="67">
        <v>0.27</v>
      </c>
      <c r="K4539" s="70">
        <v>0.27</v>
      </c>
      <c r="L4539" s="64">
        <v>0.0</v>
      </c>
      <c r="M4539" s="67">
        <v>0.0</v>
      </c>
      <c r="N4539" s="70">
        <v>0.0</v>
      </c>
      <c r="O4539" s="64">
        <v>0.27</v>
      </c>
      <c r="P4539" s="67">
        <v>0.27</v>
      </c>
      <c r="Q4539" s="70">
        <v>0.27</v>
      </c>
      <c r="R4539" s="3"/>
    </row>
    <row r="4540">
      <c r="A4540" s="46">
        <v>17000.0</v>
      </c>
      <c r="B4540" s="51" t="str">
        <f t="shared" si="1"/>
        <v>Uy-roʻzgʻor buyumlariBayramlar uchun tovarlarYangi yil tovarlariYangi yil ramzlariYangi yil paypoqlari va qoplari</v>
      </c>
      <c r="C4540" s="55" t="s">
        <v>758</v>
      </c>
      <c r="D4540" s="55" t="s">
        <v>852</v>
      </c>
      <c r="E4540" s="55" t="s">
        <v>853</v>
      </c>
      <c r="F4540" s="55" t="s">
        <v>3689</v>
      </c>
      <c r="G4540" s="55" t="s">
        <v>9728</v>
      </c>
      <c r="H4540" s="55"/>
      <c r="I4540" s="64">
        <v>0.27</v>
      </c>
      <c r="J4540" s="67">
        <v>0.27</v>
      </c>
      <c r="K4540" s="70">
        <v>0.27</v>
      </c>
      <c r="L4540" s="64">
        <v>0.0</v>
      </c>
      <c r="M4540" s="67">
        <v>0.0</v>
      </c>
      <c r="N4540" s="70">
        <v>0.0</v>
      </c>
      <c r="O4540" s="64">
        <v>0.27</v>
      </c>
      <c r="P4540" s="67">
        <v>0.27</v>
      </c>
      <c r="Q4540" s="70">
        <v>0.27</v>
      </c>
      <c r="R4540" s="3"/>
    </row>
    <row r="4541">
      <c r="A4541" s="46">
        <v>17002.0</v>
      </c>
      <c r="B4541" s="51" t="str">
        <f t="shared" si="1"/>
        <v>Uy-roʻzgʻor buyumlariBayramlar uchun tovarlarYangi yil tovarlariYangi yil karnavaliYangi yil shapkalari, sharflari, qalpoqlari</v>
      </c>
      <c r="C4541" s="55" t="s">
        <v>758</v>
      </c>
      <c r="D4541" s="55" t="s">
        <v>852</v>
      </c>
      <c r="E4541" s="55" t="s">
        <v>853</v>
      </c>
      <c r="F4541" s="55" t="s">
        <v>9730</v>
      </c>
      <c r="G4541" s="55" t="s">
        <v>9731</v>
      </c>
      <c r="H4541" s="55"/>
      <c r="I4541" s="64">
        <v>0.27</v>
      </c>
      <c r="J4541" s="67">
        <v>0.27</v>
      </c>
      <c r="K4541" s="70">
        <v>0.27</v>
      </c>
      <c r="L4541" s="64">
        <v>0.0</v>
      </c>
      <c r="M4541" s="67">
        <v>0.0</v>
      </c>
      <c r="N4541" s="70">
        <v>0.0</v>
      </c>
      <c r="O4541" s="64">
        <v>0.27</v>
      </c>
      <c r="P4541" s="67">
        <v>0.27</v>
      </c>
      <c r="Q4541" s="70">
        <v>0.27</v>
      </c>
      <c r="R4541" s="3"/>
    </row>
    <row r="4542">
      <c r="A4542" s="46">
        <v>17003.0</v>
      </c>
      <c r="B4542" s="51" t="str">
        <f t="shared" si="1"/>
        <v>Uy-roʻzgʻor buyumlariBayramlar uchun tovarlarYangi yil tovarlariYangi yil karnavaliYangi yil kostyumi</v>
      </c>
      <c r="C4542" s="55" t="s">
        <v>758</v>
      </c>
      <c r="D4542" s="55" t="s">
        <v>852</v>
      </c>
      <c r="E4542" s="55" t="s">
        <v>853</v>
      </c>
      <c r="F4542" s="55" t="s">
        <v>9730</v>
      </c>
      <c r="G4542" s="55" t="s">
        <v>9733</v>
      </c>
      <c r="H4542" s="55"/>
      <c r="I4542" s="64">
        <v>0.27</v>
      </c>
      <c r="J4542" s="67">
        <v>0.27</v>
      </c>
      <c r="K4542" s="70">
        <v>0.27</v>
      </c>
      <c r="L4542" s="64">
        <v>0.0</v>
      </c>
      <c r="M4542" s="67">
        <v>0.0</v>
      </c>
      <c r="N4542" s="70">
        <v>0.0</v>
      </c>
      <c r="O4542" s="64">
        <v>0.27</v>
      </c>
      <c r="P4542" s="67">
        <v>0.27</v>
      </c>
      <c r="Q4542" s="70">
        <v>0.27</v>
      </c>
      <c r="R4542" s="3"/>
    </row>
    <row r="4543">
      <c r="A4543" s="46">
        <v>17005.0</v>
      </c>
      <c r="B4543" s="51" t="str">
        <f t="shared" si="1"/>
        <v>Uy-roʻzgʻor buyumlariBayramlar uchun tovarlarYangi yil tovarlariYangi yil aksessuarlariSaqlash uchun yangi yil tovarlari</v>
      </c>
      <c r="C4543" s="55" t="s">
        <v>758</v>
      </c>
      <c r="D4543" s="55" t="s">
        <v>852</v>
      </c>
      <c r="E4543" s="55" t="s">
        <v>853</v>
      </c>
      <c r="F4543" s="55" t="s">
        <v>9735</v>
      </c>
      <c r="G4543" s="55" t="s">
        <v>9736</v>
      </c>
      <c r="H4543" s="55"/>
      <c r="I4543" s="64">
        <v>0.27</v>
      </c>
      <c r="J4543" s="67">
        <v>0.27</v>
      </c>
      <c r="K4543" s="70">
        <v>0.27</v>
      </c>
      <c r="L4543" s="64">
        <v>0.0</v>
      </c>
      <c r="M4543" s="67">
        <v>0.0</v>
      </c>
      <c r="N4543" s="70">
        <v>0.0</v>
      </c>
      <c r="O4543" s="64">
        <v>0.27</v>
      </c>
      <c r="P4543" s="67">
        <v>0.27</v>
      </c>
      <c r="Q4543" s="70">
        <v>0.27</v>
      </c>
      <c r="R4543" s="3"/>
    </row>
    <row r="4544">
      <c r="A4544" s="46">
        <v>17006.0</v>
      </c>
      <c r="B4544" s="51" t="str">
        <f t="shared" si="1"/>
        <v>Uy-roʻzgʻor buyumlariBayramlar uchun tovarlarYangi yil tovarlariYangi yil aksessuarlariYangi yil to‘qimachilik mahsulotlari</v>
      </c>
      <c r="C4544" s="55" t="s">
        <v>758</v>
      </c>
      <c r="D4544" s="55" t="s">
        <v>852</v>
      </c>
      <c r="E4544" s="55" t="s">
        <v>853</v>
      </c>
      <c r="F4544" s="55" t="s">
        <v>9735</v>
      </c>
      <c r="G4544" s="55" t="s">
        <v>9738</v>
      </c>
      <c r="H4544" s="55"/>
      <c r="I4544" s="64">
        <v>0.27</v>
      </c>
      <c r="J4544" s="67">
        <v>0.27</v>
      </c>
      <c r="K4544" s="70">
        <v>0.27</v>
      </c>
      <c r="L4544" s="64">
        <v>0.0</v>
      </c>
      <c r="M4544" s="67">
        <v>0.0</v>
      </c>
      <c r="N4544" s="70">
        <v>0.0</v>
      </c>
      <c r="O4544" s="64">
        <v>0.27</v>
      </c>
      <c r="P4544" s="67">
        <v>0.27</v>
      </c>
      <c r="Q4544" s="70">
        <v>0.27</v>
      </c>
      <c r="R4544" s="3"/>
    </row>
    <row r="4545">
      <c r="A4545" s="46">
        <v>17007.0</v>
      </c>
      <c r="B4545" s="51" t="str">
        <f t="shared" si="1"/>
        <v>Uy-roʻzgʻor buyumlariBayramlar uchun tovarlarYangi yil tovarlariYangi yil aksessuarlariYangi yil servizlashi</v>
      </c>
      <c r="C4545" s="55" t="s">
        <v>758</v>
      </c>
      <c r="D4545" s="55" t="s">
        <v>852</v>
      </c>
      <c r="E4545" s="55" t="s">
        <v>853</v>
      </c>
      <c r="F4545" s="55" t="s">
        <v>9735</v>
      </c>
      <c r="G4545" s="55" t="s">
        <v>9741</v>
      </c>
      <c r="H4545" s="55"/>
      <c r="I4545" s="64">
        <v>0.27</v>
      </c>
      <c r="J4545" s="67">
        <v>0.27</v>
      </c>
      <c r="K4545" s="70">
        <v>0.27</v>
      </c>
      <c r="L4545" s="64">
        <v>0.0</v>
      </c>
      <c r="M4545" s="67">
        <v>0.0</v>
      </c>
      <c r="N4545" s="70">
        <v>0.0</v>
      </c>
      <c r="O4545" s="64">
        <v>0.27</v>
      </c>
      <c r="P4545" s="67">
        <v>0.27</v>
      </c>
      <c r="Q4545" s="70">
        <v>0.27</v>
      </c>
      <c r="R4545" s="3"/>
    </row>
    <row r="4546">
      <c r="A4546" s="46">
        <v>17008.0</v>
      </c>
      <c r="B4546" s="51" t="str">
        <f t="shared" si="1"/>
        <v>Qurilish va taʼmirlashIsitishKaminlar va portallarKamin qo'shimchalari</v>
      </c>
      <c r="C4546" s="55" t="s">
        <v>95</v>
      </c>
      <c r="D4546" s="55" t="s">
        <v>219</v>
      </c>
      <c r="E4546" s="55" t="s">
        <v>9677</v>
      </c>
      <c r="F4546" s="55" t="s">
        <v>9743</v>
      </c>
      <c r="G4546" s="55"/>
      <c r="H4546" s="3"/>
      <c r="I4546" s="64">
        <v>0.2</v>
      </c>
      <c r="J4546" s="67">
        <v>0.2</v>
      </c>
      <c r="K4546" s="70">
        <v>0.2</v>
      </c>
      <c r="L4546" s="64">
        <v>0.0</v>
      </c>
      <c r="M4546" s="67">
        <v>0.0</v>
      </c>
      <c r="N4546" s="70">
        <v>0.0</v>
      </c>
      <c r="O4546" s="64">
        <v>0.2</v>
      </c>
      <c r="P4546" s="67">
        <v>0.2</v>
      </c>
      <c r="Q4546" s="70">
        <v>0.2</v>
      </c>
      <c r="R4546" s="3"/>
    </row>
    <row r="4547">
      <c r="A4547" s="46">
        <v>17009.0</v>
      </c>
      <c r="B4547" s="51" t="str">
        <f t="shared" si="1"/>
        <v>Qurilish va taʼmirlashIsitishKaminlar va portallarYoqilg'i</v>
      </c>
      <c r="C4547" s="55" t="s">
        <v>95</v>
      </c>
      <c r="D4547" s="55" t="s">
        <v>219</v>
      </c>
      <c r="E4547" s="55" t="s">
        <v>9677</v>
      </c>
      <c r="F4547" s="55" t="s">
        <v>9745</v>
      </c>
      <c r="G4547" s="85"/>
      <c r="H4547" s="3"/>
      <c r="I4547" s="64">
        <v>0.2</v>
      </c>
      <c r="J4547" s="67">
        <v>0.2</v>
      </c>
      <c r="K4547" s="70">
        <v>0.2</v>
      </c>
      <c r="L4547" s="64">
        <v>0.0</v>
      </c>
      <c r="M4547" s="67">
        <v>0.0</v>
      </c>
      <c r="N4547" s="70">
        <v>0.0</v>
      </c>
      <c r="O4547" s="64">
        <v>0.2</v>
      </c>
      <c r="P4547" s="67">
        <v>0.2</v>
      </c>
      <c r="Q4547" s="70">
        <v>0.2</v>
      </c>
      <c r="R4547" s="3"/>
    </row>
    <row r="4548">
      <c r="A4548" s="46">
        <v>17010.0</v>
      </c>
      <c r="B4548" s="51" t="str">
        <f t="shared" si="1"/>
        <v>Qurilish va taʼmirlashIsitishIsitish konvektorlari</v>
      </c>
      <c r="C4548" s="55" t="s">
        <v>95</v>
      </c>
      <c r="D4548" s="55" t="s">
        <v>219</v>
      </c>
      <c r="E4548" s="55" t="s">
        <v>9747</v>
      </c>
      <c r="F4548" s="55"/>
      <c r="G4548" s="3"/>
      <c r="H4548" s="3"/>
      <c r="I4548" s="64">
        <v>0.15</v>
      </c>
      <c r="J4548" s="67">
        <v>0.15</v>
      </c>
      <c r="K4548" s="70">
        <v>0.15</v>
      </c>
      <c r="L4548" s="64">
        <v>0.0</v>
      </c>
      <c r="M4548" s="67">
        <v>0.0</v>
      </c>
      <c r="N4548" s="70">
        <v>0.0</v>
      </c>
      <c r="O4548" s="64">
        <v>0.15</v>
      </c>
      <c r="P4548" s="67">
        <v>0.15</v>
      </c>
      <c r="Q4548" s="70">
        <v>0.15</v>
      </c>
      <c r="R4548" s="3"/>
    </row>
    <row r="4549">
      <c r="A4549" s="46">
        <v>17012.0</v>
      </c>
      <c r="B4549" s="51" t="str">
        <f t="shared" si="1"/>
        <v>Qurilish va taʼmirlashIsitishIssiqlik qurollari va aksessuarlariIssiqlik qurollari uchun ehtiyot qismlar</v>
      </c>
      <c r="C4549" s="55" t="s">
        <v>95</v>
      </c>
      <c r="D4549" s="55" t="s">
        <v>219</v>
      </c>
      <c r="E4549" s="55" t="s">
        <v>9749</v>
      </c>
      <c r="F4549" s="55" t="s">
        <v>9750</v>
      </c>
      <c r="G4549" s="55"/>
      <c r="H4549" s="55"/>
      <c r="I4549" s="64">
        <v>0.2</v>
      </c>
      <c r="J4549" s="67">
        <v>0.2</v>
      </c>
      <c r="K4549" s="70">
        <v>0.2</v>
      </c>
      <c r="L4549" s="64">
        <v>0.0</v>
      </c>
      <c r="M4549" s="67">
        <v>0.0</v>
      </c>
      <c r="N4549" s="70">
        <v>0.0</v>
      </c>
      <c r="O4549" s="64">
        <v>0.2</v>
      </c>
      <c r="P4549" s="67">
        <v>0.2</v>
      </c>
      <c r="Q4549" s="70">
        <v>0.2</v>
      </c>
      <c r="R4549" s="3"/>
    </row>
    <row r="4550">
      <c r="A4550" s="46">
        <v>17013.0</v>
      </c>
      <c r="B4550" s="51" t="str">
        <f t="shared" si="1"/>
        <v>Qurilish va taʼmirlashIsitishIssiqlik qurollari va aksessuarlariIssiqlik qurollari</v>
      </c>
      <c r="C4550" s="55" t="s">
        <v>95</v>
      </c>
      <c r="D4550" s="55" t="s">
        <v>219</v>
      </c>
      <c r="E4550" s="55" t="s">
        <v>9749</v>
      </c>
      <c r="F4550" s="55" t="s">
        <v>9753</v>
      </c>
      <c r="G4550" s="55"/>
      <c r="H4550" s="3"/>
      <c r="I4550" s="64">
        <v>0.15</v>
      </c>
      <c r="J4550" s="67">
        <v>0.15</v>
      </c>
      <c r="K4550" s="70">
        <v>0.15</v>
      </c>
      <c r="L4550" s="64">
        <v>0.0</v>
      </c>
      <c r="M4550" s="67">
        <v>0.0</v>
      </c>
      <c r="N4550" s="70">
        <v>0.0</v>
      </c>
      <c r="O4550" s="64">
        <v>0.15</v>
      </c>
      <c r="P4550" s="67">
        <v>0.15</v>
      </c>
      <c r="Q4550" s="70">
        <v>0.15</v>
      </c>
      <c r="R4550" s="3"/>
    </row>
    <row r="4551">
      <c r="A4551" s="46">
        <v>17015.0</v>
      </c>
      <c r="B4551" s="51" t="str">
        <f t="shared" si="1"/>
        <v>Qurilish va taʼmirlashIsitishIsitish kabellariIsitish kabeli</v>
      </c>
      <c r="C4551" s="55" t="s">
        <v>95</v>
      </c>
      <c r="D4551" s="55" t="s">
        <v>219</v>
      </c>
      <c r="E4551" s="55" t="s">
        <v>9755</v>
      </c>
      <c r="F4551" s="55" t="s">
        <v>9756</v>
      </c>
      <c r="G4551" s="3"/>
      <c r="H4551" s="3"/>
      <c r="I4551" s="64">
        <v>0.2</v>
      </c>
      <c r="J4551" s="67">
        <v>0.2</v>
      </c>
      <c r="K4551" s="70">
        <v>0.2</v>
      </c>
      <c r="L4551" s="64">
        <v>0.0</v>
      </c>
      <c r="M4551" s="67">
        <v>0.0</v>
      </c>
      <c r="N4551" s="70">
        <v>0.0</v>
      </c>
      <c r="O4551" s="64">
        <v>0.2</v>
      </c>
      <c r="P4551" s="67">
        <v>0.2</v>
      </c>
      <c r="Q4551" s="70">
        <v>0.2</v>
      </c>
      <c r="R4551" s="3"/>
    </row>
    <row r="4552">
      <c r="A4552" s="46">
        <v>17016.0</v>
      </c>
      <c r="B4552" s="51" t="str">
        <f t="shared" si="1"/>
        <v>Qurilish va taʼmirlashIsitishIsitish kabellariIsitish kabeli qisqichi</v>
      </c>
      <c r="C4552" s="55" t="s">
        <v>95</v>
      </c>
      <c r="D4552" s="55" t="s">
        <v>219</v>
      </c>
      <c r="E4552" s="55" t="s">
        <v>9755</v>
      </c>
      <c r="F4552" s="55" t="s">
        <v>9758</v>
      </c>
      <c r="G4552" s="55"/>
      <c r="H4552" s="3"/>
      <c r="I4552" s="64">
        <v>0.22</v>
      </c>
      <c r="J4552" s="67">
        <v>0.22</v>
      </c>
      <c r="K4552" s="70">
        <v>0.22</v>
      </c>
      <c r="L4552" s="64">
        <v>0.0</v>
      </c>
      <c r="M4552" s="67">
        <v>0.0</v>
      </c>
      <c r="N4552" s="70">
        <v>0.0</v>
      </c>
      <c r="O4552" s="64">
        <v>0.22</v>
      </c>
      <c r="P4552" s="67">
        <v>0.22</v>
      </c>
      <c r="Q4552" s="70">
        <v>0.22</v>
      </c>
      <c r="R4552" s="3"/>
    </row>
    <row r="4553">
      <c r="A4553" s="46">
        <v>17017.0</v>
      </c>
      <c r="B4553" s="51" t="str">
        <f t="shared" si="1"/>
        <v>Qurilish va taʼmirlashIsitishIsitish kabellariIsitish kabeli uchun o'rnatish</v>
      </c>
      <c r="C4553" s="55" t="s">
        <v>95</v>
      </c>
      <c r="D4553" s="55" t="s">
        <v>219</v>
      </c>
      <c r="E4553" s="55" t="s">
        <v>9755</v>
      </c>
      <c r="F4553" s="55" t="s">
        <v>9760</v>
      </c>
      <c r="G4553" s="55"/>
      <c r="H4553" s="3"/>
      <c r="I4553" s="64">
        <v>0.2</v>
      </c>
      <c r="J4553" s="67">
        <v>0.2</v>
      </c>
      <c r="K4553" s="70">
        <v>0.2</v>
      </c>
      <c r="L4553" s="64">
        <v>0.0</v>
      </c>
      <c r="M4553" s="67">
        <v>0.0</v>
      </c>
      <c r="N4553" s="70">
        <v>0.0</v>
      </c>
      <c r="O4553" s="64">
        <v>0.2</v>
      </c>
      <c r="P4553" s="67">
        <v>0.2</v>
      </c>
      <c r="Q4553" s="70">
        <v>0.2</v>
      </c>
      <c r="R4553" s="3"/>
    </row>
    <row r="4554">
      <c r="A4554" s="46">
        <v>17018.0</v>
      </c>
      <c r="B4554" s="51" t="str">
        <f t="shared" si="1"/>
        <v>Qurilish va taʼmirlashIsitishIsitish kabellariIsitish kabelini o'rnatish uchun to'plam</v>
      </c>
      <c r="C4554" s="55" t="s">
        <v>95</v>
      </c>
      <c r="D4554" s="55" t="s">
        <v>219</v>
      </c>
      <c r="E4554" s="55" t="s">
        <v>9755</v>
      </c>
      <c r="F4554" s="55" t="s">
        <v>9762</v>
      </c>
      <c r="G4554" s="55"/>
      <c r="H4554" s="55"/>
      <c r="I4554" s="64">
        <v>0.2</v>
      </c>
      <c r="J4554" s="67">
        <v>0.2</v>
      </c>
      <c r="K4554" s="70">
        <v>0.2</v>
      </c>
      <c r="L4554" s="64">
        <v>0.0</v>
      </c>
      <c r="M4554" s="67">
        <v>0.0</v>
      </c>
      <c r="N4554" s="70">
        <v>0.0</v>
      </c>
      <c r="O4554" s="64">
        <v>0.2</v>
      </c>
      <c r="P4554" s="67">
        <v>0.2</v>
      </c>
      <c r="Q4554" s="70">
        <v>0.2</v>
      </c>
      <c r="R4554" s="3"/>
    </row>
    <row r="4555">
      <c r="A4555" s="46">
        <v>17019.0</v>
      </c>
      <c r="B4555" s="51" t="str">
        <f t="shared" si="1"/>
        <v>Qurilish va taʼmirlashIsitishIsitish kabellariQuvurga kirish uchun moy muhri</v>
      </c>
      <c r="C4555" s="55" t="s">
        <v>95</v>
      </c>
      <c r="D4555" s="55" t="s">
        <v>219</v>
      </c>
      <c r="E4555" s="55" t="s">
        <v>9755</v>
      </c>
      <c r="F4555" s="55" t="s">
        <v>9764</v>
      </c>
      <c r="G4555" s="55"/>
      <c r="H4555" s="55"/>
      <c r="I4555" s="64">
        <v>0.2</v>
      </c>
      <c r="J4555" s="67">
        <v>0.2</v>
      </c>
      <c r="K4555" s="70">
        <v>0.2</v>
      </c>
      <c r="L4555" s="64">
        <v>0.0</v>
      </c>
      <c r="M4555" s="67">
        <v>0.0</v>
      </c>
      <c r="N4555" s="70">
        <v>0.0</v>
      </c>
      <c r="O4555" s="64">
        <v>0.2</v>
      </c>
      <c r="P4555" s="67">
        <v>0.2</v>
      </c>
      <c r="Q4555" s="70">
        <v>0.2</v>
      </c>
      <c r="R4555" s="3"/>
    </row>
    <row r="4556">
      <c r="A4556" s="46">
        <v>17021.0</v>
      </c>
      <c r="B4556" s="51" t="str">
        <f t="shared" si="1"/>
        <v>Qurilish va taʼmirlashIsitishPechlar va komponentlarPechka eshigi</v>
      </c>
      <c r="C4556" s="55" t="s">
        <v>95</v>
      </c>
      <c r="D4556" s="55" t="s">
        <v>219</v>
      </c>
      <c r="E4556" s="55" t="s">
        <v>9765</v>
      </c>
      <c r="F4556" s="55" t="s">
        <v>9766</v>
      </c>
      <c r="G4556" s="85"/>
      <c r="H4556" s="3"/>
      <c r="I4556" s="64">
        <v>0.22</v>
      </c>
      <c r="J4556" s="67">
        <v>0.22</v>
      </c>
      <c r="K4556" s="70">
        <v>0.22</v>
      </c>
      <c r="L4556" s="64">
        <v>0.0</v>
      </c>
      <c r="M4556" s="67">
        <v>0.0</v>
      </c>
      <c r="N4556" s="70">
        <v>0.0</v>
      </c>
      <c r="O4556" s="64">
        <v>0.22</v>
      </c>
      <c r="P4556" s="67">
        <v>0.22</v>
      </c>
      <c r="Q4556" s="70">
        <v>0.22</v>
      </c>
      <c r="R4556" s="3"/>
    </row>
    <row r="4557">
      <c r="A4557" s="46">
        <v>17022.0</v>
      </c>
      <c r="B4557" s="51" t="str">
        <f t="shared" si="1"/>
        <v>Qurilish va taʼmirlashIsitishPechlar va komponentlarPech uchun taglik</v>
      </c>
      <c r="C4557" s="55" t="s">
        <v>95</v>
      </c>
      <c r="D4557" s="55" t="s">
        <v>219</v>
      </c>
      <c r="E4557" s="55" t="s">
        <v>9765</v>
      </c>
      <c r="F4557" s="55" t="s">
        <v>9768</v>
      </c>
      <c r="G4557" s="55"/>
      <c r="H4557" s="3"/>
      <c r="I4557" s="64">
        <v>0.22</v>
      </c>
      <c r="J4557" s="67">
        <v>0.22</v>
      </c>
      <c r="K4557" s="70">
        <v>0.22</v>
      </c>
      <c r="L4557" s="64">
        <v>0.0</v>
      </c>
      <c r="M4557" s="67">
        <v>0.0</v>
      </c>
      <c r="N4557" s="70">
        <v>0.0</v>
      </c>
      <c r="O4557" s="64">
        <v>0.22</v>
      </c>
      <c r="P4557" s="67">
        <v>0.22</v>
      </c>
      <c r="Q4557" s="70">
        <v>0.22</v>
      </c>
      <c r="R4557" s="3"/>
    </row>
    <row r="4558">
      <c r="A4558" s="46">
        <v>17023.0</v>
      </c>
      <c r="B4558" s="51" t="str">
        <f t="shared" si="1"/>
        <v>Qurilish va taʼmirlashIsitishPechlar va komponentlarPechka uchun panjara</v>
      </c>
      <c r="C4558" s="55" t="s">
        <v>95</v>
      </c>
      <c r="D4558" s="55" t="s">
        <v>219</v>
      </c>
      <c r="E4558" s="55" t="s">
        <v>9765</v>
      </c>
      <c r="F4558" s="55" t="s">
        <v>9770</v>
      </c>
      <c r="G4558" s="55"/>
      <c r="H4558" s="3"/>
      <c r="I4558" s="64">
        <v>0.22</v>
      </c>
      <c r="J4558" s="67">
        <v>0.22</v>
      </c>
      <c r="K4558" s="70">
        <v>0.22</v>
      </c>
      <c r="L4558" s="64">
        <v>0.0</v>
      </c>
      <c r="M4558" s="67">
        <v>0.0</v>
      </c>
      <c r="N4558" s="70">
        <v>0.0</v>
      </c>
      <c r="O4558" s="64">
        <v>0.22</v>
      </c>
      <c r="P4558" s="67">
        <v>0.22</v>
      </c>
      <c r="Q4558" s="70">
        <v>0.22</v>
      </c>
      <c r="R4558" s="3"/>
    </row>
    <row r="4559">
      <c r="A4559" s="46">
        <v>17024.0</v>
      </c>
      <c r="B4559" s="51" t="str">
        <f t="shared" si="1"/>
        <v>Qurilish va taʼmirlashIsitishPechlar va komponentlarPechka uchun plitalar</v>
      </c>
      <c r="C4559" s="55" t="s">
        <v>95</v>
      </c>
      <c r="D4559" s="55" t="s">
        <v>219</v>
      </c>
      <c r="E4559" s="55" t="s">
        <v>9765</v>
      </c>
      <c r="F4559" s="55" t="s">
        <v>9772</v>
      </c>
      <c r="G4559" s="55"/>
      <c r="H4559" s="3"/>
      <c r="I4559" s="64">
        <v>0.22</v>
      </c>
      <c r="J4559" s="67">
        <v>0.22</v>
      </c>
      <c r="K4559" s="70">
        <v>0.22</v>
      </c>
      <c r="L4559" s="64">
        <v>0.0</v>
      </c>
      <c r="M4559" s="67">
        <v>0.0</v>
      </c>
      <c r="N4559" s="70">
        <v>0.0</v>
      </c>
      <c r="O4559" s="64">
        <v>0.22</v>
      </c>
      <c r="P4559" s="67">
        <v>0.22</v>
      </c>
      <c r="Q4559" s="70">
        <v>0.22</v>
      </c>
      <c r="R4559" s="3"/>
    </row>
    <row r="4560">
      <c r="A4560" s="46">
        <v>17027.0</v>
      </c>
      <c r="B4560" s="51" t="str">
        <f t="shared" si="1"/>
        <v>Qurilish va taʼmirlashSantexnikaHojatxonalar va o'rnatishUnitazlarOsilgan unitaz</v>
      </c>
      <c r="C4560" s="55" t="s">
        <v>95</v>
      </c>
      <c r="D4560" s="55" t="s">
        <v>115</v>
      </c>
      <c r="E4560" s="55" t="s">
        <v>6565</v>
      </c>
      <c r="F4560" s="55" t="s">
        <v>6567</v>
      </c>
      <c r="G4560" s="85" t="s">
        <v>9774</v>
      </c>
      <c r="H4560" s="3"/>
      <c r="I4560" s="64">
        <v>0.15</v>
      </c>
      <c r="J4560" s="67">
        <v>0.15</v>
      </c>
      <c r="K4560" s="70">
        <v>0.15</v>
      </c>
      <c r="L4560" s="64">
        <v>0.0</v>
      </c>
      <c r="M4560" s="67">
        <v>0.0</v>
      </c>
      <c r="N4560" s="70">
        <v>0.0</v>
      </c>
      <c r="O4560" s="64">
        <v>0.15</v>
      </c>
      <c r="P4560" s="67">
        <v>0.15</v>
      </c>
      <c r="Q4560" s="70">
        <v>0.15</v>
      </c>
      <c r="R4560" s="3"/>
    </row>
    <row r="4561">
      <c r="A4561" s="46">
        <v>17028.0</v>
      </c>
      <c r="B4561" s="51" t="str">
        <f t="shared" si="1"/>
        <v>Qurilish va taʼmirlashSantexnikaHojatxonalar va o'rnatishUnitazlarPissuarlar</v>
      </c>
      <c r="C4561" s="55" t="s">
        <v>95</v>
      </c>
      <c r="D4561" s="55" t="s">
        <v>115</v>
      </c>
      <c r="E4561" s="55" t="s">
        <v>6565</v>
      </c>
      <c r="F4561" s="85" t="s">
        <v>6567</v>
      </c>
      <c r="G4561" s="55" t="s">
        <v>9777</v>
      </c>
      <c r="H4561" s="3"/>
      <c r="I4561" s="64" t="s">
        <v>225</v>
      </c>
      <c r="J4561" s="67" t="s">
        <v>225</v>
      </c>
      <c r="K4561" s="70">
        <v>0.15</v>
      </c>
      <c r="L4561" s="64" t="s">
        <v>225</v>
      </c>
      <c r="M4561" s="67" t="s">
        <v>225</v>
      </c>
      <c r="N4561" s="70">
        <v>0.0</v>
      </c>
      <c r="O4561" s="64" t="s">
        <v>225</v>
      </c>
      <c r="P4561" s="67" t="s">
        <v>225</v>
      </c>
      <c r="Q4561" s="70">
        <v>0.15</v>
      </c>
      <c r="R4561" s="3"/>
    </row>
    <row r="4562">
      <c r="A4562" s="46">
        <v>17029.0</v>
      </c>
      <c r="B4562" s="51" t="str">
        <f t="shared" si="1"/>
        <v>Qurilish va taʼmirlashSantexnikaHojatxonalar va o'rnatishBide</v>
      </c>
      <c r="C4562" s="55" t="s">
        <v>95</v>
      </c>
      <c r="D4562" s="55" t="s">
        <v>115</v>
      </c>
      <c r="E4562" s="55" t="s">
        <v>6565</v>
      </c>
      <c r="F4562" s="55" t="s">
        <v>9778</v>
      </c>
      <c r="G4562" s="3"/>
      <c r="H4562" s="3"/>
      <c r="I4562" s="64">
        <v>0.15</v>
      </c>
      <c r="J4562" s="67">
        <v>0.15</v>
      </c>
      <c r="K4562" s="70">
        <v>0.15</v>
      </c>
      <c r="L4562" s="64">
        <v>0.0</v>
      </c>
      <c r="M4562" s="67">
        <v>0.0</v>
      </c>
      <c r="N4562" s="70">
        <v>0.0</v>
      </c>
      <c r="O4562" s="64">
        <v>0.15</v>
      </c>
      <c r="P4562" s="67">
        <v>0.15</v>
      </c>
      <c r="Q4562" s="70">
        <v>0.15</v>
      </c>
      <c r="R4562" s="3"/>
    </row>
    <row r="4563">
      <c r="A4563" s="46">
        <v>17030.0</v>
      </c>
      <c r="B4563" s="51" t="str">
        <f t="shared" si="1"/>
        <v>Oziq-ovqat mahsulotlariSuv, sharbatlar, ichimliklarAlkogolsiz vinolar, shampan va pivo</v>
      </c>
      <c r="C4563" s="55" t="s">
        <v>131</v>
      </c>
      <c r="D4563" s="55" t="s">
        <v>132</v>
      </c>
      <c r="E4563" s="55" t="s">
        <v>9780</v>
      </c>
      <c r="F4563" s="55"/>
      <c r="G4563" s="55"/>
      <c r="H4563" s="3"/>
      <c r="I4563" s="64">
        <v>0.15</v>
      </c>
      <c r="J4563" s="67">
        <v>0.15</v>
      </c>
      <c r="K4563" s="70">
        <v>0.15</v>
      </c>
      <c r="L4563" s="64">
        <v>0.02</v>
      </c>
      <c r="M4563" s="67">
        <v>0.02</v>
      </c>
      <c r="N4563" s="70">
        <v>0.02</v>
      </c>
      <c r="O4563" s="64">
        <v>0.13</v>
      </c>
      <c r="P4563" s="67">
        <v>0.13</v>
      </c>
      <c r="Q4563" s="70">
        <v>0.13</v>
      </c>
      <c r="R4563" s="3"/>
    </row>
    <row r="4564">
      <c r="A4564" s="46">
        <v>17033.0</v>
      </c>
      <c r="B4564" s="51" t="str">
        <f t="shared" si="1"/>
        <v>Qurilish va taʼmirlashQurilish-pardoz materiallariPol uchun qoplamalarLaminat</v>
      </c>
      <c r="C4564" s="55" t="s">
        <v>95</v>
      </c>
      <c r="D4564" s="55" t="s">
        <v>1039</v>
      </c>
      <c r="E4564" s="55" t="s">
        <v>9782</v>
      </c>
      <c r="F4564" s="55" t="s">
        <v>9783</v>
      </c>
      <c r="G4564" s="3"/>
      <c r="H4564" s="3"/>
      <c r="I4564" s="64" t="s">
        <v>225</v>
      </c>
      <c r="J4564" s="67">
        <v>0.15</v>
      </c>
      <c r="K4564" s="70">
        <v>0.15</v>
      </c>
      <c r="L4564" s="64" t="s">
        <v>225</v>
      </c>
      <c r="M4564" s="67">
        <v>0.0</v>
      </c>
      <c r="N4564" s="70">
        <v>0.0</v>
      </c>
      <c r="O4564" s="64" t="s">
        <v>225</v>
      </c>
      <c r="P4564" s="67">
        <v>0.15</v>
      </c>
      <c r="Q4564" s="70">
        <v>0.15</v>
      </c>
      <c r="R4564" s="3"/>
    </row>
    <row r="4565">
      <c r="A4565" s="46">
        <v>17036.0</v>
      </c>
      <c r="B4565" s="51" t="str">
        <f t="shared" si="1"/>
        <v>Qurilish va taʼmirlashMateriallar va jihozlarSilliqlash mashinalari uchunSilliqlash listlari va charmlariSiliqlash listi/charmi</v>
      </c>
      <c r="C4565" s="55" t="s">
        <v>95</v>
      </c>
      <c r="D4565" s="55" t="s">
        <v>458</v>
      </c>
      <c r="E4565" s="55" t="s">
        <v>9785</v>
      </c>
      <c r="F4565" s="55" t="s">
        <v>9786</v>
      </c>
      <c r="G4565" s="55" t="s">
        <v>9787</v>
      </c>
      <c r="H4565" s="55"/>
      <c r="I4565" s="64">
        <v>0.2</v>
      </c>
      <c r="J4565" s="67">
        <v>0.2</v>
      </c>
      <c r="K4565" s="70">
        <v>0.2</v>
      </c>
      <c r="L4565" s="64">
        <v>0.0</v>
      </c>
      <c r="M4565" s="67">
        <v>0.0</v>
      </c>
      <c r="N4565" s="70">
        <v>0.0</v>
      </c>
      <c r="O4565" s="64">
        <v>0.2</v>
      </c>
      <c r="P4565" s="67">
        <v>0.2</v>
      </c>
      <c r="Q4565" s="70">
        <v>0.2</v>
      </c>
      <c r="R4565" s="3"/>
    </row>
    <row r="4566">
      <c r="A4566" s="46">
        <v>17037.0</v>
      </c>
      <c r="B4566" s="51" t="str">
        <f t="shared" si="1"/>
        <v>Qurilish va taʼmirlashMateriallar va jihozlarSilliqlash mashinalari uchunSilliqlash listlari va charmlariAbraziv to‘ri</v>
      </c>
      <c r="C4566" s="55" t="s">
        <v>95</v>
      </c>
      <c r="D4566" s="55" t="s">
        <v>458</v>
      </c>
      <c r="E4566" s="55" t="s">
        <v>9785</v>
      </c>
      <c r="F4566" s="55" t="s">
        <v>9786</v>
      </c>
      <c r="G4566" s="55" t="s">
        <v>9789</v>
      </c>
      <c r="H4566" s="3"/>
      <c r="I4566" s="64">
        <v>0.2</v>
      </c>
      <c r="J4566" s="67">
        <v>0.2</v>
      </c>
      <c r="K4566" s="70">
        <v>0.2</v>
      </c>
      <c r="L4566" s="64">
        <v>0.0</v>
      </c>
      <c r="M4566" s="67">
        <v>0.0</v>
      </c>
      <c r="N4566" s="70">
        <v>0.0</v>
      </c>
      <c r="O4566" s="64">
        <v>0.2</v>
      </c>
      <c r="P4566" s="67">
        <v>0.2</v>
      </c>
      <c r="Q4566" s="70">
        <v>0.2</v>
      </c>
      <c r="R4566" s="3"/>
    </row>
    <row r="4567">
      <c r="A4567" s="46">
        <v>17038.0</v>
      </c>
      <c r="B4567" s="51" t="str">
        <f t="shared" si="1"/>
        <v>Qurilish va taʼmirlashMateriallar va jihozlarSilliqlash mashinalari uchunSilliqlash listlari va charmlariSilliqlash abrazivlarini tozalagich</v>
      </c>
      <c r="C4567" s="55" t="s">
        <v>95</v>
      </c>
      <c r="D4567" s="55" t="s">
        <v>458</v>
      </c>
      <c r="E4567" s="55" t="s">
        <v>9785</v>
      </c>
      <c r="F4567" s="55" t="s">
        <v>9786</v>
      </c>
      <c r="G4567" s="55" t="s">
        <v>9791</v>
      </c>
      <c r="H4567" s="55"/>
      <c r="I4567" s="64">
        <v>0.2</v>
      </c>
      <c r="J4567" s="67">
        <v>0.2</v>
      </c>
      <c r="K4567" s="70">
        <v>0.2</v>
      </c>
      <c r="L4567" s="64">
        <v>0.0</v>
      </c>
      <c r="M4567" s="67">
        <v>0.0</v>
      </c>
      <c r="N4567" s="70">
        <v>0.0</v>
      </c>
      <c r="O4567" s="64">
        <v>0.2</v>
      </c>
      <c r="P4567" s="67">
        <v>0.2</v>
      </c>
      <c r="Q4567" s="70">
        <v>0.2</v>
      </c>
      <c r="R4567" s="3"/>
    </row>
    <row r="4568">
      <c r="A4568" s="46">
        <v>17039.0</v>
      </c>
      <c r="B4568" s="51" t="str">
        <f t="shared" si="1"/>
        <v>Qurilish va taʼmirlashMateriallar va jihozlarSilliqlash mashinalari uchunSilliqlash listlari va charmlariSilliqlash lentalari</v>
      </c>
      <c r="C4568" s="55" t="s">
        <v>95</v>
      </c>
      <c r="D4568" s="55" t="s">
        <v>458</v>
      </c>
      <c r="E4568" s="55" t="s">
        <v>9785</v>
      </c>
      <c r="F4568" s="55" t="s">
        <v>9786</v>
      </c>
      <c r="G4568" s="55" t="s">
        <v>9793</v>
      </c>
      <c r="H4568" s="55"/>
      <c r="I4568" s="64">
        <v>0.2</v>
      </c>
      <c r="J4568" s="67">
        <v>0.2</v>
      </c>
      <c r="K4568" s="70">
        <v>0.2</v>
      </c>
      <c r="L4568" s="64">
        <v>0.0</v>
      </c>
      <c r="M4568" s="67">
        <v>0.0</v>
      </c>
      <c r="N4568" s="70">
        <v>0.0</v>
      </c>
      <c r="O4568" s="64">
        <v>0.2</v>
      </c>
      <c r="P4568" s="67">
        <v>0.2</v>
      </c>
      <c r="Q4568" s="70">
        <v>0.2</v>
      </c>
      <c r="R4568" s="3"/>
    </row>
    <row r="4569">
      <c r="A4569" s="46">
        <v>17040.0</v>
      </c>
      <c r="B4569" s="51" t="str">
        <f t="shared" si="1"/>
        <v>Qurilish va taʼmirlashMateriallar va jihozlarSilliqlash mashinalari uchunSilliqlash listlari va charmlariCho‘tkali silliqlash mashinalari uchun cho‘tkalar</v>
      </c>
      <c r="C4569" s="55" t="s">
        <v>95</v>
      </c>
      <c r="D4569" s="55" t="s">
        <v>458</v>
      </c>
      <c r="E4569" s="55" t="s">
        <v>9785</v>
      </c>
      <c r="F4569" s="55" t="s">
        <v>9786</v>
      </c>
      <c r="G4569" s="85" t="s">
        <v>9795</v>
      </c>
      <c r="H4569" s="85"/>
      <c r="I4569" s="64">
        <v>0.2</v>
      </c>
      <c r="J4569" s="67">
        <v>0.2</v>
      </c>
      <c r="K4569" s="70">
        <v>0.2</v>
      </c>
      <c r="L4569" s="64">
        <v>0.0</v>
      </c>
      <c r="M4569" s="67">
        <v>0.0</v>
      </c>
      <c r="N4569" s="70">
        <v>0.0</v>
      </c>
      <c r="O4569" s="64">
        <v>0.2</v>
      </c>
      <c r="P4569" s="67">
        <v>0.2</v>
      </c>
      <c r="Q4569" s="70">
        <v>0.2</v>
      </c>
      <c r="R4569" s="3"/>
    </row>
    <row r="4570">
      <c r="A4570" s="46">
        <v>17042.0</v>
      </c>
      <c r="B4570" s="51" t="str">
        <f t="shared" si="1"/>
        <v>Qurilish va taʼmirlashMateriallar va jihozlarSilliqlash mashinalari uchunSilliqlash listlari va charmlariTayanch tarelkalar va opravkalarTayanch tarelka/opravka</v>
      </c>
      <c r="C4570" s="55" t="s">
        <v>95</v>
      </c>
      <c r="D4570" s="55" t="s">
        <v>458</v>
      </c>
      <c r="E4570" s="55" t="s">
        <v>9785</v>
      </c>
      <c r="F4570" s="55" t="s">
        <v>9786</v>
      </c>
      <c r="G4570" s="55" t="s">
        <v>9805</v>
      </c>
      <c r="H4570" s="55" t="s">
        <v>9806</v>
      </c>
      <c r="I4570" s="64">
        <v>0.2</v>
      </c>
      <c r="J4570" s="67">
        <v>0.2</v>
      </c>
      <c r="K4570" s="70">
        <v>0.2</v>
      </c>
      <c r="L4570" s="64">
        <v>0.0</v>
      </c>
      <c r="M4570" s="67">
        <v>0.0</v>
      </c>
      <c r="N4570" s="70">
        <v>0.0</v>
      </c>
      <c r="O4570" s="64">
        <v>0.2</v>
      </c>
      <c r="P4570" s="67">
        <v>0.2</v>
      </c>
      <c r="Q4570" s="70">
        <v>0.2</v>
      </c>
      <c r="R4570" s="3"/>
    </row>
    <row r="4571">
      <c r="A4571" s="46">
        <v>17043.0</v>
      </c>
      <c r="B4571" s="51" t="str">
        <f t="shared" si="1"/>
        <v>Qurilish va taʼmirlashMateriallar va jihozlarSilliqlash mashinalari uchunSilliqlash listlari va charmlariTayanch tarelkalar va opravkalarSilliqlash mashinasi uchun almashtiriladigan yopishqoq</v>
      </c>
      <c r="C4571" s="55" t="s">
        <v>95</v>
      </c>
      <c r="D4571" s="55" t="s">
        <v>458</v>
      </c>
      <c r="E4571" s="55" t="s">
        <v>9785</v>
      </c>
      <c r="F4571" s="55" t="s">
        <v>9786</v>
      </c>
      <c r="G4571" s="55" t="s">
        <v>9805</v>
      </c>
      <c r="H4571" s="55" t="s">
        <v>9809</v>
      </c>
      <c r="I4571" s="64">
        <v>0.2</v>
      </c>
      <c r="J4571" s="67">
        <v>0.2</v>
      </c>
      <c r="K4571" s="70">
        <v>0.2</v>
      </c>
      <c r="L4571" s="64">
        <v>0.0</v>
      </c>
      <c r="M4571" s="67">
        <v>0.0</v>
      </c>
      <c r="N4571" s="70">
        <v>0.0</v>
      </c>
      <c r="O4571" s="64">
        <v>0.2</v>
      </c>
      <c r="P4571" s="67">
        <v>0.2</v>
      </c>
      <c r="Q4571" s="70">
        <v>0.2</v>
      </c>
      <c r="R4571" s="3"/>
    </row>
    <row r="4572">
      <c r="A4572" s="46">
        <v>17045.0</v>
      </c>
      <c r="B4572" s="51" t="str">
        <f t="shared" si="1"/>
        <v>Qurilish va taʼmirlashMateriallar va jihozlarDrellar, o'ymakorlar va shurup buragichlar uchunBitalar va qoʻyilmalarBita</v>
      </c>
      <c r="C4572" s="55" t="s">
        <v>95</v>
      </c>
      <c r="D4572" s="55" t="s">
        <v>458</v>
      </c>
      <c r="E4572" s="55" t="s">
        <v>515</v>
      </c>
      <c r="F4572" s="55" t="s">
        <v>9812</v>
      </c>
      <c r="G4572" s="55" t="s">
        <v>9813</v>
      </c>
      <c r="H4572" s="3"/>
      <c r="I4572" s="64">
        <v>0.2</v>
      </c>
      <c r="J4572" s="67">
        <v>0.2</v>
      </c>
      <c r="K4572" s="70">
        <v>0.2</v>
      </c>
      <c r="L4572" s="64">
        <v>0.0</v>
      </c>
      <c r="M4572" s="67">
        <v>0.0</v>
      </c>
      <c r="N4572" s="70">
        <v>0.0</v>
      </c>
      <c r="O4572" s="64">
        <v>0.2</v>
      </c>
      <c r="P4572" s="67">
        <v>0.2</v>
      </c>
      <c r="Q4572" s="70">
        <v>0.2</v>
      </c>
      <c r="R4572" s="3"/>
    </row>
    <row r="4573">
      <c r="A4573" s="46">
        <v>17046.0</v>
      </c>
      <c r="B4573" s="51" t="str">
        <f t="shared" si="1"/>
        <v>Qurilish va taʼmirlashMateriallar va jihozlarDrellar, o'ymakorlar va shurup buragichlar uchunBitalar va qoʻyilmalarBita ushlagichlar</v>
      </c>
      <c r="C4573" s="55" t="s">
        <v>95</v>
      </c>
      <c r="D4573" s="55" t="s">
        <v>458</v>
      </c>
      <c r="E4573" s="55" t="s">
        <v>515</v>
      </c>
      <c r="F4573" s="55" t="s">
        <v>9812</v>
      </c>
      <c r="G4573" s="55" t="s">
        <v>9816</v>
      </c>
      <c r="H4573" s="55"/>
      <c r="I4573" s="64">
        <v>0.2</v>
      </c>
      <c r="J4573" s="67">
        <v>0.2</v>
      </c>
      <c r="K4573" s="70">
        <v>0.2</v>
      </c>
      <c r="L4573" s="64">
        <v>0.0</v>
      </c>
      <c r="M4573" s="67">
        <v>0.0</v>
      </c>
      <c r="N4573" s="70">
        <v>0.0</v>
      </c>
      <c r="O4573" s="64">
        <v>0.2</v>
      </c>
      <c r="P4573" s="67">
        <v>0.2</v>
      </c>
      <c r="Q4573" s="70">
        <v>0.2</v>
      </c>
      <c r="R4573" s="3"/>
    </row>
    <row r="4574">
      <c r="A4574" s="46">
        <v>17047.0</v>
      </c>
      <c r="B4574" s="51" t="str">
        <f t="shared" si="1"/>
        <v>Qurilish va taʼmirlashMateriallar va jihozlarDrellar, o'ymakorlar va shurup buragichlar uchunSilliqlash nasadkalari</v>
      </c>
      <c r="C4574" s="55" t="s">
        <v>95</v>
      </c>
      <c r="D4574" s="55" t="s">
        <v>458</v>
      </c>
      <c r="E4574" s="55" t="s">
        <v>515</v>
      </c>
      <c r="F4574" s="55" t="s">
        <v>9819</v>
      </c>
      <c r="G4574" s="55"/>
      <c r="H4574" s="3"/>
      <c r="I4574" s="64">
        <v>0.2</v>
      </c>
      <c r="J4574" s="67">
        <v>0.2</v>
      </c>
      <c r="K4574" s="70">
        <v>0.2</v>
      </c>
      <c r="L4574" s="64">
        <v>0.0</v>
      </c>
      <c r="M4574" s="67">
        <v>0.0</v>
      </c>
      <c r="N4574" s="70">
        <v>0.0</v>
      </c>
      <c r="O4574" s="64">
        <v>0.2</v>
      </c>
      <c r="P4574" s="67">
        <v>0.2</v>
      </c>
      <c r="Q4574" s="70">
        <v>0.2</v>
      </c>
      <c r="R4574" s="3"/>
    </row>
    <row r="4575">
      <c r="A4575" s="46">
        <v>17049.0</v>
      </c>
      <c r="B4575" s="51" t="str">
        <f t="shared" si="1"/>
        <v>Qurilish va taʼmirlashMateriallar va jihozlarDrellar, o'ymakorlar va shurup buragichlar uchunSharoshkalar va borfrezalarBorfreza</v>
      </c>
      <c r="C4575" s="55" t="s">
        <v>95</v>
      </c>
      <c r="D4575" s="55" t="s">
        <v>458</v>
      </c>
      <c r="E4575" s="55" t="s">
        <v>515</v>
      </c>
      <c r="F4575" s="55" t="s">
        <v>9821</v>
      </c>
      <c r="G4575" s="55" t="s">
        <v>9824</v>
      </c>
      <c r="H4575" s="3"/>
      <c r="I4575" s="64">
        <v>0.2</v>
      </c>
      <c r="J4575" s="67">
        <v>0.2</v>
      </c>
      <c r="K4575" s="70">
        <v>0.2</v>
      </c>
      <c r="L4575" s="64">
        <v>0.0</v>
      </c>
      <c r="M4575" s="67">
        <v>0.0</v>
      </c>
      <c r="N4575" s="70">
        <v>0.0</v>
      </c>
      <c r="O4575" s="64">
        <v>0.2</v>
      </c>
      <c r="P4575" s="67">
        <v>0.2</v>
      </c>
      <c r="Q4575" s="70">
        <v>0.2</v>
      </c>
      <c r="R4575" s="3"/>
    </row>
    <row r="4576">
      <c r="A4576" s="46">
        <v>17050.0</v>
      </c>
      <c r="B4576" s="51" t="str">
        <f t="shared" si="1"/>
        <v>Qurilish va taʼmirlashMateriallar va jihozlarDrellar, o'ymakorlar va shurup buragichlar uchunSharoshkalar va borfrezalarAbraziv nasadka</v>
      </c>
      <c r="C4576" s="55" t="s">
        <v>95</v>
      </c>
      <c r="D4576" s="55" t="s">
        <v>458</v>
      </c>
      <c r="E4576" s="55" t="s">
        <v>515</v>
      </c>
      <c r="F4576" s="55" t="s">
        <v>9821</v>
      </c>
      <c r="G4576" s="85" t="s">
        <v>9827</v>
      </c>
      <c r="H4576" s="85"/>
      <c r="I4576" s="64">
        <v>0.18</v>
      </c>
      <c r="J4576" s="67">
        <v>0.18</v>
      </c>
      <c r="K4576" s="70">
        <v>0.18</v>
      </c>
      <c r="L4576" s="64">
        <v>0.0</v>
      </c>
      <c r="M4576" s="67">
        <v>0.0</v>
      </c>
      <c r="N4576" s="70">
        <v>0.0</v>
      </c>
      <c r="O4576" s="64">
        <v>0.18</v>
      </c>
      <c r="P4576" s="67">
        <v>0.18</v>
      </c>
      <c r="Q4576" s="70">
        <v>0.18</v>
      </c>
      <c r="R4576" s="3"/>
    </row>
    <row r="4577">
      <c r="A4577" s="46">
        <v>17051.0</v>
      </c>
      <c r="B4577" s="51" t="str">
        <f t="shared" si="1"/>
        <v>Qurilish va taʼmirlashMateriallar va jihozlarDrellar, o'ymakorlar va shurup buragichlar uchunSharoshkalar va borfrezalarSharoshka</v>
      </c>
      <c r="C4577" s="55" t="s">
        <v>95</v>
      </c>
      <c r="D4577" s="55" t="s">
        <v>458</v>
      </c>
      <c r="E4577" s="55" t="s">
        <v>515</v>
      </c>
      <c r="F4577" s="55" t="s">
        <v>9821</v>
      </c>
      <c r="G4577" s="55" t="s">
        <v>9831</v>
      </c>
      <c r="H4577" s="3"/>
      <c r="I4577" s="64">
        <v>0.18</v>
      </c>
      <c r="J4577" s="67">
        <v>0.18</v>
      </c>
      <c r="K4577" s="70">
        <v>0.18</v>
      </c>
      <c r="L4577" s="64">
        <v>0.0</v>
      </c>
      <c r="M4577" s="67">
        <v>0.0</v>
      </c>
      <c r="N4577" s="70">
        <v>0.0</v>
      </c>
      <c r="O4577" s="64">
        <v>0.18</v>
      </c>
      <c r="P4577" s="67">
        <v>0.18</v>
      </c>
      <c r="Q4577" s="70">
        <v>0.18</v>
      </c>
      <c r="R4577" s="3"/>
    </row>
    <row r="4578">
      <c r="A4578" s="46">
        <v>17053.0</v>
      </c>
      <c r="B4578" s="51" t="str">
        <f t="shared" si="1"/>
        <v>Qurilish va taʼmirlashMateriallar va jihozlarDrellar, o'ymakorlar va shurup buragichlar uchunPatronlarDrel uchun patron</v>
      </c>
      <c r="C4578" s="55" t="s">
        <v>95</v>
      </c>
      <c r="D4578" s="55" t="s">
        <v>458</v>
      </c>
      <c r="E4578" s="55" t="s">
        <v>515</v>
      </c>
      <c r="F4578" s="55" t="s">
        <v>9834</v>
      </c>
      <c r="G4578" s="85" t="s">
        <v>9835</v>
      </c>
      <c r="H4578" s="85"/>
      <c r="I4578" s="64">
        <v>0.18</v>
      </c>
      <c r="J4578" s="67">
        <v>0.18</v>
      </c>
      <c r="K4578" s="70">
        <v>0.18</v>
      </c>
      <c r="L4578" s="64">
        <v>0.0</v>
      </c>
      <c r="M4578" s="67">
        <v>0.0</v>
      </c>
      <c r="N4578" s="70">
        <v>0.0</v>
      </c>
      <c r="O4578" s="64">
        <v>0.18</v>
      </c>
      <c r="P4578" s="67">
        <v>0.18</v>
      </c>
      <c r="Q4578" s="70">
        <v>0.18</v>
      </c>
      <c r="R4578" s="3"/>
    </row>
    <row r="4579">
      <c r="A4579" s="46">
        <v>17054.0</v>
      </c>
      <c r="B4579" s="51" t="str">
        <f t="shared" si="1"/>
        <v>Qurilish va taʼmirlashMateriallar va jihozlarDrellar, o'ymakorlar va shurup buragichlar uchunPatronlarPatron uchun kalit</v>
      </c>
      <c r="C4579" s="55" t="s">
        <v>95</v>
      </c>
      <c r="D4579" s="55" t="s">
        <v>458</v>
      </c>
      <c r="E4579" s="55" t="s">
        <v>515</v>
      </c>
      <c r="F4579" s="55" t="s">
        <v>9834</v>
      </c>
      <c r="G4579" s="55" t="s">
        <v>9837</v>
      </c>
      <c r="H4579" s="55"/>
      <c r="I4579" s="64">
        <v>0.18</v>
      </c>
      <c r="J4579" s="67">
        <v>0.18</v>
      </c>
      <c r="K4579" s="70">
        <v>0.18</v>
      </c>
      <c r="L4579" s="64">
        <v>0.0</v>
      </c>
      <c r="M4579" s="67">
        <v>0.0</v>
      </c>
      <c r="N4579" s="70">
        <v>0.0</v>
      </c>
      <c r="O4579" s="64">
        <v>0.18</v>
      </c>
      <c r="P4579" s="67">
        <v>0.18</v>
      </c>
      <c r="Q4579" s="70">
        <v>0.18</v>
      </c>
      <c r="R4579" s="3"/>
    </row>
    <row r="4580">
      <c r="A4580" s="46">
        <v>17055.0</v>
      </c>
      <c r="B4580" s="51" t="str">
        <f t="shared" si="1"/>
        <v>Qurilish va taʼmirlashYoritishPol va stol uchun yoritgichlarStol lampalari</v>
      </c>
      <c r="C4580" s="55" t="s">
        <v>95</v>
      </c>
      <c r="D4580" s="55" t="s">
        <v>474</v>
      </c>
      <c r="E4580" s="55" t="s">
        <v>1971</v>
      </c>
      <c r="F4580" s="55" t="s">
        <v>9840</v>
      </c>
      <c r="G4580" s="85"/>
      <c r="H4580" s="3"/>
      <c r="I4580" s="64">
        <v>0.22</v>
      </c>
      <c r="J4580" s="67">
        <v>0.22</v>
      </c>
      <c r="K4580" s="70">
        <v>0.22</v>
      </c>
      <c r="L4580" s="64">
        <v>0.0</v>
      </c>
      <c r="M4580" s="67">
        <v>0.0</v>
      </c>
      <c r="N4580" s="70">
        <v>0.0</v>
      </c>
      <c r="O4580" s="64">
        <v>0.22</v>
      </c>
      <c r="P4580" s="67">
        <v>0.22</v>
      </c>
      <c r="Q4580" s="70">
        <v>0.22</v>
      </c>
      <c r="R4580" s="3"/>
    </row>
    <row r="4581">
      <c r="A4581" s="46">
        <v>17058.0</v>
      </c>
      <c r="B4581" s="51" t="str">
        <f t="shared" si="1"/>
        <v>Qurilish va taʼmirlashQurilish materiallariIzolyatsiya qoplamalari va materiallariDamper lentalari</v>
      </c>
      <c r="C4581" s="55" t="s">
        <v>95</v>
      </c>
      <c r="D4581" s="55" t="s">
        <v>8093</v>
      </c>
      <c r="E4581" s="55" t="s">
        <v>9842</v>
      </c>
      <c r="F4581" s="55" t="s">
        <v>9844</v>
      </c>
      <c r="G4581" s="55"/>
      <c r="H4581" s="3"/>
      <c r="I4581" s="64" t="s">
        <v>225</v>
      </c>
      <c r="J4581" s="67">
        <v>0.1</v>
      </c>
      <c r="K4581" s="70">
        <v>0.1</v>
      </c>
      <c r="L4581" s="64">
        <v>0.0</v>
      </c>
      <c r="M4581" s="67">
        <v>0.0</v>
      </c>
      <c r="N4581" s="70">
        <v>0.0</v>
      </c>
      <c r="O4581" s="64" t="s">
        <v>225</v>
      </c>
      <c r="P4581" s="67">
        <v>0.1</v>
      </c>
      <c r="Q4581" s="70">
        <v>0.1</v>
      </c>
      <c r="R4581" s="3"/>
    </row>
    <row r="4582">
      <c r="A4582" s="46">
        <v>17059.0</v>
      </c>
      <c r="B4582" s="51" t="str">
        <f t="shared" si="1"/>
        <v>Qurilish va taʼmirlashYoritishPol va stol uchun yoritgichlarPol uchun yoritgichlar</v>
      </c>
      <c r="C4582" s="55" t="s">
        <v>95</v>
      </c>
      <c r="D4582" s="55" t="s">
        <v>474</v>
      </c>
      <c r="E4582" s="55" t="s">
        <v>1971</v>
      </c>
      <c r="F4582" s="55" t="s">
        <v>9847</v>
      </c>
      <c r="G4582" s="55"/>
      <c r="H4582" s="3"/>
      <c r="I4582" s="64">
        <v>0.15</v>
      </c>
      <c r="J4582" s="67">
        <v>0.15</v>
      </c>
      <c r="K4582" s="70">
        <v>0.15</v>
      </c>
      <c r="L4582" s="64">
        <v>0.0</v>
      </c>
      <c r="M4582" s="67">
        <v>0.0</v>
      </c>
      <c r="N4582" s="70">
        <v>0.0</v>
      </c>
      <c r="O4582" s="64">
        <v>0.15</v>
      </c>
      <c r="P4582" s="67">
        <v>0.15</v>
      </c>
      <c r="Q4582" s="70">
        <v>0.15</v>
      </c>
      <c r="R4582" s="3"/>
    </row>
    <row r="4583">
      <c r="A4583" s="46">
        <v>17060.0</v>
      </c>
      <c r="B4583" s="51" t="str">
        <f t="shared" si="1"/>
        <v>Qurilish va taʼmirlashYoritishPol va stol uchun yoritgichlarDekorativ yoritgichlar va chiroqlar</v>
      </c>
      <c r="C4583" s="55" t="s">
        <v>95</v>
      </c>
      <c r="D4583" s="55" t="s">
        <v>474</v>
      </c>
      <c r="E4583" s="55" t="s">
        <v>1971</v>
      </c>
      <c r="F4583" s="55" t="s">
        <v>9849</v>
      </c>
      <c r="G4583" s="55"/>
      <c r="H4583" s="55"/>
      <c r="I4583" s="64">
        <v>0.22</v>
      </c>
      <c r="J4583" s="67">
        <v>0.22</v>
      </c>
      <c r="K4583" s="70">
        <v>0.22</v>
      </c>
      <c r="L4583" s="64">
        <v>0.0</v>
      </c>
      <c r="M4583" s="67">
        <v>0.0</v>
      </c>
      <c r="N4583" s="70">
        <v>0.0</v>
      </c>
      <c r="O4583" s="64">
        <v>0.22</v>
      </c>
      <c r="P4583" s="67">
        <v>0.22</v>
      </c>
      <c r="Q4583" s="70">
        <v>0.22</v>
      </c>
      <c r="R4583" s="3"/>
    </row>
    <row r="4584">
      <c r="A4584" s="46">
        <v>17061.0</v>
      </c>
      <c r="B4584" s="51" t="str">
        <f t="shared" si="1"/>
        <v>Qurilish va taʼmirlashYoritishPol va stol uchun yoritgichlarProyektor-yoritgichlar</v>
      </c>
      <c r="C4584" s="55" t="s">
        <v>95</v>
      </c>
      <c r="D4584" s="55" t="s">
        <v>474</v>
      </c>
      <c r="E4584" s="55" t="s">
        <v>1971</v>
      </c>
      <c r="F4584" s="55" t="s">
        <v>9852</v>
      </c>
      <c r="G4584" s="55"/>
      <c r="H4584" s="3"/>
      <c r="I4584" s="64">
        <v>0.22</v>
      </c>
      <c r="J4584" s="67">
        <v>0.22</v>
      </c>
      <c r="K4584" s="70">
        <v>0.22</v>
      </c>
      <c r="L4584" s="64">
        <v>0.0</v>
      </c>
      <c r="M4584" s="67">
        <v>0.0</v>
      </c>
      <c r="N4584" s="70">
        <v>0.0</v>
      </c>
      <c r="O4584" s="64">
        <v>0.22</v>
      </c>
      <c r="P4584" s="67">
        <v>0.22</v>
      </c>
      <c r="Q4584" s="70">
        <v>0.22</v>
      </c>
      <c r="R4584" s="3"/>
    </row>
    <row r="4585">
      <c r="A4585" s="46">
        <v>17062.0</v>
      </c>
      <c r="B4585" s="51" t="str">
        <f t="shared" si="1"/>
        <v>Qurilish va taʼmirlashYoritishDevor uchun yoritgichlarQoplama yoritgichlar</v>
      </c>
      <c r="C4585" s="55" t="s">
        <v>95</v>
      </c>
      <c r="D4585" s="55" t="s">
        <v>474</v>
      </c>
      <c r="E4585" s="55" t="s">
        <v>9854</v>
      </c>
      <c r="F4585" s="55" t="s">
        <v>9855</v>
      </c>
      <c r="G4585" s="55"/>
      <c r="H4585" s="3"/>
      <c r="I4585" s="64">
        <v>0.22</v>
      </c>
      <c r="J4585" s="67">
        <v>0.22</v>
      </c>
      <c r="K4585" s="70">
        <v>0.22</v>
      </c>
      <c r="L4585" s="64">
        <v>0.0</v>
      </c>
      <c r="M4585" s="67">
        <v>0.0</v>
      </c>
      <c r="N4585" s="70">
        <v>0.0</v>
      </c>
      <c r="O4585" s="64">
        <v>0.22</v>
      </c>
      <c r="P4585" s="67">
        <v>0.22</v>
      </c>
      <c r="Q4585" s="70">
        <v>0.22</v>
      </c>
      <c r="R4585" s="3"/>
    </row>
    <row r="4586">
      <c r="A4586" s="46">
        <v>17063.0</v>
      </c>
      <c r="B4586" s="51" t="str">
        <f t="shared" si="1"/>
        <v>Qurilish va taʼmirlashYoritishDevor uchun yoritgichlarBra</v>
      </c>
      <c r="C4586" s="55" t="s">
        <v>95</v>
      </c>
      <c r="D4586" s="55" t="s">
        <v>474</v>
      </c>
      <c r="E4586" s="55" t="s">
        <v>9854</v>
      </c>
      <c r="F4586" s="55" t="s">
        <v>9857</v>
      </c>
      <c r="G4586" s="3"/>
      <c r="H4586" s="3"/>
      <c r="I4586" s="64">
        <v>0.15</v>
      </c>
      <c r="J4586" s="67">
        <v>0.15</v>
      </c>
      <c r="K4586" s="70">
        <v>0.15</v>
      </c>
      <c r="L4586" s="64">
        <v>0.0</v>
      </c>
      <c r="M4586" s="67">
        <v>0.0</v>
      </c>
      <c r="N4586" s="70">
        <v>0.0</v>
      </c>
      <c r="O4586" s="64">
        <v>0.15</v>
      </c>
      <c r="P4586" s="67">
        <v>0.15</v>
      </c>
      <c r="Q4586" s="70">
        <v>0.15</v>
      </c>
      <c r="R4586" s="3"/>
    </row>
    <row r="4587">
      <c r="A4587" s="46">
        <v>17064.0</v>
      </c>
      <c r="B4587" s="51" t="str">
        <f t="shared" si="1"/>
        <v>Qurilish va taʼmirlashYoritishDevor uchun yoritgichlarInteryer uchun yoritgich</v>
      </c>
      <c r="C4587" s="55" t="s">
        <v>95</v>
      </c>
      <c r="D4587" s="55" t="s">
        <v>474</v>
      </c>
      <c r="E4587" s="55" t="s">
        <v>9854</v>
      </c>
      <c r="F4587" s="55" t="s">
        <v>9860</v>
      </c>
      <c r="G4587" s="55"/>
      <c r="H4587" s="3"/>
      <c r="I4587" s="64">
        <v>0.22</v>
      </c>
      <c r="J4587" s="67">
        <v>0.22</v>
      </c>
      <c r="K4587" s="70">
        <v>0.22</v>
      </c>
      <c r="L4587" s="64">
        <v>0.0</v>
      </c>
      <c r="M4587" s="67">
        <v>0.0</v>
      </c>
      <c r="N4587" s="70">
        <v>0.0</v>
      </c>
      <c r="O4587" s="64">
        <v>0.22</v>
      </c>
      <c r="P4587" s="67">
        <v>0.22</v>
      </c>
      <c r="Q4587" s="70">
        <v>0.22</v>
      </c>
      <c r="R4587" s="3"/>
    </row>
    <row r="4588">
      <c r="A4588" s="46">
        <v>17065.0</v>
      </c>
      <c r="B4588" s="51" t="str">
        <f t="shared" si="1"/>
        <v>Qurilish va taʼmirlashYoritishFavqulod uchun yoritgich</v>
      </c>
      <c r="C4588" s="55" t="s">
        <v>95</v>
      </c>
      <c r="D4588" s="55" t="s">
        <v>474</v>
      </c>
      <c r="E4588" s="55" t="s">
        <v>9861</v>
      </c>
      <c r="F4588" s="55"/>
      <c r="G4588" s="4"/>
      <c r="H4588" s="3"/>
      <c r="I4588" s="64">
        <v>0.22</v>
      </c>
      <c r="J4588" s="67">
        <v>0.22</v>
      </c>
      <c r="K4588" s="70">
        <v>0.22</v>
      </c>
      <c r="L4588" s="64">
        <v>0.0</v>
      </c>
      <c r="M4588" s="67">
        <v>0.0</v>
      </c>
      <c r="N4588" s="70">
        <v>0.0</v>
      </c>
      <c r="O4588" s="64">
        <v>0.22</v>
      </c>
      <c r="P4588" s="67">
        <v>0.22</v>
      </c>
      <c r="Q4588" s="70">
        <v>0.22</v>
      </c>
      <c r="R4588" s="3"/>
    </row>
    <row r="4589">
      <c r="A4589" s="46">
        <v>17066.0</v>
      </c>
      <c r="B4589" s="51" t="str">
        <f t="shared" si="1"/>
        <v>Qurilish va taʼmirlashQurilish-pardoz materiallariPol uchun qoplamalarLinoleum</v>
      </c>
      <c r="C4589" s="55" t="s">
        <v>95</v>
      </c>
      <c r="D4589" s="55" t="s">
        <v>1039</v>
      </c>
      <c r="E4589" s="55" t="s">
        <v>9782</v>
      </c>
      <c r="F4589" s="55" t="s">
        <v>9863</v>
      </c>
      <c r="G4589" s="3"/>
      <c r="H4589" s="3"/>
      <c r="I4589" s="64" t="s">
        <v>225</v>
      </c>
      <c r="J4589" s="67" t="s">
        <v>225</v>
      </c>
      <c r="K4589" s="70">
        <v>0.15</v>
      </c>
      <c r="L4589" s="64" t="s">
        <v>225</v>
      </c>
      <c r="M4589" s="67" t="s">
        <v>225</v>
      </c>
      <c r="N4589" s="70">
        <v>0.0</v>
      </c>
      <c r="O4589" s="64" t="s">
        <v>225</v>
      </c>
      <c r="P4589" s="67" t="s">
        <v>225</v>
      </c>
      <c r="Q4589" s="70">
        <v>0.15</v>
      </c>
      <c r="R4589" s="3"/>
    </row>
    <row r="4590">
      <c r="A4590" s="46">
        <v>17067.0</v>
      </c>
      <c r="B4590" s="51" t="str">
        <f t="shared" si="1"/>
        <v>Qurilish va taʼmirlashQurilish-pardoz materiallariPol uchun qoplamalarVinil pol</v>
      </c>
      <c r="C4590" s="55" t="s">
        <v>95</v>
      </c>
      <c r="D4590" s="55" t="s">
        <v>1039</v>
      </c>
      <c r="E4590" s="55" t="s">
        <v>9782</v>
      </c>
      <c r="F4590" s="55" t="s">
        <v>9866</v>
      </c>
      <c r="G4590" s="85"/>
      <c r="H4590" s="3"/>
      <c r="I4590" s="64">
        <v>0.15</v>
      </c>
      <c r="J4590" s="67">
        <v>0.15</v>
      </c>
      <c r="K4590" s="70">
        <v>0.15</v>
      </c>
      <c r="L4590" s="64">
        <v>0.0</v>
      </c>
      <c r="M4590" s="67">
        <v>0.0</v>
      </c>
      <c r="N4590" s="70">
        <v>0.0</v>
      </c>
      <c r="O4590" s="64">
        <v>0.15</v>
      </c>
      <c r="P4590" s="67">
        <v>0.15</v>
      </c>
      <c r="Q4590" s="70">
        <v>0.15</v>
      </c>
      <c r="R4590" s="3"/>
    </row>
    <row r="4591">
      <c r="A4591" s="46">
        <v>17068.0</v>
      </c>
      <c r="B4591" s="51" t="str">
        <f t="shared" si="1"/>
        <v>Qurilish va taʼmirlashQurilish-pardoz materiallariPol uchun qoplamalarPlintuslar</v>
      </c>
      <c r="C4591" s="55" t="s">
        <v>95</v>
      </c>
      <c r="D4591" s="55" t="s">
        <v>1039</v>
      </c>
      <c r="E4591" s="55" t="s">
        <v>9782</v>
      </c>
      <c r="F4591" s="55" t="s">
        <v>9868</v>
      </c>
      <c r="G4591" s="3"/>
      <c r="H4591" s="3"/>
      <c r="I4591" s="64">
        <v>0.15</v>
      </c>
      <c r="J4591" s="67">
        <v>0.15</v>
      </c>
      <c r="K4591" s="70">
        <v>0.15</v>
      </c>
      <c r="L4591" s="64">
        <v>0.0</v>
      </c>
      <c r="M4591" s="67">
        <v>0.0</v>
      </c>
      <c r="N4591" s="70">
        <v>0.0</v>
      </c>
      <c r="O4591" s="64">
        <v>0.15</v>
      </c>
      <c r="P4591" s="67">
        <v>0.15</v>
      </c>
      <c r="Q4591" s="70">
        <v>0.15</v>
      </c>
      <c r="R4591" s="3"/>
    </row>
    <row r="4592">
      <c r="A4592" s="46">
        <v>17074.0</v>
      </c>
      <c r="B4592" s="51" t="str">
        <f t="shared" si="1"/>
        <v>Qurilish va taʼmirlashQurilish-pardoz materiallariPol uchun qoplamalarOstonalar</v>
      </c>
      <c r="C4592" s="55" t="s">
        <v>95</v>
      </c>
      <c r="D4592" s="55" t="s">
        <v>1039</v>
      </c>
      <c r="E4592" s="55" t="s">
        <v>9782</v>
      </c>
      <c r="F4592" s="55" t="s">
        <v>9870</v>
      </c>
      <c r="G4592" s="3"/>
      <c r="H4592" s="3"/>
      <c r="I4592" s="64" t="s">
        <v>225</v>
      </c>
      <c r="J4592" s="67" t="s">
        <v>225</v>
      </c>
      <c r="K4592" s="70">
        <v>0.15</v>
      </c>
      <c r="L4592" s="64" t="s">
        <v>225</v>
      </c>
      <c r="M4592" s="67" t="s">
        <v>225</v>
      </c>
      <c r="N4592" s="70">
        <v>0.0</v>
      </c>
      <c r="O4592" s="64" t="s">
        <v>225</v>
      </c>
      <c r="P4592" s="67" t="s">
        <v>225</v>
      </c>
      <c r="Q4592" s="70">
        <v>0.15</v>
      </c>
      <c r="R4592" s="3"/>
    </row>
    <row r="4593">
      <c r="A4593" s="46">
        <v>17075.0</v>
      </c>
      <c r="B4593" s="51" t="str">
        <f t="shared" si="1"/>
        <v>Qurilish va taʼmirlashQurilish-pardoz materiallariPol uchun qoplamalarPolusti qoplamalari uchun tagliklar</v>
      </c>
      <c r="C4593" s="55" t="s">
        <v>95</v>
      </c>
      <c r="D4593" s="55" t="s">
        <v>1039</v>
      </c>
      <c r="E4593" s="55" t="s">
        <v>9782</v>
      </c>
      <c r="F4593" s="55" t="s">
        <v>9873</v>
      </c>
      <c r="G4593" s="55"/>
      <c r="H4593" s="55"/>
      <c r="I4593" s="64" t="s">
        <v>225</v>
      </c>
      <c r="J4593" s="67" t="s">
        <v>225</v>
      </c>
      <c r="K4593" s="70">
        <v>0.15</v>
      </c>
      <c r="L4593" s="64" t="s">
        <v>225</v>
      </c>
      <c r="M4593" s="67" t="s">
        <v>225</v>
      </c>
      <c r="N4593" s="70">
        <v>0.0</v>
      </c>
      <c r="O4593" s="64" t="s">
        <v>225</v>
      </c>
      <c r="P4593" s="67" t="s">
        <v>225</v>
      </c>
      <c r="Q4593" s="70">
        <v>0.15</v>
      </c>
      <c r="R4593" s="3"/>
    </row>
    <row r="4594">
      <c r="A4594" s="46">
        <v>17076.0</v>
      </c>
      <c r="B4594" s="51" t="str">
        <f t="shared" si="1"/>
        <v>Qurilish va taʼmirlashQurilish-pardoz materiallariPol uchun qoplamalarYelim</v>
      </c>
      <c r="C4594" s="55" t="s">
        <v>95</v>
      </c>
      <c r="D4594" s="55" t="s">
        <v>1039</v>
      </c>
      <c r="E4594" s="55" t="s">
        <v>9782</v>
      </c>
      <c r="F4594" s="55" t="s">
        <v>4519</v>
      </c>
      <c r="G4594" s="3"/>
      <c r="H4594" s="3"/>
      <c r="I4594" s="64">
        <v>0.15</v>
      </c>
      <c r="J4594" s="67">
        <v>0.15</v>
      </c>
      <c r="K4594" s="70">
        <v>0.15</v>
      </c>
      <c r="L4594" s="64">
        <v>0.0</v>
      </c>
      <c r="M4594" s="67">
        <v>0.0</v>
      </c>
      <c r="N4594" s="70">
        <v>0.0</v>
      </c>
      <c r="O4594" s="64">
        <v>0.15</v>
      </c>
      <c r="P4594" s="67">
        <v>0.15</v>
      </c>
      <c r="Q4594" s="70">
        <v>0.15</v>
      </c>
      <c r="R4594" s="3"/>
    </row>
    <row r="4595">
      <c r="A4595" s="46">
        <v>17077.0</v>
      </c>
      <c r="B4595" s="51" t="str">
        <f t="shared" si="1"/>
        <v>Qurilish va taʼmirlashQurilish-pardoz materiallariPol uchun qoplamalarRezina plitka va qoplama</v>
      </c>
      <c r="C4595" s="55" t="s">
        <v>95</v>
      </c>
      <c r="D4595" s="55" t="s">
        <v>1039</v>
      </c>
      <c r="E4595" s="55" t="s">
        <v>9782</v>
      </c>
      <c r="F4595" s="55" t="s">
        <v>9877</v>
      </c>
      <c r="G4595" s="55"/>
      <c r="H4595" s="3"/>
      <c r="I4595" s="64">
        <v>0.15</v>
      </c>
      <c r="J4595" s="67">
        <v>0.15</v>
      </c>
      <c r="K4595" s="70">
        <v>0.15</v>
      </c>
      <c r="L4595" s="64">
        <v>0.0</v>
      </c>
      <c r="M4595" s="67">
        <v>0.0</v>
      </c>
      <c r="N4595" s="70">
        <v>0.0</v>
      </c>
      <c r="O4595" s="64">
        <v>0.15</v>
      </c>
      <c r="P4595" s="67">
        <v>0.15</v>
      </c>
      <c r="Q4595" s="70">
        <v>0.15</v>
      </c>
      <c r="R4595" s="3"/>
    </row>
    <row r="4596">
      <c r="A4596" s="46">
        <v>17078.0</v>
      </c>
      <c r="B4596" s="51" t="str">
        <f t="shared" si="1"/>
        <v>Qurilish va taʼmirlashQurilish-pardoz materiallariPol uchun qoplamalarTerrasa taxtachasi</v>
      </c>
      <c r="C4596" s="55" t="s">
        <v>95</v>
      </c>
      <c r="D4596" s="55" t="s">
        <v>1039</v>
      </c>
      <c r="E4596" s="55" t="s">
        <v>9782</v>
      </c>
      <c r="F4596" s="55" t="s">
        <v>9879</v>
      </c>
      <c r="G4596" s="55"/>
      <c r="H4596" s="3"/>
      <c r="I4596" s="64" t="s">
        <v>225</v>
      </c>
      <c r="J4596" s="67" t="s">
        <v>225</v>
      </c>
      <c r="K4596" s="70">
        <v>0.15</v>
      </c>
      <c r="L4596" s="64" t="s">
        <v>225</v>
      </c>
      <c r="M4596" s="67" t="s">
        <v>225</v>
      </c>
      <c r="N4596" s="70">
        <v>0.0</v>
      </c>
      <c r="O4596" s="64" t="s">
        <v>225</v>
      </c>
      <c r="P4596" s="67" t="s">
        <v>225</v>
      </c>
      <c r="Q4596" s="70">
        <v>0.15</v>
      </c>
      <c r="R4596" s="3"/>
    </row>
    <row r="4597">
      <c r="A4597" s="46">
        <v>17079.0</v>
      </c>
      <c r="B4597" s="51" t="str">
        <f t="shared" si="1"/>
        <v>Qurilish va taʼmirlashQurilish-pardoz materiallariPol uchun qoplamalarKovrolin</v>
      </c>
      <c r="C4597" s="55" t="s">
        <v>95</v>
      </c>
      <c r="D4597" s="55" t="s">
        <v>1039</v>
      </c>
      <c r="E4597" s="55" t="s">
        <v>9782</v>
      </c>
      <c r="F4597" s="55" t="s">
        <v>9882</v>
      </c>
      <c r="G4597" s="3"/>
      <c r="H4597" s="4"/>
      <c r="I4597" s="64" t="s">
        <v>225</v>
      </c>
      <c r="J4597" s="67" t="s">
        <v>225</v>
      </c>
      <c r="K4597" s="70">
        <v>0.15</v>
      </c>
      <c r="L4597" s="64" t="s">
        <v>225</v>
      </c>
      <c r="M4597" s="67" t="s">
        <v>225</v>
      </c>
      <c r="N4597" s="70">
        <v>0.0</v>
      </c>
      <c r="O4597" s="64" t="s">
        <v>225</v>
      </c>
      <c r="P4597" s="67" t="s">
        <v>225</v>
      </c>
      <c r="Q4597" s="70">
        <v>0.15</v>
      </c>
      <c r="R4597" s="3"/>
    </row>
    <row r="4598">
      <c r="A4598" s="46">
        <v>17080.0</v>
      </c>
      <c r="B4598" s="51" t="str">
        <f t="shared" si="1"/>
        <v>Qurilish va taʼmirlashQurilish-pardoz materiallariPol uchun qoplamalarProbkali pol</v>
      </c>
      <c r="C4598" s="55" t="s">
        <v>95</v>
      </c>
      <c r="D4598" s="55" t="s">
        <v>1039</v>
      </c>
      <c r="E4598" s="55" t="s">
        <v>9782</v>
      </c>
      <c r="F4598" s="55" t="s">
        <v>9884</v>
      </c>
      <c r="G4598" s="85"/>
      <c r="H4598" s="3"/>
      <c r="I4598" s="64">
        <v>0.15</v>
      </c>
      <c r="J4598" s="67">
        <v>0.15</v>
      </c>
      <c r="K4598" s="70">
        <v>0.15</v>
      </c>
      <c r="L4598" s="64">
        <v>0.0</v>
      </c>
      <c r="M4598" s="67">
        <v>0.0</v>
      </c>
      <c r="N4598" s="70">
        <v>0.0</v>
      </c>
      <c r="O4598" s="64">
        <v>0.15</v>
      </c>
      <c r="P4598" s="67">
        <v>0.15</v>
      </c>
      <c r="Q4598" s="70">
        <v>0.15</v>
      </c>
      <c r="R4598" s="3"/>
    </row>
    <row r="4599">
      <c r="A4599" s="46">
        <v>17081.0</v>
      </c>
      <c r="B4599" s="51" t="str">
        <f t="shared" si="1"/>
        <v>Qurilish va taʼmirlashQurilish-pardoz materiallariPol uchun qoplamalarMassiv taxta</v>
      </c>
      <c r="C4599" s="55" t="s">
        <v>95</v>
      </c>
      <c r="D4599" s="55" t="s">
        <v>1039</v>
      </c>
      <c r="E4599" s="55" t="s">
        <v>9782</v>
      </c>
      <c r="F4599" s="55" t="s">
        <v>9888</v>
      </c>
      <c r="G4599" s="3"/>
      <c r="H4599" s="3"/>
      <c r="I4599" s="64" t="s">
        <v>225</v>
      </c>
      <c r="J4599" s="67" t="s">
        <v>225</v>
      </c>
      <c r="K4599" s="70">
        <v>0.15</v>
      </c>
      <c r="L4599" s="64" t="s">
        <v>225</v>
      </c>
      <c r="M4599" s="67" t="s">
        <v>225</v>
      </c>
      <c r="N4599" s="70">
        <v>0.0</v>
      </c>
      <c r="O4599" s="64" t="s">
        <v>225</v>
      </c>
      <c r="P4599" s="67" t="s">
        <v>225</v>
      </c>
      <c r="Q4599" s="70">
        <v>0.15</v>
      </c>
      <c r="R4599" s="3"/>
    </row>
    <row r="4600">
      <c r="A4600" s="46">
        <v>17082.0</v>
      </c>
      <c r="B4600" s="51" t="str">
        <f t="shared" si="1"/>
        <v>Qurilish va taʼmirlashQurilish-pardoz materiallariPol uchun qoplamalarMuhandislik taxtasi</v>
      </c>
      <c r="C4600" s="55" t="s">
        <v>95</v>
      </c>
      <c r="D4600" s="55" t="s">
        <v>1039</v>
      </c>
      <c r="E4600" s="55" t="s">
        <v>9782</v>
      </c>
      <c r="F4600" s="55" t="s">
        <v>9890</v>
      </c>
      <c r="G4600" s="55"/>
      <c r="H4600" s="85"/>
      <c r="I4600" s="64" t="s">
        <v>225</v>
      </c>
      <c r="J4600" s="67" t="s">
        <v>225</v>
      </c>
      <c r="K4600" s="70">
        <v>0.15</v>
      </c>
      <c r="L4600" s="64" t="s">
        <v>225</v>
      </c>
      <c r="M4600" s="67" t="s">
        <v>225</v>
      </c>
      <c r="N4600" s="70">
        <v>0.0</v>
      </c>
      <c r="O4600" s="64" t="s">
        <v>225</v>
      </c>
      <c r="P4600" s="67" t="s">
        <v>225</v>
      </c>
      <c r="Q4600" s="70">
        <v>0.15</v>
      </c>
      <c r="R4600" s="3"/>
    </row>
    <row r="4601">
      <c r="A4601" s="46">
        <v>17083.0</v>
      </c>
      <c r="B4601" s="51" t="str">
        <f t="shared" si="1"/>
        <v>Qurilish va taʼmirlashQurilish-pardoz materiallariPol uchun qoplamalarParket taxta</v>
      </c>
      <c r="C4601" s="55" t="s">
        <v>95</v>
      </c>
      <c r="D4601" s="55" t="s">
        <v>1039</v>
      </c>
      <c r="E4601" s="55" t="s">
        <v>9782</v>
      </c>
      <c r="F4601" s="55" t="s">
        <v>9892</v>
      </c>
      <c r="G4601" s="85"/>
      <c r="H4601" s="3"/>
      <c r="I4601" s="64">
        <v>0.15</v>
      </c>
      <c r="J4601" s="67">
        <v>0.15</v>
      </c>
      <c r="K4601" s="70">
        <v>0.15</v>
      </c>
      <c r="L4601" s="64">
        <v>0.0</v>
      </c>
      <c r="M4601" s="67">
        <v>0.0</v>
      </c>
      <c r="N4601" s="70">
        <v>0.0</v>
      </c>
      <c r="O4601" s="64">
        <v>0.15</v>
      </c>
      <c r="P4601" s="67">
        <v>0.15</v>
      </c>
      <c r="Q4601" s="70">
        <v>0.15</v>
      </c>
      <c r="R4601" s="3"/>
    </row>
    <row r="4602">
      <c r="A4602" s="46">
        <v>17084.0</v>
      </c>
      <c r="B4602" s="51" t="str">
        <f t="shared" si="1"/>
        <v>Qurilish va taʼmirlashQurilish-pardoz materiallariPol uchun qoplamalarPol qoplamalarini ta’mirlash uchun tovarlar</v>
      </c>
      <c r="C4602" s="55" t="s">
        <v>95</v>
      </c>
      <c r="D4602" s="55" t="s">
        <v>1039</v>
      </c>
      <c r="E4602" s="55" t="s">
        <v>9782</v>
      </c>
      <c r="F4602" s="55" t="s">
        <v>9894</v>
      </c>
      <c r="G4602" s="55"/>
      <c r="H4602" s="55"/>
      <c r="I4602" s="64">
        <v>0.15</v>
      </c>
      <c r="J4602" s="67">
        <v>0.15</v>
      </c>
      <c r="K4602" s="70">
        <v>0.15</v>
      </c>
      <c r="L4602" s="64">
        <v>0.0</v>
      </c>
      <c r="M4602" s="67">
        <v>0.0</v>
      </c>
      <c r="N4602" s="70">
        <v>0.0</v>
      </c>
      <c r="O4602" s="64">
        <v>0.15</v>
      </c>
      <c r="P4602" s="67">
        <v>0.15</v>
      </c>
      <c r="Q4602" s="70">
        <v>0.15</v>
      </c>
      <c r="R4602" s="3"/>
    </row>
    <row r="4603">
      <c r="A4603" s="46">
        <v>17085.0</v>
      </c>
      <c r="B4603" s="51" t="str">
        <f t="shared" si="1"/>
        <v>Qurilish va taʼmirlashIsitishPechlar va komponentlarIsitish pechkasi</v>
      </c>
      <c r="C4603" s="55" t="s">
        <v>95</v>
      </c>
      <c r="D4603" s="55" t="s">
        <v>219</v>
      </c>
      <c r="E4603" s="55" t="s">
        <v>9765</v>
      </c>
      <c r="F4603" s="55" t="s">
        <v>9896</v>
      </c>
      <c r="G4603" s="55"/>
      <c r="H4603" s="3"/>
      <c r="I4603" s="64">
        <v>0.22</v>
      </c>
      <c r="J4603" s="67">
        <v>0.22</v>
      </c>
      <c r="K4603" s="70">
        <v>0.22</v>
      </c>
      <c r="L4603" s="64">
        <v>0.0</v>
      </c>
      <c r="M4603" s="67">
        <v>0.0</v>
      </c>
      <c r="N4603" s="70">
        <v>0.0</v>
      </c>
      <c r="O4603" s="64">
        <v>0.22</v>
      </c>
      <c r="P4603" s="67">
        <v>0.22</v>
      </c>
      <c r="Q4603" s="70">
        <v>0.22</v>
      </c>
      <c r="R4603" s="3"/>
    </row>
    <row r="4604">
      <c r="A4604" s="46">
        <v>17086.0</v>
      </c>
      <c r="B4604" s="51" t="str">
        <f t="shared" si="1"/>
        <v>Qurilish va taʼmirlashIsitishPechlar va komponentlarPech uchun shkaflar</v>
      </c>
      <c r="C4604" s="55" t="s">
        <v>95</v>
      </c>
      <c r="D4604" s="55" t="s">
        <v>219</v>
      </c>
      <c r="E4604" s="55" t="s">
        <v>9765</v>
      </c>
      <c r="F4604" s="55" t="s">
        <v>9898</v>
      </c>
      <c r="G4604" s="55"/>
      <c r="H4604" s="3"/>
      <c r="I4604" s="64">
        <v>0.22</v>
      </c>
      <c r="J4604" s="67">
        <v>0.22</v>
      </c>
      <c r="K4604" s="70">
        <v>0.22</v>
      </c>
      <c r="L4604" s="64">
        <v>0.0</v>
      </c>
      <c r="M4604" s="67">
        <v>0.0</v>
      </c>
      <c r="N4604" s="70">
        <v>0.0</v>
      </c>
      <c r="O4604" s="64">
        <v>0.22</v>
      </c>
      <c r="P4604" s="67">
        <v>0.22</v>
      </c>
      <c r="Q4604" s="70">
        <v>0.22</v>
      </c>
      <c r="R4604" s="3"/>
    </row>
    <row r="4605">
      <c r="A4605" s="46">
        <v>17088.0</v>
      </c>
      <c r="B4605" s="51" t="str">
        <f t="shared" si="1"/>
        <v>Qurilish va taʼmirlashIsitishQozon qismlariQozon uchun ups</v>
      </c>
      <c r="C4605" s="55" t="s">
        <v>95</v>
      </c>
      <c r="D4605" s="55" t="s">
        <v>219</v>
      </c>
      <c r="E4605" s="55" t="s">
        <v>9900</v>
      </c>
      <c r="F4605" s="55" t="s">
        <v>9901</v>
      </c>
      <c r="G4605" s="55"/>
      <c r="H4605" s="85"/>
      <c r="I4605" s="64">
        <v>0.22</v>
      </c>
      <c r="J4605" s="67">
        <v>0.22</v>
      </c>
      <c r="K4605" s="70">
        <v>0.22</v>
      </c>
      <c r="L4605" s="64">
        <v>0.0</v>
      </c>
      <c r="M4605" s="67">
        <v>0.0</v>
      </c>
      <c r="N4605" s="70">
        <v>0.0</v>
      </c>
      <c r="O4605" s="64">
        <v>0.22</v>
      </c>
      <c r="P4605" s="67">
        <v>0.22</v>
      </c>
      <c r="Q4605" s="70">
        <v>0.22</v>
      </c>
      <c r="R4605" s="3"/>
    </row>
    <row r="4606">
      <c r="A4606" s="46">
        <v>17089.0</v>
      </c>
      <c r="B4606" s="51" t="str">
        <f t="shared" si="1"/>
        <v>Qurilish va taʼmirlashIsitishQozon qismlariQozon qismlari va aksessuarlari</v>
      </c>
      <c r="C4606" s="55" t="s">
        <v>95</v>
      </c>
      <c r="D4606" s="55" t="s">
        <v>219</v>
      </c>
      <c r="E4606" s="55" t="s">
        <v>9900</v>
      </c>
      <c r="F4606" s="55" t="s">
        <v>9904</v>
      </c>
      <c r="G4606" s="55"/>
      <c r="H4606" s="55"/>
      <c r="I4606" s="64">
        <v>0.22</v>
      </c>
      <c r="J4606" s="67">
        <v>0.22</v>
      </c>
      <c r="K4606" s="70">
        <v>0.22</v>
      </c>
      <c r="L4606" s="64">
        <v>0.0</v>
      </c>
      <c r="M4606" s="67">
        <v>0.0</v>
      </c>
      <c r="N4606" s="70">
        <v>0.0</v>
      </c>
      <c r="O4606" s="64">
        <v>0.22</v>
      </c>
      <c r="P4606" s="67">
        <v>0.22</v>
      </c>
      <c r="Q4606" s="70">
        <v>0.22</v>
      </c>
      <c r="R4606" s="3"/>
    </row>
    <row r="4607">
      <c r="A4607" s="46">
        <v>17090.0</v>
      </c>
      <c r="B4607" s="51" t="str">
        <f t="shared" si="1"/>
        <v>Qurilish va taʼmirlashIsitishQozon qismlariKoaksiyal to'plam</v>
      </c>
      <c r="C4607" s="55" t="s">
        <v>95</v>
      </c>
      <c r="D4607" s="55" t="s">
        <v>219</v>
      </c>
      <c r="E4607" s="55" t="s">
        <v>9900</v>
      </c>
      <c r="F4607" s="55" t="s">
        <v>9906</v>
      </c>
      <c r="G4607" s="55"/>
      <c r="H4607" s="3"/>
      <c r="I4607" s="64">
        <v>0.22</v>
      </c>
      <c r="J4607" s="67">
        <v>0.22</v>
      </c>
      <c r="K4607" s="70">
        <v>0.22</v>
      </c>
      <c r="L4607" s="64">
        <v>0.0</v>
      </c>
      <c r="M4607" s="67">
        <v>0.0</v>
      </c>
      <c r="N4607" s="70">
        <v>0.0</v>
      </c>
      <c r="O4607" s="64">
        <v>0.22</v>
      </c>
      <c r="P4607" s="67">
        <v>0.22</v>
      </c>
      <c r="Q4607" s="70">
        <v>0.22</v>
      </c>
      <c r="R4607" s="3"/>
    </row>
    <row r="4608">
      <c r="A4608" s="46">
        <v>17091.0</v>
      </c>
      <c r="B4608" s="51" t="str">
        <f t="shared" si="1"/>
        <v>Qurilish va taʼmirlashIsitishQozon qismlariIsitish tizimlari uchun termometr</v>
      </c>
      <c r="C4608" s="55" t="s">
        <v>95</v>
      </c>
      <c r="D4608" s="55" t="s">
        <v>219</v>
      </c>
      <c r="E4608" s="55" t="s">
        <v>9900</v>
      </c>
      <c r="F4608" s="55" t="s">
        <v>9908</v>
      </c>
      <c r="G4608" s="55"/>
      <c r="H4608" s="55"/>
      <c r="I4608" s="64">
        <v>0.22</v>
      </c>
      <c r="J4608" s="67">
        <v>0.22</v>
      </c>
      <c r="K4608" s="70">
        <v>0.22</v>
      </c>
      <c r="L4608" s="64">
        <v>0.0</v>
      </c>
      <c r="M4608" s="67">
        <v>0.0</v>
      </c>
      <c r="N4608" s="70">
        <v>0.0</v>
      </c>
      <c r="O4608" s="64">
        <v>0.22</v>
      </c>
      <c r="P4608" s="67">
        <v>0.22</v>
      </c>
      <c r="Q4608" s="70">
        <v>0.22</v>
      </c>
      <c r="R4608" s="3"/>
    </row>
    <row r="4609">
      <c r="A4609" s="46">
        <v>17093.0</v>
      </c>
      <c r="B4609" s="51" t="str">
        <f t="shared" si="1"/>
        <v>Qurilish va taʼmirlashIsitishSensorlar va regulyatorlarTermostat va termoregulyator</v>
      </c>
      <c r="C4609" s="55" t="s">
        <v>95</v>
      </c>
      <c r="D4609" s="55" t="s">
        <v>219</v>
      </c>
      <c r="E4609" s="55" t="s">
        <v>9909</v>
      </c>
      <c r="F4609" s="55" t="s">
        <v>9910</v>
      </c>
      <c r="G4609" s="55"/>
      <c r="H4609" s="55"/>
      <c r="I4609" s="64">
        <v>0.22</v>
      </c>
      <c r="J4609" s="67">
        <v>0.22</v>
      </c>
      <c r="K4609" s="70">
        <v>0.22</v>
      </c>
      <c r="L4609" s="64">
        <v>0.0</v>
      </c>
      <c r="M4609" s="67">
        <v>0.0</v>
      </c>
      <c r="N4609" s="70">
        <v>0.0</v>
      </c>
      <c r="O4609" s="64">
        <v>0.22</v>
      </c>
      <c r="P4609" s="67">
        <v>0.22</v>
      </c>
      <c r="Q4609" s="70">
        <v>0.22</v>
      </c>
      <c r="R4609" s="3"/>
    </row>
    <row r="4610">
      <c r="A4610" s="46">
        <v>17094.0</v>
      </c>
      <c r="B4610" s="51" t="str">
        <f t="shared" si="1"/>
        <v>Qurilish va taʼmirlashIsitishSensorlar va regulyatorlarZonal kommunikator</v>
      </c>
      <c r="C4610" s="55" t="s">
        <v>95</v>
      </c>
      <c r="D4610" s="55" t="s">
        <v>219</v>
      </c>
      <c r="E4610" s="55" t="s">
        <v>9909</v>
      </c>
      <c r="F4610" s="55" t="s">
        <v>9912</v>
      </c>
      <c r="G4610" s="55"/>
      <c r="H4610" s="3"/>
      <c r="I4610" s="64">
        <v>0.22</v>
      </c>
      <c r="J4610" s="67">
        <v>0.22</v>
      </c>
      <c r="K4610" s="70">
        <v>0.22</v>
      </c>
      <c r="L4610" s="64">
        <v>0.0</v>
      </c>
      <c r="M4610" s="67">
        <v>0.0</v>
      </c>
      <c r="N4610" s="70">
        <v>0.0</v>
      </c>
      <c r="O4610" s="64">
        <v>0.22</v>
      </c>
      <c r="P4610" s="67">
        <v>0.22</v>
      </c>
      <c r="Q4610" s="70">
        <v>0.22</v>
      </c>
      <c r="R4610" s="3"/>
    </row>
    <row r="4611">
      <c r="A4611" s="46">
        <v>17095.0</v>
      </c>
      <c r="B4611" s="51" t="str">
        <f t="shared" si="1"/>
        <v>Qurilish va taʼmirlashIsitishSensorlar va regulyatorlarZamin isitish harorati sensori</v>
      </c>
      <c r="C4611" s="55" t="s">
        <v>95</v>
      </c>
      <c r="D4611" s="55" t="s">
        <v>219</v>
      </c>
      <c r="E4611" s="55" t="s">
        <v>9909</v>
      </c>
      <c r="F4611" s="55" t="s">
        <v>9914</v>
      </c>
      <c r="G4611" s="55"/>
      <c r="H4611" s="3"/>
      <c r="I4611" s="64">
        <v>0.22</v>
      </c>
      <c r="J4611" s="67">
        <v>0.22</v>
      </c>
      <c r="K4611" s="70">
        <v>0.22</v>
      </c>
      <c r="L4611" s="64">
        <v>0.0</v>
      </c>
      <c r="M4611" s="67">
        <v>0.0</v>
      </c>
      <c r="N4611" s="70">
        <v>0.0</v>
      </c>
      <c r="O4611" s="64">
        <v>0.22</v>
      </c>
      <c r="P4611" s="67">
        <v>0.22</v>
      </c>
      <c r="Q4611" s="70">
        <v>0.22</v>
      </c>
      <c r="R4611" s="3"/>
    </row>
    <row r="4612">
      <c r="A4612" s="46">
        <v>17096.0</v>
      </c>
      <c r="B4612" s="51" t="str">
        <f t="shared" si="1"/>
        <v>Qurilish va taʼmirlashQurilish materiallariIzolyatsiya qoplamalari va materiallariBug' to'sig'i</v>
      </c>
      <c r="C4612" s="55" t="s">
        <v>95</v>
      </c>
      <c r="D4612" s="55" t="s">
        <v>8093</v>
      </c>
      <c r="E4612" s="55" t="s">
        <v>9842</v>
      </c>
      <c r="F4612" s="85" t="s">
        <v>9917</v>
      </c>
      <c r="G4612" s="3"/>
      <c r="H4612" s="3"/>
      <c r="I4612" s="64" t="s">
        <v>225</v>
      </c>
      <c r="J4612" s="67">
        <v>0.1</v>
      </c>
      <c r="K4612" s="70">
        <v>0.1</v>
      </c>
      <c r="L4612" s="64">
        <v>0.0</v>
      </c>
      <c r="M4612" s="67">
        <v>0.0</v>
      </c>
      <c r="N4612" s="70">
        <v>0.0</v>
      </c>
      <c r="O4612" s="64" t="s">
        <v>225</v>
      </c>
      <c r="P4612" s="67">
        <v>0.1</v>
      </c>
      <c r="Q4612" s="70">
        <v>0.1</v>
      </c>
      <c r="R4612" s="3"/>
    </row>
    <row r="4613">
      <c r="A4613" s="46">
        <v>17097.0</v>
      </c>
      <c r="B4613" s="51" t="str">
        <f t="shared" si="1"/>
        <v>Qurilish va taʼmirlashQurilish materiallariIzolyatsiya qoplamalari va materiallariShovqinni yutish</v>
      </c>
      <c r="C4613" s="55" t="s">
        <v>95</v>
      </c>
      <c r="D4613" s="55" t="s">
        <v>8093</v>
      </c>
      <c r="E4613" s="55" t="s">
        <v>9842</v>
      </c>
      <c r="F4613" s="55" t="s">
        <v>9919</v>
      </c>
      <c r="G4613" s="55"/>
      <c r="H4613" s="3"/>
      <c r="I4613" s="64" t="s">
        <v>225</v>
      </c>
      <c r="J4613" s="67">
        <v>0.1</v>
      </c>
      <c r="K4613" s="70">
        <v>0.1</v>
      </c>
      <c r="L4613" s="64">
        <v>0.0</v>
      </c>
      <c r="M4613" s="67">
        <v>0.0</v>
      </c>
      <c r="N4613" s="70">
        <v>0.0</v>
      </c>
      <c r="O4613" s="64" t="s">
        <v>225</v>
      </c>
      <c r="P4613" s="67">
        <v>0.1</v>
      </c>
      <c r="Q4613" s="70">
        <v>0.1</v>
      </c>
      <c r="R4613" s="3"/>
    </row>
    <row r="4614">
      <c r="A4614" s="46">
        <v>17098.0</v>
      </c>
      <c r="B4614" s="51" t="str">
        <f t="shared" si="1"/>
        <v>Qurilish va taʼmirlashQurilish materiallariIzolyatsiya qoplamalari va materiallariGidroizolyatsiya uchun kompozitsiyalar</v>
      </c>
      <c r="C4614" s="55" t="s">
        <v>95</v>
      </c>
      <c r="D4614" s="55" t="s">
        <v>8093</v>
      </c>
      <c r="E4614" s="55" t="s">
        <v>9842</v>
      </c>
      <c r="F4614" s="85" t="s">
        <v>9921</v>
      </c>
      <c r="G4614" s="85"/>
      <c r="H4614" s="85"/>
      <c r="I4614" s="64" t="s">
        <v>225</v>
      </c>
      <c r="J4614" s="67" t="s">
        <v>225</v>
      </c>
      <c r="K4614" s="70">
        <v>0.1</v>
      </c>
      <c r="L4614" s="64">
        <v>0.0</v>
      </c>
      <c r="M4614" s="67">
        <v>0.0</v>
      </c>
      <c r="N4614" s="70">
        <v>0.0</v>
      </c>
      <c r="O4614" s="64" t="s">
        <v>225</v>
      </c>
      <c r="P4614" s="67" t="s">
        <v>225</v>
      </c>
      <c r="Q4614" s="70">
        <v>0.1</v>
      </c>
      <c r="R4614" s="3"/>
    </row>
    <row r="4615">
      <c r="A4615" s="46">
        <v>17099.0</v>
      </c>
      <c r="B4615" s="51" t="str">
        <f t="shared" si="1"/>
        <v>Qurilish va taʼmirlashQurilish materiallariIzolyatsiya qoplamalari va materiallariGidroizolyatsiya</v>
      </c>
      <c r="C4615" s="55" t="s">
        <v>95</v>
      </c>
      <c r="D4615" s="55" t="s">
        <v>8093</v>
      </c>
      <c r="E4615" s="55" t="s">
        <v>9842</v>
      </c>
      <c r="F4615" s="55" t="s">
        <v>9923</v>
      </c>
      <c r="G4615" s="55"/>
      <c r="H4615" s="3"/>
      <c r="I4615" s="64" t="s">
        <v>225</v>
      </c>
      <c r="J4615" s="67" t="s">
        <v>225</v>
      </c>
      <c r="K4615" s="70">
        <v>0.1</v>
      </c>
      <c r="L4615" s="64">
        <v>0.0</v>
      </c>
      <c r="M4615" s="67">
        <v>0.0</v>
      </c>
      <c r="N4615" s="70">
        <v>0.0</v>
      </c>
      <c r="O4615" s="64" t="s">
        <v>225</v>
      </c>
      <c r="P4615" s="67" t="s">
        <v>225</v>
      </c>
      <c r="Q4615" s="70">
        <v>0.1</v>
      </c>
      <c r="R4615" s="3"/>
    </row>
    <row r="4616">
      <c r="A4616" s="46">
        <v>17100.0</v>
      </c>
      <c r="B4616" s="51" t="str">
        <f t="shared" si="1"/>
        <v>Qurilish va taʼmirlashQurilish materiallariIzolyatsiya qoplamalari va materiallariIssiqlik izolatsiyasi uchun aralashmalar va elim</v>
      </c>
      <c r="C4616" s="55" t="s">
        <v>95</v>
      </c>
      <c r="D4616" s="55" t="s">
        <v>8093</v>
      </c>
      <c r="E4616" s="55" t="s">
        <v>9842</v>
      </c>
      <c r="F4616" s="85" t="s">
        <v>9924</v>
      </c>
      <c r="G4616" s="85"/>
      <c r="H4616" s="85"/>
      <c r="I4616" s="64" t="s">
        <v>225</v>
      </c>
      <c r="J4616" s="67" t="s">
        <v>225</v>
      </c>
      <c r="K4616" s="70">
        <v>0.1</v>
      </c>
      <c r="L4616" s="64">
        <v>0.0</v>
      </c>
      <c r="M4616" s="67">
        <v>0.0</v>
      </c>
      <c r="N4616" s="70">
        <v>0.0</v>
      </c>
      <c r="O4616" s="64" t="s">
        <v>225</v>
      </c>
      <c r="P4616" s="67" t="s">
        <v>225</v>
      </c>
      <c r="Q4616" s="70">
        <v>0.1</v>
      </c>
      <c r="R4616" s="3"/>
    </row>
    <row r="4617">
      <c r="A4617" s="46">
        <v>17101.0</v>
      </c>
      <c r="B4617" s="51" t="str">
        <f t="shared" si="1"/>
        <v>Qurilish va taʼmirlashQurilish materiallariIzolyatsiya qoplamalari va materiallariIssiqlik izolyatsiyasi</v>
      </c>
      <c r="C4617" s="55" t="s">
        <v>95</v>
      </c>
      <c r="D4617" s="55" t="s">
        <v>8093</v>
      </c>
      <c r="E4617" s="55" t="s">
        <v>9842</v>
      </c>
      <c r="F4617" s="55" t="s">
        <v>9926</v>
      </c>
      <c r="G4617" s="55"/>
      <c r="H4617" s="3"/>
      <c r="I4617" s="64" t="s">
        <v>225</v>
      </c>
      <c r="J4617" s="67" t="s">
        <v>225</v>
      </c>
      <c r="K4617" s="70">
        <v>0.1</v>
      </c>
      <c r="L4617" s="64">
        <v>0.0</v>
      </c>
      <c r="M4617" s="67">
        <v>0.0</v>
      </c>
      <c r="N4617" s="70">
        <v>0.0</v>
      </c>
      <c r="O4617" s="64" t="s">
        <v>225</v>
      </c>
      <c r="P4617" s="67" t="s">
        <v>225</v>
      </c>
      <c r="Q4617" s="70">
        <v>0.1</v>
      </c>
      <c r="R4617" s="3"/>
    </row>
    <row r="4618">
      <c r="A4618" s="46">
        <v>17102.0</v>
      </c>
      <c r="B4618" s="51" t="str">
        <f t="shared" si="1"/>
        <v>Qurilish va taʼmirlashBo'yoq va lak materiallariYelim va germetikalarYelimlar</v>
      </c>
      <c r="C4618" s="55" t="s">
        <v>95</v>
      </c>
      <c r="D4618" s="55" t="s">
        <v>1360</v>
      </c>
      <c r="E4618" s="55" t="s">
        <v>7946</v>
      </c>
      <c r="F4618" s="55" t="s">
        <v>9928</v>
      </c>
      <c r="G4618" s="3"/>
      <c r="H4618" s="3"/>
      <c r="I4618" s="64">
        <v>0.1</v>
      </c>
      <c r="J4618" s="67">
        <v>0.1</v>
      </c>
      <c r="K4618" s="70">
        <v>0.1</v>
      </c>
      <c r="L4618" s="64">
        <v>0.0</v>
      </c>
      <c r="M4618" s="67">
        <v>0.0</v>
      </c>
      <c r="N4618" s="70">
        <v>0.0</v>
      </c>
      <c r="O4618" s="64">
        <v>0.1</v>
      </c>
      <c r="P4618" s="67">
        <v>0.1</v>
      </c>
      <c r="Q4618" s="70">
        <v>0.1</v>
      </c>
      <c r="R4618" s="3"/>
    </row>
    <row r="4619">
      <c r="A4619" s="46">
        <v>17104.0</v>
      </c>
      <c r="B4619" s="51" t="str">
        <f t="shared" si="1"/>
        <v>Qurilish va taʼmirlashYoritishSpotlar va treklar uchun yoritgichlarTrek uchun yoritgich</v>
      </c>
      <c r="C4619" s="55" t="s">
        <v>95</v>
      </c>
      <c r="D4619" s="55" t="s">
        <v>474</v>
      </c>
      <c r="E4619" s="55" t="s">
        <v>9930</v>
      </c>
      <c r="F4619" s="55" t="s">
        <v>9931</v>
      </c>
      <c r="G4619" s="55"/>
      <c r="H4619" s="3"/>
      <c r="I4619" s="64">
        <v>0.22</v>
      </c>
      <c r="J4619" s="67">
        <v>0.22</v>
      </c>
      <c r="K4619" s="70">
        <v>0.22</v>
      </c>
      <c r="L4619" s="64">
        <v>0.0</v>
      </c>
      <c r="M4619" s="67">
        <v>0.0</v>
      </c>
      <c r="N4619" s="70">
        <v>0.0</v>
      </c>
      <c r="O4619" s="64">
        <v>0.22</v>
      </c>
      <c r="P4619" s="67">
        <v>0.22</v>
      </c>
      <c r="Q4619" s="70">
        <v>0.22</v>
      </c>
      <c r="R4619" s="3"/>
    </row>
    <row r="4620">
      <c r="A4620" s="46">
        <v>17105.0</v>
      </c>
      <c r="B4620" s="51" t="str">
        <f t="shared" si="1"/>
        <v>Qurilish va taʼmirlashYoritishSpotlar va treklar uchun yoritgichlarSpot</v>
      </c>
      <c r="C4620" s="55" t="s">
        <v>95</v>
      </c>
      <c r="D4620" s="55" t="s">
        <v>474</v>
      </c>
      <c r="E4620" s="55" t="s">
        <v>9930</v>
      </c>
      <c r="F4620" s="55" t="s">
        <v>9932</v>
      </c>
      <c r="G4620" s="3"/>
      <c r="H4620" s="3"/>
      <c r="I4620" s="64">
        <v>0.22</v>
      </c>
      <c r="J4620" s="67">
        <v>0.22</v>
      </c>
      <c r="K4620" s="70">
        <v>0.22</v>
      </c>
      <c r="L4620" s="64">
        <v>0.0</v>
      </c>
      <c r="M4620" s="67">
        <v>0.0</v>
      </c>
      <c r="N4620" s="70">
        <v>0.0</v>
      </c>
      <c r="O4620" s="64">
        <v>0.22</v>
      </c>
      <c r="P4620" s="67">
        <v>0.22</v>
      </c>
      <c r="Q4620" s="70">
        <v>0.22</v>
      </c>
      <c r="R4620" s="3"/>
    </row>
    <row r="4621">
      <c r="A4621" s="46">
        <v>17106.0</v>
      </c>
      <c r="B4621" s="51" t="str">
        <f t="shared" si="1"/>
        <v>Qurilish va taʼmirlashYoritishSpotlar va treklar uchun yoritgichlarYorituvchi shinoprovod</v>
      </c>
      <c r="C4621" s="55" t="s">
        <v>95</v>
      </c>
      <c r="D4621" s="55" t="s">
        <v>474</v>
      </c>
      <c r="E4621" s="55" t="s">
        <v>9930</v>
      </c>
      <c r="F4621" s="55" t="s">
        <v>9934</v>
      </c>
      <c r="G4621" s="55"/>
      <c r="H4621" s="3"/>
      <c r="I4621" s="64">
        <v>0.22</v>
      </c>
      <c r="J4621" s="67">
        <v>0.22</v>
      </c>
      <c r="K4621" s="70">
        <v>0.22</v>
      </c>
      <c r="L4621" s="64">
        <v>0.0</v>
      </c>
      <c r="M4621" s="67">
        <v>0.0</v>
      </c>
      <c r="N4621" s="70">
        <v>0.0</v>
      </c>
      <c r="O4621" s="64">
        <v>0.22</v>
      </c>
      <c r="P4621" s="67">
        <v>0.22</v>
      </c>
      <c r="Q4621" s="70">
        <v>0.22</v>
      </c>
      <c r="R4621" s="3"/>
    </row>
    <row r="4622">
      <c r="A4622" s="46">
        <v>17107.0</v>
      </c>
      <c r="B4622" s="51" t="str">
        <f t="shared" si="1"/>
        <v>Qurilish va taʼmirlashYoritishSpotlar va treklar uchun yoritgichlarTorga oid yoritgich</v>
      </c>
      <c r="C4622" s="55" t="s">
        <v>95</v>
      </c>
      <c r="D4622" s="55" t="s">
        <v>474</v>
      </c>
      <c r="E4622" s="85" t="s">
        <v>9930</v>
      </c>
      <c r="F4622" s="85" t="s">
        <v>9936</v>
      </c>
      <c r="G4622" s="85"/>
      <c r="H4622" s="3"/>
      <c r="I4622" s="64">
        <v>0.22</v>
      </c>
      <c r="J4622" s="67">
        <v>0.22</v>
      </c>
      <c r="K4622" s="70">
        <v>0.22</v>
      </c>
      <c r="L4622" s="64">
        <v>0.0</v>
      </c>
      <c r="M4622" s="67">
        <v>0.0</v>
      </c>
      <c r="N4622" s="70">
        <v>0.0</v>
      </c>
      <c r="O4622" s="64">
        <v>0.22</v>
      </c>
      <c r="P4622" s="67">
        <v>0.22</v>
      </c>
      <c r="Q4622" s="70">
        <v>0.22</v>
      </c>
      <c r="R4622" s="3"/>
    </row>
    <row r="4623">
      <c r="A4623" s="46">
        <v>17108.0</v>
      </c>
      <c r="B4623" s="51" t="str">
        <f t="shared" si="1"/>
        <v>Uy-roʻzgʻor buyumlariBayramlar uchun tovarlarYangi yil tovarlariYangi yil karnavaliYangi yil karnaval aksessuarlari</v>
      </c>
      <c r="C4623" s="55" t="s">
        <v>758</v>
      </c>
      <c r="D4623" s="55" t="s">
        <v>852</v>
      </c>
      <c r="E4623" s="55" t="s">
        <v>853</v>
      </c>
      <c r="F4623" s="55" t="s">
        <v>9730</v>
      </c>
      <c r="G4623" s="55" t="s">
        <v>9937</v>
      </c>
      <c r="H4623" s="55"/>
      <c r="I4623" s="64">
        <v>0.27</v>
      </c>
      <c r="J4623" s="67">
        <v>0.27</v>
      </c>
      <c r="K4623" s="70">
        <v>0.27</v>
      </c>
      <c r="L4623" s="64">
        <v>0.0</v>
      </c>
      <c r="M4623" s="67">
        <v>0.0</v>
      </c>
      <c r="N4623" s="70">
        <v>0.0</v>
      </c>
      <c r="O4623" s="64">
        <v>0.27</v>
      </c>
      <c r="P4623" s="67">
        <v>0.27</v>
      </c>
      <c r="Q4623" s="70">
        <v>0.27</v>
      </c>
      <c r="R4623" s="3"/>
    </row>
    <row r="4624">
      <c r="A4624" s="46">
        <v>17147.0</v>
      </c>
      <c r="B4624" s="51" t="str">
        <f t="shared" si="1"/>
        <v>Qurilish va taʼmirlashIsitishSovutish suvi, yuvish va muhrlashIsitish tizimlari uchun reaktiv</v>
      </c>
      <c r="C4624" s="55" t="s">
        <v>95</v>
      </c>
      <c r="D4624" s="55" t="s">
        <v>219</v>
      </c>
      <c r="E4624" s="55" t="s">
        <v>9939</v>
      </c>
      <c r="F4624" s="55" t="s">
        <v>9940</v>
      </c>
      <c r="G4624" s="55"/>
      <c r="H4624" s="3"/>
      <c r="I4624" s="64">
        <v>0.22</v>
      </c>
      <c r="J4624" s="67">
        <v>0.22</v>
      </c>
      <c r="K4624" s="70">
        <v>0.22</v>
      </c>
      <c r="L4624" s="64">
        <v>0.0</v>
      </c>
      <c r="M4624" s="67">
        <v>0.0</v>
      </c>
      <c r="N4624" s="70">
        <v>0.0</v>
      </c>
      <c r="O4624" s="64">
        <v>0.22</v>
      </c>
      <c r="P4624" s="67">
        <v>0.22</v>
      </c>
      <c r="Q4624" s="70">
        <v>0.22</v>
      </c>
      <c r="R4624" s="3"/>
    </row>
    <row r="4625">
      <c r="A4625" s="46">
        <v>17148.0</v>
      </c>
      <c r="B4625" s="51" t="str">
        <f t="shared" si="1"/>
        <v>Qurilish va taʼmirlashIsitishSovutish suvi, yuvish va muhrlashIssiqlik tashuvchilar</v>
      </c>
      <c r="C4625" s="55" t="s">
        <v>95</v>
      </c>
      <c r="D4625" s="55" t="s">
        <v>219</v>
      </c>
      <c r="E4625" s="55" t="s">
        <v>9939</v>
      </c>
      <c r="F4625" s="55" t="s">
        <v>9942</v>
      </c>
      <c r="G4625" s="55"/>
      <c r="H4625" s="3"/>
      <c r="I4625" s="64">
        <v>0.22</v>
      </c>
      <c r="J4625" s="67">
        <v>0.22</v>
      </c>
      <c r="K4625" s="70">
        <v>0.22</v>
      </c>
      <c r="L4625" s="64">
        <v>0.0</v>
      </c>
      <c r="M4625" s="67">
        <v>0.0</v>
      </c>
      <c r="N4625" s="70">
        <v>0.0</v>
      </c>
      <c r="O4625" s="64">
        <v>0.22</v>
      </c>
      <c r="P4625" s="67">
        <v>0.22</v>
      </c>
      <c r="Q4625" s="70">
        <v>0.22</v>
      </c>
      <c r="R4625" s="3"/>
    </row>
    <row r="4626">
      <c r="A4626" s="46">
        <v>17149.0</v>
      </c>
      <c r="B4626" s="51" t="str">
        <f t="shared" si="1"/>
        <v>Qurilish va taʼmirlashIsitishSovutish suvi, yuvish va muhrlashIssiqlik almashtirgichlarni yuvish vositasi</v>
      </c>
      <c r="C4626" s="55" t="s">
        <v>95</v>
      </c>
      <c r="D4626" s="55" t="s">
        <v>219</v>
      </c>
      <c r="E4626" s="55" t="s">
        <v>9939</v>
      </c>
      <c r="F4626" s="55" t="s">
        <v>9944</v>
      </c>
      <c r="G4626" s="55"/>
      <c r="H4626" s="55"/>
      <c r="I4626" s="64">
        <v>0.22</v>
      </c>
      <c r="J4626" s="67">
        <v>0.22</v>
      </c>
      <c r="K4626" s="70">
        <v>0.22</v>
      </c>
      <c r="L4626" s="64">
        <v>0.0</v>
      </c>
      <c r="M4626" s="67">
        <v>0.0</v>
      </c>
      <c r="N4626" s="70">
        <v>0.0</v>
      </c>
      <c r="O4626" s="64">
        <v>0.22</v>
      </c>
      <c r="P4626" s="67">
        <v>0.22</v>
      </c>
      <c r="Q4626" s="70">
        <v>0.22</v>
      </c>
      <c r="R4626" s="3"/>
    </row>
    <row r="4627">
      <c r="A4627" s="46">
        <v>17150.0</v>
      </c>
      <c r="B4627" s="51" t="str">
        <f t="shared" si="1"/>
        <v>Qurilish va taʼmirlashIsitishSovutish suvi, yuvish va muhrlashIsitish tizimlarining himoya vositasi</v>
      </c>
      <c r="C4627" s="55" t="s">
        <v>95</v>
      </c>
      <c r="D4627" s="55" t="s">
        <v>219</v>
      </c>
      <c r="E4627" s="55" t="s">
        <v>9939</v>
      </c>
      <c r="F4627" s="55" t="s">
        <v>9952</v>
      </c>
      <c r="G4627" s="55"/>
      <c r="H4627" s="55"/>
      <c r="I4627" s="64">
        <v>0.22</v>
      </c>
      <c r="J4627" s="67">
        <v>0.22</v>
      </c>
      <c r="K4627" s="70">
        <v>0.22</v>
      </c>
      <c r="L4627" s="64">
        <v>0.0</v>
      </c>
      <c r="M4627" s="67">
        <v>0.0</v>
      </c>
      <c r="N4627" s="70">
        <v>0.0</v>
      </c>
      <c r="O4627" s="64">
        <v>0.22</v>
      </c>
      <c r="P4627" s="67">
        <v>0.22</v>
      </c>
      <c r="Q4627" s="70">
        <v>0.22</v>
      </c>
      <c r="R4627" s="3"/>
    </row>
    <row r="4628">
      <c r="A4628" s="46">
        <v>17151.0</v>
      </c>
      <c r="B4628" s="51" t="str">
        <f t="shared" si="1"/>
        <v>Qurilish va taʼmirlashIsitishSovutish suvi, yuvish va muhrlashYuvish nasoslari</v>
      </c>
      <c r="C4628" s="55" t="s">
        <v>95</v>
      </c>
      <c r="D4628" s="55" t="s">
        <v>219</v>
      </c>
      <c r="E4628" s="55" t="s">
        <v>9939</v>
      </c>
      <c r="F4628" s="55" t="s">
        <v>9953</v>
      </c>
      <c r="G4628" s="55"/>
      <c r="H4628" s="3"/>
      <c r="I4628" s="64">
        <v>0.22</v>
      </c>
      <c r="J4628" s="67">
        <v>0.22</v>
      </c>
      <c r="K4628" s="70">
        <v>0.22</v>
      </c>
      <c r="L4628" s="64">
        <v>0.0</v>
      </c>
      <c r="M4628" s="67">
        <v>0.0</v>
      </c>
      <c r="N4628" s="70">
        <v>0.0</v>
      </c>
      <c r="O4628" s="64">
        <v>0.22</v>
      </c>
      <c r="P4628" s="67">
        <v>0.22</v>
      </c>
      <c r="Q4628" s="70">
        <v>0.22</v>
      </c>
      <c r="R4628" s="3"/>
    </row>
    <row r="4629">
      <c r="A4629" s="46">
        <v>17152.0</v>
      </c>
      <c r="B4629" s="51" t="str">
        <f t="shared" si="1"/>
        <v>Qurilish va taʼmirlashIsitishSovutish suvi, yuvish va muhrlashIsitish tizimi uchun qo'shimcha</v>
      </c>
      <c r="C4629" s="55" t="s">
        <v>95</v>
      </c>
      <c r="D4629" s="55" t="s">
        <v>219</v>
      </c>
      <c r="E4629" s="55" t="s">
        <v>9939</v>
      </c>
      <c r="F4629" s="55" t="s">
        <v>9955</v>
      </c>
      <c r="G4629" s="55"/>
      <c r="H4629" s="55"/>
      <c r="I4629" s="64">
        <v>0.22</v>
      </c>
      <c r="J4629" s="67">
        <v>0.22</v>
      </c>
      <c r="K4629" s="70">
        <v>0.22</v>
      </c>
      <c r="L4629" s="64">
        <v>0.0</v>
      </c>
      <c r="M4629" s="67">
        <v>0.0</v>
      </c>
      <c r="N4629" s="70">
        <v>0.0</v>
      </c>
      <c r="O4629" s="64">
        <v>0.22</v>
      </c>
      <c r="P4629" s="67">
        <v>0.22</v>
      </c>
      <c r="Q4629" s="70">
        <v>0.22</v>
      </c>
      <c r="R4629" s="3"/>
    </row>
    <row r="4630">
      <c r="A4630" s="46">
        <v>17153.0</v>
      </c>
      <c r="B4630" s="51" t="str">
        <f t="shared" si="1"/>
        <v>Qurilish va taʼmirlashIsitishSovutish suvi, yuvish va muhrlashIsitish tizimi uchun qo'shimcha</v>
      </c>
      <c r="C4630" s="55" t="s">
        <v>95</v>
      </c>
      <c r="D4630" s="55" t="s">
        <v>219</v>
      </c>
      <c r="E4630" s="55" t="s">
        <v>9939</v>
      </c>
      <c r="F4630" s="55" t="s">
        <v>9955</v>
      </c>
      <c r="G4630" s="55"/>
      <c r="H4630" s="55"/>
      <c r="I4630" s="64">
        <v>0.22</v>
      </c>
      <c r="J4630" s="67">
        <v>0.22</v>
      </c>
      <c r="K4630" s="70">
        <v>0.22</v>
      </c>
      <c r="L4630" s="64">
        <v>0.0</v>
      </c>
      <c r="M4630" s="67">
        <v>0.0</v>
      </c>
      <c r="N4630" s="70">
        <v>0.0</v>
      </c>
      <c r="O4630" s="64">
        <v>0.22</v>
      </c>
      <c r="P4630" s="67">
        <v>0.22</v>
      </c>
      <c r="Q4630" s="70">
        <v>0.22</v>
      </c>
      <c r="R4630" s="3"/>
    </row>
    <row r="4631">
      <c r="A4631" s="46">
        <v>17154.0</v>
      </c>
      <c r="B4631" s="51" t="str">
        <f t="shared" si="1"/>
        <v>Qurilish va taʼmirlashIsitishSovutish suvi, yuvish va muhrlashIsitish tizimlarini yuvish uchun aksessuar</v>
      </c>
      <c r="C4631" s="55" t="s">
        <v>95</v>
      </c>
      <c r="D4631" s="55" t="s">
        <v>219</v>
      </c>
      <c r="E4631" s="55" t="s">
        <v>9939</v>
      </c>
      <c r="F4631" s="55" t="s">
        <v>9956</v>
      </c>
      <c r="G4631" s="55"/>
      <c r="H4631" s="55"/>
      <c r="I4631" s="64">
        <v>0.22</v>
      </c>
      <c r="J4631" s="67">
        <v>0.22</v>
      </c>
      <c r="K4631" s="70">
        <v>0.22</v>
      </c>
      <c r="L4631" s="64">
        <v>0.0</v>
      </c>
      <c r="M4631" s="67">
        <v>0.0</v>
      </c>
      <c r="N4631" s="70">
        <v>0.0</v>
      </c>
      <c r="O4631" s="64">
        <v>0.22</v>
      </c>
      <c r="P4631" s="67">
        <v>0.22</v>
      </c>
      <c r="Q4631" s="70">
        <v>0.22</v>
      </c>
      <c r="R4631" s="3"/>
    </row>
    <row r="4632">
      <c r="A4632" s="46">
        <v>17155.0</v>
      </c>
      <c r="B4632" s="51" t="str">
        <f t="shared" si="1"/>
        <v>Qurilish va taʼmirlashIsitishSensorlar va regulyatorlarTom yopish uchun sensorlar</v>
      </c>
      <c r="C4632" s="55" t="s">
        <v>95</v>
      </c>
      <c r="D4632" s="55" t="s">
        <v>219</v>
      </c>
      <c r="E4632" s="55" t="s">
        <v>9909</v>
      </c>
      <c r="F4632" s="55" t="s">
        <v>9958</v>
      </c>
      <c r="G4632" s="55"/>
      <c r="H4632" s="3"/>
      <c r="I4632" s="64">
        <v>0.22</v>
      </c>
      <c r="J4632" s="67">
        <v>0.22</v>
      </c>
      <c r="K4632" s="70">
        <v>0.22</v>
      </c>
      <c r="L4632" s="64">
        <v>0.0</v>
      </c>
      <c r="M4632" s="67">
        <v>0.0</v>
      </c>
      <c r="N4632" s="70">
        <v>0.0</v>
      </c>
      <c r="O4632" s="64">
        <v>0.22</v>
      </c>
      <c r="P4632" s="67">
        <v>0.22</v>
      </c>
      <c r="Q4632" s="70">
        <v>0.22</v>
      </c>
      <c r="R4632" s="3"/>
    </row>
    <row r="4633">
      <c r="A4633" s="46">
        <v>17157.0</v>
      </c>
      <c r="B4633" s="51" t="str">
        <f t="shared" si="1"/>
        <v>Qurilish va taʼmirlashMateriallar va jihozlarDrellar, o'ymakorlar va shurup buragichlar uchunEgiluvchan vallar</v>
      </c>
      <c r="C4633" s="55" t="s">
        <v>95</v>
      </c>
      <c r="D4633" s="55" t="s">
        <v>458</v>
      </c>
      <c r="E4633" s="55" t="s">
        <v>515</v>
      </c>
      <c r="F4633" s="55" t="s">
        <v>9960</v>
      </c>
      <c r="G4633" s="55"/>
      <c r="H4633" s="3"/>
      <c r="I4633" s="64">
        <v>0.25</v>
      </c>
      <c r="J4633" s="67">
        <v>0.25</v>
      </c>
      <c r="K4633" s="70">
        <v>0.25</v>
      </c>
      <c r="L4633" s="64">
        <v>0.0</v>
      </c>
      <c r="M4633" s="67">
        <v>0.0</v>
      </c>
      <c r="N4633" s="70">
        <v>0.0</v>
      </c>
      <c r="O4633" s="64">
        <v>0.25</v>
      </c>
      <c r="P4633" s="67">
        <v>0.25</v>
      </c>
      <c r="Q4633" s="70">
        <v>0.25</v>
      </c>
      <c r="R4633" s="3"/>
    </row>
    <row r="4634">
      <c r="A4634" s="46">
        <v>17159.0</v>
      </c>
      <c r="B4634" s="51" t="str">
        <f t="shared" si="1"/>
        <v>Qurilish va taʼmirlashMateriallar va jihozlarDoiralar va disklarKesuvchilarOlmos disk</v>
      </c>
      <c r="C4634" s="55" t="s">
        <v>95</v>
      </c>
      <c r="D4634" s="55" t="s">
        <v>458</v>
      </c>
      <c r="E4634" s="55" t="s">
        <v>9962</v>
      </c>
      <c r="F4634" s="55" t="s">
        <v>9963</v>
      </c>
      <c r="G4634" s="55" t="s">
        <v>9964</v>
      </c>
      <c r="H4634" s="3"/>
      <c r="I4634" s="64">
        <v>0.25</v>
      </c>
      <c r="J4634" s="67">
        <v>0.25</v>
      </c>
      <c r="K4634" s="70">
        <v>0.25</v>
      </c>
      <c r="L4634" s="64">
        <v>0.0</v>
      </c>
      <c r="M4634" s="67">
        <v>0.0</v>
      </c>
      <c r="N4634" s="70">
        <v>0.0</v>
      </c>
      <c r="O4634" s="64">
        <v>0.25</v>
      </c>
      <c r="P4634" s="67">
        <v>0.25</v>
      </c>
      <c r="Q4634" s="70">
        <v>0.25</v>
      </c>
      <c r="R4634" s="3"/>
    </row>
    <row r="4635">
      <c r="A4635" s="46">
        <v>17160.0</v>
      </c>
      <c r="B4635" s="51" t="str">
        <f t="shared" si="1"/>
        <v>Qurilish va taʼmirlashMateriallar va jihozlarDoiralar va disklarKesuvchilarKesish g'ildiragi</v>
      </c>
      <c r="C4635" s="55" t="s">
        <v>95</v>
      </c>
      <c r="D4635" s="55" t="s">
        <v>458</v>
      </c>
      <c r="E4635" s="55" t="s">
        <v>9962</v>
      </c>
      <c r="F4635" s="55" t="s">
        <v>9963</v>
      </c>
      <c r="G4635" s="55" t="s">
        <v>9966</v>
      </c>
      <c r="H4635" s="55"/>
      <c r="I4635" s="64">
        <v>0.25</v>
      </c>
      <c r="J4635" s="67">
        <v>0.25</v>
      </c>
      <c r="K4635" s="70">
        <v>0.25</v>
      </c>
      <c r="L4635" s="64">
        <v>0.0</v>
      </c>
      <c r="M4635" s="67">
        <v>0.0</v>
      </c>
      <c r="N4635" s="70">
        <v>0.0</v>
      </c>
      <c r="O4635" s="64">
        <v>0.25</v>
      </c>
      <c r="P4635" s="67">
        <v>0.25</v>
      </c>
      <c r="Q4635" s="70">
        <v>0.25</v>
      </c>
      <c r="R4635" s="3"/>
    </row>
    <row r="4636">
      <c r="A4636" s="46">
        <v>17161.0</v>
      </c>
      <c r="B4636" s="51" t="str">
        <f t="shared" si="1"/>
        <v>Qurilish va taʼmirlashMateriallar va jihozlarDoiralar va disklarArralovchilar</v>
      </c>
      <c r="C4636" s="55" t="s">
        <v>95</v>
      </c>
      <c r="D4636" s="55" t="s">
        <v>458</v>
      </c>
      <c r="E4636" s="55" t="s">
        <v>9962</v>
      </c>
      <c r="F4636" s="55" t="s">
        <v>9968</v>
      </c>
      <c r="G4636" s="3"/>
      <c r="H4636" s="3"/>
      <c r="I4636" s="64">
        <v>0.25</v>
      </c>
      <c r="J4636" s="67">
        <v>0.25</v>
      </c>
      <c r="K4636" s="70">
        <v>0.25</v>
      </c>
      <c r="L4636" s="64">
        <v>0.0</v>
      </c>
      <c r="M4636" s="67">
        <v>0.0</v>
      </c>
      <c r="N4636" s="70">
        <v>0.0</v>
      </c>
      <c r="O4636" s="64">
        <v>0.25</v>
      </c>
      <c r="P4636" s="67">
        <v>0.25</v>
      </c>
      <c r="Q4636" s="70">
        <v>0.25</v>
      </c>
      <c r="R4636" s="3"/>
    </row>
    <row r="4637">
      <c r="A4637" s="63">
        <v>17162.0</v>
      </c>
      <c r="B4637" s="65" t="str">
        <f t="shared" si="1"/>
        <v>MebelYumshoq mebelKreslolarKompakt kreslolar</v>
      </c>
      <c r="C4637" s="68" t="s">
        <v>137</v>
      </c>
      <c r="D4637" s="68" t="s">
        <v>6434</v>
      </c>
      <c r="E4637" s="68" t="s">
        <v>6435</v>
      </c>
      <c r="F4637" s="75" t="s">
        <v>9970</v>
      </c>
      <c r="G4637" s="2"/>
      <c r="H4637" s="2"/>
      <c r="I4637" s="64">
        <v>0.15</v>
      </c>
      <c r="J4637" s="67">
        <v>0.15</v>
      </c>
      <c r="K4637" s="70">
        <v>0.15</v>
      </c>
      <c r="L4637" s="64">
        <v>0.0</v>
      </c>
      <c r="M4637" s="67">
        <v>0.0</v>
      </c>
      <c r="N4637" s="70">
        <v>0.0</v>
      </c>
      <c r="O4637" s="64">
        <v>0.15</v>
      </c>
      <c r="P4637" s="67">
        <v>0.15</v>
      </c>
      <c r="Q4637" s="70">
        <v>0.15</v>
      </c>
      <c r="R4637" s="2"/>
      <c r="S4637" s="2"/>
      <c r="T4637" s="79"/>
      <c r="U4637" s="2"/>
      <c r="V4637" s="2"/>
      <c r="W4637" s="80"/>
      <c r="X4637" s="80"/>
      <c r="Y4637" s="80"/>
      <c r="Z4637" s="80"/>
      <c r="AA4637" s="80"/>
      <c r="AB4637" s="80"/>
      <c r="AC4637" s="80"/>
      <c r="AD4637" s="80"/>
    </row>
    <row r="4638">
      <c r="A4638" s="63">
        <v>17163.0</v>
      </c>
      <c r="B4638" s="65" t="str">
        <f t="shared" si="1"/>
        <v>MebelYumshoq mebelDivanlarKompakt divanlar</v>
      </c>
      <c r="C4638" s="68" t="s">
        <v>137</v>
      </c>
      <c r="D4638" s="68" t="s">
        <v>6434</v>
      </c>
      <c r="E4638" s="68" t="s">
        <v>9973</v>
      </c>
      <c r="F4638" s="75" t="s">
        <v>9974</v>
      </c>
      <c r="G4638" s="2"/>
      <c r="H4638" s="2"/>
      <c r="I4638" s="64">
        <v>0.15</v>
      </c>
      <c r="J4638" s="67">
        <v>0.15</v>
      </c>
      <c r="K4638" s="70">
        <v>0.15</v>
      </c>
      <c r="L4638" s="64">
        <v>0.0</v>
      </c>
      <c r="M4638" s="67">
        <v>0.0</v>
      </c>
      <c r="N4638" s="70">
        <v>0.0</v>
      </c>
      <c r="O4638" s="64">
        <v>0.15</v>
      </c>
      <c r="P4638" s="67">
        <v>0.15</v>
      </c>
      <c r="Q4638" s="70">
        <v>0.15</v>
      </c>
      <c r="R4638" s="2"/>
      <c r="S4638" s="2"/>
      <c r="T4638" s="79"/>
      <c r="U4638" s="2"/>
      <c r="V4638" s="2"/>
      <c r="W4638" s="80"/>
      <c r="X4638" s="80"/>
      <c r="Y4638" s="80"/>
      <c r="Z4638" s="80"/>
      <c r="AA4638" s="80"/>
      <c r="AB4638" s="80"/>
      <c r="AC4638" s="80"/>
      <c r="AD4638" s="80"/>
    </row>
    <row r="4639">
      <c r="A4639" s="46">
        <v>17164.0</v>
      </c>
      <c r="B4639" s="51" t="str">
        <f t="shared" si="1"/>
        <v>Qurilish va taʼmirlashYoritishYoritish uchun aksessuarlarQuvvat manbalari</v>
      </c>
      <c r="C4639" s="55" t="s">
        <v>95</v>
      </c>
      <c r="D4639" s="55" t="s">
        <v>474</v>
      </c>
      <c r="E4639" s="55" t="s">
        <v>3199</v>
      </c>
      <c r="F4639" s="55" t="s">
        <v>9976</v>
      </c>
      <c r="G4639" s="55"/>
      <c r="H4639" s="3"/>
      <c r="I4639" s="64">
        <v>0.22</v>
      </c>
      <c r="J4639" s="67">
        <v>0.22</v>
      </c>
      <c r="K4639" s="70">
        <v>0.22</v>
      </c>
      <c r="L4639" s="64">
        <v>0.0</v>
      </c>
      <c r="M4639" s="67">
        <v>0.0</v>
      </c>
      <c r="N4639" s="70">
        <v>0.0</v>
      </c>
      <c r="O4639" s="64">
        <v>0.22</v>
      </c>
      <c r="P4639" s="67">
        <v>0.22</v>
      </c>
      <c r="Q4639" s="70">
        <v>0.22</v>
      </c>
      <c r="R4639" s="3"/>
    </row>
    <row r="4640">
      <c r="A4640" s="63">
        <v>17165.0</v>
      </c>
      <c r="B4640" s="65" t="str">
        <f t="shared" si="1"/>
        <v>MebelKaravot va matraslarKaravotlarKompakt karavotlar</v>
      </c>
      <c r="C4640" s="68" t="s">
        <v>137</v>
      </c>
      <c r="D4640" s="68" t="s">
        <v>9978</v>
      </c>
      <c r="E4640" s="68" t="s">
        <v>9979</v>
      </c>
      <c r="F4640" s="75" t="s">
        <v>9980</v>
      </c>
      <c r="G4640" s="2"/>
      <c r="H4640" s="2"/>
      <c r="I4640" s="64">
        <v>0.15</v>
      </c>
      <c r="J4640" s="67">
        <v>0.15</v>
      </c>
      <c r="K4640" s="70">
        <v>0.15</v>
      </c>
      <c r="L4640" s="64">
        <v>0.0</v>
      </c>
      <c r="M4640" s="67">
        <v>0.0</v>
      </c>
      <c r="N4640" s="70">
        <v>0.0</v>
      </c>
      <c r="O4640" s="64">
        <v>0.15</v>
      </c>
      <c r="P4640" s="67">
        <v>0.15</v>
      </c>
      <c r="Q4640" s="70">
        <v>0.15</v>
      </c>
      <c r="R4640" s="2"/>
      <c r="S4640" s="2"/>
      <c r="T4640" s="79"/>
      <c r="U4640" s="2"/>
      <c r="V4640" s="2"/>
      <c r="W4640" s="80"/>
      <c r="X4640" s="80"/>
      <c r="Y4640" s="80"/>
      <c r="Z4640" s="80"/>
      <c r="AA4640" s="80"/>
      <c r="AB4640" s="80"/>
      <c r="AC4640" s="80"/>
      <c r="AD4640" s="80"/>
    </row>
    <row r="4641">
      <c r="A4641" s="63">
        <v>17166.0</v>
      </c>
      <c r="B4641" s="65" t="str">
        <f t="shared" si="1"/>
        <v>MebelSaqlash mebellariShkaflar va garideroblarKompakt shkaflar</v>
      </c>
      <c r="C4641" s="68" t="s">
        <v>137</v>
      </c>
      <c r="D4641" s="68" t="s">
        <v>6920</v>
      </c>
      <c r="E4641" s="68" t="s">
        <v>9982</v>
      </c>
      <c r="F4641" s="75" t="s">
        <v>9983</v>
      </c>
      <c r="G4641" s="2"/>
      <c r="H4641" s="2"/>
      <c r="I4641" s="64">
        <v>0.15</v>
      </c>
      <c r="J4641" s="67">
        <v>0.15</v>
      </c>
      <c r="K4641" s="70">
        <v>0.15</v>
      </c>
      <c r="L4641" s="64">
        <v>0.0</v>
      </c>
      <c r="M4641" s="67">
        <v>0.0</v>
      </c>
      <c r="N4641" s="70">
        <v>0.0</v>
      </c>
      <c r="O4641" s="64">
        <v>0.15</v>
      </c>
      <c r="P4641" s="67">
        <v>0.15</v>
      </c>
      <c r="Q4641" s="70">
        <v>0.15</v>
      </c>
      <c r="R4641" s="2"/>
      <c r="S4641" s="2"/>
      <c r="T4641" s="79"/>
      <c r="U4641" s="2"/>
      <c r="V4641" s="2"/>
      <c r="W4641" s="80"/>
      <c r="X4641" s="80"/>
      <c r="Y4641" s="80"/>
      <c r="Z4641" s="80"/>
      <c r="AA4641" s="80"/>
      <c r="AB4641" s="80"/>
      <c r="AC4641" s="80"/>
      <c r="AD4641" s="80"/>
    </row>
    <row r="4642">
      <c r="A4642" s="46">
        <v>17168.0</v>
      </c>
      <c r="B4642" s="51" t="str">
        <f t="shared" si="1"/>
        <v>Dacha, bogʻ va tomorqaBogʻ mebellariBog‘ mebellari to‘plami</v>
      </c>
      <c r="C4642" s="55" t="s">
        <v>734</v>
      </c>
      <c r="D4642" s="55" t="s">
        <v>4631</v>
      </c>
      <c r="E4642" s="55" t="s">
        <v>9986</v>
      </c>
      <c r="F4642" s="55"/>
      <c r="G4642" s="3"/>
      <c r="H4642" s="3"/>
      <c r="I4642" s="64">
        <v>0.15</v>
      </c>
      <c r="J4642" s="67">
        <v>0.15</v>
      </c>
      <c r="K4642" s="70">
        <v>0.15</v>
      </c>
      <c r="L4642" s="64">
        <v>0.0</v>
      </c>
      <c r="M4642" s="67">
        <v>0.0</v>
      </c>
      <c r="N4642" s="70">
        <v>0.0</v>
      </c>
      <c r="O4642" s="64">
        <v>0.15</v>
      </c>
      <c r="P4642" s="67">
        <v>0.15</v>
      </c>
      <c r="Q4642" s="70">
        <v>0.15</v>
      </c>
      <c r="R4642" s="3"/>
    </row>
    <row r="4643">
      <c r="A4643" s="46">
        <v>17172.0</v>
      </c>
      <c r="B4643" s="51" t="str">
        <f t="shared" si="1"/>
        <v>Dacha, bogʻ va tomorqaBogʻ mebellariBog‘ stullari va kreslolariBog' kreslosi</v>
      </c>
      <c r="C4643" s="55" t="s">
        <v>734</v>
      </c>
      <c r="D4643" s="55" t="s">
        <v>4631</v>
      </c>
      <c r="E4643" s="55" t="s">
        <v>9989</v>
      </c>
      <c r="F4643" s="55" t="s">
        <v>9990</v>
      </c>
      <c r="G4643" s="3"/>
      <c r="H4643" s="3"/>
      <c r="I4643" s="64">
        <v>0.15</v>
      </c>
      <c r="J4643" s="67">
        <v>0.15</v>
      </c>
      <c r="K4643" s="70">
        <v>0.15</v>
      </c>
      <c r="L4643" s="64">
        <v>0.0</v>
      </c>
      <c r="M4643" s="67">
        <v>0.0</v>
      </c>
      <c r="N4643" s="70">
        <v>0.0</v>
      </c>
      <c r="O4643" s="64">
        <v>0.15</v>
      </c>
      <c r="P4643" s="67">
        <v>0.15</v>
      </c>
      <c r="Q4643" s="70">
        <v>0.15</v>
      </c>
      <c r="R4643" s="3"/>
    </row>
    <row r="4644">
      <c r="A4644" s="46">
        <v>17173.0</v>
      </c>
      <c r="B4644" s="51" t="str">
        <f t="shared" si="1"/>
        <v>Dacha, bogʻ va tomorqaBogʻ mebellariBog‘ stullari va kreslolariBog'dagi stul</v>
      </c>
      <c r="C4644" s="55" t="s">
        <v>734</v>
      </c>
      <c r="D4644" s="55" t="s">
        <v>4631</v>
      </c>
      <c r="E4644" s="55" t="s">
        <v>9989</v>
      </c>
      <c r="F4644" s="55" t="s">
        <v>9991</v>
      </c>
      <c r="G4644" s="3"/>
      <c r="H4644" s="3"/>
      <c r="I4644" s="64">
        <v>0.15</v>
      </c>
      <c r="J4644" s="67">
        <v>0.15</v>
      </c>
      <c r="K4644" s="70">
        <v>0.15</v>
      </c>
      <c r="L4644" s="64">
        <v>0.0</v>
      </c>
      <c r="M4644" s="67">
        <v>0.0</v>
      </c>
      <c r="N4644" s="70">
        <v>0.0</v>
      </c>
      <c r="O4644" s="64">
        <v>0.15</v>
      </c>
      <c r="P4644" s="67">
        <v>0.15</v>
      </c>
      <c r="Q4644" s="70">
        <v>0.15</v>
      </c>
      <c r="R4644" s="3"/>
    </row>
    <row r="4645">
      <c r="A4645" s="46">
        <v>17174.0</v>
      </c>
      <c r="B4645" s="51" t="str">
        <f t="shared" si="1"/>
        <v>Bolalar tovarlariOʻyinchoqlar va oʻyinlarLEGO konstruktorlari</v>
      </c>
      <c r="C4645" s="55" t="s">
        <v>346</v>
      </c>
      <c r="D4645" s="55" t="s">
        <v>351</v>
      </c>
      <c r="E4645" s="55" t="s">
        <v>9992</v>
      </c>
      <c r="F4645" s="55"/>
      <c r="G4645" s="3"/>
      <c r="H4645" s="3"/>
      <c r="I4645" s="64">
        <v>0.22</v>
      </c>
      <c r="J4645" s="67">
        <v>0.22</v>
      </c>
      <c r="K4645" s="70">
        <v>0.22</v>
      </c>
      <c r="L4645" s="64">
        <v>0.03</v>
      </c>
      <c r="M4645" s="67">
        <v>0.03</v>
      </c>
      <c r="N4645" s="70">
        <v>0.03</v>
      </c>
      <c r="O4645" s="64">
        <v>0.19</v>
      </c>
      <c r="P4645" s="67">
        <v>0.19</v>
      </c>
      <c r="Q4645" s="70">
        <v>0.19</v>
      </c>
      <c r="R4645" s="3"/>
    </row>
    <row r="4646">
      <c r="A4646" s="46">
        <v>17175.0</v>
      </c>
      <c r="B4646" s="51" t="str">
        <f t="shared" si="1"/>
        <v>Dacha, bogʻ va tomorqaBogʻ mebellariBog‘ stollari</v>
      </c>
      <c r="C4646" s="55" t="s">
        <v>734</v>
      </c>
      <c r="D4646" s="55" t="s">
        <v>4631</v>
      </c>
      <c r="E4646" s="55" t="s">
        <v>9994</v>
      </c>
      <c r="F4646" s="3"/>
      <c r="G4646" s="3"/>
      <c r="H4646" s="3"/>
      <c r="I4646" s="64">
        <v>0.15</v>
      </c>
      <c r="J4646" s="67">
        <v>0.15</v>
      </c>
      <c r="K4646" s="70">
        <v>0.15</v>
      </c>
      <c r="L4646" s="64">
        <v>0.0</v>
      </c>
      <c r="M4646" s="67">
        <v>0.0</v>
      </c>
      <c r="N4646" s="70">
        <v>0.0</v>
      </c>
      <c r="O4646" s="64">
        <v>0.15</v>
      </c>
      <c r="P4646" s="67">
        <v>0.15</v>
      </c>
      <c r="Q4646" s="70">
        <v>0.15</v>
      </c>
      <c r="R4646" s="3"/>
    </row>
    <row r="4647">
      <c r="A4647" s="46">
        <v>17176.0</v>
      </c>
      <c r="B4647" s="51" t="str">
        <f t="shared" si="1"/>
        <v>Dacha, bogʻ va tomorqaBogʻ mebellariOsilgan stullar</v>
      </c>
      <c r="C4647" s="55" t="s">
        <v>734</v>
      </c>
      <c r="D4647" s="55" t="s">
        <v>4631</v>
      </c>
      <c r="E4647" s="55" t="s">
        <v>9996</v>
      </c>
      <c r="F4647" s="3"/>
      <c r="G4647" s="3"/>
      <c r="H4647" s="3"/>
      <c r="I4647" s="64">
        <v>0.15</v>
      </c>
      <c r="J4647" s="67">
        <v>0.15</v>
      </c>
      <c r="K4647" s="70">
        <v>0.15</v>
      </c>
      <c r="L4647" s="64">
        <v>0.0</v>
      </c>
      <c r="M4647" s="67">
        <v>0.0</v>
      </c>
      <c r="N4647" s="70">
        <v>0.0</v>
      </c>
      <c r="O4647" s="64">
        <v>0.15</v>
      </c>
      <c r="P4647" s="67">
        <v>0.15</v>
      </c>
      <c r="Q4647" s="70">
        <v>0.15</v>
      </c>
      <c r="R4647" s="3"/>
    </row>
    <row r="4648">
      <c r="A4648" s="46">
        <v>17179.0</v>
      </c>
      <c r="B4648" s="51" t="str">
        <f t="shared" si="1"/>
        <v>KitoblarElektron kitob va audiokitoblarga obunalar</v>
      </c>
      <c r="C4648" s="55" t="s">
        <v>84</v>
      </c>
      <c r="D4648" s="55" t="s">
        <v>9998</v>
      </c>
      <c r="E4648" s="55"/>
      <c r="F4648" s="55"/>
      <c r="G4648" s="3"/>
      <c r="H4648" s="3"/>
      <c r="I4648" s="64">
        <v>0.22</v>
      </c>
      <c r="J4648" s="67">
        <v>0.22</v>
      </c>
      <c r="K4648" s="70">
        <v>0.22</v>
      </c>
      <c r="L4648" s="64">
        <v>0.0</v>
      </c>
      <c r="M4648" s="67">
        <v>0.0</v>
      </c>
      <c r="N4648" s="70">
        <v>0.0</v>
      </c>
      <c r="O4648" s="64">
        <v>0.22</v>
      </c>
      <c r="P4648" s="67">
        <v>0.22</v>
      </c>
      <c r="Q4648" s="70">
        <v>0.22</v>
      </c>
      <c r="R4648" s="3"/>
    </row>
    <row r="4649">
      <c r="A4649" s="46">
        <v>17181.0</v>
      </c>
      <c r="B4649" s="51" t="str">
        <f t="shared" si="1"/>
        <v>Qurilish va taʼmirlashIsitishIsitish tizimlarining elementlariIssiqlik almashtirgich</v>
      </c>
      <c r="C4649" s="55" t="s">
        <v>95</v>
      </c>
      <c r="D4649" s="55" t="s">
        <v>219</v>
      </c>
      <c r="E4649" s="55" t="s">
        <v>10000</v>
      </c>
      <c r="F4649" s="55" t="s">
        <v>10001</v>
      </c>
      <c r="G4649" s="55"/>
      <c r="H4649" s="3"/>
      <c r="I4649" s="64">
        <v>0.22</v>
      </c>
      <c r="J4649" s="67">
        <v>0.22</v>
      </c>
      <c r="K4649" s="70">
        <v>0.22</v>
      </c>
      <c r="L4649" s="64">
        <v>0.0</v>
      </c>
      <c r="M4649" s="67">
        <v>0.0</v>
      </c>
      <c r="N4649" s="70">
        <v>0.0</v>
      </c>
      <c r="O4649" s="64">
        <v>0.22</v>
      </c>
      <c r="P4649" s="67">
        <v>0.22</v>
      </c>
      <c r="Q4649" s="70">
        <v>0.22</v>
      </c>
      <c r="R4649" s="3"/>
    </row>
    <row r="4650">
      <c r="A4650" s="46">
        <v>17182.0</v>
      </c>
      <c r="B4650" s="51" t="str">
        <f t="shared" si="1"/>
        <v>Qurilish va taʼmirlashIsitishIsitish tizimlarining elementlariQozon qismlari va aksessuarlari</v>
      </c>
      <c r="C4650" s="55" t="s">
        <v>95</v>
      </c>
      <c r="D4650" s="55" t="s">
        <v>219</v>
      </c>
      <c r="E4650" s="55" t="s">
        <v>10000</v>
      </c>
      <c r="F4650" s="55" t="s">
        <v>9904</v>
      </c>
      <c r="G4650" s="55"/>
      <c r="H4650" s="55"/>
      <c r="I4650" s="64">
        <v>0.22</v>
      </c>
      <c r="J4650" s="67">
        <v>0.22</v>
      </c>
      <c r="K4650" s="70">
        <v>0.22</v>
      </c>
      <c r="L4650" s="64">
        <v>0.0</v>
      </c>
      <c r="M4650" s="67">
        <v>0.0</v>
      </c>
      <c r="N4650" s="70">
        <v>0.0</v>
      </c>
      <c r="O4650" s="64">
        <v>0.22</v>
      </c>
      <c r="P4650" s="67">
        <v>0.22</v>
      </c>
      <c r="Q4650" s="70">
        <v>0.22</v>
      </c>
      <c r="R4650" s="3"/>
    </row>
    <row r="4651">
      <c r="A4651" s="46">
        <v>17183.0</v>
      </c>
      <c r="B4651" s="51" t="str">
        <f t="shared" si="1"/>
        <v>Qurilish va taʼmirlashIsitishAksessuarlar</v>
      </c>
      <c r="C4651" s="55" t="s">
        <v>95</v>
      </c>
      <c r="D4651" s="55" t="s">
        <v>219</v>
      </c>
      <c r="E4651" s="55" t="s">
        <v>442</v>
      </c>
      <c r="F4651" s="3"/>
      <c r="G4651" s="3"/>
      <c r="H4651" s="3"/>
      <c r="I4651" s="64">
        <v>0.22</v>
      </c>
      <c r="J4651" s="67">
        <v>0.22</v>
      </c>
      <c r="K4651" s="70">
        <v>0.22</v>
      </c>
      <c r="L4651" s="64">
        <v>0.0</v>
      </c>
      <c r="M4651" s="67">
        <v>0.0</v>
      </c>
      <c r="N4651" s="70">
        <v>0.0</v>
      </c>
      <c r="O4651" s="64">
        <v>0.22</v>
      </c>
      <c r="P4651" s="67">
        <v>0.22</v>
      </c>
      <c r="Q4651" s="70">
        <v>0.22</v>
      </c>
      <c r="R4651" s="3"/>
    </row>
    <row r="4652">
      <c r="A4652" s="46">
        <v>17184.0</v>
      </c>
      <c r="B4652" s="51" t="str">
        <f t="shared" si="1"/>
        <v>Qurilish va taʼmirlashIsitishAksessuarlarPanjara va ekranlar</v>
      </c>
      <c r="C4652" s="55" t="s">
        <v>95</v>
      </c>
      <c r="D4652" s="55" t="s">
        <v>219</v>
      </c>
      <c r="E4652" s="55" t="s">
        <v>442</v>
      </c>
      <c r="F4652" s="85" t="s">
        <v>10006</v>
      </c>
      <c r="G4652" s="85"/>
      <c r="H4652" s="3"/>
      <c r="I4652" s="64">
        <v>0.22</v>
      </c>
      <c r="J4652" s="67">
        <v>0.22</v>
      </c>
      <c r="K4652" s="70">
        <v>0.22</v>
      </c>
      <c r="L4652" s="64">
        <v>0.0</v>
      </c>
      <c r="M4652" s="67">
        <v>0.0</v>
      </c>
      <c r="N4652" s="70">
        <v>0.0</v>
      </c>
      <c r="O4652" s="64">
        <v>0.22</v>
      </c>
      <c r="P4652" s="67">
        <v>0.22</v>
      </c>
      <c r="Q4652" s="70">
        <v>0.22</v>
      </c>
      <c r="R4652" s="3"/>
    </row>
    <row r="4653">
      <c r="A4653" s="46">
        <v>17185.0</v>
      </c>
      <c r="B4653" s="51" t="str">
        <f t="shared" si="1"/>
        <v>Qurilish va taʼmirlashIsitishAksessuarlarO'rnatish to'plamlari</v>
      </c>
      <c r="C4653" s="55" t="s">
        <v>95</v>
      </c>
      <c r="D4653" s="55" t="s">
        <v>219</v>
      </c>
      <c r="E4653" s="55" t="s">
        <v>442</v>
      </c>
      <c r="F4653" s="55" t="s">
        <v>10008</v>
      </c>
      <c r="G4653" s="55"/>
      <c r="H4653" s="3"/>
      <c r="I4653" s="64">
        <v>0.22</v>
      </c>
      <c r="J4653" s="67">
        <v>0.22</v>
      </c>
      <c r="K4653" s="70">
        <v>0.22</v>
      </c>
      <c r="L4653" s="64">
        <v>0.0</v>
      </c>
      <c r="M4653" s="67">
        <v>0.0</v>
      </c>
      <c r="N4653" s="70">
        <v>0.0</v>
      </c>
      <c r="O4653" s="64">
        <v>0.22</v>
      </c>
      <c r="P4653" s="67">
        <v>0.22</v>
      </c>
      <c r="Q4653" s="70">
        <v>0.22</v>
      </c>
      <c r="R4653" s="3"/>
    </row>
    <row r="4654">
      <c r="A4654" s="46">
        <v>17186.0</v>
      </c>
      <c r="B4654" s="51" t="str">
        <f t="shared" si="1"/>
        <v>Qurilish va taʼmirlashIsitishAksessuarlarArmatura</v>
      </c>
      <c r="C4654" s="55" t="s">
        <v>95</v>
      </c>
      <c r="D4654" s="55" t="s">
        <v>219</v>
      </c>
      <c r="E4654" s="55" t="s">
        <v>442</v>
      </c>
      <c r="F4654" s="55" t="s">
        <v>8198</v>
      </c>
      <c r="G4654" s="3"/>
      <c r="H4654" s="3"/>
      <c r="I4654" s="64" t="s">
        <v>225</v>
      </c>
      <c r="J4654" s="67" t="s">
        <v>225</v>
      </c>
      <c r="K4654" s="70">
        <v>0.22</v>
      </c>
      <c r="L4654" s="64" t="s">
        <v>225</v>
      </c>
      <c r="M4654" s="67" t="s">
        <v>225</v>
      </c>
      <c r="N4654" s="70">
        <v>0.0</v>
      </c>
      <c r="O4654" s="64" t="s">
        <v>225</v>
      </c>
      <c r="P4654" s="67" t="s">
        <v>225</v>
      </c>
      <c r="Q4654" s="70">
        <v>0.22</v>
      </c>
      <c r="R4654" s="3"/>
    </row>
    <row r="4655">
      <c r="A4655" s="46">
        <v>17187.0</v>
      </c>
      <c r="B4655" s="51" t="str">
        <f t="shared" si="1"/>
        <v>Qurilish va taʼmirlashIsitishAksessuarlarGaz moslamalari uchun shlanglar</v>
      </c>
      <c r="C4655" s="55" t="s">
        <v>95</v>
      </c>
      <c r="D4655" s="55" t="s">
        <v>219</v>
      </c>
      <c r="E4655" s="55" t="s">
        <v>442</v>
      </c>
      <c r="F4655" s="55" t="s">
        <v>10012</v>
      </c>
      <c r="G4655" s="55"/>
      <c r="H4655" s="55"/>
      <c r="I4655" s="64">
        <v>0.22</v>
      </c>
      <c r="J4655" s="67">
        <v>0.22</v>
      </c>
      <c r="K4655" s="70">
        <v>0.22</v>
      </c>
      <c r="L4655" s="64">
        <v>0.0</v>
      </c>
      <c r="M4655" s="67">
        <v>0.0</v>
      </c>
      <c r="N4655" s="70">
        <v>0.0</v>
      </c>
      <c r="O4655" s="64">
        <v>0.22</v>
      </c>
      <c r="P4655" s="67">
        <v>0.22</v>
      </c>
      <c r="Q4655" s="70">
        <v>0.22</v>
      </c>
      <c r="R4655" s="3"/>
    </row>
    <row r="4656">
      <c r="A4656" s="46">
        <v>17193.0</v>
      </c>
      <c r="B4656" s="51" t="str">
        <f t="shared" si="1"/>
        <v>KitoblarBadiiy adabiyotFolklorHazil-mutoyiba. Anekdotlar</v>
      </c>
      <c r="C4656" s="55" t="s">
        <v>84</v>
      </c>
      <c r="D4656" s="55" t="s">
        <v>1226</v>
      </c>
      <c r="E4656" s="55" t="s">
        <v>6903</v>
      </c>
      <c r="F4656" s="55" t="s">
        <v>10014</v>
      </c>
      <c r="G4656" s="55"/>
      <c r="H4656" s="3"/>
      <c r="I4656" s="64">
        <v>0.22</v>
      </c>
      <c r="J4656" s="67">
        <v>0.22</v>
      </c>
      <c r="K4656" s="70">
        <v>0.22</v>
      </c>
      <c r="L4656" s="64">
        <v>0.02</v>
      </c>
      <c r="M4656" s="67">
        <v>0.02</v>
      </c>
      <c r="N4656" s="70">
        <v>0.02</v>
      </c>
      <c r="O4656" s="64">
        <v>0.2</v>
      </c>
      <c r="P4656" s="67">
        <v>0.2</v>
      </c>
      <c r="Q4656" s="70">
        <v>0.2</v>
      </c>
      <c r="R4656" s="3"/>
    </row>
    <row r="4657">
      <c r="A4657" s="46">
        <v>17194.0</v>
      </c>
      <c r="B4657" s="51" t="str">
        <f t="shared" si="1"/>
        <v>KitoblarNobadiiy adabiyotEnsiklopediyalar, maʼlumotnomalarAgrar</v>
      </c>
      <c r="C4657" s="55" t="s">
        <v>84</v>
      </c>
      <c r="D4657" s="55" t="s">
        <v>924</v>
      </c>
      <c r="E4657" s="55" t="s">
        <v>10016</v>
      </c>
      <c r="F4657" s="55" t="s">
        <v>10017</v>
      </c>
      <c r="G4657" s="3"/>
      <c r="H4657" s="3"/>
      <c r="I4657" s="64">
        <v>0.2</v>
      </c>
      <c r="J4657" s="67">
        <v>0.2</v>
      </c>
      <c r="K4657" s="70">
        <v>0.2</v>
      </c>
      <c r="L4657" s="64">
        <v>0.02</v>
      </c>
      <c r="M4657" s="67">
        <v>0.02</v>
      </c>
      <c r="N4657" s="70">
        <v>0.02</v>
      </c>
      <c r="O4657" s="64">
        <v>0.18</v>
      </c>
      <c r="P4657" s="67">
        <v>0.18</v>
      </c>
      <c r="Q4657" s="70">
        <v>0.18</v>
      </c>
      <c r="R4657" s="3"/>
    </row>
    <row r="4658">
      <c r="A4658" s="46">
        <v>17195.0</v>
      </c>
      <c r="B4658" s="51" t="str">
        <f t="shared" si="1"/>
        <v>KitoblarNobadiiy adabiyotEnsiklopediyalar, maʼlumotnomalarBiografik</v>
      </c>
      <c r="C4658" s="55" t="s">
        <v>84</v>
      </c>
      <c r="D4658" s="55" t="s">
        <v>924</v>
      </c>
      <c r="E4658" s="55" t="s">
        <v>10016</v>
      </c>
      <c r="F4658" s="55" t="s">
        <v>10020</v>
      </c>
      <c r="G4658" s="85"/>
      <c r="H4658" s="3"/>
      <c r="I4658" s="64">
        <v>0.2</v>
      </c>
      <c r="J4658" s="67">
        <v>0.2</v>
      </c>
      <c r="K4658" s="70">
        <v>0.2</v>
      </c>
      <c r="L4658" s="64">
        <v>0.0</v>
      </c>
      <c r="M4658" s="67">
        <v>0.0</v>
      </c>
      <c r="N4658" s="70">
        <v>0.0</v>
      </c>
      <c r="O4658" s="64">
        <v>0.2</v>
      </c>
      <c r="P4658" s="67">
        <v>0.2</v>
      </c>
      <c r="Q4658" s="70">
        <v>0.2</v>
      </c>
      <c r="R4658" s="3"/>
    </row>
    <row r="4659">
      <c r="A4659" s="46">
        <v>17196.0</v>
      </c>
      <c r="B4659" s="51" t="str">
        <f t="shared" si="1"/>
        <v>KitoblarNobadiiy adabiyotEnsiklopediyalar, maʼlumotnomalarBiologik</v>
      </c>
      <c r="C4659" s="55" t="s">
        <v>84</v>
      </c>
      <c r="D4659" s="55" t="s">
        <v>924</v>
      </c>
      <c r="E4659" s="55" t="s">
        <v>10016</v>
      </c>
      <c r="F4659" s="55" t="s">
        <v>10022</v>
      </c>
      <c r="G4659" s="85"/>
      <c r="H4659" s="3"/>
      <c r="I4659" s="64">
        <v>0.2</v>
      </c>
      <c r="J4659" s="67">
        <v>0.2</v>
      </c>
      <c r="K4659" s="70">
        <v>0.2</v>
      </c>
      <c r="L4659" s="64">
        <v>0.0</v>
      </c>
      <c r="M4659" s="67">
        <v>0.0</v>
      </c>
      <c r="N4659" s="70">
        <v>0.0</v>
      </c>
      <c r="O4659" s="64">
        <v>0.2</v>
      </c>
      <c r="P4659" s="67">
        <v>0.2</v>
      </c>
      <c r="Q4659" s="70">
        <v>0.2</v>
      </c>
      <c r="R4659" s="3"/>
    </row>
    <row r="4660">
      <c r="A4660" s="46">
        <v>17197.0</v>
      </c>
      <c r="B4660" s="51" t="str">
        <f t="shared" si="1"/>
        <v>KitoblarNobadiiy adabiyotEnsiklopediyalar, maʼlumotnomalarHarbiy</v>
      </c>
      <c r="C4660" s="55" t="s">
        <v>84</v>
      </c>
      <c r="D4660" s="55" t="s">
        <v>924</v>
      </c>
      <c r="E4660" s="55" t="s">
        <v>10016</v>
      </c>
      <c r="F4660" s="55" t="s">
        <v>10024</v>
      </c>
      <c r="G4660" s="85"/>
      <c r="H4660" s="3"/>
      <c r="I4660" s="64">
        <v>0.2</v>
      </c>
      <c r="J4660" s="67">
        <v>0.2</v>
      </c>
      <c r="K4660" s="70">
        <v>0.2</v>
      </c>
      <c r="L4660" s="64">
        <v>0.0</v>
      </c>
      <c r="M4660" s="67">
        <v>0.0</v>
      </c>
      <c r="N4660" s="70">
        <v>0.0</v>
      </c>
      <c r="O4660" s="64">
        <v>0.2</v>
      </c>
      <c r="P4660" s="67">
        <v>0.2</v>
      </c>
      <c r="Q4660" s="70">
        <v>0.2</v>
      </c>
      <c r="R4660" s="3"/>
    </row>
    <row r="4661">
      <c r="A4661" s="46">
        <v>17198.0</v>
      </c>
      <c r="B4661" s="51" t="str">
        <f t="shared" si="1"/>
        <v>KitoblarNobadiiy adabiyotEnsiklopediyalar, maʼlumotnomalarGeografik</v>
      </c>
      <c r="C4661" s="55" t="s">
        <v>84</v>
      </c>
      <c r="D4661" s="55" t="s">
        <v>924</v>
      </c>
      <c r="E4661" s="55" t="s">
        <v>10016</v>
      </c>
      <c r="F4661" s="55" t="s">
        <v>10026</v>
      </c>
      <c r="G4661" s="85"/>
      <c r="H4661" s="3"/>
      <c r="I4661" s="64">
        <v>0.2</v>
      </c>
      <c r="J4661" s="67">
        <v>0.2</v>
      </c>
      <c r="K4661" s="70">
        <v>0.2</v>
      </c>
      <c r="L4661" s="64">
        <v>0.02</v>
      </c>
      <c r="M4661" s="67">
        <v>0.02</v>
      </c>
      <c r="N4661" s="70">
        <v>0.02</v>
      </c>
      <c r="O4661" s="64">
        <v>0.18</v>
      </c>
      <c r="P4661" s="67">
        <v>0.18</v>
      </c>
      <c r="Q4661" s="70">
        <v>0.18</v>
      </c>
      <c r="R4661" s="3"/>
    </row>
    <row r="4662">
      <c r="A4662" s="46">
        <v>17199.0</v>
      </c>
      <c r="B4662" s="51" t="str">
        <f t="shared" si="1"/>
        <v>KitoblarNobadiiy adabiyotEnsiklopediyalar, maʼlumotnomalarTog‘li</v>
      </c>
      <c r="C4662" s="55" t="s">
        <v>84</v>
      </c>
      <c r="D4662" s="55" t="s">
        <v>924</v>
      </c>
      <c r="E4662" s="55" t="s">
        <v>10016</v>
      </c>
      <c r="F4662" s="55" t="s">
        <v>10028</v>
      </c>
      <c r="G4662" s="3"/>
      <c r="H4662" s="3"/>
      <c r="I4662" s="64">
        <v>0.2</v>
      </c>
      <c r="J4662" s="67">
        <v>0.2</v>
      </c>
      <c r="K4662" s="70">
        <v>0.2</v>
      </c>
      <c r="L4662" s="64">
        <v>0.02</v>
      </c>
      <c r="M4662" s="67">
        <v>0.02</v>
      </c>
      <c r="N4662" s="70">
        <v>0.02</v>
      </c>
      <c r="O4662" s="64">
        <v>0.18</v>
      </c>
      <c r="P4662" s="67">
        <v>0.18</v>
      </c>
      <c r="Q4662" s="70">
        <v>0.18</v>
      </c>
      <c r="R4662" s="3"/>
    </row>
    <row r="4663">
      <c r="A4663" s="46">
        <v>17200.0</v>
      </c>
      <c r="B4663" s="51" t="str">
        <f t="shared" si="1"/>
        <v>KitoblarNobadiiy adabiyotEnsiklopediyalar, maʼlumotnomalarSan’atshunoslik</v>
      </c>
      <c r="C4663" s="55" t="s">
        <v>84</v>
      </c>
      <c r="D4663" s="55" t="s">
        <v>924</v>
      </c>
      <c r="E4663" s="55" t="s">
        <v>10016</v>
      </c>
      <c r="F4663" s="55" t="s">
        <v>10029</v>
      </c>
      <c r="G4663" s="55"/>
      <c r="H4663" s="3"/>
      <c r="I4663" s="64">
        <v>0.2</v>
      </c>
      <c r="J4663" s="67">
        <v>0.2</v>
      </c>
      <c r="K4663" s="70">
        <v>0.2</v>
      </c>
      <c r="L4663" s="64">
        <v>0.02</v>
      </c>
      <c r="M4663" s="67">
        <v>0.02</v>
      </c>
      <c r="N4663" s="70">
        <v>0.02</v>
      </c>
      <c r="O4663" s="64">
        <v>0.18</v>
      </c>
      <c r="P4663" s="67">
        <v>0.18</v>
      </c>
      <c r="Q4663" s="70">
        <v>0.18</v>
      </c>
      <c r="R4663" s="3"/>
    </row>
    <row r="4664">
      <c r="A4664" s="46">
        <v>17201.0</v>
      </c>
      <c r="B4664" s="51" t="str">
        <f t="shared" si="1"/>
        <v>KitoblarNobadiiy adabiyotEnsiklopediyalar, maʼlumotnomalarTarixiy</v>
      </c>
      <c r="C4664" s="55" t="s">
        <v>84</v>
      </c>
      <c r="D4664" s="55" t="s">
        <v>924</v>
      </c>
      <c r="E4664" s="55" t="s">
        <v>10016</v>
      </c>
      <c r="F4664" s="55" t="s">
        <v>10031</v>
      </c>
      <c r="G4664" s="85"/>
      <c r="H4664" s="3"/>
      <c r="I4664" s="64">
        <v>0.2</v>
      </c>
      <c r="J4664" s="67">
        <v>0.2</v>
      </c>
      <c r="K4664" s="70">
        <v>0.2</v>
      </c>
      <c r="L4664" s="64">
        <v>0.0</v>
      </c>
      <c r="M4664" s="67">
        <v>0.0</v>
      </c>
      <c r="N4664" s="70">
        <v>0.0</v>
      </c>
      <c r="O4664" s="64">
        <v>0.2</v>
      </c>
      <c r="P4664" s="67">
        <v>0.2</v>
      </c>
      <c r="Q4664" s="70">
        <v>0.2</v>
      </c>
      <c r="R4664" s="3"/>
    </row>
    <row r="4665">
      <c r="A4665" s="46">
        <v>17202.0</v>
      </c>
      <c r="B4665" s="51" t="str">
        <f t="shared" si="1"/>
        <v>KitoblarNobadiiy adabiyotEnsiklopediyalar, maʼlumotnomalarLingvistik</v>
      </c>
      <c r="C4665" s="55" t="s">
        <v>84</v>
      </c>
      <c r="D4665" s="55" t="s">
        <v>924</v>
      </c>
      <c r="E4665" s="55" t="s">
        <v>10016</v>
      </c>
      <c r="F4665" s="55" t="s">
        <v>10033</v>
      </c>
      <c r="G4665" s="85"/>
      <c r="H4665" s="3"/>
      <c r="I4665" s="64">
        <v>0.2</v>
      </c>
      <c r="J4665" s="67">
        <v>0.2</v>
      </c>
      <c r="K4665" s="70">
        <v>0.2</v>
      </c>
      <c r="L4665" s="64">
        <v>0.02</v>
      </c>
      <c r="M4665" s="67">
        <v>0.02</v>
      </c>
      <c r="N4665" s="70">
        <v>0.02</v>
      </c>
      <c r="O4665" s="64">
        <v>0.18</v>
      </c>
      <c r="P4665" s="67">
        <v>0.18</v>
      </c>
      <c r="Q4665" s="70">
        <v>0.18</v>
      </c>
      <c r="R4665" s="3"/>
    </row>
    <row r="4666">
      <c r="A4666" s="46">
        <v>17203.0</v>
      </c>
      <c r="B4666" s="51" t="str">
        <f t="shared" si="1"/>
        <v>KitoblarNobadiiy adabiyotEnsiklopediyalar, maʼlumotnomalarAdabiy</v>
      </c>
      <c r="C4666" s="55" t="s">
        <v>84</v>
      </c>
      <c r="D4666" s="55" t="s">
        <v>924</v>
      </c>
      <c r="E4666" s="55" t="s">
        <v>10016</v>
      </c>
      <c r="F4666" s="55" t="s">
        <v>10035</v>
      </c>
      <c r="G4666" s="85"/>
      <c r="H4666" s="3"/>
      <c r="I4666" s="64">
        <v>0.2</v>
      </c>
      <c r="J4666" s="67">
        <v>0.2</v>
      </c>
      <c r="K4666" s="70">
        <v>0.2</v>
      </c>
      <c r="L4666" s="64">
        <v>0.0</v>
      </c>
      <c r="M4666" s="67">
        <v>0.0</v>
      </c>
      <c r="N4666" s="70">
        <v>0.0</v>
      </c>
      <c r="O4666" s="64">
        <v>0.2</v>
      </c>
      <c r="P4666" s="67">
        <v>0.2</v>
      </c>
      <c r="Q4666" s="70">
        <v>0.2</v>
      </c>
      <c r="R4666" s="3"/>
    </row>
    <row r="4667">
      <c r="A4667" s="46">
        <v>17204.0</v>
      </c>
      <c r="B4667" s="51" t="str">
        <f t="shared" si="1"/>
        <v>KitoblarNobadiiy adabiyotEnsiklopediyalar, maʼlumotnomalarMatematik</v>
      </c>
      <c r="C4667" s="55" t="s">
        <v>84</v>
      </c>
      <c r="D4667" s="55" t="s">
        <v>924</v>
      </c>
      <c r="E4667" s="55" t="s">
        <v>10016</v>
      </c>
      <c r="F4667" s="55" t="s">
        <v>10037</v>
      </c>
      <c r="G4667" s="3"/>
      <c r="H4667" s="4"/>
      <c r="I4667" s="64">
        <v>0.2</v>
      </c>
      <c r="J4667" s="67">
        <v>0.2</v>
      </c>
      <c r="K4667" s="70">
        <v>0.2</v>
      </c>
      <c r="L4667" s="64">
        <v>0.0</v>
      </c>
      <c r="M4667" s="67">
        <v>0.0</v>
      </c>
      <c r="N4667" s="70">
        <v>0.0</v>
      </c>
      <c r="O4667" s="64">
        <v>0.2</v>
      </c>
      <c r="P4667" s="67">
        <v>0.2</v>
      </c>
      <c r="Q4667" s="70">
        <v>0.2</v>
      </c>
      <c r="R4667" s="3"/>
    </row>
    <row r="4668">
      <c r="A4668" s="46">
        <v>17205.0</v>
      </c>
      <c r="B4668" s="51" t="str">
        <f t="shared" si="1"/>
        <v>KitoblarNobadiiy adabiyotEnsiklopediyalar, maʼlumotnomalarTibbiy</v>
      </c>
      <c r="C4668" s="55" t="s">
        <v>84</v>
      </c>
      <c r="D4668" s="55" t="s">
        <v>924</v>
      </c>
      <c r="E4668" s="55" t="s">
        <v>10016</v>
      </c>
      <c r="F4668" s="55" t="s">
        <v>10039</v>
      </c>
      <c r="G4668" s="3"/>
      <c r="H4668" s="4"/>
      <c r="I4668" s="64">
        <v>0.2</v>
      </c>
      <c r="J4668" s="67">
        <v>0.2</v>
      </c>
      <c r="K4668" s="70">
        <v>0.2</v>
      </c>
      <c r="L4668" s="64">
        <v>0.02</v>
      </c>
      <c r="M4668" s="67">
        <v>0.02</v>
      </c>
      <c r="N4668" s="70">
        <v>0.02</v>
      </c>
      <c r="O4668" s="64">
        <v>0.18</v>
      </c>
      <c r="P4668" s="67">
        <v>0.18</v>
      </c>
      <c r="Q4668" s="70">
        <v>0.18</v>
      </c>
      <c r="R4668" s="3"/>
    </row>
    <row r="4669">
      <c r="A4669" s="46">
        <v>17206.0</v>
      </c>
      <c r="B4669" s="51" t="str">
        <f t="shared" si="1"/>
        <v>KitoblarNobadiiy adabiyotEnsiklopediyalar, maʼlumotnomalarMifologik</v>
      </c>
      <c r="C4669" s="55" t="s">
        <v>84</v>
      </c>
      <c r="D4669" s="55" t="s">
        <v>924</v>
      </c>
      <c r="E4669" s="55" t="s">
        <v>10016</v>
      </c>
      <c r="F4669" s="55" t="s">
        <v>10040</v>
      </c>
      <c r="G4669" s="3"/>
      <c r="H4669" s="4"/>
      <c r="I4669" s="64">
        <v>0.2</v>
      </c>
      <c r="J4669" s="67">
        <v>0.2</v>
      </c>
      <c r="K4669" s="70">
        <v>0.2</v>
      </c>
      <c r="L4669" s="64">
        <v>0.0</v>
      </c>
      <c r="M4669" s="67">
        <v>0.0</v>
      </c>
      <c r="N4669" s="70">
        <v>0.0</v>
      </c>
      <c r="O4669" s="64">
        <v>0.2</v>
      </c>
      <c r="P4669" s="67">
        <v>0.2</v>
      </c>
      <c r="Q4669" s="70">
        <v>0.2</v>
      </c>
      <c r="R4669" s="3"/>
    </row>
    <row r="4670">
      <c r="A4670" s="46">
        <v>17207.0</v>
      </c>
      <c r="B4670" s="51" t="str">
        <f t="shared" si="1"/>
        <v>KitoblarNobadiiy adabiyotEnsiklopediyalar, maʼlumotnomalarSport</v>
      </c>
      <c r="C4670" s="55" t="s">
        <v>84</v>
      </c>
      <c r="D4670" s="55" t="s">
        <v>924</v>
      </c>
      <c r="E4670" s="55" t="s">
        <v>10016</v>
      </c>
      <c r="F4670" s="55" t="s">
        <v>10042</v>
      </c>
      <c r="G4670" s="3"/>
      <c r="H4670" s="3"/>
      <c r="I4670" s="64">
        <v>0.2</v>
      </c>
      <c r="J4670" s="67">
        <v>0.2</v>
      </c>
      <c r="K4670" s="70">
        <v>0.2</v>
      </c>
      <c r="L4670" s="64">
        <v>0.0</v>
      </c>
      <c r="M4670" s="67">
        <v>0.0</v>
      </c>
      <c r="N4670" s="70">
        <v>0.0</v>
      </c>
      <c r="O4670" s="64">
        <v>0.2</v>
      </c>
      <c r="P4670" s="67">
        <v>0.2</v>
      </c>
      <c r="Q4670" s="70">
        <v>0.2</v>
      </c>
      <c r="R4670" s="3"/>
    </row>
    <row r="4671">
      <c r="A4671" s="46">
        <v>17208.0</v>
      </c>
      <c r="B4671" s="51" t="str">
        <f t="shared" si="1"/>
        <v>KitoblarNobadiiy adabiyotEnsiklopediyalar, maʼlumotnomalarTexnik</v>
      </c>
      <c r="C4671" s="55" t="s">
        <v>84</v>
      </c>
      <c r="D4671" s="55" t="s">
        <v>924</v>
      </c>
      <c r="E4671" s="55" t="s">
        <v>10016</v>
      </c>
      <c r="F4671" s="55" t="s">
        <v>10044</v>
      </c>
      <c r="G4671" s="3"/>
      <c r="H4671" s="3"/>
      <c r="I4671" s="64">
        <v>0.2</v>
      </c>
      <c r="J4671" s="67">
        <v>0.2</v>
      </c>
      <c r="K4671" s="70">
        <v>0.2</v>
      </c>
      <c r="L4671" s="64">
        <v>0.02</v>
      </c>
      <c r="M4671" s="67">
        <v>0.02</v>
      </c>
      <c r="N4671" s="70">
        <v>0.02</v>
      </c>
      <c r="O4671" s="64">
        <v>0.18</v>
      </c>
      <c r="P4671" s="67">
        <v>0.18</v>
      </c>
      <c r="Q4671" s="70">
        <v>0.18</v>
      </c>
      <c r="R4671" s="3"/>
    </row>
    <row r="4672">
      <c r="A4672" s="46">
        <v>17209.0</v>
      </c>
      <c r="B4672" s="51" t="str">
        <f t="shared" si="1"/>
        <v>KitoblarNobadiiy adabiyotEnsiklopediyalar, maʼlumotnomalarUniversal</v>
      </c>
      <c r="C4672" s="55" t="s">
        <v>84</v>
      </c>
      <c r="D4672" s="55" t="s">
        <v>924</v>
      </c>
      <c r="E4672" s="55" t="s">
        <v>10016</v>
      </c>
      <c r="F4672" s="55" t="s">
        <v>10045</v>
      </c>
      <c r="G4672" s="3"/>
      <c r="H4672" s="3"/>
      <c r="I4672" s="64">
        <v>0.2</v>
      </c>
      <c r="J4672" s="67">
        <v>0.2</v>
      </c>
      <c r="K4672" s="70">
        <v>0.2</v>
      </c>
      <c r="L4672" s="64">
        <v>0.0</v>
      </c>
      <c r="M4672" s="67">
        <v>0.0</v>
      </c>
      <c r="N4672" s="70">
        <v>0.0</v>
      </c>
      <c r="O4672" s="64">
        <v>0.2</v>
      </c>
      <c r="P4672" s="67">
        <v>0.2</v>
      </c>
      <c r="Q4672" s="70">
        <v>0.2</v>
      </c>
      <c r="R4672" s="3"/>
    </row>
    <row r="4673">
      <c r="A4673" s="46">
        <v>17210.0</v>
      </c>
      <c r="B4673" s="51" t="str">
        <f t="shared" si="1"/>
        <v>KitoblarNobadiiy adabiyotEnsiklopediyalar, maʼlumotnomalarFizik</v>
      </c>
      <c r="C4673" s="55" t="s">
        <v>84</v>
      </c>
      <c r="D4673" s="55" t="s">
        <v>924</v>
      </c>
      <c r="E4673" s="55" t="s">
        <v>10016</v>
      </c>
      <c r="F4673" s="55" t="s">
        <v>10046</v>
      </c>
      <c r="G4673" s="3"/>
      <c r="H4673" s="3"/>
      <c r="I4673" s="64">
        <v>0.2</v>
      </c>
      <c r="J4673" s="67">
        <v>0.2</v>
      </c>
      <c r="K4673" s="70">
        <v>0.2</v>
      </c>
      <c r="L4673" s="64">
        <v>0.02</v>
      </c>
      <c r="M4673" s="67">
        <v>0.02</v>
      </c>
      <c r="N4673" s="70">
        <v>0.02</v>
      </c>
      <c r="O4673" s="64">
        <v>0.18</v>
      </c>
      <c r="P4673" s="67">
        <v>0.18</v>
      </c>
      <c r="Q4673" s="70">
        <v>0.18</v>
      </c>
      <c r="R4673" s="3"/>
    </row>
    <row r="4674">
      <c r="A4674" s="46">
        <v>17211.0</v>
      </c>
      <c r="B4674" s="51" t="str">
        <f t="shared" si="1"/>
        <v>KitoblarNobadiiy adabiyotEnsiklopediyalar, maʼlumotnomalarFilosofiya</v>
      </c>
      <c r="C4674" s="55" t="s">
        <v>84</v>
      </c>
      <c r="D4674" s="55" t="s">
        <v>924</v>
      </c>
      <c r="E4674" s="55" t="s">
        <v>10016</v>
      </c>
      <c r="F4674" s="55" t="s">
        <v>10047</v>
      </c>
      <c r="G4674" s="3"/>
      <c r="H4674" s="4"/>
      <c r="I4674" s="64">
        <v>0.2</v>
      </c>
      <c r="J4674" s="67">
        <v>0.2</v>
      </c>
      <c r="K4674" s="70">
        <v>0.2</v>
      </c>
      <c r="L4674" s="64">
        <v>0.02</v>
      </c>
      <c r="M4674" s="67">
        <v>0.02</v>
      </c>
      <c r="N4674" s="70">
        <v>0.02</v>
      </c>
      <c r="O4674" s="64">
        <v>0.18</v>
      </c>
      <c r="P4674" s="67">
        <v>0.18</v>
      </c>
      <c r="Q4674" s="70">
        <v>0.18</v>
      </c>
      <c r="R4674" s="3"/>
    </row>
    <row r="4675">
      <c r="A4675" s="46">
        <v>17212.0</v>
      </c>
      <c r="B4675" s="51" t="str">
        <f t="shared" si="1"/>
        <v>KitoblarNobadiiy adabiyotEnsiklopediyalar, maʼlumotnomalarKimyoviy</v>
      </c>
      <c r="C4675" s="55" t="s">
        <v>84</v>
      </c>
      <c r="D4675" s="55" t="s">
        <v>924</v>
      </c>
      <c r="E4675" s="55" t="s">
        <v>10016</v>
      </c>
      <c r="F4675" s="55" t="s">
        <v>10049</v>
      </c>
      <c r="G4675" s="3"/>
      <c r="H4675" s="4"/>
      <c r="I4675" s="64">
        <v>0.2</v>
      </c>
      <c r="J4675" s="67">
        <v>0.2</v>
      </c>
      <c r="K4675" s="70">
        <v>0.2</v>
      </c>
      <c r="L4675" s="64">
        <v>0.02</v>
      </c>
      <c r="M4675" s="67">
        <v>0.02</v>
      </c>
      <c r="N4675" s="70">
        <v>0.02</v>
      </c>
      <c r="O4675" s="64">
        <v>0.18</v>
      </c>
      <c r="P4675" s="67">
        <v>0.18</v>
      </c>
      <c r="Q4675" s="70">
        <v>0.18</v>
      </c>
      <c r="R4675" s="3"/>
    </row>
    <row r="4676">
      <c r="A4676" s="46">
        <v>17213.0</v>
      </c>
      <c r="B4676" s="51" t="str">
        <f t="shared" si="1"/>
        <v>KitoblarNobadiiy adabiyotEnsiklopediyalar, maʼlumotnomalarYuridik</v>
      </c>
      <c r="C4676" s="55" t="s">
        <v>84</v>
      </c>
      <c r="D4676" s="55" t="s">
        <v>924</v>
      </c>
      <c r="E4676" s="55" t="s">
        <v>10016</v>
      </c>
      <c r="F4676" s="55" t="s">
        <v>10051</v>
      </c>
      <c r="G4676" s="3"/>
      <c r="H4676" s="4"/>
      <c r="I4676" s="64">
        <v>0.2</v>
      </c>
      <c r="J4676" s="67">
        <v>0.2</v>
      </c>
      <c r="K4676" s="70">
        <v>0.2</v>
      </c>
      <c r="L4676" s="64">
        <v>0.02</v>
      </c>
      <c r="M4676" s="67">
        <v>0.02</v>
      </c>
      <c r="N4676" s="70">
        <v>0.02</v>
      </c>
      <c r="O4676" s="64">
        <v>0.18</v>
      </c>
      <c r="P4676" s="67">
        <v>0.18</v>
      </c>
      <c r="Q4676" s="70">
        <v>0.18</v>
      </c>
      <c r="R4676" s="3"/>
    </row>
    <row r="4677">
      <c r="A4677" s="46">
        <v>17215.0</v>
      </c>
      <c r="B4677" s="51" t="str">
        <f t="shared" si="1"/>
        <v>Maishiy kimyoviy moddalarYuvish uchun vositalarBolalar kiyimlarini yuvish uchun yuvish vositalari</v>
      </c>
      <c r="C4677" s="55" t="s">
        <v>582</v>
      </c>
      <c r="D4677" s="55" t="s">
        <v>1180</v>
      </c>
      <c r="E4677" s="55" t="s">
        <v>10054</v>
      </c>
      <c r="F4677" s="55"/>
      <c r="G4677" s="55"/>
      <c r="H4677" s="55"/>
      <c r="I4677" s="64">
        <v>0.22</v>
      </c>
      <c r="J4677" s="67">
        <v>0.22</v>
      </c>
      <c r="K4677" s="70">
        <v>0.22</v>
      </c>
      <c r="L4677" s="64">
        <v>0.02</v>
      </c>
      <c r="M4677" s="67">
        <v>0.02</v>
      </c>
      <c r="N4677" s="70">
        <v>0.02</v>
      </c>
      <c r="O4677" s="64">
        <v>0.2</v>
      </c>
      <c r="P4677" s="67">
        <v>0.2</v>
      </c>
      <c r="Q4677" s="70">
        <v>0.2</v>
      </c>
      <c r="R4677" s="3"/>
    </row>
    <row r="4678">
      <c r="A4678" s="46">
        <v>17218.0</v>
      </c>
      <c r="B4678" s="51" t="str">
        <f t="shared" si="1"/>
        <v>KitoblarBolalarga va ota-onalargaKomikslarOʻrgatuvchi adabiyotlar</v>
      </c>
      <c r="C4678" s="55" t="s">
        <v>84</v>
      </c>
      <c r="D4678" s="55" t="s">
        <v>1230</v>
      </c>
      <c r="E4678" s="55" t="s">
        <v>3922</v>
      </c>
      <c r="F4678" s="55" t="s">
        <v>3531</v>
      </c>
      <c r="G4678" s="55"/>
      <c r="H4678" s="3"/>
      <c r="I4678" s="64">
        <v>0.2</v>
      </c>
      <c r="J4678" s="67">
        <v>0.2</v>
      </c>
      <c r="K4678" s="70">
        <v>0.2</v>
      </c>
      <c r="L4678" s="64">
        <v>0.025</v>
      </c>
      <c r="M4678" s="67">
        <v>0.025</v>
      </c>
      <c r="N4678" s="70">
        <v>0.025</v>
      </c>
      <c r="O4678" s="64">
        <v>0.175</v>
      </c>
      <c r="P4678" s="67">
        <v>0.175</v>
      </c>
      <c r="Q4678" s="70">
        <v>0.175</v>
      </c>
      <c r="R4678" s="3"/>
    </row>
    <row r="4679">
      <c r="A4679" s="46">
        <v>17219.0</v>
      </c>
      <c r="B4679" s="51" t="str">
        <f t="shared" si="1"/>
        <v>KitoblarBolalarga va ota-onalargaKomikslarBolalar uchun boʻsh vaqtlarni foydali oʻtkazish va ijod</v>
      </c>
      <c r="C4679" s="55" t="s">
        <v>84</v>
      </c>
      <c r="D4679" s="55" t="s">
        <v>1230</v>
      </c>
      <c r="E4679" s="55" t="s">
        <v>3922</v>
      </c>
      <c r="F4679" s="55" t="s">
        <v>3744</v>
      </c>
      <c r="G4679" s="55"/>
      <c r="H4679" s="55"/>
      <c r="I4679" s="64">
        <v>0.2</v>
      </c>
      <c r="J4679" s="67">
        <v>0.2</v>
      </c>
      <c r="K4679" s="70">
        <v>0.2</v>
      </c>
      <c r="L4679" s="64">
        <v>0.025</v>
      </c>
      <c r="M4679" s="67">
        <v>0.025</v>
      </c>
      <c r="N4679" s="70">
        <v>0.025</v>
      </c>
      <c r="O4679" s="64">
        <v>0.175</v>
      </c>
      <c r="P4679" s="67">
        <v>0.175</v>
      </c>
      <c r="Q4679" s="70">
        <v>0.175</v>
      </c>
      <c r="R4679" s="3"/>
    </row>
    <row r="4680">
      <c r="A4680" s="46">
        <v>17220.0</v>
      </c>
      <c r="B4680" s="51" t="str">
        <f t="shared" si="1"/>
        <v>KitoblarBolalarga va ota-onalargaBolalar uchun boʻsh vaqtlarni foydali oʻtkazish va ijodMusiqa kitoblari</v>
      </c>
      <c r="C4680" s="55" t="s">
        <v>84</v>
      </c>
      <c r="D4680" s="55" t="s">
        <v>1230</v>
      </c>
      <c r="E4680" s="55" t="s">
        <v>3744</v>
      </c>
      <c r="F4680" s="55" t="s">
        <v>10057</v>
      </c>
      <c r="G4680" s="55"/>
      <c r="H4680" s="3"/>
      <c r="I4680" s="64">
        <v>0.22</v>
      </c>
      <c r="J4680" s="67">
        <v>0.22</v>
      </c>
      <c r="K4680" s="70">
        <v>0.22</v>
      </c>
      <c r="L4680" s="64">
        <v>0.025</v>
      </c>
      <c r="M4680" s="67">
        <v>0.025</v>
      </c>
      <c r="N4680" s="70">
        <v>0.025</v>
      </c>
      <c r="O4680" s="64">
        <v>0.195</v>
      </c>
      <c r="P4680" s="67">
        <v>0.195</v>
      </c>
      <c r="Q4680" s="70">
        <v>0.195</v>
      </c>
      <c r="R4680" s="3"/>
    </row>
    <row r="4681">
      <c r="A4681" s="46">
        <v>17221.0</v>
      </c>
      <c r="B4681" s="51" t="str">
        <f t="shared" si="1"/>
        <v>KitoblarDiniy kitoblarXristianlikIzohlar va talqinlar</v>
      </c>
      <c r="C4681" s="55" t="s">
        <v>84</v>
      </c>
      <c r="D4681" s="55" t="s">
        <v>85</v>
      </c>
      <c r="E4681" s="55" t="s">
        <v>86</v>
      </c>
      <c r="F4681" s="55" t="s">
        <v>6898</v>
      </c>
      <c r="G4681" s="55"/>
      <c r="H4681" s="3"/>
      <c r="I4681" s="64">
        <v>0.2</v>
      </c>
      <c r="J4681" s="67">
        <v>0.2</v>
      </c>
      <c r="K4681" s="70">
        <v>0.2</v>
      </c>
      <c r="L4681" s="64">
        <v>0.01</v>
      </c>
      <c r="M4681" s="67">
        <v>0.01</v>
      </c>
      <c r="N4681" s="70">
        <v>0.01</v>
      </c>
      <c r="O4681" s="64">
        <v>0.19</v>
      </c>
      <c r="P4681" s="67">
        <v>0.19</v>
      </c>
      <c r="Q4681" s="70">
        <v>0.19</v>
      </c>
      <c r="R4681" s="3"/>
    </row>
    <row r="4682">
      <c r="A4682" s="46">
        <v>17222.0</v>
      </c>
      <c r="B4682" s="51" t="str">
        <f t="shared" si="1"/>
        <v>KitoblarDiniy kitoblarXristianlikDiniy tarix</v>
      </c>
      <c r="C4682" s="55" t="s">
        <v>84</v>
      </c>
      <c r="D4682" s="55" t="s">
        <v>85</v>
      </c>
      <c r="E4682" s="55" t="s">
        <v>86</v>
      </c>
      <c r="F4682" s="55" t="s">
        <v>8558</v>
      </c>
      <c r="G4682" s="85"/>
      <c r="H4682" s="3"/>
      <c r="I4682" s="64">
        <v>0.2</v>
      </c>
      <c r="J4682" s="67">
        <v>0.2</v>
      </c>
      <c r="K4682" s="70">
        <v>0.2</v>
      </c>
      <c r="L4682" s="64">
        <v>0.01</v>
      </c>
      <c r="M4682" s="67">
        <v>0.01</v>
      </c>
      <c r="N4682" s="70">
        <v>0.01</v>
      </c>
      <c r="O4682" s="64">
        <v>0.19</v>
      </c>
      <c r="P4682" s="67">
        <v>0.19</v>
      </c>
      <c r="Q4682" s="70">
        <v>0.19</v>
      </c>
      <c r="R4682" s="3"/>
    </row>
    <row r="4683">
      <c r="A4683" s="46">
        <v>17223.0</v>
      </c>
      <c r="B4683" s="51" t="str">
        <f t="shared" si="1"/>
        <v>KitoblarDiniy kitoblarXristianlikMa’naviy amaliyot haqida adabiyotlar</v>
      </c>
      <c r="C4683" s="55" t="s">
        <v>84</v>
      </c>
      <c r="D4683" s="55" t="s">
        <v>85</v>
      </c>
      <c r="E4683" s="55" t="s">
        <v>86</v>
      </c>
      <c r="F4683" s="55" t="s">
        <v>6896</v>
      </c>
      <c r="G4683" s="55"/>
      <c r="H4683" s="55"/>
      <c r="I4683" s="64">
        <v>0.2</v>
      </c>
      <c r="J4683" s="67">
        <v>0.2</v>
      </c>
      <c r="K4683" s="70">
        <v>0.2</v>
      </c>
      <c r="L4683" s="64">
        <v>0.01</v>
      </c>
      <c r="M4683" s="67">
        <v>0.01</v>
      </c>
      <c r="N4683" s="70">
        <v>0.01</v>
      </c>
      <c r="O4683" s="64">
        <v>0.19</v>
      </c>
      <c r="P4683" s="67">
        <v>0.19</v>
      </c>
      <c r="Q4683" s="70">
        <v>0.19</v>
      </c>
      <c r="R4683" s="3"/>
    </row>
    <row r="4684">
      <c r="A4684" s="46">
        <v>17224.0</v>
      </c>
      <c r="B4684" s="51" t="str">
        <f t="shared" si="1"/>
        <v>KitoblarDiniy kitoblarXristianlikDiniy arboblar tarjimayi hollari</v>
      </c>
      <c r="C4684" s="55" t="s">
        <v>84</v>
      </c>
      <c r="D4684" s="55" t="s">
        <v>85</v>
      </c>
      <c r="E4684" s="55" t="s">
        <v>86</v>
      </c>
      <c r="F4684" s="55" t="s">
        <v>6894</v>
      </c>
      <c r="G4684" s="55"/>
      <c r="H4684" s="55"/>
      <c r="I4684" s="64">
        <v>0.2</v>
      </c>
      <c r="J4684" s="67">
        <v>0.2</v>
      </c>
      <c r="K4684" s="70">
        <v>0.2</v>
      </c>
      <c r="L4684" s="64">
        <v>0.01</v>
      </c>
      <c r="M4684" s="67">
        <v>0.01</v>
      </c>
      <c r="N4684" s="70">
        <v>0.01</v>
      </c>
      <c r="O4684" s="64">
        <v>0.19</v>
      </c>
      <c r="P4684" s="67">
        <v>0.19</v>
      </c>
      <c r="Q4684" s="70">
        <v>0.19</v>
      </c>
      <c r="R4684" s="3"/>
    </row>
    <row r="4685">
      <c r="A4685" s="46">
        <v>17225.0</v>
      </c>
      <c r="B4685" s="51" t="str">
        <f t="shared" si="1"/>
        <v>KitoblarDiniy kitoblarXristianlikFalsafa va diniy etika</v>
      </c>
      <c r="C4685" s="55" t="s">
        <v>84</v>
      </c>
      <c r="D4685" s="55" t="s">
        <v>85</v>
      </c>
      <c r="E4685" s="55" t="s">
        <v>86</v>
      </c>
      <c r="F4685" s="55" t="s">
        <v>6892</v>
      </c>
      <c r="G4685" s="55"/>
      <c r="H4685" s="3"/>
      <c r="I4685" s="64">
        <v>0.2</v>
      </c>
      <c r="J4685" s="67">
        <v>0.2</v>
      </c>
      <c r="K4685" s="70">
        <v>0.2</v>
      </c>
      <c r="L4685" s="64">
        <v>0.01</v>
      </c>
      <c r="M4685" s="67">
        <v>0.01</v>
      </c>
      <c r="N4685" s="70">
        <v>0.01</v>
      </c>
      <c r="O4685" s="64">
        <v>0.19</v>
      </c>
      <c r="P4685" s="67">
        <v>0.19</v>
      </c>
      <c r="Q4685" s="70">
        <v>0.19</v>
      </c>
      <c r="R4685" s="3"/>
    </row>
    <row r="4686">
      <c r="A4686" s="46">
        <v>17226.0</v>
      </c>
      <c r="B4686" s="51" t="str">
        <f t="shared" si="1"/>
        <v>KitoblarDiniy kitoblarBoshqa diniy ta’limotlarIzohlar va talqinlar</v>
      </c>
      <c r="C4686" s="55" t="s">
        <v>84</v>
      </c>
      <c r="D4686" s="55" t="s">
        <v>85</v>
      </c>
      <c r="E4686" s="55" t="s">
        <v>10061</v>
      </c>
      <c r="F4686" s="55" t="s">
        <v>6898</v>
      </c>
      <c r="G4686" s="55"/>
      <c r="H4686" s="3"/>
      <c r="I4686" s="64">
        <v>0.2</v>
      </c>
      <c r="J4686" s="67">
        <v>0.2</v>
      </c>
      <c r="K4686" s="70">
        <v>0.2</v>
      </c>
      <c r="L4686" s="64">
        <v>0.0</v>
      </c>
      <c r="M4686" s="67">
        <v>0.0</v>
      </c>
      <c r="N4686" s="70">
        <v>0.0</v>
      </c>
      <c r="O4686" s="64">
        <v>0.2</v>
      </c>
      <c r="P4686" s="67">
        <v>0.2</v>
      </c>
      <c r="Q4686" s="70">
        <v>0.2</v>
      </c>
      <c r="R4686" s="3"/>
    </row>
    <row r="4687">
      <c r="A4687" s="46">
        <v>17227.0</v>
      </c>
      <c r="B4687" s="51" t="str">
        <f t="shared" si="1"/>
        <v>KitoblarDiniy kitoblarBoshqa diniy ta’limotlarMuqaddas matnlar</v>
      </c>
      <c r="C4687" s="55" t="s">
        <v>84</v>
      </c>
      <c r="D4687" s="55" t="s">
        <v>85</v>
      </c>
      <c r="E4687" s="55" t="s">
        <v>10061</v>
      </c>
      <c r="F4687" s="55" t="s">
        <v>87</v>
      </c>
      <c r="G4687" s="55"/>
      <c r="H4687" s="3"/>
      <c r="I4687" s="64">
        <v>0.2</v>
      </c>
      <c r="J4687" s="67">
        <v>0.2</v>
      </c>
      <c r="K4687" s="70">
        <v>0.2</v>
      </c>
      <c r="L4687" s="64">
        <v>0.0</v>
      </c>
      <c r="M4687" s="67">
        <v>0.0</v>
      </c>
      <c r="N4687" s="70">
        <v>0.0</v>
      </c>
      <c r="O4687" s="64">
        <v>0.2</v>
      </c>
      <c r="P4687" s="67">
        <v>0.2</v>
      </c>
      <c r="Q4687" s="70">
        <v>0.2</v>
      </c>
      <c r="R4687" s="3"/>
    </row>
    <row r="4688">
      <c r="A4688" s="46">
        <v>17228.0</v>
      </c>
      <c r="B4688" s="51" t="str">
        <f t="shared" si="1"/>
        <v>KitoblarDiniy kitoblarBoshqa diniy ta’limotlarDiniy tarix</v>
      </c>
      <c r="C4688" s="55" t="s">
        <v>84</v>
      </c>
      <c r="D4688" s="55" t="s">
        <v>85</v>
      </c>
      <c r="E4688" s="55" t="s">
        <v>10061</v>
      </c>
      <c r="F4688" s="55" t="s">
        <v>8558</v>
      </c>
      <c r="G4688" s="85"/>
      <c r="H4688" s="3"/>
      <c r="I4688" s="64">
        <v>0.2</v>
      </c>
      <c r="J4688" s="67">
        <v>0.2</v>
      </c>
      <c r="K4688" s="70">
        <v>0.2</v>
      </c>
      <c r="L4688" s="64">
        <v>0.0</v>
      </c>
      <c r="M4688" s="67">
        <v>0.0</v>
      </c>
      <c r="N4688" s="70">
        <v>0.0</v>
      </c>
      <c r="O4688" s="64">
        <v>0.2</v>
      </c>
      <c r="P4688" s="67">
        <v>0.2</v>
      </c>
      <c r="Q4688" s="70">
        <v>0.2</v>
      </c>
      <c r="R4688" s="3"/>
    </row>
    <row r="4689">
      <c r="A4689" s="46">
        <v>17229.0</v>
      </c>
      <c r="B4689" s="51" t="str">
        <f t="shared" si="1"/>
        <v>KitoblarDiniy kitoblarBoshqa diniy ta’limotlarFalsafa va diniy etika</v>
      </c>
      <c r="C4689" s="55" t="s">
        <v>84</v>
      </c>
      <c r="D4689" s="55" t="s">
        <v>85</v>
      </c>
      <c r="E4689" s="55" t="s">
        <v>10061</v>
      </c>
      <c r="F4689" s="55" t="s">
        <v>6892</v>
      </c>
      <c r="G4689" s="55"/>
      <c r="H4689" s="3"/>
      <c r="I4689" s="64">
        <v>0.2</v>
      </c>
      <c r="J4689" s="67">
        <v>0.2</v>
      </c>
      <c r="K4689" s="70">
        <v>0.2</v>
      </c>
      <c r="L4689" s="64">
        <v>0.01</v>
      </c>
      <c r="M4689" s="67">
        <v>0.01</v>
      </c>
      <c r="N4689" s="70">
        <v>0.01</v>
      </c>
      <c r="O4689" s="64">
        <v>0.19</v>
      </c>
      <c r="P4689" s="67">
        <v>0.19</v>
      </c>
      <c r="Q4689" s="70">
        <v>0.19</v>
      </c>
      <c r="R4689" s="3"/>
    </row>
    <row r="4690">
      <c r="A4690" s="46">
        <v>17230.0</v>
      </c>
      <c r="B4690" s="51" t="str">
        <f t="shared" si="1"/>
        <v>KitoblarDiniy kitoblarBoshqa diniy ta’limotlarDiniy arboblar tarjimayi hollari</v>
      </c>
      <c r="C4690" s="55" t="s">
        <v>84</v>
      </c>
      <c r="D4690" s="55" t="s">
        <v>85</v>
      </c>
      <c r="E4690" s="55" t="s">
        <v>10061</v>
      </c>
      <c r="F4690" s="55" t="s">
        <v>6894</v>
      </c>
      <c r="G4690" s="55"/>
      <c r="H4690" s="55"/>
      <c r="I4690" s="64">
        <v>0.2</v>
      </c>
      <c r="J4690" s="67">
        <v>0.2</v>
      </c>
      <c r="K4690" s="70">
        <v>0.2</v>
      </c>
      <c r="L4690" s="64">
        <v>0.01</v>
      </c>
      <c r="M4690" s="67">
        <v>0.01</v>
      </c>
      <c r="N4690" s="70">
        <v>0.01</v>
      </c>
      <c r="O4690" s="64">
        <v>0.19</v>
      </c>
      <c r="P4690" s="67">
        <v>0.19</v>
      </c>
      <c r="Q4690" s="70">
        <v>0.19</v>
      </c>
      <c r="R4690" s="3"/>
    </row>
    <row r="4691">
      <c r="A4691" s="46">
        <v>17231.0</v>
      </c>
      <c r="B4691" s="51" t="str">
        <f t="shared" si="1"/>
        <v>KitoblarDiniy kitoblarBoshqa diniy ta’limotlarMa’naviy amaliyot haqida adabiyotlar</v>
      </c>
      <c r="C4691" s="55" t="s">
        <v>84</v>
      </c>
      <c r="D4691" s="55" t="s">
        <v>85</v>
      </c>
      <c r="E4691" s="55" t="s">
        <v>10061</v>
      </c>
      <c r="F4691" s="55" t="s">
        <v>6896</v>
      </c>
      <c r="G4691" s="55"/>
      <c r="H4691" s="55"/>
      <c r="I4691" s="64">
        <v>0.2</v>
      </c>
      <c r="J4691" s="67">
        <v>0.2</v>
      </c>
      <c r="K4691" s="70">
        <v>0.2</v>
      </c>
      <c r="L4691" s="64">
        <v>0.0</v>
      </c>
      <c r="M4691" s="67">
        <v>0.0</v>
      </c>
      <c r="N4691" s="70">
        <v>0.0</v>
      </c>
      <c r="O4691" s="64">
        <v>0.2</v>
      </c>
      <c r="P4691" s="67">
        <v>0.2</v>
      </c>
      <c r="Q4691" s="70">
        <v>0.2</v>
      </c>
      <c r="R4691" s="3"/>
    </row>
    <row r="4692">
      <c r="A4692" s="46">
        <v>17232.0</v>
      </c>
      <c r="B4692" s="51" t="str">
        <f t="shared" si="1"/>
        <v>Qurilish va taʼmirlashUy va bogʻ uchun suv taʼminotiSuvni tozalash va filtrlashFiltrlar uchun qo'shimchalarFiltrni boshqarish bloki</v>
      </c>
      <c r="C4692" s="55" t="s">
        <v>95</v>
      </c>
      <c r="D4692" s="55" t="s">
        <v>96</v>
      </c>
      <c r="E4692" s="55" t="s">
        <v>9146</v>
      </c>
      <c r="F4692" s="55" t="s">
        <v>9602</v>
      </c>
      <c r="G4692" s="55" t="s">
        <v>10069</v>
      </c>
      <c r="H4692" s="55"/>
      <c r="I4692" s="64">
        <v>0.2</v>
      </c>
      <c r="J4692" s="67">
        <v>0.2</v>
      </c>
      <c r="K4692" s="70">
        <v>0.2</v>
      </c>
      <c r="L4692" s="64">
        <v>0.0</v>
      </c>
      <c r="M4692" s="67">
        <v>0.0</v>
      </c>
      <c r="N4692" s="70">
        <v>0.0</v>
      </c>
      <c r="O4692" s="64">
        <v>0.2</v>
      </c>
      <c r="P4692" s="67">
        <v>0.2</v>
      </c>
      <c r="Q4692" s="70">
        <v>0.2</v>
      </c>
      <c r="R4692" s="3"/>
    </row>
    <row r="4693">
      <c r="A4693" s="46">
        <v>17233.0</v>
      </c>
      <c r="B4693" s="51" t="str">
        <f t="shared" si="1"/>
        <v>Qurilish va taʼmirlashUy va bogʻ uchun suv taʼminotiSuvni tozalash va filtrlashFiltrlar uchun qo'shimchalarFiltrni korpusi uchun termal qopqoq</v>
      </c>
      <c r="C4693" s="55" t="s">
        <v>95</v>
      </c>
      <c r="D4693" s="55" t="s">
        <v>96</v>
      </c>
      <c r="E4693" s="55" t="s">
        <v>9146</v>
      </c>
      <c r="F4693" s="85" t="s">
        <v>9602</v>
      </c>
      <c r="G4693" s="55" t="s">
        <v>10071</v>
      </c>
      <c r="H4693" s="55"/>
      <c r="I4693" s="64">
        <v>0.2</v>
      </c>
      <c r="J4693" s="67">
        <v>0.2</v>
      </c>
      <c r="K4693" s="70">
        <v>0.2</v>
      </c>
      <c r="L4693" s="64">
        <v>0.0</v>
      </c>
      <c r="M4693" s="67">
        <v>0.0</v>
      </c>
      <c r="N4693" s="70">
        <v>0.0</v>
      </c>
      <c r="O4693" s="64">
        <v>0.2</v>
      </c>
      <c r="P4693" s="67">
        <v>0.2</v>
      </c>
      <c r="Q4693" s="70">
        <v>0.2</v>
      </c>
      <c r="R4693" s="3"/>
    </row>
    <row r="4694">
      <c r="A4694" s="46">
        <v>17234.0</v>
      </c>
      <c r="B4694" s="51" t="str">
        <f t="shared" si="1"/>
        <v>Qurilish va taʼmirlashUy va bogʻ uchun suv taʼminotiSuvni tozalash va filtrlashFiltrlar uchun qo'shimchalarKondensatsiyaga qarshi qoplama</v>
      </c>
      <c r="C4694" s="55" t="s">
        <v>95</v>
      </c>
      <c r="D4694" s="55" t="s">
        <v>96</v>
      </c>
      <c r="E4694" s="55" t="s">
        <v>9146</v>
      </c>
      <c r="F4694" s="85" t="s">
        <v>9602</v>
      </c>
      <c r="G4694" s="55" t="s">
        <v>10073</v>
      </c>
      <c r="H4694" s="55"/>
      <c r="I4694" s="64">
        <v>0.2</v>
      </c>
      <c r="J4694" s="67">
        <v>0.2</v>
      </c>
      <c r="K4694" s="70">
        <v>0.2</v>
      </c>
      <c r="L4694" s="64">
        <v>0.0</v>
      </c>
      <c r="M4694" s="67">
        <v>0.0</v>
      </c>
      <c r="N4694" s="70">
        <v>0.0</v>
      </c>
      <c r="O4694" s="64">
        <v>0.2</v>
      </c>
      <c r="P4694" s="67">
        <v>0.2</v>
      </c>
      <c r="Q4694" s="70">
        <v>0.2</v>
      </c>
      <c r="R4694" s="3"/>
    </row>
    <row r="4695">
      <c r="A4695" s="46">
        <v>17235.0</v>
      </c>
      <c r="B4695" s="51" t="str">
        <f t="shared" si="1"/>
        <v>Qurilish va taʼmirlashUy va bogʻ uchun suv taʼminotiSuvni tozalash va filtrlashFiltrlar uchun qo'shimchalarSuv ta'minoti</v>
      </c>
      <c r="C4695" s="55" t="s">
        <v>95</v>
      </c>
      <c r="D4695" s="55" t="s">
        <v>96</v>
      </c>
      <c r="E4695" s="55" t="s">
        <v>9146</v>
      </c>
      <c r="F4695" s="85" t="s">
        <v>9602</v>
      </c>
      <c r="G4695" s="55" t="s">
        <v>10075</v>
      </c>
      <c r="H4695" s="3"/>
      <c r="I4695" s="64">
        <v>0.2</v>
      </c>
      <c r="J4695" s="67">
        <v>0.2</v>
      </c>
      <c r="K4695" s="70">
        <v>0.2</v>
      </c>
      <c r="L4695" s="64">
        <v>0.0</v>
      </c>
      <c r="M4695" s="67">
        <v>0.0</v>
      </c>
      <c r="N4695" s="70">
        <v>0.0</v>
      </c>
      <c r="O4695" s="64">
        <v>0.2</v>
      </c>
      <c r="P4695" s="67">
        <v>0.2</v>
      </c>
      <c r="Q4695" s="70">
        <v>0.2</v>
      </c>
      <c r="R4695" s="3"/>
    </row>
    <row r="4696">
      <c r="A4696" s="46">
        <v>17237.0</v>
      </c>
      <c r="B4696" s="51" t="str">
        <f t="shared" si="1"/>
        <v>Dacha, bogʻ va tomorqaBogʻ texnikasiMaysazor uchun skarifikatorlar va aeratorlarSkarifikatorlar</v>
      </c>
      <c r="C4696" s="55" t="s">
        <v>734</v>
      </c>
      <c r="D4696" s="55" t="s">
        <v>2819</v>
      </c>
      <c r="E4696" s="55" t="s">
        <v>10077</v>
      </c>
      <c r="F4696" s="85" t="s">
        <v>10078</v>
      </c>
      <c r="G4696" s="3"/>
      <c r="H4696" s="3"/>
      <c r="I4696" s="64">
        <v>0.1</v>
      </c>
      <c r="J4696" s="67">
        <v>0.1</v>
      </c>
      <c r="K4696" s="70">
        <v>0.1</v>
      </c>
      <c r="L4696" s="64">
        <v>0.0</v>
      </c>
      <c r="M4696" s="67">
        <v>0.0</v>
      </c>
      <c r="N4696" s="70">
        <v>0.0</v>
      </c>
      <c r="O4696" s="64">
        <v>0.1</v>
      </c>
      <c r="P4696" s="67">
        <v>0.1</v>
      </c>
      <c r="Q4696" s="70">
        <v>0.1</v>
      </c>
      <c r="R4696" s="3"/>
    </row>
    <row r="4697">
      <c r="A4697" s="46">
        <v>17238.0</v>
      </c>
      <c r="B4697" s="51" t="str">
        <f t="shared" si="1"/>
        <v>Dacha, bogʻ va tomorqaBogʻ texnikasiMaysazor uchun skarifikatorlar va aeratorlarMaysazor uchun aeratorlar</v>
      </c>
      <c r="C4697" s="55" t="s">
        <v>734</v>
      </c>
      <c r="D4697" s="55" t="s">
        <v>2819</v>
      </c>
      <c r="E4697" s="55" t="s">
        <v>10077</v>
      </c>
      <c r="F4697" s="55" t="s">
        <v>10080</v>
      </c>
      <c r="G4697" s="55"/>
      <c r="H4697" s="3"/>
      <c r="I4697" s="64">
        <v>0.1</v>
      </c>
      <c r="J4697" s="67">
        <v>0.1</v>
      </c>
      <c r="K4697" s="70">
        <v>0.1</v>
      </c>
      <c r="L4697" s="64">
        <v>0.0</v>
      </c>
      <c r="M4697" s="67">
        <v>0.0</v>
      </c>
      <c r="N4697" s="70">
        <v>0.0</v>
      </c>
      <c r="O4697" s="64">
        <v>0.1</v>
      </c>
      <c r="P4697" s="67">
        <v>0.1</v>
      </c>
      <c r="Q4697" s="70">
        <v>0.1</v>
      </c>
      <c r="R4697" s="3"/>
    </row>
    <row r="4698">
      <c r="A4698" s="46">
        <v>17239.0</v>
      </c>
      <c r="B4698" s="51" t="str">
        <f t="shared" si="1"/>
        <v>Dacha, bogʻ va tomorqaBogʻ texnikasiMaysazor uchun skarifikatorlar va aeratorlarVertikutter</v>
      </c>
      <c r="C4698" s="55" t="s">
        <v>734</v>
      </c>
      <c r="D4698" s="55" t="s">
        <v>2819</v>
      </c>
      <c r="E4698" s="55" t="s">
        <v>10077</v>
      </c>
      <c r="F4698" s="55" t="s">
        <v>10081</v>
      </c>
      <c r="G4698" s="85"/>
      <c r="H4698" s="3"/>
      <c r="I4698" s="64">
        <v>0.1</v>
      </c>
      <c r="J4698" s="67">
        <v>0.1</v>
      </c>
      <c r="K4698" s="70">
        <v>0.1</v>
      </c>
      <c r="L4698" s="64">
        <v>0.0</v>
      </c>
      <c r="M4698" s="67">
        <v>0.0</v>
      </c>
      <c r="N4698" s="70">
        <v>0.0</v>
      </c>
      <c r="O4698" s="64">
        <v>0.1</v>
      </c>
      <c r="P4698" s="67">
        <v>0.1</v>
      </c>
      <c r="Q4698" s="70">
        <v>0.1</v>
      </c>
      <c r="R4698" s="3"/>
    </row>
    <row r="4699">
      <c r="A4699" s="46">
        <v>17242.0</v>
      </c>
      <c r="B4699" s="51" t="str">
        <f t="shared" si="1"/>
        <v>Dacha, bogʻ va tomorqaBogʻ texnikasiPuflagichlar va changyutgichlarPuflagichlarSimsiz puflagich</v>
      </c>
      <c r="C4699" s="55" t="s">
        <v>734</v>
      </c>
      <c r="D4699" s="55" t="s">
        <v>2819</v>
      </c>
      <c r="E4699" s="55" t="s">
        <v>10083</v>
      </c>
      <c r="F4699" s="55" t="s">
        <v>10084</v>
      </c>
      <c r="G4699" s="85" t="s">
        <v>10085</v>
      </c>
      <c r="H4699" s="85"/>
      <c r="I4699" s="64">
        <v>0.15</v>
      </c>
      <c r="J4699" s="67">
        <v>0.15</v>
      </c>
      <c r="K4699" s="70">
        <v>0.15</v>
      </c>
      <c r="L4699" s="64">
        <v>0.0</v>
      </c>
      <c r="M4699" s="67">
        <v>0.0</v>
      </c>
      <c r="N4699" s="70">
        <v>0.0</v>
      </c>
      <c r="O4699" s="64">
        <v>0.15</v>
      </c>
      <c r="P4699" s="67">
        <v>0.15</v>
      </c>
      <c r="Q4699" s="70">
        <v>0.15</v>
      </c>
      <c r="R4699" s="3"/>
    </row>
    <row r="4700">
      <c r="A4700" s="46">
        <v>17243.0</v>
      </c>
      <c r="B4700" s="51" t="str">
        <f t="shared" si="1"/>
        <v>Dacha, bogʻ va tomorqaBogʻ texnikasiPuflagichlar va changyutgichlarPuflagichlarBenzinli puflagich</v>
      </c>
      <c r="C4700" s="55" t="s">
        <v>734</v>
      </c>
      <c r="D4700" s="55" t="s">
        <v>2819</v>
      </c>
      <c r="E4700" s="55" t="s">
        <v>10083</v>
      </c>
      <c r="F4700" s="55" t="s">
        <v>10084</v>
      </c>
      <c r="G4700" s="85" t="s">
        <v>10087</v>
      </c>
      <c r="H4700" s="85"/>
      <c r="I4700" s="64">
        <v>0.15</v>
      </c>
      <c r="J4700" s="67">
        <v>0.15</v>
      </c>
      <c r="K4700" s="70">
        <v>0.15</v>
      </c>
      <c r="L4700" s="64">
        <v>0.0</v>
      </c>
      <c r="M4700" s="67">
        <v>0.0</v>
      </c>
      <c r="N4700" s="70">
        <v>0.0</v>
      </c>
      <c r="O4700" s="64">
        <v>0.15</v>
      </c>
      <c r="P4700" s="67">
        <v>0.15</v>
      </c>
      <c r="Q4700" s="70">
        <v>0.15</v>
      </c>
      <c r="R4700" s="3"/>
    </row>
    <row r="4701">
      <c r="A4701" s="46">
        <v>17244.0</v>
      </c>
      <c r="B4701" s="51" t="str">
        <f t="shared" si="1"/>
        <v>Dacha, bogʻ va tomorqaBogʻ texnikasiPuflagichlar va changyutgichlarPuflagichlarElektr puflagich</v>
      </c>
      <c r="C4701" s="55" t="s">
        <v>734</v>
      </c>
      <c r="D4701" s="55" t="s">
        <v>2819</v>
      </c>
      <c r="E4701" s="55" t="s">
        <v>10083</v>
      </c>
      <c r="F4701" s="55" t="s">
        <v>10084</v>
      </c>
      <c r="G4701" s="85" t="s">
        <v>10089</v>
      </c>
      <c r="H4701" s="85"/>
      <c r="I4701" s="64">
        <v>0.15</v>
      </c>
      <c r="J4701" s="67">
        <v>0.15</v>
      </c>
      <c r="K4701" s="70">
        <v>0.15</v>
      </c>
      <c r="L4701" s="64">
        <v>0.0</v>
      </c>
      <c r="M4701" s="67">
        <v>0.0</v>
      </c>
      <c r="N4701" s="70">
        <v>0.0</v>
      </c>
      <c r="O4701" s="64">
        <v>0.15</v>
      </c>
      <c r="P4701" s="67">
        <v>0.15</v>
      </c>
      <c r="Q4701" s="70">
        <v>0.15</v>
      </c>
      <c r="R4701" s="3"/>
    </row>
    <row r="4702">
      <c r="A4702" s="46">
        <v>17245.0</v>
      </c>
      <c r="B4702" s="51" t="str">
        <f t="shared" si="1"/>
        <v>Dacha, bogʻ va tomorqaBogʻ texnikasiPuflagichlar va changyutgichlarSupuruvchi mashinalar</v>
      </c>
      <c r="C4702" s="55" t="s">
        <v>734</v>
      </c>
      <c r="D4702" s="55" t="s">
        <v>2819</v>
      </c>
      <c r="E4702" s="55" t="s">
        <v>10083</v>
      </c>
      <c r="F4702" s="55" t="s">
        <v>10092</v>
      </c>
      <c r="G4702" s="55"/>
      <c r="H4702" s="3"/>
      <c r="I4702" s="64">
        <v>0.1</v>
      </c>
      <c r="J4702" s="67">
        <v>0.1</v>
      </c>
      <c r="K4702" s="70">
        <v>0.1</v>
      </c>
      <c r="L4702" s="64">
        <v>0.0</v>
      </c>
      <c r="M4702" s="67">
        <v>0.0</v>
      </c>
      <c r="N4702" s="70">
        <v>0.0</v>
      </c>
      <c r="O4702" s="64">
        <v>0.1</v>
      </c>
      <c r="P4702" s="67">
        <v>0.1</v>
      </c>
      <c r="Q4702" s="70">
        <v>0.1</v>
      </c>
      <c r="R4702" s="3"/>
    </row>
    <row r="4703">
      <c r="A4703" s="46">
        <v>17246.0</v>
      </c>
      <c r="B4703" s="51" t="str">
        <f t="shared" si="1"/>
        <v>Dacha, bogʻ va tomorqaBogʻ texnikasiPuflagichlar va changyutgichlarBog ' changyutgichlari</v>
      </c>
      <c r="C4703" s="55" t="s">
        <v>734</v>
      </c>
      <c r="D4703" s="55" t="s">
        <v>2819</v>
      </c>
      <c r="E4703" s="55" t="s">
        <v>10083</v>
      </c>
      <c r="F4703" s="55" t="s">
        <v>10094</v>
      </c>
      <c r="G4703" s="55"/>
      <c r="H4703" s="3"/>
      <c r="I4703" s="64">
        <v>0.15</v>
      </c>
      <c r="J4703" s="67">
        <v>0.15</v>
      </c>
      <c r="K4703" s="70">
        <v>0.15</v>
      </c>
      <c r="L4703" s="64">
        <v>0.0</v>
      </c>
      <c r="M4703" s="67">
        <v>0.0</v>
      </c>
      <c r="N4703" s="70">
        <v>0.0</v>
      </c>
      <c r="O4703" s="64">
        <v>0.15</v>
      </c>
      <c r="P4703" s="67">
        <v>0.15</v>
      </c>
      <c r="Q4703" s="70">
        <v>0.15</v>
      </c>
      <c r="R4703" s="3"/>
    </row>
    <row r="4704">
      <c r="A4704" s="46">
        <v>17247.0</v>
      </c>
      <c r="B4704" s="51" t="str">
        <f t="shared" si="1"/>
        <v>Dacha, bogʻ va tomorqaBogʻ texnikasiYuqori bosimli moykalar va aksessuarlarMinimoyka</v>
      </c>
      <c r="C4704" s="55" t="s">
        <v>734</v>
      </c>
      <c r="D4704" s="55" t="s">
        <v>2819</v>
      </c>
      <c r="E4704" s="55" t="s">
        <v>2820</v>
      </c>
      <c r="F4704" s="55" t="s">
        <v>10096</v>
      </c>
      <c r="G4704" s="3"/>
      <c r="H4704" s="3"/>
      <c r="I4704" s="64">
        <v>0.11</v>
      </c>
      <c r="J4704" s="67">
        <v>0.11</v>
      </c>
      <c r="K4704" s="70">
        <v>0.11</v>
      </c>
      <c r="L4704" s="64">
        <v>0.0</v>
      </c>
      <c r="M4704" s="67">
        <v>0.0</v>
      </c>
      <c r="N4704" s="70">
        <v>0.0</v>
      </c>
      <c r="O4704" s="64">
        <v>0.11</v>
      </c>
      <c r="P4704" s="67">
        <v>0.11</v>
      </c>
      <c r="Q4704" s="70">
        <v>0.11</v>
      </c>
      <c r="R4704" s="3"/>
    </row>
    <row r="4705">
      <c r="A4705" s="46">
        <v>17248.0</v>
      </c>
      <c r="B4705" s="51" t="str">
        <f t="shared" si="1"/>
        <v>Dacha, bogʻ va tomorqaBogʻ texnikasiMaysa o'rish qurilmalariO'rnatishlar</v>
      </c>
      <c r="C4705" s="55" t="s">
        <v>734</v>
      </c>
      <c r="D4705" s="55" t="s">
        <v>2819</v>
      </c>
      <c r="E4705" s="55" t="s">
        <v>3786</v>
      </c>
      <c r="F4705" s="55" t="s">
        <v>10098</v>
      </c>
      <c r="G4705" s="3"/>
      <c r="H4705" s="3"/>
      <c r="I4705" s="64">
        <v>0.01</v>
      </c>
      <c r="J4705" s="67">
        <v>0.01</v>
      </c>
      <c r="K4705" s="70">
        <v>0.01</v>
      </c>
      <c r="L4705" s="64">
        <v>0.0</v>
      </c>
      <c r="M4705" s="67">
        <v>0.0</v>
      </c>
      <c r="N4705" s="70">
        <v>0.0</v>
      </c>
      <c r="O4705" s="64">
        <v>0.01</v>
      </c>
      <c r="P4705" s="67">
        <v>0.01</v>
      </c>
      <c r="Q4705" s="70">
        <v>0.01</v>
      </c>
      <c r="R4705" s="3"/>
    </row>
    <row r="4706">
      <c r="A4706" s="46">
        <v>17251.0</v>
      </c>
      <c r="B4706" s="51" t="str">
        <f t="shared" si="1"/>
        <v>Qurilish va taʼmirlashSantexnikaHojatxonalar va o'rnatishO'rnatishlar</v>
      </c>
      <c r="C4706" s="55" t="s">
        <v>95</v>
      </c>
      <c r="D4706" s="55" t="s">
        <v>115</v>
      </c>
      <c r="E4706" s="55" t="s">
        <v>6565</v>
      </c>
      <c r="F4706" s="55" t="s">
        <v>10098</v>
      </c>
      <c r="G4706" s="85"/>
      <c r="H4706" s="3"/>
      <c r="I4706" s="64">
        <v>0.15</v>
      </c>
      <c r="J4706" s="67">
        <v>0.15</v>
      </c>
      <c r="K4706" s="70">
        <v>0.15</v>
      </c>
      <c r="L4706" s="64">
        <v>0.0</v>
      </c>
      <c r="M4706" s="67">
        <v>0.0</v>
      </c>
      <c r="N4706" s="70">
        <v>0.0</v>
      </c>
      <c r="O4706" s="64">
        <v>0.15</v>
      </c>
      <c r="P4706" s="67">
        <v>0.15</v>
      </c>
      <c r="Q4706" s="70">
        <v>0.15</v>
      </c>
      <c r="R4706" s="3"/>
    </row>
    <row r="4707">
      <c r="A4707" s="46">
        <v>17257.0</v>
      </c>
      <c r="B4707" s="51" t="str">
        <f t="shared" si="1"/>
        <v>Dacha, bogʻ va tomorqaBogʻ texnikasiMaysa o'rish qurilmalariSimsiz maysazor</v>
      </c>
      <c r="C4707" s="55" t="s">
        <v>734</v>
      </c>
      <c r="D4707" s="55" t="s">
        <v>2819</v>
      </c>
      <c r="E4707" s="55" t="s">
        <v>3786</v>
      </c>
      <c r="F4707" s="55" t="s">
        <v>10101</v>
      </c>
      <c r="G4707" s="55"/>
      <c r="H4707" s="3"/>
      <c r="I4707" s="64">
        <v>0.1</v>
      </c>
      <c r="J4707" s="67">
        <v>0.1</v>
      </c>
      <c r="K4707" s="70">
        <v>0.1</v>
      </c>
      <c r="L4707" s="64">
        <v>0.0</v>
      </c>
      <c r="M4707" s="67">
        <v>0.0</v>
      </c>
      <c r="N4707" s="70">
        <v>0.0</v>
      </c>
      <c r="O4707" s="64">
        <v>0.1</v>
      </c>
      <c r="P4707" s="67">
        <v>0.1</v>
      </c>
      <c r="Q4707" s="70">
        <v>0.1</v>
      </c>
      <c r="R4707" s="3"/>
    </row>
    <row r="4708">
      <c r="A4708" s="46">
        <v>17259.0</v>
      </c>
      <c r="B4708" s="51" t="str">
        <f t="shared" si="1"/>
        <v>Qurilish va taʼmirlashSantexnikaHojatxonalar va o'rnatishO'rnatishlarO'rnatish uchun yuvish tugmalari</v>
      </c>
      <c r="C4708" s="55" t="s">
        <v>95</v>
      </c>
      <c r="D4708" s="55" t="s">
        <v>115</v>
      </c>
      <c r="E4708" s="55" t="s">
        <v>6565</v>
      </c>
      <c r="F4708" s="55" t="s">
        <v>10098</v>
      </c>
      <c r="G4708" s="85" t="s">
        <v>10104</v>
      </c>
      <c r="H4708" s="85"/>
      <c r="I4708" s="64">
        <v>0.15</v>
      </c>
      <c r="J4708" s="67">
        <v>0.15</v>
      </c>
      <c r="K4708" s="70">
        <v>0.15</v>
      </c>
      <c r="L4708" s="64">
        <v>0.0</v>
      </c>
      <c r="M4708" s="67">
        <v>0.0</v>
      </c>
      <c r="N4708" s="70">
        <v>0.0</v>
      </c>
      <c r="O4708" s="64">
        <v>0.15</v>
      </c>
      <c r="P4708" s="67">
        <v>0.15</v>
      </c>
      <c r="Q4708" s="70">
        <v>0.15</v>
      </c>
      <c r="R4708" s="3"/>
    </row>
    <row r="4709">
      <c r="A4709" s="46">
        <v>17260.0</v>
      </c>
      <c r="B4709" s="51" t="str">
        <f t="shared" si="1"/>
        <v>Dacha, bogʻ va tomorqaBogʻ texnikasiButaqirqqichlarElektrosekator</v>
      </c>
      <c r="C4709" s="55" t="s">
        <v>734</v>
      </c>
      <c r="D4709" s="55" t="s">
        <v>2819</v>
      </c>
      <c r="E4709" s="55" t="s">
        <v>5501</v>
      </c>
      <c r="F4709" s="55" t="s">
        <v>10107</v>
      </c>
      <c r="G4709" s="85"/>
      <c r="H4709" s="3"/>
      <c r="I4709" s="64">
        <v>0.1</v>
      </c>
      <c r="J4709" s="67">
        <v>0.1</v>
      </c>
      <c r="K4709" s="70">
        <v>0.1</v>
      </c>
      <c r="L4709" s="64">
        <v>0.0</v>
      </c>
      <c r="M4709" s="67">
        <v>0.0</v>
      </c>
      <c r="N4709" s="70">
        <v>0.0</v>
      </c>
      <c r="O4709" s="64">
        <v>0.1</v>
      </c>
      <c r="P4709" s="67">
        <v>0.1</v>
      </c>
      <c r="Q4709" s="70">
        <v>0.1</v>
      </c>
      <c r="R4709" s="3"/>
    </row>
    <row r="4710">
      <c r="A4710" s="46">
        <v>17261.0</v>
      </c>
      <c r="B4710" s="51" t="str">
        <f t="shared" si="1"/>
        <v>Dacha, bogʻ va tomorqaBogʻ texnikasiButaqirqqichlarSimsiz qaychi</v>
      </c>
      <c r="C4710" s="55" t="s">
        <v>734</v>
      </c>
      <c r="D4710" s="55" t="s">
        <v>2819</v>
      </c>
      <c r="E4710" s="55" t="s">
        <v>5501</v>
      </c>
      <c r="F4710" s="55" t="s">
        <v>10108</v>
      </c>
      <c r="G4710" s="85"/>
      <c r="H4710" s="3"/>
      <c r="I4710" s="64">
        <v>0.1</v>
      </c>
      <c r="J4710" s="67">
        <v>0.1</v>
      </c>
      <c r="K4710" s="70">
        <v>0.1</v>
      </c>
      <c r="L4710" s="64">
        <v>0.0</v>
      </c>
      <c r="M4710" s="67">
        <v>0.0</v>
      </c>
      <c r="N4710" s="70">
        <v>0.0</v>
      </c>
      <c r="O4710" s="64">
        <v>0.1</v>
      </c>
      <c r="P4710" s="67">
        <v>0.1</v>
      </c>
      <c r="Q4710" s="70">
        <v>0.1</v>
      </c>
      <c r="R4710" s="3"/>
    </row>
    <row r="4711">
      <c r="A4711" s="46">
        <v>17262.0</v>
      </c>
      <c r="B4711" s="51" t="str">
        <f t="shared" si="1"/>
        <v>Dacha, bogʻ va tomorqaBogʻ texnikasiTrimmerlarBenzinli trimmer</v>
      </c>
      <c r="C4711" s="55" t="s">
        <v>734</v>
      </c>
      <c r="D4711" s="55" t="s">
        <v>2819</v>
      </c>
      <c r="E4711" s="55" t="s">
        <v>10110</v>
      </c>
      <c r="F4711" s="55" t="s">
        <v>10111</v>
      </c>
      <c r="G4711" s="55"/>
      <c r="H4711" s="3"/>
      <c r="I4711" s="64">
        <v>0.1</v>
      </c>
      <c r="J4711" s="67">
        <v>0.1</v>
      </c>
      <c r="K4711" s="70">
        <v>0.1</v>
      </c>
      <c r="L4711" s="64">
        <v>0.0</v>
      </c>
      <c r="M4711" s="67">
        <v>0.0</v>
      </c>
      <c r="N4711" s="70">
        <v>0.0</v>
      </c>
      <c r="O4711" s="64">
        <v>0.1</v>
      </c>
      <c r="P4711" s="67">
        <v>0.1</v>
      </c>
      <c r="Q4711" s="70">
        <v>0.1</v>
      </c>
      <c r="R4711" s="3"/>
    </row>
    <row r="4712">
      <c r="A4712" s="46">
        <v>17263.0</v>
      </c>
      <c r="B4712" s="51" t="str">
        <f t="shared" si="1"/>
        <v>Dacha, bogʻ va tomorqaBogʻ texnikasiTrimmerlarElektr trimmer</v>
      </c>
      <c r="C4712" s="55" t="s">
        <v>734</v>
      </c>
      <c r="D4712" s="55" t="s">
        <v>2819</v>
      </c>
      <c r="E4712" s="55" t="s">
        <v>10110</v>
      </c>
      <c r="F4712" s="55" t="s">
        <v>10113</v>
      </c>
      <c r="G4712" s="3"/>
      <c r="H4712" s="3"/>
      <c r="I4712" s="64">
        <v>0.1</v>
      </c>
      <c r="J4712" s="67">
        <v>0.1</v>
      </c>
      <c r="K4712" s="70">
        <v>0.1</v>
      </c>
      <c r="L4712" s="64">
        <v>0.0</v>
      </c>
      <c r="M4712" s="67">
        <v>0.0</v>
      </c>
      <c r="N4712" s="70">
        <v>0.0</v>
      </c>
      <c r="O4712" s="64">
        <v>0.1</v>
      </c>
      <c r="P4712" s="67">
        <v>0.1</v>
      </c>
      <c r="Q4712" s="70">
        <v>0.1</v>
      </c>
      <c r="R4712" s="3"/>
    </row>
    <row r="4713">
      <c r="A4713" s="46">
        <v>17264.0</v>
      </c>
      <c r="B4713" s="51" t="str">
        <f t="shared" si="1"/>
        <v>Dacha, bogʻ va tomorqaBogʻ texnikasiTrimmerlarSimsiz trimmer</v>
      </c>
      <c r="C4713" s="55" t="s">
        <v>734</v>
      </c>
      <c r="D4713" s="55" t="s">
        <v>2819</v>
      </c>
      <c r="E4713" s="55" t="s">
        <v>10110</v>
      </c>
      <c r="F4713" s="55" t="s">
        <v>10115</v>
      </c>
      <c r="G4713" s="55"/>
      <c r="H4713" s="3"/>
      <c r="I4713" s="64">
        <v>0.1</v>
      </c>
      <c r="J4713" s="67">
        <v>0.1</v>
      </c>
      <c r="K4713" s="70">
        <v>0.1</v>
      </c>
      <c r="L4713" s="64">
        <v>0.0</v>
      </c>
      <c r="M4713" s="67">
        <v>0.0</v>
      </c>
      <c r="N4713" s="70">
        <v>0.0</v>
      </c>
      <c r="O4713" s="64">
        <v>0.1</v>
      </c>
      <c r="P4713" s="67">
        <v>0.1</v>
      </c>
      <c r="Q4713" s="70">
        <v>0.1</v>
      </c>
      <c r="R4713" s="3"/>
    </row>
    <row r="4714">
      <c r="A4714" s="46">
        <v>17275.0</v>
      </c>
      <c r="B4714" s="51" t="str">
        <f t="shared" si="1"/>
        <v>Dacha, bogʻ va tomorqaBogʻ texnikasiZanjirli arraBenzinli arra</v>
      </c>
      <c r="C4714" s="55" t="s">
        <v>734</v>
      </c>
      <c r="D4714" s="55" t="s">
        <v>2819</v>
      </c>
      <c r="E4714" s="55" t="s">
        <v>10117</v>
      </c>
      <c r="F4714" s="55" t="s">
        <v>10118</v>
      </c>
      <c r="G4714" s="3"/>
      <c r="H4714" s="3"/>
      <c r="I4714" s="64">
        <v>0.15</v>
      </c>
      <c r="J4714" s="67">
        <v>0.15</v>
      </c>
      <c r="K4714" s="70">
        <v>0.15</v>
      </c>
      <c r="L4714" s="64">
        <v>0.0</v>
      </c>
      <c r="M4714" s="67">
        <v>0.0</v>
      </c>
      <c r="N4714" s="70">
        <v>0.0</v>
      </c>
      <c r="O4714" s="64">
        <v>0.15</v>
      </c>
      <c r="P4714" s="67">
        <v>0.15</v>
      </c>
      <c r="Q4714" s="70">
        <v>0.15</v>
      </c>
      <c r="R4714" s="3"/>
    </row>
    <row r="4715">
      <c r="A4715" s="46">
        <v>17276.0</v>
      </c>
      <c r="B4715" s="51" t="str">
        <f t="shared" si="1"/>
        <v>Dacha, bogʻ va tomorqaBogʻ texnikasiZanjirli arraElektr arra</v>
      </c>
      <c r="C4715" s="55" t="s">
        <v>734</v>
      </c>
      <c r="D4715" s="55" t="s">
        <v>2819</v>
      </c>
      <c r="E4715" s="55" t="s">
        <v>10117</v>
      </c>
      <c r="F4715" s="55" t="s">
        <v>10119</v>
      </c>
      <c r="G4715" s="3"/>
      <c r="H4715" s="3"/>
      <c r="I4715" s="64">
        <v>0.15</v>
      </c>
      <c r="J4715" s="67">
        <v>0.15</v>
      </c>
      <c r="K4715" s="70">
        <v>0.15</v>
      </c>
      <c r="L4715" s="64">
        <v>0.0</v>
      </c>
      <c r="M4715" s="67">
        <v>0.0</v>
      </c>
      <c r="N4715" s="70">
        <v>0.0</v>
      </c>
      <c r="O4715" s="64">
        <v>0.15</v>
      </c>
      <c r="P4715" s="67">
        <v>0.15</v>
      </c>
      <c r="Q4715" s="70">
        <v>0.15</v>
      </c>
      <c r="R4715" s="3"/>
    </row>
    <row r="4716">
      <c r="A4716" s="46">
        <v>17277.0</v>
      </c>
      <c r="B4716" s="51" t="str">
        <f t="shared" si="1"/>
        <v>Dacha, bogʻ va tomorqaBogʻ texnikasiZanjirli arraSimsiz arra</v>
      </c>
      <c r="C4716" s="55" t="s">
        <v>734</v>
      </c>
      <c r="D4716" s="55" t="s">
        <v>2819</v>
      </c>
      <c r="E4716" s="55" t="s">
        <v>10117</v>
      </c>
      <c r="F4716" s="85" t="s">
        <v>10121</v>
      </c>
      <c r="G4716" s="3"/>
      <c r="H4716" s="3"/>
      <c r="I4716" s="64">
        <v>0.15</v>
      </c>
      <c r="J4716" s="67">
        <v>0.15</v>
      </c>
      <c r="K4716" s="70">
        <v>0.15</v>
      </c>
      <c r="L4716" s="64">
        <v>0.0</v>
      </c>
      <c r="M4716" s="67">
        <v>0.0</v>
      </c>
      <c r="N4716" s="70">
        <v>0.0</v>
      </c>
      <c r="O4716" s="64">
        <v>0.15</v>
      </c>
      <c r="P4716" s="67">
        <v>0.15</v>
      </c>
      <c r="Q4716" s="70">
        <v>0.15</v>
      </c>
      <c r="R4716" s="3"/>
    </row>
    <row r="4717">
      <c r="A4717" s="46">
        <v>17279.0</v>
      </c>
      <c r="B4717" s="51" t="str">
        <f t="shared" si="1"/>
        <v>Dacha, bogʻ va tomorqaBogʻ texnikasiZanjirli arraAltimetrlar</v>
      </c>
      <c r="C4717" s="55" t="s">
        <v>734</v>
      </c>
      <c r="D4717" s="55" t="s">
        <v>2819</v>
      </c>
      <c r="E4717" s="55" t="s">
        <v>10117</v>
      </c>
      <c r="F4717" s="55" t="s">
        <v>10124</v>
      </c>
      <c r="G4717" s="3"/>
      <c r="H4717" s="3"/>
      <c r="I4717" s="64">
        <v>0.15</v>
      </c>
      <c r="J4717" s="67">
        <v>0.15</v>
      </c>
      <c r="K4717" s="70">
        <v>0.15</v>
      </c>
      <c r="L4717" s="64">
        <v>0.0</v>
      </c>
      <c r="M4717" s="67">
        <v>0.0</v>
      </c>
      <c r="N4717" s="70">
        <v>0.0</v>
      </c>
      <c r="O4717" s="64">
        <v>0.15</v>
      </c>
      <c r="P4717" s="67">
        <v>0.15</v>
      </c>
      <c r="Q4717" s="70">
        <v>0.15</v>
      </c>
      <c r="R4717" s="3"/>
    </row>
    <row r="4718">
      <c r="A4718" s="46">
        <v>17281.0</v>
      </c>
      <c r="B4718" s="51" t="str">
        <f t="shared" si="1"/>
        <v>Sport va hordiqFaol hordiq turlariJamping uchun batutlar</v>
      </c>
      <c r="C4718" s="55" t="s">
        <v>391</v>
      </c>
      <c r="D4718" s="55" t="s">
        <v>3709</v>
      </c>
      <c r="E4718" s="55" t="s">
        <v>10126</v>
      </c>
      <c r="F4718" s="55"/>
      <c r="G4718" s="3"/>
      <c r="H4718" s="3"/>
      <c r="I4718" s="64">
        <v>0.1</v>
      </c>
      <c r="J4718" s="67">
        <v>0.1</v>
      </c>
      <c r="K4718" s="70">
        <v>0.1</v>
      </c>
      <c r="L4718" s="64">
        <v>0.03</v>
      </c>
      <c r="M4718" s="67">
        <v>0.03</v>
      </c>
      <c r="N4718" s="70">
        <v>0.03</v>
      </c>
      <c r="O4718" s="64">
        <v>0.07</v>
      </c>
      <c r="P4718" s="67">
        <v>0.07</v>
      </c>
      <c r="Q4718" s="70">
        <v>0.07</v>
      </c>
      <c r="R4718" s="3"/>
    </row>
    <row r="4719">
      <c r="A4719" s="46">
        <v>17282.0</v>
      </c>
      <c r="B4719" s="51" t="str">
        <f t="shared" si="1"/>
        <v>Turizm, baliq ovi va ovchilikTurizm va ochiq havoda dam olishSayyohlik stollari va mebel to'plamlari</v>
      </c>
      <c r="C4719" s="55" t="s">
        <v>477</v>
      </c>
      <c r="D4719" s="55" t="s">
        <v>478</v>
      </c>
      <c r="E4719" s="55" t="s">
        <v>10128</v>
      </c>
      <c r="F4719" s="55"/>
      <c r="G4719" s="55"/>
      <c r="H4719" s="3"/>
      <c r="I4719" s="64">
        <v>0.15</v>
      </c>
      <c r="J4719" s="67">
        <v>0.15</v>
      </c>
      <c r="K4719" s="70">
        <v>0.15</v>
      </c>
      <c r="L4719" s="64">
        <v>0.03</v>
      </c>
      <c r="M4719" s="67">
        <v>0.03</v>
      </c>
      <c r="N4719" s="70">
        <v>0.03</v>
      </c>
      <c r="O4719" s="64">
        <v>0.12</v>
      </c>
      <c r="P4719" s="67">
        <v>0.12</v>
      </c>
      <c r="Q4719" s="70">
        <v>0.12</v>
      </c>
      <c r="R4719" s="3"/>
    </row>
    <row r="4720">
      <c r="A4720" s="46">
        <v>17283.0</v>
      </c>
      <c r="B4720" s="51" t="str">
        <f t="shared" si="1"/>
        <v>Turizm, baliq ovi va ovchilikTurizm va ochiq havoda dam olishKatlanadigan sayyohlik stullari</v>
      </c>
      <c r="C4720" s="55" t="s">
        <v>477</v>
      </c>
      <c r="D4720" s="55" t="s">
        <v>478</v>
      </c>
      <c r="E4720" s="55" t="s">
        <v>10130</v>
      </c>
      <c r="F4720" s="55"/>
      <c r="G4720" s="55"/>
      <c r="H4720" s="3"/>
      <c r="I4720" s="64">
        <v>0.22</v>
      </c>
      <c r="J4720" s="67">
        <v>0.22</v>
      </c>
      <c r="K4720" s="70">
        <v>0.22</v>
      </c>
      <c r="L4720" s="64">
        <v>0.03</v>
      </c>
      <c r="M4720" s="67">
        <v>0.03</v>
      </c>
      <c r="N4720" s="70">
        <v>0.03</v>
      </c>
      <c r="O4720" s="64">
        <v>0.19</v>
      </c>
      <c r="P4720" s="67">
        <v>0.19</v>
      </c>
      <c r="Q4720" s="70">
        <v>0.19</v>
      </c>
      <c r="R4720" s="3"/>
    </row>
    <row r="4721">
      <c r="A4721" s="46">
        <v>17284.0</v>
      </c>
      <c r="B4721" s="51" t="str">
        <f t="shared" si="1"/>
        <v>Sport va hordiqYugurish va yurishNafas olish trenajorlar</v>
      </c>
      <c r="C4721" s="55" t="s">
        <v>391</v>
      </c>
      <c r="D4721" s="55" t="s">
        <v>1469</v>
      </c>
      <c r="E4721" s="55" t="s">
        <v>10142</v>
      </c>
      <c r="F4721" s="55"/>
      <c r="G4721" s="3"/>
      <c r="H4721" s="3"/>
      <c r="I4721" s="64">
        <v>0.22</v>
      </c>
      <c r="J4721" s="67">
        <v>0.22</v>
      </c>
      <c r="K4721" s="70">
        <v>0.22</v>
      </c>
      <c r="L4721" s="64">
        <v>0.0</v>
      </c>
      <c r="M4721" s="67">
        <v>0.0</v>
      </c>
      <c r="N4721" s="70">
        <v>0.0</v>
      </c>
      <c r="O4721" s="64">
        <v>0.22</v>
      </c>
      <c r="P4721" s="67">
        <v>0.22</v>
      </c>
      <c r="Q4721" s="70">
        <v>0.22</v>
      </c>
      <c r="R4721" s="3"/>
    </row>
    <row r="4722">
      <c r="A4722" s="46">
        <v>17286.0</v>
      </c>
      <c r="B4722" s="51" t="str">
        <f t="shared" si="1"/>
        <v>AvtotovarlarAvtomobil uchun moylar va kimyoviy moddalarMotor moylariAvtomobil motor moylari</v>
      </c>
      <c r="C4722" s="55" t="s">
        <v>167</v>
      </c>
      <c r="D4722" s="55" t="s">
        <v>1693</v>
      </c>
      <c r="E4722" s="55" t="s">
        <v>10144</v>
      </c>
      <c r="F4722" s="85" t="s">
        <v>10145</v>
      </c>
      <c r="G4722" s="85"/>
      <c r="H4722" s="3"/>
      <c r="I4722" s="64">
        <v>0.12</v>
      </c>
      <c r="J4722" s="67">
        <v>0.12</v>
      </c>
      <c r="K4722" s="70">
        <v>0.12</v>
      </c>
      <c r="L4722" s="64">
        <v>0.0</v>
      </c>
      <c r="M4722" s="67">
        <v>0.0</v>
      </c>
      <c r="N4722" s="70">
        <v>0.0</v>
      </c>
      <c r="O4722" s="64">
        <v>0.12</v>
      </c>
      <c r="P4722" s="67">
        <v>0.12</v>
      </c>
      <c r="Q4722" s="70">
        <v>0.12</v>
      </c>
      <c r="R4722" s="3"/>
    </row>
    <row r="4723">
      <c r="A4723" s="46">
        <v>17287.0</v>
      </c>
      <c r="B4723" s="51" t="str">
        <f t="shared" si="1"/>
        <v>AvtotovarlarAvtomobil uchun moylar va kimyoviy moddalarMotor moylariMotorli transport uchun motor moylari</v>
      </c>
      <c r="C4723" s="55" t="s">
        <v>167</v>
      </c>
      <c r="D4723" s="55" t="s">
        <v>1693</v>
      </c>
      <c r="E4723" s="55" t="s">
        <v>10144</v>
      </c>
      <c r="F4723" s="55" t="s">
        <v>10148</v>
      </c>
      <c r="G4723" s="55"/>
      <c r="H4723" s="55"/>
      <c r="I4723" s="64">
        <v>0.12</v>
      </c>
      <c r="J4723" s="67">
        <v>0.12</v>
      </c>
      <c r="K4723" s="70">
        <v>0.12</v>
      </c>
      <c r="L4723" s="64">
        <v>0.0</v>
      </c>
      <c r="M4723" s="67">
        <v>0.0</v>
      </c>
      <c r="N4723" s="70">
        <v>0.0</v>
      </c>
      <c r="O4723" s="64">
        <v>0.12</v>
      </c>
      <c r="P4723" s="67">
        <v>0.12</v>
      </c>
      <c r="Q4723" s="70">
        <v>0.12</v>
      </c>
      <c r="R4723" s="3"/>
    </row>
    <row r="4724">
      <c r="A4724" s="46">
        <v>17288.0</v>
      </c>
      <c r="B4724" s="51" t="str">
        <f t="shared" si="1"/>
        <v>AvtotovarlarAvtomobil uchun moylar va kimyoviy moddalarAntikorlarKorroziyaga qarshi qoplamalar</v>
      </c>
      <c r="C4724" s="55" t="s">
        <v>167</v>
      </c>
      <c r="D4724" s="55" t="s">
        <v>1693</v>
      </c>
      <c r="E4724" s="55" t="s">
        <v>5750</v>
      </c>
      <c r="F4724" s="55" t="s">
        <v>10150</v>
      </c>
      <c r="G4724" s="55"/>
      <c r="H4724" s="55"/>
      <c r="I4724" s="64">
        <v>0.2</v>
      </c>
      <c r="J4724" s="67">
        <v>0.2</v>
      </c>
      <c r="K4724" s="70">
        <v>0.2</v>
      </c>
      <c r="L4724" s="64">
        <v>0.0</v>
      </c>
      <c r="M4724" s="67">
        <v>0.0</v>
      </c>
      <c r="N4724" s="70">
        <v>0.0</v>
      </c>
      <c r="O4724" s="64">
        <v>0.2</v>
      </c>
      <c r="P4724" s="67">
        <v>0.2</v>
      </c>
      <c r="Q4724" s="70">
        <v>0.2</v>
      </c>
      <c r="R4724" s="3"/>
    </row>
    <row r="4725">
      <c r="A4725" s="46">
        <v>17289.0</v>
      </c>
      <c r="B4725" s="51" t="str">
        <f t="shared" si="1"/>
        <v>AvtotovarlarAvtomobil uchun moylar va kimyoviy moddalarAntikorlarZang konvertorlari</v>
      </c>
      <c r="C4725" s="55" t="s">
        <v>167</v>
      </c>
      <c r="D4725" s="55" t="s">
        <v>1693</v>
      </c>
      <c r="E4725" s="55" t="s">
        <v>5750</v>
      </c>
      <c r="F4725" s="55" t="s">
        <v>10152</v>
      </c>
      <c r="G4725" s="55"/>
      <c r="H4725" s="3"/>
      <c r="I4725" s="64">
        <v>0.2</v>
      </c>
      <c r="J4725" s="67">
        <v>0.2</v>
      </c>
      <c r="K4725" s="70">
        <v>0.2</v>
      </c>
      <c r="L4725" s="64">
        <v>0.0</v>
      </c>
      <c r="M4725" s="67">
        <v>0.0</v>
      </c>
      <c r="N4725" s="70">
        <v>0.0</v>
      </c>
      <c r="O4725" s="64">
        <v>0.2</v>
      </c>
      <c r="P4725" s="67">
        <v>0.2</v>
      </c>
      <c r="Q4725" s="70">
        <v>0.2</v>
      </c>
      <c r="R4725" s="3"/>
    </row>
    <row r="4726">
      <c r="A4726" s="46">
        <v>17290.0</v>
      </c>
      <c r="B4726" s="51" t="str">
        <f t="shared" si="1"/>
        <v>AvtotovarlarAvtomobil uchun moylar va kimyoviy moddalarAntikorlarAvtokonservantlar va movili</v>
      </c>
      <c r="C4726" s="55" t="s">
        <v>167</v>
      </c>
      <c r="D4726" s="55" t="s">
        <v>1693</v>
      </c>
      <c r="E4726" s="55" t="s">
        <v>5750</v>
      </c>
      <c r="F4726" s="55" t="s">
        <v>10154</v>
      </c>
      <c r="G4726" s="55"/>
      <c r="H4726" s="3"/>
      <c r="I4726" s="64">
        <v>0.2</v>
      </c>
      <c r="J4726" s="67">
        <v>0.2</v>
      </c>
      <c r="K4726" s="70">
        <v>0.2</v>
      </c>
      <c r="L4726" s="64">
        <v>0.0</v>
      </c>
      <c r="M4726" s="67">
        <v>0.0</v>
      </c>
      <c r="N4726" s="70">
        <v>0.0</v>
      </c>
      <c r="O4726" s="64">
        <v>0.2</v>
      </c>
      <c r="P4726" s="67">
        <v>0.2</v>
      </c>
      <c r="Q4726" s="70">
        <v>0.2</v>
      </c>
      <c r="R4726" s="3"/>
    </row>
    <row r="4727">
      <c r="A4727" s="46">
        <v>17291.0</v>
      </c>
      <c r="B4727" s="51" t="str">
        <f t="shared" si="1"/>
        <v>AvtotovarlarAvtomobil uchun moylar va kimyoviy moddalarPrisadkalar va qoʻshimchalarMoy qo'shimchalari</v>
      </c>
      <c r="C4727" s="55" t="s">
        <v>167</v>
      </c>
      <c r="D4727" s="55" t="s">
        <v>1693</v>
      </c>
      <c r="E4727" s="55" t="s">
        <v>10156</v>
      </c>
      <c r="F4727" s="85" t="s">
        <v>10157</v>
      </c>
      <c r="G4727" s="85"/>
      <c r="H4727" s="3"/>
      <c r="I4727" s="64">
        <v>0.25</v>
      </c>
      <c r="J4727" s="67">
        <v>0.25</v>
      </c>
      <c r="K4727" s="70">
        <v>0.25</v>
      </c>
      <c r="L4727" s="64">
        <v>0.0</v>
      </c>
      <c r="M4727" s="67">
        <v>0.0</v>
      </c>
      <c r="N4727" s="70">
        <v>0.0</v>
      </c>
      <c r="O4727" s="64">
        <v>0.25</v>
      </c>
      <c r="P4727" s="67">
        <v>0.25</v>
      </c>
      <c r="Q4727" s="70">
        <v>0.25</v>
      </c>
      <c r="R4727" s="3"/>
    </row>
    <row r="4728">
      <c r="A4728" s="46">
        <v>17292.0</v>
      </c>
      <c r="B4728" s="51" t="str">
        <f t="shared" si="1"/>
        <v>AvtotovarlarAvtomobil uchun moylar va kimyoviy moddalarYuvish va tozalash vositalariYoqilg'i qo'shimchalari</v>
      </c>
      <c r="C4728" s="55" t="s">
        <v>167</v>
      </c>
      <c r="D4728" s="55" t="s">
        <v>1693</v>
      </c>
      <c r="E4728" s="55" t="s">
        <v>5070</v>
      </c>
      <c r="F4728" s="55" t="s">
        <v>10159</v>
      </c>
      <c r="G4728" s="55"/>
      <c r="H4728" s="3"/>
      <c r="I4728" s="64">
        <v>0.25</v>
      </c>
      <c r="J4728" s="67">
        <v>0.25</v>
      </c>
      <c r="K4728" s="70">
        <v>0.25</v>
      </c>
      <c r="L4728" s="64">
        <v>0.0</v>
      </c>
      <c r="M4728" s="67">
        <v>0.0</v>
      </c>
      <c r="N4728" s="70">
        <v>0.0</v>
      </c>
      <c r="O4728" s="64">
        <v>0.25</v>
      </c>
      <c r="P4728" s="67">
        <v>0.25</v>
      </c>
      <c r="Q4728" s="70">
        <v>0.25</v>
      </c>
      <c r="R4728" s="3"/>
    </row>
    <row r="4729">
      <c r="A4729" s="46">
        <v>17293.0</v>
      </c>
      <c r="B4729" s="51" t="str">
        <f t="shared" si="1"/>
        <v>AvtotovarlarAvtomobil uchun moylar va kimyoviy moddalarPrisadkalar va qoʻshimchalarYoqilg'i qo'shimchalari</v>
      </c>
      <c r="C4729" s="55" t="s">
        <v>167</v>
      </c>
      <c r="D4729" s="55" t="s">
        <v>1693</v>
      </c>
      <c r="E4729" s="55" t="s">
        <v>10156</v>
      </c>
      <c r="F4729" s="85" t="s">
        <v>10159</v>
      </c>
      <c r="G4729" s="85"/>
      <c r="H4729" s="3"/>
      <c r="I4729" s="64">
        <v>0.25</v>
      </c>
      <c r="J4729" s="67">
        <v>0.25</v>
      </c>
      <c r="K4729" s="70">
        <v>0.25</v>
      </c>
      <c r="L4729" s="64">
        <v>0.0</v>
      </c>
      <c r="M4729" s="67">
        <v>0.0</v>
      </c>
      <c r="N4729" s="70">
        <v>0.0</v>
      </c>
      <c r="O4729" s="64">
        <v>0.25</v>
      </c>
      <c r="P4729" s="67">
        <v>0.25</v>
      </c>
      <c r="Q4729" s="70">
        <v>0.25</v>
      </c>
      <c r="R4729" s="3"/>
    </row>
    <row r="4730">
      <c r="A4730" s="46">
        <v>17294.0</v>
      </c>
      <c r="B4730" s="51" t="str">
        <f t="shared" si="1"/>
        <v>AvtotovarlarAvtomobil uchun moylar va kimyoviy moddalarPrisadkalar va qoʻshimchalarBoshqa qo'shimchalar</v>
      </c>
      <c r="C4730" s="55" t="s">
        <v>167</v>
      </c>
      <c r="D4730" s="55" t="s">
        <v>1693</v>
      </c>
      <c r="E4730" s="55" t="s">
        <v>10156</v>
      </c>
      <c r="F4730" s="55" t="s">
        <v>10162</v>
      </c>
      <c r="G4730" s="55"/>
      <c r="H4730" s="3"/>
      <c r="I4730" s="64">
        <v>0.25</v>
      </c>
      <c r="J4730" s="67">
        <v>0.25</v>
      </c>
      <c r="K4730" s="70">
        <v>0.25</v>
      </c>
      <c r="L4730" s="64">
        <v>0.0</v>
      </c>
      <c r="M4730" s="67">
        <v>0.0</v>
      </c>
      <c r="N4730" s="70">
        <v>0.0</v>
      </c>
      <c r="O4730" s="64">
        <v>0.25</v>
      </c>
      <c r="P4730" s="67">
        <v>0.25</v>
      </c>
      <c r="Q4730" s="70">
        <v>0.25</v>
      </c>
      <c r="R4730" s="3"/>
    </row>
    <row r="4731">
      <c r="A4731" s="46">
        <v>17295.0</v>
      </c>
      <c r="B4731" s="51" t="str">
        <f t="shared" si="1"/>
        <v>AvtotovarlarAvtomobil uchun moylar va kimyoviy moddalarYuvish va tozalash vositalariYoqilg'i tizimini tozalash vositalari</v>
      </c>
      <c r="C4731" s="55" t="s">
        <v>167</v>
      </c>
      <c r="D4731" s="55" t="s">
        <v>1693</v>
      </c>
      <c r="E4731" s="55" t="s">
        <v>5070</v>
      </c>
      <c r="F4731" s="55" t="s">
        <v>10163</v>
      </c>
      <c r="G4731" s="55"/>
      <c r="H4731" s="55"/>
      <c r="I4731" s="64">
        <v>0.25</v>
      </c>
      <c r="J4731" s="67">
        <v>0.25</v>
      </c>
      <c r="K4731" s="70">
        <v>0.25</v>
      </c>
      <c r="L4731" s="64">
        <v>0.0</v>
      </c>
      <c r="M4731" s="67">
        <v>0.0</v>
      </c>
      <c r="N4731" s="70">
        <v>0.0</v>
      </c>
      <c r="O4731" s="64">
        <v>0.25</v>
      </c>
      <c r="P4731" s="67">
        <v>0.25</v>
      </c>
      <c r="Q4731" s="70">
        <v>0.25</v>
      </c>
      <c r="R4731" s="3"/>
    </row>
    <row r="4732">
      <c r="A4732" s="46">
        <v>17296.0</v>
      </c>
      <c r="B4732" s="51" t="str">
        <f t="shared" si="1"/>
        <v>AvtotovarlarAvtomobil uchun moylar va kimyoviy moddalarYuvish va tozalash vositalariKonditsioner tozalagichlar</v>
      </c>
      <c r="C4732" s="55" t="s">
        <v>167</v>
      </c>
      <c r="D4732" s="55" t="s">
        <v>1693</v>
      </c>
      <c r="E4732" s="55" t="s">
        <v>5070</v>
      </c>
      <c r="F4732" s="55" t="s">
        <v>10165</v>
      </c>
      <c r="G4732" s="55"/>
      <c r="H4732" s="3"/>
      <c r="I4732" s="64">
        <v>0.25</v>
      </c>
      <c r="J4732" s="67">
        <v>0.25</v>
      </c>
      <c r="K4732" s="70">
        <v>0.25</v>
      </c>
      <c r="L4732" s="64">
        <v>0.0</v>
      </c>
      <c r="M4732" s="67">
        <v>0.0</v>
      </c>
      <c r="N4732" s="70">
        <v>0.0</v>
      </c>
      <c r="O4732" s="64">
        <v>0.25</v>
      </c>
      <c r="P4732" s="67">
        <v>0.25</v>
      </c>
      <c r="Q4732" s="70">
        <v>0.25</v>
      </c>
      <c r="R4732" s="3"/>
    </row>
    <row r="4733">
      <c r="A4733" s="46">
        <v>17297.0</v>
      </c>
      <c r="B4733" s="51" t="str">
        <f t="shared" si="1"/>
        <v>AvtotovarlarAvtomobil uchun moylar va kimyoviy moddalarYuvish va tozalash vositalariTormoz tozalagichlari</v>
      </c>
      <c r="C4733" s="55" t="s">
        <v>167</v>
      </c>
      <c r="D4733" s="55" t="s">
        <v>1693</v>
      </c>
      <c r="E4733" s="55" t="s">
        <v>5070</v>
      </c>
      <c r="F4733" s="55" t="s">
        <v>10167</v>
      </c>
      <c r="G4733" s="55"/>
      <c r="H4733" s="3"/>
      <c r="I4733" s="64">
        <v>0.25</v>
      </c>
      <c r="J4733" s="67">
        <v>0.25</v>
      </c>
      <c r="K4733" s="70">
        <v>0.25</v>
      </c>
      <c r="L4733" s="64">
        <v>0.0</v>
      </c>
      <c r="M4733" s="67">
        <v>0.0</v>
      </c>
      <c r="N4733" s="70">
        <v>0.0</v>
      </c>
      <c r="O4733" s="64">
        <v>0.25</v>
      </c>
      <c r="P4733" s="67">
        <v>0.25</v>
      </c>
      <c r="Q4733" s="70">
        <v>0.25</v>
      </c>
      <c r="R4733" s="3"/>
    </row>
    <row r="4734">
      <c r="A4734" s="46">
        <v>17298.0</v>
      </c>
      <c r="B4734" s="51" t="str">
        <f t="shared" si="1"/>
        <v>AvtotovarlarAvtomobil uchun moylar va kimyoviy moddalarYuvish va tozalash vositalariSovutish tizimini tozalash vositalari</v>
      </c>
      <c r="C4734" s="55" t="s">
        <v>167</v>
      </c>
      <c r="D4734" s="55" t="s">
        <v>1693</v>
      </c>
      <c r="E4734" s="55" t="s">
        <v>5070</v>
      </c>
      <c r="F4734" s="55" t="s">
        <v>10169</v>
      </c>
      <c r="G4734" s="55"/>
      <c r="H4734" s="55"/>
      <c r="I4734" s="64">
        <v>0.25</v>
      </c>
      <c r="J4734" s="67">
        <v>0.25</v>
      </c>
      <c r="K4734" s="70">
        <v>0.25</v>
      </c>
      <c r="L4734" s="64">
        <v>0.0</v>
      </c>
      <c r="M4734" s="67">
        <v>0.0</v>
      </c>
      <c r="N4734" s="70">
        <v>0.0</v>
      </c>
      <c r="O4734" s="64">
        <v>0.25</v>
      </c>
      <c r="P4734" s="67">
        <v>0.25</v>
      </c>
      <c r="Q4734" s="70">
        <v>0.25</v>
      </c>
      <c r="R4734" s="3"/>
    </row>
    <row r="4735">
      <c r="A4735" s="46">
        <v>17299.0</v>
      </c>
      <c r="B4735" s="51" t="str">
        <f t="shared" si="1"/>
        <v>AvtotovarlarAvtomobil uchun moylar va kimyoviy moddalarYuvish va tozalash vositalariSensor va kontaktlarni tozalash vositalari</v>
      </c>
      <c r="C4735" s="55" t="s">
        <v>167</v>
      </c>
      <c r="D4735" s="55" t="s">
        <v>1693</v>
      </c>
      <c r="E4735" s="55" t="s">
        <v>5070</v>
      </c>
      <c r="F4735" s="55" t="s">
        <v>10170</v>
      </c>
      <c r="G4735" s="55"/>
      <c r="H4735" s="55"/>
      <c r="I4735" s="64">
        <v>0.25</v>
      </c>
      <c r="J4735" s="67">
        <v>0.25</v>
      </c>
      <c r="K4735" s="70">
        <v>0.25</v>
      </c>
      <c r="L4735" s="64">
        <v>0.0</v>
      </c>
      <c r="M4735" s="67">
        <v>0.0</v>
      </c>
      <c r="N4735" s="70">
        <v>0.0</v>
      </c>
      <c r="O4735" s="64">
        <v>0.25</v>
      </c>
      <c r="P4735" s="67">
        <v>0.25</v>
      </c>
      <c r="Q4735" s="70">
        <v>0.25</v>
      </c>
      <c r="R4735" s="3"/>
    </row>
    <row r="4736">
      <c r="A4736" s="46">
        <v>17300.0</v>
      </c>
      <c r="B4736" s="51" t="str">
        <f t="shared" si="1"/>
        <v>AvtotovarlarAvtomobil uchun moylar va kimyoviy moddalarYuvish va tozalash vositalariEgzoz tizimini tozalash vositalari</v>
      </c>
      <c r="C4736" s="55" t="s">
        <v>167</v>
      </c>
      <c r="D4736" s="55" t="s">
        <v>1693</v>
      </c>
      <c r="E4736" s="55" t="s">
        <v>5070</v>
      </c>
      <c r="F4736" s="55" t="s">
        <v>10172</v>
      </c>
      <c r="G4736" s="55"/>
      <c r="H4736" s="55"/>
      <c r="I4736" s="64">
        <v>0.25</v>
      </c>
      <c r="J4736" s="67">
        <v>0.25</v>
      </c>
      <c r="K4736" s="70">
        <v>0.25</v>
      </c>
      <c r="L4736" s="64">
        <v>0.0</v>
      </c>
      <c r="M4736" s="67">
        <v>0.0</v>
      </c>
      <c r="N4736" s="70">
        <v>0.0</v>
      </c>
      <c r="O4736" s="64">
        <v>0.25</v>
      </c>
      <c r="P4736" s="67">
        <v>0.25</v>
      </c>
      <c r="Q4736" s="70">
        <v>0.25</v>
      </c>
      <c r="R4736" s="3"/>
    </row>
    <row r="4737">
      <c r="A4737" s="46">
        <v>17301.0</v>
      </c>
      <c r="B4737" s="51" t="str">
        <f t="shared" si="1"/>
        <v>AvtotovarlarAvtomobil uchun moylar va kimyoviy moddalarYuvish va tozalash vositalariTozalovchi vositalar uzatmalar qutisi uchun</v>
      </c>
      <c r="C4737" s="55" t="s">
        <v>167</v>
      </c>
      <c r="D4737" s="55" t="s">
        <v>1693</v>
      </c>
      <c r="E4737" s="55" t="s">
        <v>5070</v>
      </c>
      <c r="F4737" s="85" t="s">
        <v>10174</v>
      </c>
      <c r="G4737" s="85"/>
      <c r="H4737" s="85"/>
      <c r="I4737" s="64">
        <v>0.25</v>
      </c>
      <c r="J4737" s="67">
        <v>0.25</v>
      </c>
      <c r="K4737" s="70">
        <v>0.25</v>
      </c>
      <c r="L4737" s="64">
        <v>0.0</v>
      </c>
      <c r="M4737" s="67">
        <v>0.0</v>
      </c>
      <c r="N4737" s="70">
        <v>0.0</v>
      </c>
      <c r="O4737" s="64">
        <v>0.25</v>
      </c>
      <c r="P4737" s="67">
        <v>0.25</v>
      </c>
      <c r="Q4737" s="70">
        <v>0.25</v>
      </c>
      <c r="R4737" s="3"/>
    </row>
    <row r="4738">
      <c r="A4738" s="46">
        <v>17302.0</v>
      </c>
      <c r="B4738" s="51" t="str">
        <f t="shared" si="1"/>
        <v>AvtotovarlarAvtomobil uchun moylar va kimyoviy moddalarYelim va germetikalarGermetiklar</v>
      </c>
      <c r="C4738" s="55" t="s">
        <v>167</v>
      </c>
      <c r="D4738" s="55" t="s">
        <v>1693</v>
      </c>
      <c r="E4738" s="55" t="s">
        <v>7946</v>
      </c>
      <c r="F4738" s="85" t="s">
        <v>7950</v>
      </c>
      <c r="G4738" s="3"/>
      <c r="H4738" s="3"/>
      <c r="I4738" s="64">
        <v>0.25</v>
      </c>
      <c r="J4738" s="67">
        <v>0.25</v>
      </c>
      <c r="K4738" s="70">
        <v>0.25</v>
      </c>
      <c r="L4738" s="64">
        <v>0.0</v>
      </c>
      <c r="M4738" s="67">
        <v>0.0</v>
      </c>
      <c r="N4738" s="70">
        <v>0.0</v>
      </c>
      <c r="O4738" s="64">
        <v>0.25</v>
      </c>
      <c r="P4738" s="67">
        <v>0.25</v>
      </c>
      <c r="Q4738" s="70">
        <v>0.25</v>
      </c>
      <c r="R4738" s="3"/>
    </row>
    <row r="4739">
      <c r="A4739" s="46">
        <v>17303.0</v>
      </c>
      <c r="B4739" s="51" t="str">
        <f t="shared" si="1"/>
        <v>AvtotovarlarAvtomobil uchun moylar va kimyoviy moddalarYelim va germetikalarYelim</v>
      </c>
      <c r="C4739" s="55" t="s">
        <v>167</v>
      </c>
      <c r="D4739" s="55" t="s">
        <v>1693</v>
      </c>
      <c r="E4739" s="55" t="s">
        <v>7946</v>
      </c>
      <c r="F4739" s="55" t="s">
        <v>4519</v>
      </c>
      <c r="G4739" s="85"/>
      <c r="H4739" s="3"/>
      <c r="I4739" s="64">
        <v>0.25</v>
      </c>
      <c r="J4739" s="67">
        <v>0.25</v>
      </c>
      <c r="K4739" s="70">
        <v>0.25</v>
      </c>
      <c r="L4739" s="64">
        <v>0.0</v>
      </c>
      <c r="M4739" s="67">
        <v>0.0</v>
      </c>
      <c r="N4739" s="70">
        <v>0.0</v>
      </c>
      <c r="O4739" s="64">
        <v>0.25</v>
      </c>
      <c r="P4739" s="67">
        <v>0.25</v>
      </c>
      <c r="Q4739" s="70">
        <v>0.25</v>
      </c>
      <c r="R4739" s="3"/>
    </row>
    <row r="4740">
      <c r="A4740" s="46">
        <v>17304.0</v>
      </c>
      <c r="B4740" s="51" t="str">
        <f t="shared" si="1"/>
        <v>AvtotovarlarAvtomobil uchun moylar va kimyoviy moddalarYelim va germetikalarIp ushlagichlari</v>
      </c>
      <c r="C4740" s="55" t="s">
        <v>167</v>
      </c>
      <c r="D4740" s="55" t="s">
        <v>1693</v>
      </c>
      <c r="E4740" s="55" t="s">
        <v>7946</v>
      </c>
      <c r="F4740" s="55" t="s">
        <v>10178</v>
      </c>
      <c r="G4740" s="55"/>
      <c r="H4740" s="3"/>
      <c r="I4740" s="64">
        <v>0.25</v>
      </c>
      <c r="J4740" s="67">
        <v>0.25</v>
      </c>
      <c r="K4740" s="70">
        <v>0.25</v>
      </c>
      <c r="L4740" s="64">
        <v>0.0</v>
      </c>
      <c r="M4740" s="67">
        <v>0.0</v>
      </c>
      <c r="N4740" s="70">
        <v>0.0</v>
      </c>
      <c r="O4740" s="64">
        <v>0.25</v>
      </c>
      <c r="P4740" s="67">
        <v>0.25</v>
      </c>
      <c r="Q4740" s="70">
        <v>0.25</v>
      </c>
      <c r="R4740" s="3"/>
    </row>
    <row r="4741">
      <c r="A4741" s="46">
        <v>17305.0</v>
      </c>
      <c r="B4741" s="51" t="str">
        <f t="shared" si="1"/>
        <v>AvtotovarlarAvtomobil uchun moylar va kimyoviy moddalarDistillangan suv</v>
      </c>
      <c r="C4741" s="55" t="s">
        <v>167</v>
      </c>
      <c r="D4741" s="55" t="s">
        <v>1693</v>
      </c>
      <c r="E4741" s="55" t="s">
        <v>10180</v>
      </c>
      <c r="F4741" s="55"/>
      <c r="G4741" s="4"/>
      <c r="H4741" s="3"/>
      <c r="I4741" s="64">
        <v>0.22</v>
      </c>
      <c r="J4741" s="67">
        <v>0.22</v>
      </c>
      <c r="K4741" s="70">
        <v>0.22</v>
      </c>
      <c r="L4741" s="64">
        <v>0.0</v>
      </c>
      <c r="M4741" s="67">
        <v>0.0</v>
      </c>
      <c r="N4741" s="70">
        <v>0.0</v>
      </c>
      <c r="O4741" s="64">
        <v>0.22</v>
      </c>
      <c r="P4741" s="67">
        <v>0.22</v>
      </c>
      <c r="Q4741" s="70">
        <v>0.22</v>
      </c>
      <c r="R4741" s="3"/>
    </row>
    <row r="4742">
      <c r="A4742" s="46">
        <v>17306.0</v>
      </c>
      <c r="B4742" s="51" t="str">
        <f t="shared" si="1"/>
        <v>Goʻzallik va parvarishAromaterapiyaXushbo'y shamlar</v>
      </c>
      <c r="C4742" s="55" t="s">
        <v>314</v>
      </c>
      <c r="D4742" s="55" t="s">
        <v>616</v>
      </c>
      <c r="E4742" s="55" t="s">
        <v>10181</v>
      </c>
      <c r="F4742" s="55"/>
      <c r="G4742" s="3"/>
      <c r="H4742" s="3"/>
      <c r="I4742" s="64">
        <v>0.25</v>
      </c>
      <c r="J4742" s="67">
        <v>0.25</v>
      </c>
      <c r="K4742" s="70">
        <v>0.25</v>
      </c>
      <c r="L4742" s="64">
        <v>0.02</v>
      </c>
      <c r="M4742" s="67">
        <v>0.02</v>
      </c>
      <c r="N4742" s="70">
        <v>0.02</v>
      </c>
      <c r="O4742" s="64">
        <v>0.23</v>
      </c>
      <c r="P4742" s="67">
        <v>0.23</v>
      </c>
      <c r="Q4742" s="70">
        <v>0.23</v>
      </c>
      <c r="R4742" s="3"/>
    </row>
    <row r="4743">
      <c r="A4743" s="46">
        <v>17307.0</v>
      </c>
      <c r="B4743" s="51" t="str">
        <f t="shared" si="1"/>
        <v>Goʻzallik va parvarishAromaterapiyaXushbo'y lampalar</v>
      </c>
      <c r="C4743" s="55" t="s">
        <v>314</v>
      </c>
      <c r="D4743" s="55" t="s">
        <v>616</v>
      </c>
      <c r="E4743" s="55" t="s">
        <v>10183</v>
      </c>
      <c r="F4743" s="55"/>
      <c r="G4743" s="3"/>
      <c r="H4743" s="3"/>
      <c r="I4743" s="64">
        <v>0.25</v>
      </c>
      <c r="J4743" s="67">
        <v>0.25</v>
      </c>
      <c r="K4743" s="70">
        <v>0.25</v>
      </c>
      <c r="L4743" s="64">
        <v>0.02</v>
      </c>
      <c r="M4743" s="67">
        <v>0.02</v>
      </c>
      <c r="N4743" s="70">
        <v>0.02</v>
      </c>
      <c r="O4743" s="64">
        <v>0.23</v>
      </c>
      <c r="P4743" s="67">
        <v>0.23</v>
      </c>
      <c r="Q4743" s="70">
        <v>0.23</v>
      </c>
      <c r="R4743" s="3"/>
    </row>
    <row r="4744">
      <c r="A4744" s="46">
        <v>17308.0</v>
      </c>
      <c r="B4744" s="51" t="str">
        <f t="shared" si="1"/>
        <v>Dacha, bogʻ va tomorqaSugʻorish uchun tovarlarShlangi ulagichlari</v>
      </c>
      <c r="C4744" s="55" t="s">
        <v>734</v>
      </c>
      <c r="D4744" s="55" t="s">
        <v>6439</v>
      </c>
      <c r="E4744" s="55" t="s">
        <v>10186</v>
      </c>
      <c r="F4744" s="55"/>
      <c r="G4744" s="3"/>
      <c r="H4744" s="3"/>
      <c r="I4744" s="64">
        <v>0.2</v>
      </c>
      <c r="J4744" s="67">
        <v>0.2</v>
      </c>
      <c r="K4744" s="70">
        <v>0.2</v>
      </c>
      <c r="L4744" s="64">
        <v>0.0</v>
      </c>
      <c r="M4744" s="67">
        <v>0.0</v>
      </c>
      <c r="N4744" s="70">
        <v>0.0</v>
      </c>
      <c r="O4744" s="64">
        <v>0.2</v>
      </c>
      <c r="P4744" s="67">
        <v>0.2</v>
      </c>
      <c r="Q4744" s="70">
        <v>0.2</v>
      </c>
      <c r="R4744" s="3"/>
    </row>
    <row r="4745">
      <c r="A4745" s="46">
        <v>17315.0</v>
      </c>
      <c r="B4745" s="51" t="str">
        <f t="shared" si="1"/>
        <v>Dacha, bogʻ va tomorqaSugʻorish uchun tovarlarSug'orish qurollariTo'plamlar va komplektlar</v>
      </c>
      <c r="C4745" s="55" t="s">
        <v>734</v>
      </c>
      <c r="D4745" s="55" t="s">
        <v>6439</v>
      </c>
      <c r="E4745" s="55" t="s">
        <v>8680</v>
      </c>
      <c r="F4745" s="55" t="s">
        <v>10189</v>
      </c>
      <c r="G4745" s="55"/>
      <c r="H4745" s="3"/>
      <c r="I4745" s="64">
        <v>0.2</v>
      </c>
      <c r="J4745" s="67">
        <v>0.2</v>
      </c>
      <c r="K4745" s="70">
        <v>0.2</v>
      </c>
      <c r="L4745" s="64">
        <v>0.0</v>
      </c>
      <c r="M4745" s="67">
        <v>0.0</v>
      </c>
      <c r="N4745" s="70">
        <v>0.0</v>
      </c>
      <c r="O4745" s="64">
        <v>0.2</v>
      </c>
      <c r="P4745" s="67">
        <v>0.2</v>
      </c>
      <c r="Q4745" s="70">
        <v>0.2</v>
      </c>
      <c r="R4745" s="3"/>
    </row>
    <row r="4746">
      <c r="A4746" s="46">
        <v>17316.0</v>
      </c>
      <c r="B4746" s="51" t="str">
        <f t="shared" si="1"/>
        <v>Dacha, bogʻ va tomorqaSugʻorish uchun tovarlarSug'orish qurollariPistolet uchlari</v>
      </c>
      <c r="C4746" s="55" t="s">
        <v>734</v>
      </c>
      <c r="D4746" s="55" t="s">
        <v>6439</v>
      </c>
      <c r="E4746" s="55" t="s">
        <v>8680</v>
      </c>
      <c r="F4746" s="55" t="s">
        <v>10191</v>
      </c>
      <c r="G4746" s="55"/>
      <c r="H4746" s="3"/>
      <c r="I4746" s="64">
        <v>0.2</v>
      </c>
      <c r="J4746" s="67">
        <v>0.2</v>
      </c>
      <c r="K4746" s="70">
        <v>0.2</v>
      </c>
      <c r="L4746" s="64">
        <v>0.0</v>
      </c>
      <c r="M4746" s="67">
        <v>0.0</v>
      </c>
      <c r="N4746" s="70">
        <v>0.0</v>
      </c>
      <c r="O4746" s="64">
        <v>0.2</v>
      </c>
      <c r="P4746" s="67">
        <v>0.2</v>
      </c>
      <c r="Q4746" s="70">
        <v>0.2</v>
      </c>
      <c r="R4746" s="3"/>
    </row>
    <row r="4747">
      <c r="A4747" s="46">
        <v>17317.0</v>
      </c>
      <c r="B4747" s="51" t="str">
        <f t="shared" si="1"/>
        <v>Dacha, bogʻ va tomorqaSugʻorish uchun tovarlarShlang uchun g'altaklari va aravalar</v>
      </c>
      <c r="C4747" s="55" t="s">
        <v>734</v>
      </c>
      <c r="D4747" s="55" t="s">
        <v>6439</v>
      </c>
      <c r="E4747" s="55" t="s">
        <v>10194</v>
      </c>
      <c r="F4747" s="55"/>
      <c r="G4747" s="55"/>
      <c r="H4747" s="3"/>
      <c r="I4747" s="64">
        <v>0.2</v>
      </c>
      <c r="J4747" s="67">
        <v>0.2</v>
      </c>
      <c r="K4747" s="70">
        <v>0.2</v>
      </c>
      <c r="L4747" s="64">
        <v>0.0</v>
      </c>
      <c r="M4747" s="67">
        <v>0.0</v>
      </c>
      <c r="N4747" s="70">
        <v>0.0</v>
      </c>
      <c r="O4747" s="64">
        <v>0.2</v>
      </c>
      <c r="P4747" s="67">
        <v>0.2</v>
      </c>
      <c r="Q4747" s="70">
        <v>0.2</v>
      </c>
      <c r="R4747" s="3"/>
    </row>
    <row r="4748">
      <c r="A4748" s="46">
        <v>17318.0</v>
      </c>
      <c r="B4748" s="51" t="str">
        <f t="shared" si="1"/>
        <v>Dacha, bogʻ va tomorqaSugʻorish uchun tovarlarBog' sug'orish idishlari</v>
      </c>
      <c r="C4748" s="55" t="s">
        <v>734</v>
      </c>
      <c r="D4748" s="55" t="s">
        <v>6439</v>
      </c>
      <c r="E4748" s="55" t="s">
        <v>10196</v>
      </c>
      <c r="F4748" s="55"/>
      <c r="G4748" s="3"/>
      <c r="H4748" s="3"/>
      <c r="I4748" s="64">
        <v>0.2</v>
      </c>
      <c r="J4748" s="67">
        <v>0.2</v>
      </c>
      <c r="K4748" s="70">
        <v>0.2</v>
      </c>
      <c r="L4748" s="64">
        <v>0.0</v>
      </c>
      <c r="M4748" s="67">
        <v>0.0</v>
      </c>
      <c r="N4748" s="70">
        <v>0.0</v>
      </c>
      <c r="O4748" s="64">
        <v>0.2</v>
      </c>
      <c r="P4748" s="67">
        <v>0.2</v>
      </c>
      <c r="Q4748" s="70">
        <v>0.2</v>
      </c>
      <c r="R4748" s="3"/>
    </row>
    <row r="4749">
      <c r="A4749" s="46">
        <v>17319.0</v>
      </c>
      <c r="B4749" s="51" t="str">
        <f t="shared" si="1"/>
        <v>Dacha, bogʻ va tomorqaSugʻorish uchun tovarlarTomchilatib sug'orish</v>
      </c>
      <c r="C4749" s="55" t="s">
        <v>734</v>
      </c>
      <c r="D4749" s="55" t="s">
        <v>6439</v>
      </c>
      <c r="E4749" s="55" t="s">
        <v>10198</v>
      </c>
      <c r="F4749" s="55"/>
      <c r="G4749" s="4"/>
      <c r="H4749" s="3"/>
      <c r="I4749" s="64">
        <v>0.2</v>
      </c>
      <c r="J4749" s="67">
        <v>0.2</v>
      </c>
      <c r="K4749" s="70">
        <v>0.2</v>
      </c>
      <c r="L4749" s="64">
        <v>0.0</v>
      </c>
      <c r="M4749" s="67">
        <v>0.0</v>
      </c>
      <c r="N4749" s="70">
        <v>0.0</v>
      </c>
      <c r="O4749" s="64">
        <v>0.2</v>
      </c>
      <c r="P4749" s="67">
        <v>0.2</v>
      </c>
      <c r="Q4749" s="70">
        <v>0.2</v>
      </c>
      <c r="R4749" s="3"/>
    </row>
    <row r="4750">
      <c r="A4750" s="46">
        <v>17321.0</v>
      </c>
      <c r="B4750" s="51" t="str">
        <f t="shared" si="1"/>
        <v>Dacha, bogʻ va tomorqaSugʻorish uchun tovarlarAvtomatik sug'orish tizimlariMaysazorni sug'orish tizimlari</v>
      </c>
      <c r="C4750" s="55" t="s">
        <v>734</v>
      </c>
      <c r="D4750" s="55" t="s">
        <v>6439</v>
      </c>
      <c r="E4750" s="55" t="s">
        <v>10200</v>
      </c>
      <c r="F4750" s="55" t="s">
        <v>10201</v>
      </c>
      <c r="G4750" s="55"/>
      <c r="H4750" s="3"/>
      <c r="I4750" s="64">
        <v>0.2</v>
      </c>
      <c r="J4750" s="67">
        <v>0.2</v>
      </c>
      <c r="K4750" s="70">
        <v>0.2</v>
      </c>
      <c r="L4750" s="64">
        <v>0.0</v>
      </c>
      <c r="M4750" s="67">
        <v>0.0</v>
      </c>
      <c r="N4750" s="70">
        <v>0.0</v>
      </c>
      <c r="O4750" s="64">
        <v>0.2</v>
      </c>
      <c r="P4750" s="67">
        <v>0.2</v>
      </c>
      <c r="Q4750" s="70">
        <v>0.2</v>
      </c>
      <c r="R4750" s="3"/>
    </row>
    <row r="4751">
      <c r="A4751" s="46">
        <v>17322.0</v>
      </c>
      <c r="B4751" s="51" t="str">
        <f t="shared" si="1"/>
        <v>Dacha, bogʻ va tomorqaSugʻorish uchun tovarlarAvtomatik sug'orish tizimlariMikroiqlim</v>
      </c>
      <c r="C4751" s="55" t="s">
        <v>734</v>
      </c>
      <c r="D4751" s="55" t="s">
        <v>6439</v>
      </c>
      <c r="E4751" s="55" t="s">
        <v>10200</v>
      </c>
      <c r="F4751" s="55" t="s">
        <v>10203</v>
      </c>
      <c r="G4751" s="3"/>
      <c r="H4751" s="3"/>
      <c r="I4751" s="64">
        <v>0.2</v>
      </c>
      <c r="J4751" s="67">
        <v>0.2</v>
      </c>
      <c r="K4751" s="70">
        <v>0.2</v>
      </c>
      <c r="L4751" s="64">
        <v>0.0</v>
      </c>
      <c r="M4751" s="67">
        <v>0.0</v>
      </c>
      <c r="N4751" s="70">
        <v>0.0</v>
      </c>
      <c r="O4751" s="64">
        <v>0.2</v>
      </c>
      <c r="P4751" s="67">
        <v>0.2</v>
      </c>
      <c r="Q4751" s="70">
        <v>0.2</v>
      </c>
      <c r="R4751" s="3"/>
    </row>
    <row r="4752">
      <c r="A4752" s="46">
        <v>17323.0</v>
      </c>
      <c r="B4752" s="51" t="str">
        <f t="shared" si="1"/>
        <v>Dacha, bogʻ va tomorqaSugʻorish uchun tovarlarSug'orish uchun taymerlar</v>
      </c>
      <c r="C4752" s="55" t="s">
        <v>734</v>
      </c>
      <c r="D4752" s="55" t="s">
        <v>6439</v>
      </c>
      <c r="E4752" s="55" t="s">
        <v>10205</v>
      </c>
      <c r="F4752" s="55"/>
      <c r="G4752" s="4"/>
      <c r="H4752" s="3"/>
      <c r="I4752" s="64">
        <v>0.2</v>
      </c>
      <c r="J4752" s="67">
        <v>0.2</v>
      </c>
      <c r="K4752" s="70">
        <v>0.2</v>
      </c>
      <c r="L4752" s="64">
        <v>0.0</v>
      </c>
      <c r="M4752" s="67">
        <v>0.0</v>
      </c>
      <c r="N4752" s="70">
        <v>0.0</v>
      </c>
      <c r="O4752" s="64">
        <v>0.2</v>
      </c>
      <c r="P4752" s="67">
        <v>0.2</v>
      </c>
      <c r="Q4752" s="70">
        <v>0.2</v>
      </c>
      <c r="R4752" s="3"/>
    </row>
    <row r="4753">
      <c r="A4753" s="46">
        <v>17324.0</v>
      </c>
      <c r="B4753" s="51" t="str">
        <f t="shared" si="1"/>
        <v>Dacha, bogʻ va tomorqaSugʻorish uchun tovarlarBog' chelaklari</v>
      </c>
      <c r="C4753" s="55" t="s">
        <v>734</v>
      </c>
      <c r="D4753" s="55" t="s">
        <v>6439</v>
      </c>
      <c r="E4753" s="55" t="s">
        <v>10215</v>
      </c>
      <c r="F4753" s="3"/>
      <c r="G4753" s="3"/>
      <c r="H4753" s="3"/>
      <c r="I4753" s="64">
        <v>0.2</v>
      </c>
      <c r="J4753" s="67">
        <v>0.2</v>
      </c>
      <c r="K4753" s="70">
        <v>0.2</v>
      </c>
      <c r="L4753" s="64">
        <v>0.0</v>
      </c>
      <c r="M4753" s="67">
        <v>0.0</v>
      </c>
      <c r="N4753" s="70">
        <v>0.0</v>
      </c>
      <c r="O4753" s="64">
        <v>0.2</v>
      </c>
      <c r="P4753" s="67">
        <v>0.2</v>
      </c>
      <c r="Q4753" s="70">
        <v>0.2</v>
      </c>
      <c r="R4753" s="3"/>
    </row>
    <row r="4754">
      <c r="A4754" s="46">
        <v>17325.0</v>
      </c>
      <c r="B4754" s="51" t="str">
        <f t="shared" si="1"/>
        <v>Dacha, bogʻ va tomorqaSugʻorish uchun tovarlarShlang uchun shtutserlar</v>
      </c>
      <c r="C4754" s="55" t="s">
        <v>734</v>
      </c>
      <c r="D4754" s="55" t="s">
        <v>6439</v>
      </c>
      <c r="E4754" s="55" t="s">
        <v>10217</v>
      </c>
      <c r="F4754" s="55"/>
      <c r="G4754" s="3"/>
      <c r="H4754" s="3"/>
      <c r="I4754" s="64">
        <v>0.2</v>
      </c>
      <c r="J4754" s="67">
        <v>0.2</v>
      </c>
      <c r="K4754" s="70">
        <v>0.2</v>
      </c>
      <c r="L4754" s="64">
        <v>0.0</v>
      </c>
      <c r="M4754" s="67">
        <v>0.0</v>
      </c>
      <c r="N4754" s="70">
        <v>0.0</v>
      </c>
      <c r="O4754" s="64">
        <v>0.2</v>
      </c>
      <c r="P4754" s="67">
        <v>0.2</v>
      </c>
      <c r="Q4754" s="70">
        <v>0.2</v>
      </c>
      <c r="R4754" s="3"/>
    </row>
    <row r="4755">
      <c r="A4755" s="46">
        <v>17326.0</v>
      </c>
      <c r="B4755" s="51" t="str">
        <f t="shared" si="1"/>
        <v>Dacha, bogʻ va tomorqaBogʻ mebellariGamaklar va shezlonglarGamaklar</v>
      </c>
      <c r="C4755" s="55" t="s">
        <v>734</v>
      </c>
      <c r="D4755" s="55" t="s">
        <v>4631</v>
      </c>
      <c r="E4755" s="55" t="s">
        <v>10219</v>
      </c>
      <c r="F4755" s="55" t="s">
        <v>10220</v>
      </c>
      <c r="G4755" s="3"/>
      <c r="H4755" s="3"/>
      <c r="I4755" s="64">
        <v>0.15</v>
      </c>
      <c r="J4755" s="67">
        <v>0.15</v>
      </c>
      <c r="K4755" s="70">
        <v>0.15</v>
      </c>
      <c r="L4755" s="64">
        <v>0.0</v>
      </c>
      <c r="M4755" s="67">
        <v>0.0</v>
      </c>
      <c r="N4755" s="70">
        <v>0.0</v>
      </c>
      <c r="O4755" s="64">
        <v>0.15</v>
      </c>
      <c r="P4755" s="67">
        <v>0.15</v>
      </c>
      <c r="Q4755" s="70">
        <v>0.15</v>
      </c>
      <c r="R4755" s="3"/>
    </row>
    <row r="4756">
      <c r="A4756" s="46">
        <v>17327.0</v>
      </c>
      <c r="B4756" s="51" t="str">
        <f t="shared" si="1"/>
        <v>Dacha, bogʻ va tomorqaBogʻ mebellariGamaklar va shezlonglarShezlonglar</v>
      </c>
      <c r="C4756" s="55" t="s">
        <v>734</v>
      </c>
      <c r="D4756" s="55" t="s">
        <v>4631</v>
      </c>
      <c r="E4756" s="55" t="s">
        <v>10219</v>
      </c>
      <c r="F4756" s="55" t="s">
        <v>10223</v>
      </c>
      <c r="G4756" s="3"/>
      <c r="H4756" s="3"/>
      <c r="I4756" s="64">
        <v>0.15</v>
      </c>
      <c r="J4756" s="67">
        <v>0.15</v>
      </c>
      <c r="K4756" s="70">
        <v>0.15</v>
      </c>
      <c r="L4756" s="64">
        <v>0.0</v>
      </c>
      <c r="M4756" s="67">
        <v>0.0</v>
      </c>
      <c r="N4756" s="70">
        <v>0.0</v>
      </c>
      <c r="O4756" s="64">
        <v>0.15</v>
      </c>
      <c r="P4756" s="67">
        <v>0.15</v>
      </c>
      <c r="Q4756" s="70">
        <v>0.15</v>
      </c>
      <c r="R4756" s="3"/>
    </row>
    <row r="4757">
      <c r="A4757" s="46">
        <v>17328.0</v>
      </c>
      <c r="B4757" s="51" t="str">
        <f t="shared" si="1"/>
        <v>Dacha, bogʻ va tomorqaBogʻ mebellariBog ' skameykalari va divanlarSkameykalar</v>
      </c>
      <c r="C4757" s="55" t="s">
        <v>734</v>
      </c>
      <c r="D4757" s="55" t="s">
        <v>4631</v>
      </c>
      <c r="E4757" s="55" t="s">
        <v>10225</v>
      </c>
      <c r="F4757" s="55" t="s">
        <v>10226</v>
      </c>
      <c r="G4757" s="3"/>
      <c r="H4757" s="3"/>
      <c r="I4757" s="64">
        <v>0.15</v>
      </c>
      <c r="J4757" s="67">
        <v>0.15</v>
      </c>
      <c r="K4757" s="70">
        <v>0.15</v>
      </c>
      <c r="L4757" s="64">
        <v>0.0</v>
      </c>
      <c r="M4757" s="67">
        <v>0.0</v>
      </c>
      <c r="N4757" s="70">
        <v>0.0</v>
      </c>
      <c r="O4757" s="64">
        <v>0.15</v>
      </c>
      <c r="P4757" s="67">
        <v>0.15</v>
      </c>
      <c r="Q4757" s="70">
        <v>0.15</v>
      </c>
      <c r="R4757" s="3"/>
    </row>
    <row r="4758">
      <c r="A4758" s="46">
        <v>17329.0</v>
      </c>
      <c r="B4758" s="51" t="str">
        <f t="shared" si="1"/>
        <v>Dacha, bogʻ va tomorqaBogʻ mebellariBog ' skameykalari va divanlarBog‘ divanlari</v>
      </c>
      <c r="C4758" s="55" t="s">
        <v>734</v>
      </c>
      <c r="D4758" s="55" t="s">
        <v>4631</v>
      </c>
      <c r="E4758" s="55" t="s">
        <v>10225</v>
      </c>
      <c r="F4758" s="55" t="s">
        <v>10227</v>
      </c>
      <c r="G4758" s="3"/>
      <c r="H4758" s="3"/>
      <c r="I4758" s="64">
        <v>0.15</v>
      </c>
      <c r="J4758" s="67">
        <v>0.15</v>
      </c>
      <c r="K4758" s="70">
        <v>0.15</v>
      </c>
      <c r="L4758" s="64">
        <v>0.0</v>
      </c>
      <c r="M4758" s="67">
        <v>0.0</v>
      </c>
      <c r="N4758" s="70">
        <v>0.0</v>
      </c>
      <c r="O4758" s="64">
        <v>0.15</v>
      </c>
      <c r="P4758" s="67">
        <v>0.15</v>
      </c>
      <c r="Q4758" s="70">
        <v>0.15</v>
      </c>
      <c r="R4758" s="3"/>
    </row>
    <row r="4759">
      <c r="A4759" s="46">
        <v>17330.0</v>
      </c>
      <c r="B4759" s="51" t="str">
        <f t="shared" si="1"/>
        <v>Dacha, bogʻ va tomorqaBogʻ mebellariBog ' belanchaklari</v>
      </c>
      <c r="C4759" s="55" t="s">
        <v>734</v>
      </c>
      <c r="D4759" s="55" t="s">
        <v>4631</v>
      </c>
      <c r="E4759" s="55" t="s">
        <v>10229</v>
      </c>
      <c r="F4759" s="55"/>
      <c r="G4759" s="4"/>
      <c r="H4759" s="3"/>
      <c r="I4759" s="64">
        <v>0.15</v>
      </c>
      <c r="J4759" s="67">
        <v>0.15</v>
      </c>
      <c r="K4759" s="70">
        <v>0.15</v>
      </c>
      <c r="L4759" s="64">
        <v>0.0</v>
      </c>
      <c r="M4759" s="67">
        <v>0.0</v>
      </c>
      <c r="N4759" s="70">
        <v>0.0</v>
      </c>
      <c r="O4759" s="64">
        <v>0.15</v>
      </c>
      <c r="P4759" s="67">
        <v>0.15</v>
      </c>
      <c r="Q4759" s="70">
        <v>0.15</v>
      </c>
      <c r="R4759" s="3"/>
    </row>
    <row r="4760">
      <c r="A4760" s="46">
        <v>17331.0</v>
      </c>
      <c r="B4760" s="51" t="str">
        <f t="shared" si="1"/>
        <v>Dacha, bogʻ va tomorqaBogʻ mebellariChodirlar va gazeboslar</v>
      </c>
      <c r="C4760" s="55" t="s">
        <v>734</v>
      </c>
      <c r="D4760" s="55" t="s">
        <v>4631</v>
      </c>
      <c r="E4760" s="55" t="s">
        <v>10231</v>
      </c>
      <c r="F4760" s="55"/>
      <c r="G4760" s="4"/>
      <c r="H4760" s="3"/>
      <c r="I4760" s="64">
        <v>0.15</v>
      </c>
      <c r="J4760" s="67">
        <v>0.15</v>
      </c>
      <c r="K4760" s="70">
        <v>0.15</v>
      </c>
      <c r="L4760" s="64">
        <v>0.0</v>
      </c>
      <c r="M4760" s="67">
        <v>0.0</v>
      </c>
      <c r="N4760" s="70">
        <v>0.0</v>
      </c>
      <c r="O4760" s="64">
        <v>0.15</v>
      </c>
      <c r="P4760" s="67">
        <v>0.15</v>
      </c>
      <c r="Q4760" s="70">
        <v>0.15</v>
      </c>
      <c r="R4760" s="3"/>
    </row>
    <row r="4761">
      <c r="A4761" s="46">
        <v>17332.0</v>
      </c>
      <c r="B4761" s="51" t="str">
        <f t="shared" si="1"/>
        <v>Dacha, bogʻ va tomorqaBogʻ mebellariQopqoq qoplamalar</v>
      </c>
      <c r="C4761" s="55" t="s">
        <v>734</v>
      </c>
      <c r="D4761" s="55" t="s">
        <v>4631</v>
      </c>
      <c r="E4761" s="55" t="s">
        <v>10233</v>
      </c>
      <c r="F4761" s="55"/>
      <c r="G4761" s="3"/>
      <c r="H4761" s="3"/>
      <c r="I4761" s="64">
        <v>0.15</v>
      </c>
      <c r="J4761" s="67">
        <v>0.15</v>
      </c>
      <c r="K4761" s="70">
        <v>0.15</v>
      </c>
      <c r="L4761" s="64">
        <v>0.0</v>
      </c>
      <c r="M4761" s="67">
        <v>0.0</v>
      </c>
      <c r="N4761" s="70">
        <v>0.0</v>
      </c>
      <c r="O4761" s="64">
        <v>0.15</v>
      </c>
      <c r="P4761" s="67">
        <v>0.15</v>
      </c>
      <c r="Q4761" s="70">
        <v>0.15</v>
      </c>
      <c r="R4761" s="3"/>
    </row>
    <row r="4762">
      <c r="A4762" s="46">
        <v>17333.0</v>
      </c>
      <c r="B4762" s="51" t="str">
        <f t="shared" si="1"/>
        <v>Dacha, bogʻ va tomorqaBogʻ mebellariOchiq o'yin maydonchalari</v>
      </c>
      <c r="C4762" s="55" t="s">
        <v>734</v>
      </c>
      <c r="D4762" s="55" t="s">
        <v>4631</v>
      </c>
      <c r="E4762" s="55" t="s">
        <v>10235</v>
      </c>
      <c r="F4762" s="55"/>
      <c r="G4762" s="3"/>
      <c r="H4762" s="3"/>
      <c r="I4762" s="64">
        <v>0.15</v>
      </c>
      <c r="J4762" s="67">
        <v>0.15</v>
      </c>
      <c r="K4762" s="70">
        <v>0.15</v>
      </c>
      <c r="L4762" s="64">
        <v>0.0</v>
      </c>
      <c r="M4762" s="67">
        <v>0.0</v>
      </c>
      <c r="N4762" s="70">
        <v>0.0</v>
      </c>
      <c r="O4762" s="64">
        <v>0.15</v>
      </c>
      <c r="P4762" s="67">
        <v>0.15</v>
      </c>
      <c r="Q4762" s="70">
        <v>0.15</v>
      </c>
      <c r="R4762" s="3"/>
    </row>
    <row r="4763">
      <c r="A4763" s="46">
        <v>17334.0</v>
      </c>
      <c r="B4763" s="51" t="str">
        <f t="shared" si="1"/>
        <v>Sport va hordiqTrenajorlarInversiya stollari</v>
      </c>
      <c r="C4763" s="55" t="s">
        <v>391</v>
      </c>
      <c r="D4763" s="55" t="s">
        <v>4590</v>
      </c>
      <c r="E4763" s="55" t="s">
        <v>10237</v>
      </c>
      <c r="F4763" s="55"/>
      <c r="G4763" s="4"/>
      <c r="H4763" s="3"/>
      <c r="I4763" s="64">
        <v>0.1</v>
      </c>
      <c r="J4763" s="67">
        <v>0.1</v>
      </c>
      <c r="K4763" s="70">
        <v>0.1</v>
      </c>
      <c r="L4763" s="64">
        <v>0.0</v>
      </c>
      <c r="M4763" s="67">
        <v>0.0</v>
      </c>
      <c r="N4763" s="70">
        <v>0.0</v>
      </c>
      <c r="O4763" s="64">
        <v>0.1</v>
      </c>
      <c r="P4763" s="67">
        <v>0.1</v>
      </c>
      <c r="Q4763" s="70">
        <v>0.1</v>
      </c>
      <c r="R4763" s="3"/>
    </row>
    <row r="4764">
      <c r="A4764" s="46">
        <v>17336.0</v>
      </c>
      <c r="B4764" s="51" t="str">
        <f t="shared" si="1"/>
        <v>Hayvonlar uchun tovarlarQishloq xoʻjaligi hayvonlari uchunAsalarichilik uchunAsalarichilik vositalari</v>
      </c>
      <c r="C4764" s="55" t="s">
        <v>1198</v>
      </c>
      <c r="D4764" s="55" t="s">
        <v>1210</v>
      </c>
      <c r="E4764" s="55" t="s">
        <v>10239</v>
      </c>
      <c r="F4764" s="55" t="s">
        <v>10240</v>
      </c>
      <c r="G4764" s="55"/>
      <c r="H4764" s="3"/>
      <c r="I4764" s="64">
        <v>0.15</v>
      </c>
      <c r="J4764" s="67">
        <v>0.15</v>
      </c>
      <c r="K4764" s="70">
        <v>0.15</v>
      </c>
      <c r="L4764" s="64">
        <v>0.005</v>
      </c>
      <c r="M4764" s="67">
        <v>0.005</v>
      </c>
      <c r="N4764" s="70">
        <v>0.005</v>
      </c>
      <c r="O4764" s="64">
        <v>0.145</v>
      </c>
      <c r="P4764" s="67">
        <v>0.145</v>
      </c>
      <c r="Q4764" s="70">
        <v>0.145</v>
      </c>
      <c r="R4764" s="3"/>
    </row>
    <row r="4765">
      <c r="A4765" s="46">
        <v>17337.0</v>
      </c>
      <c r="B4765" s="51" t="str">
        <f t="shared" si="1"/>
        <v>Hayvonlar uchun tovarlarQishloq xoʻjaligi hayvonlari uchunAsalarichilik uchunHimoya kiyimi</v>
      </c>
      <c r="C4765" s="55" t="s">
        <v>1198</v>
      </c>
      <c r="D4765" s="55" t="s">
        <v>1210</v>
      </c>
      <c r="E4765" s="55" t="s">
        <v>10239</v>
      </c>
      <c r="F4765" s="55" t="s">
        <v>10242</v>
      </c>
      <c r="G4765" s="85"/>
      <c r="H4765" s="3"/>
      <c r="I4765" s="64">
        <v>0.15</v>
      </c>
      <c r="J4765" s="67">
        <v>0.15</v>
      </c>
      <c r="K4765" s="70">
        <v>0.15</v>
      </c>
      <c r="L4765" s="64">
        <v>0.005</v>
      </c>
      <c r="M4765" s="67">
        <v>0.005</v>
      </c>
      <c r="N4765" s="70">
        <v>0.005</v>
      </c>
      <c r="O4765" s="64">
        <v>0.145</v>
      </c>
      <c r="P4765" s="67">
        <v>0.145</v>
      </c>
      <c r="Q4765" s="70">
        <v>0.145</v>
      </c>
      <c r="R4765" s="3"/>
    </row>
    <row r="4766">
      <c r="A4766" s="46">
        <v>17338.0</v>
      </c>
      <c r="B4766" s="51" t="str">
        <f t="shared" si="1"/>
        <v>Hayvonlar uchun tovarlarQishloq xoʻjaligi hayvonlari uchunAsalarichilik uchunAsalarilar uchun oziqlantirish</v>
      </c>
      <c r="C4766" s="55" t="s">
        <v>1198</v>
      </c>
      <c r="D4766" s="55" t="s">
        <v>1210</v>
      </c>
      <c r="E4766" s="55" t="s">
        <v>10239</v>
      </c>
      <c r="F4766" s="55" t="s">
        <v>10245</v>
      </c>
      <c r="G4766" s="55"/>
      <c r="H4766" s="3"/>
      <c r="I4766" s="64">
        <v>0.15</v>
      </c>
      <c r="J4766" s="67">
        <v>0.15</v>
      </c>
      <c r="K4766" s="70">
        <v>0.15</v>
      </c>
      <c r="L4766" s="64">
        <v>0.005</v>
      </c>
      <c r="M4766" s="67">
        <v>0.005</v>
      </c>
      <c r="N4766" s="70">
        <v>0.005</v>
      </c>
      <c r="O4766" s="64">
        <v>0.145</v>
      </c>
      <c r="P4766" s="67">
        <v>0.145</v>
      </c>
      <c r="Q4766" s="70">
        <v>0.145</v>
      </c>
      <c r="R4766" s="3"/>
    </row>
    <row r="4767">
      <c r="A4767" s="46">
        <v>17341.0</v>
      </c>
      <c r="B4767" s="51" t="str">
        <f t="shared" si="1"/>
        <v>Dacha, bogʻ va tomorqaOʻsimliklar parvarishiO'simliklar uchun o'g'itlarQuruq o'g'itlar</v>
      </c>
      <c r="C4767" s="55" t="s">
        <v>734</v>
      </c>
      <c r="D4767" s="55" t="s">
        <v>735</v>
      </c>
      <c r="E4767" s="55" t="s">
        <v>10247</v>
      </c>
      <c r="F4767" s="55" t="s">
        <v>10248</v>
      </c>
      <c r="G4767" s="3"/>
      <c r="H4767" s="3"/>
      <c r="I4767" s="64" t="s">
        <v>225</v>
      </c>
      <c r="J4767" s="67">
        <v>0.25</v>
      </c>
      <c r="K4767" s="70">
        <v>0.25</v>
      </c>
      <c r="L4767" s="64" t="s">
        <v>225</v>
      </c>
      <c r="M4767" s="67">
        <v>0.0</v>
      </c>
      <c r="N4767" s="70">
        <v>0.0</v>
      </c>
      <c r="O4767" s="64" t="s">
        <v>225</v>
      </c>
      <c r="P4767" s="67">
        <v>0.25</v>
      </c>
      <c r="Q4767" s="70">
        <v>0.25</v>
      </c>
      <c r="R4767" s="3"/>
    </row>
    <row r="4768">
      <c r="A4768" s="46">
        <v>17342.0</v>
      </c>
      <c r="B4768" s="51" t="str">
        <f t="shared" si="1"/>
        <v>Dacha, bogʻ va tomorqaOʻsimliklar parvarishiO'simliklar uchun o'g'itlarOrganik o'g'itlar</v>
      </c>
      <c r="C4768" s="55" t="s">
        <v>734</v>
      </c>
      <c r="D4768" s="55" t="s">
        <v>735</v>
      </c>
      <c r="E4768" s="55" t="s">
        <v>10247</v>
      </c>
      <c r="F4768" s="55" t="s">
        <v>10249</v>
      </c>
      <c r="G4768" s="55"/>
      <c r="H4768" s="3"/>
      <c r="I4768" s="64" t="s">
        <v>225</v>
      </c>
      <c r="J4768" s="67">
        <v>0.25</v>
      </c>
      <c r="K4768" s="70">
        <v>0.25</v>
      </c>
      <c r="L4768" s="64" t="s">
        <v>225</v>
      </c>
      <c r="M4768" s="67">
        <v>0.0</v>
      </c>
      <c r="N4768" s="70">
        <v>0.0</v>
      </c>
      <c r="O4768" s="64" t="s">
        <v>225</v>
      </c>
      <c r="P4768" s="67">
        <v>0.25</v>
      </c>
      <c r="Q4768" s="70">
        <v>0.25</v>
      </c>
      <c r="R4768" s="3"/>
    </row>
    <row r="4769">
      <c r="A4769" s="46">
        <v>17343.0</v>
      </c>
      <c r="B4769" s="51" t="str">
        <f t="shared" si="1"/>
        <v>Dacha, bogʻ va tomorqaOʻsimliklar parvarishiTuproq va o'g'itlarTorf</v>
      </c>
      <c r="C4769" s="55" t="s">
        <v>734</v>
      </c>
      <c r="D4769" s="55" t="s">
        <v>735</v>
      </c>
      <c r="E4769" s="55" t="s">
        <v>10252</v>
      </c>
      <c r="F4769" s="55" t="s">
        <v>10253</v>
      </c>
      <c r="G4769" s="3"/>
      <c r="H4769" s="3"/>
      <c r="I4769" s="64">
        <v>0.25</v>
      </c>
      <c r="J4769" s="67">
        <v>0.25</v>
      </c>
      <c r="K4769" s="70">
        <v>0.25</v>
      </c>
      <c r="L4769" s="64">
        <v>0.0</v>
      </c>
      <c r="M4769" s="67">
        <v>0.0</v>
      </c>
      <c r="N4769" s="70">
        <v>0.0</v>
      </c>
      <c r="O4769" s="64">
        <v>0.25</v>
      </c>
      <c r="P4769" s="67">
        <v>0.25</v>
      </c>
      <c r="Q4769" s="70">
        <v>0.25</v>
      </c>
      <c r="R4769" s="3"/>
    </row>
    <row r="4770">
      <c r="A4770" s="46">
        <v>17344.0</v>
      </c>
      <c r="B4770" s="51" t="str">
        <f t="shared" si="1"/>
        <v>Dacha, bogʻ va tomorqaOʻsimliklar parvarishiTuproq va o'g'itlarTuproqlar</v>
      </c>
      <c r="C4770" s="55" t="s">
        <v>734</v>
      </c>
      <c r="D4770" s="55" t="s">
        <v>735</v>
      </c>
      <c r="E4770" s="55" t="s">
        <v>10252</v>
      </c>
      <c r="F4770" s="55" t="s">
        <v>10255</v>
      </c>
      <c r="G4770" s="3"/>
      <c r="H4770" s="3"/>
      <c r="I4770" s="64">
        <v>0.25</v>
      </c>
      <c r="J4770" s="67">
        <v>0.25</v>
      </c>
      <c r="K4770" s="70">
        <v>0.25</v>
      </c>
      <c r="L4770" s="64">
        <v>0.0</v>
      </c>
      <c r="M4770" s="67">
        <v>0.0</v>
      </c>
      <c r="N4770" s="70">
        <v>0.0</v>
      </c>
      <c r="O4770" s="64">
        <v>0.25</v>
      </c>
      <c r="P4770" s="67">
        <v>0.25</v>
      </c>
      <c r="Q4770" s="70">
        <v>0.25</v>
      </c>
      <c r="R4770" s="3"/>
    </row>
    <row r="4771">
      <c r="A4771" s="46">
        <v>17345.0</v>
      </c>
      <c r="B4771" s="51" t="str">
        <f t="shared" si="1"/>
        <v>Dacha, bogʻ va tomorqaOʻsimliklar parvarishiTuproq va o'g'itlarMulch</v>
      </c>
      <c r="C4771" s="55" t="s">
        <v>734</v>
      </c>
      <c r="D4771" s="55" t="s">
        <v>735</v>
      </c>
      <c r="E4771" s="55" t="s">
        <v>10252</v>
      </c>
      <c r="F4771" s="55" t="s">
        <v>10257</v>
      </c>
      <c r="G4771" s="3"/>
      <c r="H4771" s="3"/>
      <c r="I4771" s="64">
        <v>0.25</v>
      </c>
      <c r="J4771" s="67">
        <v>0.25</v>
      </c>
      <c r="K4771" s="70">
        <v>0.25</v>
      </c>
      <c r="L4771" s="64">
        <v>0.0</v>
      </c>
      <c r="M4771" s="67">
        <v>0.0</v>
      </c>
      <c r="N4771" s="70">
        <v>0.0</v>
      </c>
      <c r="O4771" s="64">
        <v>0.25</v>
      </c>
      <c r="P4771" s="67">
        <v>0.25</v>
      </c>
      <c r="Q4771" s="70">
        <v>0.25</v>
      </c>
      <c r="R4771" s="3"/>
    </row>
    <row r="4772">
      <c r="A4772" s="46">
        <v>17346.0</v>
      </c>
      <c r="B4772" s="51" t="str">
        <f t="shared" si="1"/>
        <v>Dacha, bogʻ va tomorqaOʻsimliklar parvarishiTuproq va o'g'itlarDrenaj</v>
      </c>
      <c r="C4772" s="55" t="s">
        <v>734</v>
      </c>
      <c r="D4772" s="55" t="s">
        <v>735</v>
      </c>
      <c r="E4772" s="55" t="s">
        <v>10252</v>
      </c>
      <c r="F4772" s="85" t="s">
        <v>10259</v>
      </c>
      <c r="G4772" s="3"/>
      <c r="H4772" s="3"/>
      <c r="I4772" s="64">
        <v>0.25</v>
      </c>
      <c r="J4772" s="67">
        <v>0.25</v>
      </c>
      <c r="K4772" s="70">
        <v>0.25</v>
      </c>
      <c r="L4772" s="64">
        <v>0.0</v>
      </c>
      <c r="M4772" s="67">
        <v>0.0</v>
      </c>
      <c r="N4772" s="70">
        <v>0.0</v>
      </c>
      <c r="O4772" s="64">
        <v>0.25</v>
      </c>
      <c r="P4772" s="67">
        <v>0.25</v>
      </c>
      <c r="Q4772" s="70">
        <v>0.25</v>
      </c>
      <c r="R4772" s="3"/>
    </row>
    <row r="4773">
      <c r="A4773" s="46">
        <v>17347.0</v>
      </c>
      <c r="B4773" s="51" t="str">
        <f t="shared" si="1"/>
        <v>Dacha, bogʻ va tomorqaOʻsimliklar parvarishiO'simliklarni zararkunandalardan himoya qilish</v>
      </c>
      <c r="C4773" s="55" t="s">
        <v>734</v>
      </c>
      <c r="D4773" s="55" t="s">
        <v>735</v>
      </c>
      <c r="E4773" s="55" t="s">
        <v>10261</v>
      </c>
      <c r="F4773" s="55"/>
      <c r="G4773" s="55"/>
      <c r="H4773" s="55"/>
      <c r="I4773" s="64" t="s">
        <v>225</v>
      </c>
      <c r="J4773" s="67" t="s">
        <v>225</v>
      </c>
      <c r="K4773" s="70">
        <v>0.25</v>
      </c>
      <c r="L4773" s="64" t="s">
        <v>225</v>
      </c>
      <c r="M4773" s="67" t="s">
        <v>225</v>
      </c>
      <c r="N4773" s="70">
        <v>0.0</v>
      </c>
      <c r="O4773" s="64" t="s">
        <v>225</v>
      </c>
      <c r="P4773" s="67" t="s">
        <v>225</v>
      </c>
      <c r="Q4773" s="70">
        <v>0.25</v>
      </c>
      <c r="R4773" s="3"/>
    </row>
    <row r="4774">
      <c r="A4774" s="46">
        <v>17348.0</v>
      </c>
      <c r="B4774" s="51" t="str">
        <f t="shared" si="1"/>
        <v>Dacha, bogʻ va tomorqaOʻsimliklar parvarishiQoplama materiallari va plyonkalarGeotekstillar va geoshetlar</v>
      </c>
      <c r="C4774" s="55" t="s">
        <v>734</v>
      </c>
      <c r="D4774" s="55" t="s">
        <v>735</v>
      </c>
      <c r="E4774" s="55" t="s">
        <v>10263</v>
      </c>
      <c r="F4774" s="85" t="s">
        <v>10264</v>
      </c>
      <c r="G4774" s="85"/>
      <c r="H4774" s="3"/>
      <c r="I4774" s="64">
        <v>0.2</v>
      </c>
      <c r="J4774" s="67">
        <v>0.2</v>
      </c>
      <c r="K4774" s="70">
        <v>0.2</v>
      </c>
      <c r="L4774" s="64">
        <v>0.0</v>
      </c>
      <c r="M4774" s="67">
        <v>0.0</v>
      </c>
      <c r="N4774" s="70">
        <v>0.0</v>
      </c>
      <c r="O4774" s="64">
        <v>0.2</v>
      </c>
      <c r="P4774" s="67">
        <v>0.2</v>
      </c>
      <c r="Q4774" s="70">
        <v>0.2</v>
      </c>
      <c r="R4774" s="3"/>
    </row>
    <row r="4775">
      <c r="A4775" s="46">
        <v>17349.0</v>
      </c>
      <c r="B4775" s="51" t="str">
        <f t="shared" si="1"/>
        <v>Dacha, bogʻ va tomorqaOʻsimliklar parvarishiQoplama materiallari va plyonkalarPlyonka</v>
      </c>
      <c r="C4775" s="55" t="s">
        <v>734</v>
      </c>
      <c r="D4775" s="55" t="s">
        <v>735</v>
      </c>
      <c r="E4775" s="55" t="s">
        <v>10263</v>
      </c>
      <c r="F4775" s="55" t="s">
        <v>10265</v>
      </c>
      <c r="G4775" s="3"/>
      <c r="H4775" s="3"/>
      <c r="I4775" s="64">
        <v>0.2</v>
      </c>
      <c r="J4775" s="67">
        <v>0.2</v>
      </c>
      <c r="K4775" s="70">
        <v>0.2</v>
      </c>
      <c r="L4775" s="64">
        <v>0.0</v>
      </c>
      <c r="M4775" s="67">
        <v>0.0</v>
      </c>
      <c r="N4775" s="70">
        <v>0.0</v>
      </c>
      <c r="O4775" s="64">
        <v>0.2</v>
      </c>
      <c r="P4775" s="67">
        <v>0.2</v>
      </c>
      <c r="Q4775" s="70">
        <v>0.2</v>
      </c>
      <c r="R4775" s="3"/>
    </row>
    <row r="4776">
      <c r="A4776" s="46">
        <v>17350.0</v>
      </c>
      <c r="B4776" s="51" t="str">
        <f t="shared" si="1"/>
        <v>Qurilish va taʼmirlashEshiklar, derazalar va butlovchi qismlarChivinlarga qarshi toʻrlarTo'shaklar uchun</v>
      </c>
      <c r="C4776" s="55" t="s">
        <v>95</v>
      </c>
      <c r="D4776" s="55" t="s">
        <v>414</v>
      </c>
      <c r="E4776" s="55" t="s">
        <v>4619</v>
      </c>
      <c r="F4776" s="55" t="s">
        <v>10266</v>
      </c>
      <c r="G4776" s="55"/>
      <c r="H4776" s="3"/>
      <c r="I4776" s="64">
        <v>0.2</v>
      </c>
      <c r="J4776" s="67">
        <v>0.2</v>
      </c>
      <c r="K4776" s="70">
        <v>0.2</v>
      </c>
      <c r="L4776" s="64">
        <v>0.0</v>
      </c>
      <c r="M4776" s="67">
        <v>0.0</v>
      </c>
      <c r="N4776" s="70">
        <v>0.0</v>
      </c>
      <c r="O4776" s="64">
        <v>0.2</v>
      </c>
      <c r="P4776" s="67">
        <v>0.2</v>
      </c>
      <c r="Q4776" s="70">
        <v>0.2</v>
      </c>
      <c r="R4776" s="3"/>
    </row>
    <row r="4777">
      <c r="A4777" s="46">
        <v>17352.0</v>
      </c>
      <c r="B4777" s="51" t="str">
        <f t="shared" si="1"/>
        <v>Dacha, bogʻ va tomorqaDacha va bogʻlarni dekorativ parvarishlashBaklar, bochkalar va kanistralarUniversal kanistra</v>
      </c>
      <c r="C4777" s="55" t="s">
        <v>734</v>
      </c>
      <c r="D4777" s="55" t="s">
        <v>751</v>
      </c>
      <c r="E4777" s="55" t="s">
        <v>10267</v>
      </c>
      <c r="F4777" s="55" t="s">
        <v>10268</v>
      </c>
      <c r="G4777" s="55"/>
      <c r="H4777" s="3"/>
      <c r="I4777" s="64">
        <v>0.2</v>
      </c>
      <c r="J4777" s="67">
        <v>0.2</v>
      </c>
      <c r="K4777" s="70">
        <v>0.2</v>
      </c>
      <c r="L4777" s="64">
        <v>0.0</v>
      </c>
      <c r="M4777" s="67">
        <v>0.0</v>
      </c>
      <c r="N4777" s="70">
        <v>0.0</v>
      </c>
      <c r="O4777" s="64">
        <v>0.2</v>
      </c>
      <c r="P4777" s="67">
        <v>0.2</v>
      </c>
      <c r="Q4777" s="70">
        <v>0.2</v>
      </c>
      <c r="R4777" s="3"/>
    </row>
    <row r="4778">
      <c r="A4778" s="46">
        <v>17353.0</v>
      </c>
      <c r="B4778" s="51" t="str">
        <f t="shared" si="1"/>
        <v>Dacha, bogʻ va tomorqaDacha va bogʻlarni dekorativ parvarishlashBaklar, bochkalar va kanistralarSug‘orish baki</v>
      </c>
      <c r="C4778" s="55" t="s">
        <v>734</v>
      </c>
      <c r="D4778" s="55" t="s">
        <v>751</v>
      </c>
      <c r="E4778" s="55" t="s">
        <v>10267</v>
      </c>
      <c r="F4778" s="55" t="s">
        <v>10270</v>
      </c>
      <c r="G4778" s="85"/>
      <c r="H4778" s="3"/>
      <c r="I4778" s="64">
        <v>0.2</v>
      </c>
      <c r="J4778" s="67">
        <v>0.2</v>
      </c>
      <c r="K4778" s="70">
        <v>0.2</v>
      </c>
      <c r="L4778" s="64">
        <v>0.0</v>
      </c>
      <c r="M4778" s="67">
        <v>0.0</v>
      </c>
      <c r="N4778" s="70">
        <v>0.0</v>
      </c>
      <c r="O4778" s="64">
        <v>0.2</v>
      </c>
      <c r="P4778" s="67">
        <v>0.2</v>
      </c>
      <c r="Q4778" s="70">
        <v>0.2</v>
      </c>
      <c r="R4778" s="3"/>
    </row>
    <row r="4779">
      <c r="A4779" s="46">
        <v>17354.0</v>
      </c>
      <c r="B4779" s="51" t="str">
        <f t="shared" si="1"/>
        <v>Dacha, bogʻ va tomorqaDacha va bogʻlarni dekorativ parvarishlashBaklar, bochkalar va kanistralarBog‘ bochkasi</v>
      </c>
      <c r="C4779" s="55" t="s">
        <v>734</v>
      </c>
      <c r="D4779" s="55" t="s">
        <v>751</v>
      </c>
      <c r="E4779" s="55" t="s">
        <v>10267</v>
      </c>
      <c r="F4779" s="55" t="s">
        <v>10272</v>
      </c>
      <c r="G4779" s="85"/>
      <c r="H4779" s="3"/>
      <c r="I4779" s="64">
        <v>0.2</v>
      </c>
      <c r="J4779" s="67">
        <v>0.2</v>
      </c>
      <c r="K4779" s="70">
        <v>0.2</v>
      </c>
      <c r="L4779" s="64">
        <v>0.0</v>
      </c>
      <c r="M4779" s="67">
        <v>0.0</v>
      </c>
      <c r="N4779" s="70">
        <v>0.0</v>
      </c>
      <c r="O4779" s="64">
        <v>0.2</v>
      </c>
      <c r="P4779" s="67">
        <v>0.2</v>
      </c>
      <c r="Q4779" s="70">
        <v>0.2</v>
      </c>
      <c r="R4779" s="3"/>
    </row>
    <row r="4780">
      <c r="A4780" s="46">
        <v>17355.0</v>
      </c>
      <c r="B4780" s="51" t="str">
        <f t="shared" si="1"/>
        <v>Dacha, bogʻ va tomorqaDacha va bogʻlarni dekorativ parvarishlashBaklar, bochkalar va kanistralarIchimlik idishlari</v>
      </c>
      <c r="C4780" s="55" t="s">
        <v>734</v>
      </c>
      <c r="D4780" s="55" t="s">
        <v>751</v>
      </c>
      <c r="E4780" s="55" t="s">
        <v>10267</v>
      </c>
      <c r="F4780" s="55" t="s">
        <v>10274</v>
      </c>
      <c r="G4780" s="55"/>
      <c r="H4780" s="3"/>
      <c r="I4780" s="64">
        <v>0.15</v>
      </c>
      <c r="J4780" s="67">
        <v>0.15</v>
      </c>
      <c r="K4780" s="70">
        <v>0.15</v>
      </c>
      <c r="L4780" s="64">
        <v>0.0</v>
      </c>
      <c r="M4780" s="67">
        <v>0.0</v>
      </c>
      <c r="N4780" s="70">
        <v>0.0</v>
      </c>
      <c r="O4780" s="64">
        <v>0.15</v>
      </c>
      <c r="P4780" s="67">
        <v>0.15</v>
      </c>
      <c r="Q4780" s="70">
        <v>0.15</v>
      </c>
      <c r="R4780" s="3"/>
    </row>
    <row r="4781">
      <c r="A4781" s="46">
        <v>17356.0</v>
      </c>
      <c r="B4781" s="51" t="str">
        <f t="shared" si="1"/>
        <v>Dacha, bogʻ va tomorqaDacha va bogʻlarni dekorativ parvarishlashEgatlar</v>
      </c>
      <c r="C4781" s="55" t="s">
        <v>734</v>
      </c>
      <c r="D4781" s="55" t="s">
        <v>751</v>
      </c>
      <c r="E4781" s="55" t="s">
        <v>10277</v>
      </c>
      <c r="F4781" s="85"/>
      <c r="G4781" s="3"/>
      <c r="H4781" s="3"/>
      <c r="I4781" s="64">
        <v>0.2</v>
      </c>
      <c r="J4781" s="67">
        <v>0.2</v>
      </c>
      <c r="K4781" s="70">
        <v>0.2</v>
      </c>
      <c r="L4781" s="64">
        <v>0.0</v>
      </c>
      <c r="M4781" s="67">
        <v>0.0</v>
      </c>
      <c r="N4781" s="70">
        <v>0.0</v>
      </c>
      <c r="O4781" s="64">
        <v>0.2</v>
      </c>
      <c r="P4781" s="67">
        <v>0.2</v>
      </c>
      <c r="Q4781" s="70">
        <v>0.2</v>
      </c>
      <c r="R4781" s="3"/>
    </row>
    <row r="4782">
      <c r="A4782" s="46">
        <v>17360.0</v>
      </c>
      <c r="B4782" s="51" t="str">
        <f t="shared" si="1"/>
        <v>Dacha, bogʻ va tomorqaDacha va bogʻlarni dekorativ parvarishlashIssiqxonalar va teplitsalarButlovchi qismlar</v>
      </c>
      <c r="C4782" s="55" t="s">
        <v>734</v>
      </c>
      <c r="D4782" s="55" t="s">
        <v>751</v>
      </c>
      <c r="E4782" s="55" t="s">
        <v>2072</v>
      </c>
      <c r="F4782" s="85" t="s">
        <v>1254</v>
      </c>
      <c r="G4782" s="85"/>
      <c r="H4782" s="3"/>
      <c r="I4782" s="64">
        <v>0.2</v>
      </c>
      <c r="J4782" s="67">
        <v>0.2</v>
      </c>
      <c r="K4782" s="70">
        <v>0.2</v>
      </c>
      <c r="L4782" s="64">
        <v>0.0</v>
      </c>
      <c r="M4782" s="67">
        <v>0.0</v>
      </c>
      <c r="N4782" s="70">
        <v>0.0</v>
      </c>
      <c r="O4782" s="64">
        <v>0.2</v>
      </c>
      <c r="P4782" s="67">
        <v>0.2</v>
      </c>
      <c r="Q4782" s="70">
        <v>0.2</v>
      </c>
      <c r="R4782" s="3"/>
    </row>
    <row r="4783">
      <c r="A4783" s="46">
        <v>17361.0</v>
      </c>
      <c r="B4783" s="51" t="str">
        <f t="shared" si="1"/>
        <v>Dacha, bogʻ va tomorqaDacha va bogʻlarni dekorativ parvarishlashDevorlar va to‘siqlarTo‘siqlar</v>
      </c>
      <c r="C4783" s="55" t="s">
        <v>734</v>
      </c>
      <c r="D4783" s="55" t="s">
        <v>751</v>
      </c>
      <c r="E4783" s="55" t="s">
        <v>10280</v>
      </c>
      <c r="F4783" s="55" t="s">
        <v>10281</v>
      </c>
      <c r="G4783" s="3"/>
      <c r="H4783" s="3"/>
      <c r="I4783" s="64" t="s">
        <v>225</v>
      </c>
      <c r="J4783" s="67" t="s">
        <v>225</v>
      </c>
      <c r="K4783" s="70">
        <v>0.2</v>
      </c>
      <c r="L4783" s="64" t="s">
        <v>225</v>
      </c>
      <c r="M4783" s="67" t="s">
        <v>225</v>
      </c>
      <c r="N4783" s="70">
        <v>0.0</v>
      </c>
      <c r="O4783" s="64" t="s">
        <v>225</v>
      </c>
      <c r="P4783" s="67" t="s">
        <v>225</v>
      </c>
      <c r="Q4783" s="70">
        <v>0.2</v>
      </c>
      <c r="R4783" s="3"/>
    </row>
    <row r="4784">
      <c r="A4784" s="46">
        <v>17362.0</v>
      </c>
      <c r="B4784" s="51" t="str">
        <f t="shared" si="1"/>
        <v>Dacha, bogʻ va tomorqaDacha va bogʻlarni dekorativ parvarishlashDevorlar va to‘siqlarDekorativ to‘siqlar</v>
      </c>
      <c r="C4784" s="55" t="s">
        <v>734</v>
      </c>
      <c r="D4784" s="55" t="s">
        <v>751</v>
      </c>
      <c r="E4784" s="55" t="s">
        <v>10280</v>
      </c>
      <c r="F4784" s="85" t="s">
        <v>10282</v>
      </c>
      <c r="G4784" s="85"/>
      <c r="H4784" s="3"/>
      <c r="I4784" s="64">
        <v>0.2</v>
      </c>
      <c r="J4784" s="67">
        <v>0.2</v>
      </c>
      <c r="K4784" s="70">
        <v>0.2</v>
      </c>
      <c r="L4784" s="64">
        <v>0.0</v>
      </c>
      <c r="M4784" s="67">
        <v>0.0</v>
      </c>
      <c r="N4784" s="70">
        <v>0.0</v>
      </c>
      <c r="O4784" s="64">
        <v>0.2</v>
      </c>
      <c r="P4784" s="67">
        <v>0.2</v>
      </c>
      <c r="Q4784" s="70">
        <v>0.2</v>
      </c>
      <c r="R4784" s="3"/>
    </row>
    <row r="4785">
      <c r="A4785" s="46">
        <v>17363.0</v>
      </c>
      <c r="B4785" s="51" t="str">
        <f t="shared" si="1"/>
        <v>Dacha, bogʻ va tomorqaDacha va bogʻlarni dekorativ parvarishlashDevorlar va to‘siqlarTo‘siqlar uchun rabitsa va to‘rlar</v>
      </c>
      <c r="C4785" s="55" t="s">
        <v>734</v>
      </c>
      <c r="D4785" s="55" t="s">
        <v>751</v>
      </c>
      <c r="E4785" s="55" t="s">
        <v>10280</v>
      </c>
      <c r="F4785" s="85" t="s">
        <v>10283</v>
      </c>
      <c r="G4785" s="85"/>
      <c r="H4785" s="85"/>
      <c r="I4785" s="64" t="s">
        <v>225</v>
      </c>
      <c r="J4785" s="67" t="s">
        <v>225</v>
      </c>
      <c r="K4785" s="70">
        <v>0.2</v>
      </c>
      <c r="L4785" s="64" t="s">
        <v>225</v>
      </c>
      <c r="M4785" s="67" t="s">
        <v>225</v>
      </c>
      <c r="N4785" s="70">
        <v>0.0</v>
      </c>
      <c r="O4785" s="64" t="s">
        <v>225</v>
      </c>
      <c r="P4785" s="67" t="s">
        <v>225</v>
      </c>
      <c r="Q4785" s="70">
        <v>0.2</v>
      </c>
      <c r="R4785" s="3"/>
    </row>
    <row r="4786">
      <c r="A4786" s="46">
        <v>17366.0</v>
      </c>
      <c r="B4786" s="51" t="str">
        <f t="shared" si="1"/>
        <v>Qurilish va taʼmirlashQurilish materiallariQurilish aralashmalariEritma qo'shimchalari</v>
      </c>
      <c r="C4786" s="55" t="s">
        <v>95</v>
      </c>
      <c r="D4786" s="55" t="s">
        <v>8093</v>
      </c>
      <c r="E4786" s="55" t="s">
        <v>8614</v>
      </c>
      <c r="F4786" s="85" t="s">
        <v>10284</v>
      </c>
      <c r="G4786" s="85"/>
      <c r="H4786" s="3"/>
      <c r="I4786" s="64" t="s">
        <v>225</v>
      </c>
      <c r="J4786" s="67" t="s">
        <v>225</v>
      </c>
      <c r="K4786" s="70">
        <v>0.08</v>
      </c>
      <c r="L4786" s="64">
        <v>0.0</v>
      </c>
      <c r="M4786" s="67">
        <v>0.0</v>
      </c>
      <c r="N4786" s="70">
        <v>0.0</v>
      </c>
      <c r="O4786" s="64" t="s">
        <v>225</v>
      </c>
      <c r="P4786" s="67" t="s">
        <v>225</v>
      </c>
      <c r="Q4786" s="70">
        <v>0.08</v>
      </c>
      <c r="R4786" s="3"/>
    </row>
    <row r="4787">
      <c r="A4787" s="46">
        <v>17367.0</v>
      </c>
      <c r="B4787" s="51" t="str">
        <f t="shared" si="1"/>
        <v>Qurilish va taʼmirlashQurilish materiallariQurilish aralashmalariYamlovchi</v>
      </c>
      <c r="C4787" s="55" t="s">
        <v>95</v>
      </c>
      <c r="D4787" s="55" t="s">
        <v>8093</v>
      </c>
      <c r="E4787" s="55" t="s">
        <v>8614</v>
      </c>
      <c r="F4787" s="55" t="s">
        <v>10285</v>
      </c>
      <c r="G4787" s="3"/>
      <c r="H4787" s="3"/>
      <c r="I4787" s="64" t="s">
        <v>225</v>
      </c>
      <c r="J4787" s="67" t="s">
        <v>225</v>
      </c>
      <c r="K4787" s="70">
        <v>0.08</v>
      </c>
      <c r="L4787" s="64">
        <v>0.0</v>
      </c>
      <c r="M4787" s="67">
        <v>0.0</v>
      </c>
      <c r="N4787" s="70">
        <v>0.0</v>
      </c>
      <c r="O4787" s="64" t="s">
        <v>225</v>
      </c>
      <c r="P4787" s="67" t="s">
        <v>225</v>
      </c>
      <c r="Q4787" s="70">
        <v>0.08</v>
      </c>
      <c r="R4787" s="3"/>
    </row>
    <row r="4788">
      <c r="A4788" s="46">
        <v>17368.0</v>
      </c>
      <c r="B4788" s="51" t="str">
        <f t="shared" si="1"/>
        <v>Qurilish va taʼmirlashQurilish materiallariQurilish aralashmalariDekorativ gipslar</v>
      </c>
      <c r="C4788" s="55" t="s">
        <v>95</v>
      </c>
      <c r="D4788" s="55" t="s">
        <v>8093</v>
      </c>
      <c r="E4788" s="55" t="s">
        <v>8614</v>
      </c>
      <c r="F4788" s="55" t="s">
        <v>10288</v>
      </c>
      <c r="G4788" s="55"/>
      <c r="H4788" s="3"/>
      <c r="I4788" s="64" t="s">
        <v>225</v>
      </c>
      <c r="J4788" s="67" t="s">
        <v>225</v>
      </c>
      <c r="K4788" s="70">
        <v>0.08</v>
      </c>
      <c r="L4788" s="64">
        <v>0.0</v>
      </c>
      <c r="M4788" s="67">
        <v>0.0</v>
      </c>
      <c r="N4788" s="70">
        <v>0.0</v>
      </c>
      <c r="O4788" s="64" t="s">
        <v>225</v>
      </c>
      <c r="P4788" s="67" t="s">
        <v>225</v>
      </c>
      <c r="Q4788" s="70">
        <v>0.08</v>
      </c>
      <c r="R4788" s="3"/>
    </row>
    <row r="4789">
      <c r="A4789" s="46">
        <v>17369.0</v>
      </c>
      <c r="B4789" s="51" t="str">
        <f t="shared" si="1"/>
        <v>Qurilish va taʼmirlashQurilish materiallariQurilish aralashmalariGipslar</v>
      </c>
      <c r="C4789" s="55" t="s">
        <v>95</v>
      </c>
      <c r="D4789" s="55" t="s">
        <v>8093</v>
      </c>
      <c r="E4789" s="55" t="s">
        <v>8614</v>
      </c>
      <c r="F4789" s="85" t="s">
        <v>10290</v>
      </c>
      <c r="G4789" s="3"/>
      <c r="H4789" s="3"/>
      <c r="I4789" s="64" t="s">
        <v>225</v>
      </c>
      <c r="J4789" s="67" t="s">
        <v>225</v>
      </c>
      <c r="K4789" s="70">
        <v>0.08</v>
      </c>
      <c r="L4789" s="64">
        <v>0.0</v>
      </c>
      <c r="M4789" s="67">
        <v>0.0</v>
      </c>
      <c r="N4789" s="70">
        <v>0.0</v>
      </c>
      <c r="O4789" s="64" t="s">
        <v>225</v>
      </c>
      <c r="P4789" s="67" t="s">
        <v>225</v>
      </c>
      <c r="Q4789" s="70">
        <v>0.08</v>
      </c>
      <c r="R4789" s="3"/>
    </row>
    <row r="4790">
      <c r="A4790" s="46">
        <v>17370.0</v>
      </c>
      <c r="B4790" s="51" t="str">
        <f t="shared" si="1"/>
        <v>Qurilish va taʼmirlashQurilish materiallariQurilish aralashmalariShpatlyovkalar</v>
      </c>
      <c r="C4790" s="55" t="s">
        <v>95</v>
      </c>
      <c r="D4790" s="55" t="s">
        <v>8093</v>
      </c>
      <c r="E4790" s="55" t="s">
        <v>8614</v>
      </c>
      <c r="F4790" s="85" t="s">
        <v>10292</v>
      </c>
      <c r="G4790" s="3"/>
      <c r="H4790" s="3"/>
      <c r="I4790" s="64" t="s">
        <v>225</v>
      </c>
      <c r="J4790" s="67" t="s">
        <v>225</v>
      </c>
      <c r="K4790" s="70">
        <v>0.08</v>
      </c>
      <c r="L4790" s="64">
        <v>0.0</v>
      </c>
      <c r="M4790" s="67">
        <v>0.0</v>
      </c>
      <c r="N4790" s="70">
        <v>0.0</v>
      </c>
      <c r="O4790" s="64" t="s">
        <v>225</v>
      </c>
      <c r="P4790" s="67" t="s">
        <v>225</v>
      </c>
      <c r="Q4790" s="70">
        <v>0.08</v>
      </c>
      <c r="R4790" s="3"/>
    </row>
    <row r="4791">
      <c r="A4791" s="46">
        <v>17373.0</v>
      </c>
      <c r="B4791" s="51" t="str">
        <f t="shared" si="1"/>
        <v>Qurilish va taʼmirlashQurilish materiallariTom yopma va aksessuarlarTom yopma materiallarCherepitsa</v>
      </c>
      <c r="C4791" s="55" t="s">
        <v>95</v>
      </c>
      <c r="D4791" s="55" t="s">
        <v>8093</v>
      </c>
      <c r="E4791" s="55" t="s">
        <v>8409</v>
      </c>
      <c r="F4791" s="85" t="s">
        <v>8410</v>
      </c>
      <c r="G4791" s="55" t="s">
        <v>10295</v>
      </c>
      <c r="H4791" s="3"/>
      <c r="I4791" s="64" t="s">
        <v>225</v>
      </c>
      <c r="J4791" s="67" t="s">
        <v>225</v>
      </c>
      <c r="K4791" s="70">
        <v>0.08</v>
      </c>
      <c r="L4791" s="64">
        <v>0.0</v>
      </c>
      <c r="M4791" s="67">
        <v>0.0</v>
      </c>
      <c r="N4791" s="70">
        <v>0.0</v>
      </c>
      <c r="O4791" s="64" t="s">
        <v>225</v>
      </c>
      <c r="P4791" s="67" t="s">
        <v>225</v>
      </c>
      <c r="Q4791" s="70">
        <v>0.08</v>
      </c>
      <c r="R4791" s="3"/>
    </row>
    <row r="4792">
      <c r="A4792" s="46">
        <v>17374.0</v>
      </c>
      <c r="B4792" s="51" t="str">
        <f t="shared" si="1"/>
        <v>Qurilish va taʼmirlashQurilish materiallariTom yopma va aksessuarlarTom yopma materiallarRulonli tom yopma</v>
      </c>
      <c r="C4792" s="55" t="s">
        <v>95</v>
      </c>
      <c r="D4792" s="55" t="s">
        <v>8093</v>
      </c>
      <c r="E4792" s="55" t="s">
        <v>8409</v>
      </c>
      <c r="F4792" s="55" t="s">
        <v>8410</v>
      </c>
      <c r="G4792" s="55" t="s">
        <v>10297</v>
      </c>
      <c r="H4792" s="55"/>
      <c r="I4792" s="64" t="s">
        <v>225</v>
      </c>
      <c r="J4792" s="67" t="s">
        <v>225</v>
      </c>
      <c r="K4792" s="70">
        <v>0.08</v>
      </c>
      <c r="L4792" s="64">
        <v>0.0</v>
      </c>
      <c r="M4792" s="67">
        <v>0.0</v>
      </c>
      <c r="N4792" s="70">
        <v>0.0</v>
      </c>
      <c r="O4792" s="64" t="s">
        <v>225</v>
      </c>
      <c r="P4792" s="67" t="s">
        <v>225</v>
      </c>
      <c r="Q4792" s="70">
        <v>0.08</v>
      </c>
      <c r="R4792" s="3"/>
    </row>
    <row r="4793">
      <c r="A4793" s="46">
        <v>17375.0</v>
      </c>
      <c r="B4793" s="51" t="str">
        <f t="shared" si="1"/>
        <v>Qurilish va taʼmirlashQurilish materiallariTom yopma va aksessuarlarTom yopma materiallarProfnastil</v>
      </c>
      <c r="C4793" s="55" t="s">
        <v>95</v>
      </c>
      <c r="D4793" s="55" t="s">
        <v>8093</v>
      </c>
      <c r="E4793" s="55" t="s">
        <v>8409</v>
      </c>
      <c r="F4793" s="85" t="s">
        <v>8410</v>
      </c>
      <c r="G4793" s="55" t="s">
        <v>10299</v>
      </c>
      <c r="H4793" s="3"/>
      <c r="I4793" s="64" t="s">
        <v>225</v>
      </c>
      <c r="J4793" s="67" t="s">
        <v>225</v>
      </c>
      <c r="K4793" s="70">
        <v>0.08</v>
      </c>
      <c r="L4793" s="64">
        <v>0.0</v>
      </c>
      <c r="M4793" s="67">
        <v>0.0</v>
      </c>
      <c r="N4793" s="70">
        <v>0.0</v>
      </c>
      <c r="O4793" s="64" t="s">
        <v>225</v>
      </c>
      <c r="P4793" s="67" t="s">
        <v>225</v>
      </c>
      <c r="Q4793" s="70">
        <v>0.08</v>
      </c>
      <c r="R4793" s="3"/>
    </row>
    <row r="4794">
      <c r="A4794" s="46">
        <v>17405.0</v>
      </c>
      <c r="B4794" s="51" t="str">
        <f t="shared" si="1"/>
        <v>Qurilish va taʼmirlashBo'yoq va lak materiallariKataloglar, testerlar va LKM to‘plamlari</v>
      </c>
      <c r="C4794" s="55" t="s">
        <v>95</v>
      </c>
      <c r="D4794" s="55" t="s">
        <v>1360</v>
      </c>
      <c r="E4794" s="55" t="s">
        <v>10306</v>
      </c>
      <c r="F4794" s="55"/>
      <c r="G4794" s="55"/>
      <c r="H4794" s="3"/>
      <c r="I4794" s="64" t="s">
        <v>225</v>
      </c>
      <c r="J4794" s="67" t="s">
        <v>225</v>
      </c>
      <c r="K4794" s="70">
        <v>0.2</v>
      </c>
      <c r="L4794" s="64" t="s">
        <v>225</v>
      </c>
      <c r="M4794" s="67" t="s">
        <v>225</v>
      </c>
      <c r="N4794" s="70">
        <v>0.0</v>
      </c>
      <c r="O4794" s="64" t="s">
        <v>225</v>
      </c>
      <c r="P4794" s="67" t="s">
        <v>225</v>
      </c>
      <c r="Q4794" s="70">
        <v>0.2</v>
      </c>
      <c r="R4794" s="3"/>
    </row>
    <row r="4795">
      <c r="A4795" s="46">
        <v>17406.0</v>
      </c>
      <c r="B4795" s="51" t="str">
        <f t="shared" si="1"/>
        <v>Qurilish va taʼmirlashBo'yoq va lak materiallariTa’mirlash uchun materiallar</v>
      </c>
      <c r="C4795" s="55" t="s">
        <v>95</v>
      </c>
      <c r="D4795" s="55" t="s">
        <v>1360</v>
      </c>
      <c r="E4795" s="55" t="s">
        <v>10309</v>
      </c>
      <c r="F4795" s="55"/>
      <c r="G4795" s="3"/>
      <c r="H4795" s="3"/>
      <c r="I4795" s="64">
        <v>0.08</v>
      </c>
      <c r="J4795" s="67">
        <v>0.08</v>
      </c>
      <c r="K4795" s="70">
        <v>0.08</v>
      </c>
      <c r="L4795" s="64">
        <v>0.0</v>
      </c>
      <c r="M4795" s="67">
        <v>0.0</v>
      </c>
      <c r="N4795" s="70">
        <v>0.0</v>
      </c>
      <c r="O4795" s="64">
        <v>0.08</v>
      </c>
      <c r="P4795" s="67">
        <v>0.08</v>
      </c>
      <c r="Q4795" s="70">
        <v>0.08</v>
      </c>
      <c r="R4795" s="3"/>
    </row>
    <row r="4796">
      <c r="A4796" s="46">
        <v>17407.0</v>
      </c>
      <c r="B4796" s="51" t="str">
        <f t="shared" si="1"/>
        <v>Qurilish va taʼmirlashBo'yoq va lak materiallariErituvchilar va tozalagichlar</v>
      </c>
      <c r="C4796" s="55" t="s">
        <v>95</v>
      </c>
      <c r="D4796" s="55" t="s">
        <v>1360</v>
      </c>
      <c r="E4796" s="55" t="s">
        <v>10311</v>
      </c>
      <c r="F4796" s="55"/>
      <c r="G4796" s="3"/>
      <c r="H4796" s="3"/>
      <c r="I4796" s="64">
        <v>0.08</v>
      </c>
      <c r="J4796" s="67">
        <v>0.08</v>
      </c>
      <c r="K4796" s="70">
        <v>0.08</v>
      </c>
      <c r="L4796" s="64">
        <v>0.0</v>
      </c>
      <c r="M4796" s="67">
        <v>0.0</v>
      </c>
      <c r="N4796" s="70">
        <v>0.0</v>
      </c>
      <c r="O4796" s="64">
        <v>0.08</v>
      </c>
      <c r="P4796" s="67">
        <v>0.08</v>
      </c>
      <c r="Q4796" s="70">
        <v>0.08</v>
      </c>
      <c r="R4796" s="3"/>
    </row>
    <row r="4797">
      <c r="A4797" s="46">
        <v>17409.0</v>
      </c>
      <c r="B4797" s="51" t="str">
        <f t="shared" si="1"/>
        <v>Oziq-ovqat mahsulotlariMuzlatilgan oziq-ovqatYarim tayyor mahsulotlar</v>
      </c>
      <c r="C4797" s="55" t="s">
        <v>131</v>
      </c>
      <c r="D4797" s="55" t="s">
        <v>10313</v>
      </c>
      <c r="E4797" s="55" t="s">
        <v>10314</v>
      </c>
      <c r="F4797" s="55"/>
      <c r="G4797" s="3"/>
      <c r="H4797" s="3"/>
      <c r="I4797" s="64" t="s">
        <v>225</v>
      </c>
      <c r="J4797" s="67" t="s">
        <v>225</v>
      </c>
      <c r="K4797" s="70">
        <v>0.1</v>
      </c>
      <c r="L4797" s="64">
        <v>0.0</v>
      </c>
      <c r="M4797" s="67">
        <v>0.0</v>
      </c>
      <c r="N4797" s="70">
        <v>0.0</v>
      </c>
      <c r="O4797" s="64" t="s">
        <v>225</v>
      </c>
      <c r="P4797" s="67" t="s">
        <v>225</v>
      </c>
      <c r="Q4797" s="70">
        <v>0.1</v>
      </c>
      <c r="R4797" s="3"/>
    </row>
    <row r="4798">
      <c r="A4798" s="46">
        <v>17416.0</v>
      </c>
      <c r="B4798" s="51" t="str">
        <f t="shared" si="1"/>
        <v>Bolalar tovarlariBolalar ovqatiBolalar uchun aralashmasiBir yoshgacha aralashmalar</v>
      </c>
      <c r="C4798" s="55" t="s">
        <v>346</v>
      </c>
      <c r="D4798" s="55" t="s">
        <v>1192</v>
      </c>
      <c r="E4798" s="55" t="s">
        <v>6265</v>
      </c>
      <c r="F4798" s="55" t="s">
        <v>10316</v>
      </c>
      <c r="G4798" s="55"/>
      <c r="H4798" s="3"/>
      <c r="I4798" s="64">
        <v>0.145</v>
      </c>
      <c r="J4798" s="67">
        <v>0.145</v>
      </c>
      <c r="K4798" s="70">
        <v>0.145</v>
      </c>
      <c r="L4798" s="64">
        <v>0.005</v>
      </c>
      <c r="M4798" s="67">
        <v>0.005</v>
      </c>
      <c r="N4798" s="70">
        <v>0.005</v>
      </c>
      <c r="O4798" s="64">
        <v>0.14</v>
      </c>
      <c r="P4798" s="67">
        <v>0.14</v>
      </c>
      <c r="Q4798" s="70">
        <v>0.14</v>
      </c>
      <c r="R4798" s="3"/>
    </row>
    <row r="4799">
      <c r="A4799" s="46">
        <v>17417.0</v>
      </c>
      <c r="B4799" s="51" t="str">
        <f t="shared" si="1"/>
        <v>Bolalar tovarlariBolalar ovqatiBolalar uchun aralashmasiBir yoshdan boshlab aralashmalar</v>
      </c>
      <c r="C4799" s="55" t="s">
        <v>346</v>
      </c>
      <c r="D4799" s="55" t="s">
        <v>1192</v>
      </c>
      <c r="E4799" s="55" t="s">
        <v>6265</v>
      </c>
      <c r="F4799" s="55" t="s">
        <v>10318</v>
      </c>
      <c r="G4799" s="55"/>
      <c r="H4799" s="55"/>
      <c r="I4799" s="64">
        <v>0.145</v>
      </c>
      <c r="J4799" s="67">
        <v>0.145</v>
      </c>
      <c r="K4799" s="70">
        <v>0.145</v>
      </c>
      <c r="L4799" s="64">
        <v>0.005</v>
      </c>
      <c r="M4799" s="67">
        <v>0.005</v>
      </c>
      <c r="N4799" s="70">
        <v>0.005</v>
      </c>
      <c r="O4799" s="64">
        <v>0.14</v>
      </c>
      <c r="P4799" s="67">
        <v>0.14</v>
      </c>
      <c r="Q4799" s="70">
        <v>0.14</v>
      </c>
      <c r="R4799" s="3"/>
    </row>
    <row r="4800">
      <c r="A4800" s="46">
        <v>17418.0</v>
      </c>
      <c r="B4800" s="51" t="str">
        <f t="shared" si="1"/>
        <v>Bolalar tovarlariBolalar ovqatiBolalar uchun aralashmasiHomilador va emizikli ayollar uchun aralashmalar</v>
      </c>
      <c r="C4800" s="55" t="s">
        <v>346</v>
      </c>
      <c r="D4800" s="55" t="s">
        <v>1192</v>
      </c>
      <c r="E4800" s="55" t="s">
        <v>6265</v>
      </c>
      <c r="F4800" s="55" t="s">
        <v>10320</v>
      </c>
      <c r="G4800" s="55"/>
      <c r="H4800" s="55"/>
      <c r="I4800" s="64">
        <v>0.145</v>
      </c>
      <c r="J4800" s="67">
        <v>0.145</v>
      </c>
      <c r="K4800" s="70">
        <v>0.145</v>
      </c>
      <c r="L4800" s="64">
        <v>0.005</v>
      </c>
      <c r="M4800" s="67">
        <v>0.005</v>
      </c>
      <c r="N4800" s="70">
        <v>0.005</v>
      </c>
      <c r="O4800" s="64">
        <v>0.14</v>
      </c>
      <c r="P4800" s="67">
        <v>0.14</v>
      </c>
      <c r="Q4800" s="70">
        <v>0.14</v>
      </c>
      <c r="R4800" s="3"/>
    </row>
    <row r="4801">
      <c r="A4801" s="46">
        <v>17420.0</v>
      </c>
      <c r="B4801" s="51" t="str">
        <f t="shared" si="1"/>
        <v>Goʻzallik va parvarishShaxsiy gigiyenaPaxta mahsulotlariQog'oz mahsulotlari uchun ushlagichlar</v>
      </c>
      <c r="C4801" s="55" t="s">
        <v>314</v>
      </c>
      <c r="D4801" s="55" t="s">
        <v>315</v>
      </c>
      <c r="E4801" s="55" t="s">
        <v>316</v>
      </c>
      <c r="F4801" s="85" t="s">
        <v>10322</v>
      </c>
      <c r="G4801" s="85"/>
      <c r="H4801" s="85"/>
      <c r="I4801" s="64">
        <v>0.22</v>
      </c>
      <c r="J4801" s="67">
        <v>0.22</v>
      </c>
      <c r="K4801" s="70">
        <v>0.22</v>
      </c>
      <c r="L4801" s="64">
        <v>0.02</v>
      </c>
      <c r="M4801" s="67">
        <v>0.02</v>
      </c>
      <c r="N4801" s="70">
        <v>0.02</v>
      </c>
      <c r="O4801" s="64">
        <v>0.2</v>
      </c>
      <c r="P4801" s="67">
        <v>0.2</v>
      </c>
      <c r="Q4801" s="70">
        <v>0.2</v>
      </c>
      <c r="R4801" s="3"/>
    </row>
    <row r="4802">
      <c r="A4802" s="46">
        <v>17422.0</v>
      </c>
      <c r="B4802" s="51" t="str">
        <f t="shared" si="1"/>
        <v>SalomatlikMassaj uskunalariMassaj kreslolari</v>
      </c>
      <c r="C4802" s="55" t="s">
        <v>120</v>
      </c>
      <c r="D4802" s="55" t="s">
        <v>1195</v>
      </c>
      <c r="E4802" s="55" t="s">
        <v>10324</v>
      </c>
      <c r="F4802" s="55"/>
      <c r="G4802" s="3"/>
      <c r="H4802" s="3"/>
      <c r="I4802" s="64">
        <v>0.2</v>
      </c>
      <c r="J4802" s="67">
        <v>0.2</v>
      </c>
      <c r="K4802" s="70">
        <v>0.2</v>
      </c>
      <c r="L4802" s="64">
        <v>0.010000000000000009</v>
      </c>
      <c r="M4802" s="67">
        <v>0.010000000000000009</v>
      </c>
      <c r="N4802" s="70">
        <v>0.010000000000000009</v>
      </c>
      <c r="O4802" s="64">
        <v>0.19</v>
      </c>
      <c r="P4802" s="67">
        <v>0.19</v>
      </c>
      <c r="Q4802" s="70">
        <v>0.19</v>
      </c>
      <c r="R4802" s="3"/>
    </row>
    <row r="4803">
      <c r="A4803" s="46">
        <v>17423.0</v>
      </c>
      <c r="B4803" s="51" t="str">
        <f t="shared" si="1"/>
        <v>Goʻzallik va parvarishYuz parvarishiKosmetologik teyplar va bandajlar</v>
      </c>
      <c r="C4803" s="55" t="s">
        <v>314</v>
      </c>
      <c r="D4803" s="55" t="s">
        <v>503</v>
      </c>
      <c r="E4803" s="55" t="s">
        <v>10326</v>
      </c>
      <c r="F4803" s="55"/>
      <c r="G4803" s="55"/>
      <c r="H4803" s="3"/>
      <c r="I4803" s="64">
        <v>0.22</v>
      </c>
      <c r="J4803" s="67">
        <v>0.22</v>
      </c>
      <c r="K4803" s="70">
        <v>0.22</v>
      </c>
      <c r="L4803" s="64">
        <v>0.015</v>
      </c>
      <c r="M4803" s="67">
        <v>0.015</v>
      </c>
      <c r="N4803" s="70">
        <v>0.015</v>
      </c>
      <c r="O4803" s="64">
        <v>0.205</v>
      </c>
      <c r="P4803" s="67">
        <v>0.205</v>
      </c>
      <c r="Q4803" s="70">
        <v>0.205</v>
      </c>
      <c r="R4803" s="3"/>
    </row>
    <row r="4804">
      <c r="A4804" s="46">
        <v>17425.0</v>
      </c>
      <c r="B4804" s="51" t="str">
        <f t="shared" si="1"/>
        <v>Dacha, bogʻ va tomorqaYopiq o'simliklar va gullarBargli o'simliklar</v>
      </c>
      <c r="C4804" s="55" t="s">
        <v>734</v>
      </c>
      <c r="D4804" s="55" t="s">
        <v>10329</v>
      </c>
      <c r="E4804" s="55" t="s">
        <v>10330</v>
      </c>
      <c r="F4804" s="55"/>
      <c r="G4804" s="3"/>
      <c r="H4804" s="3"/>
      <c r="I4804" s="64" t="s">
        <v>225</v>
      </c>
      <c r="J4804" s="67" t="s">
        <v>225</v>
      </c>
      <c r="K4804" s="70">
        <v>0.15</v>
      </c>
      <c r="L4804" s="64" t="s">
        <v>225</v>
      </c>
      <c r="M4804" s="67" t="s">
        <v>225</v>
      </c>
      <c r="N4804" s="70">
        <v>0.0</v>
      </c>
      <c r="O4804" s="64" t="s">
        <v>225</v>
      </c>
      <c r="P4804" s="67" t="s">
        <v>225</v>
      </c>
      <c r="Q4804" s="70">
        <v>0.15</v>
      </c>
      <c r="R4804" s="3"/>
    </row>
    <row r="4805">
      <c r="A4805" s="46">
        <v>17426.0</v>
      </c>
      <c r="B4805" s="51" t="str">
        <f t="shared" si="1"/>
        <v>Dacha, bogʻ va tomorqaYopiq o'simliklar va gullarGullaydigan o'simliklar</v>
      </c>
      <c r="C4805" s="55" t="s">
        <v>734</v>
      </c>
      <c r="D4805" s="55" t="s">
        <v>10329</v>
      </c>
      <c r="E4805" s="55" t="s">
        <v>10332</v>
      </c>
      <c r="F4805" s="55"/>
      <c r="G4805" s="3"/>
      <c r="H4805" s="3"/>
      <c r="I4805" s="64" t="s">
        <v>225</v>
      </c>
      <c r="J4805" s="67" t="s">
        <v>225</v>
      </c>
      <c r="K4805" s="70">
        <v>0.15</v>
      </c>
      <c r="L4805" s="64" t="s">
        <v>225</v>
      </c>
      <c r="M4805" s="67" t="s">
        <v>225</v>
      </c>
      <c r="N4805" s="70">
        <v>0.0</v>
      </c>
      <c r="O4805" s="64" t="s">
        <v>225</v>
      </c>
      <c r="P4805" s="67" t="s">
        <v>225</v>
      </c>
      <c r="Q4805" s="70">
        <v>0.15</v>
      </c>
      <c r="R4805" s="3"/>
    </row>
    <row r="4806">
      <c r="A4806" s="46">
        <v>17427.0</v>
      </c>
      <c r="B4806" s="51" t="str">
        <f t="shared" si="1"/>
        <v>Dacha, bogʻ va tomorqaYopiq o'simliklar va gullarKaktuslar va sukkulentlar</v>
      </c>
      <c r="C4806" s="55" t="s">
        <v>734</v>
      </c>
      <c r="D4806" s="55" t="s">
        <v>10329</v>
      </c>
      <c r="E4806" s="55" t="s">
        <v>10334</v>
      </c>
      <c r="F4806" s="55"/>
      <c r="G4806" s="3"/>
      <c r="H4806" s="3"/>
      <c r="I4806" s="64" t="s">
        <v>225</v>
      </c>
      <c r="J4806" s="67" t="s">
        <v>225</v>
      </c>
      <c r="K4806" s="70">
        <v>0.15</v>
      </c>
      <c r="L4806" s="64" t="s">
        <v>225</v>
      </c>
      <c r="M4806" s="67" t="s">
        <v>225</v>
      </c>
      <c r="N4806" s="70">
        <v>0.0</v>
      </c>
      <c r="O4806" s="64" t="s">
        <v>225</v>
      </c>
      <c r="P4806" s="67" t="s">
        <v>225</v>
      </c>
      <c r="Q4806" s="70">
        <v>0.15</v>
      </c>
      <c r="R4806" s="3"/>
    </row>
    <row r="4807">
      <c r="A4807" s="46">
        <v>17428.0</v>
      </c>
      <c r="B4807" s="51" t="str">
        <f t="shared" si="1"/>
        <v>Dacha, bogʻ va tomorqaYopiq o'simliklar va gullarTsitrus va mevali o'simliklar</v>
      </c>
      <c r="C4807" s="55" t="s">
        <v>734</v>
      </c>
      <c r="D4807" s="55" t="s">
        <v>10329</v>
      </c>
      <c r="E4807" s="55" t="s">
        <v>10335</v>
      </c>
      <c r="F4807" s="55"/>
      <c r="G4807" s="3"/>
      <c r="H4807" s="3"/>
      <c r="I4807" s="64" t="s">
        <v>225</v>
      </c>
      <c r="J4807" s="67" t="s">
        <v>225</v>
      </c>
      <c r="K4807" s="70">
        <v>0.15</v>
      </c>
      <c r="L4807" s="64" t="s">
        <v>225</v>
      </c>
      <c r="M4807" s="67" t="s">
        <v>225</v>
      </c>
      <c r="N4807" s="70">
        <v>0.0</v>
      </c>
      <c r="O4807" s="64" t="s">
        <v>225</v>
      </c>
      <c r="P4807" s="67" t="s">
        <v>225</v>
      </c>
      <c r="Q4807" s="70">
        <v>0.15</v>
      </c>
      <c r="R4807" s="3"/>
    </row>
    <row r="4808">
      <c r="A4808" s="46">
        <v>17429.0</v>
      </c>
      <c r="B4808" s="51" t="str">
        <f t="shared" si="1"/>
        <v>Dacha, bogʻ va tomorqaYopiq o'simliklar va gullarSun'iy o'simliklar</v>
      </c>
      <c r="C4808" s="55" t="s">
        <v>734</v>
      </c>
      <c r="D4808" s="55" t="s">
        <v>10329</v>
      </c>
      <c r="E4808" s="55" t="s">
        <v>10337</v>
      </c>
      <c r="F4808" s="55"/>
      <c r="G4808" s="3"/>
      <c r="H4808" s="3"/>
      <c r="I4808" s="64">
        <v>0.15</v>
      </c>
      <c r="J4808" s="67">
        <v>0.15</v>
      </c>
      <c r="K4808" s="70">
        <v>0.15</v>
      </c>
      <c r="L4808" s="64">
        <v>0.0</v>
      </c>
      <c r="M4808" s="67">
        <v>0.0</v>
      </c>
      <c r="N4808" s="70">
        <v>0.0</v>
      </c>
      <c r="O4808" s="64">
        <v>0.15</v>
      </c>
      <c r="P4808" s="67">
        <v>0.15</v>
      </c>
      <c r="Q4808" s="70">
        <v>0.15</v>
      </c>
      <c r="R4808" s="3"/>
    </row>
    <row r="4809">
      <c r="A4809" s="46">
        <v>17430.0</v>
      </c>
      <c r="B4809" s="51" t="str">
        <f t="shared" si="1"/>
        <v>Dacha, bogʻ va tomorqaKo'chatlar va ekatlarIgnali o'simliklar</v>
      </c>
      <c r="C4809" s="55" t="s">
        <v>734</v>
      </c>
      <c r="D4809" s="55" t="s">
        <v>10339</v>
      </c>
      <c r="E4809" s="55" t="s">
        <v>10340</v>
      </c>
      <c r="F4809" s="55"/>
      <c r="G4809" s="3"/>
      <c r="H4809" s="3"/>
      <c r="I4809" s="64" t="s">
        <v>225</v>
      </c>
      <c r="J4809" s="67" t="s">
        <v>225</v>
      </c>
      <c r="K4809" s="70">
        <v>0.15</v>
      </c>
      <c r="L4809" s="64" t="s">
        <v>225</v>
      </c>
      <c r="M4809" s="67" t="s">
        <v>225</v>
      </c>
      <c r="N4809" s="70">
        <v>0.0</v>
      </c>
      <c r="O4809" s="64" t="s">
        <v>225</v>
      </c>
      <c r="P4809" s="67" t="s">
        <v>225</v>
      </c>
      <c r="Q4809" s="70">
        <v>0.15</v>
      </c>
      <c r="R4809" s="3"/>
    </row>
    <row r="4810">
      <c r="A4810" s="46">
        <v>17431.0</v>
      </c>
      <c r="B4810" s="51" t="str">
        <f t="shared" si="1"/>
        <v>Dacha, bogʻ va tomorqaKo'chatlar va ekatlarBog' gullari</v>
      </c>
      <c r="C4810" s="55" t="s">
        <v>734</v>
      </c>
      <c r="D4810" s="55" t="s">
        <v>10339</v>
      </c>
      <c r="E4810" s="55" t="s">
        <v>10342</v>
      </c>
      <c r="F4810" s="3"/>
      <c r="G4810" s="3"/>
      <c r="H4810" s="3"/>
      <c r="I4810" s="64" t="s">
        <v>225</v>
      </c>
      <c r="J4810" s="67" t="s">
        <v>225</v>
      </c>
      <c r="K4810" s="70">
        <v>0.15</v>
      </c>
      <c r="L4810" s="64" t="s">
        <v>225</v>
      </c>
      <c r="M4810" s="67" t="s">
        <v>225</v>
      </c>
      <c r="N4810" s="70">
        <v>0.0</v>
      </c>
      <c r="O4810" s="64" t="s">
        <v>225</v>
      </c>
      <c r="P4810" s="67" t="s">
        <v>225</v>
      </c>
      <c r="Q4810" s="70">
        <v>0.15</v>
      </c>
      <c r="R4810" s="3"/>
    </row>
    <row r="4811">
      <c r="A4811" s="46">
        <v>17432.0</v>
      </c>
      <c r="B4811" s="51" t="str">
        <f t="shared" si="1"/>
        <v>Dacha, bogʻ va tomorqaKo'chatlar va ekatlarMevali daraxtlar va butalar</v>
      </c>
      <c r="C4811" s="55" t="s">
        <v>734</v>
      </c>
      <c r="D4811" s="55" t="s">
        <v>10339</v>
      </c>
      <c r="E4811" s="55" t="s">
        <v>10344</v>
      </c>
      <c r="F4811" s="55"/>
      <c r="G4811" s="3"/>
      <c r="H4811" s="3"/>
      <c r="I4811" s="64" t="s">
        <v>225</v>
      </c>
      <c r="J4811" s="67" t="s">
        <v>225</v>
      </c>
      <c r="K4811" s="70">
        <v>0.15</v>
      </c>
      <c r="L4811" s="64" t="s">
        <v>225</v>
      </c>
      <c r="M4811" s="67" t="s">
        <v>225</v>
      </c>
      <c r="N4811" s="70">
        <v>0.0</v>
      </c>
      <c r="O4811" s="64" t="s">
        <v>225</v>
      </c>
      <c r="P4811" s="67" t="s">
        <v>225</v>
      </c>
      <c r="Q4811" s="70">
        <v>0.15</v>
      </c>
      <c r="R4811" s="3"/>
    </row>
    <row r="4812">
      <c r="A4812" s="46">
        <v>17433.0</v>
      </c>
      <c r="B4812" s="51" t="str">
        <f t="shared" si="1"/>
        <v>Dacha, bogʻ va tomorqaKo'chatlar va ekatlarManzarali daraxtlar va butalar</v>
      </c>
      <c r="C4812" s="55" t="s">
        <v>734</v>
      </c>
      <c r="D4812" s="55" t="s">
        <v>10339</v>
      </c>
      <c r="E4812" s="55" t="s">
        <v>10347</v>
      </c>
      <c r="F4812" s="55"/>
      <c r="G4812" s="55"/>
      <c r="H4812" s="3"/>
      <c r="I4812" s="64" t="s">
        <v>225</v>
      </c>
      <c r="J4812" s="67" t="s">
        <v>225</v>
      </c>
      <c r="K4812" s="70">
        <v>0.15</v>
      </c>
      <c r="L4812" s="64" t="s">
        <v>225</v>
      </c>
      <c r="M4812" s="67" t="s">
        <v>225</v>
      </c>
      <c r="N4812" s="70">
        <v>0.0</v>
      </c>
      <c r="O4812" s="64" t="s">
        <v>225</v>
      </c>
      <c r="P4812" s="67" t="s">
        <v>225</v>
      </c>
      <c r="Q4812" s="70">
        <v>0.15</v>
      </c>
      <c r="R4812" s="3"/>
    </row>
    <row r="4813">
      <c r="A4813" s="46">
        <v>17434.0</v>
      </c>
      <c r="B4813" s="51" t="str">
        <f t="shared" si="1"/>
        <v>Dacha, bogʻ va tomorqaKo'chatlar va ekatlarDekorativ bargli o'simliklar</v>
      </c>
      <c r="C4813" s="55" t="s">
        <v>734</v>
      </c>
      <c r="D4813" s="55" t="s">
        <v>10339</v>
      </c>
      <c r="E4813" s="55" t="s">
        <v>10349</v>
      </c>
      <c r="F4813" s="55"/>
      <c r="G4813" s="4"/>
      <c r="H4813" s="3"/>
      <c r="I4813" s="64" t="s">
        <v>225</v>
      </c>
      <c r="J4813" s="67" t="s">
        <v>225</v>
      </c>
      <c r="K4813" s="70">
        <v>0.15</v>
      </c>
      <c r="L4813" s="64" t="s">
        <v>225</v>
      </c>
      <c r="M4813" s="67" t="s">
        <v>225</v>
      </c>
      <c r="N4813" s="70">
        <v>0.0</v>
      </c>
      <c r="O4813" s="64" t="s">
        <v>225</v>
      </c>
      <c r="P4813" s="67" t="s">
        <v>225</v>
      </c>
      <c r="Q4813" s="70">
        <v>0.15</v>
      </c>
      <c r="R4813" s="3"/>
    </row>
    <row r="4814">
      <c r="A4814" s="46">
        <v>17435.0</v>
      </c>
      <c r="B4814" s="51" t="str">
        <f t="shared" si="1"/>
        <v>Dacha, bogʻ va tomorqaKo'chatlar va ekatlarRezavorlar ko'chatlari</v>
      </c>
      <c r="C4814" s="55" t="s">
        <v>734</v>
      </c>
      <c r="D4814" s="55" t="s">
        <v>10339</v>
      </c>
      <c r="E4814" s="55" t="s">
        <v>10351</v>
      </c>
      <c r="F4814" s="55"/>
      <c r="G4814" s="4"/>
      <c r="H4814" s="3"/>
      <c r="I4814" s="64" t="s">
        <v>225</v>
      </c>
      <c r="J4814" s="67" t="s">
        <v>225</v>
      </c>
      <c r="K4814" s="70">
        <v>0.15</v>
      </c>
      <c r="L4814" s="64" t="s">
        <v>225</v>
      </c>
      <c r="M4814" s="67" t="s">
        <v>225</v>
      </c>
      <c r="N4814" s="70">
        <v>0.0</v>
      </c>
      <c r="O4814" s="64" t="s">
        <v>225</v>
      </c>
      <c r="P4814" s="67" t="s">
        <v>225</v>
      </c>
      <c r="Q4814" s="70">
        <v>0.15</v>
      </c>
      <c r="R4814" s="3"/>
    </row>
    <row r="4815">
      <c r="A4815" s="46">
        <v>17436.0</v>
      </c>
      <c r="B4815" s="51" t="str">
        <f t="shared" si="1"/>
        <v>Dacha, bogʻ va tomorqaKo'chatlar va ekatlarKo'katlar va o'tlar ko'chatlari</v>
      </c>
      <c r="C4815" s="55" t="s">
        <v>734</v>
      </c>
      <c r="D4815" s="55" t="s">
        <v>10339</v>
      </c>
      <c r="E4815" s="55" t="s">
        <v>10353</v>
      </c>
      <c r="F4815" s="55"/>
      <c r="G4815" s="4"/>
      <c r="H4815" s="3"/>
      <c r="I4815" s="64" t="s">
        <v>225</v>
      </c>
      <c r="J4815" s="67" t="s">
        <v>225</v>
      </c>
      <c r="K4815" s="70">
        <v>0.15</v>
      </c>
      <c r="L4815" s="64" t="s">
        <v>225</v>
      </c>
      <c r="M4815" s="67" t="s">
        <v>225</v>
      </c>
      <c r="N4815" s="70">
        <v>0.0</v>
      </c>
      <c r="O4815" s="64" t="s">
        <v>225</v>
      </c>
      <c r="P4815" s="67" t="s">
        <v>225</v>
      </c>
      <c r="Q4815" s="70">
        <v>0.15</v>
      </c>
      <c r="R4815" s="3"/>
    </row>
    <row r="4816">
      <c r="A4816" s="46">
        <v>17437.0</v>
      </c>
      <c r="B4816" s="51" t="str">
        <f t="shared" si="1"/>
        <v>Dacha, bogʻ va tomorqaKo'chatlar va ekatlarSabzavot ko'chatlari</v>
      </c>
      <c r="C4816" s="55" t="s">
        <v>734</v>
      </c>
      <c r="D4816" s="55" t="s">
        <v>10339</v>
      </c>
      <c r="E4816" s="55" t="s">
        <v>10355</v>
      </c>
      <c r="F4816" s="55"/>
      <c r="G4816" s="4"/>
      <c r="H4816" s="3"/>
      <c r="I4816" s="64" t="s">
        <v>225</v>
      </c>
      <c r="J4816" s="67" t="s">
        <v>225</v>
      </c>
      <c r="K4816" s="70">
        <v>0.15</v>
      </c>
      <c r="L4816" s="64" t="s">
        <v>225</v>
      </c>
      <c r="M4816" s="67" t="s">
        <v>225</v>
      </c>
      <c r="N4816" s="70">
        <v>0.0</v>
      </c>
      <c r="O4816" s="64" t="s">
        <v>225</v>
      </c>
      <c r="P4816" s="67" t="s">
        <v>225</v>
      </c>
      <c r="Q4816" s="70">
        <v>0.15</v>
      </c>
      <c r="R4816" s="3"/>
    </row>
    <row r="4817">
      <c r="A4817" s="46">
        <v>17438.0</v>
      </c>
      <c r="B4817" s="51" t="str">
        <f t="shared" si="1"/>
        <v>Dacha, bogʻ va tomorqaOʻsimliklar parvarishiTuproq va o'g'itlarSelitra</v>
      </c>
      <c r="C4817" s="55" t="s">
        <v>734</v>
      </c>
      <c r="D4817" s="55" t="s">
        <v>735</v>
      </c>
      <c r="E4817" s="55" t="s">
        <v>10252</v>
      </c>
      <c r="F4817" s="55" t="s">
        <v>10357</v>
      </c>
      <c r="G4817" s="85"/>
      <c r="H4817" s="3"/>
      <c r="I4817" s="64" t="s">
        <v>225</v>
      </c>
      <c r="J4817" s="67" t="s">
        <v>225</v>
      </c>
      <c r="K4817" s="70">
        <v>0.15</v>
      </c>
      <c r="L4817" s="64">
        <v>0.0</v>
      </c>
      <c r="M4817" s="67">
        <v>0.0</v>
      </c>
      <c r="N4817" s="70">
        <v>0.0</v>
      </c>
      <c r="O4817" s="64" t="s">
        <v>225</v>
      </c>
      <c r="P4817" s="67" t="s">
        <v>225</v>
      </c>
      <c r="Q4817" s="70">
        <v>0.15</v>
      </c>
      <c r="R4817" s="3"/>
    </row>
    <row r="4818">
      <c r="A4818" s="46">
        <v>17439.0</v>
      </c>
      <c r="B4818" s="51" t="str">
        <f t="shared" si="1"/>
        <v>AvtotovarlarMototexnikalar, motoekipirovka uchun tovarlarMototexnika</v>
      </c>
      <c r="C4818" s="55" t="s">
        <v>167</v>
      </c>
      <c r="D4818" s="55" t="s">
        <v>2722</v>
      </c>
      <c r="E4818" s="55" t="s">
        <v>10359</v>
      </c>
      <c r="F4818" s="3"/>
      <c r="G4818" s="4"/>
      <c r="H4818" s="3"/>
      <c r="I4818" s="64" t="s">
        <v>225</v>
      </c>
      <c r="J4818" s="67" t="s">
        <v>225</v>
      </c>
      <c r="K4818" s="70">
        <v>0.08</v>
      </c>
      <c r="L4818" s="64" t="s">
        <v>225</v>
      </c>
      <c r="M4818" s="67" t="s">
        <v>225</v>
      </c>
      <c r="N4818" s="70">
        <v>0.0</v>
      </c>
      <c r="O4818" s="64" t="s">
        <v>225</v>
      </c>
      <c r="P4818" s="67" t="s">
        <v>225</v>
      </c>
      <c r="Q4818" s="70">
        <v>0.08</v>
      </c>
      <c r="R4818" s="3"/>
    </row>
    <row r="4819">
      <c r="A4819" s="46">
        <v>17441.0</v>
      </c>
      <c r="B4819" s="51" t="str">
        <f t="shared" si="1"/>
        <v>Dacha, bogʻ va tomorqaYopiq o'simliklar va gullarGuldastalar</v>
      </c>
      <c r="C4819" s="55" t="s">
        <v>734</v>
      </c>
      <c r="D4819" s="55" t="s">
        <v>10329</v>
      </c>
      <c r="E4819" s="55" t="s">
        <v>10361</v>
      </c>
      <c r="F4819" s="3"/>
      <c r="G4819" s="3"/>
      <c r="H4819" s="3"/>
      <c r="I4819" s="64" t="s">
        <v>225</v>
      </c>
      <c r="J4819" s="67" t="s">
        <v>225</v>
      </c>
      <c r="K4819" s="70">
        <v>0.2</v>
      </c>
      <c r="L4819" s="64" t="s">
        <v>225</v>
      </c>
      <c r="M4819" s="67" t="s">
        <v>225</v>
      </c>
      <c r="N4819" s="70">
        <v>0.0</v>
      </c>
      <c r="O4819" s="64" t="s">
        <v>225</v>
      </c>
      <c r="P4819" s="67" t="s">
        <v>225</v>
      </c>
      <c r="Q4819" s="70">
        <v>0.2</v>
      </c>
      <c r="R4819" s="3"/>
    </row>
    <row r="4820">
      <c r="A4820" s="46">
        <v>17443.0</v>
      </c>
      <c r="B4820" s="51" t="str">
        <f t="shared" si="1"/>
        <v>SalomatlikReabilitatsiya uchun mahsulotlarTibbiy mebel</v>
      </c>
      <c r="C4820" s="55" t="s">
        <v>120</v>
      </c>
      <c r="D4820" s="55" t="s">
        <v>6180</v>
      </c>
      <c r="E4820" s="55" t="s">
        <v>10362</v>
      </c>
      <c r="F4820" s="3"/>
      <c r="G4820" s="3"/>
      <c r="H4820" s="3"/>
      <c r="I4820" s="64" t="s">
        <v>225</v>
      </c>
      <c r="J4820" s="67" t="s">
        <v>225</v>
      </c>
      <c r="K4820" s="70">
        <v>0.2</v>
      </c>
      <c r="L4820" s="64" t="s">
        <v>225</v>
      </c>
      <c r="M4820" s="67" t="s">
        <v>225</v>
      </c>
      <c r="N4820" s="70">
        <v>0.0</v>
      </c>
      <c r="O4820" s="64" t="s">
        <v>225</v>
      </c>
      <c r="P4820" s="67" t="s">
        <v>225</v>
      </c>
      <c r="Q4820" s="70">
        <v>0.2</v>
      </c>
      <c r="R4820" s="3"/>
    </row>
    <row r="4821">
      <c r="A4821" s="46">
        <v>17477.0</v>
      </c>
      <c r="B4821" s="51" t="str">
        <f t="shared" si="1"/>
        <v>Avtotovarlartransport vositalariAvtomobillar</v>
      </c>
      <c r="C4821" s="55" t="s">
        <v>167</v>
      </c>
      <c r="D4821" s="55" t="s">
        <v>10364</v>
      </c>
      <c r="E4821" s="55" t="s">
        <v>10365</v>
      </c>
      <c r="F4821" s="3"/>
      <c r="G4821" s="3"/>
      <c r="H4821" s="3"/>
      <c r="I4821" s="64" t="s">
        <v>225</v>
      </c>
      <c r="J4821" s="67" t="s">
        <v>225</v>
      </c>
      <c r="K4821" s="70">
        <v>0.02</v>
      </c>
      <c r="L4821" s="64">
        <v>0.0</v>
      </c>
      <c r="M4821" s="67">
        <v>0.0</v>
      </c>
      <c r="N4821" s="70">
        <v>0.0</v>
      </c>
      <c r="O4821" s="64" t="s">
        <v>225</v>
      </c>
      <c r="P4821" s="67" t="s">
        <v>225</v>
      </c>
      <c r="Q4821" s="70">
        <v>0.02</v>
      </c>
      <c r="R4821" s="3"/>
    </row>
    <row r="4822">
      <c r="A4822" s="46">
        <v>17479.0</v>
      </c>
      <c r="B4822" s="51" t="str">
        <f t="shared" si="1"/>
        <v>Avtotovarlartransport vositalariTirkamalar</v>
      </c>
      <c r="C4822" s="55" t="s">
        <v>167</v>
      </c>
      <c r="D4822" s="55" t="s">
        <v>10364</v>
      </c>
      <c r="E4822" s="55" t="s">
        <v>10367</v>
      </c>
      <c r="F4822" s="3"/>
      <c r="G4822" s="3"/>
      <c r="H4822" s="3"/>
      <c r="I4822" s="64" t="s">
        <v>225</v>
      </c>
      <c r="J4822" s="67" t="s">
        <v>225</v>
      </c>
      <c r="K4822" s="70">
        <v>0.1</v>
      </c>
      <c r="L4822" s="64" t="s">
        <v>225</v>
      </c>
      <c r="M4822" s="67" t="s">
        <v>225</v>
      </c>
      <c r="N4822" s="70">
        <v>0.0</v>
      </c>
      <c r="O4822" s="64" t="s">
        <v>225</v>
      </c>
      <c r="P4822" s="67" t="s">
        <v>225</v>
      </c>
      <c r="Q4822" s="70">
        <v>0.1</v>
      </c>
      <c r="R4822" s="3"/>
    </row>
    <row r="4823">
      <c r="A4823" s="46">
        <v>17480.0</v>
      </c>
      <c r="B4823" s="51" t="str">
        <f t="shared" si="1"/>
        <v>Avtotovarlartransport vositalariMototexnikaMototsikllar</v>
      </c>
      <c r="C4823" s="55" t="s">
        <v>167</v>
      </c>
      <c r="D4823" s="55" t="s">
        <v>10364</v>
      </c>
      <c r="E4823" s="55" t="s">
        <v>10359</v>
      </c>
      <c r="F4823" s="55" t="s">
        <v>10368</v>
      </c>
      <c r="G4823" s="3"/>
      <c r="H4823" s="3"/>
      <c r="I4823" s="64" t="s">
        <v>225</v>
      </c>
      <c r="J4823" s="67" t="s">
        <v>225</v>
      </c>
      <c r="K4823" s="70">
        <v>0.08</v>
      </c>
      <c r="L4823" s="64" t="s">
        <v>225</v>
      </c>
      <c r="M4823" s="67" t="s">
        <v>225</v>
      </c>
      <c r="N4823" s="70">
        <v>0.0</v>
      </c>
      <c r="O4823" s="64" t="s">
        <v>225</v>
      </c>
      <c r="P4823" s="67" t="s">
        <v>225</v>
      </c>
      <c r="Q4823" s="70">
        <v>0.08</v>
      </c>
      <c r="R4823" s="3"/>
    </row>
    <row r="4824">
      <c r="A4824" s="46">
        <v>17483.0</v>
      </c>
      <c r="B4824" s="51" t="str">
        <f t="shared" si="1"/>
        <v>Avtotovarlartransport vositalariMototexnikaTritsikllar</v>
      </c>
      <c r="C4824" s="55" t="s">
        <v>167</v>
      </c>
      <c r="D4824" s="55" t="s">
        <v>10364</v>
      </c>
      <c r="E4824" s="55" t="s">
        <v>10359</v>
      </c>
      <c r="F4824" s="55" t="s">
        <v>10369</v>
      </c>
      <c r="G4824" s="3"/>
      <c r="H4824" s="3"/>
      <c r="I4824" s="64" t="s">
        <v>225</v>
      </c>
      <c r="J4824" s="67" t="s">
        <v>225</v>
      </c>
      <c r="K4824" s="70">
        <v>0.08</v>
      </c>
      <c r="L4824" s="64" t="s">
        <v>225</v>
      </c>
      <c r="M4824" s="67" t="s">
        <v>225</v>
      </c>
      <c r="N4824" s="70">
        <v>0.0</v>
      </c>
      <c r="O4824" s="64" t="s">
        <v>225</v>
      </c>
      <c r="P4824" s="67" t="s">
        <v>225</v>
      </c>
      <c r="Q4824" s="70">
        <v>0.08</v>
      </c>
      <c r="R4824" s="3"/>
    </row>
    <row r="4825">
      <c r="A4825" s="46">
        <v>17484.0</v>
      </c>
      <c r="B4825" s="51" t="str">
        <f t="shared" si="1"/>
        <v>MebelStollar va stullarStollar</v>
      </c>
      <c r="C4825" s="55" t="s">
        <v>137</v>
      </c>
      <c r="D4825" s="55" t="s">
        <v>1183</v>
      </c>
      <c r="E4825" s="55" t="s">
        <v>10372</v>
      </c>
      <c r="F4825" s="3"/>
      <c r="G4825" s="4"/>
      <c r="H4825" s="3"/>
      <c r="I4825" s="64">
        <v>0.15</v>
      </c>
      <c r="J4825" s="67">
        <v>0.15</v>
      </c>
      <c r="K4825" s="70">
        <v>0.15</v>
      </c>
      <c r="L4825" s="64">
        <v>0.0</v>
      </c>
      <c r="M4825" s="67">
        <v>0.0</v>
      </c>
      <c r="N4825" s="70">
        <v>0.0</v>
      </c>
      <c r="O4825" s="64">
        <v>0.15</v>
      </c>
      <c r="P4825" s="67">
        <v>0.15</v>
      </c>
      <c r="Q4825" s="70">
        <v>0.15</v>
      </c>
      <c r="R4825" s="3"/>
    </row>
    <row r="4826">
      <c r="A4826" s="46">
        <v>17485.0</v>
      </c>
      <c r="B4826" s="51" t="str">
        <f t="shared" si="1"/>
        <v>AksessuarlarOʻgʻil bolalar uchun aksessuarlarChamadonlar</v>
      </c>
      <c r="C4826" s="55" t="s">
        <v>442</v>
      </c>
      <c r="D4826" s="55" t="s">
        <v>1022</v>
      </c>
      <c r="E4826" s="55" t="s">
        <v>5490</v>
      </c>
      <c r="F4826" s="3"/>
      <c r="G4826" s="4"/>
      <c r="H4826" s="3"/>
      <c r="I4826" s="64">
        <v>0.2</v>
      </c>
      <c r="J4826" s="67">
        <v>0.2</v>
      </c>
      <c r="K4826" s="70">
        <v>0.2</v>
      </c>
      <c r="L4826" s="64">
        <v>0.0</v>
      </c>
      <c r="M4826" s="67">
        <v>0.0</v>
      </c>
      <c r="N4826" s="70">
        <v>0.0</v>
      </c>
      <c r="O4826" s="64">
        <v>0.2</v>
      </c>
      <c r="P4826" s="67">
        <v>0.2</v>
      </c>
      <c r="Q4826" s="70">
        <v>0.2</v>
      </c>
      <c r="R4826" s="3"/>
    </row>
    <row r="4827">
      <c r="A4827" s="46">
        <v>17486.0</v>
      </c>
      <c r="B4827" s="51" t="str">
        <f t="shared" si="1"/>
        <v>MebelOfis va kompyuter mebellariPartalar</v>
      </c>
      <c r="C4827" s="55" t="s">
        <v>137</v>
      </c>
      <c r="D4827" s="55" t="s">
        <v>138</v>
      </c>
      <c r="E4827" s="55" t="s">
        <v>10375</v>
      </c>
      <c r="F4827" s="3"/>
      <c r="G4827" s="4"/>
      <c r="H4827" s="3"/>
      <c r="I4827" s="64" t="s">
        <v>225</v>
      </c>
      <c r="J4827" s="67">
        <v>0.15</v>
      </c>
      <c r="K4827" s="70">
        <v>0.15</v>
      </c>
      <c r="L4827" s="64" t="s">
        <v>225</v>
      </c>
      <c r="M4827" s="67">
        <v>0.0</v>
      </c>
      <c r="N4827" s="70">
        <v>0.0</v>
      </c>
      <c r="O4827" s="64" t="s">
        <v>225</v>
      </c>
      <c r="P4827" s="67">
        <v>0.15</v>
      </c>
      <c r="Q4827" s="70">
        <v>0.15</v>
      </c>
      <c r="R4827" s="3"/>
    </row>
    <row r="4828">
      <c r="A4828" s="46">
        <v>17488.0</v>
      </c>
      <c r="B4828" s="51" t="str">
        <f t="shared" si="1"/>
        <v>Oziq-ovqat mahsulotlariSogʻlom ovqatlanishBalzamlar, toniklar, eliksirlarEliksirlar</v>
      </c>
      <c r="C4828" s="55" t="s">
        <v>131</v>
      </c>
      <c r="D4828" s="55" t="s">
        <v>157</v>
      </c>
      <c r="E4828" s="55" t="s">
        <v>278</v>
      </c>
      <c r="F4828" s="55" t="s">
        <v>10378</v>
      </c>
      <c r="G4828" s="3"/>
      <c r="H4828" s="3"/>
      <c r="I4828" s="64">
        <v>0.15</v>
      </c>
      <c r="J4828" s="67">
        <v>0.15</v>
      </c>
      <c r="K4828" s="70">
        <v>0.15</v>
      </c>
      <c r="L4828" s="64">
        <v>0.0</v>
      </c>
      <c r="M4828" s="67">
        <v>0.0</v>
      </c>
      <c r="N4828" s="70">
        <v>0.0</v>
      </c>
      <c r="O4828" s="64">
        <v>0.15</v>
      </c>
      <c r="P4828" s="67">
        <v>0.15</v>
      </c>
      <c r="Q4828" s="70">
        <v>0.15</v>
      </c>
      <c r="R4828" s="3"/>
    </row>
    <row r="4829">
      <c r="A4829" s="46">
        <v>17489.0</v>
      </c>
      <c r="B4829" s="51" t="str">
        <f t="shared" si="1"/>
        <v>Oziq-ovqat mahsulotlariSogʻlom ovqatlanishBalzamlar, toniklar, eliksirlarTonikalar</v>
      </c>
      <c r="C4829" s="55" t="s">
        <v>131</v>
      </c>
      <c r="D4829" s="55" t="s">
        <v>157</v>
      </c>
      <c r="E4829" s="55" t="s">
        <v>278</v>
      </c>
      <c r="F4829" s="55" t="s">
        <v>1410</v>
      </c>
      <c r="G4829" s="3"/>
      <c r="H4829" s="3"/>
      <c r="I4829" s="64">
        <v>0.15</v>
      </c>
      <c r="J4829" s="67">
        <v>0.15</v>
      </c>
      <c r="K4829" s="70">
        <v>0.15</v>
      </c>
      <c r="L4829" s="64">
        <v>0.0</v>
      </c>
      <c r="M4829" s="67">
        <v>0.0</v>
      </c>
      <c r="N4829" s="70">
        <v>0.0</v>
      </c>
      <c r="O4829" s="64">
        <v>0.15</v>
      </c>
      <c r="P4829" s="67">
        <v>0.15</v>
      </c>
      <c r="Q4829" s="70">
        <v>0.15</v>
      </c>
      <c r="R4829" s="3"/>
    </row>
    <row r="4830">
      <c r="A4830" s="46">
        <v>17490.0</v>
      </c>
      <c r="B4830" s="51" t="str">
        <f t="shared" si="1"/>
        <v>Oziq-ovqat mahsulotlariSogʻlom ovqatlanishBalzamlar, toniklar, eliksirlarBalzamlar</v>
      </c>
      <c r="C4830" s="55" t="s">
        <v>131</v>
      </c>
      <c r="D4830" s="55" t="s">
        <v>157</v>
      </c>
      <c r="E4830" s="55" t="s">
        <v>278</v>
      </c>
      <c r="F4830" s="55" t="s">
        <v>9340</v>
      </c>
      <c r="G4830" s="3"/>
      <c r="H4830" s="3"/>
      <c r="I4830" s="64">
        <v>0.15</v>
      </c>
      <c r="J4830" s="67">
        <v>0.15</v>
      </c>
      <c r="K4830" s="70">
        <v>0.15</v>
      </c>
      <c r="L4830" s="64">
        <v>0.01</v>
      </c>
      <c r="M4830" s="67">
        <v>0.01</v>
      </c>
      <c r="N4830" s="70">
        <v>0.01</v>
      </c>
      <c r="O4830" s="64">
        <v>0.14</v>
      </c>
      <c r="P4830" s="67">
        <v>0.14</v>
      </c>
      <c r="Q4830" s="70">
        <v>0.14</v>
      </c>
      <c r="R4830" s="3"/>
    </row>
    <row r="4831">
      <c r="A4831" s="46">
        <v>17491.0</v>
      </c>
      <c r="B4831" s="51" t="str">
        <f t="shared" si="1"/>
        <v>Oziq-ovqat mahsulotlariSogʻlom ovqatlanishDengiz o'tlariTaom tayyorlash uchun suv o‘tlari</v>
      </c>
      <c r="C4831" s="55" t="s">
        <v>131</v>
      </c>
      <c r="D4831" s="55" t="s">
        <v>157</v>
      </c>
      <c r="E4831" s="55" t="s">
        <v>158</v>
      </c>
      <c r="F4831" s="55" t="s">
        <v>10382</v>
      </c>
      <c r="G4831" s="55"/>
      <c r="H4831" s="55"/>
      <c r="I4831" s="64">
        <v>0.15</v>
      </c>
      <c r="J4831" s="67">
        <v>0.15</v>
      </c>
      <c r="K4831" s="70">
        <v>0.15</v>
      </c>
      <c r="L4831" s="64">
        <v>0.0</v>
      </c>
      <c r="M4831" s="67">
        <v>0.0</v>
      </c>
      <c r="N4831" s="70">
        <v>0.0</v>
      </c>
      <c r="O4831" s="64">
        <v>0.15</v>
      </c>
      <c r="P4831" s="67">
        <v>0.15</v>
      </c>
      <c r="Q4831" s="70">
        <v>0.15</v>
      </c>
      <c r="R4831" s="3"/>
    </row>
    <row r="4832">
      <c r="A4832" s="46">
        <v>17492.0</v>
      </c>
      <c r="B4832" s="51" t="str">
        <f t="shared" si="1"/>
        <v>Oziq-ovqat mahsulotlariSogʻlom ovqatlanishDengiz o'tlariQovurilgan suv o‘tlari</v>
      </c>
      <c r="C4832" s="55" t="s">
        <v>131</v>
      </c>
      <c r="D4832" s="55" t="s">
        <v>157</v>
      </c>
      <c r="E4832" s="55" t="s">
        <v>158</v>
      </c>
      <c r="F4832" s="55" t="s">
        <v>10384</v>
      </c>
      <c r="G4832" s="55"/>
      <c r="H4832" s="3"/>
      <c r="I4832" s="64">
        <v>0.15</v>
      </c>
      <c r="J4832" s="67">
        <v>0.15</v>
      </c>
      <c r="K4832" s="70">
        <v>0.15</v>
      </c>
      <c r="L4832" s="64">
        <v>0.01</v>
      </c>
      <c r="M4832" s="67">
        <v>0.01</v>
      </c>
      <c r="N4832" s="70">
        <v>0.01</v>
      </c>
      <c r="O4832" s="64">
        <v>0.14</v>
      </c>
      <c r="P4832" s="67">
        <v>0.14</v>
      </c>
      <c r="Q4832" s="70">
        <v>0.14</v>
      </c>
      <c r="R4832" s="3"/>
    </row>
    <row r="4833">
      <c r="A4833" s="46">
        <v>17493.0</v>
      </c>
      <c r="B4833" s="51" t="str">
        <f t="shared" si="1"/>
        <v>Oziq-ovqat mahsulotlariSogʻlom ovqatlanishDengiz o'tlariSuv o‘tlaridan tayyorlangan chipslar</v>
      </c>
      <c r="C4833" s="55" t="s">
        <v>131</v>
      </c>
      <c r="D4833" s="55" t="s">
        <v>157</v>
      </c>
      <c r="E4833" s="55" t="s">
        <v>158</v>
      </c>
      <c r="F4833" s="55" t="s">
        <v>10386</v>
      </c>
      <c r="G4833" s="55"/>
      <c r="H4833" s="55"/>
      <c r="I4833" s="64">
        <v>0.15</v>
      </c>
      <c r="J4833" s="67">
        <v>0.15</v>
      </c>
      <c r="K4833" s="70">
        <v>0.15</v>
      </c>
      <c r="L4833" s="64">
        <v>0.01</v>
      </c>
      <c r="M4833" s="67">
        <v>0.01</v>
      </c>
      <c r="N4833" s="70">
        <v>0.01</v>
      </c>
      <c r="O4833" s="64">
        <v>0.14</v>
      </c>
      <c r="P4833" s="67">
        <v>0.14</v>
      </c>
      <c r="Q4833" s="70">
        <v>0.14</v>
      </c>
      <c r="R4833" s="3"/>
    </row>
    <row r="4834">
      <c r="A4834" s="46">
        <v>17494.0</v>
      </c>
      <c r="B4834" s="51" t="str">
        <f t="shared" si="1"/>
        <v>Oziq-ovqat mahsulotlariSogʻlom ovqatlanishShakar o'rnini bosuvchilariKukun shaklidagi shakar o‘rnini bosuvchilar</v>
      </c>
      <c r="C4834" s="55" t="s">
        <v>131</v>
      </c>
      <c r="D4834" s="55" t="s">
        <v>157</v>
      </c>
      <c r="E4834" s="55" t="s">
        <v>6110</v>
      </c>
      <c r="F4834" s="55" t="s">
        <v>10388</v>
      </c>
      <c r="G4834" s="55"/>
      <c r="H4834" s="55"/>
      <c r="I4834" s="64">
        <v>0.15</v>
      </c>
      <c r="J4834" s="67">
        <v>0.15</v>
      </c>
      <c r="K4834" s="70">
        <v>0.15</v>
      </c>
      <c r="L4834" s="64">
        <v>0.01</v>
      </c>
      <c r="M4834" s="67">
        <v>0.01</v>
      </c>
      <c r="N4834" s="70">
        <v>0.01</v>
      </c>
      <c r="O4834" s="64">
        <v>0.14</v>
      </c>
      <c r="P4834" s="67">
        <v>0.14</v>
      </c>
      <c r="Q4834" s="70">
        <v>0.14</v>
      </c>
      <c r="R4834" s="3"/>
    </row>
    <row r="4835">
      <c r="A4835" s="46">
        <v>17495.0</v>
      </c>
      <c r="B4835" s="51" t="str">
        <f t="shared" si="1"/>
        <v>Oziq-ovqat mahsulotlariSogʻlom ovqatlanishShakar o'rnini bosuvchilariShakar o‘rnini bosuvchi tabletalar</v>
      </c>
      <c r="C4835" s="55" t="s">
        <v>131</v>
      </c>
      <c r="D4835" s="55" t="s">
        <v>157</v>
      </c>
      <c r="E4835" s="55" t="s">
        <v>6110</v>
      </c>
      <c r="F4835" s="55" t="s">
        <v>10390</v>
      </c>
      <c r="G4835" s="55"/>
      <c r="H4835" s="55"/>
      <c r="I4835" s="64">
        <v>0.15</v>
      </c>
      <c r="J4835" s="67">
        <v>0.15</v>
      </c>
      <c r="K4835" s="70">
        <v>0.15</v>
      </c>
      <c r="L4835" s="64">
        <v>0.01</v>
      </c>
      <c r="M4835" s="67">
        <v>0.01</v>
      </c>
      <c r="N4835" s="70">
        <v>0.01</v>
      </c>
      <c r="O4835" s="64">
        <v>0.14</v>
      </c>
      <c r="P4835" s="67">
        <v>0.14</v>
      </c>
      <c r="Q4835" s="70">
        <v>0.14</v>
      </c>
      <c r="R4835" s="3"/>
    </row>
    <row r="4836">
      <c r="A4836" s="46">
        <v>17496.0</v>
      </c>
      <c r="B4836" s="51" t="str">
        <f t="shared" si="1"/>
        <v>Oziq-ovqat mahsulotlariSogʻlom ovqatlanishShakar o'rnini bosuvchilariSuyuq shakar o‘rnini bosuvchi moddalar</v>
      </c>
      <c r="C4836" s="55" t="s">
        <v>131</v>
      </c>
      <c r="D4836" s="55" t="s">
        <v>157</v>
      </c>
      <c r="E4836" s="55" t="s">
        <v>6110</v>
      </c>
      <c r="F4836" s="55" t="s">
        <v>10392</v>
      </c>
      <c r="G4836" s="55"/>
      <c r="H4836" s="55"/>
      <c r="I4836" s="64">
        <v>0.15</v>
      </c>
      <c r="J4836" s="67">
        <v>0.15</v>
      </c>
      <c r="K4836" s="70">
        <v>0.15</v>
      </c>
      <c r="L4836" s="64">
        <v>0.0</v>
      </c>
      <c r="M4836" s="67">
        <v>0.0</v>
      </c>
      <c r="N4836" s="70">
        <v>0.0</v>
      </c>
      <c r="O4836" s="64">
        <v>0.15</v>
      </c>
      <c r="P4836" s="67">
        <v>0.15</v>
      </c>
      <c r="Q4836" s="70">
        <v>0.15</v>
      </c>
      <c r="R4836" s="3"/>
    </row>
    <row r="4837">
      <c r="A4837" s="46">
        <v>17497.0</v>
      </c>
      <c r="B4837" s="51" t="str">
        <f t="shared" si="1"/>
        <v>Dacha, bogʻ va tomorqaBogʻ mebellariTapchanlar</v>
      </c>
      <c r="C4837" s="55" t="s">
        <v>734</v>
      </c>
      <c r="D4837" s="55" t="s">
        <v>4631</v>
      </c>
      <c r="E4837" s="55" t="s">
        <v>10394</v>
      </c>
      <c r="F4837" s="3"/>
      <c r="G4837" s="4"/>
      <c r="H4837" s="3"/>
      <c r="I4837" s="64" t="s">
        <v>225</v>
      </c>
      <c r="J4837" s="67" t="s">
        <v>225</v>
      </c>
      <c r="K4837" s="70">
        <v>0.15</v>
      </c>
      <c r="L4837" s="64" t="s">
        <v>225</v>
      </c>
      <c r="M4837" s="67" t="s">
        <v>225</v>
      </c>
      <c r="N4837" s="70">
        <v>0.0</v>
      </c>
      <c r="O4837" s="64" t="s">
        <v>225</v>
      </c>
      <c r="P4837" s="67" t="s">
        <v>225</v>
      </c>
      <c r="Q4837" s="70">
        <v>0.15</v>
      </c>
      <c r="R4837" s="3"/>
    </row>
    <row r="4838">
      <c r="A4838" s="46">
        <v>17498.0</v>
      </c>
      <c r="B4838" s="51" t="str">
        <f t="shared" si="1"/>
        <v>Oziq-ovqat mahsulotlariSogʻlom ovqatlanishSuperfudlarRezavorlar</v>
      </c>
      <c r="C4838" s="55" t="s">
        <v>131</v>
      </c>
      <c r="D4838" s="55" t="s">
        <v>157</v>
      </c>
      <c r="E4838" s="55" t="s">
        <v>6099</v>
      </c>
      <c r="F4838" s="55" t="s">
        <v>10396</v>
      </c>
      <c r="G4838" s="3"/>
      <c r="H4838" s="3"/>
      <c r="I4838" s="64">
        <v>0.15</v>
      </c>
      <c r="J4838" s="67">
        <v>0.15</v>
      </c>
      <c r="K4838" s="70">
        <v>0.15</v>
      </c>
      <c r="L4838" s="64">
        <v>0.009999999999999981</v>
      </c>
      <c r="M4838" s="67">
        <v>0.009999999999999981</v>
      </c>
      <c r="N4838" s="70">
        <v>0.009999999999999981</v>
      </c>
      <c r="O4838" s="64">
        <v>0.14</v>
      </c>
      <c r="P4838" s="67">
        <v>0.14</v>
      </c>
      <c r="Q4838" s="70">
        <v>0.14</v>
      </c>
      <c r="R4838" s="3"/>
    </row>
    <row r="4839">
      <c r="A4839" s="46">
        <v>17499.0</v>
      </c>
      <c r="B4839" s="51" t="str">
        <f t="shared" si="1"/>
        <v>Oziq-ovqat mahsulotlariSogʻlom ovqatlanishSuperfudlarUrug‘lar</v>
      </c>
      <c r="C4839" s="55" t="s">
        <v>131</v>
      </c>
      <c r="D4839" s="55" t="s">
        <v>157</v>
      </c>
      <c r="E4839" s="55" t="s">
        <v>6099</v>
      </c>
      <c r="F4839" s="85" t="s">
        <v>10403</v>
      </c>
      <c r="G4839" s="3"/>
      <c r="H4839" s="3"/>
      <c r="I4839" s="64">
        <v>0.15</v>
      </c>
      <c r="J4839" s="67">
        <v>0.15</v>
      </c>
      <c r="K4839" s="70">
        <v>0.15</v>
      </c>
      <c r="L4839" s="64">
        <v>0.03</v>
      </c>
      <c r="M4839" s="67">
        <v>0.03</v>
      </c>
      <c r="N4839" s="70">
        <v>0.03</v>
      </c>
      <c r="O4839" s="64">
        <v>0.12</v>
      </c>
      <c r="P4839" s="67">
        <v>0.12</v>
      </c>
      <c r="Q4839" s="70">
        <v>0.12</v>
      </c>
      <c r="R4839" s="3"/>
    </row>
    <row r="4840">
      <c r="A4840" s="46">
        <v>17500.0</v>
      </c>
      <c r="B4840" s="51" t="str">
        <f t="shared" si="1"/>
        <v>Oziq-ovqat mahsulotlariSogʻlom ovqatlanishSuperfudlarOziq-ovqat gili</v>
      </c>
      <c r="C4840" s="55" t="s">
        <v>131</v>
      </c>
      <c r="D4840" s="55" t="s">
        <v>157</v>
      </c>
      <c r="E4840" s="55" t="s">
        <v>6099</v>
      </c>
      <c r="F4840" s="55" t="s">
        <v>10405</v>
      </c>
      <c r="G4840" s="85"/>
      <c r="H4840" s="3"/>
      <c r="I4840" s="64">
        <v>0.15</v>
      </c>
      <c r="J4840" s="67">
        <v>0.15</v>
      </c>
      <c r="K4840" s="70">
        <v>0.15</v>
      </c>
      <c r="L4840" s="64">
        <v>0.009999999999999981</v>
      </c>
      <c r="M4840" s="67">
        <v>0.009999999999999981</v>
      </c>
      <c r="N4840" s="70">
        <v>0.009999999999999981</v>
      </c>
      <c r="O4840" s="64">
        <v>0.14</v>
      </c>
      <c r="P4840" s="67">
        <v>0.14</v>
      </c>
      <c r="Q4840" s="70">
        <v>0.14</v>
      </c>
      <c r="R4840" s="3"/>
    </row>
    <row r="4841">
      <c r="A4841" s="46">
        <v>17501.0</v>
      </c>
      <c r="B4841" s="51" t="str">
        <f t="shared" si="1"/>
        <v>Oziq-ovqat mahsulotlariSogʻlom ovqatlanishSuperfudlarFoydali qo‘shimchalar</v>
      </c>
      <c r="C4841" s="55" t="s">
        <v>131</v>
      </c>
      <c r="D4841" s="55" t="s">
        <v>157</v>
      </c>
      <c r="E4841" s="55" t="s">
        <v>6099</v>
      </c>
      <c r="F4841" s="55" t="s">
        <v>10406</v>
      </c>
      <c r="G4841" s="55"/>
      <c r="H4841" s="4"/>
      <c r="I4841" s="64">
        <v>0.15</v>
      </c>
      <c r="J4841" s="67">
        <v>0.15</v>
      </c>
      <c r="K4841" s="70">
        <v>0.15</v>
      </c>
      <c r="L4841" s="64">
        <v>0.009999999999999981</v>
      </c>
      <c r="M4841" s="67">
        <v>0.009999999999999981</v>
      </c>
      <c r="N4841" s="70">
        <v>0.009999999999999981</v>
      </c>
      <c r="O4841" s="64">
        <v>0.14</v>
      </c>
      <c r="P4841" s="67">
        <v>0.14</v>
      </c>
      <c r="Q4841" s="70">
        <v>0.14</v>
      </c>
      <c r="R4841" s="3"/>
    </row>
    <row r="4842">
      <c r="A4842" s="46">
        <v>17503.0</v>
      </c>
      <c r="B4842" s="51" t="str">
        <f t="shared" si="1"/>
        <v>Oziq-ovqat mahsulotlariSogʻlom ovqatlanishFoydali shirinliklar va desertlarPechene</v>
      </c>
      <c r="C4842" s="55" t="s">
        <v>131</v>
      </c>
      <c r="D4842" s="55" t="s">
        <v>157</v>
      </c>
      <c r="E4842" s="55" t="s">
        <v>10408</v>
      </c>
      <c r="F4842" s="55" t="s">
        <v>10409</v>
      </c>
      <c r="G4842" s="3"/>
      <c r="H4842" s="3"/>
      <c r="I4842" s="64">
        <v>0.15</v>
      </c>
      <c r="J4842" s="67">
        <v>0.15</v>
      </c>
      <c r="K4842" s="70" t="s">
        <v>225</v>
      </c>
      <c r="L4842" s="64">
        <v>0.009999999999999981</v>
      </c>
      <c r="M4842" s="67">
        <v>0.009999999999999981</v>
      </c>
      <c r="N4842" s="70" t="s">
        <v>225</v>
      </c>
      <c r="O4842" s="64">
        <v>0.14</v>
      </c>
      <c r="P4842" s="67">
        <v>0.14</v>
      </c>
      <c r="Q4842" s="70" t="s">
        <v>225</v>
      </c>
      <c r="R4842" s="3"/>
    </row>
    <row r="4843">
      <c r="A4843" s="46">
        <v>17504.0</v>
      </c>
      <c r="B4843" s="51" t="str">
        <f t="shared" si="1"/>
        <v>Oziq-ovqat mahsulotlariSogʻlom ovqatlanishFoydali shirinliklar va desertlarMevali batonchalар</v>
      </c>
      <c r="C4843" s="55" t="s">
        <v>131</v>
      </c>
      <c r="D4843" s="55" t="s">
        <v>157</v>
      </c>
      <c r="E4843" s="55" t="s">
        <v>10408</v>
      </c>
      <c r="F4843" s="55" t="s">
        <v>10411</v>
      </c>
      <c r="G4843" s="55"/>
      <c r="H4843" s="4"/>
      <c r="I4843" s="64">
        <v>0.15</v>
      </c>
      <c r="J4843" s="67">
        <v>0.15</v>
      </c>
      <c r="K4843" s="70">
        <v>0.15</v>
      </c>
      <c r="L4843" s="64">
        <v>0.009999999999999981</v>
      </c>
      <c r="M4843" s="67">
        <v>0.009999999999999981</v>
      </c>
      <c r="N4843" s="70">
        <v>0.009999999999999981</v>
      </c>
      <c r="O4843" s="64">
        <v>0.14</v>
      </c>
      <c r="P4843" s="67">
        <v>0.14</v>
      </c>
      <c r="Q4843" s="70">
        <v>0.14</v>
      </c>
      <c r="R4843" s="3"/>
    </row>
    <row r="4844">
      <c r="A4844" s="46">
        <v>17505.0</v>
      </c>
      <c r="B4844" s="51" t="str">
        <f t="shared" si="1"/>
        <v>Oziq-ovqat mahsulotlariSogʻlom ovqatlanishFoydali shirinliklar va desertlarBoshoqli batonchiklar</v>
      </c>
      <c r="C4844" s="55" t="s">
        <v>131</v>
      </c>
      <c r="D4844" s="55" t="s">
        <v>157</v>
      </c>
      <c r="E4844" s="55" t="s">
        <v>10408</v>
      </c>
      <c r="F4844" s="55" t="s">
        <v>10413</v>
      </c>
      <c r="G4844" s="55"/>
      <c r="H4844" s="4"/>
      <c r="I4844" s="64">
        <v>0.15</v>
      </c>
      <c r="J4844" s="67">
        <v>0.15</v>
      </c>
      <c r="K4844" s="70">
        <v>0.15</v>
      </c>
      <c r="L4844" s="64">
        <v>0.009999999999999981</v>
      </c>
      <c r="M4844" s="67">
        <v>0.009999999999999981</v>
      </c>
      <c r="N4844" s="70">
        <v>0.009999999999999981</v>
      </c>
      <c r="O4844" s="64">
        <v>0.14</v>
      </c>
      <c r="P4844" s="67">
        <v>0.14</v>
      </c>
      <c r="Q4844" s="70">
        <v>0.14</v>
      </c>
      <c r="R4844" s="3"/>
    </row>
    <row r="4845">
      <c r="A4845" s="46">
        <v>17506.0</v>
      </c>
      <c r="B4845" s="51" t="str">
        <f t="shared" si="1"/>
        <v>Oziq-ovqat mahsulotlariSogʻlom ovqatlanishFoydali shirinliklar va desertlarShokoladli batonchaalar</v>
      </c>
      <c r="C4845" s="55" t="s">
        <v>131</v>
      </c>
      <c r="D4845" s="55" t="s">
        <v>157</v>
      </c>
      <c r="E4845" s="55" t="s">
        <v>10408</v>
      </c>
      <c r="F4845" s="55" t="s">
        <v>10414</v>
      </c>
      <c r="G4845" s="55"/>
      <c r="H4845" s="3"/>
      <c r="I4845" s="64">
        <v>0.15</v>
      </c>
      <c r="J4845" s="67">
        <v>0.15</v>
      </c>
      <c r="K4845" s="70" t="s">
        <v>225</v>
      </c>
      <c r="L4845" s="64">
        <v>0.0</v>
      </c>
      <c r="M4845" s="67">
        <v>0.0</v>
      </c>
      <c r="N4845" s="70" t="s">
        <v>225</v>
      </c>
      <c r="O4845" s="64">
        <v>0.15</v>
      </c>
      <c r="P4845" s="67">
        <v>0.15</v>
      </c>
      <c r="Q4845" s="70" t="s">
        <v>225</v>
      </c>
      <c r="R4845" s="3"/>
    </row>
    <row r="4846">
      <c r="A4846" s="46">
        <v>17507.0</v>
      </c>
      <c r="B4846" s="51" t="str">
        <f t="shared" si="1"/>
        <v>Oziq-ovqat mahsulotlariSogʻlom ovqatlanishFoydali shirinliklar va desertlarPirojniylar</v>
      </c>
      <c r="C4846" s="55" t="s">
        <v>131</v>
      </c>
      <c r="D4846" s="55" t="s">
        <v>157</v>
      </c>
      <c r="E4846" s="55" t="s">
        <v>10408</v>
      </c>
      <c r="F4846" s="55" t="s">
        <v>10415</v>
      </c>
      <c r="G4846" s="3"/>
      <c r="H4846" s="3"/>
      <c r="I4846" s="64">
        <v>0.15</v>
      </c>
      <c r="J4846" s="67">
        <v>0.15</v>
      </c>
      <c r="K4846" s="70" t="s">
        <v>225</v>
      </c>
      <c r="L4846" s="64">
        <v>0.009999999999999981</v>
      </c>
      <c r="M4846" s="67">
        <v>0.009999999999999981</v>
      </c>
      <c r="N4846" s="70" t="s">
        <v>225</v>
      </c>
      <c r="O4846" s="64">
        <v>0.14</v>
      </c>
      <c r="P4846" s="67">
        <v>0.14</v>
      </c>
      <c r="Q4846" s="70" t="s">
        <v>225</v>
      </c>
      <c r="R4846" s="3"/>
    </row>
    <row r="4847">
      <c r="A4847" s="46">
        <v>17508.0</v>
      </c>
      <c r="B4847" s="51" t="str">
        <f t="shared" si="1"/>
        <v>Oziq-ovqat mahsulotlariSogʻlom ovqatlanishFoydali shirinliklar va desertlarMurabbo va jemlar</v>
      </c>
      <c r="C4847" s="55" t="s">
        <v>131</v>
      </c>
      <c r="D4847" s="55" t="s">
        <v>157</v>
      </c>
      <c r="E4847" s="55" t="s">
        <v>10408</v>
      </c>
      <c r="F4847" s="85" t="s">
        <v>10416</v>
      </c>
      <c r="G4847" s="85"/>
      <c r="H4847" s="3"/>
      <c r="I4847" s="64">
        <v>0.15</v>
      </c>
      <c r="J4847" s="67">
        <v>0.15</v>
      </c>
      <c r="K4847" s="70" t="s">
        <v>225</v>
      </c>
      <c r="L4847" s="64">
        <v>0.0</v>
      </c>
      <c r="M4847" s="67">
        <v>0.0</v>
      </c>
      <c r="N4847" s="70" t="s">
        <v>225</v>
      </c>
      <c r="O4847" s="64">
        <v>0.15</v>
      </c>
      <c r="P4847" s="67">
        <v>0.15</v>
      </c>
      <c r="Q4847" s="70" t="s">
        <v>225</v>
      </c>
      <c r="R4847" s="3"/>
    </row>
    <row r="4848">
      <c r="A4848" s="46">
        <v>17509.0</v>
      </c>
      <c r="B4848" s="51" t="str">
        <f t="shared" si="1"/>
        <v>Oziq-ovqat mahsulotlariSogʻlom ovqatlanishFoydali shirinliklar va desertlarToppinglar va siroplar</v>
      </c>
      <c r="C4848" s="55" t="s">
        <v>131</v>
      </c>
      <c r="D4848" s="55" t="s">
        <v>157</v>
      </c>
      <c r="E4848" s="55" t="s">
        <v>10408</v>
      </c>
      <c r="F4848" s="55" t="s">
        <v>10418</v>
      </c>
      <c r="G4848" s="55"/>
      <c r="H4848" s="4"/>
      <c r="I4848" s="64">
        <v>0.15</v>
      </c>
      <c r="J4848" s="67">
        <v>0.15</v>
      </c>
      <c r="K4848" s="70">
        <v>0.15</v>
      </c>
      <c r="L4848" s="64">
        <v>0.009999999999999981</v>
      </c>
      <c r="M4848" s="67">
        <v>0.009999999999999981</v>
      </c>
      <c r="N4848" s="70">
        <v>0.009999999999999981</v>
      </c>
      <c r="O4848" s="64">
        <v>0.14</v>
      </c>
      <c r="P4848" s="67">
        <v>0.14</v>
      </c>
      <c r="Q4848" s="70">
        <v>0.14</v>
      </c>
      <c r="R4848" s="3"/>
    </row>
    <row r="4849">
      <c r="A4849" s="46">
        <v>17511.0</v>
      </c>
      <c r="B4849" s="51" t="str">
        <f t="shared" si="1"/>
        <v>Oziq-ovqat mahsulotlariSogʻlom ovqatlanishParhez ichimliklarAlkogolsiz ichimliklar</v>
      </c>
      <c r="C4849" s="55" t="s">
        <v>131</v>
      </c>
      <c r="D4849" s="55" t="s">
        <v>157</v>
      </c>
      <c r="E4849" s="55" t="s">
        <v>6103</v>
      </c>
      <c r="F4849" s="55" t="s">
        <v>10419</v>
      </c>
      <c r="G4849" s="55"/>
      <c r="H4849" s="3"/>
      <c r="I4849" s="64">
        <v>0.15</v>
      </c>
      <c r="J4849" s="67">
        <v>0.15</v>
      </c>
      <c r="K4849" s="70">
        <v>0.15</v>
      </c>
      <c r="L4849" s="64">
        <v>0.0</v>
      </c>
      <c r="M4849" s="67">
        <v>0.0</v>
      </c>
      <c r="N4849" s="70">
        <v>0.0</v>
      </c>
      <c r="O4849" s="64">
        <v>0.15</v>
      </c>
      <c r="P4849" s="67">
        <v>0.15</v>
      </c>
      <c r="Q4849" s="70">
        <v>0.15</v>
      </c>
      <c r="R4849" s="3"/>
    </row>
    <row r="4850">
      <c r="A4850" s="46">
        <v>17512.0</v>
      </c>
      <c r="B4850" s="51" t="str">
        <f t="shared" si="1"/>
        <v>AksessuarlarOʻgʻil bolalar uchun aksessuarlarBijuteriyalarSovg'a to'plami</v>
      </c>
      <c r="C4850" s="55" t="s">
        <v>442</v>
      </c>
      <c r="D4850" s="55" t="s">
        <v>1022</v>
      </c>
      <c r="E4850" s="55" t="s">
        <v>1461</v>
      </c>
      <c r="F4850" s="55" t="s">
        <v>10420</v>
      </c>
      <c r="G4850" s="55"/>
      <c r="H4850" s="3"/>
      <c r="I4850" s="64">
        <v>0.25</v>
      </c>
      <c r="J4850" s="67">
        <v>0.25</v>
      </c>
      <c r="K4850" s="70">
        <v>0.25</v>
      </c>
      <c r="L4850" s="64">
        <v>0.0</v>
      </c>
      <c r="M4850" s="67">
        <v>0.0</v>
      </c>
      <c r="N4850" s="70">
        <v>0.0</v>
      </c>
      <c r="O4850" s="64">
        <v>0.25</v>
      </c>
      <c r="P4850" s="67">
        <v>0.25</v>
      </c>
      <c r="Q4850" s="70">
        <v>0.25</v>
      </c>
      <c r="R4850" s="3"/>
    </row>
    <row r="4851">
      <c r="A4851" s="46">
        <v>17514.0</v>
      </c>
      <c r="B4851" s="51" t="str">
        <f t="shared" si="1"/>
        <v>Oziq-ovqat mahsulotlariSogʻlom ovqatlanishPаstа vа pyurelаrYong‘oq va urug‘lardan tayyorlangan pastalar</v>
      </c>
      <c r="C4851" s="55" t="s">
        <v>131</v>
      </c>
      <c r="D4851" s="55" t="s">
        <v>157</v>
      </c>
      <c r="E4851" s="55" t="s">
        <v>10421</v>
      </c>
      <c r="F4851" s="55" t="s">
        <v>10422</v>
      </c>
      <c r="G4851" s="55"/>
      <c r="H4851" s="55"/>
      <c r="I4851" s="64">
        <v>0.15</v>
      </c>
      <c r="J4851" s="67">
        <v>0.15</v>
      </c>
      <c r="K4851" s="70">
        <v>0.15</v>
      </c>
      <c r="L4851" s="64">
        <v>0.0</v>
      </c>
      <c r="M4851" s="67">
        <v>0.0</v>
      </c>
      <c r="N4851" s="70">
        <v>0.0</v>
      </c>
      <c r="O4851" s="64">
        <v>0.15</v>
      </c>
      <c r="P4851" s="67">
        <v>0.15</v>
      </c>
      <c r="Q4851" s="70">
        <v>0.15</v>
      </c>
      <c r="R4851" s="3"/>
    </row>
    <row r="4852">
      <c r="A4852" s="46">
        <v>17515.0</v>
      </c>
      <c r="B4852" s="51" t="str">
        <f t="shared" si="1"/>
        <v>Oziq-ovqat mahsulotlariSogʻlom ovqatlanishPаstа vа pyurelаrMeva pyurelari</v>
      </c>
      <c r="C4852" s="55" t="s">
        <v>131</v>
      </c>
      <c r="D4852" s="55" t="s">
        <v>157</v>
      </c>
      <c r="E4852" s="55" t="s">
        <v>10421</v>
      </c>
      <c r="F4852" s="55" t="s">
        <v>10423</v>
      </c>
      <c r="G4852" s="55"/>
      <c r="H4852" s="3"/>
      <c r="I4852" s="64">
        <v>0.15</v>
      </c>
      <c r="J4852" s="67">
        <v>0.15</v>
      </c>
      <c r="K4852" s="70" t="s">
        <v>225</v>
      </c>
      <c r="L4852" s="64">
        <v>0.01</v>
      </c>
      <c r="M4852" s="67">
        <v>0.01</v>
      </c>
      <c r="N4852" s="70">
        <v>0.01</v>
      </c>
      <c r="O4852" s="64">
        <v>0.14</v>
      </c>
      <c r="P4852" s="67">
        <v>0.14</v>
      </c>
      <c r="Q4852" s="70" t="s">
        <v>225</v>
      </c>
      <c r="R4852" s="3"/>
    </row>
    <row r="4853">
      <c r="A4853" s="46">
        <v>17516.0</v>
      </c>
      <c r="B4853" s="51" t="str">
        <f t="shared" si="1"/>
        <v>Oziq-ovqat mahsulotlariSogʻlom ovqatlanishPаstа vа pyurelаrShokolad pastalar</v>
      </c>
      <c r="C4853" s="55" t="s">
        <v>131</v>
      </c>
      <c r="D4853" s="55" t="s">
        <v>157</v>
      </c>
      <c r="E4853" s="55" t="s">
        <v>10421</v>
      </c>
      <c r="F4853" s="55" t="s">
        <v>10425</v>
      </c>
      <c r="G4853" s="55"/>
      <c r="H4853" s="3"/>
      <c r="I4853" s="64">
        <v>0.15</v>
      </c>
      <c r="J4853" s="67">
        <v>0.15</v>
      </c>
      <c r="K4853" s="70" t="s">
        <v>225</v>
      </c>
      <c r="L4853" s="64">
        <v>0.01</v>
      </c>
      <c r="M4853" s="67">
        <v>0.01</v>
      </c>
      <c r="N4853" s="70">
        <v>0.01</v>
      </c>
      <c r="O4853" s="64">
        <v>0.14</v>
      </c>
      <c r="P4853" s="67">
        <v>0.14</v>
      </c>
      <c r="Q4853" s="70" t="s">
        <v>225</v>
      </c>
      <c r="R4853" s="3"/>
    </row>
    <row r="4854">
      <c r="A4854" s="46">
        <v>17518.0</v>
      </c>
      <c r="B4854" s="51" t="str">
        <f t="shared" si="1"/>
        <v>Oziq-ovqat mahsulotlariSogʻlom ovqatlanishBaqqollik mollariSog‘lom ovqatlanish uchun donli mahsulotlar</v>
      </c>
      <c r="C4854" s="55" t="s">
        <v>131</v>
      </c>
      <c r="D4854" s="55" t="s">
        <v>157</v>
      </c>
      <c r="E4854" s="55" t="s">
        <v>10426</v>
      </c>
      <c r="F4854" s="55" t="s">
        <v>10427</v>
      </c>
      <c r="G4854" s="55"/>
      <c r="H4854" s="55"/>
      <c r="I4854" s="64">
        <v>0.15</v>
      </c>
      <c r="J4854" s="67">
        <v>0.15</v>
      </c>
      <c r="K4854" s="70">
        <v>0.15</v>
      </c>
      <c r="L4854" s="64">
        <v>0.009999999999999981</v>
      </c>
      <c r="M4854" s="67">
        <v>0.009999999999999981</v>
      </c>
      <c r="N4854" s="70">
        <v>0.009999999999999981</v>
      </c>
      <c r="O4854" s="64">
        <v>0.14</v>
      </c>
      <c r="P4854" s="67">
        <v>0.14</v>
      </c>
      <c r="Q4854" s="70">
        <v>0.14</v>
      </c>
      <c r="R4854" s="3"/>
    </row>
    <row r="4855">
      <c r="A4855" s="46">
        <v>17519.0</v>
      </c>
      <c r="B4855" s="51" t="str">
        <f t="shared" si="1"/>
        <v>Oziq-ovqat mahsulotlariSogʻlom ovqatlanishBaqqollik mollariSog‘lom ovqatlanish uchun un</v>
      </c>
      <c r="C4855" s="55" t="s">
        <v>131</v>
      </c>
      <c r="D4855" s="55" t="s">
        <v>157</v>
      </c>
      <c r="E4855" s="55" t="s">
        <v>10426</v>
      </c>
      <c r="F4855" s="55" t="s">
        <v>10429</v>
      </c>
      <c r="G4855" s="55"/>
      <c r="H4855" s="55"/>
      <c r="I4855" s="64">
        <v>0.15</v>
      </c>
      <c r="J4855" s="67">
        <v>0.15</v>
      </c>
      <c r="K4855" s="70">
        <v>0.15</v>
      </c>
      <c r="L4855" s="64">
        <v>0.009999999999999981</v>
      </c>
      <c r="M4855" s="67">
        <v>0.009999999999999981</v>
      </c>
      <c r="N4855" s="70">
        <v>0.009999999999999981</v>
      </c>
      <c r="O4855" s="64">
        <v>0.14</v>
      </c>
      <c r="P4855" s="67">
        <v>0.14</v>
      </c>
      <c r="Q4855" s="70">
        <v>0.14</v>
      </c>
      <c r="R4855" s="3"/>
    </row>
    <row r="4856">
      <c r="A4856" s="46">
        <v>17520.0</v>
      </c>
      <c r="B4856" s="51" t="str">
        <f t="shared" si="1"/>
        <v>ElektronikaOptik anjomlarSmart ko‘zoynak</v>
      </c>
      <c r="C4856" s="55" t="s">
        <v>929</v>
      </c>
      <c r="D4856" s="55" t="s">
        <v>949</v>
      </c>
      <c r="E4856" s="55" t="s">
        <v>10431</v>
      </c>
      <c r="F4856" s="55"/>
      <c r="G4856" s="4"/>
      <c r="H4856" s="3"/>
      <c r="I4856" s="64">
        <v>0.2</v>
      </c>
      <c r="J4856" s="67">
        <v>0.2</v>
      </c>
      <c r="K4856" s="70">
        <v>0.2</v>
      </c>
      <c r="L4856" s="64">
        <v>0.0</v>
      </c>
      <c r="M4856" s="67">
        <v>0.0</v>
      </c>
      <c r="N4856" s="70">
        <v>0.0</v>
      </c>
      <c r="O4856" s="64">
        <v>0.2</v>
      </c>
      <c r="P4856" s="67">
        <v>0.2</v>
      </c>
      <c r="Q4856" s="70">
        <v>0.2</v>
      </c>
      <c r="R4856" s="3"/>
    </row>
    <row r="4857">
      <c r="A4857" s="46">
        <v>17521.0</v>
      </c>
      <c r="B4857" s="51" t="str">
        <f t="shared" si="1"/>
        <v>Sport va hordiqTrenajorlarKuch trenajorlari</v>
      </c>
      <c r="C4857" s="55" t="s">
        <v>391</v>
      </c>
      <c r="D4857" s="55" t="s">
        <v>4590</v>
      </c>
      <c r="E4857" s="55" t="s">
        <v>10433</v>
      </c>
      <c r="F4857" s="55"/>
      <c r="G4857" s="3"/>
      <c r="H4857" s="3"/>
      <c r="I4857" s="64" t="s">
        <v>225</v>
      </c>
      <c r="J4857" s="67">
        <v>0.1</v>
      </c>
      <c r="K4857" s="70">
        <v>0.1</v>
      </c>
      <c r="L4857" s="64" t="s">
        <v>225</v>
      </c>
      <c r="M4857" s="67">
        <v>0.0</v>
      </c>
      <c r="N4857" s="70">
        <v>0.0</v>
      </c>
      <c r="O4857" s="64" t="s">
        <v>225</v>
      </c>
      <c r="P4857" s="67">
        <v>0.1</v>
      </c>
      <c r="Q4857" s="70">
        <v>0.1</v>
      </c>
      <c r="R4857" s="3"/>
    </row>
    <row r="4858">
      <c r="A4858" s="46">
        <v>17522.0</v>
      </c>
      <c r="B4858" s="51" t="str">
        <f t="shared" si="1"/>
        <v>Qurilish va taʼmirlashElektrikaEshik jiringlagichlari va domofonlarEshik jiringlagichlari va tugmalari</v>
      </c>
      <c r="C4858" s="55" t="s">
        <v>95</v>
      </c>
      <c r="D4858" s="55" t="s">
        <v>1319</v>
      </c>
      <c r="E4858" s="55" t="s">
        <v>10434</v>
      </c>
      <c r="F4858" s="55" t="s">
        <v>10435</v>
      </c>
      <c r="G4858" s="55"/>
      <c r="H4858" s="55"/>
      <c r="I4858" s="64">
        <v>0.18</v>
      </c>
      <c r="J4858" s="67">
        <v>0.18</v>
      </c>
      <c r="K4858" s="70">
        <v>0.18</v>
      </c>
      <c r="L4858" s="64">
        <v>0.0</v>
      </c>
      <c r="M4858" s="67">
        <v>0.0</v>
      </c>
      <c r="N4858" s="70">
        <v>0.0</v>
      </c>
      <c r="O4858" s="64">
        <v>0.18</v>
      </c>
      <c r="P4858" s="67">
        <v>0.18</v>
      </c>
      <c r="Q4858" s="70">
        <v>0.18</v>
      </c>
      <c r="R4858" s="3"/>
    </row>
    <row r="4859">
      <c r="A4859" s="46">
        <v>17524.0</v>
      </c>
      <c r="B4859" s="51" t="str">
        <f t="shared" si="1"/>
        <v>Qurilish va taʼmirlashElektrikaElektr shit uskunasiKommutatsiya uskunalariZaxirani avtomatik kiritish</v>
      </c>
      <c r="C4859" s="55" t="s">
        <v>95</v>
      </c>
      <c r="D4859" s="55" t="s">
        <v>1319</v>
      </c>
      <c r="E4859" s="55" t="s">
        <v>5119</v>
      </c>
      <c r="F4859" s="55" t="s">
        <v>9324</v>
      </c>
      <c r="G4859" s="55" t="s">
        <v>10436</v>
      </c>
      <c r="H4859" s="55"/>
      <c r="I4859" s="64">
        <v>0.18</v>
      </c>
      <c r="J4859" s="67">
        <v>0.18</v>
      </c>
      <c r="K4859" s="70">
        <v>0.18</v>
      </c>
      <c r="L4859" s="64">
        <v>0.0</v>
      </c>
      <c r="M4859" s="67">
        <v>0.0</v>
      </c>
      <c r="N4859" s="70">
        <v>0.0</v>
      </c>
      <c r="O4859" s="64">
        <v>0.18</v>
      </c>
      <c r="P4859" s="67">
        <v>0.18</v>
      </c>
      <c r="Q4859" s="70">
        <v>0.18</v>
      </c>
      <c r="R4859" s="3"/>
    </row>
    <row r="4860">
      <c r="A4860" s="46">
        <v>17525.0</v>
      </c>
      <c r="B4860" s="51" t="str">
        <f t="shared" si="1"/>
        <v>Qurilish va taʼmirlashElektrikaElektr shit uskunasiKommutatsiya uskunalariDvigatelni himoyalash avtomatlari</v>
      </c>
      <c r="C4860" s="55" t="s">
        <v>95</v>
      </c>
      <c r="D4860" s="55" t="s">
        <v>1319</v>
      </c>
      <c r="E4860" s="55" t="s">
        <v>5119</v>
      </c>
      <c r="F4860" s="55" t="s">
        <v>9324</v>
      </c>
      <c r="G4860" s="55" t="s">
        <v>10438</v>
      </c>
      <c r="H4860" s="55"/>
      <c r="I4860" s="64">
        <v>0.18</v>
      </c>
      <c r="J4860" s="67">
        <v>0.18</v>
      </c>
      <c r="K4860" s="70">
        <v>0.18</v>
      </c>
      <c r="L4860" s="64">
        <v>0.0</v>
      </c>
      <c r="M4860" s="67">
        <v>0.0</v>
      </c>
      <c r="N4860" s="70">
        <v>0.0</v>
      </c>
      <c r="O4860" s="64">
        <v>0.18</v>
      </c>
      <c r="P4860" s="67">
        <v>0.18</v>
      </c>
      <c r="Q4860" s="70">
        <v>0.18</v>
      </c>
      <c r="R4860" s="3"/>
    </row>
    <row r="4861">
      <c r="A4861" s="46">
        <v>17526.0</v>
      </c>
      <c r="B4861" s="51" t="str">
        <f t="shared" si="1"/>
        <v>Qurilish va taʼmirlashElektrikaElektr shit uskunasiKommutatsiya uskunalariImpulsli o‘ta kuchlanishlardan himoyalash qurilmalari</v>
      </c>
      <c r="C4861" s="55" t="s">
        <v>95</v>
      </c>
      <c r="D4861" s="55" t="s">
        <v>1319</v>
      </c>
      <c r="E4861" s="55" t="s">
        <v>5119</v>
      </c>
      <c r="F4861" s="55" t="s">
        <v>9324</v>
      </c>
      <c r="G4861" s="85" t="s">
        <v>10439</v>
      </c>
      <c r="H4861" s="85"/>
      <c r="I4861" s="64">
        <v>0.18</v>
      </c>
      <c r="J4861" s="67">
        <v>0.18</v>
      </c>
      <c r="K4861" s="70">
        <v>0.18</v>
      </c>
      <c r="L4861" s="64">
        <v>0.0</v>
      </c>
      <c r="M4861" s="67">
        <v>0.0</v>
      </c>
      <c r="N4861" s="70">
        <v>0.0</v>
      </c>
      <c r="O4861" s="64">
        <v>0.18</v>
      </c>
      <c r="P4861" s="67">
        <v>0.18</v>
      </c>
      <c r="Q4861" s="70">
        <v>0.18</v>
      </c>
      <c r="R4861" s="3"/>
    </row>
    <row r="4862">
      <c r="A4862" s="46">
        <v>17527.0</v>
      </c>
      <c r="B4862" s="51" t="str">
        <f t="shared" si="1"/>
        <v>Qurilish va taʼmirlashElektrikaElektr shit uskunasiKommutatsiya uskunalariPaketli o‘chirgichlar</v>
      </c>
      <c r="C4862" s="55" t="s">
        <v>95</v>
      </c>
      <c r="D4862" s="55" t="s">
        <v>1319</v>
      </c>
      <c r="E4862" s="55" t="s">
        <v>5119</v>
      </c>
      <c r="F4862" s="55" t="s">
        <v>9324</v>
      </c>
      <c r="G4862" s="85" t="s">
        <v>10440</v>
      </c>
      <c r="H4862" s="85"/>
      <c r="I4862" s="64">
        <v>0.18</v>
      </c>
      <c r="J4862" s="67">
        <v>0.18</v>
      </c>
      <c r="K4862" s="70">
        <v>0.18</v>
      </c>
      <c r="L4862" s="64">
        <v>0.0</v>
      </c>
      <c r="M4862" s="67">
        <v>0.0</v>
      </c>
      <c r="N4862" s="70">
        <v>0.0</v>
      </c>
      <c r="O4862" s="64">
        <v>0.18</v>
      </c>
      <c r="P4862" s="67">
        <v>0.18</v>
      </c>
      <c r="Q4862" s="70">
        <v>0.18</v>
      </c>
      <c r="R4862" s="3"/>
    </row>
    <row r="4863">
      <c r="A4863" s="46">
        <v>17528.0</v>
      </c>
      <c r="B4863" s="51" t="str">
        <f t="shared" si="1"/>
        <v>Qurilish va taʼmirlashElektrikaElektr shit uskunasiElektr shchitlar va minibokslar</v>
      </c>
      <c r="C4863" s="55" t="s">
        <v>95</v>
      </c>
      <c r="D4863" s="55" t="s">
        <v>1319</v>
      </c>
      <c r="E4863" s="55" t="s">
        <v>5119</v>
      </c>
      <c r="F4863" s="55" t="s">
        <v>10442</v>
      </c>
      <c r="G4863" s="55"/>
      <c r="H4863" s="55"/>
      <c r="I4863" s="64">
        <v>0.18</v>
      </c>
      <c r="J4863" s="67">
        <v>0.18</v>
      </c>
      <c r="K4863" s="70">
        <v>0.18</v>
      </c>
      <c r="L4863" s="64">
        <v>0.0</v>
      </c>
      <c r="M4863" s="67">
        <v>0.0</v>
      </c>
      <c r="N4863" s="70">
        <v>0.0</v>
      </c>
      <c r="O4863" s="64">
        <v>0.18</v>
      </c>
      <c r="P4863" s="67">
        <v>0.18</v>
      </c>
      <c r="Q4863" s="70">
        <v>0.18</v>
      </c>
      <c r="R4863" s="3"/>
    </row>
    <row r="4864">
      <c r="A4864" s="46">
        <v>17529.0</v>
      </c>
      <c r="B4864" s="51" t="str">
        <f t="shared" si="1"/>
        <v>Qurilish va taʼmirlashElektrikaElektr shit uskunasiElektr shitlar uchun aksessuarlar</v>
      </c>
      <c r="C4864" s="55" t="s">
        <v>95</v>
      </c>
      <c r="D4864" s="55" t="s">
        <v>1319</v>
      </c>
      <c r="E4864" s="55" t="s">
        <v>5119</v>
      </c>
      <c r="F4864" s="55" t="s">
        <v>10444</v>
      </c>
      <c r="G4864" s="55"/>
      <c r="H4864" s="55"/>
      <c r="I4864" s="64">
        <v>0.18</v>
      </c>
      <c r="J4864" s="67">
        <v>0.18</v>
      </c>
      <c r="K4864" s="70">
        <v>0.18</v>
      </c>
      <c r="L4864" s="64">
        <v>0.0</v>
      </c>
      <c r="M4864" s="67">
        <v>0.0</v>
      </c>
      <c r="N4864" s="70">
        <v>0.0</v>
      </c>
      <c r="O4864" s="64">
        <v>0.18</v>
      </c>
      <c r="P4864" s="67">
        <v>0.18</v>
      </c>
      <c r="Q4864" s="70">
        <v>0.18</v>
      </c>
      <c r="R4864" s="3"/>
    </row>
    <row r="4865">
      <c r="A4865" s="46">
        <v>17530.0</v>
      </c>
      <c r="B4865" s="51" t="str">
        <f t="shared" si="1"/>
        <v>Qurilish va taʼmirlashElektrikaElektr shit uskunasiElektr energiyasi hisoblagichlari</v>
      </c>
      <c r="C4865" s="55" t="s">
        <v>95</v>
      </c>
      <c r="D4865" s="55" t="s">
        <v>1319</v>
      </c>
      <c r="E4865" s="55" t="s">
        <v>5119</v>
      </c>
      <c r="F4865" s="55" t="s">
        <v>10445</v>
      </c>
      <c r="G4865" s="55"/>
      <c r="H4865" s="55"/>
      <c r="I4865" s="64">
        <v>0.18</v>
      </c>
      <c r="J4865" s="67">
        <v>0.18</v>
      </c>
      <c r="K4865" s="70">
        <v>0.18</v>
      </c>
      <c r="L4865" s="64">
        <v>0.0</v>
      </c>
      <c r="M4865" s="67">
        <v>0.0</v>
      </c>
      <c r="N4865" s="70">
        <v>0.0</v>
      </c>
      <c r="O4865" s="64">
        <v>0.18</v>
      </c>
      <c r="P4865" s="67">
        <v>0.18</v>
      </c>
      <c r="Q4865" s="70">
        <v>0.18</v>
      </c>
      <c r="R4865" s="3"/>
    </row>
    <row r="4866">
      <c r="A4866" s="46">
        <v>17531.0</v>
      </c>
      <c r="B4866" s="51" t="str">
        <f t="shared" si="1"/>
        <v>Qurilish va taʼmirlashElektrikaElektr shit uskunasiKontaktorlar va magnit ishga tushirgichlar</v>
      </c>
      <c r="C4866" s="55" t="s">
        <v>95</v>
      </c>
      <c r="D4866" s="55" t="s">
        <v>1319</v>
      </c>
      <c r="E4866" s="55" t="s">
        <v>5119</v>
      </c>
      <c r="F4866" s="55" t="s">
        <v>10447</v>
      </c>
      <c r="G4866" s="55"/>
      <c r="H4866" s="55"/>
      <c r="I4866" s="64">
        <v>0.18</v>
      </c>
      <c r="J4866" s="67">
        <v>0.18</v>
      </c>
      <c r="K4866" s="70">
        <v>0.18</v>
      </c>
      <c r="L4866" s="64">
        <v>0.0</v>
      </c>
      <c r="M4866" s="67">
        <v>0.0</v>
      </c>
      <c r="N4866" s="70">
        <v>0.0</v>
      </c>
      <c r="O4866" s="64">
        <v>0.18</v>
      </c>
      <c r="P4866" s="67">
        <v>0.18</v>
      </c>
      <c r="Q4866" s="70">
        <v>0.18</v>
      </c>
      <c r="R4866" s="3"/>
    </row>
    <row r="4867">
      <c r="A4867" s="46">
        <v>17532.0</v>
      </c>
      <c r="B4867" s="51" t="str">
        <f t="shared" si="1"/>
        <v>Qurilish va taʼmirlashElektrikaElektr shit uskunasiChaqmoqdan himoya va yerga ulash</v>
      </c>
      <c r="C4867" s="55" t="s">
        <v>95</v>
      </c>
      <c r="D4867" s="55" t="s">
        <v>1319</v>
      </c>
      <c r="E4867" s="55" t="s">
        <v>5119</v>
      </c>
      <c r="F4867" s="55" t="s">
        <v>10449</v>
      </c>
      <c r="G4867" s="55"/>
      <c r="H4867" s="55"/>
      <c r="I4867" s="64">
        <v>0.18</v>
      </c>
      <c r="J4867" s="67">
        <v>0.18</v>
      </c>
      <c r="K4867" s="70">
        <v>0.18</v>
      </c>
      <c r="L4867" s="64">
        <v>0.0</v>
      </c>
      <c r="M4867" s="67">
        <v>0.0</v>
      </c>
      <c r="N4867" s="70">
        <v>0.0</v>
      </c>
      <c r="O4867" s="64">
        <v>0.18</v>
      </c>
      <c r="P4867" s="67">
        <v>0.18</v>
      </c>
      <c r="Q4867" s="70">
        <v>0.18</v>
      </c>
      <c r="R4867" s="3"/>
    </row>
    <row r="4868">
      <c r="A4868" s="46">
        <v>17533.0</v>
      </c>
      <c r="B4868" s="51" t="str">
        <f t="shared" si="1"/>
        <v>AksessuarlarQizlar uchun aksessuarlarChamadonlar</v>
      </c>
      <c r="C4868" s="55" t="s">
        <v>442</v>
      </c>
      <c r="D4868" s="55" t="s">
        <v>1028</v>
      </c>
      <c r="E4868" s="55" t="s">
        <v>5490</v>
      </c>
      <c r="F4868" s="3"/>
      <c r="G4868" s="3"/>
      <c r="H4868" s="3"/>
      <c r="I4868" s="64">
        <v>0.2</v>
      </c>
      <c r="J4868" s="67">
        <v>0.2</v>
      </c>
      <c r="K4868" s="70">
        <v>0.2</v>
      </c>
      <c r="L4868" s="64">
        <v>0.0</v>
      </c>
      <c r="M4868" s="67">
        <v>0.0</v>
      </c>
      <c r="N4868" s="70">
        <v>0.0</v>
      </c>
      <c r="O4868" s="64">
        <v>0.2</v>
      </c>
      <c r="P4868" s="67">
        <v>0.2</v>
      </c>
      <c r="Q4868" s="70">
        <v>0.2</v>
      </c>
      <c r="R4868" s="3"/>
    </row>
    <row r="4869">
      <c r="A4869" s="46">
        <v>17534.0</v>
      </c>
      <c r="B4869" s="51" t="str">
        <f t="shared" si="1"/>
        <v>Qurilish va taʼmirlashElektrikaElektr shit uskunasiTelekommunikatsiya shkaflari</v>
      </c>
      <c r="C4869" s="55" t="s">
        <v>95</v>
      </c>
      <c r="D4869" s="55" t="s">
        <v>1319</v>
      </c>
      <c r="E4869" s="55" t="s">
        <v>5119</v>
      </c>
      <c r="F4869" s="55" t="s">
        <v>10451</v>
      </c>
      <c r="G4869" s="55"/>
      <c r="H4869" s="3"/>
      <c r="I4869" s="64" t="s">
        <v>225</v>
      </c>
      <c r="J4869" s="67" t="s">
        <v>225</v>
      </c>
      <c r="K4869" s="70">
        <v>0.18</v>
      </c>
      <c r="L4869" s="64" t="s">
        <v>225</v>
      </c>
      <c r="M4869" s="67" t="s">
        <v>225</v>
      </c>
      <c r="N4869" s="70">
        <v>0.0</v>
      </c>
      <c r="O4869" s="64" t="s">
        <v>225</v>
      </c>
      <c r="P4869" s="67" t="s">
        <v>225</v>
      </c>
      <c r="Q4869" s="70">
        <v>0.18</v>
      </c>
      <c r="R4869" s="3"/>
    </row>
    <row r="4870">
      <c r="A4870" s="46">
        <v>17535.0</v>
      </c>
      <c r="B4870" s="51" t="str">
        <f t="shared" si="1"/>
        <v>Qurilish va taʼmirlashElektrikaElektr shit uskunasiKuchlanish relesi</v>
      </c>
      <c r="C4870" s="55" t="s">
        <v>95</v>
      </c>
      <c r="D4870" s="55" t="s">
        <v>1319</v>
      </c>
      <c r="E4870" s="55" t="s">
        <v>5119</v>
      </c>
      <c r="F4870" s="55" t="s">
        <v>10453</v>
      </c>
      <c r="G4870" s="55"/>
      <c r="H4870" s="85"/>
      <c r="I4870" s="64">
        <v>0.18</v>
      </c>
      <c r="J4870" s="67">
        <v>0.18</v>
      </c>
      <c r="K4870" s="70">
        <v>0.18</v>
      </c>
      <c r="L4870" s="64">
        <v>0.0</v>
      </c>
      <c r="M4870" s="67">
        <v>0.0</v>
      </c>
      <c r="N4870" s="70">
        <v>0.0</v>
      </c>
      <c r="O4870" s="64">
        <v>0.18</v>
      </c>
      <c r="P4870" s="67">
        <v>0.18</v>
      </c>
      <c r="Q4870" s="70">
        <v>0.18</v>
      </c>
      <c r="R4870" s="3"/>
    </row>
    <row r="4871">
      <c r="A4871" s="46">
        <v>17536.0</v>
      </c>
      <c r="B4871" s="51" t="str">
        <f t="shared" si="1"/>
        <v>AksessuarlarQizlar uchun aksessuarlarBijuteriyalarSovg'a to'plami</v>
      </c>
      <c r="C4871" s="55" t="s">
        <v>442</v>
      </c>
      <c r="D4871" s="55" t="s">
        <v>1028</v>
      </c>
      <c r="E4871" s="55" t="s">
        <v>1461</v>
      </c>
      <c r="F4871" s="55" t="s">
        <v>10420</v>
      </c>
      <c r="G4871" s="55"/>
      <c r="H4871" s="3"/>
      <c r="I4871" s="64">
        <v>0.25</v>
      </c>
      <c r="J4871" s="67">
        <v>0.25</v>
      </c>
      <c r="K4871" s="70">
        <v>0.25</v>
      </c>
      <c r="L4871" s="64">
        <v>0.0</v>
      </c>
      <c r="M4871" s="67">
        <v>0.0</v>
      </c>
      <c r="N4871" s="70">
        <v>0.0</v>
      </c>
      <c r="O4871" s="64">
        <v>0.25</v>
      </c>
      <c r="P4871" s="67">
        <v>0.25</v>
      </c>
      <c r="Q4871" s="70">
        <v>0.25</v>
      </c>
      <c r="R4871" s="3"/>
    </row>
    <row r="4872">
      <c r="A4872" s="46">
        <v>17537.0</v>
      </c>
      <c r="B4872" s="51" t="str">
        <f t="shared" si="1"/>
        <v>Qurilish va taʼmirlashElektrikaElektr shit uskunasiVaqt relesi va taymerlar</v>
      </c>
      <c r="C4872" s="55" t="s">
        <v>95</v>
      </c>
      <c r="D4872" s="55" t="s">
        <v>1319</v>
      </c>
      <c r="E4872" s="55" t="s">
        <v>5119</v>
      </c>
      <c r="F4872" s="55" t="s">
        <v>10455</v>
      </c>
      <c r="G4872" s="55"/>
      <c r="H4872" s="3"/>
      <c r="I4872" s="64">
        <v>0.18</v>
      </c>
      <c r="J4872" s="67">
        <v>0.18</v>
      </c>
      <c r="K4872" s="70">
        <v>0.18</v>
      </c>
      <c r="L4872" s="64">
        <v>0.0</v>
      </c>
      <c r="M4872" s="67">
        <v>0.0</v>
      </c>
      <c r="N4872" s="70">
        <v>0.0</v>
      </c>
      <c r="O4872" s="64">
        <v>0.18</v>
      </c>
      <c r="P4872" s="67">
        <v>0.18</v>
      </c>
      <c r="Q4872" s="70">
        <v>0.18</v>
      </c>
      <c r="R4872" s="3"/>
    </row>
    <row r="4873">
      <c r="A4873" s="46">
        <v>17538.0</v>
      </c>
      <c r="B4873" s="51" t="str">
        <f t="shared" si="1"/>
        <v>Qurilish va taʼmirlashElektrikaElektr shit uskunasiTugmalar, o‘chirgichlar va tumblerlar</v>
      </c>
      <c r="C4873" s="55" t="s">
        <v>95</v>
      </c>
      <c r="D4873" s="55" t="s">
        <v>1319</v>
      </c>
      <c r="E4873" s="55" t="s">
        <v>5119</v>
      </c>
      <c r="F4873" s="55" t="s">
        <v>10457</v>
      </c>
      <c r="G4873" s="55"/>
      <c r="H4873" s="55"/>
      <c r="I4873" s="64">
        <v>0.18</v>
      </c>
      <c r="J4873" s="67">
        <v>0.18</v>
      </c>
      <c r="K4873" s="70">
        <v>0.18</v>
      </c>
      <c r="L4873" s="64">
        <v>0.0</v>
      </c>
      <c r="M4873" s="67">
        <v>0.0</v>
      </c>
      <c r="N4873" s="70">
        <v>0.0</v>
      </c>
      <c r="O4873" s="64">
        <v>0.18</v>
      </c>
      <c r="P4873" s="67">
        <v>0.18</v>
      </c>
      <c r="Q4873" s="70">
        <v>0.18</v>
      </c>
      <c r="R4873" s="3"/>
    </row>
    <row r="4874">
      <c r="A4874" s="46">
        <v>17539.0</v>
      </c>
      <c r="B4874" s="51" t="str">
        <f t="shared" si="1"/>
        <v>Qurilish va taʼmirlashElektrikaEshik jiringlagichlari va domofonlarVideodomofonlar</v>
      </c>
      <c r="C4874" s="55" t="s">
        <v>95</v>
      </c>
      <c r="D4874" s="55" t="s">
        <v>1319</v>
      </c>
      <c r="E4874" s="55" t="s">
        <v>10434</v>
      </c>
      <c r="F4874" s="85" t="s">
        <v>10459</v>
      </c>
      <c r="G4874" s="85"/>
      <c r="H4874" s="3"/>
      <c r="I4874" s="64">
        <v>0.18</v>
      </c>
      <c r="J4874" s="67">
        <v>0.18</v>
      </c>
      <c r="K4874" s="70">
        <v>0.18</v>
      </c>
      <c r="L4874" s="64">
        <v>0.0</v>
      </c>
      <c r="M4874" s="67">
        <v>0.0</v>
      </c>
      <c r="N4874" s="70">
        <v>0.0</v>
      </c>
      <c r="O4874" s="64">
        <v>0.18</v>
      </c>
      <c r="P4874" s="67">
        <v>0.18</v>
      </c>
      <c r="Q4874" s="70">
        <v>0.18</v>
      </c>
      <c r="R4874" s="3"/>
    </row>
    <row r="4875">
      <c r="A4875" s="46">
        <v>17540.0</v>
      </c>
      <c r="B4875" s="51" t="str">
        <f t="shared" si="1"/>
        <v>Qurilish va taʼmirlashElektrikaEshik jiringlagichlari va domofonlarChaqiruv panellari</v>
      </c>
      <c r="C4875" s="55" t="s">
        <v>95</v>
      </c>
      <c r="D4875" s="55" t="s">
        <v>1319</v>
      </c>
      <c r="E4875" s="55" t="s">
        <v>10434</v>
      </c>
      <c r="F4875" s="85" t="s">
        <v>10461</v>
      </c>
      <c r="G4875" s="85"/>
      <c r="H4875" s="3"/>
      <c r="I4875" s="64">
        <v>0.18</v>
      </c>
      <c r="J4875" s="67">
        <v>0.18</v>
      </c>
      <c r="K4875" s="70">
        <v>0.18</v>
      </c>
      <c r="L4875" s="64">
        <v>0.0</v>
      </c>
      <c r="M4875" s="67">
        <v>0.0</v>
      </c>
      <c r="N4875" s="70">
        <v>0.0</v>
      </c>
      <c r="O4875" s="64">
        <v>0.18</v>
      </c>
      <c r="P4875" s="67">
        <v>0.18</v>
      </c>
      <c r="Q4875" s="70">
        <v>0.18</v>
      </c>
      <c r="R4875" s="3"/>
    </row>
    <row r="4876">
      <c r="A4876" s="46">
        <v>17541.0</v>
      </c>
      <c r="B4876" s="51" t="str">
        <f t="shared" si="1"/>
        <v>Qurilish va taʼmirlashElektrikaEshik jiringlagichlari va domofonlarVideo ko‘zchalar</v>
      </c>
      <c r="C4876" s="55" t="s">
        <v>95</v>
      </c>
      <c r="D4876" s="55" t="s">
        <v>1319</v>
      </c>
      <c r="E4876" s="55" t="s">
        <v>10434</v>
      </c>
      <c r="F4876" s="55" t="s">
        <v>10462</v>
      </c>
      <c r="G4876" s="55"/>
      <c r="H4876" s="3"/>
      <c r="I4876" s="64">
        <v>0.18</v>
      </c>
      <c r="J4876" s="67">
        <v>0.18</v>
      </c>
      <c r="K4876" s="70">
        <v>0.18</v>
      </c>
      <c r="L4876" s="64">
        <v>0.0</v>
      </c>
      <c r="M4876" s="67">
        <v>0.0</v>
      </c>
      <c r="N4876" s="70">
        <v>0.0</v>
      </c>
      <c r="O4876" s="64">
        <v>0.18</v>
      </c>
      <c r="P4876" s="67">
        <v>0.18</v>
      </c>
      <c r="Q4876" s="70">
        <v>0.18</v>
      </c>
      <c r="R4876" s="3"/>
    </row>
    <row r="4877">
      <c r="A4877" s="46">
        <v>17542.0</v>
      </c>
      <c r="B4877" s="51" t="str">
        <f t="shared" si="1"/>
        <v>Qurilish va taʼmirlashElektrikaEshik jiringlagichlari va domofonlarDomofonlar uchun butlovchi qismlar</v>
      </c>
      <c r="C4877" s="55" t="s">
        <v>95</v>
      </c>
      <c r="D4877" s="55" t="s">
        <v>1319</v>
      </c>
      <c r="E4877" s="55" t="s">
        <v>10434</v>
      </c>
      <c r="F4877" s="85" t="s">
        <v>10464</v>
      </c>
      <c r="G4877" s="85"/>
      <c r="H4877" s="85"/>
      <c r="I4877" s="64">
        <v>0.18</v>
      </c>
      <c r="J4877" s="67">
        <v>0.18</v>
      </c>
      <c r="K4877" s="70">
        <v>0.18</v>
      </c>
      <c r="L4877" s="64">
        <v>0.0</v>
      </c>
      <c r="M4877" s="67">
        <v>0.0</v>
      </c>
      <c r="N4877" s="70">
        <v>0.0</v>
      </c>
      <c r="O4877" s="64">
        <v>0.18</v>
      </c>
      <c r="P4877" s="67">
        <v>0.18</v>
      </c>
      <c r="Q4877" s="70">
        <v>0.18</v>
      </c>
      <c r="R4877" s="3"/>
    </row>
    <row r="4878">
      <c r="A4878" s="46">
        <v>17543.0</v>
      </c>
      <c r="B4878" s="51" t="str">
        <f t="shared" si="1"/>
        <v>Qurilish va taʼmirlashElektrikaKabellar va simlarKuchli kabellar</v>
      </c>
      <c r="C4878" s="55" t="s">
        <v>95</v>
      </c>
      <c r="D4878" s="55" t="s">
        <v>1319</v>
      </c>
      <c r="E4878" s="55" t="s">
        <v>1320</v>
      </c>
      <c r="F4878" s="55" t="s">
        <v>10466</v>
      </c>
      <c r="G4878" s="3"/>
      <c r="H4878" s="3"/>
      <c r="I4878" s="64">
        <v>0.15</v>
      </c>
      <c r="J4878" s="67">
        <v>0.15</v>
      </c>
      <c r="K4878" s="70">
        <v>0.15</v>
      </c>
      <c r="L4878" s="64">
        <v>0.0</v>
      </c>
      <c r="M4878" s="67">
        <v>0.0</v>
      </c>
      <c r="N4878" s="70">
        <v>0.0</v>
      </c>
      <c r="O4878" s="64">
        <v>0.15</v>
      </c>
      <c r="P4878" s="67">
        <v>0.15</v>
      </c>
      <c r="Q4878" s="70">
        <v>0.15</v>
      </c>
      <c r="R4878" s="3"/>
    </row>
    <row r="4879">
      <c r="A4879" s="46">
        <v>17544.0</v>
      </c>
      <c r="B4879" s="51" t="str">
        <f t="shared" si="1"/>
        <v>AksessuarlarAyollar aksessuarlariSoatlar va qayishlarSovg'a to'plami</v>
      </c>
      <c r="C4879" s="55" t="s">
        <v>442</v>
      </c>
      <c r="D4879" s="55" t="s">
        <v>443</v>
      </c>
      <c r="E4879" s="55" t="s">
        <v>445</v>
      </c>
      <c r="F4879" s="85" t="s">
        <v>10420</v>
      </c>
      <c r="G4879" s="3"/>
      <c r="H4879" s="3"/>
      <c r="I4879" s="64">
        <v>0.25</v>
      </c>
      <c r="J4879" s="67">
        <v>0.25</v>
      </c>
      <c r="K4879" s="70">
        <v>0.25</v>
      </c>
      <c r="L4879" s="64">
        <v>0.0</v>
      </c>
      <c r="M4879" s="67">
        <v>0.0</v>
      </c>
      <c r="N4879" s="70">
        <v>0.0</v>
      </c>
      <c r="O4879" s="64">
        <v>0.25</v>
      </c>
      <c r="P4879" s="67">
        <v>0.25</v>
      </c>
      <c r="Q4879" s="70">
        <v>0.25</v>
      </c>
      <c r="R4879" s="3"/>
    </row>
    <row r="4880">
      <c r="A4880" s="46">
        <v>17545.0</v>
      </c>
      <c r="B4880" s="51" t="str">
        <f t="shared" si="1"/>
        <v>Qurilish va taʼmirlashElektrikaKabellar va simlarKabel kanallari va butlovchi qismlar</v>
      </c>
      <c r="C4880" s="55" t="s">
        <v>95</v>
      </c>
      <c r="D4880" s="55" t="s">
        <v>1319</v>
      </c>
      <c r="E4880" s="55" t="s">
        <v>1320</v>
      </c>
      <c r="F4880" s="85" t="s">
        <v>10468</v>
      </c>
      <c r="G4880" s="85"/>
      <c r="H4880" s="85"/>
      <c r="I4880" s="64">
        <v>0.15</v>
      </c>
      <c r="J4880" s="67">
        <v>0.15</v>
      </c>
      <c r="K4880" s="70">
        <v>0.15</v>
      </c>
      <c r="L4880" s="64">
        <v>0.0</v>
      </c>
      <c r="M4880" s="67">
        <v>0.0</v>
      </c>
      <c r="N4880" s="70">
        <v>0.0</v>
      </c>
      <c r="O4880" s="64">
        <v>0.15</v>
      </c>
      <c r="P4880" s="67">
        <v>0.15</v>
      </c>
      <c r="Q4880" s="70">
        <v>0.15</v>
      </c>
      <c r="R4880" s="3"/>
    </row>
    <row r="4881">
      <c r="A4881" s="46">
        <v>17546.0</v>
      </c>
      <c r="B4881" s="51" t="str">
        <f t="shared" si="1"/>
        <v>Qurilish va taʼmirlashElektrikaKabellar va simlarKabel uchun gofrlangan quvurlar va butlovchi qismlar</v>
      </c>
      <c r="C4881" s="55" t="s">
        <v>95</v>
      </c>
      <c r="D4881" s="55" t="s">
        <v>1319</v>
      </c>
      <c r="E4881" s="55" t="s">
        <v>1320</v>
      </c>
      <c r="F4881" s="55" t="s">
        <v>10469</v>
      </c>
      <c r="G4881" s="55"/>
      <c r="H4881" s="55"/>
      <c r="I4881" s="64">
        <v>0.15</v>
      </c>
      <c r="J4881" s="67">
        <v>0.15</v>
      </c>
      <c r="K4881" s="70">
        <v>0.15</v>
      </c>
      <c r="L4881" s="64">
        <v>0.0</v>
      </c>
      <c r="M4881" s="67">
        <v>0.0</v>
      </c>
      <c r="N4881" s="70">
        <v>0.0</v>
      </c>
      <c r="O4881" s="64">
        <v>0.15</v>
      </c>
      <c r="P4881" s="67">
        <v>0.15</v>
      </c>
      <c r="Q4881" s="70">
        <v>0.15</v>
      </c>
      <c r="R4881" s="3"/>
    </row>
    <row r="4882">
      <c r="A4882" s="46">
        <v>17547.0</v>
      </c>
      <c r="B4882" s="51" t="str">
        <f t="shared" si="1"/>
        <v>Qurilish va taʼmirlashElektrikaKabellar va simlarTaqsimlash qutilari</v>
      </c>
      <c r="C4882" s="55" t="s">
        <v>95</v>
      </c>
      <c r="D4882" s="55" t="s">
        <v>1319</v>
      </c>
      <c r="E4882" s="55" t="s">
        <v>1320</v>
      </c>
      <c r="F4882" s="55" t="s">
        <v>10471</v>
      </c>
      <c r="G4882" s="55"/>
      <c r="H4882" s="3"/>
      <c r="I4882" s="64">
        <v>0.15</v>
      </c>
      <c r="J4882" s="67">
        <v>0.15</v>
      </c>
      <c r="K4882" s="70">
        <v>0.15</v>
      </c>
      <c r="L4882" s="64">
        <v>0.0</v>
      </c>
      <c r="M4882" s="67">
        <v>0.0</v>
      </c>
      <c r="N4882" s="70">
        <v>0.0</v>
      </c>
      <c r="O4882" s="64">
        <v>0.15</v>
      </c>
      <c r="P4882" s="67">
        <v>0.15</v>
      </c>
      <c r="Q4882" s="70">
        <v>0.15</v>
      </c>
      <c r="R4882" s="3"/>
    </row>
    <row r="4883">
      <c r="A4883" s="46">
        <v>17548.0</v>
      </c>
      <c r="B4883" s="51" t="str">
        <f t="shared" si="1"/>
        <v>Qurilish va taʼmirlashElektrikaRozetkalar, vilkalar va o'chirgichlarPodozetnik (quti)</v>
      </c>
      <c r="C4883" s="55" t="s">
        <v>95</v>
      </c>
      <c r="D4883" s="55" t="s">
        <v>1319</v>
      </c>
      <c r="E4883" s="55" t="s">
        <v>1328</v>
      </c>
      <c r="F4883" s="55" t="s">
        <v>10473</v>
      </c>
      <c r="G4883" s="55"/>
      <c r="H4883" s="3"/>
      <c r="I4883" s="64">
        <v>0.18</v>
      </c>
      <c r="J4883" s="67">
        <v>0.18</v>
      </c>
      <c r="K4883" s="70">
        <v>0.18</v>
      </c>
      <c r="L4883" s="64">
        <v>0.0</v>
      </c>
      <c r="M4883" s="67">
        <v>0.0</v>
      </c>
      <c r="N4883" s="70">
        <v>0.0</v>
      </c>
      <c r="O4883" s="64">
        <v>0.18</v>
      </c>
      <c r="P4883" s="67">
        <v>0.18</v>
      </c>
      <c r="Q4883" s="70">
        <v>0.18</v>
      </c>
      <c r="R4883" s="3"/>
    </row>
    <row r="4884">
      <c r="A4884" s="46">
        <v>17549.0</v>
      </c>
      <c r="B4884" s="51" t="str">
        <f t="shared" si="1"/>
        <v>Qurilish va taʼmirlashElektrikaRozetkalar, vilkalar va o'chirgichlarKuch rozetkalari va vilkalar</v>
      </c>
      <c r="C4884" s="55" t="s">
        <v>95</v>
      </c>
      <c r="D4884" s="55" t="s">
        <v>1319</v>
      </c>
      <c r="E4884" s="55" t="s">
        <v>1328</v>
      </c>
      <c r="F4884" s="55" t="s">
        <v>10474</v>
      </c>
      <c r="G4884" s="55"/>
      <c r="H4884" s="3"/>
      <c r="I4884" s="64">
        <v>0.18</v>
      </c>
      <c r="J4884" s="67">
        <v>0.18</v>
      </c>
      <c r="K4884" s="70">
        <v>0.18</v>
      </c>
      <c r="L4884" s="64">
        <v>0.0</v>
      </c>
      <c r="M4884" s="67">
        <v>0.0</v>
      </c>
      <c r="N4884" s="70">
        <v>0.0</v>
      </c>
      <c r="O4884" s="64">
        <v>0.18</v>
      </c>
      <c r="P4884" s="67">
        <v>0.18</v>
      </c>
      <c r="Q4884" s="70">
        <v>0.18</v>
      </c>
      <c r="R4884" s="3"/>
    </row>
    <row r="4885">
      <c r="A4885" s="46">
        <v>17551.0</v>
      </c>
      <c r="B4885" s="51" t="str">
        <f t="shared" si="1"/>
        <v>MebelBiznes mebellariGo‘zallik salonlari uchun mebel</v>
      </c>
      <c r="C4885" s="55" t="s">
        <v>137</v>
      </c>
      <c r="D4885" s="55" t="s">
        <v>10476</v>
      </c>
      <c r="E4885" s="55" t="s">
        <v>10477</v>
      </c>
      <c r="F4885" s="55"/>
      <c r="G4885" s="55"/>
      <c r="H4885" s="3"/>
      <c r="I4885" s="64" t="s">
        <v>225</v>
      </c>
      <c r="J4885" s="67" t="s">
        <v>225</v>
      </c>
      <c r="K4885" s="70">
        <v>0.15</v>
      </c>
      <c r="L4885" s="64" t="s">
        <v>225</v>
      </c>
      <c r="M4885" s="67" t="s">
        <v>225</v>
      </c>
      <c r="N4885" s="70">
        <v>0.0</v>
      </c>
      <c r="O4885" s="64" t="s">
        <v>225</v>
      </c>
      <c r="P4885" s="67" t="s">
        <v>225</v>
      </c>
      <c r="Q4885" s="70">
        <v>0.15</v>
      </c>
      <c r="R4885" s="3"/>
    </row>
    <row r="4886">
      <c r="A4886" s="46">
        <v>17552.0</v>
      </c>
      <c r="B4886" s="51" t="str">
        <f t="shared" si="1"/>
        <v>MebelBiznes mebellariSavdo zali uchun mebel</v>
      </c>
      <c r="C4886" s="55" t="s">
        <v>137</v>
      </c>
      <c r="D4886" s="55" t="s">
        <v>10476</v>
      </c>
      <c r="E4886" s="55" t="s">
        <v>10479</v>
      </c>
      <c r="F4886" s="55"/>
      <c r="G4886" s="3"/>
      <c r="H4886" s="3"/>
      <c r="I4886" s="64" t="s">
        <v>225</v>
      </c>
      <c r="J4886" s="67" t="s">
        <v>225</v>
      </c>
      <c r="K4886" s="70">
        <v>0.15</v>
      </c>
      <c r="L4886" s="64" t="s">
        <v>225</v>
      </c>
      <c r="M4886" s="67" t="s">
        <v>225</v>
      </c>
      <c r="N4886" s="70">
        <v>0.0</v>
      </c>
      <c r="O4886" s="64" t="s">
        <v>225</v>
      </c>
      <c r="P4886" s="67" t="s">
        <v>225</v>
      </c>
      <c r="Q4886" s="70">
        <v>0.15</v>
      </c>
      <c r="R4886" s="3"/>
    </row>
    <row r="4887">
      <c r="A4887" s="46">
        <v>17553.0</v>
      </c>
      <c r="B4887" s="51" t="str">
        <f t="shared" si="1"/>
        <v>MebelBiznes mebellariPVZ uchun mebel</v>
      </c>
      <c r="C4887" s="55" t="s">
        <v>137</v>
      </c>
      <c r="D4887" s="55" t="s">
        <v>10476</v>
      </c>
      <c r="E4887" s="55" t="s">
        <v>10486</v>
      </c>
      <c r="F4887" s="55"/>
      <c r="G4887" s="3"/>
      <c r="H4887" s="3"/>
      <c r="I4887" s="64" t="s">
        <v>225</v>
      </c>
      <c r="J4887" s="67" t="s">
        <v>225</v>
      </c>
      <c r="K4887" s="70">
        <v>0.15</v>
      </c>
      <c r="L4887" s="64" t="s">
        <v>225</v>
      </c>
      <c r="M4887" s="67" t="s">
        <v>225</v>
      </c>
      <c r="N4887" s="70">
        <v>0.0</v>
      </c>
      <c r="O4887" s="64" t="s">
        <v>225</v>
      </c>
      <c r="P4887" s="67" t="s">
        <v>225</v>
      </c>
      <c r="Q4887" s="70">
        <v>0.15</v>
      </c>
      <c r="R4887" s="3"/>
    </row>
    <row r="4888">
      <c r="A4888" s="46">
        <v>17554.0</v>
      </c>
      <c r="B4888" s="51" t="str">
        <f t="shared" si="1"/>
        <v>MebelBiznes mebellariSavdo panellari va aksessuarlar</v>
      </c>
      <c r="C4888" s="55" t="s">
        <v>137</v>
      </c>
      <c r="D4888" s="55" t="s">
        <v>10476</v>
      </c>
      <c r="E4888" s="55" t="s">
        <v>10488</v>
      </c>
      <c r="F4888" s="55"/>
      <c r="G4888" s="55"/>
      <c r="H4888" s="3"/>
      <c r="I4888" s="64" t="s">
        <v>225</v>
      </c>
      <c r="J4888" s="67" t="s">
        <v>225</v>
      </c>
      <c r="K4888" s="70">
        <v>0.15</v>
      </c>
      <c r="L4888" s="64" t="s">
        <v>225</v>
      </c>
      <c r="M4888" s="67" t="s">
        <v>225</v>
      </c>
      <c r="N4888" s="70">
        <v>0.0</v>
      </c>
      <c r="O4888" s="64" t="s">
        <v>225</v>
      </c>
      <c r="P4888" s="67" t="s">
        <v>225</v>
      </c>
      <c r="Q4888" s="70">
        <v>0.15</v>
      </c>
      <c r="R4888" s="3"/>
    </row>
    <row r="4889">
      <c r="A4889" s="46">
        <v>17555.0</v>
      </c>
      <c r="B4889" s="51" t="str">
        <f t="shared" si="1"/>
        <v>MebelBiznes mebellariKassa bokslari</v>
      </c>
      <c r="C4889" s="55" t="s">
        <v>137</v>
      </c>
      <c r="D4889" s="55" t="s">
        <v>10476</v>
      </c>
      <c r="E4889" s="55" t="s">
        <v>10489</v>
      </c>
      <c r="F4889" s="3"/>
      <c r="G4889" s="3"/>
      <c r="H4889" s="3"/>
      <c r="I4889" s="64" t="s">
        <v>225</v>
      </c>
      <c r="J4889" s="67" t="s">
        <v>225</v>
      </c>
      <c r="K4889" s="70">
        <v>0.15</v>
      </c>
      <c r="L4889" s="64" t="s">
        <v>225</v>
      </c>
      <c r="M4889" s="67" t="s">
        <v>225</v>
      </c>
      <c r="N4889" s="70">
        <v>0.0</v>
      </c>
      <c r="O4889" s="64" t="s">
        <v>225</v>
      </c>
      <c r="P4889" s="67" t="s">
        <v>225</v>
      </c>
      <c r="Q4889" s="70">
        <v>0.15</v>
      </c>
      <c r="R4889" s="3"/>
    </row>
    <row r="4890">
      <c r="A4890" s="46">
        <v>17556.0</v>
      </c>
      <c r="B4890" s="51" t="str">
        <f t="shared" si="1"/>
        <v>MebelBiznes mebellariIshlab chiqarish uchun mebel</v>
      </c>
      <c r="C4890" s="55" t="s">
        <v>137</v>
      </c>
      <c r="D4890" s="55" t="s">
        <v>10476</v>
      </c>
      <c r="E4890" s="55" t="s">
        <v>10491</v>
      </c>
      <c r="F4890" s="55"/>
      <c r="G4890" s="4"/>
      <c r="H4890" s="3"/>
      <c r="I4890" s="64">
        <v>0.15</v>
      </c>
      <c r="J4890" s="67">
        <v>0.15</v>
      </c>
      <c r="K4890" s="70">
        <v>0.15</v>
      </c>
      <c r="L4890" s="64">
        <v>0.0</v>
      </c>
      <c r="M4890" s="67">
        <v>0.0</v>
      </c>
      <c r="N4890" s="70">
        <v>0.0</v>
      </c>
      <c r="O4890" s="64">
        <v>0.15</v>
      </c>
      <c r="P4890" s="67">
        <v>0.15</v>
      </c>
      <c r="Q4890" s="70">
        <v>0.15</v>
      </c>
      <c r="R4890" s="3"/>
    </row>
    <row r="4891">
      <c r="A4891" s="46">
        <v>17557.0</v>
      </c>
      <c r="B4891" s="51" t="str">
        <f t="shared" si="1"/>
        <v>MebelBiznes mebellariTadbirlar uchun mebel</v>
      </c>
      <c r="C4891" s="55" t="s">
        <v>137</v>
      </c>
      <c r="D4891" s="55" t="s">
        <v>10476</v>
      </c>
      <c r="E4891" s="55" t="s">
        <v>10493</v>
      </c>
      <c r="F4891" s="55"/>
      <c r="G4891" s="3"/>
      <c r="H4891" s="3"/>
      <c r="I4891" s="64" t="s">
        <v>225</v>
      </c>
      <c r="J4891" s="67" t="s">
        <v>225</v>
      </c>
      <c r="K4891" s="70">
        <v>0.15</v>
      </c>
      <c r="L4891" s="64" t="s">
        <v>225</v>
      </c>
      <c r="M4891" s="67" t="s">
        <v>225</v>
      </c>
      <c r="N4891" s="70">
        <v>0.0</v>
      </c>
      <c r="O4891" s="64" t="s">
        <v>225</v>
      </c>
      <c r="P4891" s="67" t="s">
        <v>225</v>
      </c>
      <c r="Q4891" s="70">
        <v>0.15</v>
      </c>
      <c r="R4891" s="3"/>
    </row>
    <row r="4892">
      <c r="A4892" s="46">
        <v>17558.0</v>
      </c>
      <c r="B4892" s="51" t="str">
        <f t="shared" si="1"/>
        <v>Qurilish va taʼmirlashElektrikaElektr shit uskunasiAvtomatik uzgichlar</v>
      </c>
      <c r="C4892" s="55" t="s">
        <v>95</v>
      </c>
      <c r="D4892" s="55" t="s">
        <v>1319</v>
      </c>
      <c r="E4892" s="55" t="s">
        <v>5119</v>
      </c>
      <c r="F4892" s="55" t="s">
        <v>10494</v>
      </c>
      <c r="G4892" s="55"/>
      <c r="H4892" s="3"/>
      <c r="I4892" s="64">
        <v>0.18</v>
      </c>
      <c r="J4892" s="67">
        <v>0.18</v>
      </c>
      <c r="K4892" s="70">
        <v>0.18</v>
      </c>
      <c r="L4892" s="64">
        <v>0.0</v>
      </c>
      <c r="M4892" s="67">
        <v>0.0</v>
      </c>
      <c r="N4892" s="70">
        <v>0.0</v>
      </c>
      <c r="O4892" s="64">
        <v>0.18</v>
      </c>
      <c r="P4892" s="67">
        <v>0.18</v>
      </c>
      <c r="Q4892" s="70">
        <v>0.18</v>
      </c>
      <c r="R4892" s="3"/>
    </row>
    <row r="4893">
      <c r="A4893" s="46">
        <v>17559.0</v>
      </c>
      <c r="B4893" s="51" t="str">
        <f t="shared" si="1"/>
        <v>Qurilish va taʼmirlashElektrikaElektr shit uskunasiDifferensial avtomatlar</v>
      </c>
      <c r="C4893" s="55" t="s">
        <v>95</v>
      </c>
      <c r="D4893" s="55" t="s">
        <v>1319</v>
      </c>
      <c r="E4893" s="55" t="s">
        <v>5119</v>
      </c>
      <c r="F4893" s="55" t="s">
        <v>10496</v>
      </c>
      <c r="G4893" s="55"/>
      <c r="H4893" s="3"/>
      <c r="I4893" s="64">
        <v>0.18</v>
      </c>
      <c r="J4893" s="67">
        <v>0.18</v>
      </c>
      <c r="K4893" s="70">
        <v>0.18</v>
      </c>
      <c r="L4893" s="64">
        <v>0.0</v>
      </c>
      <c r="M4893" s="67">
        <v>0.0</v>
      </c>
      <c r="N4893" s="70">
        <v>0.0</v>
      </c>
      <c r="O4893" s="64">
        <v>0.18</v>
      </c>
      <c r="P4893" s="67">
        <v>0.18</v>
      </c>
      <c r="Q4893" s="70">
        <v>0.18</v>
      </c>
      <c r="R4893" s="3"/>
    </row>
    <row r="4894">
      <c r="A4894" s="46">
        <v>17560.0</v>
      </c>
      <c r="B4894" s="51" t="str">
        <f t="shared" si="1"/>
        <v>MebelYumshoq mebelDivanlarTekis divanlar</v>
      </c>
      <c r="C4894" s="55" t="s">
        <v>137</v>
      </c>
      <c r="D4894" s="55" t="s">
        <v>6434</v>
      </c>
      <c r="E4894" s="55" t="s">
        <v>9973</v>
      </c>
      <c r="F4894" s="85" t="s">
        <v>10498</v>
      </c>
      <c r="G4894" s="3"/>
      <c r="H4894" s="3"/>
      <c r="I4894" s="64" t="s">
        <v>225</v>
      </c>
      <c r="J4894" s="67" t="s">
        <v>225</v>
      </c>
      <c r="K4894" s="70">
        <v>0.15</v>
      </c>
      <c r="L4894" s="64" t="s">
        <v>225</v>
      </c>
      <c r="M4894" s="67" t="s">
        <v>225</v>
      </c>
      <c r="N4894" s="70">
        <v>0.0</v>
      </c>
      <c r="O4894" s="64" t="s">
        <v>225</v>
      </c>
      <c r="P4894" s="67" t="s">
        <v>225</v>
      </c>
      <c r="Q4894" s="70">
        <v>0.15</v>
      </c>
      <c r="R4894" s="3"/>
    </row>
    <row r="4895">
      <c r="A4895" s="46">
        <v>17562.0</v>
      </c>
      <c r="B4895" s="51" t="str">
        <f t="shared" si="1"/>
        <v>MebelYumshoq mebelDivanlarBurchakli divanlar</v>
      </c>
      <c r="C4895" s="55" t="s">
        <v>137</v>
      </c>
      <c r="D4895" s="55" t="s">
        <v>6434</v>
      </c>
      <c r="E4895" s="55" t="s">
        <v>9973</v>
      </c>
      <c r="F4895" s="85" t="s">
        <v>10500</v>
      </c>
      <c r="G4895" s="85"/>
      <c r="H4895" s="3"/>
      <c r="I4895" s="64" t="s">
        <v>225</v>
      </c>
      <c r="J4895" s="67" t="s">
        <v>225</v>
      </c>
      <c r="K4895" s="70">
        <v>0.15</v>
      </c>
      <c r="L4895" s="64" t="s">
        <v>225</v>
      </c>
      <c r="M4895" s="67" t="s">
        <v>225</v>
      </c>
      <c r="N4895" s="70">
        <v>0.0</v>
      </c>
      <c r="O4895" s="64" t="s">
        <v>225</v>
      </c>
      <c r="P4895" s="67" t="s">
        <v>225</v>
      </c>
      <c r="Q4895" s="70">
        <v>0.15</v>
      </c>
      <c r="R4895" s="3"/>
    </row>
    <row r="4896">
      <c r="A4896" s="46">
        <v>17563.0</v>
      </c>
      <c r="B4896" s="51" t="str">
        <f t="shared" si="1"/>
        <v>MebelYumshoq mebelDivanlarModulli divanlar</v>
      </c>
      <c r="C4896" s="55" t="s">
        <v>137</v>
      </c>
      <c r="D4896" s="55" t="s">
        <v>6434</v>
      </c>
      <c r="E4896" s="55" t="s">
        <v>9973</v>
      </c>
      <c r="F4896" s="85" t="s">
        <v>10501</v>
      </c>
      <c r="G4896" s="85"/>
      <c r="H4896" s="3"/>
      <c r="I4896" s="64" t="s">
        <v>225</v>
      </c>
      <c r="J4896" s="67" t="s">
        <v>225</v>
      </c>
      <c r="K4896" s="70">
        <v>0.15</v>
      </c>
      <c r="L4896" s="64" t="s">
        <v>225</v>
      </c>
      <c r="M4896" s="67" t="s">
        <v>225</v>
      </c>
      <c r="N4896" s="70">
        <v>0.0</v>
      </c>
      <c r="O4896" s="64" t="s">
        <v>225</v>
      </c>
      <c r="P4896" s="67" t="s">
        <v>225</v>
      </c>
      <c r="Q4896" s="70">
        <v>0.15</v>
      </c>
      <c r="R4896" s="3"/>
    </row>
    <row r="4897">
      <c r="A4897" s="46">
        <v>17564.0</v>
      </c>
      <c r="B4897" s="51" t="str">
        <f t="shared" si="1"/>
        <v>Avtotovarlartransport vositalariMaxsus texnika</v>
      </c>
      <c r="C4897" s="55" t="s">
        <v>167</v>
      </c>
      <c r="D4897" s="55" t="s">
        <v>10364</v>
      </c>
      <c r="E4897" s="55" t="s">
        <v>10503</v>
      </c>
      <c r="F4897" s="55"/>
      <c r="G4897" s="3"/>
      <c r="H4897" s="3"/>
      <c r="I4897" s="64" t="s">
        <v>225</v>
      </c>
      <c r="J4897" s="67" t="s">
        <v>225</v>
      </c>
      <c r="K4897" s="70">
        <v>0.03</v>
      </c>
      <c r="L4897" s="64">
        <v>0.0</v>
      </c>
      <c r="M4897" s="67">
        <v>0.0</v>
      </c>
      <c r="N4897" s="70">
        <v>0.0</v>
      </c>
      <c r="O4897" s="64" t="s">
        <v>225</v>
      </c>
      <c r="P4897" s="67" t="s">
        <v>225</v>
      </c>
      <c r="Q4897" s="70">
        <v>0.03</v>
      </c>
      <c r="R4897" s="3"/>
    </row>
    <row r="4898">
      <c r="A4898" s="46">
        <v>17565.0</v>
      </c>
      <c r="B4898" s="51" t="str">
        <f t="shared" si="1"/>
        <v>MebelYumshoq mebelDivanlarDivan-karavotlar</v>
      </c>
      <c r="C4898" s="55" t="s">
        <v>137</v>
      </c>
      <c r="D4898" s="55" t="s">
        <v>6434</v>
      </c>
      <c r="E4898" s="55" t="s">
        <v>9973</v>
      </c>
      <c r="F4898" s="85" t="s">
        <v>10505</v>
      </c>
      <c r="G4898" s="85"/>
      <c r="H4898" s="3"/>
      <c r="I4898" s="64" t="s">
        <v>225</v>
      </c>
      <c r="J4898" s="67" t="s">
        <v>225</v>
      </c>
      <c r="K4898" s="70">
        <v>0.15</v>
      </c>
      <c r="L4898" s="64" t="s">
        <v>225</v>
      </c>
      <c r="M4898" s="67" t="s">
        <v>225</v>
      </c>
      <c r="N4898" s="70">
        <v>0.0</v>
      </c>
      <c r="O4898" s="64" t="s">
        <v>225</v>
      </c>
      <c r="P4898" s="67" t="s">
        <v>225</v>
      </c>
      <c r="Q4898" s="70">
        <v>0.15</v>
      </c>
      <c r="R4898" s="3"/>
    </row>
    <row r="4899">
      <c r="A4899" s="46">
        <v>17566.0</v>
      </c>
      <c r="B4899" s="51" t="str">
        <f t="shared" si="1"/>
        <v>MebelYumshoq mebelDivanlarKushetkalar</v>
      </c>
      <c r="C4899" s="55" t="s">
        <v>137</v>
      </c>
      <c r="D4899" s="55" t="s">
        <v>6434</v>
      </c>
      <c r="E4899" s="55" t="s">
        <v>9973</v>
      </c>
      <c r="F4899" s="55" t="s">
        <v>10507</v>
      </c>
      <c r="G4899" s="3"/>
      <c r="H4899" s="3"/>
      <c r="I4899" s="64" t="s">
        <v>225</v>
      </c>
      <c r="J4899" s="67" t="s">
        <v>225</v>
      </c>
      <c r="K4899" s="70">
        <v>0.15</v>
      </c>
      <c r="L4899" s="64" t="s">
        <v>225</v>
      </c>
      <c r="M4899" s="67" t="s">
        <v>225</v>
      </c>
      <c r="N4899" s="70">
        <v>0.0</v>
      </c>
      <c r="O4899" s="64" t="s">
        <v>225</v>
      </c>
      <c r="P4899" s="67" t="s">
        <v>225</v>
      </c>
      <c r="Q4899" s="70">
        <v>0.15</v>
      </c>
      <c r="R4899" s="3"/>
    </row>
    <row r="4900">
      <c r="A4900" s="46">
        <v>17567.0</v>
      </c>
      <c r="B4900" s="51" t="str">
        <f t="shared" si="1"/>
        <v>MebelYumshoq mebelDivanlarReklaynerlar</v>
      </c>
      <c r="C4900" s="55" t="s">
        <v>137</v>
      </c>
      <c r="D4900" s="55" t="s">
        <v>6434</v>
      </c>
      <c r="E4900" s="55" t="s">
        <v>9973</v>
      </c>
      <c r="F4900" s="55" t="s">
        <v>10508</v>
      </c>
      <c r="G4900" s="85"/>
      <c r="H4900" s="3"/>
      <c r="I4900" s="64" t="s">
        <v>225</v>
      </c>
      <c r="J4900" s="67" t="s">
        <v>225</v>
      </c>
      <c r="K4900" s="70">
        <v>0.15</v>
      </c>
      <c r="L4900" s="64" t="s">
        <v>225</v>
      </c>
      <c r="M4900" s="67" t="s">
        <v>225</v>
      </c>
      <c r="N4900" s="70">
        <v>0.0</v>
      </c>
      <c r="O4900" s="64" t="s">
        <v>225</v>
      </c>
      <c r="P4900" s="67" t="s">
        <v>225</v>
      </c>
      <c r="Q4900" s="70">
        <v>0.15</v>
      </c>
      <c r="R4900" s="3"/>
    </row>
    <row r="4901">
      <c r="A4901" s="46">
        <v>17568.0</v>
      </c>
      <c r="B4901" s="51" t="str">
        <f t="shared" si="1"/>
        <v>MebelYumshoq mebelDivanlarKarkassiz divanlar</v>
      </c>
      <c r="C4901" s="55" t="s">
        <v>137</v>
      </c>
      <c r="D4901" s="55" t="s">
        <v>6434</v>
      </c>
      <c r="E4901" s="55" t="s">
        <v>9973</v>
      </c>
      <c r="F4901" s="55" t="s">
        <v>10510</v>
      </c>
      <c r="G4901" s="55"/>
      <c r="H4901" s="3"/>
      <c r="I4901" s="64">
        <v>0.15</v>
      </c>
      <c r="J4901" s="67">
        <v>0.15</v>
      </c>
      <c r="K4901" s="70">
        <v>0.15</v>
      </c>
      <c r="L4901" s="64">
        <v>0.0</v>
      </c>
      <c r="M4901" s="67">
        <v>0.0</v>
      </c>
      <c r="N4901" s="70">
        <v>0.0</v>
      </c>
      <c r="O4901" s="64">
        <v>0.15</v>
      </c>
      <c r="P4901" s="67">
        <v>0.15</v>
      </c>
      <c r="Q4901" s="70">
        <v>0.15</v>
      </c>
      <c r="R4901" s="3"/>
    </row>
    <row r="4902">
      <c r="A4902" s="46">
        <v>17570.0</v>
      </c>
      <c r="B4902" s="51" t="str">
        <f t="shared" si="1"/>
        <v>MebelYumshoq mebelKreslolarYumshoq kreslolar</v>
      </c>
      <c r="C4902" s="55" t="s">
        <v>137</v>
      </c>
      <c r="D4902" s="55" t="s">
        <v>6434</v>
      </c>
      <c r="E4902" s="55" t="s">
        <v>6435</v>
      </c>
      <c r="F4902" s="55" t="s">
        <v>10512</v>
      </c>
      <c r="G4902" s="55"/>
      <c r="H4902" s="3"/>
      <c r="I4902" s="64" t="s">
        <v>225</v>
      </c>
      <c r="J4902" s="67" t="s">
        <v>225</v>
      </c>
      <c r="K4902" s="70">
        <v>0.15</v>
      </c>
      <c r="L4902" s="64" t="s">
        <v>225</v>
      </c>
      <c r="M4902" s="67" t="s">
        <v>225</v>
      </c>
      <c r="N4902" s="70">
        <v>0.0</v>
      </c>
      <c r="O4902" s="64" t="s">
        <v>225</v>
      </c>
      <c r="P4902" s="67" t="s">
        <v>225</v>
      </c>
      <c r="Q4902" s="70">
        <v>0.15</v>
      </c>
      <c r="R4902" s="3"/>
    </row>
    <row r="4903">
      <c r="A4903" s="46">
        <v>17571.0</v>
      </c>
      <c r="B4903" s="51" t="str">
        <f t="shared" si="1"/>
        <v>MebelYumshoq mebelKreslolarTebranma kreslolar</v>
      </c>
      <c r="C4903" s="55" t="s">
        <v>137</v>
      </c>
      <c r="D4903" s="55" t="s">
        <v>6434</v>
      </c>
      <c r="E4903" s="55" t="s">
        <v>6435</v>
      </c>
      <c r="F4903" s="55" t="s">
        <v>10514</v>
      </c>
      <c r="G4903" s="55"/>
      <c r="H4903" s="3"/>
      <c r="I4903" s="64" t="s">
        <v>225</v>
      </c>
      <c r="J4903" s="67" t="s">
        <v>225</v>
      </c>
      <c r="K4903" s="70">
        <v>0.15</v>
      </c>
      <c r="L4903" s="64" t="s">
        <v>225</v>
      </c>
      <c r="M4903" s="67" t="s">
        <v>225</v>
      </c>
      <c r="N4903" s="70">
        <v>0.0</v>
      </c>
      <c r="O4903" s="64" t="s">
        <v>225</v>
      </c>
      <c r="P4903" s="67" t="s">
        <v>225</v>
      </c>
      <c r="Q4903" s="70">
        <v>0.15</v>
      </c>
      <c r="R4903" s="3"/>
    </row>
    <row r="4904">
      <c r="A4904" s="46">
        <v>17572.0</v>
      </c>
      <c r="B4904" s="51" t="str">
        <f t="shared" si="1"/>
        <v>MebelYumshoq mebelKreslolarKreslo-karavotlar</v>
      </c>
      <c r="C4904" s="55" t="s">
        <v>137</v>
      </c>
      <c r="D4904" s="55" t="s">
        <v>6434</v>
      </c>
      <c r="E4904" s="55" t="s">
        <v>6435</v>
      </c>
      <c r="F4904" s="85" t="s">
        <v>10516</v>
      </c>
      <c r="G4904" s="85"/>
      <c r="H4904" s="3"/>
      <c r="I4904" s="64" t="s">
        <v>225</v>
      </c>
      <c r="J4904" s="67" t="s">
        <v>225</v>
      </c>
      <c r="K4904" s="70">
        <v>0.15</v>
      </c>
      <c r="L4904" s="64" t="s">
        <v>225</v>
      </c>
      <c r="M4904" s="67" t="s">
        <v>225</v>
      </c>
      <c r="N4904" s="70">
        <v>0.0</v>
      </c>
      <c r="O4904" s="64" t="s">
        <v>225</v>
      </c>
      <c r="P4904" s="67" t="s">
        <v>225</v>
      </c>
      <c r="Q4904" s="70">
        <v>0.15</v>
      </c>
      <c r="R4904" s="3"/>
    </row>
    <row r="4905">
      <c r="A4905" s="46">
        <v>17573.0</v>
      </c>
      <c r="B4905" s="51" t="str">
        <f t="shared" si="1"/>
        <v>MebelMebel uchun furnitura va butlovchi qismlarMebel uchun furnitura</v>
      </c>
      <c r="C4905" s="55" t="s">
        <v>137</v>
      </c>
      <c r="D4905" s="55" t="s">
        <v>10517</v>
      </c>
      <c r="E4905" s="55" t="s">
        <v>10518</v>
      </c>
      <c r="F4905" s="55"/>
      <c r="G4905" s="3"/>
      <c r="H4905" s="3"/>
      <c r="I4905" s="64">
        <v>0.2</v>
      </c>
      <c r="J4905" s="67">
        <v>0.2</v>
      </c>
      <c r="K4905" s="70">
        <v>0.2</v>
      </c>
      <c r="L4905" s="64">
        <v>0.0</v>
      </c>
      <c r="M4905" s="67">
        <v>0.0</v>
      </c>
      <c r="N4905" s="70">
        <v>0.0</v>
      </c>
      <c r="O4905" s="64">
        <v>0.2</v>
      </c>
      <c r="P4905" s="67">
        <v>0.2</v>
      </c>
      <c r="Q4905" s="70">
        <v>0.2</v>
      </c>
      <c r="R4905" s="3"/>
    </row>
    <row r="4906">
      <c r="A4906" s="46">
        <v>17574.0</v>
      </c>
      <c r="B4906" s="51" t="str">
        <f t="shared" si="1"/>
        <v>MebelMebel uchun furnitura va butlovchi qismlarMebel uchun butlovchi qismlar</v>
      </c>
      <c r="C4906" s="55" t="s">
        <v>137</v>
      </c>
      <c r="D4906" s="55" t="s">
        <v>10517</v>
      </c>
      <c r="E4906" s="55" t="s">
        <v>10520</v>
      </c>
      <c r="F4906" s="55"/>
      <c r="G4906" s="55"/>
      <c r="H4906" s="3"/>
      <c r="I4906" s="64">
        <v>0.2</v>
      </c>
      <c r="J4906" s="67">
        <v>0.2</v>
      </c>
      <c r="K4906" s="70">
        <v>0.2</v>
      </c>
      <c r="L4906" s="64">
        <v>0.0</v>
      </c>
      <c r="M4906" s="67">
        <v>0.0</v>
      </c>
      <c r="N4906" s="70">
        <v>0.0</v>
      </c>
      <c r="O4906" s="64">
        <v>0.2</v>
      </c>
      <c r="P4906" s="67">
        <v>0.2</v>
      </c>
      <c r="Q4906" s="70">
        <v>0.2</v>
      </c>
      <c r="R4906" s="3"/>
    </row>
    <row r="4907">
      <c r="A4907" s="46">
        <v>17575.0</v>
      </c>
      <c r="B4907" s="51" t="str">
        <f t="shared" si="1"/>
        <v>MebelMebel uchun furnitura va butlovchi qismlarMatras va lamellar uchun asoslar</v>
      </c>
      <c r="C4907" s="55" t="s">
        <v>137</v>
      </c>
      <c r="D4907" s="55" t="s">
        <v>10517</v>
      </c>
      <c r="E4907" s="55" t="s">
        <v>10522</v>
      </c>
      <c r="F4907" s="55"/>
      <c r="G4907" s="55"/>
      <c r="H4907" s="3"/>
      <c r="I4907" s="64" t="s">
        <v>225</v>
      </c>
      <c r="J4907" s="67" t="s">
        <v>225</v>
      </c>
      <c r="K4907" s="70">
        <v>0.15</v>
      </c>
      <c r="L4907" s="64" t="s">
        <v>225</v>
      </c>
      <c r="M4907" s="67" t="s">
        <v>225</v>
      </c>
      <c r="N4907" s="70">
        <v>0.0</v>
      </c>
      <c r="O4907" s="64" t="s">
        <v>225</v>
      </c>
      <c r="P4907" s="67" t="s">
        <v>225</v>
      </c>
      <c r="Q4907" s="70">
        <v>0.15</v>
      </c>
      <c r="R4907" s="3"/>
    </row>
    <row r="4908">
      <c r="A4908" s="46">
        <v>17576.0</v>
      </c>
      <c r="B4908" s="51" t="str">
        <f t="shared" si="1"/>
        <v>MebelMebel uchun furnitura va butlovchi qismlarMebel to‘ldirgichlari</v>
      </c>
      <c r="C4908" s="55" t="s">
        <v>137</v>
      </c>
      <c r="D4908" s="55" t="s">
        <v>10517</v>
      </c>
      <c r="E4908" s="55" t="s">
        <v>10523</v>
      </c>
      <c r="F4908" s="55"/>
      <c r="G4908" s="3"/>
      <c r="H4908" s="3"/>
      <c r="I4908" s="64">
        <v>0.2</v>
      </c>
      <c r="J4908" s="67">
        <v>0.2</v>
      </c>
      <c r="K4908" s="70">
        <v>0.2</v>
      </c>
      <c r="L4908" s="64">
        <v>0.0</v>
      </c>
      <c r="M4908" s="67">
        <v>0.0</v>
      </c>
      <c r="N4908" s="70">
        <v>0.0</v>
      </c>
      <c r="O4908" s="64">
        <v>0.2</v>
      </c>
      <c r="P4908" s="67">
        <v>0.2</v>
      </c>
      <c r="Q4908" s="70">
        <v>0.2</v>
      </c>
      <c r="R4908" s="3"/>
    </row>
    <row r="4909">
      <c r="A4909" s="46">
        <v>17577.0</v>
      </c>
      <c r="B4909" s="51" t="str">
        <f t="shared" si="1"/>
        <v>MebelMebel uchun furnitura va butlovchi qismlarQop-kreslolar uchun to‘ldirgichlar</v>
      </c>
      <c r="C4909" s="55" t="s">
        <v>137</v>
      </c>
      <c r="D4909" s="55" t="s">
        <v>10517</v>
      </c>
      <c r="E4909" s="55" t="s">
        <v>10525</v>
      </c>
      <c r="F4909" s="55"/>
      <c r="G4909" s="55"/>
      <c r="H4909" s="3"/>
      <c r="I4909" s="64">
        <v>0.2</v>
      </c>
      <c r="J4909" s="67">
        <v>0.2</v>
      </c>
      <c r="K4909" s="70">
        <v>0.2</v>
      </c>
      <c r="L4909" s="64">
        <v>0.0</v>
      </c>
      <c r="M4909" s="67">
        <v>0.0</v>
      </c>
      <c r="N4909" s="70">
        <v>0.0</v>
      </c>
      <c r="O4909" s="64">
        <v>0.2</v>
      </c>
      <c r="P4909" s="67">
        <v>0.2</v>
      </c>
      <c r="Q4909" s="70">
        <v>0.2</v>
      </c>
      <c r="R4909" s="3"/>
    </row>
    <row r="4910">
      <c r="A4910" s="46">
        <v>17578.0</v>
      </c>
      <c r="B4910" s="51" t="str">
        <f t="shared" si="1"/>
        <v>AksessuarlarErkaklar aksessuarlariSoatlar va qayishlarSovg'a to'plami</v>
      </c>
      <c r="C4910" s="55" t="s">
        <v>442</v>
      </c>
      <c r="D4910" s="55" t="s">
        <v>456</v>
      </c>
      <c r="E4910" s="55" t="s">
        <v>445</v>
      </c>
      <c r="F4910" s="85" t="s">
        <v>10420</v>
      </c>
      <c r="G4910" s="3"/>
      <c r="H4910" s="3"/>
      <c r="I4910" s="64" t="s">
        <v>225</v>
      </c>
      <c r="J4910" s="67" t="s">
        <v>225</v>
      </c>
      <c r="K4910" s="70">
        <v>0.15</v>
      </c>
      <c r="L4910" s="64">
        <v>0.0</v>
      </c>
      <c r="M4910" s="67">
        <v>0.0</v>
      </c>
      <c r="N4910" s="70">
        <v>0.0</v>
      </c>
      <c r="O4910" s="64" t="s">
        <v>225</v>
      </c>
      <c r="P4910" s="67" t="s">
        <v>225</v>
      </c>
      <c r="Q4910" s="70">
        <v>0.15</v>
      </c>
      <c r="R4910" s="3"/>
    </row>
    <row r="4911">
      <c r="A4911" s="46">
        <v>17579.0</v>
      </c>
      <c r="B4911" s="51" t="str">
        <f t="shared" si="1"/>
        <v>MebelYumshoq mebelKreslolarReklayner kreslolar</v>
      </c>
      <c r="C4911" s="55" t="s">
        <v>137</v>
      </c>
      <c r="D4911" s="55" t="s">
        <v>6434</v>
      </c>
      <c r="E4911" s="55" t="s">
        <v>6435</v>
      </c>
      <c r="F4911" s="55" t="s">
        <v>10528</v>
      </c>
      <c r="G4911" s="55"/>
      <c r="H4911" s="3"/>
      <c r="I4911" s="64" t="s">
        <v>225</v>
      </c>
      <c r="J4911" s="67" t="s">
        <v>225</v>
      </c>
      <c r="K4911" s="70">
        <v>0.15</v>
      </c>
      <c r="L4911" s="64" t="s">
        <v>225</v>
      </c>
      <c r="M4911" s="67" t="s">
        <v>225</v>
      </c>
      <c r="N4911" s="70">
        <v>0.0</v>
      </c>
      <c r="O4911" s="64" t="s">
        <v>225</v>
      </c>
      <c r="P4911" s="67" t="s">
        <v>225</v>
      </c>
      <c r="Q4911" s="70">
        <v>0.15</v>
      </c>
      <c r="R4911" s="3"/>
    </row>
    <row r="4912">
      <c r="A4912" s="46">
        <v>17612.0</v>
      </c>
      <c r="B4912" s="51" t="str">
        <f t="shared" si="1"/>
        <v>MebelYumshoq mebelPufiklar ba banketkalarPuflar</v>
      </c>
      <c r="C4912" s="55" t="s">
        <v>137</v>
      </c>
      <c r="D4912" s="55" t="s">
        <v>6434</v>
      </c>
      <c r="E4912" s="55" t="s">
        <v>10529</v>
      </c>
      <c r="F4912" s="55" t="s">
        <v>10530</v>
      </c>
      <c r="G4912" s="3"/>
      <c r="H4912" s="3"/>
      <c r="I4912" s="64">
        <v>0.15</v>
      </c>
      <c r="J4912" s="67">
        <v>0.15</v>
      </c>
      <c r="K4912" s="70">
        <v>0.15</v>
      </c>
      <c r="L4912" s="64">
        <v>0.0</v>
      </c>
      <c r="M4912" s="67">
        <v>0.0</v>
      </c>
      <c r="N4912" s="70">
        <v>0.0</v>
      </c>
      <c r="O4912" s="64">
        <v>0.15</v>
      </c>
      <c r="P4912" s="67">
        <v>0.15</v>
      </c>
      <c r="Q4912" s="70">
        <v>0.15</v>
      </c>
      <c r="R4912" s="3"/>
    </row>
    <row r="4913">
      <c r="A4913" s="46">
        <v>17613.0</v>
      </c>
      <c r="B4913" s="51" t="str">
        <f t="shared" si="1"/>
        <v>MebelYumshoq mebelPufiklar ba banketkalarBanketkalar</v>
      </c>
      <c r="C4913" s="55" t="s">
        <v>137</v>
      </c>
      <c r="D4913" s="55" t="s">
        <v>6434</v>
      </c>
      <c r="E4913" s="55" t="s">
        <v>10529</v>
      </c>
      <c r="F4913" s="55" t="s">
        <v>10532</v>
      </c>
      <c r="G4913" s="3"/>
      <c r="H4913" s="3"/>
      <c r="I4913" s="64">
        <v>0.15</v>
      </c>
      <c r="J4913" s="67">
        <v>0.15</v>
      </c>
      <c r="K4913" s="70">
        <v>0.15</v>
      </c>
      <c r="L4913" s="64">
        <v>0.0</v>
      </c>
      <c r="M4913" s="67">
        <v>0.0</v>
      </c>
      <c r="N4913" s="70">
        <v>0.0</v>
      </c>
      <c r="O4913" s="64">
        <v>0.15</v>
      </c>
      <c r="P4913" s="67">
        <v>0.15</v>
      </c>
      <c r="Q4913" s="70">
        <v>0.15</v>
      </c>
      <c r="R4913" s="3"/>
    </row>
    <row r="4914">
      <c r="A4914" s="46">
        <v>17614.0</v>
      </c>
      <c r="B4914" s="51" t="str">
        <f t="shared" si="1"/>
        <v>MebelYumshoq mebelPufiklar ba banketkalarOttomankalar</v>
      </c>
      <c r="C4914" s="55" t="s">
        <v>137</v>
      </c>
      <c r="D4914" s="55" t="s">
        <v>6434</v>
      </c>
      <c r="E4914" s="55" t="s">
        <v>10529</v>
      </c>
      <c r="F4914" s="55" t="s">
        <v>10534</v>
      </c>
      <c r="G4914" s="3"/>
      <c r="H4914" s="3"/>
      <c r="I4914" s="64" t="s">
        <v>225</v>
      </c>
      <c r="J4914" s="67" t="s">
        <v>225</v>
      </c>
      <c r="K4914" s="70">
        <v>0.15</v>
      </c>
      <c r="L4914" s="64" t="s">
        <v>225</v>
      </c>
      <c r="M4914" s="67" t="s">
        <v>225</v>
      </c>
      <c r="N4914" s="70">
        <v>0.0</v>
      </c>
      <c r="O4914" s="64" t="s">
        <v>225</v>
      </c>
      <c r="P4914" s="67" t="s">
        <v>225</v>
      </c>
      <c r="Q4914" s="70">
        <v>0.15</v>
      </c>
      <c r="R4914" s="3"/>
    </row>
    <row r="4915">
      <c r="A4915" s="46">
        <v>17615.0</v>
      </c>
      <c r="B4915" s="51" t="str">
        <f t="shared" si="1"/>
        <v>MebelYumshoq mebelYumshoq mebel to‘plamlari</v>
      </c>
      <c r="C4915" s="55" t="s">
        <v>137</v>
      </c>
      <c r="D4915" s="55" t="s">
        <v>6434</v>
      </c>
      <c r="E4915" s="55" t="s">
        <v>10536</v>
      </c>
      <c r="F4915" s="55"/>
      <c r="G4915" s="3"/>
      <c r="H4915" s="3"/>
      <c r="I4915" s="64" t="s">
        <v>225</v>
      </c>
      <c r="J4915" s="67" t="s">
        <v>225</v>
      </c>
      <c r="K4915" s="70">
        <v>0.15</v>
      </c>
      <c r="L4915" s="64" t="s">
        <v>225</v>
      </c>
      <c r="M4915" s="67" t="s">
        <v>225</v>
      </c>
      <c r="N4915" s="70">
        <v>0.0</v>
      </c>
      <c r="O4915" s="64" t="s">
        <v>225</v>
      </c>
      <c r="P4915" s="67" t="s">
        <v>225</v>
      </c>
      <c r="Q4915" s="70">
        <v>0.15</v>
      </c>
      <c r="R4915" s="3"/>
    </row>
    <row r="4916">
      <c r="A4916" s="46">
        <v>17618.0</v>
      </c>
      <c r="B4916" s="51" t="str">
        <f t="shared" si="1"/>
        <v>MebelOshxona mebellariOshxona burchaklari</v>
      </c>
      <c r="C4916" s="55" t="s">
        <v>137</v>
      </c>
      <c r="D4916" s="55" t="s">
        <v>10537</v>
      </c>
      <c r="E4916" s="55" t="s">
        <v>10538</v>
      </c>
      <c r="F4916" s="55"/>
      <c r="G4916" s="4"/>
      <c r="H4916" s="3"/>
      <c r="I4916" s="64" t="s">
        <v>225</v>
      </c>
      <c r="J4916" s="67" t="s">
        <v>225</v>
      </c>
      <c r="K4916" s="70">
        <v>0.15</v>
      </c>
      <c r="L4916" s="64" t="s">
        <v>225</v>
      </c>
      <c r="M4916" s="67" t="s">
        <v>225</v>
      </c>
      <c r="N4916" s="70">
        <v>0.0</v>
      </c>
      <c r="O4916" s="64" t="s">
        <v>225</v>
      </c>
      <c r="P4916" s="67" t="s">
        <v>225</v>
      </c>
      <c r="Q4916" s="70">
        <v>0.15</v>
      </c>
      <c r="R4916" s="3"/>
    </row>
    <row r="4917">
      <c r="A4917" s="46">
        <v>17619.0</v>
      </c>
      <c r="B4917" s="51" t="str">
        <f t="shared" si="1"/>
        <v>MebelStollar va stullarTaburetkalar</v>
      </c>
      <c r="C4917" s="55" t="s">
        <v>137</v>
      </c>
      <c r="D4917" s="55" t="s">
        <v>1183</v>
      </c>
      <c r="E4917" s="55" t="s">
        <v>10540</v>
      </c>
      <c r="F4917" s="3"/>
      <c r="G4917" s="3"/>
      <c r="H4917" s="3"/>
      <c r="I4917" s="64">
        <v>0.15</v>
      </c>
      <c r="J4917" s="67">
        <v>0.15</v>
      </c>
      <c r="K4917" s="70">
        <v>0.15</v>
      </c>
      <c r="L4917" s="64">
        <v>0.0</v>
      </c>
      <c r="M4917" s="67">
        <v>0.0</v>
      </c>
      <c r="N4917" s="70">
        <v>0.0</v>
      </c>
      <c r="O4917" s="64">
        <v>0.15</v>
      </c>
      <c r="P4917" s="67">
        <v>0.15</v>
      </c>
      <c r="Q4917" s="70">
        <v>0.15</v>
      </c>
      <c r="R4917" s="3"/>
    </row>
    <row r="4918">
      <c r="A4918" s="46">
        <v>17620.0</v>
      </c>
      <c r="B4918" s="51" t="str">
        <f t="shared" si="1"/>
        <v>MebelStollar va stullarOvqatlanish guruhlari</v>
      </c>
      <c r="C4918" s="55" t="s">
        <v>137</v>
      </c>
      <c r="D4918" s="55" t="s">
        <v>1183</v>
      </c>
      <c r="E4918" s="55" t="s">
        <v>10542</v>
      </c>
      <c r="F4918" s="55"/>
      <c r="G4918" s="4"/>
      <c r="H4918" s="3"/>
      <c r="I4918" s="64">
        <v>0.15</v>
      </c>
      <c r="J4918" s="67">
        <v>0.15</v>
      </c>
      <c r="K4918" s="70">
        <v>0.15</v>
      </c>
      <c r="L4918" s="64">
        <v>0.0</v>
      </c>
      <c r="M4918" s="67">
        <v>0.0</v>
      </c>
      <c r="N4918" s="70">
        <v>0.0</v>
      </c>
      <c r="O4918" s="64">
        <v>0.15</v>
      </c>
      <c r="P4918" s="67">
        <v>0.15</v>
      </c>
      <c r="Q4918" s="70">
        <v>0.15</v>
      </c>
      <c r="R4918" s="3"/>
    </row>
    <row r="4919">
      <c r="A4919" s="46">
        <v>17621.0</v>
      </c>
      <c r="B4919" s="51" t="str">
        <f t="shared" si="1"/>
        <v>MebelOshxona mebellariOshxona garniturasi</v>
      </c>
      <c r="C4919" s="55" t="s">
        <v>137</v>
      </c>
      <c r="D4919" s="55" t="s">
        <v>10537</v>
      </c>
      <c r="E4919" s="55" t="s">
        <v>10544</v>
      </c>
      <c r="F4919" s="55"/>
      <c r="G4919" s="3"/>
      <c r="H4919" s="3"/>
      <c r="I4919" s="64" t="s">
        <v>225</v>
      </c>
      <c r="J4919" s="67" t="s">
        <v>225</v>
      </c>
      <c r="K4919" s="70">
        <v>0.15</v>
      </c>
      <c r="L4919" s="64" t="s">
        <v>225</v>
      </c>
      <c r="M4919" s="67" t="s">
        <v>225</v>
      </c>
      <c r="N4919" s="70">
        <v>0.0</v>
      </c>
      <c r="O4919" s="64" t="s">
        <v>225</v>
      </c>
      <c r="P4919" s="67" t="s">
        <v>225</v>
      </c>
      <c r="Q4919" s="70">
        <v>0.15</v>
      </c>
      <c r="R4919" s="3"/>
    </row>
    <row r="4920">
      <c r="A4920" s="46">
        <v>17622.0</v>
      </c>
      <c r="B4920" s="51" t="str">
        <f t="shared" si="1"/>
        <v>MebelOshxona mebellariOshxona modullari</v>
      </c>
      <c r="C4920" s="55" t="s">
        <v>137</v>
      </c>
      <c r="D4920" s="55" t="s">
        <v>10537</v>
      </c>
      <c r="E4920" s="55" t="s">
        <v>10545</v>
      </c>
      <c r="F4920" s="55"/>
      <c r="G4920" s="3"/>
      <c r="H4920" s="3"/>
      <c r="I4920" s="64" t="s">
        <v>225</v>
      </c>
      <c r="J4920" s="67" t="s">
        <v>225</v>
      </c>
      <c r="K4920" s="70">
        <v>0.15</v>
      </c>
      <c r="L4920" s="64" t="s">
        <v>225</v>
      </c>
      <c r="M4920" s="67" t="s">
        <v>225</v>
      </c>
      <c r="N4920" s="70">
        <v>0.0</v>
      </c>
      <c r="O4920" s="64" t="s">
        <v>225</v>
      </c>
      <c r="P4920" s="67" t="s">
        <v>225</v>
      </c>
      <c r="Q4920" s="70">
        <v>0.15</v>
      </c>
      <c r="R4920" s="3"/>
    </row>
    <row r="4921">
      <c r="A4921" s="46">
        <v>17623.0</v>
      </c>
      <c r="B4921" s="51" t="str">
        <f t="shared" si="1"/>
        <v>MebelOshxona mebellariOshxona xontaxtalari</v>
      </c>
      <c r="C4921" s="55" t="s">
        <v>137</v>
      </c>
      <c r="D4921" s="55" t="s">
        <v>10537</v>
      </c>
      <c r="E4921" s="55" t="s">
        <v>10553</v>
      </c>
      <c r="F4921" s="55"/>
      <c r="G4921" s="3"/>
      <c r="H4921" s="3"/>
      <c r="I4921" s="64" t="s">
        <v>225</v>
      </c>
      <c r="J4921" s="67" t="s">
        <v>225</v>
      </c>
      <c r="K4921" s="70">
        <v>0.15</v>
      </c>
      <c r="L4921" s="64" t="s">
        <v>225</v>
      </c>
      <c r="M4921" s="67" t="s">
        <v>225</v>
      </c>
      <c r="N4921" s="70">
        <v>0.0</v>
      </c>
      <c r="O4921" s="64" t="s">
        <v>225</v>
      </c>
      <c r="P4921" s="67" t="s">
        <v>225</v>
      </c>
      <c r="Q4921" s="70">
        <v>0.15</v>
      </c>
      <c r="R4921" s="3"/>
    </row>
    <row r="4922">
      <c r="A4922" s="46">
        <v>17624.0</v>
      </c>
      <c r="B4922" s="51" t="str">
        <f t="shared" si="1"/>
        <v>MebelKaravot va matraslarKaravotlarBir kishilik</v>
      </c>
      <c r="C4922" s="55" t="s">
        <v>137</v>
      </c>
      <c r="D4922" s="55" t="s">
        <v>9978</v>
      </c>
      <c r="E4922" s="55" t="s">
        <v>9979</v>
      </c>
      <c r="F4922" s="55" t="s">
        <v>10554</v>
      </c>
      <c r="G4922" s="3"/>
      <c r="H4922" s="3"/>
      <c r="I4922" s="64" t="s">
        <v>225</v>
      </c>
      <c r="J4922" s="67" t="s">
        <v>225</v>
      </c>
      <c r="K4922" s="70">
        <v>0.15</v>
      </c>
      <c r="L4922" s="64" t="s">
        <v>225</v>
      </c>
      <c r="M4922" s="67" t="s">
        <v>225</v>
      </c>
      <c r="N4922" s="70">
        <v>0.0</v>
      </c>
      <c r="O4922" s="64" t="s">
        <v>225</v>
      </c>
      <c r="P4922" s="67" t="s">
        <v>225</v>
      </c>
      <c r="Q4922" s="70">
        <v>0.15</v>
      </c>
      <c r="R4922" s="3"/>
    </row>
    <row r="4923">
      <c r="A4923" s="46">
        <v>17625.0</v>
      </c>
      <c r="B4923" s="51" t="str">
        <f t="shared" si="1"/>
        <v>MebelKaravot va matraslarKaravotlarIkki kishilik</v>
      </c>
      <c r="C4923" s="55" t="s">
        <v>137</v>
      </c>
      <c r="D4923" s="55" t="s">
        <v>9978</v>
      </c>
      <c r="E4923" s="55" t="s">
        <v>9979</v>
      </c>
      <c r="F4923" s="55" t="s">
        <v>10556</v>
      </c>
      <c r="G4923" s="3"/>
      <c r="H4923" s="3"/>
      <c r="I4923" s="64" t="s">
        <v>225</v>
      </c>
      <c r="J4923" s="67" t="s">
        <v>225</v>
      </c>
      <c r="K4923" s="70">
        <v>0.15</v>
      </c>
      <c r="L4923" s="64" t="s">
        <v>225</v>
      </c>
      <c r="M4923" s="67" t="s">
        <v>225</v>
      </c>
      <c r="N4923" s="70">
        <v>0.0</v>
      </c>
      <c r="O4923" s="64" t="s">
        <v>225</v>
      </c>
      <c r="P4923" s="67" t="s">
        <v>225</v>
      </c>
      <c r="Q4923" s="70">
        <v>0.15</v>
      </c>
      <c r="R4923" s="3"/>
    </row>
    <row r="4924">
      <c r="A4924" s="46">
        <v>17626.0</v>
      </c>
      <c r="B4924" s="51" t="str">
        <f t="shared" si="1"/>
        <v>MebelKaravot va matraslarKaravotlarIkki yarusli</v>
      </c>
      <c r="C4924" s="55" t="s">
        <v>137</v>
      </c>
      <c r="D4924" s="55" t="s">
        <v>9978</v>
      </c>
      <c r="E4924" s="55" t="s">
        <v>9979</v>
      </c>
      <c r="F4924" s="85" t="s">
        <v>10558</v>
      </c>
      <c r="G4924" s="3"/>
      <c r="H4924" s="3"/>
      <c r="I4924" s="64" t="s">
        <v>225</v>
      </c>
      <c r="J4924" s="67" t="s">
        <v>225</v>
      </c>
      <c r="K4924" s="70">
        <v>0.15</v>
      </c>
      <c r="L4924" s="64" t="s">
        <v>225</v>
      </c>
      <c r="M4924" s="67" t="s">
        <v>225</v>
      </c>
      <c r="N4924" s="70">
        <v>0.0</v>
      </c>
      <c r="O4924" s="64" t="s">
        <v>225</v>
      </c>
      <c r="P4924" s="67" t="s">
        <v>225</v>
      </c>
      <c r="Q4924" s="70">
        <v>0.15</v>
      </c>
      <c r="R4924" s="3"/>
    </row>
    <row r="4925">
      <c r="A4925" s="46">
        <v>17627.0</v>
      </c>
      <c r="B4925" s="51" t="str">
        <f t="shared" si="1"/>
        <v>MebelKaravot va matraslarKaravotlarPodium karavotlar</v>
      </c>
      <c r="C4925" s="55" t="s">
        <v>137</v>
      </c>
      <c r="D4925" s="55" t="s">
        <v>9978</v>
      </c>
      <c r="E4925" s="55" t="s">
        <v>9979</v>
      </c>
      <c r="F4925" s="85" t="s">
        <v>10560</v>
      </c>
      <c r="G4925" s="85"/>
      <c r="H4925" s="3"/>
      <c r="I4925" s="64">
        <v>0.15</v>
      </c>
      <c r="J4925" s="67">
        <v>0.15</v>
      </c>
      <c r="K4925" s="70">
        <v>0.15</v>
      </c>
      <c r="L4925" s="64">
        <v>0.0</v>
      </c>
      <c r="M4925" s="67">
        <v>0.0</v>
      </c>
      <c r="N4925" s="70">
        <v>0.0</v>
      </c>
      <c r="O4925" s="64">
        <v>0.15</v>
      </c>
      <c r="P4925" s="67">
        <v>0.15</v>
      </c>
      <c r="Q4925" s="70">
        <v>0.15</v>
      </c>
      <c r="R4925" s="3"/>
    </row>
    <row r="4926">
      <c r="A4926" s="46">
        <v>17628.0</v>
      </c>
      <c r="B4926" s="51" t="str">
        <f t="shared" si="1"/>
        <v>MebelKaravot va matraslarKaravotlarYig‘ma karavotlar</v>
      </c>
      <c r="C4926" s="55" t="s">
        <v>137</v>
      </c>
      <c r="D4926" s="55" t="s">
        <v>9978</v>
      </c>
      <c r="E4926" s="55" t="s">
        <v>9979</v>
      </c>
      <c r="F4926" s="55" t="s">
        <v>10561</v>
      </c>
      <c r="G4926" s="55"/>
      <c r="H4926" s="3"/>
      <c r="I4926" s="64">
        <v>0.15</v>
      </c>
      <c r="J4926" s="67">
        <v>0.15</v>
      </c>
      <c r="K4926" s="70">
        <v>0.15</v>
      </c>
      <c r="L4926" s="64">
        <v>0.0</v>
      </c>
      <c r="M4926" s="67">
        <v>0.0</v>
      </c>
      <c r="N4926" s="70">
        <v>0.0</v>
      </c>
      <c r="O4926" s="64">
        <v>0.15</v>
      </c>
      <c r="P4926" s="67">
        <v>0.15</v>
      </c>
      <c r="Q4926" s="70">
        <v>0.15</v>
      </c>
      <c r="R4926" s="3"/>
    </row>
    <row r="4927">
      <c r="A4927" s="46">
        <v>17629.0</v>
      </c>
      <c r="B4927" s="51" t="str">
        <f t="shared" si="1"/>
        <v>MebelKaravot va matraslarMatraslarBir-biriga bog‘liq prujinalar</v>
      </c>
      <c r="C4927" s="55" t="s">
        <v>137</v>
      </c>
      <c r="D4927" s="55" t="s">
        <v>9978</v>
      </c>
      <c r="E4927" s="55" t="s">
        <v>10563</v>
      </c>
      <c r="F4927" s="55" t="s">
        <v>10564</v>
      </c>
      <c r="G4927" s="55"/>
      <c r="H4927" s="3"/>
      <c r="I4927" s="64" t="s">
        <v>225</v>
      </c>
      <c r="J4927" s="67" t="s">
        <v>225</v>
      </c>
      <c r="K4927" s="70">
        <v>0.15</v>
      </c>
      <c r="L4927" s="64" t="s">
        <v>225</v>
      </c>
      <c r="M4927" s="67" t="s">
        <v>225</v>
      </c>
      <c r="N4927" s="70">
        <v>0.0</v>
      </c>
      <c r="O4927" s="64" t="s">
        <v>225</v>
      </c>
      <c r="P4927" s="67" t="s">
        <v>225</v>
      </c>
      <c r="Q4927" s="70">
        <v>0.15</v>
      </c>
      <c r="R4927" s="3"/>
    </row>
    <row r="4928">
      <c r="A4928" s="46">
        <v>17630.0</v>
      </c>
      <c r="B4928" s="51" t="str">
        <f t="shared" si="1"/>
        <v>MebelKaravot va matraslarMatraslarPrujinasiz</v>
      </c>
      <c r="C4928" s="55" t="s">
        <v>137</v>
      </c>
      <c r="D4928" s="55" t="s">
        <v>9978</v>
      </c>
      <c r="E4928" s="55" t="s">
        <v>10563</v>
      </c>
      <c r="F4928" s="55" t="s">
        <v>10566</v>
      </c>
      <c r="G4928" s="3"/>
      <c r="H4928" s="3"/>
      <c r="I4928" s="64">
        <v>0.15</v>
      </c>
      <c r="J4928" s="67">
        <v>0.15</v>
      </c>
      <c r="K4928" s="70">
        <v>0.15</v>
      </c>
      <c r="L4928" s="64">
        <v>0.0</v>
      </c>
      <c r="M4928" s="67">
        <v>0.0</v>
      </c>
      <c r="N4928" s="70">
        <v>0.0</v>
      </c>
      <c r="O4928" s="64">
        <v>0.15</v>
      </c>
      <c r="P4928" s="67">
        <v>0.15</v>
      </c>
      <c r="Q4928" s="70">
        <v>0.15</v>
      </c>
      <c r="R4928" s="3"/>
    </row>
    <row r="4929">
      <c r="A4929" s="46">
        <v>17631.0</v>
      </c>
      <c r="B4929" s="51" t="str">
        <f t="shared" si="1"/>
        <v>MebelKaravot va matraslarMatraslarMustaqil prujinalar</v>
      </c>
      <c r="C4929" s="55" t="s">
        <v>137</v>
      </c>
      <c r="D4929" s="55" t="s">
        <v>9978</v>
      </c>
      <c r="E4929" s="55" t="s">
        <v>10563</v>
      </c>
      <c r="F4929" s="55" t="s">
        <v>10567</v>
      </c>
      <c r="G4929" s="55"/>
      <c r="H4929" s="3"/>
      <c r="I4929" s="64" t="s">
        <v>225</v>
      </c>
      <c r="J4929" s="67" t="s">
        <v>225</v>
      </c>
      <c r="K4929" s="70">
        <v>0.15</v>
      </c>
      <c r="L4929" s="64" t="s">
        <v>225</v>
      </c>
      <c r="M4929" s="67" t="s">
        <v>225</v>
      </c>
      <c r="N4929" s="70">
        <v>0.0</v>
      </c>
      <c r="O4929" s="64" t="s">
        <v>225</v>
      </c>
      <c r="P4929" s="67" t="s">
        <v>225</v>
      </c>
      <c r="Q4929" s="70">
        <v>0.15</v>
      </c>
      <c r="R4929" s="3"/>
    </row>
    <row r="4930">
      <c r="A4930" s="46">
        <v>17632.0</v>
      </c>
      <c r="B4930" s="51" t="str">
        <f t="shared" si="1"/>
        <v>MebelKaravot va matraslarMatraslarTopperlar</v>
      </c>
      <c r="C4930" s="55" t="s">
        <v>137</v>
      </c>
      <c r="D4930" s="55" t="s">
        <v>9978</v>
      </c>
      <c r="E4930" s="55" t="s">
        <v>10563</v>
      </c>
      <c r="F4930" s="55" t="s">
        <v>10569</v>
      </c>
      <c r="G4930" s="3"/>
      <c r="H4930" s="3"/>
      <c r="I4930" s="64">
        <v>0.15</v>
      </c>
      <c r="J4930" s="67">
        <v>0.15</v>
      </c>
      <c r="K4930" s="70">
        <v>0.15</v>
      </c>
      <c r="L4930" s="64">
        <v>0.0</v>
      </c>
      <c r="M4930" s="67">
        <v>0.0</v>
      </c>
      <c r="N4930" s="70">
        <v>0.0</v>
      </c>
      <c r="O4930" s="64">
        <v>0.15</v>
      </c>
      <c r="P4930" s="67">
        <v>0.15</v>
      </c>
      <c r="Q4930" s="70">
        <v>0.15</v>
      </c>
      <c r="R4930" s="3"/>
    </row>
    <row r="4931">
      <c r="A4931" s="46">
        <v>17633.0</v>
      </c>
      <c r="B4931" s="51" t="str">
        <f t="shared" si="1"/>
        <v>MebelKaravot va matraslarYotoqxona uchun mebel to‘plamlari</v>
      </c>
      <c r="C4931" s="55" t="s">
        <v>137</v>
      </c>
      <c r="D4931" s="55" t="s">
        <v>9978</v>
      </c>
      <c r="E4931" s="55" t="s">
        <v>10571</v>
      </c>
      <c r="F4931" s="55"/>
      <c r="G4931" s="55"/>
      <c r="H4931" s="3"/>
      <c r="I4931" s="64" t="s">
        <v>225</v>
      </c>
      <c r="J4931" s="67" t="s">
        <v>225</v>
      </c>
      <c r="K4931" s="70">
        <v>0.15</v>
      </c>
      <c r="L4931" s="64" t="s">
        <v>225</v>
      </c>
      <c r="M4931" s="67" t="s">
        <v>225</v>
      </c>
      <c r="N4931" s="70">
        <v>0.0</v>
      </c>
      <c r="O4931" s="64" t="s">
        <v>225</v>
      </c>
      <c r="P4931" s="67" t="s">
        <v>225</v>
      </c>
      <c r="Q4931" s="70">
        <v>0.15</v>
      </c>
      <c r="R4931" s="3"/>
    </row>
    <row r="4932">
      <c r="A4932" s="46">
        <v>17635.0</v>
      </c>
      <c r="B4932" s="51" t="str">
        <f t="shared" si="1"/>
        <v>MebelOfis va kompyuter mebellariOfis mebeli to‘plamlari</v>
      </c>
      <c r="C4932" s="55" t="s">
        <v>137</v>
      </c>
      <c r="D4932" s="55" t="s">
        <v>138</v>
      </c>
      <c r="E4932" s="55" t="s">
        <v>10573</v>
      </c>
      <c r="F4932" s="55"/>
      <c r="G4932" s="4"/>
      <c r="H4932" s="3"/>
      <c r="I4932" s="64" t="s">
        <v>225</v>
      </c>
      <c r="J4932" s="67" t="s">
        <v>225</v>
      </c>
      <c r="K4932" s="70">
        <v>0.15</v>
      </c>
      <c r="L4932" s="64" t="s">
        <v>225</v>
      </c>
      <c r="M4932" s="67" t="s">
        <v>225</v>
      </c>
      <c r="N4932" s="70">
        <v>0.0</v>
      </c>
      <c r="O4932" s="64" t="s">
        <v>225</v>
      </c>
      <c r="P4932" s="67" t="s">
        <v>225</v>
      </c>
      <c r="Q4932" s="70">
        <v>0.15</v>
      </c>
      <c r="R4932" s="3"/>
    </row>
    <row r="4933">
      <c r="A4933" s="46">
        <v>17636.0</v>
      </c>
      <c r="B4933" s="51" t="str">
        <f t="shared" si="1"/>
        <v>MebelOfis va kompyuter mebellariOfis tumbalari</v>
      </c>
      <c r="C4933" s="55" t="s">
        <v>137</v>
      </c>
      <c r="D4933" s="55" t="s">
        <v>138</v>
      </c>
      <c r="E4933" s="55" t="s">
        <v>10575</v>
      </c>
      <c r="F4933" s="3"/>
      <c r="G4933" s="3"/>
      <c r="H4933" s="3"/>
      <c r="I4933" s="64">
        <v>0.15</v>
      </c>
      <c r="J4933" s="67">
        <v>0.15</v>
      </c>
      <c r="K4933" s="70">
        <v>0.15</v>
      </c>
      <c r="L4933" s="64">
        <v>0.0</v>
      </c>
      <c r="M4933" s="67">
        <v>0.0</v>
      </c>
      <c r="N4933" s="70">
        <v>0.0</v>
      </c>
      <c r="O4933" s="64">
        <v>0.15</v>
      </c>
      <c r="P4933" s="67">
        <v>0.15</v>
      </c>
      <c r="Q4933" s="70">
        <v>0.15</v>
      </c>
      <c r="R4933" s="3"/>
    </row>
    <row r="4934">
      <c r="A4934" s="46">
        <v>17637.0</v>
      </c>
      <c r="B4934" s="51" t="str">
        <f t="shared" si="1"/>
        <v>MebelOfis va kompyuter mebellariQabulxona ustunlari</v>
      </c>
      <c r="C4934" s="55" t="s">
        <v>137</v>
      </c>
      <c r="D4934" s="55" t="s">
        <v>138</v>
      </c>
      <c r="E4934" s="55" t="s">
        <v>10577</v>
      </c>
      <c r="F4934" s="55"/>
      <c r="G4934" s="3"/>
      <c r="H4934" s="3"/>
      <c r="I4934" s="64" t="s">
        <v>225</v>
      </c>
      <c r="J4934" s="67" t="s">
        <v>225</v>
      </c>
      <c r="K4934" s="70">
        <v>0.15</v>
      </c>
      <c r="L4934" s="64" t="s">
        <v>225</v>
      </c>
      <c r="M4934" s="67" t="s">
        <v>225</v>
      </c>
      <c r="N4934" s="70">
        <v>0.0</v>
      </c>
      <c r="O4934" s="64" t="s">
        <v>225</v>
      </c>
      <c r="P4934" s="67" t="s">
        <v>225</v>
      </c>
      <c r="Q4934" s="70">
        <v>0.15</v>
      </c>
      <c r="R4934" s="3"/>
    </row>
    <row r="4935">
      <c r="A4935" s="46">
        <v>17638.0</v>
      </c>
      <c r="B4935" s="51" t="str">
        <f t="shared" si="1"/>
        <v>MebelOfis va kompyuter mebellariПерегородки офисные</v>
      </c>
      <c r="C4935" s="55" t="s">
        <v>137</v>
      </c>
      <c r="D4935" s="55" t="s">
        <v>138</v>
      </c>
      <c r="E4935" s="55" t="s">
        <v>10164</v>
      </c>
      <c r="F4935" s="55"/>
      <c r="G4935" s="4"/>
      <c r="H4935" s="3"/>
      <c r="I4935" s="64" t="s">
        <v>225</v>
      </c>
      <c r="J4935" s="67" t="s">
        <v>225</v>
      </c>
      <c r="K4935" s="70">
        <v>0.15</v>
      </c>
      <c r="L4935" s="64" t="s">
        <v>225</v>
      </c>
      <c r="M4935" s="67" t="s">
        <v>225</v>
      </c>
      <c r="N4935" s="70">
        <v>0.0</v>
      </c>
      <c r="O4935" s="64" t="s">
        <v>225</v>
      </c>
      <c r="P4935" s="67" t="s">
        <v>225</v>
      </c>
      <c r="Q4935" s="70">
        <v>0.15</v>
      </c>
      <c r="R4935" s="3"/>
    </row>
    <row r="4936">
      <c r="A4936" s="46">
        <v>17639.0</v>
      </c>
      <c r="B4936" s="51" t="str">
        <f t="shared" si="1"/>
        <v>MebelOfis va kompyuter mebellariYozuv va kompyuter stollari</v>
      </c>
      <c r="C4936" s="55" t="s">
        <v>137</v>
      </c>
      <c r="D4936" s="55" t="s">
        <v>138</v>
      </c>
      <c r="E4936" s="55" t="s">
        <v>10578</v>
      </c>
      <c r="F4936" s="55"/>
      <c r="G4936" s="3"/>
      <c r="H4936" s="3"/>
      <c r="I4936" s="64">
        <v>0.15</v>
      </c>
      <c r="J4936" s="67">
        <v>0.15</v>
      </c>
      <c r="K4936" s="70">
        <v>0.15</v>
      </c>
      <c r="L4936" s="64">
        <v>0.0</v>
      </c>
      <c r="M4936" s="67">
        <v>0.0</v>
      </c>
      <c r="N4936" s="70">
        <v>0.0</v>
      </c>
      <c r="O4936" s="64">
        <v>0.15</v>
      </c>
      <c r="P4936" s="67">
        <v>0.15</v>
      </c>
      <c r="Q4936" s="70">
        <v>0.15</v>
      </c>
      <c r="R4936" s="3"/>
    </row>
    <row r="4937">
      <c r="A4937" s="46">
        <v>17640.0</v>
      </c>
      <c r="B4937" s="51" t="str">
        <f t="shared" si="1"/>
        <v>PoyabzallarAyollar poyabzaliBotinkalarHar kunlik botinkalar</v>
      </c>
      <c r="C4937" s="55" t="s">
        <v>951</v>
      </c>
      <c r="D4937" s="55" t="s">
        <v>952</v>
      </c>
      <c r="E4937" s="55" t="s">
        <v>1056</v>
      </c>
      <c r="F4937" s="55" t="s">
        <v>10580</v>
      </c>
      <c r="G4937" s="55"/>
      <c r="H4937" s="3"/>
      <c r="I4937" s="64">
        <v>0.2</v>
      </c>
      <c r="J4937" s="67">
        <v>0.2</v>
      </c>
      <c r="K4937" s="70">
        <v>0.2</v>
      </c>
      <c r="L4937" s="64">
        <v>0.0</v>
      </c>
      <c r="M4937" s="67">
        <v>0.0</v>
      </c>
      <c r="N4937" s="70">
        <v>0.0</v>
      </c>
      <c r="O4937" s="64">
        <v>0.2</v>
      </c>
      <c r="P4937" s="67">
        <v>0.2</v>
      </c>
      <c r="Q4937" s="70">
        <v>0.2</v>
      </c>
      <c r="R4937" s="3"/>
    </row>
    <row r="4938">
      <c r="A4938" s="46">
        <v>17641.0</v>
      </c>
      <c r="B4938" s="51" t="str">
        <f t="shared" si="1"/>
        <v>PoyabzallarErkaklar poyabzaliBotinkalarHar kunlik botinkalar</v>
      </c>
      <c r="C4938" s="55" t="s">
        <v>951</v>
      </c>
      <c r="D4938" s="55" t="s">
        <v>1037</v>
      </c>
      <c r="E4938" s="55" t="s">
        <v>1056</v>
      </c>
      <c r="F4938" s="55" t="s">
        <v>10580</v>
      </c>
      <c r="G4938" s="55"/>
      <c r="H4938" s="3"/>
      <c r="I4938" s="64">
        <v>0.2</v>
      </c>
      <c r="J4938" s="67">
        <v>0.2</v>
      </c>
      <c r="K4938" s="70">
        <v>0.2</v>
      </c>
      <c r="L4938" s="64">
        <v>0.0</v>
      </c>
      <c r="M4938" s="67">
        <v>0.0</v>
      </c>
      <c r="N4938" s="70">
        <v>0.0</v>
      </c>
      <c r="O4938" s="64">
        <v>0.2</v>
      </c>
      <c r="P4938" s="67">
        <v>0.2</v>
      </c>
      <c r="Q4938" s="70">
        <v>0.2</v>
      </c>
      <c r="R4938" s="3"/>
    </row>
    <row r="4939">
      <c r="A4939" s="46">
        <v>17644.0</v>
      </c>
      <c r="B4939" s="51" t="str">
        <f t="shared" si="1"/>
        <v>MebelSaqlash mebellariShkaflar va garideroblarKiyimlar uchun shkaflar</v>
      </c>
      <c r="C4939" s="55" t="s">
        <v>137</v>
      </c>
      <c r="D4939" s="55" t="s">
        <v>6920</v>
      </c>
      <c r="E4939" s="55" t="s">
        <v>9982</v>
      </c>
      <c r="F4939" s="55" t="s">
        <v>10582</v>
      </c>
      <c r="G4939" s="55"/>
      <c r="H4939" s="3"/>
      <c r="I4939" s="64" t="s">
        <v>225</v>
      </c>
      <c r="J4939" s="67" t="s">
        <v>225</v>
      </c>
      <c r="K4939" s="70">
        <v>0.15</v>
      </c>
      <c r="L4939" s="64" t="s">
        <v>225</v>
      </c>
      <c r="M4939" s="67" t="s">
        <v>225</v>
      </c>
      <c r="N4939" s="70">
        <v>0.0</v>
      </c>
      <c r="O4939" s="64" t="s">
        <v>225</v>
      </c>
      <c r="P4939" s="67" t="s">
        <v>225</v>
      </c>
      <c r="Q4939" s="70">
        <v>0.15</v>
      </c>
      <c r="R4939" s="3"/>
    </row>
    <row r="4940">
      <c r="A4940" s="46">
        <v>17645.0</v>
      </c>
      <c r="B4940" s="51" t="str">
        <f t="shared" si="1"/>
        <v>MebelSaqlash mebellariShkaflar va garideroblarKirish xonasi shkaflari</v>
      </c>
      <c r="C4940" s="55" t="s">
        <v>137</v>
      </c>
      <c r="D4940" s="55" t="s">
        <v>6920</v>
      </c>
      <c r="E4940" s="55" t="s">
        <v>9982</v>
      </c>
      <c r="F4940" s="55" t="s">
        <v>10584</v>
      </c>
      <c r="G4940" s="55"/>
      <c r="H4940" s="3"/>
      <c r="I4940" s="64" t="s">
        <v>225</v>
      </c>
      <c r="J4940" s="67" t="s">
        <v>225</v>
      </c>
      <c r="K4940" s="70">
        <v>0.15</v>
      </c>
      <c r="L4940" s="64" t="s">
        <v>225</v>
      </c>
      <c r="M4940" s="67" t="s">
        <v>225</v>
      </c>
      <c r="N4940" s="70">
        <v>0.0</v>
      </c>
      <c r="O4940" s="64" t="s">
        <v>225</v>
      </c>
      <c r="P4940" s="67" t="s">
        <v>225</v>
      </c>
      <c r="Q4940" s="70">
        <v>0.15</v>
      </c>
      <c r="R4940" s="3"/>
    </row>
    <row r="4941">
      <c r="A4941" s="46">
        <v>17646.0</v>
      </c>
      <c r="B4941" s="51" t="str">
        <f t="shared" si="1"/>
        <v>MebelSaqlash mebellariShkaflar va garideroblarArxiv shkaflari</v>
      </c>
      <c r="C4941" s="55" t="s">
        <v>137</v>
      </c>
      <c r="D4941" s="55" t="s">
        <v>6920</v>
      </c>
      <c r="E4941" s="55" t="s">
        <v>9982</v>
      </c>
      <c r="F4941" s="55" t="s">
        <v>10586</v>
      </c>
      <c r="G4941" s="3"/>
      <c r="H4941" s="3"/>
      <c r="I4941" s="64" t="s">
        <v>225</v>
      </c>
      <c r="J4941" s="67" t="s">
        <v>225</v>
      </c>
      <c r="K4941" s="70">
        <v>0.15</v>
      </c>
      <c r="L4941" s="64" t="s">
        <v>225</v>
      </c>
      <c r="M4941" s="67" t="s">
        <v>225</v>
      </c>
      <c r="N4941" s="70">
        <v>0.0</v>
      </c>
      <c r="O4941" s="64" t="s">
        <v>225</v>
      </c>
      <c r="P4941" s="67" t="s">
        <v>225</v>
      </c>
      <c r="Q4941" s="70">
        <v>0.15</v>
      </c>
      <c r="R4941" s="3"/>
    </row>
    <row r="4942">
      <c r="A4942" s="46">
        <v>17647.0</v>
      </c>
      <c r="B4942" s="51" t="str">
        <f t="shared" si="1"/>
        <v>MebelSaqlash mebellariShkaflar va garideroblarGarderob sistemalari</v>
      </c>
      <c r="C4942" s="55" t="s">
        <v>137</v>
      </c>
      <c r="D4942" s="55" t="s">
        <v>6920</v>
      </c>
      <c r="E4942" s="55" t="s">
        <v>9982</v>
      </c>
      <c r="F4942" s="55" t="s">
        <v>10588</v>
      </c>
      <c r="G4942" s="55"/>
      <c r="H4942" s="3"/>
      <c r="I4942" s="64" t="s">
        <v>225</v>
      </c>
      <c r="J4942" s="67" t="s">
        <v>225</v>
      </c>
      <c r="K4942" s="70">
        <v>0.15</v>
      </c>
      <c r="L4942" s="64" t="s">
        <v>225</v>
      </c>
      <c r="M4942" s="67" t="s">
        <v>225</v>
      </c>
      <c r="N4942" s="70">
        <v>0.0</v>
      </c>
      <c r="O4942" s="64" t="s">
        <v>225</v>
      </c>
      <c r="P4942" s="67" t="s">
        <v>225</v>
      </c>
      <c r="Q4942" s="70">
        <v>0.15</v>
      </c>
      <c r="R4942" s="3"/>
    </row>
    <row r="4943">
      <c r="A4943" s="46">
        <v>17648.0</v>
      </c>
      <c r="B4943" s="51" t="str">
        <f t="shared" si="1"/>
        <v>MebelSaqlash mebellariShkaflar va garideroblarMehmonxona va devor uchun to‘plamlar</v>
      </c>
      <c r="C4943" s="55" t="s">
        <v>137</v>
      </c>
      <c r="D4943" s="55" t="s">
        <v>6920</v>
      </c>
      <c r="E4943" s="55" t="s">
        <v>9982</v>
      </c>
      <c r="F4943" s="55" t="s">
        <v>10591</v>
      </c>
      <c r="G4943" s="55"/>
      <c r="H4943" s="55"/>
      <c r="I4943" s="64" t="s">
        <v>225</v>
      </c>
      <c r="J4943" s="67" t="s">
        <v>225</v>
      </c>
      <c r="K4943" s="70">
        <v>0.15</v>
      </c>
      <c r="L4943" s="64" t="s">
        <v>225</v>
      </c>
      <c r="M4943" s="67" t="s">
        <v>225</v>
      </c>
      <c r="N4943" s="70">
        <v>0.0</v>
      </c>
      <c r="O4943" s="64" t="s">
        <v>225</v>
      </c>
      <c r="P4943" s="67" t="s">
        <v>225</v>
      </c>
      <c r="Q4943" s="70">
        <v>0.15</v>
      </c>
      <c r="R4943" s="3"/>
    </row>
    <row r="4944">
      <c r="A4944" s="46">
        <v>17649.0</v>
      </c>
      <c r="B4944" s="51" t="str">
        <f t="shared" si="1"/>
        <v>MebelSaqlash mebellariKomodlar va tumbalarKomodlar</v>
      </c>
      <c r="C4944" s="55" t="s">
        <v>137</v>
      </c>
      <c r="D4944" s="55" t="s">
        <v>6920</v>
      </c>
      <c r="E4944" s="55" t="s">
        <v>10592</v>
      </c>
      <c r="F4944" s="85" t="s">
        <v>10593</v>
      </c>
      <c r="G4944" s="3"/>
      <c r="H4944" s="3"/>
      <c r="I4944" s="64">
        <v>0.15</v>
      </c>
      <c r="J4944" s="67">
        <v>0.15</v>
      </c>
      <c r="K4944" s="70">
        <v>0.15</v>
      </c>
      <c r="L4944" s="64">
        <v>0.0</v>
      </c>
      <c r="M4944" s="67">
        <v>0.0</v>
      </c>
      <c r="N4944" s="70">
        <v>0.0</v>
      </c>
      <c r="O4944" s="64">
        <v>0.15</v>
      </c>
      <c r="P4944" s="67">
        <v>0.15</v>
      </c>
      <c r="Q4944" s="70">
        <v>0.15</v>
      </c>
      <c r="R4944" s="3"/>
    </row>
    <row r="4945">
      <c r="A4945" s="46">
        <v>17650.0</v>
      </c>
      <c r="B4945" s="51" t="str">
        <f t="shared" si="1"/>
        <v>AksessuarlarTog' chang'i sport aksessuarlariBalaklavalar</v>
      </c>
      <c r="C4945" s="55" t="s">
        <v>442</v>
      </c>
      <c r="D4945" s="55" t="s">
        <v>1008</v>
      </c>
      <c r="E4945" s="55" t="s">
        <v>4075</v>
      </c>
      <c r="F4945" s="85"/>
      <c r="G4945" s="3"/>
      <c r="H4945" s="3"/>
      <c r="I4945" s="64">
        <v>0.29</v>
      </c>
      <c r="J4945" s="67">
        <v>0.29</v>
      </c>
      <c r="K4945" s="70">
        <v>0.29</v>
      </c>
      <c r="L4945" s="64">
        <v>0.0</v>
      </c>
      <c r="M4945" s="67">
        <v>0.0</v>
      </c>
      <c r="N4945" s="70">
        <v>0.0</v>
      </c>
      <c r="O4945" s="64">
        <v>0.29</v>
      </c>
      <c r="P4945" s="67">
        <v>0.29</v>
      </c>
      <c r="Q4945" s="70">
        <v>0.29</v>
      </c>
      <c r="R4945" s="3"/>
    </row>
    <row r="4946">
      <c r="A4946" s="46">
        <v>17651.0</v>
      </c>
      <c r="B4946" s="51" t="str">
        <f t="shared" si="1"/>
        <v>MebelSaqlash mebellariKomodlar va tumbalarKaravot yonidagi tumbalar</v>
      </c>
      <c r="C4946" s="55" t="s">
        <v>137</v>
      </c>
      <c r="D4946" s="55" t="s">
        <v>6920</v>
      </c>
      <c r="E4946" s="55" t="s">
        <v>10592</v>
      </c>
      <c r="F4946" s="85" t="s">
        <v>10594</v>
      </c>
      <c r="G4946" s="85"/>
      <c r="H4946" s="3"/>
      <c r="I4946" s="64">
        <v>0.15</v>
      </c>
      <c r="J4946" s="67">
        <v>0.15</v>
      </c>
      <c r="K4946" s="70">
        <v>0.15</v>
      </c>
      <c r="L4946" s="64">
        <v>0.0</v>
      </c>
      <c r="M4946" s="67">
        <v>0.0</v>
      </c>
      <c r="N4946" s="70">
        <v>0.0</v>
      </c>
      <c r="O4946" s="64">
        <v>0.15</v>
      </c>
      <c r="P4946" s="67">
        <v>0.15</v>
      </c>
      <c r="Q4946" s="70">
        <v>0.15</v>
      </c>
      <c r="R4946" s="3"/>
    </row>
    <row r="4947">
      <c r="A4947" s="46">
        <v>17652.0</v>
      </c>
      <c r="B4947" s="51" t="str">
        <f t="shared" si="1"/>
        <v>MebelSaqlash mebellariKomodlar va tumbalarTV tumbalar</v>
      </c>
      <c r="C4947" s="55" t="s">
        <v>137</v>
      </c>
      <c r="D4947" s="55" t="s">
        <v>6920</v>
      </c>
      <c r="E4947" s="55" t="s">
        <v>10592</v>
      </c>
      <c r="F4947" s="55" t="s">
        <v>10595</v>
      </c>
      <c r="G4947" s="3"/>
      <c r="H4947" s="3"/>
      <c r="I4947" s="64">
        <v>0.15</v>
      </c>
      <c r="J4947" s="67">
        <v>0.15</v>
      </c>
      <c r="K4947" s="70">
        <v>0.15</v>
      </c>
      <c r="L4947" s="64">
        <v>0.0</v>
      </c>
      <c r="M4947" s="67">
        <v>0.0</v>
      </c>
      <c r="N4947" s="70">
        <v>0.0</v>
      </c>
      <c r="O4947" s="64">
        <v>0.15</v>
      </c>
      <c r="P4947" s="67">
        <v>0.15</v>
      </c>
      <c r="Q4947" s="70">
        <v>0.15</v>
      </c>
      <c r="R4947" s="3"/>
    </row>
    <row r="4948">
      <c r="A4948" s="46">
        <v>17653.0</v>
      </c>
      <c r="B4948" s="51" t="str">
        <f t="shared" si="1"/>
        <v>MebelSaqlash mebellariKomodlar va tumbalarPoyabzal javonlari</v>
      </c>
      <c r="C4948" s="55" t="s">
        <v>137</v>
      </c>
      <c r="D4948" s="55" t="s">
        <v>6920</v>
      </c>
      <c r="E4948" s="55" t="s">
        <v>10592</v>
      </c>
      <c r="F4948" s="55" t="s">
        <v>10596</v>
      </c>
      <c r="G4948" s="55"/>
      <c r="H4948" s="3"/>
      <c r="I4948" s="64">
        <v>0.15</v>
      </c>
      <c r="J4948" s="67">
        <v>0.15</v>
      </c>
      <c r="K4948" s="70">
        <v>0.15</v>
      </c>
      <c r="L4948" s="64">
        <v>0.0</v>
      </c>
      <c r="M4948" s="67">
        <v>0.0</v>
      </c>
      <c r="N4948" s="70">
        <v>0.0</v>
      </c>
      <c r="O4948" s="64">
        <v>0.15</v>
      </c>
      <c r="P4948" s="67">
        <v>0.15</v>
      </c>
      <c r="Q4948" s="70">
        <v>0.15</v>
      </c>
      <c r="R4948" s="3"/>
    </row>
    <row r="4949">
      <c r="A4949" s="46">
        <v>17654.0</v>
      </c>
      <c r="B4949" s="51" t="str">
        <f t="shared" si="1"/>
        <v>MebelSaqlash mebellariTokcha va javonlarDevor tokchalari</v>
      </c>
      <c r="C4949" s="55" t="s">
        <v>137</v>
      </c>
      <c r="D4949" s="55" t="s">
        <v>6920</v>
      </c>
      <c r="E4949" s="55" t="s">
        <v>10597</v>
      </c>
      <c r="F4949" s="55" t="s">
        <v>10598</v>
      </c>
      <c r="G4949" s="55"/>
      <c r="H4949" s="3"/>
      <c r="I4949" s="64">
        <v>0.15</v>
      </c>
      <c r="J4949" s="67">
        <v>0.15</v>
      </c>
      <c r="K4949" s="70">
        <v>0.15</v>
      </c>
      <c r="L4949" s="64">
        <v>0.0</v>
      </c>
      <c r="M4949" s="67">
        <v>0.0</v>
      </c>
      <c r="N4949" s="70">
        <v>0.0</v>
      </c>
      <c r="O4949" s="64">
        <v>0.15</v>
      </c>
      <c r="P4949" s="67">
        <v>0.15</v>
      </c>
      <c r="Q4949" s="70">
        <v>0.15</v>
      </c>
      <c r="R4949" s="3"/>
    </row>
    <row r="4950">
      <c r="A4950" s="46">
        <v>17655.0</v>
      </c>
      <c r="B4950" s="51" t="str">
        <f t="shared" si="1"/>
        <v>MebelSaqlash mebellariTokcha va javonlarBurchak tokchalari</v>
      </c>
      <c r="C4950" s="55" t="s">
        <v>137</v>
      </c>
      <c r="D4950" s="55" t="s">
        <v>6920</v>
      </c>
      <c r="E4950" s="55" t="s">
        <v>10597</v>
      </c>
      <c r="F4950" s="55" t="s">
        <v>10599</v>
      </c>
      <c r="G4950" s="55"/>
      <c r="H4950" s="3"/>
      <c r="I4950" s="64">
        <v>0.15</v>
      </c>
      <c r="J4950" s="67">
        <v>0.15</v>
      </c>
      <c r="K4950" s="70">
        <v>0.15</v>
      </c>
      <c r="L4950" s="64">
        <v>0.0</v>
      </c>
      <c r="M4950" s="67">
        <v>0.0</v>
      </c>
      <c r="N4950" s="70">
        <v>0.0</v>
      </c>
      <c r="O4950" s="64">
        <v>0.15</v>
      </c>
      <c r="P4950" s="67">
        <v>0.15</v>
      </c>
      <c r="Q4950" s="70">
        <v>0.15</v>
      </c>
      <c r="R4950" s="3"/>
    </row>
    <row r="4951">
      <c r="A4951" s="46">
        <v>17656.0</v>
      </c>
      <c r="B4951" s="51" t="str">
        <f t="shared" si="1"/>
        <v>MebelSaqlash mebellariTokcha va javonlarStellajlar</v>
      </c>
      <c r="C4951" s="55" t="s">
        <v>137</v>
      </c>
      <c r="D4951" s="55" t="s">
        <v>6920</v>
      </c>
      <c r="E4951" s="55" t="s">
        <v>10597</v>
      </c>
      <c r="F4951" s="85" t="s">
        <v>10600</v>
      </c>
      <c r="G4951" s="3"/>
      <c r="H4951" s="3"/>
      <c r="I4951" s="64">
        <v>0.15</v>
      </c>
      <c r="J4951" s="67">
        <v>0.15</v>
      </c>
      <c r="K4951" s="70">
        <v>0.15</v>
      </c>
      <c r="L4951" s="64">
        <v>0.0</v>
      </c>
      <c r="M4951" s="67">
        <v>0.0</v>
      </c>
      <c r="N4951" s="70">
        <v>0.0</v>
      </c>
      <c r="O4951" s="64">
        <v>0.15</v>
      </c>
      <c r="P4951" s="67">
        <v>0.15</v>
      </c>
      <c r="Q4951" s="70">
        <v>0.15</v>
      </c>
      <c r="R4951" s="3"/>
    </row>
    <row r="4952">
      <c r="A4952" s="46">
        <v>17657.0</v>
      </c>
      <c r="B4952" s="51" t="str">
        <f t="shared" si="1"/>
        <v>MebelSaqlash mebellariTokcha va javonlarEtajerkalar</v>
      </c>
      <c r="C4952" s="55" t="s">
        <v>137</v>
      </c>
      <c r="D4952" s="55" t="s">
        <v>6920</v>
      </c>
      <c r="E4952" s="55" t="s">
        <v>10597</v>
      </c>
      <c r="F4952" s="55" t="s">
        <v>10601</v>
      </c>
      <c r="G4952" s="85"/>
      <c r="H4952" s="3"/>
      <c r="I4952" s="64">
        <v>0.15</v>
      </c>
      <c r="J4952" s="67">
        <v>0.15</v>
      </c>
      <c r="K4952" s="70">
        <v>0.15</v>
      </c>
      <c r="L4952" s="64">
        <v>0.0</v>
      </c>
      <c r="M4952" s="67">
        <v>0.0</v>
      </c>
      <c r="N4952" s="70">
        <v>0.0</v>
      </c>
      <c r="O4952" s="64">
        <v>0.15</v>
      </c>
      <c r="P4952" s="67">
        <v>0.15</v>
      </c>
      <c r="Q4952" s="70">
        <v>0.15</v>
      </c>
      <c r="R4952" s="3"/>
    </row>
    <row r="4953">
      <c r="A4953" s="46">
        <v>17676.0</v>
      </c>
      <c r="B4953" s="51" t="str">
        <f t="shared" si="1"/>
        <v>Sport va hordiqTrenajorlarTebranish trenajyorlari</v>
      </c>
      <c r="C4953" s="55" t="s">
        <v>391</v>
      </c>
      <c r="D4953" s="55" t="s">
        <v>4590</v>
      </c>
      <c r="E4953" s="55" t="s">
        <v>10602</v>
      </c>
      <c r="F4953" s="55"/>
      <c r="G4953" s="3"/>
      <c r="H4953" s="3"/>
      <c r="I4953" s="64">
        <v>0.1</v>
      </c>
      <c r="J4953" s="67">
        <v>0.1</v>
      </c>
      <c r="K4953" s="70">
        <v>0.1</v>
      </c>
      <c r="L4953" s="64">
        <v>0.0</v>
      </c>
      <c r="M4953" s="67">
        <v>0.0</v>
      </c>
      <c r="N4953" s="70">
        <v>0.0</v>
      </c>
      <c r="O4953" s="64">
        <v>0.1</v>
      </c>
      <c r="P4953" s="67">
        <v>0.1</v>
      </c>
      <c r="Q4953" s="70">
        <v>0.1</v>
      </c>
      <c r="R4953" s="3"/>
    </row>
    <row r="4954">
      <c r="A4954" s="46">
        <v>17677.0</v>
      </c>
      <c r="B4954" s="51" t="str">
        <f t="shared" si="1"/>
        <v>Sport va hordiqQishki sportTogʻ changʻilariChang‘ida yugurish</v>
      </c>
      <c r="C4954" s="55" t="s">
        <v>391</v>
      </c>
      <c r="D4954" s="55" t="s">
        <v>4351</v>
      </c>
      <c r="E4954" s="55" t="s">
        <v>6236</v>
      </c>
      <c r="F4954" s="55" t="s">
        <v>10603</v>
      </c>
      <c r="G4954" s="55"/>
      <c r="H4954" s="3"/>
      <c r="I4954" s="64">
        <v>0.2</v>
      </c>
      <c r="J4954" s="67">
        <v>0.2</v>
      </c>
      <c r="K4954" s="70">
        <v>0.2</v>
      </c>
      <c r="L4954" s="64">
        <v>0.0</v>
      </c>
      <c r="M4954" s="67">
        <v>0.0</v>
      </c>
      <c r="N4954" s="70">
        <v>0.0</v>
      </c>
      <c r="O4954" s="64">
        <v>0.2</v>
      </c>
      <c r="P4954" s="67">
        <v>0.2</v>
      </c>
      <c r="Q4954" s="70">
        <v>0.2</v>
      </c>
      <c r="R4954" s="3"/>
    </row>
    <row r="4955">
      <c r="A4955" s="46">
        <v>17678.0</v>
      </c>
      <c r="B4955" s="51" t="str">
        <f t="shared" si="1"/>
        <v>Sport va hordiqVelosportVelosiped ehtiyot qismlari</v>
      </c>
      <c r="C4955" s="55" t="s">
        <v>391</v>
      </c>
      <c r="D4955" s="55" t="s">
        <v>1247</v>
      </c>
      <c r="E4955" s="55" t="s">
        <v>10604</v>
      </c>
      <c r="F4955" s="55"/>
      <c r="G4955" s="4"/>
      <c r="H4955" s="3"/>
      <c r="I4955" s="64">
        <v>0.25</v>
      </c>
      <c r="J4955" s="67">
        <v>0.25</v>
      </c>
      <c r="K4955" s="70">
        <v>0.25</v>
      </c>
      <c r="L4955" s="64">
        <v>0.0</v>
      </c>
      <c r="M4955" s="67">
        <v>0.0</v>
      </c>
      <c r="N4955" s="70">
        <v>0.0</v>
      </c>
      <c r="O4955" s="64">
        <v>0.25</v>
      </c>
      <c r="P4955" s="67">
        <v>0.25</v>
      </c>
      <c r="Q4955" s="70">
        <v>0.25</v>
      </c>
      <c r="R4955" s="3"/>
    </row>
    <row r="4956">
      <c r="A4956" s="46">
        <v>17679.0</v>
      </c>
      <c r="B4956" s="51" t="str">
        <f t="shared" si="1"/>
        <v>Sport va hordiqVelosportVelosiped jihozlari va himoyasi</v>
      </c>
      <c r="C4956" s="55" t="s">
        <v>391</v>
      </c>
      <c r="D4956" s="55" t="s">
        <v>1247</v>
      </c>
      <c r="E4956" s="55" t="s">
        <v>10605</v>
      </c>
      <c r="F4956" s="55"/>
      <c r="G4956" s="55"/>
      <c r="H4956" s="3"/>
      <c r="I4956" s="64">
        <v>0.25</v>
      </c>
      <c r="J4956" s="67">
        <v>0.25</v>
      </c>
      <c r="K4956" s="70">
        <v>0.25</v>
      </c>
      <c r="L4956" s="64">
        <v>0.0</v>
      </c>
      <c r="M4956" s="67">
        <v>0.0</v>
      </c>
      <c r="N4956" s="70">
        <v>0.0</v>
      </c>
      <c r="O4956" s="64">
        <v>0.25</v>
      </c>
      <c r="P4956" s="67">
        <v>0.25</v>
      </c>
      <c r="Q4956" s="70">
        <v>0.25</v>
      </c>
      <c r="R4956" s="3"/>
    </row>
    <row r="4957">
      <c r="A4957" s="46">
        <v>17680.0</v>
      </c>
      <c r="B4957" s="51" t="str">
        <f t="shared" si="1"/>
        <v>Sport va hordiqVelosportVelosiped kiyimi va velosiped poyabzali</v>
      </c>
      <c r="C4957" s="55" t="s">
        <v>391</v>
      </c>
      <c r="D4957" s="55" t="s">
        <v>1247</v>
      </c>
      <c r="E4957" s="55" t="s">
        <v>10606</v>
      </c>
      <c r="F4957" s="55"/>
      <c r="G4957" s="55"/>
      <c r="H4957" s="3"/>
      <c r="I4957" s="64">
        <v>0.25</v>
      </c>
      <c r="J4957" s="67">
        <v>0.25</v>
      </c>
      <c r="K4957" s="70">
        <v>0.25</v>
      </c>
      <c r="L4957" s="64">
        <v>0.0</v>
      </c>
      <c r="M4957" s="67">
        <v>0.0</v>
      </c>
      <c r="N4957" s="70">
        <v>0.0</v>
      </c>
      <c r="O4957" s="64">
        <v>0.25</v>
      </c>
      <c r="P4957" s="67">
        <v>0.25</v>
      </c>
      <c r="Q4957" s="70">
        <v>0.25</v>
      </c>
      <c r="R4957" s="3"/>
    </row>
    <row r="4958">
      <c r="A4958" s="46">
        <v>17681.0</v>
      </c>
      <c r="B4958" s="51" t="str">
        <f t="shared" si="1"/>
        <v>Sport va hordiqVelosportVelosiped asbob-uskunalari</v>
      </c>
      <c r="C4958" s="55" t="s">
        <v>391</v>
      </c>
      <c r="D4958" s="55" t="s">
        <v>1247</v>
      </c>
      <c r="E4958" s="55" t="s">
        <v>10607</v>
      </c>
      <c r="F4958" s="55"/>
      <c r="G4958" s="4"/>
      <c r="H4958" s="3"/>
      <c r="I4958" s="64">
        <v>0.25</v>
      </c>
      <c r="J4958" s="67">
        <v>0.25</v>
      </c>
      <c r="K4958" s="70">
        <v>0.25</v>
      </c>
      <c r="L4958" s="64">
        <v>0.0</v>
      </c>
      <c r="M4958" s="67">
        <v>0.0</v>
      </c>
      <c r="N4958" s="70">
        <v>0.0</v>
      </c>
      <c r="O4958" s="64">
        <v>0.25</v>
      </c>
      <c r="P4958" s="67">
        <v>0.25</v>
      </c>
      <c r="Q4958" s="70">
        <v>0.25</v>
      </c>
      <c r="R4958" s="3"/>
    </row>
    <row r="4959">
      <c r="A4959" s="46">
        <v>17682.0</v>
      </c>
      <c r="B4959" s="51" t="str">
        <f t="shared" si="1"/>
        <v>Sport va hordiqVelosportVelosiped safari va servis</v>
      </c>
      <c r="C4959" s="55" t="s">
        <v>391</v>
      </c>
      <c r="D4959" s="55" t="s">
        <v>1247</v>
      </c>
      <c r="E4959" s="55" t="s">
        <v>10608</v>
      </c>
      <c r="F4959" s="55"/>
      <c r="G4959" s="3"/>
      <c r="H4959" s="3"/>
      <c r="I4959" s="64">
        <v>0.25</v>
      </c>
      <c r="J4959" s="67">
        <v>0.25</v>
      </c>
      <c r="K4959" s="70">
        <v>0.25</v>
      </c>
      <c r="L4959" s="64">
        <v>0.0</v>
      </c>
      <c r="M4959" s="67">
        <v>0.0</v>
      </c>
      <c r="N4959" s="70">
        <v>0.0</v>
      </c>
      <c r="O4959" s="64">
        <v>0.25</v>
      </c>
      <c r="P4959" s="67">
        <v>0.25</v>
      </c>
      <c r="Q4959" s="70">
        <v>0.25</v>
      </c>
      <c r="R4959" s="3"/>
    </row>
    <row r="4960">
      <c r="A4960" s="46">
        <v>17683.0</v>
      </c>
      <c r="B4960" s="51" t="str">
        <f t="shared" si="1"/>
        <v>Sport va hordiqVelosportVelosiped tirgaklari</v>
      </c>
      <c r="C4960" s="55" t="s">
        <v>391</v>
      </c>
      <c r="D4960" s="55" t="s">
        <v>1247</v>
      </c>
      <c r="E4960" s="55" t="s">
        <v>10609</v>
      </c>
      <c r="F4960" s="55"/>
      <c r="G4960" s="4"/>
      <c r="H4960" s="3"/>
      <c r="I4960" s="64">
        <v>0.25</v>
      </c>
      <c r="J4960" s="67">
        <v>0.25</v>
      </c>
      <c r="K4960" s="70">
        <v>0.25</v>
      </c>
      <c r="L4960" s="64">
        <v>0.0</v>
      </c>
      <c r="M4960" s="67">
        <v>0.0</v>
      </c>
      <c r="N4960" s="70">
        <v>0.0</v>
      </c>
      <c r="O4960" s="64">
        <v>0.25</v>
      </c>
      <c r="P4960" s="67">
        <v>0.25</v>
      </c>
      <c r="Q4960" s="70">
        <v>0.25</v>
      </c>
      <c r="R4960" s="3"/>
    </row>
    <row r="4961">
      <c r="A4961" s="46">
        <v>17684.0</v>
      </c>
      <c r="B4961" s="51" t="str">
        <f t="shared" si="1"/>
        <v>PoyabzallarAyollar poyabzaliTufliHar kunlik tuflilar</v>
      </c>
      <c r="C4961" s="55" t="s">
        <v>951</v>
      </c>
      <c r="D4961" s="55" t="s">
        <v>952</v>
      </c>
      <c r="E4961" s="55" t="s">
        <v>986</v>
      </c>
      <c r="F4961" s="55" t="s">
        <v>10610</v>
      </c>
      <c r="G4961" s="55"/>
      <c r="H4961" s="3"/>
      <c r="I4961" s="64">
        <v>0.2</v>
      </c>
      <c r="J4961" s="67">
        <v>0.2</v>
      </c>
      <c r="K4961" s="70">
        <v>0.2</v>
      </c>
      <c r="L4961" s="64">
        <v>0.0</v>
      </c>
      <c r="M4961" s="67">
        <v>0.0</v>
      </c>
      <c r="N4961" s="70">
        <v>0.0</v>
      </c>
      <c r="O4961" s="64">
        <v>0.2</v>
      </c>
      <c r="P4961" s="67">
        <v>0.2</v>
      </c>
      <c r="Q4961" s="70">
        <v>0.2</v>
      </c>
      <c r="R4961" s="3"/>
    </row>
    <row r="4962">
      <c r="A4962" s="46">
        <v>17686.0</v>
      </c>
      <c r="B4962" s="51" t="str">
        <f t="shared" si="1"/>
        <v>Sport va hordiqYugurish va yurishSupportlar va kinezioteyplar</v>
      </c>
      <c r="C4962" s="55" t="s">
        <v>391</v>
      </c>
      <c r="D4962" s="55" t="s">
        <v>1469</v>
      </c>
      <c r="E4962" s="55" t="s">
        <v>10611</v>
      </c>
      <c r="F4962" s="55"/>
      <c r="G4962" s="3"/>
      <c r="H4962" s="3"/>
      <c r="I4962" s="64">
        <v>0.25</v>
      </c>
      <c r="J4962" s="67">
        <v>0.25</v>
      </c>
      <c r="K4962" s="70">
        <v>0.25</v>
      </c>
      <c r="L4962" s="64">
        <v>0.0</v>
      </c>
      <c r="M4962" s="67">
        <v>0.0</v>
      </c>
      <c r="N4962" s="70">
        <v>0.0</v>
      </c>
      <c r="O4962" s="64">
        <v>0.25</v>
      </c>
      <c r="P4962" s="67">
        <v>0.25</v>
      </c>
      <c r="Q4962" s="70">
        <v>0.25</v>
      </c>
      <c r="R4962" s="3"/>
    </row>
    <row r="4963">
      <c r="A4963" s="46">
        <v>17687.0</v>
      </c>
      <c r="B4963" s="51" t="str">
        <f t="shared" si="1"/>
        <v>Qurilish va taʼmirlashSantexnikaHojatxonalar va o'rnatishHojatxona o‘rindig‘i</v>
      </c>
      <c r="C4963" s="55" t="s">
        <v>95</v>
      </c>
      <c r="D4963" s="55" t="s">
        <v>115</v>
      </c>
      <c r="E4963" s="55" t="s">
        <v>6565</v>
      </c>
      <c r="F4963" s="55" t="s">
        <v>10612</v>
      </c>
      <c r="G4963" s="55"/>
      <c r="H4963" s="3"/>
      <c r="I4963" s="64">
        <v>0.2</v>
      </c>
      <c r="J4963" s="67">
        <v>0.2</v>
      </c>
      <c r="K4963" s="70">
        <v>0.2</v>
      </c>
      <c r="L4963" s="64">
        <v>0.0</v>
      </c>
      <c r="M4963" s="67">
        <v>0.0</v>
      </c>
      <c r="N4963" s="70">
        <v>0.0</v>
      </c>
      <c r="O4963" s="64">
        <v>0.2</v>
      </c>
      <c r="P4963" s="67">
        <v>0.2</v>
      </c>
      <c r="Q4963" s="70">
        <v>0.2</v>
      </c>
      <c r="R4963" s="3"/>
    </row>
    <row r="4964">
      <c r="A4964" s="46">
        <v>17689.0</v>
      </c>
      <c r="B4964" s="51" t="str">
        <f t="shared" si="1"/>
        <v>Qurilish va taʼmirlashShaxsiy himoya vositalariQurilish koʻzoynaklariHimoya ko‘zoynagi</v>
      </c>
      <c r="C4964" s="55" t="s">
        <v>95</v>
      </c>
      <c r="D4964" s="55" t="s">
        <v>3467</v>
      </c>
      <c r="E4964" s="55" t="s">
        <v>10613</v>
      </c>
      <c r="F4964" s="55" t="s">
        <v>10614</v>
      </c>
      <c r="G4964" s="55"/>
      <c r="H4964" s="3"/>
      <c r="I4964" s="64">
        <v>0.25</v>
      </c>
      <c r="J4964" s="67">
        <v>0.25</v>
      </c>
      <c r="K4964" s="70">
        <v>0.25</v>
      </c>
      <c r="L4964" s="64">
        <v>0.0</v>
      </c>
      <c r="M4964" s="67">
        <v>0.0</v>
      </c>
      <c r="N4964" s="70">
        <v>0.0</v>
      </c>
      <c r="O4964" s="64">
        <v>0.25</v>
      </c>
      <c r="P4964" s="67">
        <v>0.25</v>
      </c>
      <c r="Q4964" s="70">
        <v>0.25</v>
      </c>
      <c r="R4964" s="3"/>
    </row>
    <row r="4965">
      <c r="A4965" s="46">
        <v>17690.0</v>
      </c>
      <c r="B4965" s="51" t="str">
        <f t="shared" si="1"/>
        <v>Qurilish va taʼmirlashShaxsiy himoya vositalariBosh va quloq himoyasiIshchi bosh kiyimlari</v>
      </c>
      <c r="C4965" s="55" t="s">
        <v>95</v>
      </c>
      <c r="D4965" s="55" t="s">
        <v>3467</v>
      </c>
      <c r="E4965" s="55" t="s">
        <v>3468</v>
      </c>
      <c r="F4965" s="55" t="s">
        <v>10615</v>
      </c>
      <c r="G4965" s="55"/>
      <c r="H4965" s="3"/>
      <c r="I4965" s="64">
        <v>0.25</v>
      </c>
      <c r="J4965" s="67">
        <v>0.25</v>
      </c>
      <c r="K4965" s="70">
        <v>0.25</v>
      </c>
      <c r="L4965" s="64">
        <v>0.0</v>
      </c>
      <c r="M4965" s="67">
        <v>0.0</v>
      </c>
      <c r="N4965" s="70">
        <v>0.0</v>
      </c>
      <c r="O4965" s="64">
        <v>0.25</v>
      </c>
      <c r="P4965" s="67">
        <v>0.25</v>
      </c>
      <c r="Q4965" s="70">
        <v>0.25</v>
      </c>
      <c r="R4965" s="3"/>
    </row>
    <row r="4966">
      <c r="A4966" s="46">
        <v>17691.0</v>
      </c>
      <c r="B4966" s="51" t="str">
        <f t="shared" si="1"/>
        <v>Qurilish va taʼmirlashShaxsiy himoya vositalariBosh va quloq himoyasiQurilish quloqliklari</v>
      </c>
      <c r="C4966" s="55" t="s">
        <v>95</v>
      </c>
      <c r="D4966" s="55" t="s">
        <v>3467</v>
      </c>
      <c r="E4966" s="55" t="s">
        <v>3468</v>
      </c>
      <c r="F4966" s="85" t="s">
        <v>10616</v>
      </c>
      <c r="G4966" s="85"/>
      <c r="H4966" s="3"/>
      <c r="I4966" s="64">
        <v>0.25</v>
      </c>
      <c r="J4966" s="67">
        <v>0.25</v>
      </c>
      <c r="K4966" s="70">
        <v>0.25</v>
      </c>
      <c r="L4966" s="64">
        <v>0.0</v>
      </c>
      <c r="M4966" s="67">
        <v>0.0</v>
      </c>
      <c r="N4966" s="70">
        <v>0.0</v>
      </c>
      <c r="O4966" s="64">
        <v>0.25</v>
      </c>
      <c r="P4966" s="67">
        <v>0.25</v>
      </c>
      <c r="Q4966" s="70">
        <v>0.25</v>
      </c>
      <c r="R4966" s="3"/>
    </row>
    <row r="4967">
      <c r="A4967" s="46">
        <v>17692.0</v>
      </c>
      <c r="B4967" s="51" t="str">
        <f t="shared" si="1"/>
        <v>Qurilish va taʼmirlashShaxsiy himoya vositalariBosh va quloq himoyasiShovqinga qarshi to‘siqlar</v>
      </c>
      <c r="C4967" s="55" t="s">
        <v>95</v>
      </c>
      <c r="D4967" s="55" t="s">
        <v>3467</v>
      </c>
      <c r="E4967" s="55" t="s">
        <v>3468</v>
      </c>
      <c r="F4967" s="55" t="s">
        <v>10617</v>
      </c>
      <c r="G4967" s="55"/>
      <c r="H4967" s="3"/>
      <c r="I4967" s="64">
        <v>0.25</v>
      </c>
      <c r="J4967" s="67">
        <v>0.25</v>
      </c>
      <c r="K4967" s="70">
        <v>0.25</v>
      </c>
      <c r="L4967" s="64">
        <v>0.0</v>
      </c>
      <c r="M4967" s="67">
        <v>0.0</v>
      </c>
      <c r="N4967" s="70">
        <v>0.0</v>
      </c>
      <c r="O4967" s="64">
        <v>0.25</v>
      </c>
      <c r="P4967" s="67">
        <v>0.25</v>
      </c>
      <c r="Q4967" s="70">
        <v>0.25</v>
      </c>
      <c r="R4967" s="3"/>
    </row>
    <row r="4968">
      <c r="A4968" s="46">
        <v>17693.0</v>
      </c>
      <c r="B4968" s="51" t="str">
        <f t="shared" si="1"/>
        <v>Qurilish va taʼmirlashShaxsiy himoya vositalariXavfsizlik uskunalariXavfsizlik kamari</v>
      </c>
      <c r="C4968" s="55" t="s">
        <v>95</v>
      </c>
      <c r="D4968" s="55" t="s">
        <v>3467</v>
      </c>
      <c r="E4968" s="55" t="s">
        <v>10618</v>
      </c>
      <c r="F4968" s="55" t="s">
        <v>10619</v>
      </c>
      <c r="G4968" s="55"/>
      <c r="H4968" s="3"/>
      <c r="I4968" s="64">
        <v>0.25</v>
      </c>
      <c r="J4968" s="67">
        <v>0.25</v>
      </c>
      <c r="K4968" s="70">
        <v>0.25</v>
      </c>
      <c r="L4968" s="64">
        <v>0.0</v>
      </c>
      <c r="M4968" s="67">
        <v>0.0</v>
      </c>
      <c r="N4968" s="70">
        <v>0.0</v>
      </c>
      <c r="O4968" s="64">
        <v>0.25</v>
      </c>
      <c r="P4968" s="67">
        <v>0.25</v>
      </c>
      <c r="Q4968" s="70">
        <v>0.25</v>
      </c>
      <c r="R4968" s="3"/>
    </row>
    <row r="4969">
      <c r="A4969" s="46">
        <v>17694.0</v>
      </c>
      <c r="B4969" s="51" t="str">
        <f t="shared" si="1"/>
        <v>Qurilish va taʼmirlashShaxsiy himoya vositalariXavfsizlik uskunalariQurilish tizzabandlari</v>
      </c>
      <c r="C4969" s="55" t="s">
        <v>95</v>
      </c>
      <c r="D4969" s="55" t="s">
        <v>3467</v>
      </c>
      <c r="E4969" s="55" t="s">
        <v>10618</v>
      </c>
      <c r="F4969" s="55" t="s">
        <v>10620</v>
      </c>
      <c r="G4969" s="55"/>
      <c r="H4969" s="3"/>
      <c r="I4969" s="64">
        <v>0.25</v>
      </c>
      <c r="J4969" s="67">
        <v>0.25</v>
      </c>
      <c r="K4969" s="70">
        <v>0.25</v>
      </c>
      <c r="L4969" s="64">
        <v>0.0</v>
      </c>
      <c r="M4969" s="67">
        <v>0.0</v>
      </c>
      <c r="N4969" s="70">
        <v>0.0</v>
      </c>
      <c r="O4969" s="64">
        <v>0.25</v>
      </c>
      <c r="P4969" s="67">
        <v>0.25</v>
      </c>
      <c r="Q4969" s="70">
        <v>0.25</v>
      </c>
      <c r="R4969" s="3"/>
    </row>
    <row r="4970">
      <c r="A4970" s="46">
        <v>17695.0</v>
      </c>
      <c r="B4970" s="51" t="str">
        <f t="shared" si="1"/>
        <v>Qurilish va taʼmirlashShaxsiy himoya vositalariXavfsizlik uskunalariSignal tasmalari</v>
      </c>
      <c r="C4970" s="55" t="s">
        <v>95</v>
      </c>
      <c r="D4970" s="55" t="s">
        <v>3467</v>
      </c>
      <c r="E4970" s="55" t="s">
        <v>10618</v>
      </c>
      <c r="F4970" s="55" t="s">
        <v>10621</v>
      </c>
      <c r="G4970" s="55"/>
      <c r="H4970" s="3"/>
      <c r="I4970" s="64">
        <v>0.25</v>
      </c>
      <c r="J4970" s="67">
        <v>0.25</v>
      </c>
      <c r="K4970" s="70">
        <v>0.25</v>
      </c>
      <c r="L4970" s="64">
        <v>0.0</v>
      </c>
      <c r="M4970" s="67">
        <v>0.0</v>
      </c>
      <c r="N4970" s="70">
        <v>0.0</v>
      </c>
      <c r="O4970" s="64">
        <v>0.25</v>
      </c>
      <c r="P4970" s="67">
        <v>0.25</v>
      </c>
      <c r="Q4970" s="70">
        <v>0.25</v>
      </c>
      <c r="R4970" s="3"/>
    </row>
    <row r="4971">
      <c r="A4971" s="46">
        <v>17696.0</v>
      </c>
      <c r="B4971" s="51" t="str">
        <f t="shared" si="1"/>
        <v>Qurilish va taʼmirlashQurilish-pardoz materiallariOʻzi yopishadigan plyonkaDeraza uchun o‘zi yopishadigan plyonka</v>
      </c>
      <c r="C4971" s="55" t="s">
        <v>95</v>
      </c>
      <c r="D4971" s="55" t="s">
        <v>1039</v>
      </c>
      <c r="E4971" s="55" t="s">
        <v>4274</v>
      </c>
      <c r="F4971" s="55" t="s">
        <v>10622</v>
      </c>
      <c r="G4971" s="55"/>
      <c r="H4971" s="55"/>
      <c r="I4971" s="64">
        <v>0.2</v>
      </c>
      <c r="J4971" s="67">
        <v>0.2</v>
      </c>
      <c r="K4971" s="70">
        <v>0.2</v>
      </c>
      <c r="L4971" s="64">
        <v>0.0</v>
      </c>
      <c r="M4971" s="67">
        <v>0.0</v>
      </c>
      <c r="N4971" s="70">
        <v>0.0</v>
      </c>
      <c r="O4971" s="64">
        <v>0.2</v>
      </c>
      <c r="P4971" s="67">
        <v>0.2</v>
      </c>
      <c r="Q4971" s="70">
        <v>0.2</v>
      </c>
      <c r="R4971" s="3"/>
    </row>
    <row r="4972">
      <c r="A4972" s="46">
        <v>17697.0</v>
      </c>
      <c r="B4972" s="51" t="str">
        <f t="shared" si="1"/>
        <v>Qurilish va taʼmirlashQurilish-pardoz materiallariBezak va naqsh</v>
      </c>
      <c r="C4972" s="55" t="s">
        <v>95</v>
      </c>
      <c r="D4972" s="55" t="s">
        <v>1039</v>
      </c>
      <c r="E4972" s="55" t="s">
        <v>10623</v>
      </c>
      <c r="F4972" s="55"/>
      <c r="G4972" s="3"/>
      <c r="H4972" s="3"/>
      <c r="I4972" s="64" t="s">
        <v>225</v>
      </c>
      <c r="J4972" s="67" t="s">
        <v>225</v>
      </c>
      <c r="K4972" s="70">
        <v>0.15</v>
      </c>
      <c r="L4972" s="64" t="s">
        <v>225</v>
      </c>
      <c r="M4972" s="67" t="s">
        <v>225</v>
      </c>
      <c r="N4972" s="70">
        <v>0.0</v>
      </c>
      <c r="O4972" s="64" t="s">
        <v>225</v>
      </c>
      <c r="P4972" s="67" t="s">
        <v>225</v>
      </c>
      <c r="Q4972" s="70">
        <v>0.15</v>
      </c>
      <c r="R4972" s="3"/>
    </row>
    <row r="4973">
      <c r="A4973" s="46">
        <v>17698.0</v>
      </c>
      <c r="B4973" s="51" t="str">
        <f t="shared" si="1"/>
        <v>Qurilish va taʼmirlashQurilish-pardoz materiallariGul qogʻozlarGulqog‘oz yelimi</v>
      </c>
      <c r="C4973" s="55" t="s">
        <v>95</v>
      </c>
      <c r="D4973" s="55" t="s">
        <v>1039</v>
      </c>
      <c r="E4973" s="55" t="s">
        <v>5027</v>
      </c>
      <c r="F4973" s="55" t="s">
        <v>10624</v>
      </c>
      <c r="G4973" s="55"/>
      <c r="H4973" s="3"/>
      <c r="I4973" s="64" t="s">
        <v>225</v>
      </c>
      <c r="J4973" s="67" t="s">
        <v>225</v>
      </c>
      <c r="K4973" s="70">
        <v>0.2</v>
      </c>
      <c r="L4973" s="64" t="s">
        <v>225</v>
      </c>
      <c r="M4973" s="67" t="s">
        <v>225</v>
      </c>
      <c r="N4973" s="70">
        <v>0.0</v>
      </c>
      <c r="O4973" s="64" t="s">
        <v>225</v>
      </c>
      <c r="P4973" s="67" t="s">
        <v>225</v>
      </c>
      <c r="Q4973" s="70">
        <v>0.2</v>
      </c>
      <c r="R4973" s="3"/>
    </row>
    <row r="4974">
      <c r="A4974" s="46">
        <v>17699.0</v>
      </c>
      <c r="B4974" s="51" t="str">
        <f t="shared" si="1"/>
        <v>Qurilish va taʼmirlashBo'yoq va lak materiallariBo'yash va pardozlash uchun asboblarBo‘yoqchilik vannachalari</v>
      </c>
      <c r="C4974" s="55" t="s">
        <v>95</v>
      </c>
      <c r="D4974" s="55" t="s">
        <v>1360</v>
      </c>
      <c r="E4974" s="55" t="s">
        <v>1361</v>
      </c>
      <c r="F4974" s="55" t="s">
        <v>10625</v>
      </c>
      <c r="G4974" s="55"/>
      <c r="H4974" s="3"/>
      <c r="I4974" s="64">
        <v>0.25</v>
      </c>
      <c r="J4974" s="67">
        <v>0.25</v>
      </c>
      <c r="K4974" s="70">
        <v>0.25</v>
      </c>
      <c r="L4974" s="64">
        <v>0.0</v>
      </c>
      <c r="M4974" s="67">
        <v>0.0</v>
      </c>
      <c r="N4974" s="70">
        <v>0.0</v>
      </c>
      <c r="O4974" s="64">
        <v>0.25</v>
      </c>
      <c r="P4974" s="67">
        <v>0.25</v>
      </c>
      <c r="Q4974" s="70">
        <v>0.25</v>
      </c>
      <c r="R4974" s="3"/>
    </row>
    <row r="4975">
      <c r="A4975" s="46">
        <v>17700.0</v>
      </c>
      <c r="B4975" s="51" t="str">
        <f t="shared" si="1"/>
        <v>Sport va hordiqTennis va badmintonTennis kiyimi</v>
      </c>
      <c r="C4975" s="55" t="s">
        <v>391</v>
      </c>
      <c r="D4975" s="55" t="s">
        <v>1249</v>
      </c>
      <c r="E4975" s="55" t="s">
        <v>10626</v>
      </c>
      <c r="F4975" s="3"/>
      <c r="G4975" s="3"/>
      <c r="H4975" s="3"/>
      <c r="I4975" s="64">
        <v>0.25</v>
      </c>
      <c r="J4975" s="67">
        <v>0.25</v>
      </c>
      <c r="K4975" s="70">
        <v>0.25</v>
      </c>
      <c r="L4975" s="64">
        <v>0.0</v>
      </c>
      <c r="M4975" s="67">
        <v>0.0</v>
      </c>
      <c r="N4975" s="70">
        <v>0.0</v>
      </c>
      <c r="O4975" s="64">
        <v>0.25</v>
      </c>
      <c r="P4975" s="67">
        <v>0.25</v>
      </c>
      <c r="Q4975" s="70">
        <v>0.25</v>
      </c>
      <c r="R4975" s="3"/>
    </row>
    <row r="4976">
      <c r="A4976" s="46">
        <v>17701.0</v>
      </c>
      <c r="B4976" s="51" t="str">
        <f t="shared" si="1"/>
        <v>Sport va hordiqJamoa sportiVoleybolVoleybol kiyimi</v>
      </c>
      <c r="C4976" s="55" t="s">
        <v>391</v>
      </c>
      <c r="D4976" s="55" t="s">
        <v>1164</v>
      </c>
      <c r="E4976" s="55" t="s">
        <v>7518</v>
      </c>
      <c r="F4976" s="55" t="s">
        <v>10627</v>
      </c>
      <c r="G4976" s="55"/>
      <c r="H4976" s="3"/>
      <c r="I4976" s="64">
        <v>0.25</v>
      </c>
      <c r="J4976" s="67">
        <v>0.25</v>
      </c>
      <c r="K4976" s="70">
        <v>0.25</v>
      </c>
      <c r="L4976" s="64">
        <v>0.0</v>
      </c>
      <c r="M4976" s="67">
        <v>0.0</v>
      </c>
      <c r="N4976" s="70">
        <v>0.0</v>
      </c>
      <c r="O4976" s="64">
        <v>0.25</v>
      </c>
      <c r="P4976" s="67">
        <v>0.25</v>
      </c>
      <c r="Q4976" s="70">
        <v>0.25</v>
      </c>
      <c r="R4976" s="3"/>
    </row>
    <row r="4977">
      <c r="A4977" s="46">
        <v>17702.0</v>
      </c>
      <c r="B4977" s="51" t="str">
        <f t="shared" si="1"/>
        <v>Sport va hordiqBoks va yakka kurashMashg‘ulot kiyimi, rashgard</v>
      </c>
      <c r="C4977" s="55" t="s">
        <v>391</v>
      </c>
      <c r="D4977" s="55" t="s">
        <v>3422</v>
      </c>
      <c r="E4977" s="55" t="s">
        <v>10628</v>
      </c>
      <c r="F4977" s="55"/>
      <c r="G4977" s="3"/>
      <c r="H4977" s="3"/>
      <c r="I4977" s="64">
        <v>0.25</v>
      </c>
      <c r="J4977" s="67">
        <v>0.25</v>
      </c>
      <c r="K4977" s="70">
        <v>0.25</v>
      </c>
      <c r="L4977" s="64">
        <v>0.0</v>
      </c>
      <c r="M4977" s="67">
        <v>0.0</v>
      </c>
      <c r="N4977" s="70">
        <v>0.0</v>
      </c>
      <c r="O4977" s="64">
        <v>0.25</v>
      </c>
      <c r="P4977" s="67">
        <v>0.25</v>
      </c>
      <c r="Q4977" s="70">
        <v>0.25</v>
      </c>
      <c r="R4977" s="3"/>
    </row>
    <row r="4978">
      <c r="A4978" s="46">
        <v>17703.0</v>
      </c>
      <c r="B4978" s="51" t="str">
        <f t="shared" si="1"/>
        <v>Sport va hordiqYugurish va yurishShipovkalar</v>
      </c>
      <c r="C4978" s="55" t="s">
        <v>391</v>
      </c>
      <c r="D4978" s="55" t="s">
        <v>1469</v>
      </c>
      <c r="E4978" s="55" t="s">
        <v>10629</v>
      </c>
      <c r="F4978" s="3"/>
      <c r="G4978" s="3"/>
      <c r="H4978" s="3"/>
      <c r="I4978" s="64">
        <v>0.2</v>
      </c>
      <c r="J4978" s="67">
        <v>0.2</v>
      </c>
      <c r="K4978" s="70">
        <v>0.2</v>
      </c>
      <c r="L4978" s="64">
        <v>0.0</v>
      </c>
      <c r="M4978" s="67">
        <v>0.0</v>
      </c>
      <c r="N4978" s="70">
        <v>0.0</v>
      </c>
      <c r="O4978" s="64">
        <v>0.2</v>
      </c>
      <c r="P4978" s="67">
        <v>0.2</v>
      </c>
      <c r="Q4978" s="70">
        <v>0.2</v>
      </c>
      <c r="R4978" s="3"/>
    </row>
    <row r="4979">
      <c r="A4979" s="46">
        <v>17704.0</v>
      </c>
      <c r="B4979" s="51" t="str">
        <f t="shared" si="1"/>
        <v>Sport va hordiqFaol hordiq turlariBilyardBilyard stollari</v>
      </c>
      <c r="C4979" s="55" t="s">
        <v>391</v>
      </c>
      <c r="D4979" s="55" t="s">
        <v>3709</v>
      </c>
      <c r="E4979" s="55" t="s">
        <v>6826</v>
      </c>
      <c r="F4979" s="55" t="s">
        <v>10630</v>
      </c>
      <c r="G4979" s="3"/>
      <c r="H4979" s="3"/>
      <c r="I4979" s="64" t="s">
        <v>225</v>
      </c>
      <c r="J4979" s="67" t="s">
        <v>225</v>
      </c>
      <c r="K4979" s="70">
        <v>0.1</v>
      </c>
      <c r="L4979" s="64" t="s">
        <v>225</v>
      </c>
      <c r="M4979" s="67" t="s">
        <v>225</v>
      </c>
      <c r="N4979" s="70">
        <v>0.03</v>
      </c>
      <c r="O4979" s="64" t="s">
        <v>225</v>
      </c>
      <c r="P4979" s="67" t="s">
        <v>225</v>
      </c>
      <c r="Q4979" s="70">
        <v>0.07</v>
      </c>
      <c r="R4979" s="3"/>
    </row>
    <row r="4980">
      <c r="A4980" s="46">
        <v>17717.0</v>
      </c>
      <c r="B4980" s="51" t="str">
        <f t="shared" si="1"/>
        <v>Qurilish va taʼmirlashBo'yoq va lak materiallariBo‘yoqlarIchki bo'yoqlarSuv emulsiyasi</v>
      </c>
      <c r="C4980" s="55" t="s">
        <v>95</v>
      </c>
      <c r="D4980" s="55" t="s">
        <v>1360</v>
      </c>
      <c r="E4980" s="55" t="s">
        <v>7971</v>
      </c>
      <c r="F4980" s="55" t="s">
        <v>10631</v>
      </c>
      <c r="G4980" s="85" t="s">
        <v>10632</v>
      </c>
      <c r="H4980" s="3"/>
      <c r="I4980" s="64" t="s">
        <v>225</v>
      </c>
      <c r="J4980" s="67">
        <v>0.2</v>
      </c>
      <c r="K4980" s="70">
        <v>0.2</v>
      </c>
      <c r="L4980" s="64" t="s">
        <v>225</v>
      </c>
      <c r="M4980" s="67">
        <v>0.0</v>
      </c>
      <c r="N4980" s="70">
        <v>0.0</v>
      </c>
      <c r="O4980" s="64" t="s">
        <v>225</v>
      </c>
      <c r="P4980" s="67">
        <v>0.2</v>
      </c>
      <c r="Q4980" s="70">
        <v>0.2</v>
      </c>
      <c r="R4980" s="3"/>
    </row>
    <row r="4981">
      <c r="A4981" s="46">
        <v>17718.0</v>
      </c>
      <c r="B4981" s="51" t="str">
        <f t="shared" si="1"/>
        <v>Qurilish va taʼmirlashBo'yoq va lak materiallariBo‘yoqlarIchki bo'yoqlarSilikonli</v>
      </c>
      <c r="C4981" s="55" t="s">
        <v>95</v>
      </c>
      <c r="D4981" s="55" t="s">
        <v>1360</v>
      </c>
      <c r="E4981" s="55" t="s">
        <v>7971</v>
      </c>
      <c r="F4981" s="55" t="s">
        <v>10631</v>
      </c>
      <c r="G4981" s="55" t="s">
        <v>10633</v>
      </c>
      <c r="H4981" s="3"/>
      <c r="I4981" s="64" t="s">
        <v>225</v>
      </c>
      <c r="J4981" s="67" t="s">
        <v>225</v>
      </c>
      <c r="K4981" s="70">
        <v>0.2</v>
      </c>
      <c r="L4981" s="64" t="s">
        <v>225</v>
      </c>
      <c r="M4981" s="67" t="s">
        <v>225</v>
      </c>
      <c r="N4981" s="70">
        <v>0.0</v>
      </c>
      <c r="O4981" s="64" t="s">
        <v>225</v>
      </c>
      <c r="P4981" s="67" t="s">
        <v>225</v>
      </c>
      <c r="Q4981" s="70">
        <v>0.2</v>
      </c>
      <c r="R4981" s="3"/>
    </row>
    <row r="4982">
      <c r="A4982" s="46">
        <v>17719.0</v>
      </c>
      <c r="B4982" s="51" t="str">
        <f t="shared" si="1"/>
        <v>Qurilish va taʼmirlashBo'yoq va lak materiallariBo‘yoqlarIchki bo'yoqlarLateksli</v>
      </c>
      <c r="C4982" s="55" t="s">
        <v>95</v>
      </c>
      <c r="D4982" s="55" t="s">
        <v>1360</v>
      </c>
      <c r="E4982" s="55" t="s">
        <v>7971</v>
      </c>
      <c r="F4982" s="55" t="s">
        <v>10631</v>
      </c>
      <c r="G4982" s="55" t="s">
        <v>10634</v>
      </c>
      <c r="H4982" s="3"/>
      <c r="I4982" s="64" t="s">
        <v>225</v>
      </c>
      <c r="J4982" s="67" t="s">
        <v>225</v>
      </c>
      <c r="K4982" s="70">
        <v>0.2</v>
      </c>
      <c r="L4982" s="64" t="s">
        <v>225</v>
      </c>
      <c r="M4982" s="67" t="s">
        <v>225</v>
      </c>
      <c r="N4982" s="70">
        <v>0.0</v>
      </c>
      <c r="O4982" s="64" t="s">
        <v>225</v>
      </c>
      <c r="P4982" s="67" t="s">
        <v>225</v>
      </c>
      <c r="Q4982" s="70">
        <v>0.2</v>
      </c>
      <c r="R4982" s="3"/>
    </row>
    <row r="4983">
      <c r="A4983" s="46">
        <v>17720.0</v>
      </c>
      <c r="B4983" s="51" t="str">
        <f t="shared" si="1"/>
        <v>Qurilish va taʼmirlashBo'yoq va lak materiallariBo‘yoqlarIchki bo'yoqlarMoyli</v>
      </c>
      <c r="C4983" s="55" t="s">
        <v>95</v>
      </c>
      <c r="D4983" s="55" t="s">
        <v>1360</v>
      </c>
      <c r="E4983" s="55" t="s">
        <v>7971</v>
      </c>
      <c r="F4983" s="55" t="s">
        <v>10631</v>
      </c>
      <c r="G4983" s="85" t="s">
        <v>10635</v>
      </c>
      <c r="H4983" s="3"/>
      <c r="I4983" s="64" t="s">
        <v>225</v>
      </c>
      <c r="J4983" s="67" t="s">
        <v>225</v>
      </c>
      <c r="K4983" s="70">
        <v>0.2</v>
      </c>
      <c r="L4983" s="64" t="s">
        <v>225</v>
      </c>
      <c r="M4983" s="67" t="s">
        <v>225</v>
      </c>
      <c r="N4983" s="70">
        <v>0.0</v>
      </c>
      <c r="O4983" s="64" t="s">
        <v>225</v>
      </c>
      <c r="P4983" s="67" t="s">
        <v>225</v>
      </c>
      <c r="Q4983" s="70">
        <v>0.2</v>
      </c>
      <c r="R4983" s="3"/>
    </row>
    <row r="4984">
      <c r="A4984" s="46">
        <v>17721.0</v>
      </c>
      <c r="B4984" s="51" t="str">
        <f t="shared" si="1"/>
        <v>Qurilish va taʼmirlashBo'yoq va lak materiallariBo‘yoqlarIchki bo'yoqlarAkrillar</v>
      </c>
      <c r="C4984" s="55" t="s">
        <v>95</v>
      </c>
      <c r="D4984" s="55" t="s">
        <v>1360</v>
      </c>
      <c r="E4984" s="55" t="s">
        <v>7971</v>
      </c>
      <c r="F4984" s="55" t="s">
        <v>10631</v>
      </c>
      <c r="G4984" s="85" t="s">
        <v>10636</v>
      </c>
      <c r="H4984" s="3"/>
      <c r="I4984" s="64" t="s">
        <v>225</v>
      </c>
      <c r="J4984" s="67">
        <v>0.2</v>
      </c>
      <c r="K4984" s="70">
        <v>0.2</v>
      </c>
      <c r="L4984" s="64" t="s">
        <v>225</v>
      </c>
      <c r="M4984" s="67">
        <v>0.0</v>
      </c>
      <c r="N4984" s="70">
        <v>0.0</v>
      </c>
      <c r="O4984" s="64" t="s">
        <v>225</v>
      </c>
      <c r="P4984" s="67">
        <v>0.2</v>
      </c>
      <c r="Q4984" s="70">
        <v>0.2</v>
      </c>
      <c r="R4984" s="3"/>
    </row>
    <row r="4985">
      <c r="A4985" s="46">
        <v>17722.0</v>
      </c>
      <c r="B4985" s="51" t="str">
        <f t="shared" si="1"/>
        <v>Qurilish va taʼmirlashBo'yoq va lak materiallariBo‘yoqlarOchiq ish uchun bo'yoqlarSuv emulsiyasi</v>
      </c>
      <c r="C4985" s="55" t="s">
        <v>95</v>
      </c>
      <c r="D4985" s="55" t="s">
        <v>1360</v>
      </c>
      <c r="E4985" s="55" t="s">
        <v>7971</v>
      </c>
      <c r="F4985" s="55" t="s">
        <v>10637</v>
      </c>
      <c r="G4985" s="55" t="s">
        <v>10632</v>
      </c>
      <c r="H4985" s="3"/>
      <c r="I4985" s="64" t="s">
        <v>225</v>
      </c>
      <c r="J4985" s="67">
        <v>0.2</v>
      </c>
      <c r="K4985" s="70">
        <v>0.2</v>
      </c>
      <c r="L4985" s="64" t="s">
        <v>225</v>
      </c>
      <c r="M4985" s="67">
        <v>0.0</v>
      </c>
      <c r="N4985" s="70">
        <v>0.0</v>
      </c>
      <c r="O4985" s="64" t="s">
        <v>225</v>
      </c>
      <c r="P4985" s="67">
        <v>0.2</v>
      </c>
      <c r="Q4985" s="70">
        <v>0.2</v>
      </c>
      <c r="R4985" s="3"/>
    </row>
    <row r="4986">
      <c r="A4986" s="46">
        <v>17723.0</v>
      </c>
      <c r="B4986" s="51" t="str">
        <f t="shared" si="1"/>
        <v>Qurilish va taʼmirlashBo'yoq va lak materiallariBo‘yoqlarOchiq ish uchun bo'yoqlarSilikonli</v>
      </c>
      <c r="C4986" s="55" t="s">
        <v>95</v>
      </c>
      <c r="D4986" s="55" t="s">
        <v>1360</v>
      </c>
      <c r="E4986" s="55" t="s">
        <v>7971</v>
      </c>
      <c r="F4986" s="85" t="s">
        <v>10637</v>
      </c>
      <c r="G4986" s="55" t="s">
        <v>10633</v>
      </c>
      <c r="H4986" s="3"/>
      <c r="I4986" s="64" t="s">
        <v>225</v>
      </c>
      <c r="J4986" s="67" t="s">
        <v>225</v>
      </c>
      <c r="K4986" s="70">
        <v>0.2</v>
      </c>
      <c r="L4986" s="64" t="s">
        <v>225</v>
      </c>
      <c r="M4986" s="67" t="s">
        <v>225</v>
      </c>
      <c r="N4986" s="70">
        <v>0.0</v>
      </c>
      <c r="O4986" s="64" t="s">
        <v>225</v>
      </c>
      <c r="P4986" s="67" t="s">
        <v>225</v>
      </c>
      <c r="Q4986" s="70">
        <v>0.2</v>
      </c>
      <c r="R4986" s="3"/>
    </row>
    <row r="4987">
      <c r="A4987" s="46">
        <v>17724.0</v>
      </c>
      <c r="B4987" s="51" t="str">
        <f t="shared" si="1"/>
        <v>Qurilish va taʼmirlashBo'yoq va lak materiallariBo‘yoqlarOchiq ish uchun bo'yoqlarLateksli</v>
      </c>
      <c r="C4987" s="55" t="s">
        <v>95</v>
      </c>
      <c r="D4987" s="55" t="s">
        <v>1360</v>
      </c>
      <c r="E4987" s="55" t="s">
        <v>7971</v>
      </c>
      <c r="F4987" s="85" t="s">
        <v>10637</v>
      </c>
      <c r="G4987" s="55" t="s">
        <v>10634</v>
      </c>
      <c r="H4987" s="3"/>
      <c r="I4987" s="64" t="s">
        <v>225</v>
      </c>
      <c r="J4987" s="67" t="s">
        <v>225</v>
      </c>
      <c r="K4987" s="70">
        <v>0.2</v>
      </c>
      <c r="L4987" s="64" t="s">
        <v>225</v>
      </c>
      <c r="M4987" s="67" t="s">
        <v>225</v>
      </c>
      <c r="N4987" s="70">
        <v>0.0</v>
      </c>
      <c r="O4987" s="64" t="s">
        <v>225</v>
      </c>
      <c r="P4987" s="67" t="s">
        <v>225</v>
      </c>
      <c r="Q4987" s="70">
        <v>0.2</v>
      </c>
      <c r="R4987" s="3"/>
    </row>
    <row r="4988">
      <c r="A4988" s="46">
        <v>17725.0</v>
      </c>
      <c r="B4988" s="51" t="str">
        <f t="shared" si="1"/>
        <v>Qurilish va taʼmirlashBo'yoq va lak materiallariBo‘yoqlarOchiq ish uchun bo'yoqlarAkrillar</v>
      </c>
      <c r="C4988" s="55" t="s">
        <v>95</v>
      </c>
      <c r="D4988" s="55" t="s">
        <v>1360</v>
      </c>
      <c r="E4988" s="55" t="s">
        <v>7971</v>
      </c>
      <c r="F4988" s="85" t="s">
        <v>10637</v>
      </c>
      <c r="G4988" s="55" t="s">
        <v>10636</v>
      </c>
      <c r="H4988" s="3"/>
      <c r="I4988" s="64" t="s">
        <v>225</v>
      </c>
      <c r="J4988" s="67">
        <v>0.2</v>
      </c>
      <c r="K4988" s="70">
        <v>0.2</v>
      </c>
      <c r="L4988" s="64" t="s">
        <v>225</v>
      </c>
      <c r="M4988" s="67">
        <v>0.0</v>
      </c>
      <c r="N4988" s="70">
        <v>0.0</v>
      </c>
      <c r="O4988" s="64" t="s">
        <v>225</v>
      </c>
      <c r="P4988" s="67">
        <v>0.2</v>
      </c>
      <c r="Q4988" s="70">
        <v>0.2</v>
      </c>
      <c r="R4988" s="3"/>
    </row>
    <row r="4989">
      <c r="A4989" s="46">
        <v>17726.0</v>
      </c>
      <c r="B4989" s="51" t="str">
        <f t="shared" si="1"/>
        <v>Qurilish va taʼmirlashBo'yoq va lak materiallariBo‘yoqlarOchiq ish uchun bo'yoqlarMoyli</v>
      </c>
      <c r="C4989" s="55" t="s">
        <v>95</v>
      </c>
      <c r="D4989" s="55" t="s">
        <v>1360</v>
      </c>
      <c r="E4989" s="55" t="s">
        <v>7971</v>
      </c>
      <c r="F4989" s="85" t="s">
        <v>10637</v>
      </c>
      <c r="G4989" s="55" t="s">
        <v>10635</v>
      </c>
      <c r="H4989" s="3"/>
      <c r="I4989" s="64" t="s">
        <v>225</v>
      </c>
      <c r="J4989" s="67" t="s">
        <v>225</v>
      </c>
      <c r="K4989" s="70">
        <v>0.2</v>
      </c>
      <c r="L4989" s="64" t="s">
        <v>225</v>
      </c>
      <c r="M4989" s="67" t="s">
        <v>225</v>
      </c>
      <c r="N4989" s="70">
        <v>0.0</v>
      </c>
      <c r="O4989" s="64" t="s">
        <v>225</v>
      </c>
      <c r="P4989" s="67" t="s">
        <v>225</v>
      </c>
      <c r="Q4989" s="70">
        <v>0.2</v>
      </c>
      <c r="R4989" s="3"/>
    </row>
    <row r="4990">
      <c r="A4990" s="46">
        <v>17727.0</v>
      </c>
      <c r="B4990" s="51" t="str">
        <f t="shared" si="1"/>
        <v>Sport va hordiqJamoa sportiBasketbolBasketbol kiyimi</v>
      </c>
      <c r="C4990" s="55" t="s">
        <v>391</v>
      </c>
      <c r="D4990" s="55" t="s">
        <v>1164</v>
      </c>
      <c r="E4990" s="55" t="s">
        <v>5346</v>
      </c>
      <c r="F4990" s="55" t="s">
        <v>10638</v>
      </c>
      <c r="G4990" s="55"/>
      <c r="H4990" s="3"/>
      <c r="I4990" s="64">
        <v>0.25</v>
      </c>
      <c r="J4990" s="67">
        <v>0.25</v>
      </c>
      <c r="K4990" s="70">
        <v>0.25</v>
      </c>
      <c r="L4990" s="64">
        <v>0.0</v>
      </c>
      <c r="M4990" s="67">
        <v>0.0</v>
      </c>
      <c r="N4990" s="70">
        <v>0.0</v>
      </c>
      <c r="O4990" s="64">
        <v>0.25</v>
      </c>
      <c r="P4990" s="67">
        <v>0.25</v>
      </c>
      <c r="Q4990" s="70">
        <v>0.25</v>
      </c>
      <c r="R4990" s="3"/>
    </row>
    <row r="4991">
      <c r="A4991" s="46">
        <v>17728.0</v>
      </c>
      <c r="B4991" s="51" t="str">
        <f t="shared" si="1"/>
        <v>Sport va hordiqBoks va yakka kurashKurashchilar</v>
      </c>
      <c r="C4991" s="55" t="s">
        <v>391</v>
      </c>
      <c r="D4991" s="55" t="s">
        <v>3422</v>
      </c>
      <c r="E4991" s="55" t="s">
        <v>10639</v>
      </c>
      <c r="F4991" s="3"/>
      <c r="G4991" s="3"/>
      <c r="H4991" s="3"/>
      <c r="I4991" s="64">
        <v>0.15</v>
      </c>
      <c r="J4991" s="67">
        <v>0.15</v>
      </c>
      <c r="K4991" s="70">
        <v>0.15</v>
      </c>
      <c r="L4991" s="64">
        <v>0.0</v>
      </c>
      <c r="M4991" s="67">
        <v>0.0</v>
      </c>
      <c r="N4991" s="70">
        <v>0.0</v>
      </c>
      <c r="O4991" s="64">
        <v>0.15</v>
      </c>
      <c r="P4991" s="67">
        <v>0.15</v>
      </c>
      <c r="Q4991" s="70">
        <v>0.15</v>
      </c>
      <c r="R4991" s="3"/>
    </row>
    <row r="4992">
      <c r="A4992" s="46">
        <v>17729.0</v>
      </c>
      <c r="B4992" s="51" t="str">
        <f t="shared" si="1"/>
        <v>Sport va hordiqJamoa sportiGolfGolf formasi</v>
      </c>
      <c r="C4992" s="55" t="s">
        <v>391</v>
      </c>
      <c r="D4992" s="55" t="s">
        <v>1164</v>
      </c>
      <c r="E4992" s="55" t="s">
        <v>7525</v>
      </c>
      <c r="F4992" s="85" t="s">
        <v>10640</v>
      </c>
      <c r="G4992" s="3"/>
      <c r="H4992" s="3"/>
      <c r="I4992" s="64">
        <v>0.25</v>
      </c>
      <c r="J4992" s="67">
        <v>0.25</v>
      </c>
      <c r="K4992" s="70">
        <v>0.25</v>
      </c>
      <c r="L4992" s="64">
        <v>0.0</v>
      </c>
      <c r="M4992" s="67">
        <v>0.0</v>
      </c>
      <c r="N4992" s="70">
        <v>0.0</v>
      </c>
      <c r="O4992" s="64">
        <v>0.25</v>
      </c>
      <c r="P4992" s="67">
        <v>0.25</v>
      </c>
      <c r="Q4992" s="70">
        <v>0.25</v>
      </c>
      <c r="R4992" s="3"/>
    </row>
    <row r="4993">
      <c r="A4993" s="46">
        <v>17730.0</v>
      </c>
      <c r="B4993" s="51" t="str">
        <f t="shared" si="1"/>
        <v>Sport va hordiqJamoa sportiBeysbolBeysbol kiyimi</v>
      </c>
      <c r="C4993" s="55" t="s">
        <v>391</v>
      </c>
      <c r="D4993" s="55" t="s">
        <v>1164</v>
      </c>
      <c r="E4993" s="55" t="s">
        <v>2459</v>
      </c>
      <c r="F4993" s="55" t="s">
        <v>10641</v>
      </c>
      <c r="G4993" s="3"/>
      <c r="H4993" s="3"/>
      <c r="I4993" s="64">
        <v>0.25</v>
      </c>
      <c r="J4993" s="67">
        <v>0.25</v>
      </c>
      <c r="K4993" s="70">
        <v>0.25</v>
      </c>
      <c r="L4993" s="64">
        <v>0.0</v>
      </c>
      <c r="M4993" s="67">
        <v>0.0</v>
      </c>
      <c r="N4993" s="70">
        <v>0.0</v>
      </c>
      <c r="O4993" s="64">
        <v>0.25</v>
      </c>
      <c r="P4993" s="67">
        <v>0.25</v>
      </c>
      <c r="Q4993" s="70">
        <v>0.25</v>
      </c>
      <c r="R4993" s="3"/>
    </row>
    <row r="4994">
      <c r="A4994" s="46">
        <v>17731.0</v>
      </c>
      <c r="B4994" s="51" t="str">
        <f t="shared" si="1"/>
        <v>Sport va hordiqFitnes va yogaBadiiy gimnastika va raqslarGimnastika kiyimi</v>
      </c>
      <c r="C4994" s="55" t="s">
        <v>391</v>
      </c>
      <c r="D4994" s="55" t="s">
        <v>1434</v>
      </c>
      <c r="E4994" s="55" t="s">
        <v>6145</v>
      </c>
      <c r="F4994" s="55" t="s">
        <v>10642</v>
      </c>
      <c r="G4994" s="55"/>
      <c r="H4994" s="3"/>
      <c r="I4994" s="64">
        <v>0.25</v>
      </c>
      <c r="J4994" s="67">
        <v>0.25</v>
      </c>
      <c r="K4994" s="70">
        <v>0.25</v>
      </c>
      <c r="L4994" s="64">
        <v>0.0</v>
      </c>
      <c r="M4994" s="67">
        <v>0.0</v>
      </c>
      <c r="N4994" s="70">
        <v>0.0</v>
      </c>
      <c r="O4994" s="64">
        <v>0.25</v>
      </c>
      <c r="P4994" s="67">
        <v>0.25</v>
      </c>
      <c r="Q4994" s="70">
        <v>0.25</v>
      </c>
      <c r="R4994" s="3"/>
    </row>
    <row r="4995">
      <c r="A4995" s="46">
        <v>17761.0</v>
      </c>
      <c r="B4995" s="51" t="str">
        <f t="shared" si="1"/>
        <v>SalomatlikReabilitatsiya uchun mahsulotlarMoslashuvchan kiyim</v>
      </c>
      <c r="C4995" s="55" t="s">
        <v>120</v>
      </c>
      <c r="D4995" s="55" t="s">
        <v>6180</v>
      </c>
      <c r="E4995" s="55" t="s">
        <v>10643</v>
      </c>
      <c r="F4995" s="55"/>
      <c r="G4995" s="3"/>
      <c r="H4995" s="3"/>
      <c r="I4995" s="64">
        <v>0.2</v>
      </c>
      <c r="J4995" s="67">
        <v>0.2</v>
      </c>
      <c r="K4995" s="70">
        <v>0.2</v>
      </c>
      <c r="L4995" s="64">
        <v>0.0</v>
      </c>
      <c r="M4995" s="67">
        <v>0.0</v>
      </c>
      <c r="N4995" s="70">
        <v>0.0</v>
      </c>
      <c r="O4995" s="64">
        <v>0.2</v>
      </c>
      <c r="P4995" s="67">
        <v>0.2</v>
      </c>
      <c r="Q4995" s="70">
        <v>0.2</v>
      </c>
      <c r="R4995" s="3"/>
    </row>
    <row r="4996">
      <c r="A4996" s="46">
        <v>17762.0</v>
      </c>
      <c r="B4996" s="51" t="str">
        <f t="shared" si="1"/>
        <v>Sport va hordiqJamoa sportiKibersport kiyimi</v>
      </c>
      <c r="C4996" s="55" t="s">
        <v>391</v>
      </c>
      <c r="D4996" s="55" t="s">
        <v>1164</v>
      </c>
      <c r="E4996" s="55" t="s">
        <v>10644</v>
      </c>
      <c r="F4996" s="55"/>
      <c r="G4996" s="3"/>
      <c r="H4996" s="3"/>
      <c r="I4996" s="64">
        <v>0.2</v>
      </c>
      <c r="J4996" s="67">
        <v>0.2</v>
      </c>
      <c r="K4996" s="70">
        <v>0.2</v>
      </c>
      <c r="L4996" s="64">
        <v>0.0</v>
      </c>
      <c r="M4996" s="67">
        <v>0.0</v>
      </c>
      <c r="N4996" s="70">
        <v>0.0</v>
      </c>
      <c r="O4996" s="64">
        <v>0.2</v>
      </c>
      <c r="P4996" s="67">
        <v>0.2</v>
      </c>
      <c r="Q4996" s="70">
        <v>0.2</v>
      </c>
      <c r="R4996" s="3"/>
    </row>
    <row r="4997">
      <c r="A4997" s="46">
        <v>17764.0</v>
      </c>
      <c r="B4997" s="51" t="str">
        <f t="shared" si="1"/>
        <v>KitoblarElektron va raqamli kitoblarDisk kitoblar (diskdagi CD/MP3)</v>
      </c>
      <c r="C4997" s="55" t="s">
        <v>84</v>
      </c>
      <c r="D4997" s="55" t="s">
        <v>10645</v>
      </c>
      <c r="E4997" s="55" t="s">
        <v>10646</v>
      </c>
      <c r="F4997" s="55"/>
      <c r="G4997" s="55"/>
      <c r="H4997" s="3"/>
      <c r="I4997" s="64">
        <v>0.18</v>
      </c>
      <c r="J4997" s="67">
        <v>0.18</v>
      </c>
      <c r="K4997" s="70">
        <v>0.18</v>
      </c>
      <c r="L4997" s="64">
        <v>0.0</v>
      </c>
      <c r="M4997" s="67">
        <v>0.0</v>
      </c>
      <c r="N4997" s="70">
        <v>0.0</v>
      </c>
      <c r="O4997" s="64">
        <v>0.18</v>
      </c>
      <c r="P4997" s="67">
        <v>0.18</v>
      </c>
      <c r="Q4997" s="70">
        <v>0.18</v>
      </c>
      <c r="R4997" s="3"/>
    </row>
    <row r="4998">
      <c r="A4998" s="46">
        <v>17765.0</v>
      </c>
      <c r="B4998" s="51" t="str">
        <f t="shared" si="1"/>
        <v>KitoblarElektron va raqamli kitoblarOnlayn foydalanish / Obuna</v>
      </c>
      <c r="C4998" s="55" t="s">
        <v>84</v>
      </c>
      <c r="D4998" s="55" t="s">
        <v>10645</v>
      </c>
      <c r="E4998" s="55" t="s">
        <v>10647</v>
      </c>
      <c r="F4998" s="55"/>
      <c r="G4998" s="3"/>
      <c r="H4998" s="3"/>
      <c r="I4998" s="64">
        <v>0.15</v>
      </c>
      <c r="J4998" s="67">
        <v>0.15</v>
      </c>
      <c r="K4998" s="70">
        <v>0.15</v>
      </c>
      <c r="L4998" s="64">
        <v>0.0</v>
      </c>
      <c r="M4998" s="67">
        <v>0.0</v>
      </c>
      <c r="N4998" s="70">
        <v>0.0</v>
      </c>
      <c r="O4998" s="64">
        <v>0.15</v>
      </c>
      <c r="P4998" s="67">
        <v>0.15</v>
      </c>
      <c r="Q4998" s="70">
        <v>0.15</v>
      </c>
      <c r="R4998" s="3"/>
    </row>
    <row r="4999">
      <c r="A4999" s="46">
        <v>17766.0</v>
      </c>
      <c r="B4999" s="51" t="str">
        <f t="shared" si="1"/>
        <v>KitoblarElektron va raqamli kitoblarAudio kitoblar (interaktiv)</v>
      </c>
      <c r="C4999" s="55" t="s">
        <v>84</v>
      </c>
      <c r="D4999" s="55" t="s">
        <v>10645</v>
      </c>
      <c r="E4999" s="55" t="s">
        <v>10648</v>
      </c>
      <c r="F4999" s="55"/>
      <c r="G4999" s="3"/>
      <c r="H4999" s="3"/>
      <c r="I4999" s="64">
        <v>0.2</v>
      </c>
      <c r="J4999" s="67">
        <v>0.2</v>
      </c>
      <c r="K4999" s="70">
        <v>0.2</v>
      </c>
      <c r="L4999" s="64">
        <v>0.0</v>
      </c>
      <c r="M4999" s="67">
        <v>0.0</v>
      </c>
      <c r="N4999" s="70">
        <v>0.0</v>
      </c>
      <c r="O4999" s="64">
        <v>0.2</v>
      </c>
      <c r="P4999" s="67">
        <v>0.2</v>
      </c>
      <c r="Q4999" s="70">
        <v>0.2</v>
      </c>
      <c r="R4999" s="3"/>
    </row>
    <row r="5000">
      <c r="A5000" s="46">
        <v>17767.0</v>
      </c>
      <c r="B5000" s="51" t="str">
        <f t="shared" si="1"/>
        <v>Sport va hordiqSuv sporti va suvda dam olishPlyaj sportiPlyaj tennisi</v>
      </c>
      <c r="C5000" s="55" t="s">
        <v>391</v>
      </c>
      <c r="D5000" s="55" t="s">
        <v>392</v>
      </c>
      <c r="E5000" s="55" t="s">
        <v>5364</v>
      </c>
      <c r="F5000" s="55" t="s">
        <v>10649</v>
      </c>
      <c r="G5000" s="3"/>
      <c r="H5000" s="3"/>
      <c r="I5000" s="64">
        <v>0.2</v>
      </c>
      <c r="J5000" s="67">
        <v>0.2</v>
      </c>
      <c r="K5000" s="70">
        <v>0.2</v>
      </c>
      <c r="L5000" s="64">
        <v>0.01</v>
      </c>
      <c r="M5000" s="67">
        <v>0.01</v>
      </c>
      <c r="N5000" s="70">
        <v>0.01</v>
      </c>
      <c r="O5000" s="64">
        <v>0.19</v>
      </c>
      <c r="P5000" s="67">
        <v>0.19</v>
      </c>
      <c r="Q5000" s="70">
        <v>0.19</v>
      </c>
      <c r="R5000" s="3"/>
    </row>
    <row r="5001">
      <c r="A5001" s="46">
        <v>17768.0</v>
      </c>
      <c r="B5001" s="51" t="str">
        <f t="shared" si="1"/>
        <v>Sport va hordiqSuv sporti va suvda dam olishPlyaj sportiPlyaj voleyboli</v>
      </c>
      <c r="C5001" s="55" t="s">
        <v>391</v>
      </c>
      <c r="D5001" s="55" t="s">
        <v>392</v>
      </c>
      <c r="E5001" s="55" t="s">
        <v>5364</v>
      </c>
      <c r="F5001" s="55" t="s">
        <v>10650</v>
      </c>
      <c r="G5001" s="85"/>
      <c r="H5001" s="3"/>
      <c r="I5001" s="64">
        <v>0.2</v>
      </c>
      <c r="J5001" s="67">
        <v>0.2</v>
      </c>
      <c r="K5001" s="70">
        <v>0.2</v>
      </c>
      <c r="L5001" s="64">
        <v>0.01</v>
      </c>
      <c r="M5001" s="67">
        <v>0.01</v>
      </c>
      <c r="N5001" s="70">
        <v>0.01</v>
      </c>
      <c r="O5001" s="64">
        <v>0.19</v>
      </c>
      <c r="P5001" s="67">
        <v>0.19</v>
      </c>
      <c r="Q5001" s="70">
        <v>0.19</v>
      </c>
      <c r="R5001" s="3"/>
    </row>
    <row r="5002">
      <c r="A5002" s="46">
        <v>17769.0</v>
      </c>
      <c r="B5002" s="51" t="str">
        <f t="shared" si="1"/>
        <v>Sport va hordiqRoliklar, skeyt va samokatlarKo‘chada uchish anjomlari</v>
      </c>
      <c r="C5002" s="55" t="s">
        <v>391</v>
      </c>
      <c r="D5002" s="55" t="s">
        <v>1251</v>
      </c>
      <c r="E5002" s="55" t="s">
        <v>10651</v>
      </c>
      <c r="F5002" s="55"/>
      <c r="G5002" s="4"/>
      <c r="H5002" s="4"/>
      <c r="I5002" s="64">
        <v>0.15</v>
      </c>
      <c r="J5002" s="67">
        <v>0.15</v>
      </c>
      <c r="K5002" s="70">
        <v>0.15</v>
      </c>
      <c r="L5002" s="64">
        <v>0.0</v>
      </c>
      <c r="M5002" s="67">
        <v>0.0</v>
      </c>
      <c r="N5002" s="70">
        <v>0.0</v>
      </c>
      <c r="O5002" s="64">
        <v>0.15</v>
      </c>
      <c r="P5002" s="67">
        <v>0.15</v>
      </c>
      <c r="Q5002" s="70">
        <v>0.15</v>
      </c>
      <c r="R5002" s="3"/>
    </row>
    <row r="5003">
      <c r="A5003" s="46">
        <v>17770.0</v>
      </c>
      <c r="B5003" s="51" t="str">
        <f t="shared" si="1"/>
        <v>KitoblarBadiiy adabiyotDorama</v>
      </c>
      <c r="C5003" s="55" t="s">
        <v>84</v>
      </c>
      <c r="D5003" s="55" t="s">
        <v>1226</v>
      </c>
      <c r="E5003" s="55" t="s">
        <v>10652</v>
      </c>
      <c r="F5003" s="3"/>
      <c r="G5003" s="4"/>
      <c r="H5003" s="3"/>
      <c r="I5003" s="64">
        <v>0.2</v>
      </c>
      <c r="J5003" s="67">
        <v>0.2</v>
      </c>
      <c r="K5003" s="70">
        <v>0.2</v>
      </c>
      <c r="L5003" s="64">
        <v>0.0</v>
      </c>
      <c r="M5003" s="67">
        <v>0.0</v>
      </c>
      <c r="N5003" s="70">
        <v>0.0</v>
      </c>
      <c r="O5003" s="64">
        <v>0.2</v>
      </c>
      <c r="P5003" s="67">
        <v>0.2</v>
      </c>
      <c r="Q5003" s="70">
        <v>0.2</v>
      </c>
      <c r="R5003" s="3"/>
    </row>
    <row r="5004">
      <c r="A5004" s="46">
        <v>17771.0</v>
      </c>
      <c r="B5004" s="51" t="str">
        <f t="shared" si="1"/>
        <v>KitoblarChet tillaridagi adabiyotlarBadiiy adabiyot</v>
      </c>
      <c r="C5004" s="55" t="s">
        <v>84</v>
      </c>
      <c r="D5004" s="55" t="s">
        <v>1225</v>
      </c>
      <c r="E5004" s="55" t="s">
        <v>1226</v>
      </c>
      <c r="F5004" s="55"/>
      <c r="G5004" s="3"/>
      <c r="H5004" s="3"/>
      <c r="I5004" s="64">
        <v>0.2</v>
      </c>
      <c r="J5004" s="67">
        <v>0.2</v>
      </c>
      <c r="K5004" s="70">
        <v>0.2</v>
      </c>
      <c r="L5004" s="64">
        <v>0.0</v>
      </c>
      <c r="M5004" s="67">
        <v>0.0</v>
      </c>
      <c r="N5004" s="70">
        <v>0.0</v>
      </c>
      <c r="O5004" s="64">
        <v>0.2</v>
      </c>
      <c r="P5004" s="67">
        <v>0.2</v>
      </c>
      <c r="Q5004" s="70">
        <v>0.2</v>
      </c>
      <c r="R5004" s="3"/>
    </row>
    <row r="5005">
      <c r="A5005" s="46">
        <v>17772.0</v>
      </c>
      <c r="B5005" s="51" t="str">
        <f t="shared" si="1"/>
        <v>KitoblarChet tillaridagi adabiyotlarNobadiiy adabiyot</v>
      </c>
      <c r="C5005" s="55" t="s">
        <v>84</v>
      </c>
      <c r="D5005" s="55" t="s">
        <v>1225</v>
      </c>
      <c r="E5005" s="55" t="s">
        <v>924</v>
      </c>
      <c r="F5005" s="55"/>
      <c r="G5005" s="3"/>
      <c r="H5005" s="3"/>
      <c r="I5005" s="64">
        <v>0.2</v>
      </c>
      <c r="J5005" s="67">
        <v>0.2</v>
      </c>
      <c r="K5005" s="70">
        <v>0.2</v>
      </c>
      <c r="L5005" s="64">
        <v>0.0</v>
      </c>
      <c r="M5005" s="67">
        <v>0.0</v>
      </c>
      <c r="N5005" s="70">
        <v>0.0</v>
      </c>
      <c r="O5005" s="64">
        <v>0.2</v>
      </c>
      <c r="P5005" s="67">
        <v>0.2</v>
      </c>
      <c r="Q5005" s="70">
        <v>0.2</v>
      </c>
      <c r="R5005" s="3"/>
    </row>
    <row r="5006">
      <c r="A5006" s="46">
        <v>17773.0</v>
      </c>
      <c r="B5006" s="51" t="str">
        <f t="shared" si="1"/>
        <v>KitoblarChet tillaridagi adabiyotlarBolalarga va ota-onalarga</v>
      </c>
      <c r="C5006" s="55" t="s">
        <v>84</v>
      </c>
      <c r="D5006" s="55" t="s">
        <v>1225</v>
      </c>
      <c r="E5006" s="55" t="s">
        <v>1230</v>
      </c>
      <c r="F5006" s="55"/>
      <c r="G5006" s="4"/>
      <c r="H5006" s="4"/>
      <c r="I5006" s="64">
        <v>0.2</v>
      </c>
      <c r="J5006" s="67">
        <v>0.2</v>
      </c>
      <c r="K5006" s="70">
        <v>0.2</v>
      </c>
      <c r="L5006" s="64">
        <v>0.0</v>
      </c>
      <c r="M5006" s="67">
        <v>0.0</v>
      </c>
      <c r="N5006" s="70">
        <v>0.0</v>
      </c>
      <c r="O5006" s="64">
        <v>0.2</v>
      </c>
      <c r="P5006" s="67">
        <v>0.2</v>
      </c>
      <c r="Q5006" s="70">
        <v>0.2</v>
      </c>
      <c r="R5006" s="3"/>
    </row>
    <row r="5007">
      <c r="A5007" s="46">
        <v>17775.0</v>
      </c>
      <c r="B5007" s="51" t="str">
        <f t="shared" si="1"/>
        <v>Sport va hordiqTennis va badmintonTennis sumkalari</v>
      </c>
      <c r="C5007" s="55" t="s">
        <v>391</v>
      </c>
      <c r="D5007" s="55" t="s">
        <v>1249</v>
      </c>
      <c r="E5007" s="55" t="s">
        <v>10653</v>
      </c>
      <c r="F5007" s="55"/>
      <c r="G5007" s="3"/>
      <c r="H5007" s="3"/>
      <c r="I5007" s="64">
        <v>0.18</v>
      </c>
      <c r="J5007" s="67">
        <v>0.18</v>
      </c>
      <c r="K5007" s="70">
        <v>0.18</v>
      </c>
      <c r="L5007" s="64">
        <v>0.0</v>
      </c>
      <c r="M5007" s="67">
        <v>0.0</v>
      </c>
      <c r="N5007" s="70">
        <v>0.0</v>
      </c>
      <c r="O5007" s="64">
        <v>0.18</v>
      </c>
      <c r="P5007" s="67">
        <v>0.18</v>
      </c>
      <c r="Q5007" s="70">
        <v>0.18</v>
      </c>
      <c r="R5007" s="3"/>
    </row>
    <row r="5008">
      <c r="A5008" s="46">
        <v>17777.0</v>
      </c>
      <c r="B5008" s="51" t="str">
        <f t="shared" si="1"/>
        <v>Turizm, baliq ovi va ovchilikTaktik kiyimTaktik poyabzal</v>
      </c>
      <c r="C5008" s="55" t="s">
        <v>477</v>
      </c>
      <c r="D5008" s="55" t="s">
        <v>7438</v>
      </c>
      <c r="E5008" s="55" t="s">
        <v>10654</v>
      </c>
      <c r="F5008" s="55"/>
      <c r="G5008" s="3"/>
      <c r="H5008" s="3"/>
      <c r="I5008" s="64">
        <v>0.2</v>
      </c>
      <c r="J5008" s="67">
        <v>0.2</v>
      </c>
      <c r="K5008" s="70">
        <v>0.2</v>
      </c>
      <c r="L5008" s="64">
        <v>0.0</v>
      </c>
      <c r="M5008" s="67">
        <v>0.0</v>
      </c>
      <c r="N5008" s="70">
        <v>0.0</v>
      </c>
      <c r="O5008" s="64">
        <v>0.2</v>
      </c>
      <c r="P5008" s="67">
        <v>0.2</v>
      </c>
      <c r="Q5008" s="70">
        <v>0.2</v>
      </c>
      <c r="R5008" s="3"/>
    </row>
    <row r="5009">
      <c r="A5009" s="46">
        <v>17778.0</v>
      </c>
      <c r="B5009" s="51" t="str">
        <f t="shared" si="1"/>
        <v>Turizm, baliq ovi va ovchilikTaktik kiyimTaktik aksessuarlar</v>
      </c>
      <c r="C5009" s="55" t="s">
        <v>477</v>
      </c>
      <c r="D5009" s="55" t="s">
        <v>7438</v>
      </c>
      <c r="E5009" s="55" t="s">
        <v>10655</v>
      </c>
      <c r="F5009" s="55"/>
      <c r="G5009" s="3"/>
      <c r="H5009" s="3"/>
      <c r="I5009" s="64">
        <v>0.2</v>
      </c>
      <c r="J5009" s="67">
        <v>0.2</v>
      </c>
      <c r="K5009" s="70">
        <v>0.2</v>
      </c>
      <c r="L5009" s="64">
        <v>0.0</v>
      </c>
      <c r="M5009" s="67">
        <v>0.0</v>
      </c>
      <c r="N5009" s="70">
        <v>0.0</v>
      </c>
      <c r="O5009" s="64">
        <v>0.2</v>
      </c>
      <c r="P5009" s="67">
        <v>0.2</v>
      </c>
      <c r="Q5009" s="70">
        <v>0.2</v>
      </c>
      <c r="R5009" s="3"/>
    </row>
    <row r="5010">
      <c r="A5010" s="46">
        <v>17779.0</v>
      </c>
      <c r="B5010" s="51" t="str">
        <f t="shared" si="1"/>
        <v>Turizm, baliq ovi va ovchilikTaktik kiyimTaktik kurtkalar</v>
      </c>
      <c r="C5010" s="55" t="s">
        <v>477</v>
      </c>
      <c r="D5010" s="55" t="s">
        <v>7438</v>
      </c>
      <c r="E5010" s="55" t="s">
        <v>10656</v>
      </c>
      <c r="F5010" s="55"/>
      <c r="G5010" s="3"/>
      <c r="H5010" s="3"/>
      <c r="I5010" s="64">
        <v>0.2</v>
      </c>
      <c r="J5010" s="67">
        <v>0.2</v>
      </c>
      <c r="K5010" s="70">
        <v>0.2</v>
      </c>
      <c r="L5010" s="64">
        <v>0.0</v>
      </c>
      <c r="M5010" s="67">
        <v>0.0</v>
      </c>
      <c r="N5010" s="70">
        <v>0.0</v>
      </c>
      <c r="O5010" s="64">
        <v>0.2</v>
      </c>
      <c r="P5010" s="67">
        <v>0.2</v>
      </c>
      <c r="Q5010" s="70">
        <v>0.2</v>
      </c>
      <c r="R5010" s="3"/>
    </row>
    <row r="5011">
      <c r="A5011" s="46">
        <v>17780.0</v>
      </c>
      <c r="B5011" s="51" t="str">
        <f t="shared" si="1"/>
        <v>Turizm, baliq ovi va ovchilikTaktik kiyimTaktik shim</v>
      </c>
      <c r="C5011" s="55" t="s">
        <v>477</v>
      </c>
      <c r="D5011" s="55" t="s">
        <v>7438</v>
      </c>
      <c r="E5011" s="55" t="s">
        <v>10657</v>
      </c>
      <c r="F5011" s="3"/>
      <c r="G5011" s="3"/>
      <c r="H5011" s="3"/>
      <c r="I5011" s="64">
        <v>0.2</v>
      </c>
      <c r="J5011" s="67">
        <v>0.2</v>
      </c>
      <c r="K5011" s="70">
        <v>0.2</v>
      </c>
      <c r="L5011" s="64">
        <v>0.0</v>
      </c>
      <c r="M5011" s="67">
        <v>0.0</v>
      </c>
      <c r="N5011" s="70">
        <v>0.0</v>
      </c>
      <c r="O5011" s="64">
        <v>0.2</v>
      </c>
      <c r="P5011" s="67">
        <v>0.2</v>
      </c>
      <c r="Q5011" s="70">
        <v>0.2</v>
      </c>
      <c r="R5011" s="3"/>
    </row>
    <row r="5012">
      <c r="A5012" s="46">
        <v>17781.0</v>
      </c>
      <c r="B5012" s="51" t="str">
        <f t="shared" si="1"/>
        <v>Sport va hordiqBoks va yakka kurashBolalar kimonosi</v>
      </c>
      <c r="C5012" s="55" t="s">
        <v>391</v>
      </c>
      <c r="D5012" s="55" t="s">
        <v>3422</v>
      </c>
      <c r="E5012" s="55" t="s">
        <v>10658</v>
      </c>
      <c r="F5012" s="55"/>
      <c r="G5012" s="3"/>
      <c r="H5012" s="3"/>
      <c r="I5012" s="64">
        <v>0.2</v>
      </c>
      <c r="J5012" s="67">
        <v>0.2</v>
      </c>
      <c r="K5012" s="70">
        <v>0.2</v>
      </c>
      <c r="L5012" s="64">
        <v>0.0</v>
      </c>
      <c r="M5012" s="67">
        <v>0.0</v>
      </c>
      <c r="N5012" s="70">
        <v>0.0</v>
      </c>
      <c r="O5012" s="64">
        <v>0.2</v>
      </c>
      <c r="P5012" s="67">
        <v>0.2</v>
      </c>
      <c r="Q5012" s="70">
        <v>0.2</v>
      </c>
      <c r="R5012" s="3"/>
    </row>
    <row r="5013">
      <c r="A5013" s="46">
        <v>17782.0</v>
      </c>
      <c r="B5013" s="51" t="str">
        <f t="shared" si="1"/>
        <v>Sport va hordiqBoks va yakka kurashBolalar qo‘lqoplari</v>
      </c>
      <c r="C5013" s="55" t="s">
        <v>391</v>
      </c>
      <c r="D5013" s="55" t="s">
        <v>3422</v>
      </c>
      <c r="E5013" s="55" t="s">
        <v>10659</v>
      </c>
      <c r="F5013" s="55"/>
      <c r="G5013" s="3"/>
      <c r="H5013" s="3"/>
      <c r="I5013" s="64">
        <v>0.2</v>
      </c>
      <c r="J5013" s="67">
        <v>0.2</v>
      </c>
      <c r="K5013" s="70">
        <v>0.2</v>
      </c>
      <c r="L5013" s="64">
        <v>0.0</v>
      </c>
      <c r="M5013" s="67">
        <v>0.0</v>
      </c>
      <c r="N5013" s="70">
        <v>0.0</v>
      </c>
      <c r="O5013" s="64">
        <v>0.2</v>
      </c>
      <c r="P5013" s="67">
        <v>0.2</v>
      </c>
      <c r="Q5013" s="70">
        <v>0.2</v>
      </c>
      <c r="R5013" s="3"/>
    </row>
    <row r="5014">
      <c r="A5014" s="46">
        <v>17783.0</v>
      </c>
      <c r="B5014" s="51" t="str">
        <f t="shared" si="1"/>
        <v>Sport va hordiqBoks va yakka kurashBolalar formasi</v>
      </c>
      <c r="C5014" s="55" t="s">
        <v>391</v>
      </c>
      <c r="D5014" s="55" t="s">
        <v>3422</v>
      </c>
      <c r="E5014" s="55" t="s">
        <v>10660</v>
      </c>
      <c r="F5014" s="55"/>
      <c r="G5014" s="4"/>
      <c r="H5014" s="3"/>
      <c r="I5014" s="64">
        <v>0.2</v>
      </c>
      <c r="J5014" s="67">
        <v>0.2</v>
      </c>
      <c r="K5014" s="70">
        <v>0.2</v>
      </c>
      <c r="L5014" s="64">
        <v>0.0</v>
      </c>
      <c r="M5014" s="67">
        <v>0.0</v>
      </c>
      <c r="N5014" s="70">
        <v>0.0</v>
      </c>
      <c r="O5014" s="64">
        <v>0.2</v>
      </c>
      <c r="P5014" s="67">
        <v>0.2</v>
      </c>
      <c r="Q5014" s="70">
        <v>0.2</v>
      </c>
      <c r="R5014" s="3"/>
    </row>
    <row r="5015">
      <c r="A5015" s="46">
        <v>17784.0</v>
      </c>
      <c r="B5015" s="51" t="str">
        <f t="shared" si="1"/>
        <v>Sport va hordiqFutbolBolalar futbol kiyimi</v>
      </c>
      <c r="C5015" s="55" t="s">
        <v>391</v>
      </c>
      <c r="D5015" s="55" t="s">
        <v>1243</v>
      </c>
      <c r="E5015" s="55" t="s">
        <v>10661</v>
      </c>
      <c r="F5015" s="55"/>
      <c r="G5015" s="4"/>
      <c r="H5015" s="3"/>
      <c r="I5015" s="64">
        <v>0.25</v>
      </c>
      <c r="J5015" s="67">
        <v>0.25</v>
      </c>
      <c r="K5015" s="70">
        <v>0.25</v>
      </c>
      <c r="L5015" s="64">
        <v>0.0</v>
      </c>
      <c r="M5015" s="67">
        <v>0.0</v>
      </c>
      <c r="N5015" s="70">
        <v>0.0</v>
      </c>
      <c r="O5015" s="64">
        <v>0.25</v>
      </c>
      <c r="P5015" s="67">
        <v>0.25</v>
      </c>
      <c r="Q5015" s="70">
        <v>0.25</v>
      </c>
      <c r="R5015" s="3"/>
    </row>
    <row r="5016">
      <c r="A5016" s="46">
        <v>17785.0</v>
      </c>
      <c r="B5016" s="51" t="str">
        <f t="shared" si="1"/>
        <v>Sport va hordiqJamoa sportiBasketbolBolalar basketbol kiyimi</v>
      </c>
      <c r="C5016" s="55" t="s">
        <v>391</v>
      </c>
      <c r="D5016" s="55" t="s">
        <v>1164</v>
      </c>
      <c r="E5016" s="55" t="s">
        <v>5346</v>
      </c>
      <c r="F5016" s="85" t="s">
        <v>10662</v>
      </c>
      <c r="G5016" s="85"/>
      <c r="H5016" s="3"/>
      <c r="I5016" s="64">
        <v>0.25</v>
      </c>
      <c r="J5016" s="67">
        <v>0.25</v>
      </c>
      <c r="K5016" s="70">
        <v>0.25</v>
      </c>
      <c r="L5016" s="64">
        <v>0.0</v>
      </c>
      <c r="M5016" s="67">
        <v>0.0</v>
      </c>
      <c r="N5016" s="70">
        <v>0.0</v>
      </c>
      <c r="O5016" s="64">
        <v>0.25</v>
      </c>
      <c r="P5016" s="67">
        <v>0.25</v>
      </c>
      <c r="Q5016" s="70">
        <v>0.25</v>
      </c>
      <c r="R5016" s="3"/>
    </row>
    <row r="5017">
      <c r="A5017" s="46">
        <v>17786.0</v>
      </c>
      <c r="B5017" s="51" t="str">
        <f t="shared" si="1"/>
        <v>Sport va hordiqJamoa sportiVoleybolBolalar voleybol kiyimi</v>
      </c>
      <c r="C5017" s="55" t="s">
        <v>391</v>
      </c>
      <c r="D5017" s="55" t="s">
        <v>1164</v>
      </c>
      <c r="E5017" s="55" t="s">
        <v>7518</v>
      </c>
      <c r="F5017" s="85" t="s">
        <v>10663</v>
      </c>
      <c r="G5017" s="85"/>
      <c r="H5017" s="3"/>
      <c r="I5017" s="64">
        <v>0.25</v>
      </c>
      <c r="J5017" s="67">
        <v>0.25</v>
      </c>
      <c r="K5017" s="70">
        <v>0.25</v>
      </c>
      <c r="L5017" s="64">
        <v>0.0</v>
      </c>
      <c r="M5017" s="67">
        <v>0.0</v>
      </c>
      <c r="N5017" s="70">
        <v>0.0</v>
      </c>
      <c r="O5017" s="64">
        <v>0.25</v>
      </c>
      <c r="P5017" s="67">
        <v>0.25</v>
      </c>
      <c r="Q5017" s="70">
        <v>0.25</v>
      </c>
      <c r="R5017" s="3"/>
    </row>
    <row r="5018">
      <c r="A5018" s="46">
        <v>17787.0</v>
      </c>
      <c r="B5018" s="51" t="str">
        <f t="shared" si="1"/>
        <v>Sport va hordiqTennis va badmintonBolalar tennis kiyimi</v>
      </c>
      <c r="C5018" s="55" t="s">
        <v>391</v>
      </c>
      <c r="D5018" s="55" t="s">
        <v>1249</v>
      </c>
      <c r="E5018" s="55" t="s">
        <v>10664</v>
      </c>
      <c r="F5018" s="55"/>
      <c r="G5018" s="3"/>
      <c r="H5018" s="3"/>
      <c r="I5018" s="64">
        <v>0.25</v>
      </c>
      <c r="J5018" s="67">
        <v>0.25</v>
      </c>
      <c r="K5018" s="70">
        <v>0.25</v>
      </c>
      <c r="L5018" s="64">
        <v>0.0</v>
      </c>
      <c r="M5018" s="67">
        <v>0.0</v>
      </c>
      <c r="N5018" s="70">
        <v>0.0</v>
      </c>
      <c r="O5018" s="64">
        <v>0.25</v>
      </c>
      <c r="P5018" s="67">
        <v>0.25</v>
      </c>
      <c r="Q5018" s="70">
        <v>0.25</v>
      </c>
      <c r="R5018" s="3"/>
    </row>
    <row r="5019">
      <c r="A5019" s="46">
        <v>17788.0</v>
      </c>
      <c r="B5019" s="51" t="str">
        <f t="shared" si="1"/>
        <v>Turizm, baliq ovi va ovchilikTaktik kiyimTaktik qo‘lqoplar</v>
      </c>
      <c r="C5019" s="55" t="s">
        <v>477</v>
      </c>
      <c r="D5019" s="55" t="s">
        <v>7438</v>
      </c>
      <c r="E5019" s="55" t="s">
        <v>10665</v>
      </c>
      <c r="F5019" s="55"/>
      <c r="G5019" s="3"/>
      <c r="H5019" s="3"/>
      <c r="I5019" s="64">
        <v>0.2</v>
      </c>
      <c r="J5019" s="67">
        <v>0.2</v>
      </c>
      <c r="K5019" s="70">
        <v>0.2</v>
      </c>
      <c r="L5019" s="64">
        <v>0.0</v>
      </c>
      <c r="M5019" s="67">
        <v>0.0</v>
      </c>
      <c r="N5019" s="70">
        <v>0.0</v>
      </c>
      <c r="O5019" s="64">
        <v>0.2</v>
      </c>
      <c r="P5019" s="67">
        <v>0.2</v>
      </c>
      <c r="Q5019" s="70">
        <v>0.2</v>
      </c>
      <c r="R5019" s="3"/>
    </row>
    <row r="5020">
      <c r="A5020" s="46">
        <v>17789.0</v>
      </c>
      <c r="B5020" s="51" t="str">
        <f t="shared" si="1"/>
        <v>Turizm, baliq ovi va ovchilikTaktik kiyimTaktik ryukzaklar</v>
      </c>
      <c r="C5020" s="55" t="s">
        <v>477</v>
      </c>
      <c r="D5020" s="55" t="s">
        <v>7438</v>
      </c>
      <c r="E5020" s="55" t="s">
        <v>10666</v>
      </c>
      <c r="F5020" s="55"/>
      <c r="G5020" s="4"/>
      <c r="H5020" s="3"/>
      <c r="I5020" s="64">
        <v>0.2</v>
      </c>
      <c r="J5020" s="67">
        <v>0.2</v>
      </c>
      <c r="K5020" s="70">
        <v>0.2</v>
      </c>
      <c r="L5020" s="64">
        <v>0.0</v>
      </c>
      <c r="M5020" s="67">
        <v>0.0</v>
      </c>
      <c r="N5020" s="70">
        <v>0.0</v>
      </c>
      <c r="O5020" s="64">
        <v>0.2</v>
      </c>
      <c r="P5020" s="67">
        <v>0.2</v>
      </c>
      <c r="Q5020" s="70">
        <v>0.2</v>
      </c>
      <c r="R5020" s="3"/>
    </row>
    <row r="5021">
      <c r="A5021" s="46">
        <v>17790.0</v>
      </c>
      <c r="B5021" s="51" t="str">
        <f t="shared" si="1"/>
        <v>Sport va hordiqFutbolFutbol getralari</v>
      </c>
      <c r="C5021" s="55" t="s">
        <v>391</v>
      </c>
      <c r="D5021" s="55" t="s">
        <v>1243</v>
      </c>
      <c r="E5021" s="55" t="s">
        <v>10667</v>
      </c>
      <c r="F5021" s="55"/>
      <c r="G5021" s="3"/>
      <c r="H5021" s="3"/>
      <c r="I5021" s="64">
        <v>0.2</v>
      </c>
      <c r="J5021" s="67">
        <v>0.2</v>
      </c>
      <c r="K5021" s="70">
        <v>0.2</v>
      </c>
      <c r="L5021" s="64">
        <v>0.0</v>
      </c>
      <c r="M5021" s="67">
        <v>0.0</v>
      </c>
      <c r="N5021" s="70">
        <v>0.0</v>
      </c>
      <c r="O5021" s="64">
        <v>0.2</v>
      </c>
      <c r="P5021" s="67">
        <v>0.2</v>
      </c>
      <c r="Q5021" s="70">
        <v>0.2</v>
      </c>
      <c r="R5021" s="3"/>
    </row>
    <row r="5022">
      <c r="A5022" s="46">
        <v>17791.0</v>
      </c>
      <c r="B5022" s="51" t="str">
        <f t="shared" si="1"/>
        <v>Sport va hordiqJamoa sportiBasketbolBasketbol poyabzali</v>
      </c>
      <c r="C5022" s="55" t="s">
        <v>391</v>
      </c>
      <c r="D5022" s="55" t="s">
        <v>1164</v>
      </c>
      <c r="E5022" s="55" t="s">
        <v>5346</v>
      </c>
      <c r="F5022" s="55" t="s">
        <v>10668</v>
      </c>
      <c r="G5022" s="55"/>
      <c r="H5022" s="3"/>
      <c r="I5022" s="64">
        <v>0.2</v>
      </c>
      <c r="J5022" s="67">
        <v>0.2</v>
      </c>
      <c r="K5022" s="70">
        <v>0.2</v>
      </c>
      <c r="L5022" s="64">
        <v>0.0</v>
      </c>
      <c r="M5022" s="67">
        <v>0.0</v>
      </c>
      <c r="N5022" s="70">
        <v>0.0</v>
      </c>
      <c r="O5022" s="64">
        <v>0.2</v>
      </c>
      <c r="P5022" s="67">
        <v>0.2</v>
      </c>
      <c r="Q5022" s="70">
        <v>0.2</v>
      </c>
      <c r="R5022" s="3"/>
    </row>
    <row r="5023">
      <c r="A5023" s="46">
        <v>17794.0</v>
      </c>
      <c r="B5023" s="51" t="str">
        <f t="shared" si="1"/>
        <v>Oziq-ovqat mahsulotlariSut va sut mahsulotlariPishloqlarQattiq pishloqlar</v>
      </c>
      <c r="C5023" s="55" t="s">
        <v>131</v>
      </c>
      <c r="D5023" s="55" t="s">
        <v>3264</v>
      </c>
      <c r="E5023" s="55" t="s">
        <v>10669</v>
      </c>
      <c r="F5023" s="55" t="s">
        <v>10670</v>
      </c>
      <c r="G5023" s="55"/>
      <c r="H5023" s="3"/>
      <c r="I5023" s="64" t="s">
        <v>225</v>
      </c>
      <c r="J5023" s="67" t="s">
        <v>225</v>
      </c>
      <c r="K5023" s="70">
        <v>0.1</v>
      </c>
      <c r="L5023" s="64">
        <v>0.0</v>
      </c>
      <c r="M5023" s="67">
        <v>0.0</v>
      </c>
      <c r="N5023" s="70">
        <v>0.0</v>
      </c>
      <c r="O5023" s="64" t="s">
        <v>225</v>
      </c>
      <c r="P5023" s="67" t="s">
        <v>225</v>
      </c>
      <c r="Q5023" s="70">
        <v>0.1</v>
      </c>
      <c r="R5023" s="3"/>
    </row>
    <row r="5024">
      <c r="A5024" s="46">
        <v>17795.0</v>
      </c>
      <c r="B5024" s="51" t="str">
        <f t="shared" si="1"/>
        <v>Oziq-ovqat mahsulotlariSut va sut mahsulotlariPishloqlarYumshoq pishloqlar</v>
      </c>
      <c r="C5024" s="55" t="s">
        <v>131</v>
      </c>
      <c r="D5024" s="55" t="s">
        <v>3264</v>
      </c>
      <c r="E5024" s="55" t="s">
        <v>10669</v>
      </c>
      <c r="F5024" s="55" t="s">
        <v>10671</v>
      </c>
      <c r="G5024" s="55"/>
      <c r="H5024" s="3"/>
      <c r="I5024" s="64" t="s">
        <v>225</v>
      </c>
      <c r="J5024" s="67" t="s">
        <v>225</v>
      </c>
      <c r="K5024" s="70">
        <v>0.1</v>
      </c>
      <c r="L5024" s="64">
        <v>0.0</v>
      </c>
      <c r="M5024" s="67">
        <v>0.0</v>
      </c>
      <c r="N5024" s="70">
        <v>0.0</v>
      </c>
      <c r="O5024" s="64" t="s">
        <v>225</v>
      </c>
      <c r="P5024" s="67" t="s">
        <v>225</v>
      </c>
      <c r="Q5024" s="70">
        <v>0.1</v>
      </c>
      <c r="R5024" s="3"/>
    </row>
    <row r="5025">
      <c r="A5025" s="46">
        <v>17796.0</v>
      </c>
      <c r="B5025" s="51" t="str">
        <f t="shared" si="1"/>
        <v>Oziq-ovqat mahsulotlariSut va sut mahsulotlariPishloqlarEritilgan va tvorogli pishloqlar</v>
      </c>
      <c r="C5025" s="55" t="s">
        <v>131</v>
      </c>
      <c r="D5025" s="55" t="s">
        <v>3264</v>
      </c>
      <c r="E5025" s="55" t="s">
        <v>10669</v>
      </c>
      <c r="F5025" s="55" t="s">
        <v>10672</v>
      </c>
      <c r="G5025" s="55"/>
      <c r="H5025" s="3"/>
      <c r="I5025" s="64" t="s">
        <v>225</v>
      </c>
      <c r="J5025" s="67" t="s">
        <v>225</v>
      </c>
      <c r="K5025" s="70">
        <v>0.1</v>
      </c>
      <c r="L5025" s="64">
        <v>0.0</v>
      </c>
      <c r="M5025" s="67">
        <v>0.0</v>
      </c>
      <c r="N5025" s="70">
        <v>0.0</v>
      </c>
      <c r="O5025" s="64" t="s">
        <v>225</v>
      </c>
      <c r="P5025" s="67" t="s">
        <v>225</v>
      </c>
      <c r="Q5025" s="70">
        <v>0.1</v>
      </c>
      <c r="R5025" s="3"/>
    </row>
    <row r="5026">
      <c r="A5026" s="46">
        <v>17797.0</v>
      </c>
      <c r="B5026" s="51" t="str">
        <f t="shared" si="1"/>
        <v>Oziq-ovqat mahsulotlariSut va sut mahsulotlariPishloqlarKolbasa pishloqlari</v>
      </c>
      <c r="C5026" s="55" t="s">
        <v>131</v>
      </c>
      <c r="D5026" s="55" t="s">
        <v>3264</v>
      </c>
      <c r="E5026" s="55" t="s">
        <v>10669</v>
      </c>
      <c r="F5026" s="55" t="s">
        <v>10673</v>
      </c>
      <c r="G5026" s="55"/>
      <c r="H5026" s="3"/>
      <c r="I5026" s="64" t="s">
        <v>225</v>
      </c>
      <c r="J5026" s="67" t="s">
        <v>225</v>
      </c>
      <c r="K5026" s="70">
        <v>0.1</v>
      </c>
      <c r="L5026" s="64">
        <v>0.0</v>
      </c>
      <c r="M5026" s="67">
        <v>0.0</v>
      </c>
      <c r="N5026" s="70">
        <v>0.0</v>
      </c>
      <c r="O5026" s="64" t="s">
        <v>225</v>
      </c>
      <c r="P5026" s="67" t="s">
        <v>225</v>
      </c>
      <c r="Q5026" s="70">
        <v>0.1</v>
      </c>
      <c r="R5026" s="3"/>
    </row>
    <row r="5027">
      <c r="A5027" s="46">
        <v>17798.0</v>
      </c>
      <c r="B5027" s="51" t="str">
        <f t="shared" si="1"/>
        <v>Oziq-ovqat mahsulotlariSut va sut mahsulotlariPishloqlarMog‘orli pishloqlar</v>
      </c>
      <c r="C5027" s="55" t="s">
        <v>131</v>
      </c>
      <c r="D5027" s="55" t="s">
        <v>3264</v>
      </c>
      <c r="E5027" s="55" t="s">
        <v>10669</v>
      </c>
      <c r="F5027" s="55" t="s">
        <v>10674</v>
      </c>
      <c r="G5027" s="55"/>
      <c r="H5027" s="3"/>
      <c r="I5027" s="64" t="s">
        <v>225</v>
      </c>
      <c r="J5027" s="67" t="s">
        <v>225</v>
      </c>
      <c r="K5027" s="70">
        <v>0.1</v>
      </c>
      <c r="L5027" s="64">
        <v>0.0</v>
      </c>
      <c r="M5027" s="67">
        <v>0.0</v>
      </c>
      <c r="N5027" s="70">
        <v>0.0</v>
      </c>
      <c r="O5027" s="64" t="s">
        <v>225</v>
      </c>
      <c r="P5027" s="67" t="s">
        <v>225</v>
      </c>
      <c r="Q5027" s="70">
        <v>0.1</v>
      </c>
      <c r="R5027" s="3"/>
    </row>
    <row r="5028">
      <c r="A5028" s="46">
        <v>17799.0</v>
      </c>
      <c r="B5028" s="51" t="str">
        <f t="shared" si="1"/>
        <v>Oziq-ovqat mahsulotlariSut va sut mahsulotlariPishloqlarNamakob pishloqlar</v>
      </c>
      <c r="C5028" s="55" t="s">
        <v>131</v>
      </c>
      <c r="D5028" s="55" t="s">
        <v>3264</v>
      </c>
      <c r="E5028" s="55" t="s">
        <v>10669</v>
      </c>
      <c r="F5028" s="55" t="s">
        <v>10675</v>
      </c>
      <c r="G5028" s="55"/>
      <c r="H5028" s="3"/>
      <c r="I5028" s="64" t="s">
        <v>225</v>
      </c>
      <c r="J5028" s="67" t="s">
        <v>225</v>
      </c>
      <c r="K5028" s="70">
        <v>0.1</v>
      </c>
      <c r="L5028" s="64">
        <v>0.0</v>
      </c>
      <c r="M5028" s="67">
        <v>0.0</v>
      </c>
      <c r="N5028" s="70">
        <v>0.0</v>
      </c>
      <c r="O5028" s="64" t="s">
        <v>225</v>
      </c>
      <c r="P5028" s="67" t="s">
        <v>225</v>
      </c>
      <c r="Q5028" s="70">
        <v>0.1</v>
      </c>
      <c r="R5028" s="3"/>
    </row>
    <row r="5029">
      <c r="A5029" s="46">
        <v>17800.0</v>
      </c>
      <c r="B5029" s="51" t="str">
        <f t="shared" si="1"/>
        <v>Oziq-ovqat mahsulotlariSut va sut mahsulotlariPishloqlarPishloq bo‘laklari</v>
      </c>
      <c r="C5029" s="55" t="s">
        <v>131</v>
      </c>
      <c r="D5029" s="55" t="s">
        <v>3264</v>
      </c>
      <c r="E5029" s="55" t="s">
        <v>10669</v>
      </c>
      <c r="F5029" s="55" t="s">
        <v>10676</v>
      </c>
      <c r="G5029" s="55"/>
      <c r="H5029" s="3"/>
      <c r="I5029" s="64" t="s">
        <v>225</v>
      </c>
      <c r="J5029" s="67" t="s">
        <v>225</v>
      </c>
      <c r="K5029" s="70">
        <v>0.1</v>
      </c>
      <c r="L5029" s="64">
        <v>0.0</v>
      </c>
      <c r="M5029" s="67">
        <v>0.0</v>
      </c>
      <c r="N5029" s="70">
        <v>0.0</v>
      </c>
      <c r="O5029" s="64" t="s">
        <v>225</v>
      </c>
      <c r="P5029" s="67" t="s">
        <v>225</v>
      </c>
      <c r="Q5029" s="70">
        <v>0.1</v>
      </c>
      <c r="R5029" s="3"/>
    </row>
    <row r="5030">
      <c r="A5030" s="46">
        <v>17801.0</v>
      </c>
      <c r="B5030" s="51" t="str">
        <f t="shared" si="1"/>
        <v>Oziq-ovqat mahsulotlariSut va sut mahsulotlariTuxumTovuq tuxumi</v>
      </c>
      <c r="C5030" s="55" t="s">
        <v>131</v>
      </c>
      <c r="D5030" s="55" t="s">
        <v>3264</v>
      </c>
      <c r="E5030" s="55" t="s">
        <v>10677</v>
      </c>
      <c r="F5030" s="55" t="s">
        <v>10678</v>
      </c>
      <c r="G5030" s="3"/>
      <c r="H5030" s="3"/>
      <c r="I5030" s="64" t="s">
        <v>225</v>
      </c>
      <c r="J5030" s="67" t="s">
        <v>225</v>
      </c>
      <c r="K5030" s="70">
        <v>0.05</v>
      </c>
      <c r="L5030" s="64">
        <v>0.0</v>
      </c>
      <c r="M5030" s="67">
        <v>0.0</v>
      </c>
      <c r="N5030" s="70">
        <v>0.0</v>
      </c>
      <c r="O5030" s="64" t="s">
        <v>225</v>
      </c>
      <c r="P5030" s="67" t="s">
        <v>225</v>
      </c>
      <c r="Q5030" s="70">
        <v>0.05</v>
      </c>
      <c r="R5030" s="3"/>
    </row>
    <row r="5031">
      <c r="A5031" s="46">
        <v>17802.0</v>
      </c>
      <c r="B5031" s="51" t="str">
        <f t="shared" si="1"/>
        <v>Oziq-ovqat mahsulotlariSut va sut mahsulotlariTuxumBedana tuxumi</v>
      </c>
      <c r="C5031" s="55" t="s">
        <v>131</v>
      </c>
      <c r="D5031" s="55" t="s">
        <v>3264</v>
      </c>
      <c r="E5031" s="55" t="s">
        <v>10677</v>
      </c>
      <c r="F5031" s="55" t="s">
        <v>10679</v>
      </c>
      <c r="G5031" s="55"/>
      <c r="H5031" s="3"/>
      <c r="I5031" s="64" t="s">
        <v>225</v>
      </c>
      <c r="J5031" s="67" t="s">
        <v>225</v>
      </c>
      <c r="K5031" s="70">
        <v>0.05</v>
      </c>
      <c r="L5031" s="64">
        <v>0.0</v>
      </c>
      <c r="M5031" s="67">
        <v>0.0</v>
      </c>
      <c r="N5031" s="70">
        <v>0.0</v>
      </c>
      <c r="O5031" s="64" t="s">
        <v>225</v>
      </c>
      <c r="P5031" s="67" t="s">
        <v>225</v>
      </c>
      <c r="Q5031" s="70">
        <v>0.05</v>
      </c>
      <c r="R5031" s="3"/>
    </row>
    <row r="5032">
      <c r="A5032" s="46">
        <v>17803.0</v>
      </c>
      <c r="B5032" s="51" t="str">
        <f t="shared" si="1"/>
        <v>Goʻzallik va parvarishByuti sertifikatlar</v>
      </c>
      <c r="C5032" s="55" t="s">
        <v>314</v>
      </c>
      <c r="D5032" s="55" t="s">
        <v>10680</v>
      </c>
      <c r="E5032" s="55"/>
      <c r="F5032" s="3"/>
      <c r="G5032" s="3"/>
      <c r="H5032" s="3"/>
      <c r="I5032" s="64">
        <v>0.1</v>
      </c>
      <c r="J5032" s="67">
        <v>0.1</v>
      </c>
      <c r="K5032" s="70">
        <v>0.1</v>
      </c>
      <c r="L5032" s="64">
        <v>0.0</v>
      </c>
      <c r="M5032" s="67">
        <v>0.0</v>
      </c>
      <c r="N5032" s="70">
        <v>0.0</v>
      </c>
      <c r="O5032" s="64">
        <v>0.1</v>
      </c>
      <c r="P5032" s="67">
        <v>0.1</v>
      </c>
      <c r="Q5032" s="70">
        <v>0.1</v>
      </c>
      <c r="R5032" s="3"/>
    </row>
    <row r="5033">
      <c r="A5033" s="46">
        <v>17804.0</v>
      </c>
      <c r="B5033" s="51" t="str">
        <f t="shared" si="1"/>
        <v>Goʻzallik va parvarishByuti sertifikatlarGo‘zallik salonlari</v>
      </c>
      <c r="C5033" s="55" t="s">
        <v>314</v>
      </c>
      <c r="D5033" s="55" t="s">
        <v>10680</v>
      </c>
      <c r="E5033" s="55" t="s">
        <v>10681</v>
      </c>
      <c r="F5033" s="55"/>
      <c r="G5033" s="3"/>
      <c r="H5033" s="3"/>
      <c r="I5033" s="64">
        <v>0.1</v>
      </c>
      <c r="J5033" s="67">
        <v>0.1</v>
      </c>
      <c r="K5033" s="70">
        <v>0.1</v>
      </c>
      <c r="L5033" s="64">
        <v>0.0</v>
      </c>
      <c r="M5033" s="67">
        <v>0.0</v>
      </c>
      <c r="N5033" s="70">
        <v>0.0</v>
      </c>
      <c r="O5033" s="64">
        <v>0.1</v>
      </c>
      <c r="P5033" s="67">
        <v>0.1</v>
      </c>
      <c r="Q5033" s="70">
        <v>0.1</v>
      </c>
      <c r="R5033" s="3"/>
    </row>
    <row r="5034">
      <c r="A5034" s="46">
        <v>17805.0</v>
      </c>
      <c r="B5034" s="51" t="str">
        <f t="shared" si="1"/>
        <v>Goʻzallik va parvarishByuti sertifikatlarGo‘zallik do‘konlari</v>
      </c>
      <c r="C5034" s="55" t="s">
        <v>314</v>
      </c>
      <c r="D5034" s="55" t="s">
        <v>10680</v>
      </c>
      <c r="E5034" s="55" t="s">
        <v>10682</v>
      </c>
      <c r="F5034" s="55"/>
      <c r="G5034" s="3"/>
      <c r="H5034" s="3"/>
      <c r="I5034" s="64">
        <v>0.1</v>
      </c>
      <c r="J5034" s="67">
        <v>0.1</v>
      </c>
      <c r="K5034" s="70">
        <v>0.1</v>
      </c>
      <c r="L5034" s="64">
        <v>0.0</v>
      </c>
      <c r="M5034" s="67">
        <v>0.0</v>
      </c>
      <c r="N5034" s="70">
        <v>0.0</v>
      </c>
      <c r="O5034" s="64">
        <v>0.1</v>
      </c>
      <c r="P5034" s="67">
        <v>0.1</v>
      </c>
      <c r="Q5034" s="70">
        <v>0.1</v>
      </c>
      <c r="R5034" s="3"/>
    </row>
    <row r="5035">
      <c r="A5035" s="46">
        <v>17806.0</v>
      </c>
      <c r="B5035" s="51" t="str">
        <f t="shared" si="1"/>
        <v>Goʻzallik va parvarishByuti sertifikatlarMassaj va SPA</v>
      </c>
      <c r="C5035" s="55" t="s">
        <v>314</v>
      </c>
      <c r="D5035" s="55" t="s">
        <v>10680</v>
      </c>
      <c r="E5035" s="55" t="s">
        <v>10683</v>
      </c>
      <c r="F5035" s="3"/>
      <c r="G5035" s="3"/>
      <c r="H5035" s="3"/>
      <c r="I5035" s="64">
        <v>0.1</v>
      </c>
      <c r="J5035" s="67">
        <v>0.1</v>
      </c>
      <c r="K5035" s="70">
        <v>0.1</v>
      </c>
      <c r="L5035" s="64">
        <v>0.0</v>
      </c>
      <c r="M5035" s="67">
        <v>0.0</v>
      </c>
      <c r="N5035" s="70">
        <v>0.0</v>
      </c>
      <c r="O5035" s="64">
        <v>0.1</v>
      </c>
      <c r="P5035" s="67">
        <v>0.1</v>
      </c>
      <c r="Q5035" s="70">
        <v>0.1</v>
      </c>
      <c r="R5035" s="3"/>
    </row>
    <row r="5036">
      <c r="A5036" s="46">
        <v>17807.0</v>
      </c>
      <c r="B5036" s="51" t="str">
        <f t="shared" si="1"/>
        <v>Goʻzallik va parvarishByuti sertifikatlarKosmetologiya va yuz parvarishi</v>
      </c>
      <c r="C5036" s="55" t="s">
        <v>314</v>
      </c>
      <c r="D5036" s="55" t="s">
        <v>10680</v>
      </c>
      <c r="E5036" s="55" t="s">
        <v>10684</v>
      </c>
      <c r="F5036" s="55"/>
      <c r="G5036" s="55"/>
      <c r="H5036" s="3"/>
      <c r="I5036" s="64">
        <v>0.1</v>
      </c>
      <c r="J5036" s="67">
        <v>0.1</v>
      </c>
      <c r="K5036" s="70">
        <v>0.1</v>
      </c>
      <c r="L5036" s="64">
        <v>0.0</v>
      </c>
      <c r="M5036" s="67">
        <v>0.0</v>
      </c>
      <c r="N5036" s="70">
        <v>0.0</v>
      </c>
      <c r="O5036" s="64">
        <v>0.1</v>
      </c>
      <c r="P5036" s="67">
        <v>0.1</v>
      </c>
      <c r="Q5036" s="70">
        <v>0.1</v>
      </c>
      <c r="R5036" s="3"/>
    </row>
    <row r="5037">
      <c r="A5037" s="46">
        <v>17808.0</v>
      </c>
      <c r="B5037" s="51" t="str">
        <f t="shared" si="1"/>
        <v>Goʻzallik va parvarishByuti sertifikatlarQosh va kipriklar</v>
      </c>
      <c r="C5037" s="55" t="s">
        <v>314</v>
      </c>
      <c r="D5037" s="55" t="s">
        <v>10680</v>
      </c>
      <c r="E5037" s="55" t="s">
        <v>10685</v>
      </c>
      <c r="F5037" s="55"/>
      <c r="G5037" s="3"/>
      <c r="H5037" s="3"/>
      <c r="I5037" s="64">
        <v>0.1</v>
      </c>
      <c r="J5037" s="67">
        <v>0.1</v>
      </c>
      <c r="K5037" s="70">
        <v>0.1</v>
      </c>
      <c r="L5037" s="64">
        <v>0.0</v>
      </c>
      <c r="M5037" s="67">
        <v>0.0</v>
      </c>
      <c r="N5037" s="70">
        <v>0.0</v>
      </c>
      <c r="O5037" s="64">
        <v>0.1</v>
      </c>
      <c r="P5037" s="67">
        <v>0.1</v>
      </c>
      <c r="Q5037" s="70">
        <v>0.1</v>
      </c>
      <c r="R5037" s="3"/>
    </row>
    <row r="5038">
      <c r="A5038" s="46">
        <v>17809.0</v>
      </c>
      <c r="B5038" s="51" t="str">
        <f t="shared" si="1"/>
        <v>Goʻzallik va parvarishByuti sertifikatlarManikyur va pedikyur</v>
      </c>
      <c r="C5038" s="55" t="s">
        <v>314</v>
      </c>
      <c r="D5038" s="55" t="s">
        <v>10680</v>
      </c>
      <c r="E5038" s="55" t="s">
        <v>672</v>
      </c>
      <c r="F5038" s="55"/>
      <c r="G5038" s="3"/>
      <c r="H5038" s="3"/>
      <c r="I5038" s="64">
        <v>0.1</v>
      </c>
      <c r="J5038" s="67">
        <v>0.1</v>
      </c>
      <c r="K5038" s="70">
        <v>0.1</v>
      </c>
      <c r="L5038" s="64">
        <v>0.0</v>
      </c>
      <c r="M5038" s="67">
        <v>0.0</v>
      </c>
      <c r="N5038" s="70">
        <v>0.0</v>
      </c>
      <c r="O5038" s="64">
        <v>0.1</v>
      </c>
      <c r="P5038" s="67">
        <v>0.1</v>
      </c>
      <c r="Q5038" s="70">
        <v>0.1</v>
      </c>
      <c r="R5038" s="3"/>
    </row>
    <row r="5039">
      <c r="A5039" s="46">
        <v>17810.0</v>
      </c>
      <c r="B5039" s="51" t="str">
        <f t="shared" si="1"/>
        <v>Goʻzallik va parvarishByuti sertifikatlarEpilyatsiya va depilyatsiya</v>
      </c>
      <c r="C5039" s="55" t="s">
        <v>314</v>
      </c>
      <c r="D5039" s="55" t="s">
        <v>10680</v>
      </c>
      <c r="E5039" s="85" t="s">
        <v>10686</v>
      </c>
      <c r="F5039" s="85"/>
      <c r="G5039" s="3"/>
      <c r="H5039" s="3"/>
      <c r="I5039" s="64">
        <v>0.1</v>
      </c>
      <c r="J5039" s="67">
        <v>0.1</v>
      </c>
      <c r="K5039" s="70">
        <v>0.1</v>
      </c>
      <c r="L5039" s="64">
        <v>0.0</v>
      </c>
      <c r="M5039" s="67">
        <v>0.0</v>
      </c>
      <c r="N5039" s="70">
        <v>0.0</v>
      </c>
      <c r="O5039" s="64">
        <v>0.1</v>
      </c>
      <c r="P5039" s="67">
        <v>0.1</v>
      </c>
      <c r="Q5039" s="70">
        <v>0.1</v>
      </c>
      <c r="R5039" s="3"/>
    </row>
    <row r="5040">
      <c r="A5040" s="46">
        <v>17844.0</v>
      </c>
      <c r="B5040" s="51" t="str">
        <f t="shared" si="1"/>
        <v>SalomatlikSportchilar uchun ozuqalarProteinlar</v>
      </c>
      <c r="C5040" s="55" t="s">
        <v>120</v>
      </c>
      <c r="D5040" s="55" t="s">
        <v>1832</v>
      </c>
      <c r="E5040" s="55" t="s">
        <v>10687</v>
      </c>
      <c r="F5040" s="3"/>
      <c r="G5040" s="3"/>
      <c r="H5040" s="3"/>
      <c r="I5040" s="64">
        <v>0.19</v>
      </c>
      <c r="J5040" s="67">
        <v>0.19</v>
      </c>
      <c r="K5040" s="70">
        <v>0.19</v>
      </c>
      <c r="L5040" s="64">
        <v>0.0</v>
      </c>
      <c r="M5040" s="67">
        <v>0.0</v>
      </c>
      <c r="N5040" s="70">
        <v>0.0</v>
      </c>
      <c r="O5040" s="64">
        <v>0.19</v>
      </c>
      <c r="P5040" s="67">
        <v>0.19</v>
      </c>
      <c r="Q5040" s="70">
        <v>0.19</v>
      </c>
      <c r="R5040" s="3"/>
    </row>
    <row r="5041">
      <c r="A5041" s="46">
        <v>17845.0</v>
      </c>
      <c r="B5041" s="51" t="str">
        <f t="shared" si="1"/>
        <v>Maishiy kimyoviy moddalarQog‘oz mahsulotlari</v>
      </c>
      <c r="C5041" s="55" t="s">
        <v>582</v>
      </c>
      <c r="D5041" s="55" t="s">
        <v>1181</v>
      </c>
      <c r="E5041" s="55"/>
      <c r="F5041" s="3"/>
      <c r="G5041" s="3"/>
      <c r="H5041" s="3"/>
      <c r="I5041" s="64">
        <v>0.2</v>
      </c>
      <c r="J5041" s="67">
        <v>0.2</v>
      </c>
      <c r="K5041" s="70">
        <v>0.2</v>
      </c>
      <c r="L5041" s="64">
        <v>0.09</v>
      </c>
      <c r="M5041" s="67">
        <v>0.09</v>
      </c>
      <c r="N5041" s="70">
        <v>0.09</v>
      </c>
      <c r="O5041" s="64">
        <v>0.11</v>
      </c>
      <c r="P5041" s="67">
        <v>0.11</v>
      </c>
      <c r="Q5041" s="70">
        <v>0.11</v>
      </c>
      <c r="R5041" s="3"/>
    </row>
    <row r="5042">
      <c r="A5042" s="46">
        <v>17847.0</v>
      </c>
      <c r="B5042" s="51" t="str">
        <f t="shared" si="1"/>
        <v>Oziq-ovqat mahsulotlariGo‘sht, parranda va go‘sht mahsulotlariKolbasa va sosiskalar</v>
      </c>
      <c r="C5042" s="55" t="s">
        <v>131</v>
      </c>
      <c r="D5042" s="55" t="s">
        <v>10688</v>
      </c>
      <c r="E5042" s="55" t="s">
        <v>10689</v>
      </c>
      <c r="F5042" s="55"/>
      <c r="G5042" s="3"/>
      <c r="H5042" s="3"/>
      <c r="I5042" s="64" t="s">
        <v>225</v>
      </c>
      <c r="J5042" s="67" t="s">
        <v>225</v>
      </c>
      <c r="K5042" s="70">
        <v>0.1</v>
      </c>
      <c r="L5042" s="64">
        <v>0.0</v>
      </c>
      <c r="M5042" s="67">
        <v>0.0</v>
      </c>
      <c r="N5042" s="70">
        <v>0.0</v>
      </c>
      <c r="O5042" s="64" t="s">
        <v>225</v>
      </c>
      <c r="P5042" s="67" t="s">
        <v>225</v>
      </c>
      <c r="Q5042" s="70">
        <v>0.1</v>
      </c>
      <c r="R5042" s="3"/>
    </row>
    <row r="5043">
      <c r="A5043" s="46">
        <v>17848.0</v>
      </c>
      <c r="B5043" s="51" t="str">
        <f t="shared" si="1"/>
        <v>Oziq-ovqat mahsulotlariGo‘sht, parranda va go‘sht mahsulotlariGo‘sht va parranda</v>
      </c>
      <c r="C5043" s="55" t="s">
        <v>131</v>
      </c>
      <c r="D5043" s="55" t="s">
        <v>10688</v>
      </c>
      <c r="E5043" s="55" t="s">
        <v>10690</v>
      </c>
      <c r="F5043" s="55"/>
      <c r="G5043" s="3"/>
      <c r="H5043" s="3"/>
      <c r="I5043" s="64" t="s">
        <v>225</v>
      </c>
      <c r="J5043" s="67" t="s">
        <v>225</v>
      </c>
      <c r="K5043" s="70">
        <v>0.05</v>
      </c>
      <c r="L5043" s="64">
        <v>0.0</v>
      </c>
      <c r="M5043" s="67">
        <v>0.0</v>
      </c>
      <c r="N5043" s="70">
        <v>0.0</v>
      </c>
      <c r="O5043" s="64" t="s">
        <v>225</v>
      </c>
      <c r="P5043" s="67" t="s">
        <v>225</v>
      </c>
      <c r="Q5043" s="70">
        <v>0.05</v>
      </c>
      <c r="R5043" s="3"/>
    </row>
    <row r="5044">
      <c r="A5044" s="46">
        <v>17849.0</v>
      </c>
      <c r="B5044" s="51" t="str">
        <f t="shared" si="1"/>
        <v>Oziq-ovqat mahsulotlariGo‘sht, parranda va go‘sht mahsulotlariGo‘shtli yarim tayyor mahsulotlar</v>
      </c>
      <c r="C5044" s="55" t="s">
        <v>131</v>
      </c>
      <c r="D5044" s="55" t="s">
        <v>10688</v>
      </c>
      <c r="E5044" s="55" t="s">
        <v>10691</v>
      </c>
      <c r="F5044" s="55"/>
      <c r="G5044" s="55"/>
      <c r="H5044" s="3"/>
      <c r="I5044" s="64" t="s">
        <v>225</v>
      </c>
      <c r="J5044" s="67" t="s">
        <v>225</v>
      </c>
      <c r="K5044" s="70">
        <v>0.05</v>
      </c>
      <c r="L5044" s="64">
        <v>0.0</v>
      </c>
      <c r="M5044" s="67">
        <v>0.0</v>
      </c>
      <c r="N5044" s="70">
        <v>0.0</v>
      </c>
      <c r="O5044" s="64" t="s">
        <v>225</v>
      </c>
      <c r="P5044" s="67" t="s">
        <v>225</v>
      </c>
      <c r="Q5044" s="70">
        <v>0.05</v>
      </c>
      <c r="R5044" s="3"/>
    </row>
    <row r="5045">
      <c r="A5045" s="46">
        <v>17851.0</v>
      </c>
      <c r="B5045" s="51" t="str">
        <f t="shared" si="1"/>
        <v>Oziq-ovqat mahsulotlariSabzavotlar, mevalar va rezavorlarSabzavotlar</v>
      </c>
      <c r="C5045" s="55" t="s">
        <v>131</v>
      </c>
      <c r="D5045" s="55" t="s">
        <v>10692</v>
      </c>
      <c r="E5045" s="55" t="s">
        <v>10693</v>
      </c>
      <c r="F5045" s="3"/>
      <c r="G5045" s="3"/>
      <c r="H5045" s="3"/>
      <c r="I5045" s="64" t="s">
        <v>225</v>
      </c>
      <c r="J5045" s="67" t="s">
        <v>225</v>
      </c>
      <c r="K5045" s="70">
        <v>0.05</v>
      </c>
      <c r="L5045" s="64">
        <v>0.0</v>
      </c>
      <c r="M5045" s="67">
        <v>0.0</v>
      </c>
      <c r="N5045" s="70">
        <v>0.0</v>
      </c>
      <c r="O5045" s="64" t="s">
        <v>225</v>
      </c>
      <c r="P5045" s="67" t="s">
        <v>225</v>
      </c>
      <c r="Q5045" s="70">
        <v>0.05</v>
      </c>
      <c r="R5045" s="3"/>
    </row>
    <row r="5046">
      <c r="A5046" s="46">
        <v>17852.0</v>
      </c>
      <c r="B5046" s="51" t="str">
        <f t="shared" si="1"/>
        <v>Oziq-ovqat mahsulotlariSabzavotlar, mevalar va rezavorlarMevalar va rezavorlar</v>
      </c>
      <c r="C5046" s="55" t="s">
        <v>131</v>
      </c>
      <c r="D5046" s="55" t="s">
        <v>10692</v>
      </c>
      <c r="E5046" s="55" t="s">
        <v>10694</v>
      </c>
      <c r="F5046" s="55"/>
      <c r="G5046" s="3"/>
      <c r="H5046" s="3"/>
      <c r="I5046" s="64" t="s">
        <v>225</v>
      </c>
      <c r="J5046" s="67" t="s">
        <v>225</v>
      </c>
      <c r="K5046" s="70">
        <v>0.05</v>
      </c>
      <c r="L5046" s="64">
        <v>0.0</v>
      </c>
      <c r="M5046" s="67">
        <v>0.0</v>
      </c>
      <c r="N5046" s="70">
        <v>0.0</v>
      </c>
      <c r="O5046" s="64" t="s">
        <v>225</v>
      </c>
      <c r="P5046" s="67" t="s">
        <v>225</v>
      </c>
      <c r="Q5046" s="70">
        <v>0.05</v>
      </c>
      <c r="R5046" s="3"/>
    </row>
    <row r="5047">
      <c r="A5047" s="46">
        <v>17853.0</v>
      </c>
      <c r="B5047" s="51" t="str">
        <f t="shared" si="1"/>
        <v>Goʻzallik va parvarishSochlar parvarishiTozalash va parvarish uchun vositalarQuruq shampunlar</v>
      </c>
      <c r="C5047" s="55" t="s">
        <v>314</v>
      </c>
      <c r="D5047" s="55" t="s">
        <v>1239</v>
      </c>
      <c r="E5047" s="55" t="s">
        <v>1806</v>
      </c>
      <c r="F5047" s="85" t="s">
        <v>10695</v>
      </c>
      <c r="G5047" s="85"/>
      <c r="H5047" s="3"/>
      <c r="I5047" s="64">
        <v>0.2</v>
      </c>
      <c r="J5047" s="67">
        <v>0.2</v>
      </c>
      <c r="K5047" s="70">
        <v>0.2</v>
      </c>
      <c r="L5047" s="64">
        <v>0.015000000000000013</v>
      </c>
      <c r="M5047" s="67">
        <v>0.015000000000000013</v>
      </c>
      <c r="N5047" s="70">
        <v>0.015000000000000013</v>
      </c>
      <c r="O5047" s="64">
        <v>0.185</v>
      </c>
      <c r="P5047" s="67">
        <v>0.185</v>
      </c>
      <c r="Q5047" s="70">
        <v>0.185</v>
      </c>
      <c r="R5047" s="3"/>
    </row>
    <row r="5048">
      <c r="A5048" s="46">
        <v>17857.0</v>
      </c>
      <c r="B5048" s="51" t="str">
        <f t="shared" si="1"/>
        <v>Qurilish va taʼmirlashQurilish uskunalariGenerator aksessuarlari</v>
      </c>
      <c r="C5048" s="55" t="s">
        <v>95</v>
      </c>
      <c r="D5048" s="55" t="s">
        <v>1168</v>
      </c>
      <c r="E5048" s="55" t="s">
        <v>10696</v>
      </c>
      <c r="F5048" s="55"/>
      <c r="G5048" s="3"/>
      <c r="H5048" s="3"/>
      <c r="I5048" s="64">
        <v>0.15</v>
      </c>
      <c r="J5048" s="67">
        <v>0.15</v>
      </c>
      <c r="K5048" s="70">
        <v>0.15</v>
      </c>
      <c r="L5048" s="64">
        <v>0.0</v>
      </c>
      <c r="M5048" s="67">
        <v>0.0</v>
      </c>
      <c r="N5048" s="70">
        <v>0.0</v>
      </c>
      <c r="O5048" s="64">
        <v>0.15</v>
      </c>
      <c r="P5048" s="67">
        <v>0.15</v>
      </c>
      <c r="Q5048" s="70">
        <v>0.15</v>
      </c>
      <c r="R5048" s="3"/>
    </row>
    <row r="5049">
      <c r="A5049" s="46">
        <v>17858.0</v>
      </c>
      <c r="B5049" s="51" t="str">
        <f t="shared" si="1"/>
        <v>Qurilish va taʼmirlashQurilish uskunalariKompressor aksessuarlari</v>
      </c>
      <c r="C5049" s="55" t="s">
        <v>95</v>
      </c>
      <c r="D5049" s="55" t="s">
        <v>1168</v>
      </c>
      <c r="E5049" s="55" t="s">
        <v>10697</v>
      </c>
      <c r="F5049" s="55"/>
      <c r="G5049" s="3"/>
      <c r="H5049" s="3"/>
      <c r="I5049" s="64">
        <v>0.15</v>
      </c>
      <c r="J5049" s="67">
        <v>0.15</v>
      </c>
      <c r="K5049" s="70">
        <v>0.15</v>
      </c>
      <c r="L5049" s="64">
        <v>0.0</v>
      </c>
      <c r="M5049" s="67">
        <v>0.0</v>
      </c>
      <c r="N5049" s="70">
        <v>0.0</v>
      </c>
      <c r="O5049" s="64">
        <v>0.15</v>
      </c>
      <c r="P5049" s="67">
        <v>0.15</v>
      </c>
      <c r="Q5049" s="70">
        <v>0.15</v>
      </c>
      <c r="R5049" s="3"/>
    </row>
    <row r="5050">
      <c r="A5050" s="46">
        <v>17859.0</v>
      </c>
      <c r="B5050" s="51" t="str">
        <f t="shared" si="1"/>
        <v>Qurilish va taʼmirlashQurilish uskunalariArralash dastgohlari</v>
      </c>
      <c r="C5050" s="55" t="s">
        <v>95</v>
      </c>
      <c r="D5050" s="55" t="s">
        <v>1168</v>
      </c>
      <c r="E5050" s="55" t="s">
        <v>10698</v>
      </c>
      <c r="F5050" s="55"/>
      <c r="G5050" s="3"/>
      <c r="H5050" s="3"/>
      <c r="I5050" s="64">
        <v>0.1</v>
      </c>
      <c r="J5050" s="67">
        <v>0.1</v>
      </c>
      <c r="K5050" s="70">
        <v>0.1</v>
      </c>
      <c r="L5050" s="64">
        <v>0.0</v>
      </c>
      <c r="M5050" s="67">
        <v>0.0</v>
      </c>
      <c r="N5050" s="70">
        <v>0.0</v>
      </c>
      <c r="O5050" s="64">
        <v>0.1</v>
      </c>
      <c r="P5050" s="67">
        <v>0.1</v>
      </c>
      <c r="Q5050" s="70">
        <v>0.1</v>
      </c>
      <c r="R5050" s="3"/>
    </row>
    <row r="5051">
      <c r="A5051" s="46">
        <v>17860.0</v>
      </c>
      <c r="B5051" s="51" t="str">
        <f t="shared" si="1"/>
        <v>Qurilish va taʼmirlashQurilish uskunalariJilvirlash stanoklari</v>
      </c>
      <c r="C5051" s="55" t="s">
        <v>95</v>
      </c>
      <c r="D5051" s="55" t="s">
        <v>1168</v>
      </c>
      <c r="E5051" s="55" t="s">
        <v>10699</v>
      </c>
      <c r="F5051" s="55"/>
      <c r="G5051" s="3"/>
      <c r="H5051" s="3"/>
      <c r="I5051" s="64">
        <v>0.1</v>
      </c>
      <c r="J5051" s="67">
        <v>0.1</v>
      </c>
      <c r="K5051" s="70">
        <v>0.1</v>
      </c>
      <c r="L5051" s="64">
        <v>0.0</v>
      </c>
      <c r="M5051" s="67">
        <v>0.0</v>
      </c>
      <c r="N5051" s="70">
        <v>0.0</v>
      </c>
      <c r="O5051" s="64">
        <v>0.1</v>
      </c>
      <c r="P5051" s="67">
        <v>0.1</v>
      </c>
      <c r="Q5051" s="70">
        <v>0.1</v>
      </c>
      <c r="R5051" s="3"/>
    </row>
    <row r="5052">
      <c r="A5052" s="46">
        <v>17861.0</v>
      </c>
      <c r="B5052" s="51" t="str">
        <f t="shared" si="1"/>
        <v>Qurilish va taʼmirlashQurilish uskunalariRandalash stanoklari</v>
      </c>
      <c r="C5052" s="55" t="s">
        <v>95</v>
      </c>
      <c r="D5052" s="55" t="s">
        <v>1168</v>
      </c>
      <c r="E5052" s="55" t="s">
        <v>10700</v>
      </c>
      <c r="F5052" s="55"/>
      <c r="G5052" s="3"/>
      <c r="H5052" s="3"/>
      <c r="I5052" s="64">
        <v>0.1</v>
      </c>
      <c r="J5052" s="67">
        <v>0.1</v>
      </c>
      <c r="K5052" s="70">
        <v>0.1</v>
      </c>
      <c r="L5052" s="64">
        <v>0.0</v>
      </c>
      <c r="M5052" s="67">
        <v>0.0</v>
      </c>
      <c r="N5052" s="70">
        <v>0.0</v>
      </c>
      <c r="O5052" s="64">
        <v>0.1</v>
      </c>
      <c r="P5052" s="67">
        <v>0.1</v>
      </c>
      <c r="Q5052" s="70">
        <v>0.1</v>
      </c>
      <c r="R5052" s="3"/>
    </row>
    <row r="5053">
      <c r="A5053" s="46">
        <v>17862.0</v>
      </c>
      <c r="B5053" s="51" t="str">
        <f t="shared" si="1"/>
        <v>Qurilish va taʼmirlashQurilish uskunalariTokarlik stanoklari</v>
      </c>
      <c r="C5053" s="55" t="s">
        <v>95</v>
      </c>
      <c r="D5053" s="55" t="s">
        <v>1168</v>
      </c>
      <c r="E5053" s="55" t="s">
        <v>10701</v>
      </c>
      <c r="F5053" s="55"/>
      <c r="G5053" s="3"/>
      <c r="H5053" s="3"/>
      <c r="I5053" s="64">
        <v>0.1</v>
      </c>
      <c r="J5053" s="67">
        <v>0.1</v>
      </c>
      <c r="K5053" s="70">
        <v>0.1</v>
      </c>
      <c r="L5053" s="64">
        <v>0.0</v>
      </c>
      <c r="M5053" s="67">
        <v>0.0</v>
      </c>
      <c r="N5053" s="70">
        <v>0.0</v>
      </c>
      <c r="O5053" s="64">
        <v>0.1</v>
      </c>
      <c r="P5053" s="67">
        <v>0.1</v>
      </c>
      <c r="Q5053" s="70">
        <v>0.1</v>
      </c>
      <c r="R5053" s="3"/>
    </row>
    <row r="5054">
      <c r="A5054" s="46">
        <v>17863.0</v>
      </c>
      <c r="B5054" s="51" t="str">
        <f t="shared" si="1"/>
        <v>Qurilish va taʼmirlashQurilish uskunalariFrezalash stanoklari</v>
      </c>
      <c r="C5054" s="55" t="s">
        <v>95</v>
      </c>
      <c r="D5054" s="55" t="s">
        <v>1168</v>
      </c>
      <c r="E5054" s="55" t="s">
        <v>10702</v>
      </c>
      <c r="F5054" s="55"/>
      <c r="G5054" s="3"/>
      <c r="H5054" s="3"/>
      <c r="I5054" s="64">
        <v>0.1</v>
      </c>
      <c r="J5054" s="67">
        <v>0.1</v>
      </c>
      <c r="K5054" s="70">
        <v>0.1</v>
      </c>
      <c r="L5054" s="64">
        <v>0.0</v>
      </c>
      <c r="M5054" s="67">
        <v>0.0</v>
      </c>
      <c r="N5054" s="70">
        <v>0.0</v>
      </c>
      <c r="O5054" s="64">
        <v>0.1</v>
      </c>
      <c r="P5054" s="67">
        <v>0.1</v>
      </c>
      <c r="Q5054" s="70">
        <v>0.1</v>
      </c>
      <c r="R5054" s="3"/>
    </row>
    <row r="5055">
      <c r="A5055" s="46">
        <v>17864.0</v>
      </c>
      <c r="B5055" s="51" t="str">
        <f t="shared" si="1"/>
        <v>Qurilish va taʼmirlashQurilish uskunalariParmalash stanoklari</v>
      </c>
      <c r="C5055" s="55" t="s">
        <v>95</v>
      </c>
      <c r="D5055" s="55" t="s">
        <v>1168</v>
      </c>
      <c r="E5055" s="55" t="s">
        <v>10703</v>
      </c>
      <c r="F5055" s="55"/>
      <c r="G5055" s="3"/>
      <c r="H5055" s="3"/>
      <c r="I5055" s="64">
        <v>0.1</v>
      </c>
      <c r="J5055" s="67">
        <v>0.1</v>
      </c>
      <c r="K5055" s="70">
        <v>0.1</v>
      </c>
      <c r="L5055" s="64">
        <v>0.0</v>
      </c>
      <c r="M5055" s="67">
        <v>0.0</v>
      </c>
      <c r="N5055" s="70">
        <v>0.0</v>
      </c>
      <c r="O5055" s="64">
        <v>0.1</v>
      </c>
      <c r="P5055" s="67">
        <v>0.1</v>
      </c>
      <c r="Q5055" s="70">
        <v>0.1</v>
      </c>
      <c r="R5055" s="3"/>
    </row>
    <row r="5056">
      <c r="A5056" s="46">
        <v>17865.0</v>
      </c>
      <c r="B5056" s="51" t="str">
        <f t="shared" si="1"/>
        <v>Qurilish va taʼmirlashQurilish uskunalariVibroplitalar</v>
      </c>
      <c r="C5056" s="55" t="s">
        <v>95</v>
      </c>
      <c r="D5056" s="55" t="s">
        <v>1168</v>
      </c>
      <c r="E5056" s="55" t="s">
        <v>10704</v>
      </c>
      <c r="F5056" s="3"/>
      <c r="G5056" s="3"/>
      <c r="H5056" s="3"/>
      <c r="I5056" s="64">
        <v>0.1</v>
      </c>
      <c r="J5056" s="67">
        <v>0.1</v>
      </c>
      <c r="K5056" s="70">
        <v>0.1</v>
      </c>
      <c r="L5056" s="64">
        <v>0.0</v>
      </c>
      <c r="M5056" s="67">
        <v>0.0</v>
      </c>
      <c r="N5056" s="70">
        <v>0.0</v>
      </c>
      <c r="O5056" s="64">
        <v>0.1</v>
      </c>
      <c r="P5056" s="67">
        <v>0.1</v>
      </c>
      <c r="Q5056" s="70">
        <v>0.1</v>
      </c>
      <c r="R5056" s="3"/>
    </row>
    <row r="5057">
      <c r="A5057" s="46">
        <v>17866.0</v>
      </c>
      <c r="B5057" s="51" t="str">
        <f t="shared" si="1"/>
        <v>AvtotovarlarAvtomobil uchun moylar va kimyoviy moddalarElektrolitlar</v>
      </c>
      <c r="C5057" s="55" t="s">
        <v>167</v>
      </c>
      <c r="D5057" s="55" t="s">
        <v>1693</v>
      </c>
      <c r="E5057" s="55" t="s">
        <v>10705</v>
      </c>
      <c r="F5057" s="3"/>
      <c r="G5057" s="3"/>
      <c r="H5057" s="3"/>
      <c r="I5057" s="64">
        <v>0.22</v>
      </c>
      <c r="J5057" s="67">
        <v>0.22</v>
      </c>
      <c r="K5057" s="70">
        <v>0.22</v>
      </c>
      <c r="L5057" s="64">
        <v>0.0</v>
      </c>
      <c r="M5057" s="67">
        <v>0.0</v>
      </c>
      <c r="N5057" s="70">
        <v>0.0</v>
      </c>
      <c r="O5057" s="64">
        <v>0.22</v>
      </c>
      <c r="P5057" s="67">
        <v>0.22</v>
      </c>
      <c r="Q5057" s="70">
        <v>0.22</v>
      </c>
      <c r="R5057" s="3"/>
    </row>
    <row r="5058">
      <c r="A5058" s="46">
        <v>17867.0</v>
      </c>
      <c r="B5058" s="51" t="str">
        <f t="shared" si="1"/>
        <v>Qurilish va taʼmirlashSantexnikaOshxona moykalar va komponentlarTumbali oshxona yuvgichi</v>
      </c>
      <c r="C5058" s="55" t="s">
        <v>95</v>
      </c>
      <c r="D5058" s="55" t="s">
        <v>115</v>
      </c>
      <c r="E5058" s="55" t="s">
        <v>3936</v>
      </c>
      <c r="F5058" s="55" t="s">
        <v>10706</v>
      </c>
      <c r="G5058" s="55"/>
      <c r="H5058" s="3"/>
      <c r="I5058" s="64">
        <v>0.15</v>
      </c>
      <c r="J5058" s="67">
        <v>0.15</v>
      </c>
      <c r="K5058" s="70">
        <v>0.15</v>
      </c>
      <c r="L5058" s="64">
        <v>0.0</v>
      </c>
      <c r="M5058" s="67">
        <v>0.0</v>
      </c>
      <c r="N5058" s="70">
        <v>0.0</v>
      </c>
      <c r="O5058" s="64">
        <v>0.15</v>
      </c>
      <c r="P5058" s="67">
        <v>0.15</v>
      </c>
      <c r="Q5058" s="70">
        <v>0.15</v>
      </c>
      <c r="R5058" s="3"/>
    </row>
    <row r="5059">
      <c r="A5059" s="46">
        <v>17868.0</v>
      </c>
      <c r="B5059" s="51" t="str">
        <f t="shared" si="1"/>
        <v>Goʻzallik va parvarishManikyur va pedikyurUlama tirnoqlar</v>
      </c>
      <c r="C5059" s="55" t="s">
        <v>314</v>
      </c>
      <c r="D5059" s="55" t="s">
        <v>672</v>
      </c>
      <c r="E5059" s="55" t="s">
        <v>10707</v>
      </c>
      <c r="F5059" s="55"/>
      <c r="G5059" s="3"/>
      <c r="H5059" s="3"/>
      <c r="I5059" s="64">
        <v>0.2</v>
      </c>
      <c r="J5059" s="67">
        <v>0.2</v>
      </c>
      <c r="K5059" s="70">
        <v>0.2</v>
      </c>
      <c r="L5059" s="64">
        <v>0.02</v>
      </c>
      <c r="M5059" s="67">
        <v>0.02</v>
      </c>
      <c r="N5059" s="70">
        <v>0.02</v>
      </c>
      <c r="O5059" s="64">
        <v>0.18</v>
      </c>
      <c r="P5059" s="67">
        <v>0.18</v>
      </c>
      <c r="Q5059" s="70">
        <v>0.18</v>
      </c>
      <c r="R5059" s="3"/>
    </row>
    <row r="5060">
      <c r="A5060" s="145">
        <v>17869.0</v>
      </c>
      <c r="B5060" s="51" t="str">
        <f t="shared" si="1"/>
        <v>Goʻzallik va parvarishManikyur va pedikyurTirnoq yopishtirish uchun materiallarTipslar</v>
      </c>
      <c r="C5060" s="55" t="s">
        <v>314</v>
      </c>
      <c r="D5060" s="55" t="s">
        <v>672</v>
      </c>
      <c r="E5060" s="55" t="s">
        <v>7853</v>
      </c>
      <c r="F5060" s="55" t="s">
        <v>10708</v>
      </c>
      <c r="G5060" s="3"/>
      <c r="H5060" s="3"/>
      <c r="I5060" s="64">
        <v>0.2</v>
      </c>
      <c r="J5060" s="67">
        <v>0.2</v>
      </c>
      <c r="K5060" s="70">
        <v>0.2</v>
      </c>
      <c r="L5060" s="64">
        <v>0.02</v>
      </c>
      <c r="M5060" s="67">
        <v>0.02</v>
      </c>
      <c r="N5060" s="70">
        <v>0.02</v>
      </c>
      <c r="O5060" s="64">
        <v>0.18</v>
      </c>
      <c r="P5060" s="67">
        <v>0.18</v>
      </c>
      <c r="Q5060" s="70">
        <v>0.18</v>
      </c>
      <c r="R5060" s="3"/>
    </row>
    <row r="5061">
      <c r="A5061" s="146">
        <v>17972.0</v>
      </c>
      <c r="B5061" s="65" t="str">
        <f t="shared" si="1"/>
        <v>Uy-roʻzgʻor buyumlariDekor va interyerRasmlar, posterlar va plakatlarKartinalar</v>
      </c>
      <c r="C5061" s="68" t="s">
        <v>758</v>
      </c>
      <c r="D5061" s="68" t="s">
        <v>798</v>
      </c>
      <c r="E5061" s="68" t="s">
        <v>5491</v>
      </c>
      <c r="F5061" s="68" t="s">
        <v>10709</v>
      </c>
      <c r="G5061" s="2"/>
      <c r="H5061" s="2"/>
      <c r="I5061" s="64">
        <v>0.27</v>
      </c>
      <c r="J5061" s="67">
        <v>0.27</v>
      </c>
      <c r="K5061" s="70">
        <v>0.27</v>
      </c>
      <c r="L5061" s="64">
        <v>0.0</v>
      </c>
      <c r="M5061" s="67">
        <v>0.0</v>
      </c>
      <c r="N5061" s="70">
        <v>0.0</v>
      </c>
      <c r="O5061" s="64">
        <v>0.27</v>
      </c>
      <c r="P5061" s="67">
        <v>0.27</v>
      </c>
      <c r="Q5061" s="70">
        <v>0.27</v>
      </c>
      <c r="R5061" s="2"/>
      <c r="S5061" s="2"/>
      <c r="T5061" s="79"/>
      <c r="U5061" s="2"/>
      <c r="V5061" s="80"/>
      <c r="W5061" s="80"/>
      <c r="X5061" s="80"/>
      <c r="Y5061" s="80"/>
      <c r="Z5061" s="80"/>
      <c r="AA5061" s="80"/>
      <c r="AB5061" s="80"/>
      <c r="AC5061" s="80"/>
      <c r="AD5061" s="80"/>
    </row>
    <row r="5062">
      <c r="A5062" s="63">
        <v>17973.0</v>
      </c>
      <c r="B5062" s="65" t="str">
        <f t="shared" si="1"/>
        <v>Uy-roʻzgʻor buyumlariDekor va interyerRasmlar, posterlar va plakatlarPosterlar</v>
      </c>
      <c r="C5062" s="68" t="s">
        <v>758</v>
      </c>
      <c r="D5062" s="68" t="s">
        <v>798</v>
      </c>
      <c r="E5062" s="68" t="s">
        <v>5491</v>
      </c>
      <c r="F5062" s="68" t="s">
        <v>10710</v>
      </c>
      <c r="G5062" s="2"/>
      <c r="H5062" s="2"/>
      <c r="I5062" s="64">
        <v>0.27</v>
      </c>
      <c r="J5062" s="67">
        <v>0.27</v>
      </c>
      <c r="K5062" s="70">
        <v>0.27</v>
      </c>
      <c r="L5062" s="64">
        <v>0.0</v>
      </c>
      <c r="M5062" s="67">
        <v>0.0</v>
      </c>
      <c r="N5062" s="70">
        <v>0.0</v>
      </c>
      <c r="O5062" s="64">
        <v>0.27</v>
      </c>
      <c r="P5062" s="67">
        <v>0.27</v>
      </c>
      <c r="Q5062" s="70">
        <v>0.27</v>
      </c>
      <c r="R5062" s="2"/>
      <c r="S5062" s="2"/>
      <c r="T5062" s="79"/>
      <c r="U5062" s="2"/>
      <c r="V5062" s="80"/>
      <c r="W5062" s="80"/>
      <c r="X5062" s="80"/>
      <c r="Y5062" s="80"/>
      <c r="Z5062" s="80"/>
      <c r="AA5062" s="80"/>
      <c r="AB5062" s="80"/>
      <c r="AC5062" s="80"/>
      <c r="AD5062" s="80"/>
    </row>
    <row r="5063">
      <c r="A5063" s="63">
        <v>17974.0</v>
      </c>
      <c r="B5063" s="65" t="str">
        <f t="shared" si="1"/>
        <v>Uy-roʻzgʻor buyumlariDekor va interyerRasmlar, posterlar va plakatlarPlakatlar</v>
      </c>
      <c r="C5063" s="68" t="s">
        <v>758</v>
      </c>
      <c r="D5063" s="68" t="s">
        <v>798</v>
      </c>
      <c r="E5063" s="68" t="s">
        <v>5491</v>
      </c>
      <c r="F5063" s="75" t="s">
        <v>10711</v>
      </c>
      <c r="G5063" s="2"/>
      <c r="H5063" s="2"/>
      <c r="I5063" s="64">
        <v>0.27</v>
      </c>
      <c r="J5063" s="67">
        <v>0.27</v>
      </c>
      <c r="K5063" s="70">
        <v>0.27</v>
      </c>
      <c r="L5063" s="64">
        <v>0.0</v>
      </c>
      <c r="M5063" s="67">
        <v>0.0</v>
      </c>
      <c r="N5063" s="70">
        <v>0.0</v>
      </c>
      <c r="O5063" s="64">
        <v>0.27</v>
      </c>
      <c r="P5063" s="67">
        <v>0.27</v>
      </c>
      <c r="Q5063" s="70">
        <v>0.27</v>
      </c>
      <c r="R5063" s="2"/>
      <c r="S5063" s="2"/>
      <c r="T5063" s="79"/>
      <c r="U5063" s="2"/>
      <c r="V5063" s="80"/>
      <c r="W5063" s="80"/>
      <c r="X5063" s="80"/>
      <c r="Y5063" s="80"/>
      <c r="Z5063" s="80"/>
      <c r="AA5063" s="80"/>
      <c r="AB5063" s="80"/>
      <c r="AC5063" s="80"/>
      <c r="AD5063" s="80"/>
    </row>
    <row r="5064">
      <c r="A5064" s="63">
        <v>17975.0</v>
      </c>
      <c r="B5064" s="65" t="str">
        <f t="shared" si="1"/>
        <v>Uy-roʻzgʻor buyumlariDekor va interyerRasmlar, posterlar va plakatlarPanno</v>
      </c>
      <c r="C5064" s="68" t="s">
        <v>758</v>
      </c>
      <c r="D5064" s="68" t="s">
        <v>798</v>
      </c>
      <c r="E5064" s="68" t="s">
        <v>5491</v>
      </c>
      <c r="F5064" s="75" t="s">
        <v>10712</v>
      </c>
      <c r="G5064" s="2"/>
      <c r="H5064" s="2"/>
      <c r="I5064" s="64">
        <v>0.27</v>
      </c>
      <c r="J5064" s="67">
        <v>0.27</v>
      </c>
      <c r="K5064" s="70">
        <v>0.27</v>
      </c>
      <c r="L5064" s="64">
        <v>0.0</v>
      </c>
      <c r="M5064" s="67">
        <v>0.0</v>
      </c>
      <c r="N5064" s="70">
        <v>0.0</v>
      </c>
      <c r="O5064" s="64">
        <v>0.27</v>
      </c>
      <c r="P5064" s="67">
        <v>0.27</v>
      </c>
      <c r="Q5064" s="70">
        <v>0.27</v>
      </c>
      <c r="R5064" s="2"/>
      <c r="S5064" s="2"/>
      <c r="T5064" s="79"/>
      <c r="U5064" s="2"/>
      <c r="V5064" s="80"/>
      <c r="W5064" s="80"/>
      <c r="X5064" s="80"/>
      <c r="Y5064" s="80"/>
      <c r="Z5064" s="80"/>
      <c r="AA5064" s="80"/>
      <c r="AB5064" s="80"/>
      <c r="AC5064" s="80"/>
      <c r="AD5064" s="80"/>
    </row>
    <row r="5065">
      <c r="A5065" s="63">
        <v>17976.0</v>
      </c>
      <c r="B5065" s="65" t="str">
        <f t="shared" si="1"/>
        <v>Xobbi va ijodLepkaKulolchilik</v>
      </c>
      <c r="C5065" s="68" t="s">
        <v>199</v>
      </c>
      <c r="D5065" s="68" t="s">
        <v>1146</v>
      </c>
      <c r="E5065" s="68" t="s">
        <v>10713</v>
      </c>
      <c r="F5065" s="75"/>
      <c r="G5065" s="2"/>
      <c r="H5065" s="2"/>
      <c r="I5065" s="64">
        <v>0.22</v>
      </c>
      <c r="J5065" s="67">
        <v>0.22</v>
      </c>
      <c r="K5065" s="70">
        <v>0.22</v>
      </c>
      <c r="L5065" s="64">
        <v>0.0</v>
      </c>
      <c r="M5065" s="67">
        <v>0.0</v>
      </c>
      <c r="N5065" s="70">
        <v>0.0</v>
      </c>
      <c r="O5065" s="64">
        <v>0.22</v>
      </c>
      <c r="P5065" s="67">
        <v>0.22</v>
      </c>
      <c r="Q5065" s="70">
        <v>0.22</v>
      </c>
      <c r="R5065" s="2"/>
      <c r="S5065" s="2"/>
      <c r="T5065" s="79"/>
      <c r="U5065" s="2"/>
      <c r="V5065" s="80"/>
      <c r="W5065" s="80"/>
      <c r="X5065" s="80"/>
      <c r="Y5065" s="80"/>
      <c r="Z5065" s="80"/>
      <c r="AA5065" s="80"/>
      <c r="AB5065" s="80"/>
      <c r="AC5065" s="80"/>
      <c r="AD5065" s="80"/>
    </row>
    <row r="5066">
      <c r="A5066" s="63">
        <v>17977.0</v>
      </c>
      <c r="B5066" s="65" t="str">
        <f t="shared" si="1"/>
        <v>Xobbi va ijodLepkaPlastilin</v>
      </c>
      <c r="C5066" s="68" t="s">
        <v>199</v>
      </c>
      <c r="D5066" s="68" t="s">
        <v>1146</v>
      </c>
      <c r="E5066" s="68" t="s">
        <v>2109</v>
      </c>
      <c r="F5066" s="75"/>
      <c r="G5066" s="2"/>
      <c r="H5066" s="2"/>
      <c r="I5066" s="64">
        <v>0.22</v>
      </c>
      <c r="J5066" s="67">
        <v>0.22</v>
      </c>
      <c r="K5066" s="70">
        <v>0.22</v>
      </c>
      <c r="L5066" s="64">
        <v>0.0</v>
      </c>
      <c r="M5066" s="67">
        <v>0.0</v>
      </c>
      <c r="N5066" s="70">
        <v>0.0</v>
      </c>
      <c r="O5066" s="64">
        <v>0.22</v>
      </c>
      <c r="P5066" s="67">
        <v>0.22</v>
      </c>
      <c r="Q5066" s="70">
        <v>0.22</v>
      </c>
      <c r="R5066" s="2"/>
      <c r="S5066" s="2"/>
      <c r="T5066" s="79"/>
      <c r="U5066" s="2"/>
      <c r="V5066" s="80"/>
      <c r="W5066" s="80"/>
      <c r="X5066" s="80"/>
      <c r="Y5066" s="80"/>
      <c r="Z5066" s="80"/>
      <c r="AA5066" s="80"/>
      <c r="AB5066" s="80"/>
      <c r="AC5066" s="80"/>
      <c r="AD5066" s="80"/>
    </row>
    <row r="5067">
      <c r="A5067" s="63">
        <v>17978.0</v>
      </c>
      <c r="B5067" s="65" t="str">
        <f t="shared" si="1"/>
        <v>Xobbi va ijodStol va karta oʻyinlariYurish o‘yinlari</v>
      </c>
      <c r="C5067" s="68" t="s">
        <v>199</v>
      </c>
      <c r="D5067" s="68" t="s">
        <v>1942</v>
      </c>
      <c r="E5067" s="68" t="s">
        <v>10714</v>
      </c>
      <c r="F5067" s="75"/>
      <c r="G5067" s="2"/>
      <c r="H5067" s="2"/>
      <c r="I5067" s="64">
        <v>0.2</v>
      </c>
      <c r="J5067" s="67">
        <v>0.2</v>
      </c>
      <c r="K5067" s="70">
        <v>0.2</v>
      </c>
      <c r="L5067" s="64">
        <v>0.0</v>
      </c>
      <c r="M5067" s="67">
        <v>0.0</v>
      </c>
      <c r="N5067" s="70">
        <v>0.0</v>
      </c>
      <c r="O5067" s="64">
        <v>0.2</v>
      </c>
      <c r="P5067" s="67">
        <v>0.2</v>
      </c>
      <c r="Q5067" s="70">
        <v>0.2</v>
      </c>
      <c r="R5067" s="2"/>
      <c r="S5067" s="2"/>
      <c r="T5067" s="140"/>
      <c r="U5067" s="2"/>
      <c r="V5067" s="2"/>
      <c r="W5067" s="2"/>
      <c r="X5067" s="2"/>
      <c r="Y5067" s="2"/>
      <c r="Z5067" s="2"/>
      <c r="AA5067" s="2"/>
      <c r="AB5067" s="140"/>
    </row>
    <row r="5068">
      <c r="A5068" s="63">
        <v>17979.0</v>
      </c>
      <c r="B5068" s="65" t="str">
        <f t="shared" si="1"/>
        <v>Xobbi va ijodPazl, mozaika va freskaBoshqotirmalar</v>
      </c>
      <c r="C5068" s="68" t="s">
        <v>199</v>
      </c>
      <c r="D5068" s="68" t="s">
        <v>201</v>
      </c>
      <c r="E5068" s="68" t="s">
        <v>1769</v>
      </c>
      <c r="F5068" s="75"/>
      <c r="G5068" s="2"/>
      <c r="H5068" s="2"/>
      <c r="I5068" s="64">
        <v>0.2</v>
      </c>
      <c r="J5068" s="67">
        <v>0.2</v>
      </c>
      <c r="K5068" s="70">
        <v>0.2</v>
      </c>
      <c r="L5068" s="64">
        <v>0.0</v>
      </c>
      <c r="M5068" s="67">
        <v>0.0</v>
      </c>
      <c r="N5068" s="70">
        <v>0.0</v>
      </c>
      <c r="O5068" s="64">
        <v>0.2</v>
      </c>
      <c r="P5068" s="67">
        <v>0.2</v>
      </c>
      <c r="Q5068" s="70">
        <v>0.2</v>
      </c>
      <c r="R5068" s="2"/>
      <c r="S5068" s="2"/>
      <c r="T5068" s="79"/>
      <c r="U5068" s="2"/>
      <c r="V5068" s="80"/>
      <c r="W5068" s="80"/>
      <c r="X5068" s="80"/>
      <c r="Y5068" s="80"/>
      <c r="Z5068" s="80"/>
      <c r="AA5068" s="80"/>
      <c r="AB5068" s="80"/>
      <c r="AC5068" s="80"/>
      <c r="AD5068" s="80"/>
    </row>
    <row r="5069">
      <c r="A5069" s="63">
        <v>17980.0</v>
      </c>
      <c r="B5069" s="65" t="str">
        <f t="shared" si="1"/>
        <v>Xobbi va ijodBoshqa xobbilarModellashtirishYog‘och modellar</v>
      </c>
      <c r="C5069" s="68" t="s">
        <v>199</v>
      </c>
      <c r="D5069" s="68" t="s">
        <v>901</v>
      </c>
      <c r="E5069" s="68" t="s">
        <v>3242</v>
      </c>
      <c r="F5069" s="68" t="s">
        <v>10715</v>
      </c>
      <c r="G5069" s="2"/>
      <c r="H5069" s="2"/>
      <c r="I5069" s="64">
        <v>0.2</v>
      </c>
      <c r="J5069" s="67">
        <v>0.2</v>
      </c>
      <c r="K5069" s="70">
        <v>0.2</v>
      </c>
      <c r="L5069" s="64">
        <v>0.0</v>
      </c>
      <c r="M5069" s="67">
        <v>0.0</v>
      </c>
      <c r="N5069" s="70">
        <v>0.0</v>
      </c>
      <c r="O5069" s="64">
        <v>0.2</v>
      </c>
      <c r="P5069" s="67">
        <v>0.2</v>
      </c>
      <c r="Q5069" s="70">
        <v>0.2</v>
      </c>
      <c r="R5069" s="2"/>
      <c r="S5069" s="2"/>
      <c r="T5069" s="79"/>
      <c r="U5069" s="2"/>
      <c r="V5069" s="80"/>
      <c r="W5069" s="80"/>
      <c r="X5069" s="80"/>
      <c r="Y5069" s="80"/>
      <c r="Z5069" s="80"/>
      <c r="AA5069" s="80"/>
      <c r="AB5069" s="80"/>
      <c r="AC5069" s="80"/>
      <c r="AD5069" s="80"/>
    </row>
    <row r="5070">
      <c r="A5070" s="63">
        <v>17981.0</v>
      </c>
      <c r="B5070" s="65" t="str">
        <f t="shared" si="1"/>
        <v>Xobbi va ijodBoshqa xobbilarModellashtirishHaykalchalar</v>
      </c>
      <c r="C5070" s="68" t="s">
        <v>199</v>
      </c>
      <c r="D5070" s="68" t="s">
        <v>901</v>
      </c>
      <c r="E5070" s="68" t="s">
        <v>3242</v>
      </c>
      <c r="F5070" s="68" t="s">
        <v>6429</v>
      </c>
      <c r="G5070" s="2"/>
      <c r="H5070" s="2"/>
      <c r="I5070" s="64">
        <v>0.2</v>
      </c>
      <c r="J5070" s="67">
        <v>0.2</v>
      </c>
      <c r="K5070" s="70">
        <v>0.2</v>
      </c>
      <c r="L5070" s="64">
        <v>0.0</v>
      </c>
      <c r="M5070" s="67">
        <v>0.0</v>
      </c>
      <c r="N5070" s="70">
        <v>0.0</v>
      </c>
      <c r="O5070" s="64">
        <v>0.2</v>
      </c>
      <c r="P5070" s="67">
        <v>0.2</v>
      </c>
      <c r="Q5070" s="70">
        <v>0.2</v>
      </c>
      <c r="R5070" s="2"/>
      <c r="S5070" s="2"/>
      <c r="T5070" s="79"/>
      <c r="U5070" s="2"/>
      <c r="V5070" s="80"/>
      <c r="W5070" s="80"/>
      <c r="X5070" s="80"/>
      <c r="Y5070" s="80"/>
      <c r="Z5070" s="80"/>
      <c r="AA5070" s="80"/>
      <c r="AB5070" s="80"/>
      <c r="AC5070" s="80"/>
      <c r="AD5070" s="80"/>
    </row>
    <row r="5071">
      <c r="A5071" s="63">
        <v>17982.0</v>
      </c>
      <c r="B5071" s="65" t="str">
        <f t="shared" si="1"/>
        <v>Xobbi va ijodBoshqa xobbilarModellashtirish3D ruchkalar va aksessuarlar</v>
      </c>
      <c r="C5071" s="68" t="s">
        <v>199</v>
      </c>
      <c r="D5071" s="68" t="s">
        <v>901</v>
      </c>
      <c r="E5071" s="68" t="s">
        <v>3242</v>
      </c>
      <c r="F5071" s="68" t="s">
        <v>10716</v>
      </c>
      <c r="G5071" s="2"/>
      <c r="H5071" s="2"/>
      <c r="I5071" s="64">
        <v>0.2</v>
      </c>
      <c r="J5071" s="67">
        <v>0.2</v>
      </c>
      <c r="K5071" s="70">
        <v>0.2</v>
      </c>
      <c r="L5071" s="64">
        <v>0.0</v>
      </c>
      <c r="M5071" s="67">
        <v>0.0</v>
      </c>
      <c r="N5071" s="70">
        <v>0.0</v>
      </c>
      <c r="O5071" s="64">
        <v>0.2</v>
      </c>
      <c r="P5071" s="67">
        <v>0.2</v>
      </c>
      <c r="Q5071" s="70">
        <v>0.2</v>
      </c>
      <c r="R5071" s="2"/>
      <c r="S5071" s="2"/>
      <c r="T5071" s="79"/>
      <c r="U5071" s="2"/>
      <c r="V5071" s="80"/>
      <c r="W5071" s="80"/>
      <c r="X5071" s="80"/>
      <c r="Y5071" s="80"/>
      <c r="Z5071" s="80"/>
      <c r="AA5071" s="80"/>
      <c r="AB5071" s="80"/>
      <c r="AC5071" s="80"/>
      <c r="AD5071" s="80"/>
    </row>
    <row r="5072">
      <c r="A5072" s="63">
        <v>17983.0</v>
      </c>
      <c r="B5072" s="65" t="str">
        <f t="shared" si="1"/>
        <v>Xobbi va ijodBoshqa xobbilarModellashtirishInteryer miniatyuralari va binolarni yig'ish</v>
      </c>
      <c r="C5072" s="68" t="s">
        <v>199</v>
      </c>
      <c r="D5072" s="68" t="s">
        <v>901</v>
      </c>
      <c r="E5072" s="68" t="s">
        <v>3242</v>
      </c>
      <c r="F5072" s="68" t="s">
        <v>10717</v>
      </c>
      <c r="G5072" s="2"/>
      <c r="H5072" s="2"/>
      <c r="I5072" s="64">
        <v>0.2</v>
      </c>
      <c r="J5072" s="67">
        <v>0.2</v>
      </c>
      <c r="K5072" s="70">
        <v>0.2</v>
      </c>
      <c r="L5072" s="64">
        <v>0.0</v>
      </c>
      <c r="M5072" s="67">
        <v>0.0</v>
      </c>
      <c r="N5072" s="70">
        <v>0.0</v>
      </c>
      <c r="O5072" s="64">
        <v>0.2</v>
      </c>
      <c r="P5072" s="67">
        <v>0.2</v>
      </c>
      <c r="Q5072" s="70">
        <v>0.2</v>
      </c>
      <c r="R5072" s="2"/>
      <c r="S5072" s="2"/>
      <c r="T5072" s="79"/>
      <c r="U5072" s="2"/>
      <c r="V5072" s="80"/>
      <c r="W5072" s="80"/>
      <c r="X5072" s="80"/>
      <c r="Y5072" s="80"/>
      <c r="Z5072" s="80"/>
      <c r="AA5072" s="80"/>
      <c r="AB5072" s="80"/>
      <c r="AC5072" s="80"/>
      <c r="AD5072" s="80"/>
    </row>
    <row r="5073">
      <c r="A5073" s="63">
        <v>17984.0</v>
      </c>
      <c r="B5073" s="65" t="str">
        <f t="shared" si="1"/>
        <v>Xobbi va ijodBoshqa xobbilarModellashtirishKonstruktorlar</v>
      </c>
      <c r="C5073" s="68" t="s">
        <v>199</v>
      </c>
      <c r="D5073" s="68" t="s">
        <v>901</v>
      </c>
      <c r="E5073" s="68" t="s">
        <v>3242</v>
      </c>
      <c r="F5073" s="75" t="s">
        <v>363</v>
      </c>
      <c r="G5073" s="2"/>
      <c r="H5073" s="2"/>
      <c r="I5073" s="64">
        <v>0.2</v>
      </c>
      <c r="J5073" s="67">
        <v>0.2</v>
      </c>
      <c r="K5073" s="70">
        <v>0.2</v>
      </c>
      <c r="L5073" s="64">
        <v>0.0</v>
      </c>
      <c r="M5073" s="67">
        <v>0.0</v>
      </c>
      <c r="N5073" s="70">
        <v>0.0</v>
      </c>
      <c r="O5073" s="64">
        <v>0.2</v>
      </c>
      <c r="P5073" s="67">
        <v>0.2</v>
      </c>
      <c r="Q5073" s="70">
        <v>0.2</v>
      </c>
      <c r="R5073" s="2"/>
      <c r="S5073" s="2"/>
      <c r="T5073" s="79"/>
      <c r="U5073" s="2"/>
      <c r="V5073" s="80"/>
      <c r="W5073" s="80"/>
      <c r="X5073" s="80"/>
      <c r="Y5073" s="80"/>
      <c r="Z5073" s="80"/>
      <c r="AA5073" s="80"/>
      <c r="AB5073" s="80"/>
      <c r="AC5073" s="80"/>
      <c r="AD5073" s="80"/>
    </row>
    <row r="5074">
      <c r="A5074" s="63">
        <v>17985.0</v>
      </c>
      <c r="B5074" s="65" t="str">
        <f t="shared" si="1"/>
        <v>Xobbi va ijodBoshqa xobbilarQog‘ozdan yasalgan buyumlarOrigami</v>
      </c>
      <c r="C5074" s="68" t="s">
        <v>199</v>
      </c>
      <c r="D5074" s="68" t="s">
        <v>901</v>
      </c>
      <c r="E5074" s="68" t="s">
        <v>10718</v>
      </c>
      <c r="F5074" s="68" t="s">
        <v>3806</v>
      </c>
      <c r="G5074" s="2"/>
      <c r="H5074" s="2"/>
      <c r="I5074" s="64">
        <v>0.2</v>
      </c>
      <c r="J5074" s="67">
        <v>0.2</v>
      </c>
      <c r="K5074" s="70">
        <v>0.2</v>
      </c>
      <c r="L5074" s="64">
        <v>0.0</v>
      </c>
      <c r="M5074" s="67">
        <v>0.0</v>
      </c>
      <c r="N5074" s="70">
        <v>0.0</v>
      </c>
      <c r="O5074" s="64">
        <v>0.2</v>
      </c>
      <c r="P5074" s="67">
        <v>0.2</v>
      </c>
      <c r="Q5074" s="70">
        <v>0.2</v>
      </c>
      <c r="R5074" s="2"/>
      <c r="S5074" s="2"/>
      <c r="T5074" s="79"/>
      <c r="U5074" s="2"/>
      <c r="V5074" s="80"/>
      <c r="W5074" s="80"/>
      <c r="X5074" s="80"/>
      <c r="Y5074" s="80"/>
      <c r="Z5074" s="80"/>
      <c r="AA5074" s="80"/>
      <c r="AB5074" s="80"/>
      <c r="AC5074" s="80"/>
      <c r="AD5074" s="80"/>
    </row>
    <row r="5075">
      <c r="A5075" s="63">
        <v>17986.0</v>
      </c>
      <c r="B5075" s="65" t="str">
        <f t="shared" si="1"/>
        <v>Xobbi va ijodBoshqa xobbilarFokuslar</v>
      </c>
      <c r="C5075" s="68" t="s">
        <v>199</v>
      </c>
      <c r="D5075" s="68" t="s">
        <v>901</v>
      </c>
      <c r="E5075" s="68" t="s">
        <v>5815</v>
      </c>
      <c r="F5075" s="75"/>
      <c r="G5075" s="2"/>
      <c r="H5075" s="2"/>
      <c r="I5075" s="64">
        <v>0.2</v>
      </c>
      <c r="J5075" s="67">
        <v>0.2</v>
      </c>
      <c r="K5075" s="70">
        <v>0.2</v>
      </c>
      <c r="L5075" s="64">
        <v>0.0</v>
      </c>
      <c r="M5075" s="67">
        <v>0.0</v>
      </c>
      <c r="N5075" s="70">
        <v>0.0</v>
      </c>
      <c r="O5075" s="64">
        <v>0.2</v>
      </c>
      <c r="P5075" s="67">
        <v>0.2</v>
      </c>
      <c r="Q5075" s="70">
        <v>0.2</v>
      </c>
      <c r="R5075" s="2"/>
      <c r="S5075" s="2"/>
      <c r="T5075" s="79"/>
      <c r="U5075" s="2"/>
      <c r="V5075" s="80"/>
      <c r="W5075" s="80"/>
      <c r="X5075" s="80"/>
      <c r="Y5075" s="80"/>
      <c r="Z5075" s="80"/>
      <c r="AA5075" s="80"/>
      <c r="AB5075" s="80"/>
      <c r="AC5075" s="80"/>
      <c r="AD5075" s="80"/>
    </row>
    <row r="5076">
      <c r="A5076" s="63">
        <v>17987.0</v>
      </c>
      <c r="B5076" s="65" t="str">
        <f t="shared" si="1"/>
        <v>Xobbi va ijodBoshqa xobbilarFreska</v>
      </c>
      <c r="C5076" s="68" t="s">
        <v>199</v>
      </c>
      <c r="D5076" s="68" t="s">
        <v>901</v>
      </c>
      <c r="E5076" s="68" t="s">
        <v>10719</v>
      </c>
      <c r="F5076" s="75"/>
      <c r="G5076" s="2"/>
      <c r="H5076" s="2"/>
      <c r="I5076" s="64">
        <v>0.2</v>
      </c>
      <c r="J5076" s="67">
        <v>0.2</v>
      </c>
      <c r="K5076" s="70">
        <v>0.2</v>
      </c>
      <c r="L5076" s="64">
        <v>0.0</v>
      </c>
      <c r="M5076" s="67">
        <v>0.0</v>
      </c>
      <c r="N5076" s="70">
        <v>0.0</v>
      </c>
      <c r="O5076" s="64">
        <v>0.2</v>
      </c>
      <c r="P5076" s="67">
        <v>0.2</v>
      </c>
      <c r="Q5076" s="70">
        <v>0.2</v>
      </c>
      <c r="R5076" s="2"/>
      <c r="S5076" s="2"/>
      <c r="T5076" s="79"/>
      <c r="U5076" s="2"/>
      <c r="V5076" s="80"/>
      <c r="W5076" s="80"/>
      <c r="X5076" s="80"/>
      <c r="Y5076" s="80"/>
      <c r="Z5076" s="80"/>
      <c r="AA5076" s="80"/>
      <c r="AB5076" s="80"/>
      <c r="AC5076" s="80"/>
      <c r="AD5076" s="80"/>
    </row>
    <row r="5077">
      <c r="A5077" s="63">
        <v>17988.0</v>
      </c>
      <c r="B5077" s="65" t="str">
        <f t="shared" si="1"/>
        <v>Xobbi va ijodRasm chizishBoʻyoqlar, pigmentlarAkril bo‘yoqlar</v>
      </c>
      <c r="C5077" s="68" t="s">
        <v>199</v>
      </c>
      <c r="D5077" s="68" t="s">
        <v>1258</v>
      </c>
      <c r="E5077" s="68" t="s">
        <v>4825</v>
      </c>
      <c r="F5077" s="75" t="s">
        <v>10720</v>
      </c>
      <c r="G5077" s="2"/>
      <c r="H5077" s="2"/>
      <c r="I5077" s="64">
        <v>0.2</v>
      </c>
      <c r="J5077" s="67">
        <v>0.2</v>
      </c>
      <c r="K5077" s="70">
        <v>0.2</v>
      </c>
      <c r="L5077" s="64">
        <v>0.0</v>
      </c>
      <c r="M5077" s="67">
        <v>0.0</v>
      </c>
      <c r="N5077" s="70">
        <v>0.0</v>
      </c>
      <c r="O5077" s="64">
        <v>0.2</v>
      </c>
      <c r="P5077" s="67">
        <v>0.2</v>
      </c>
      <c r="Q5077" s="70">
        <v>0.2</v>
      </c>
      <c r="R5077" s="2"/>
      <c r="S5077" s="2"/>
      <c r="T5077" s="79"/>
      <c r="U5077" s="2"/>
      <c r="V5077" s="80"/>
      <c r="W5077" s="80"/>
      <c r="X5077" s="80"/>
      <c r="Y5077" s="80"/>
      <c r="Z5077" s="80"/>
      <c r="AA5077" s="80"/>
      <c r="AB5077" s="80"/>
      <c r="AC5077" s="80"/>
      <c r="AD5077" s="80"/>
    </row>
    <row r="5078">
      <c r="A5078" s="63">
        <v>17989.0</v>
      </c>
      <c r="B5078" s="65" t="str">
        <f t="shared" si="1"/>
        <v>Xobbi va ijodRasm chizishBoʻyoqlar, pigmentlarMoybo‘yoqlar</v>
      </c>
      <c r="C5078" s="68" t="s">
        <v>199</v>
      </c>
      <c r="D5078" s="68" t="s">
        <v>1258</v>
      </c>
      <c r="E5078" s="68" t="s">
        <v>4825</v>
      </c>
      <c r="F5078" s="75" t="s">
        <v>10721</v>
      </c>
      <c r="G5078" s="2"/>
      <c r="H5078" s="2"/>
      <c r="I5078" s="64">
        <v>0.2</v>
      </c>
      <c r="J5078" s="67">
        <v>0.2</v>
      </c>
      <c r="K5078" s="70">
        <v>0.2</v>
      </c>
      <c r="L5078" s="64">
        <v>0.0</v>
      </c>
      <c r="M5078" s="67">
        <v>0.0</v>
      </c>
      <c r="N5078" s="70">
        <v>0.0</v>
      </c>
      <c r="O5078" s="64">
        <v>0.2</v>
      </c>
      <c r="P5078" s="67">
        <v>0.2</v>
      </c>
      <c r="Q5078" s="70">
        <v>0.2</v>
      </c>
      <c r="R5078" s="2"/>
      <c r="S5078" s="2"/>
      <c r="T5078" s="79"/>
      <c r="U5078" s="2"/>
      <c r="V5078" s="80"/>
      <c r="W5078" s="80"/>
      <c r="X5078" s="80"/>
      <c r="Y5078" s="80"/>
      <c r="Z5078" s="80"/>
      <c r="AA5078" s="80"/>
      <c r="AB5078" s="80"/>
      <c r="AC5078" s="80"/>
      <c r="AD5078" s="80"/>
    </row>
    <row r="5079">
      <c r="A5079" s="63">
        <v>17990.0</v>
      </c>
      <c r="B5079" s="65" t="str">
        <f t="shared" si="1"/>
        <v>Xobbi va ijodRasm chizishBoʻyoqlar, pigmentlarTempera</v>
      </c>
      <c r="C5079" s="68" t="s">
        <v>199</v>
      </c>
      <c r="D5079" s="68" t="s">
        <v>1258</v>
      </c>
      <c r="E5079" s="68" t="s">
        <v>4825</v>
      </c>
      <c r="F5079" s="75" t="s">
        <v>10722</v>
      </c>
      <c r="G5079" s="2"/>
      <c r="H5079" s="2"/>
      <c r="I5079" s="64">
        <v>0.2</v>
      </c>
      <c r="J5079" s="67">
        <v>0.2</v>
      </c>
      <c r="K5079" s="70">
        <v>0.2</v>
      </c>
      <c r="L5079" s="64">
        <v>0.0</v>
      </c>
      <c r="M5079" s="67">
        <v>0.0</v>
      </c>
      <c r="N5079" s="70">
        <v>0.0</v>
      </c>
      <c r="O5079" s="64">
        <v>0.2</v>
      </c>
      <c r="P5079" s="67">
        <v>0.2</v>
      </c>
      <c r="Q5079" s="70">
        <v>0.2</v>
      </c>
      <c r="R5079" s="2"/>
      <c r="S5079" s="2"/>
      <c r="T5079" s="79"/>
      <c r="U5079" s="2"/>
      <c r="V5079" s="80"/>
      <c r="W5079" s="80"/>
      <c r="X5079" s="80"/>
      <c r="Y5079" s="80"/>
      <c r="Z5079" s="80"/>
      <c r="AA5079" s="80"/>
      <c r="AB5079" s="80"/>
      <c r="AC5079" s="80"/>
      <c r="AD5079" s="80"/>
    </row>
    <row r="5080">
      <c r="A5080" s="63">
        <v>17991.0</v>
      </c>
      <c r="B5080" s="65" t="str">
        <f t="shared" si="1"/>
        <v>Xobbi va ijodRasm chizishBoʻyoqlar, pigmentlarGuash</v>
      </c>
      <c r="C5080" s="68" t="s">
        <v>199</v>
      </c>
      <c r="D5080" s="68" t="s">
        <v>1258</v>
      </c>
      <c r="E5080" s="68" t="s">
        <v>4825</v>
      </c>
      <c r="F5080" s="75" t="s">
        <v>10723</v>
      </c>
      <c r="G5080" s="2"/>
      <c r="H5080" s="2"/>
      <c r="I5080" s="64">
        <v>0.2</v>
      </c>
      <c r="J5080" s="67">
        <v>0.2</v>
      </c>
      <c r="K5080" s="70">
        <v>0.2</v>
      </c>
      <c r="L5080" s="64">
        <v>0.0</v>
      </c>
      <c r="M5080" s="67">
        <v>0.0</v>
      </c>
      <c r="N5080" s="70">
        <v>0.0</v>
      </c>
      <c r="O5080" s="64">
        <v>0.2</v>
      </c>
      <c r="P5080" s="67">
        <v>0.2</v>
      </c>
      <c r="Q5080" s="70">
        <v>0.2</v>
      </c>
      <c r="R5080" s="2"/>
      <c r="S5080" s="2"/>
      <c r="T5080" s="79"/>
      <c r="U5080" s="2"/>
      <c r="V5080" s="80"/>
      <c r="W5080" s="80"/>
      <c r="X5080" s="80"/>
      <c r="Y5080" s="80"/>
      <c r="Z5080" s="80"/>
      <c r="AA5080" s="80"/>
      <c r="AB5080" s="80"/>
      <c r="AC5080" s="80"/>
      <c r="AD5080" s="80"/>
    </row>
    <row r="5081">
      <c r="A5081" s="63">
        <v>17992.0</v>
      </c>
      <c r="B5081" s="65" t="str">
        <f t="shared" si="1"/>
        <v>Xobbi va ijodRasm chizishBoʻyoqlar, pigmentlarAkvarel</v>
      </c>
      <c r="C5081" s="68" t="s">
        <v>199</v>
      </c>
      <c r="D5081" s="68" t="s">
        <v>1258</v>
      </c>
      <c r="E5081" s="68" t="s">
        <v>4825</v>
      </c>
      <c r="F5081" s="75" t="s">
        <v>10724</v>
      </c>
      <c r="G5081" s="2"/>
      <c r="H5081" s="2"/>
      <c r="I5081" s="64">
        <v>0.25</v>
      </c>
      <c r="J5081" s="67">
        <v>0.25</v>
      </c>
      <c r="K5081" s="70">
        <v>0.25</v>
      </c>
      <c r="L5081" s="64">
        <v>0.0</v>
      </c>
      <c r="M5081" s="67">
        <v>0.0</v>
      </c>
      <c r="N5081" s="70">
        <v>0.0</v>
      </c>
      <c r="O5081" s="64">
        <v>0.25</v>
      </c>
      <c r="P5081" s="67">
        <v>0.25</v>
      </c>
      <c r="Q5081" s="70">
        <v>0.25</v>
      </c>
      <c r="R5081" s="2"/>
      <c r="S5081" s="2"/>
      <c r="T5081" s="79"/>
      <c r="U5081" s="2"/>
      <c r="V5081" s="80"/>
      <c r="W5081" s="80"/>
      <c r="X5081" s="80"/>
      <c r="Y5081" s="80"/>
      <c r="Z5081" s="80"/>
      <c r="AA5081" s="80"/>
      <c r="AB5081" s="80"/>
      <c r="AC5081" s="80"/>
      <c r="AD5081" s="80"/>
    </row>
    <row r="5082">
      <c r="A5082" s="63">
        <v>17993.0</v>
      </c>
      <c r="B5082" s="65" t="str">
        <f t="shared" si="1"/>
        <v>Xobbi va ijodRasm chizishBoʻyash uchun rasmlar, naqshlar uchun toʻplamlarBo‘yoqlar</v>
      </c>
      <c r="C5082" s="68" t="s">
        <v>199</v>
      </c>
      <c r="D5082" s="68" t="s">
        <v>1258</v>
      </c>
      <c r="E5082" s="68" t="s">
        <v>3195</v>
      </c>
      <c r="F5082" s="75" t="s">
        <v>7971</v>
      </c>
      <c r="G5082" s="2"/>
      <c r="H5082" s="2"/>
      <c r="I5082" s="64">
        <v>0.25</v>
      </c>
      <c r="J5082" s="67">
        <v>0.25</v>
      </c>
      <c r="K5082" s="70">
        <v>0.25</v>
      </c>
      <c r="L5082" s="64">
        <v>0.0</v>
      </c>
      <c r="M5082" s="67">
        <v>0.0</v>
      </c>
      <c r="N5082" s="70">
        <v>0.0</v>
      </c>
      <c r="O5082" s="64">
        <v>0.25</v>
      </c>
      <c r="P5082" s="67">
        <v>0.25</v>
      </c>
      <c r="Q5082" s="70">
        <v>0.25</v>
      </c>
      <c r="R5082" s="2"/>
      <c r="S5082" s="2"/>
      <c r="T5082" s="79"/>
      <c r="U5082" s="2"/>
      <c r="V5082" s="80"/>
      <c r="W5082" s="80"/>
      <c r="X5082" s="80"/>
      <c r="Y5082" s="80"/>
      <c r="Z5082" s="80"/>
      <c r="AA5082" s="80"/>
      <c r="AB5082" s="80"/>
      <c r="AC5082" s="80"/>
      <c r="AD5082" s="80"/>
    </row>
    <row r="5083">
      <c r="A5083" s="63">
        <v>17994.0</v>
      </c>
      <c r="B5083" s="65" t="str">
        <f t="shared" si="1"/>
        <v>Xobbi va ijodRasm chizishBoʻyash uchun rasmlar, naqshlar uchun toʻplamlarNaqqoshlik to‘plami</v>
      </c>
      <c r="C5083" s="68" t="s">
        <v>199</v>
      </c>
      <c r="D5083" s="68" t="s">
        <v>1258</v>
      </c>
      <c r="E5083" s="68" t="s">
        <v>3195</v>
      </c>
      <c r="F5083" s="75" t="s">
        <v>10725</v>
      </c>
      <c r="G5083" s="2"/>
      <c r="H5083" s="2"/>
      <c r="I5083" s="64">
        <v>0.25</v>
      </c>
      <c r="J5083" s="67">
        <v>0.25</v>
      </c>
      <c r="K5083" s="70">
        <v>0.25</v>
      </c>
      <c r="L5083" s="64">
        <v>0.0</v>
      </c>
      <c r="M5083" s="67">
        <v>0.0</v>
      </c>
      <c r="N5083" s="70">
        <v>0.0</v>
      </c>
      <c r="O5083" s="64">
        <v>0.25</v>
      </c>
      <c r="P5083" s="67">
        <v>0.25</v>
      </c>
      <c r="Q5083" s="70">
        <v>0.25</v>
      </c>
      <c r="R5083" s="2"/>
      <c r="S5083" s="2"/>
      <c r="T5083" s="79"/>
      <c r="U5083" s="2"/>
      <c r="V5083" s="80"/>
      <c r="W5083" s="80"/>
      <c r="X5083" s="80"/>
      <c r="Y5083" s="80"/>
      <c r="Z5083" s="80"/>
      <c r="AA5083" s="80"/>
      <c r="AB5083" s="80"/>
      <c r="AC5083" s="80"/>
      <c r="AD5083" s="80"/>
    </row>
    <row r="5084">
      <c r="A5084" s="63">
        <v>17995.0</v>
      </c>
      <c r="B5084" s="65" t="str">
        <f t="shared" si="1"/>
        <v>Xobbi va ijodRasm chizishBoʻyash uchun rasmlar, naqshlar uchun toʻplamlarIpakli bosma</v>
      </c>
      <c r="C5084" s="68" t="s">
        <v>199</v>
      </c>
      <c r="D5084" s="68" t="s">
        <v>1258</v>
      </c>
      <c r="E5084" s="68" t="s">
        <v>3195</v>
      </c>
      <c r="F5084" s="75" t="s">
        <v>10726</v>
      </c>
      <c r="G5084" s="2"/>
      <c r="H5084" s="2"/>
      <c r="I5084" s="64">
        <v>0.25</v>
      </c>
      <c r="J5084" s="67">
        <v>0.25</v>
      </c>
      <c r="K5084" s="70">
        <v>0.25</v>
      </c>
      <c r="L5084" s="64">
        <v>0.0</v>
      </c>
      <c r="M5084" s="67">
        <v>0.0</v>
      </c>
      <c r="N5084" s="70">
        <v>0.0</v>
      </c>
      <c r="O5084" s="64">
        <v>0.25</v>
      </c>
      <c r="P5084" s="67">
        <v>0.25</v>
      </c>
      <c r="Q5084" s="70">
        <v>0.25</v>
      </c>
      <c r="R5084" s="2"/>
      <c r="S5084" s="2"/>
      <c r="T5084" s="79"/>
      <c r="U5084" s="2"/>
      <c r="V5084" s="80"/>
      <c r="W5084" s="80"/>
      <c r="X5084" s="80"/>
      <c r="Y5084" s="80"/>
      <c r="Z5084" s="80"/>
      <c r="AA5084" s="80"/>
      <c r="AB5084" s="80"/>
      <c r="AC5084" s="80"/>
      <c r="AD5084" s="80"/>
    </row>
    <row r="5085">
      <c r="A5085" s="63">
        <v>17996.0</v>
      </c>
      <c r="B5085" s="65" t="str">
        <f t="shared" si="1"/>
        <v>Xobbi va ijodRasm chizishXolstlar va gruntlangan kartonXolstlar</v>
      </c>
      <c r="C5085" s="68" t="s">
        <v>199</v>
      </c>
      <c r="D5085" s="68" t="s">
        <v>1258</v>
      </c>
      <c r="E5085" s="68" t="s">
        <v>10727</v>
      </c>
      <c r="F5085" s="75" t="s">
        <v>2354</v>
      </c>
      <c r="G5085" s="2"/>
      <c r="H5085" s="2"/>
      <c r="I5085" s="64">
        <v>0.25</v>
      </c>
      <c r="J5085" s="67">
        <v>0.25</v>
      </c>
      <c r="K5085" s="70">
        <v>0.25</v>
      </c>
      <c r="L5085" s="64">
        <v>0.0</v>
      </c>
      <c r="M5085" s="67">
        <v>0.0</v>
      </c>
      <c r="N5085" s="70">
        <v>0.0</v>
      </c>
      <c r="O5085" s="64">
        <v>0.25</v>
      </c>
      <c r="P5085" s="67">
        <v>0.25</v>
      </c>
      <c r="Q5085" s="70">
        <v>0.25</v>
      </c>
      <c r="R5085" s="2"/>
      <c r="S5085" s="2"/>
      <c r="T5085" s="79"/>
      <c r="U5085" s="2"/>
      <c r="V5085" s="80"/>
      <c r="W5085" s="80"/>
      <c r="X5085" s="80"/>
      <c r="Y5085" s="80"/>
      <c r="Z5085" s="80"/>
      <c r="AA5085" s="80"/>
      <c r="AB5085" s="80"/>
      <c r="AC5085" s="80"/>
      <c r="AD5085" s="80"/>
    </row>
    <row r="5086">
      <c r="A5086" s="63">
        <v>17997.0</v>
      </c>
      <c r="B5086" s="65" t="str">
        <f t="shared" si="1"/>
        <v>Xobbi va ijodRasm chizishXolstlar va gruntlangan kartonGruntlangan karton</v>
      </c>
      <c r="C5086" s="68" t="s">
        <v>199</v>
      </c>
      <c r="D5086" s="68" t="s">
        <v>1258</v>
      </c>
      <c r="E5086" s="68" t="s">
        <v>10727</v>
      </c>
      <c r="F5086" s="75" t="s">
        <v>10728</v>
      </c>
      <c r="G5086" s="2"/>
      <c r="H5086" s="2"/>
      <c r="I5086" s="64">
        <v>0.25</v>
      </c>
      <c r="J5086" s="67">
        <v>0.25</v>
      </c>
      <c r="K5086" s="70">
        <v>0.25</v>
      </c>
      <c r="L5086" s="64">
        <v>0.0</v>
      </c>
      <c r="M5086" s="67">
        <v>0.0</v>
      </c>
      <c r="N5086" s="70">
        <v>0.0</v>
      </c>
      <c r="O5086" s="64">
        <v>0.25</v>
      </c>
      <c r="P5086" s="67">
        <v>0.25</v>
      </c>
      <c r="Q5086" s="70">
        <v>0.25</v>
      </c>
      <c r="R5086" s="2"/>
      <c r="S5086" s="2"/>
      <c r="T5086" s="79"/>
      <c r="U5086" s="2"/>
      <c r="V5086" s="80"/>
      <c r="W5086" s="80"/>
      <c r="X5086" s="80"/>
      <c r="Y5086" s="80"/>
      <c r="Z5086" s="80"/>
      <c r="AA5086" s="80"/>
      <c r="AB5086" s="80"/>
      <c r="AC5086" s="80"/>
      <c r="AD5086" s="80"/>
    </row>
    <row r="5087">
      <c r="A5087" s="63">
        <v>17998.0</v>
      </c>
      <c r="B5087" s="65" t="str">
        <f t="shared" si="1"/>
        <v>Xobbi va ijodRasm chizishXolstlar va gruntlangan kartonQo‘l izi</v>
      </c>
      <c r="C5087" s="68" t="s">
        <v>199</v>
      </c>
      <c r="D5087" s="68" t="s">
        <v>1258</v>
      </c>
      <c r="E5087" s="68" t="s">
        <v>10727</v>
      </c>
      <c r="F5087" s="75" t="s">
        <v>10729</v>
      </c>
      <c r="G5087" s="2"/>
      <c r="H5087" s="2"/>
      <c r="I5087" s="64">
        <v>0.25</v>
      </c>
      <c r="J5087" s="67">
        <v>0.25</v>
      </c>
      <c r="K5087" s="70">
        <v>0.25</v>
      </c>
      <c r="L5087" s="64">
        <v>0.0</v>
      </c>
      <c r="M5087" s="67">
        <v>0.0</v>
      </c>
      <c r="N5087" s="70">
        <v>0.0</v>
      </c>
      <c r="O5087" s="64">
        <v>0.25</v>
      </c>
      <c r="P5087" s="67">
        <v>0.25</v>
      </c>
      <c r="Q5087" s="70">
        <v>0.25</v>
      </c>
      <c r="R5087" s="2"/>
      <c r="S5087" s="2"/>
      <c r="T5087" s="79"/>
      <c r="U5087" s="2"/>
      <c r="V5087" s="80"/>
      <c r="W5087" s="80"/>
      <c r="X5087" s="80"/>
      <c r="Y5087" s="80"/>
      <c r="Z5087" s="80"/>
      <c r="AA5087" s="80"/>
      <c r="AB5087" s="80"/>
      <c r="AC5087" s="80"/>
      <c r="AD5087" s="80"/>
    </row>
    <row r="5088">
      <c r="A5088" s="63">
        <v>18000.0</v>
      </c>
      <c r="B5088" s="65" t="str">
        <f t="shared" si="1"/>
        <v>Qurilish va taʼmirlashUy va bogʻ uchun suv taʼminotiTruboprovodPolipropilen quvurlar va fitinglar</v>
      </c>
      <c r="C5088" s="68" t="s">
        <v>95</v>
      </c>
      <c r="D5088" s="68" t="s">
        <v>96</v>
      </c>
      <c r="E5088" s="68" t="s">
        <v>3626</v>
      </c>
      <c r="F5088" s="75" t="s">
        <v>10730</v>
      </c>
      <c r="G5088" s="2"/>
      <c r="H5088" s="2"/>
      <c r="I5088" s="64">
        <v>0.15</v>
      </c>
      <c r="J5088" s="67">
        <v>0.15</v>
      </c>
      <c r="K5088" s="70">
        <v>0.15</v>
      </c>
      <c r="L5088" s="64">
        <v>0.0</v>
      </c>
      <c r="M5088" s="67">
        <v>0.0</v>
      </c>
      <c r="N5088" s="70">
        <v>0.0</v>
      </c>
      <c r="O5088" s="64">
        <v>0.15</v>
      </c>
      <c r="P5088" s="67">
        <v>0.15</v>
      </c>
      <c r="Q5088" s="70">
        <v>0.15</v>
      </c>
      <c r="R5088" s="2"/>
      <c r="S5088" s="2"/>
      <c r="T5088" s="79"/>
      <c r="U5088" s="2"/>
      <c r="V5088" s="80"/>
      <c r="W5088" s="80"/>
      <c r="X5088" s="80"/>
      <c r="Y5088" s="80"/>
      <c r="Z5088" s="80"/>
      <c r="AA5088" s="80"/>
      <c r="AB5088" s="80"/>
      <c r="AC5088" s="80"/>
      <c r="AD5088" s="80"/>
    </row>
    <row r="5089">
      <c r="A5089" s="63">
        <v>18001.0</v>
      </c>
      <c r="B5089" s="65" t="str">
        <f t="shared" si="1"/>
        <v>Qurilish va taʼmirlashUy va bogʻ uchun suv taʼminotiTruboprovodTikilgan polietilen quvurlar va fitinglar</v>
      </c>
      <c r="C5089" s="68" t="s">
        <v>95</v>
      </c>
      <c r="D5089" s="68" t="s">
        <v>96</v>
      </c>
      <c r="E5089" s="68" t="s">
        <v>3626</v>
      </c>
      <c r="F5089" s="75" t="s">
        <v>10731</v>
      </c>
      <c r="G5089" s="2"/>
      <c r="H5089" s="2"/>
      <c r="I5089" s="64">
        <v>0.15</v>
      </c>
      <c r="J5089" s="67">
        <v>0.15</v>
      </c>
      <c r="K5089" s="70">
        <v>0.15</v>
      </c>
      <c r="L5089" s="64">
        <v>0.0</v>
      </c>
      <c r="M5089" s="67">
        <v>0.0</v>
      </c>
      <c r="N5089" s="70">
        <v>0.0</v>
      </c>
      <c r="O5089" s="64">
        <v>0.15</v>
      </c>
      <c r="P5089" s="67">
        <v>0.15</v>
      </c>
      <c r="Q5089" s="70">
        <v>0.15</v>
      </c>
      <c r="R5089" s="2"/>
      <c r="S5089" s="2"/>
      <c r="T5089" s="79"/>
      <c r="U5089" s="2"/>
      <c r="V5089" s="80"/>
      <c r="W5089" s="80"/>
      <c r="X5089" s="80"/>
      <c r="Y5089" s="80"/>
      <c r="Z5089" s="80"/>
      <c r="AA5089" s="80"/>
      <c r="AB5089" s="80"/>
      <c r="AC5089" s="80"/>
      <c r="AD5089" s="80"/>
    </row>
    <row r="5090">
      <c r="A5090" s="63">
        <v>18002.0</v>
      </c>
      <c r="B5090" s="65" t="str">
        <f t="shared" si="1"/>
        <v>Qurilish va taʼmirlashUy va bogʻ uchun suv taʼminotiTruboprovodMetalloplastik quvurlar va fitinglar</v>
      </c>
      <c r="C5090" s="68" t="s">
        <v>95</v>
      </c>
      <c r="D5090" s="68" t="s">
        <v>96</v>
      </c>
      <c r="E5090" s="68" t="s">
        <v>3626</v>
      </c>
      <c r="F5090" s="75" t="s">
        <v>10732</v>
      </c>
      <c r="G5090" s="2"/>
      <c r="H5090" s="2"/>
      <c r="I5090" s="64">
        <v>0.15</v>
      </c>
      <c r="J5090" s="67">
        <v>0.15</v>
      </c>
      <c r="K5090" s="70">
        <v>0.15</v>
      </c>
      <c r="L5090" s="64">
        <v>0.0</v>
      </c>
      <c r="M5090" s="67">
        <v>0.0</v>
      </c>
      <c r="N5090" s="70">
        <v>0.0</v>
      </c>
      <c r="O5090" s="64">
        <v>0.15</v>
      </c>
      <c r="P5090" s="67">
        <v>0.15</v>
      </c>
      <c r="Q5090" s="70">
        <v>0.15</v>
      </c>
      <c r="R5090" s="2"/>
      <c r="S5090" s="2"/>
      <c r="T5090" s="79"/>
      <c r="U5090" s="2"/>
      <c r="V5090" s="80"/>
      <c r="W5090" s="80"/>
      <c r="X5090" s="80"/>
      <c r="Y5090" s="80"/>
      <c r="Z5090" s="80"/>
      <c r="AA5090" s="80"/>
      <c r="AB5090" s="80"/>
      <c r="AC5090" s="80"/>
      <c r="AD5090" s="80"/>
    </row>
    <row r="5091">
      <c r="A5091" s="63">
        <v>18003.0</v>
      </c>
      <c r="B5091" s="65" t="str">
        <f t="shared" si="1"/>
        <v>Qurilish va taʼmirlashUy va bogʻ uchun suv taʼminotiTruboprovodPo‘lat quvurlar va fitinglar</v>
      </c>
      <c r="C5091" s="68" t="s">
        <v>95</v>
      </c>
      <c r="D5091" s="68" t="s">
        <v>96</v>
      </c>
      <c r="E5091" s="68" t="s">
        <v>3626</v>
      </c>
      <c r="F5091" s="75" t="s">
        <v>10733</v>
      </c>
      <c r="G5091" s="2"/>
      <c r="H5091" s="2"/>
      <c r="I5091" s="64">
        <v>0.15</v>
      </c>
      <c r="J5091" s="67">
        <v>0.15</v>
      </c>
      <c r="K5091" s="70">
        <v>0.15</v>
      </c>
      <c r="L5091" s="64">
        <v>0.0</v>
      </c>
      <c r="M5091" s="67">
        <v>0.0</v>
      </c>
      <c r="N5091" s="70">
        <v>0.0</v>
      </c>
      <c r="O5091" s="64">
        <v>0.15</v>
      </c>
      <c r="P5091" s="67">
        <v>0.15</v>
      </c>
      <c r="Q5091" s="70">
        <v>0.15</v>
      </c>
      <c r="R5091" s="2"/>
      <c r="S5091" s="2"/>
      <c r="T5091" s="79"/>
      <c r="U5091" s="2"/>
      <c r="V5091" s="80"/>
      <c r="W5091" s="80"/>
      <c r="X5091" s="80"/>
      <c r="Y5091" s="80"/>
      <c r="Z5091" s="80"/>
      <c r="AA5091" s="80"/>
      <c r="AB5091" s="80"/>
      <c r="AC5091" s="80"/>
      <c r="AD5091" s="80"/>
    </row>
    <row r="5092">
      <c r="A5092" s="63">
        <v>18004.0</v>
      </c>
      <c r="B5092" s="65" t="str">
        <f t="shared" si="1"/>
        <v>Qurilish va taʼmirlashUy va bogʻ uchun suv taʼminotiTruboprovodMis quvurlar va fitinglar</v>
      </c>
      <c r="C5092" s="68" t="s">
        <v>95</v>
      </c>
      <c r="D5092" s="68" t="s">
        <v>96</v>
      </c>
      <c r="E5092" s="68" t="s">
        <v>3626</v>
      </c>
      <c r="F5092" s="75" t="s">
        <v>10734</v>
      </c>
      <c r="G5092" s="2"/>
      <c r="H5092" s="2"/>
      <c r="I5092" s="64">
        <v>0.15</v>
      </c>
      <c r="J5092" s="67">
        <v>0.15</v>
      </c>
      <c r="K5092" s="70">
        <v>0.15</v>
      </c>
      <c r="L5092" s="64">
        <v>0.0</v>
      </c>
      <c r="M5092" s="67">
        <v>0.0</v>
      </c>
      <c r="N5092" s="70">
        <v>0.0</v>
      </c>
      <c r="O5092" s="64">
        <v>0.15</v>
      </c>
      <c r="P5092" s="67">
        <v>0.15</v>
      </c>
      <c r="Q5092" s="70">
        <v>0.15</v>
      </c>
      <c r="R5092" s="2"/>
      <c r="S5092" s="2"/>
      <c r="T5092" s="79"/>
      <c r="U5092" s="2"/>
      <c r="V5092" s="80"/>
      <c r="W5092" s="80"/>
      <c r="X5092" s="80"/>
      <c r="Y5092" s="80"/>
      <c r="Z5092" s="80"/>
      <c r="AA5092" s="80"/>
      <c r="AB5092" s="80"/>
      <c r="AC5092" s="80"/>
      <c r="AD5092" s="80"/>
    </row>
    <row r="5093">
      <c r="A5093" s="63">
        <v>18005.0</v>
      </c>
      <c r="B5093" s="65" t="str">
        <f t="shared" si="1"/>
        <v>Qurilish va taʼmirlashUy va bogʻ uchun suv taʼminotiTruboprovodZanglamaydigan po‘latdan yasalgan quvur</v>
      </c>
      <c r="C5093" s="68" t="s">
        <v>95</v>
      </c>
      <c r="D5093" s="68" t="s">
        <v>96</v>
      </c>
      <c r="E5093" s="68" t="s">
        <v>3626</v>
      </c>
      <c r="F5093" s="75" t="s">
        <v>10735</v>
      </c>
      <c r="G5093" s="2"/>
      <c r="H5093" s="2"/>
      <c r="I5093" s="64">
        <v>0.15</v>
      </c>
      <c r="J5093" s="67">
        <v>0.15</v>
      </c>
      <c r="K5093" s="70">
        <v>0.15</v>
      </c>
      <c r="L5093" s="64">
        <v>0.0</v>
      </c>
      <c r="M5093" s="67">
        <v>0.0</v>
      </c>
      <c r="N5093" s="70">
        <v>0.0</v>
      </c>
      <c r="O5093" s="64">
        <v>0.15</v>
      </c>
      <c r="P5093" s="67">
        <v>0.15</v>
      </c>
      <c r="Q5093" s="70">
        <v>0.15</v>
      </c>
      <c r="R5093" s="2"/>
      <c r="S5093" s="2"/>
      <c r="T5093" s="79"/>
      <c r="U5093" s="2"/>
      <c r="V5093" s="80"/>
      <c r="W5093" s="80"/>
      <c r="X5093" s="80"/>
      <c r="Y5093" s="80"/>
      <c r="Z5093" s="80"/>
      <c r="AA5093" s="80"/>
      <c r="AB5093" s="80"/>
      <c r="AC5093" s="80"/>
      <c r="AD5093" s="80"/>
    </row>
    <row r="5094">
      <c r="A5094" s="63">
        <v>18006.0</v>
      </c>
      <c r="B5094" s="65" t="str">
        <f t="shared" si="1"/>
        <v>Qurilish va taʼmirlashUy va bogʻ uchun suv taʼminotiTruboprovodJez rezbali fitinglar</v>
      </c>
      <c r="C5094" s="68" t="s">
        <v>95</v>
      </c>
      <c r="D5094" s="68" t="s">
        <v>96</v>
      </c>
      <c r="E5094" s="68" t="s">
        <v>3626</v>
      </c>
      <c r="F5094" s="75" t="s">
        <v>10736</v>
      </c>
      <c r="G5094" s="2"/>
      <c r="H5094" s="2"/>
      <c r="I5094" s="64">
        <v>0.15</v>
      </c>
      <c r="J5094" s="67">
        <v>0.15</v>
      </c>
      <c r="K5094" s="70">
        <v>0.15</v>
      </c>
      <c r="L5094" s="64">
        <v>0.0</v>
      </c>
      <c r="M5094" s="67">
        <v>0.0</v>
      </c>
      <c r="N5094" s="70">
        <v>0.0</v>
      </c>
      <c r="O5094" s="64">
        <v>0.15</v>
      </c>
      <c r="P5094" s="67">
        <v>0.15</v>
      </c>
      <c r="Q5094" s="70">
        <v>0.15</v>
      </c>
      <c r="R5094" s="2"/>
      <c r="S5094" s="2"/>
      <c r="T5094" s="79"/>
      <c r="U5094" s="2"/>
      <c r="V5094" s="80"/>
      <c r="W5094" s="80"/>
      <c r="X5094" s="80"/>
      <c r="Y5094" s="80"/>
      <c r="Z5094" s="80"/>
      <c r="AA5094" s="80"/>
      <c r="AB5094" s="80"/>
      <c r="AC5094" s="80"/>
      <c r="AD5094" s="80"/>
    </row>
    <row r="5095">
      <c r="A5095" s="63">
        <v>18007.0</v>
      </c>
      <c r="B5095" s="65" t="str">
        <f t="shared" si="1"/>
        <v>Qurilish va taʼmirlashUy va bogʻ uchun suv taʼminotiTruboprovodQuvurlar uchun izolyatsiya</v>
      </c>
      <c r="C5095" s="68" t="s">
        <v>95</v>
      </c>
      <c r="D5095" s="68" t="s">
        <v>96</v>
      </c>
      <c r="E5095" s="68" t="s">
        <v>3626</v>
      </c>
      <c r="F5095" s="75" t="s">
        <v>10737</v>
      </c>
      <c r="G5095" s="2"/>
      <c r="H5095" s="2"/>
      <c r="I5095" s="64">
        <v>0.15</v>
      </c>
      <c r="J5095" s="67">
        <v>0.15</v>
      </c>
      <c r="K5095" s="70">
        <v>0.15</v>
      </c>
      <c r="L5095" s="64">
        <v>0.0</v>
      </c>
      <c r="M5095" s="67">
        <v>0.0</v>
      </c>
      <c r="N5095" s="70">
        <v>0.0</v>
      </c>
      <c r="O5095" s="64">
        <v>0.15</v>
      </c>
      <c r="P5095" s="67">
        <v>0.15</v>
      </c>
      <c r="Q5095" s="70">
        <v>0.15</v>
      </c>
      <c r="R5095" s="2"/>
      <c r="S5095" s="2"/>
      <c r="T5095" s="79"/>
      <c r="U5095" s="2"/>
      <c r="V5095" s="80"/>
      <c r="W5095" s="80"/>
      <c r="X5095" s="80"/>
      <c r="Y5095" s="80"/>
      <c r="Z5095" s="80"/>
      <c r="AA5095" s="80"/>
      <c r="AB5095" s="80"/>
      <c r="AC5095" s="80"/>
      <c r="AD5095" s="80"/>
    </row>
    <row r="5096">
      <c r="A5096" s="63">
        <v>18008.0</v>
      </c>
      <c r="B5096" s="65" t="str">
        <f t="shared" si="1"/>
        <v>Qurilish va taʼmirlashUy va bogʻ uchun suv taʼminotiTruboprovodGaz uchun uzatma</v>
      </c>
      <c r="C5096" s="68" t="s">
        <v>95</v>
      </c>
      <c r="D5096" s="68" t="s">
        <v>96</v>
      </c>
      <c r="E5096" s="68" t="s">
        <v>3626</v>
      </c>
      <c r="F5096" s="75" t="s">
        <v>10738</v>
      </c>
      <c r="G5096" s="2"/>
      <c r="H5096" s="2"/>
      <c r="I5096" s="64">
        <v>0.15</v>
      </c>
      <c r="J5096" s="67">
        <v>0.15</v>
      </c>
      <c r="K5096" s="70">
        <v>0.15</v>
      </c>
      <c r="L5096" s="64">
        <v>0.0</v>
      </c>
      <c r="M5096" s="67">
        <v>0.0</v>
      </c>
      <c r="N5096" s="70">
        <v>0.0</v>
      </c>
      <c r="O5096" s="64">
        <v>0.15</v>
      </c>
      <c r="P5096" s="67">
        <v>0.15</v>
      </c>
      <c r="Q5096" s="70">
        <v>0.15</v>
      </c>
      <c r="R5096" s="2"/>
      <c r="S5096" s="2"/>
      <c r="T5096" s="79"/>
      <c r="U5096" s="2"/>
      <c r="V5096" s="80"/>
      <c r="W5096" s="80"/>
      <c r="X5096" s="80"/>
      <c r="Y5096" s="80"/>
      <c r="Z5096" s="80"/>
      <c r="AA5096" s="80"/>
      <c r="AB5096" s="80"/>
      <c r="AC5096" s="80"/>
      <c r="AD5096" s="80"/>
    </row>
    <row r="5097">
      <c r="A5097" s="63">
        <v>18010.0</v>
      </c>
      <c r="B5097" s="65" t="str">
        <f t="shared" si="1"/>
        <v>Qurilish va taʼmirlashUy va bogʻ uchun suv taʼminotiTruboprovodSuv kollektorlari</v>
      </c>
      <c r="C5097" s="68" t="s">
        <v>95</v>
      </c>
      <c r="D5097" s="68" t="s">
        <v>96</v>
      </c>
      <c r="E5097" s="68" t="s">
        <v>3626</v>
      </c>
      <c r="F5097" s="75" t="s">
        <v>10739</v>
      </c>
      <c r="G5097" s="2"/>
      <c r="H5097" s="2"/>
      <c r="I5097" s="64">
        <v>0.15</v>
      </c>
      <c r="J5097" s="67">
        <v>0.15</v>
      </c>
      <c r="K5097" s="70">
        <v>0.15</v>
      </c>
      <c r="L5097" s="64">
        <v>0.0</v>
      </c>
      <c r="M5097" s="67">
        <v>0.0</v>
      </c>
      <c r="N5097" s="70">
        <v>0.0</v>
      </c>
      <c r="O5097" s="64">
        <v>0.15</v>
      </c>
      <c r="P5097" s="67">
        <v>0.15</v>
      </c>
      <c r="Q5097" s="70">
        <v>0.15</v>
      </c>
      <c r="R5097" s="2"/>
      <c r="S5097" s="2"/>
      <c r="T5097" s="79"/>
      <c r="U5097" s="2"/>
      <c r="V5097" s="80"/>
      <c r="W5097" s="80"/>
      <c r="X5097" s="80"/>
      <c r="Y5097" s="80"/>
      <c r="Z5097" s="80"/>
      <c r="AA5097" s="80"/>
      <c r="AB5097" s="80"/>
      <c r="AC5097" s="80"/>
      <c r="AD5097" s="80"/>
    </row>
    <row r="5098">
      <c r="A5098" s="63">
        <v>18011.0</v>
      </c>
      <c r="B5098" s="65" t="str">
        <f t="shared" si="1"/>
        <v>Qurilish va taʼmirlashUy va bogʻ uchun suv taʼminotiNasoslarGidroakkumulyatorlar</v>
      </c>
      <c r="C5098" s="68" t="s">
        <v>95</v>
      </c>
      <c r="D5098" s="68" t="s">
        <v>96</v>
      </c>
      <c r="E5098" s="68" t="s">
        <v>4375</v>
      </c>
      <c r="F5098" s="75" t="s">
        <v>10740</v>
      </c>
      <c r="G5098" s="2"/>
      <c r="H5098" s="2"/>
      <c r="I5098" s="64">
        <v>0.15</v>
      </c>
      <c r="J5098" s="67">
        <v>0.15</v>
      </c>
      <c r="K5098" s="70">
        <v>0.15</v>
      </c>
      <c r="L5098" s="64">
        <v>0.0</v>
      </c>
      <c r="M5098" s="67">
        <v>0.0</v>
      </c>
      <c r="N5098" s="70">
        <v>0.0</v>
      </c>
      <c r="O5098" s="64">
        <v>0.15</v>
      </c>
      <c r="P5098" s="67">
        <v>0.15</v>
      </c>
      <c r="Q5098" s="70">
        <v>0.15</v>
      </c>
      <c r="R5098" s="2"/>
      <c r="S5098" s="2"/>
      <c r="T5098" s="79"/>
      <c r="U5098" s="2"/>
      <c r="V5098" s="80"/>
      <c r="W5098" s="80"/>
      <c r="X5098" s="80"/>
      <c r="Y5098" s="80"/>
      <c r="Z5098" s="80"/>
      <c r="AA5098" s="80"/>
      <c r="AB5098" s="80"/>
      <c r="AC5098" s="80"/>
      <c r="AD5098" s="80"/>
    </row>
    <row r="5099">
      <c r="A5099" s="63">
        <v>18012.0</v>
      </c>
      <c r="B5099" s="65" t="str">
        <f t="shared" si="1"/>
        <v>Qurilish va taʼmirlashUy va bogʻ uchun suv taʼminotiNasoslarAxlat nasoslari</v>
      </c>
      <c r="C5099" s="68" t="s">
        <v>95</v>
      </c>
      <c r="D5099" s="68" t="s">
        <v>96</v>
      </c>
      <c r="E5099" s="68" t="s">
        <v>4375</v>
      </c>
      <c r="F5099" s="75" t="s">
        <v>10741</v>
      </c>
      <c r="G5099" s="2"/>
      <c r="H5099" s="2"/>
      <c r="I5099" s="64">
        <v>0.15</v>
      </c>
      <c r="J5099" s="67">
        <v>0.15</v>
      </c>
      <c r="K5099" s="70">
        <v>0.15</v>
      </c>
      <c r="L5099" s="64">
        <v>0.0</v>
      </c>
      <c r="M5099" s="67">
        <v>0.0</v>
      </c>
      <c r="N5099" s="70">
        <v>0.0</v>
      </c>
      <c r="O5099" s="64">
        <v>0.15</v>
      </c>
      <c r="P5099" s="67">
        <v>0.15</v>
      </c>
      <c r="Q5099" s="70">
        <v>0.15</v>
      </c>
      <c r="R5099" s="2"/>
      <c r="S5099" s="2"/>
      <c r="T5099" s="79"/>
      <c r="U5099" s="2"/>
      <c r="V5099" s="80"/>
      <c r="W5099" s="80"/>
      <c r="X5099" s="80"/>
      <c r="Y5099" s="80"/>
      <c r="Z5099" s="80"/>
      <c r="AA5099" s="80"/>
      <c r="AB5099" s="80"/>
      <c r="AC5099" s="80"/>
      <c r="AD5099" s="80"/>
    </row>
    <row r="5100">
      <c r="A5100" s="63">
        <v>18013.0</v>
      </c>
      <c r="B5100" s="65" t="str">
        <f t="shared" si="1"/>
        <v>Qurilish va taʼmirlashUy va bogʻ uchun suv taʼminotiNasoslarQuduqlar uchun nasoslar</v>
      </c>
      <c r="C5100" s="68" t="s">
        <v>95</v>
      </c>
      <c r="D5100" s="68" t="s">
        <v>96</v>
      </c>
      <c r="E5100" s="68" t="s">
        <v>4375</v>
      </c>
      <c r="F5100" s="75" t="s">
        <v>10742</v>
      </c>
      <c r="G5100" s="2"/>
      <c r="H5100" s="2"/>
      <c r="I5100" s="64">
        <v>0.15</v>
      </c>
      <c r="J5100" s="67">
        <v>0.15</v>
      </c>
      <c r="K5100" s="70">
        <v>0.15</v>
      </c>
      <c r="L5100" s="64">
        <v>0.0</v>
      </c>
      <c r="M5100" s="67">
        <v>0.0</v>
      </c>
      <c r="N5100" s="70">
        <v>0.0</v>
      </c>
      <c r="O5100" s="64">
        <v>0.15</v>
      </c>
      <c r="P5100" s="67">
        <v>0.15</v>
      </c>
      <c r="Q5100" s="70">
        <v>0.15</v>
      </c>
      <c r="R5100" s="2"/>
      <c r="S5100" s="2"/>
      <c r="T5100" s="79"/>
      <c r="U5100" s="2"/>
      <c r="V5100" s="80"/>
      <c r="W5100" s="80"/>
      <c r="X5100" s="80"/>
      <c r="Y5100" s="80"/>
      <c r="Z5100" s="80"/>
      <c r="AA5100" s="80"/>
      <c r="AB5100" s="80"/>
      <c r="AC5100" s="80"/>
      <c r="AD5100" s="80"/>
    </row>
    <row r="5101">
      <c r="A5101" s="63">
        <v>18014.0</v>
      </c>
      <c r="B5101" s="65" t="str">
        <f t="shared" si="1"/>
        <v>Qurilish va taʼmirlashUy va bogʻ uchun suv taʼminotiNasoslarQuduq nasoslari</v>
      </c>
      <c r="C5101" s="68" t="s">
        <v>95</v>
      </c>
      <c r="D5101" s="68" t="s">
        <v>96</v>
      </c>
      <c r="E5101" s="68" t="s">
        <v>4375</v>
      </c>
      <c r="F5101" s="75" t="s">
        <v>10743</v>
      </c>
      <c r="G5101" s="2"/>
      <c r="H5101" s="2"/>
      <c r="I5101" s="64">
        <v>0.15</v>
      </c>
      <c r="J5101" s="67">
        <v>0.15</v>
      </c>
      <c r="K5101" s="70">
        <v>0.15</v>
      </c>
      <c r="L5101" s="64">
        <v>0.0</v>
      </c>
      <c r="M5101" s="67">
        <v>0.0</v>
      </c>
      <c r="N5101" s="70">
        <v>0.0</v>
      </c>
      <c r="O5101" s="64">
        <v>0.15</v>
      </c>
      <c r="P5101" s="67">
        <v>0.15</v>
      </c>
      <c r="Q5101" s="70">
        <v>0.15</v>
      </c>
      <c r="R5101" s="2"/>
      <c r="S5101" s="2"/>
      <c r="T5101" s="79"/>
      <c r="U5101" s="2"/>
      <c r="V5101" s="80"/>
      <c r="W5101" s="80"/>
      <c r="X5101" s="80"/>
      <c r="Y5101" s="80"/>
      <c r="Z5101" s="80"/>
      <c r="AA5101" s="80"/>
      <c r="AB5101" s="80"/>
      <c r="AC5101" s="80"/>
      <c r="AD5101" s="80"/>
    </row>
    <row r="5102">
      <c r="A5102" s="63">
        <v>18015.0</v>
      </c>
      <c r="B5102" s="65" t="str">
        <f t="shared" si="1"/>
        <v>Qurilish va taʼmirlashUy va bogʻ uchun suv taʼminotiNasoslarMotorli nasoslar</v>
      </c>
      <c r="C5102" s="68" t="s">
        <v>95</v>
      </c>
      <c r="D5102" s="68" t="s">
        <v>96</v>
      </c>
      <c r="E5102" s="68" t="s">
        <v>4375</v>
      </c>
      <c r="F5102" s="75" t="s">
        <v>10744</v>
      </c>
      <c r="G5102" s="2"/>
      <c r="H5102" s="2"/>
      <c r="I5102" s="64">
        <v>0.15</v>
      </c>
      <c r="J5102" s="67">
        <v>0.15</v>
      </c>
      <c r="K5102" s="70">
        <v>0.15</v>
      </c>
      <c r="L5102" s="64">
        <v>0.0</v>
      </c>
      <c r="M5102" s="67">
        <v>0.0</v>
      </c>
      <c r="N5102" s="70">
        <v>0.0</v>
      </c>
      <c r="O5102" s="64">
        <v>0.15</v>
      </c>
      <c r="P5102" s="67">
        <v>0.15</v>
      </c>
      <c r="Q5102" s="70">
        <v>0.15</v>
      </c>
      <c r="R5102" s="2"/>
      <c r="S5102" s="2"/>
      <c r="T5102" s="79"/>
      <c r="U5102" s="2"/>
      <c r="V5102" s="80"/>
      <c r="W5102" s="80"/>
      <c r="X5102" s="80"/>
      <c r="Y5102" s="80"/>
      <c r="Z5102" s="80"/>
      <c r="AA5102" s="80"/>
      <c r="AB5102" s="80"/>
      <c r="AC5102" s="80"/>
      <c r="AD5102" s="80"/>
    </row>
    <row r="5103">
      <c r="A5103" s="63">
        <v>18016.0</v>
      </c>
      <c r="B5103" s="65" t="str">
        <f t="shared" si="1"/>
        <v>Qurilish va taʼmirlashUy va bogʻ uchun suv taʼminotiNasoslarTebranma nasoslar</v>
      </c>
      <c r="C5103" s="68" t="s">
        <v>95</v>
      </c>
      <c r="D5103" s="68" t="s">
        <v>96</v>
      </c>
      <c r="E5103" s="68" t="s">
        <v>4375</v>
      </c>
      <c r="F5103" s="75" t="s">
        <v>10745</v>
      </c>
      <c r="G5103" s="2"/>
      <c r="H5103" s="2"/>
      <c r="I5103" s="64">
        <v>0.15</v>
      </c>
      <c r="J5103" s="67">
        <v>0.15</v>
      </c>
      <c r="K5103" s="70">
        <v>0.15</v>
      </c>
      <c r="L5103" s="64">
        <v>0.0</v>
      </c>
      <c r="M5103" s="67">
        <v>0.0</v>
      </c>
      <c r="N5103" s="70">
        <v>0.0</v>
      </c>
      <c r="O5103" s="64">
        <v>0.15</v>
      </c>
      <c r="P5103" s="67">
        <v>0.15</v>
      </c>
      <c r="Q5103" s="70">
        <v>0.15</v>
      </c>
      <c r="R5103" s="2"/>
      <c r="S5103" s="2"/>
      <c r="T5103" s="79"/>
      <c r="U5103" s="2"/>
      <c r="V5103" s="80"/>
      <c r="W5103" s="80"/>
      <c r="X5103" s="80"/>
      <c r="Y5103" s="80"/>
      <c r="Z5103" s="80"/>
      <c r="AA5103" s="80"/>
      <c r="AB5103" s="80"/>
      <c r="AC5103" s="80"/>
      <c r="AD5103" s="80"/>
    </row>
    <row r="5104">
      <c r="A5104" s="63">
        <v>18017.0</v>
      </c>
      <c r="B5104" s="65" t="str">
        <f t="shared" si="1"/>
        <v>Qurilish va taʼmirlashUy va bogʻ uchun suv taʼminotiNasoslarNasoslarni boshqarish bloklari</v>
      </c>
      <c r="C5104" s="68" t="s">
        <v>95</v>
      </c>
      <c r="D5104" s="68" t="s">
        <v>96</v>
      </c>
      <c r="E5104" s="68" t="s">
        <v>4375</v>
      </c>
      <c r="F5104" s="75" t="s">
        <v>10746</v>
      </c>
      <c r="G5104" s="2"/>
      <c r="H5104" s="2"/>
      <c r="I5104" s="64">
        <v>0.15</v>
      </c>
      <c r="J5104" s="67">
        <v>0.15</v>
      </c>
      <c r="K5104" s="70">
        <v>0.15</v>
      </c>
      <c r="L5104" s="64">
        <v>0.0</v>
      </c>
      <c r="M5104" s="67">
        <v>0.0</v>
      </c>
      <c r="N5104" s="70">
        <v>0.0</v>
      </c>
      <c r="O5104" s="64">
        <v>0.15</v>
      </c>
      <c r="P5104" s="67">
        <v>0.15</v>
      </c>
      <c r="Q5104" s="70">
        <v>0.15</v>
      </c>
      <c r="R5104" s="2"/>
      <c r="S5104" s="2"/>
      <c r="T5104" s="79"/>
      <c r="U5104" s="2"/>
      <c r="V5104" s="80"/>
      <c r="W5104" s="80"/>
      <c r="X5104" s="80"/>
      <c r="Y5104" s="80"/>
      <c r="Z5104" s="80"/>
      <c r="AA5104" s="80"/>
      <c r="AB5104" s="80"/>
      <c r="AC5104" s="80"/>
      <c r="AD5104" s="80"/>
    </row>
    <row r="5105">
      <c r="A5105" s="63">
        <v>18018.0</v>
      </c>
      <c r="B5105" s="65" t="str">
        <f t="shared" si="1"/>
        <v>Qurilish va taʼmirlashUy va bogʻ uchun suv taʼminotiNasoslarSuyuqliklarni haydash uchun qo‘l nasoslari</v>
      </c>
      <c r="C5105" s="68" t="s">
        <v>95</v>
      </c>
      <c r="D5105" s="68" t="s">
        <v>96</v>
      </c>
      <c r="E5105" s="68" t="s">
        <v>4375</v>
      </c>
      <c r="F5105" s="75" t="s">
        <v>10747</v>
      </c>
      <c r="G5105" s="2"/>
      <c r="H5105" s="2"/>
      <c r="I5105" s="64">
        <v>0.15</v>
      </c>
      <c r="J5105" s="67">
        <v>0.15</v>
      </c>
      <c r="K5105" s="70">
        <v>0.15</v>
      </c>
      <c r="L5105" s="64">
        <v>0.0</v>
      </c>
      <c r="M5105" s="67">
        <v>0.0</v>
      </c>
      <c r="N5105" s="70">
        <v>0.0</v>
      </c>
      <c r="O5105" s="64">
        <v>0.15</v>
      </c>
      <c r="P5105" s="67">
        <v>0.15</v>
      </c>
      <c r="Q5105" s="70">
        <v>0.15</v>
      </c>
      <c r="R5105" s="2"/>
      <c r="S5105" s="2"/>
      <c r="T5105" s="79"/>
      <c r="U5105" s="2"/>
      <c r="V5105" s="80"/>
      <c r="W5105" s="80"/>
      <c r="X5105" s="80"/>
      <c r="Y5105" s="80"/>
      <c r="Z5105" s="80"/>
      <c r="AA5105" s="80"/>
      <c r="AB5105" s="80"/>
      <c r="AC5105" s="80"/>
      <c r="AD5105" s="80"/>
    </row>
    <row r="5106">
      <c r="A5106" s="63">
        <v>18019.0</v>
      </c>
      <c r="B5106" s="65" t="str">
        <f t="shared" si="1"/>
        <v>Qurilish va taʼmirlashUy va bogʻ uchun suv taʼminotiSuvni tozalash va filtrlashMagistral filtrlar uchun kartrijlar</v>
      </c>
      <c r="C5106" s="68" t="s">
        <v>95</v>
      </c>
      <c r="D5106" s="68" t="s">
        <v>96</v>
      </c>
      <c r="E5106" s="68" t="s">
        <v>9146</v>
      </c>
      <c r="F5106" s="75" t="s">
        <v>10748</v>
      </c>
      <c r="G5106" s="2"/>
      <c r="H5106" s="2"/>
      <c r="I5106" s="64">
        <v>0.18</v>
      </c>
      <c r="J5106" s="67">
        <v>0.18</v>
      </c>
      <c r="K5106" s="70">
        <v>0.18</v>
      </c>
      <c r="L5106" s="64">
        <v>0.0</v>
      </c>
      <c r="M5106" s="67">
        <v>0.0</v>
      </c>
      <c r="N5106" s="70">
        <v>0.0</v>
      </c>
      <c r="O5106" s="64">
        <v>0.18</v>
      </c>
      <c r="P5106" s="67">
        <v>0.18</v>
      </c>
      <c r="Q5106" s="70">
        <v>0.18</v>
      </c>
      <c r="R5106" s="2"/>
      <c r="S5106" s="2"/>
      <c r="T5106" s="79"/>
      <c r="U5106" s="2"/>
      <c r="V5106" s="80"/>
      <c r="W5106" s="80"/>
      <c r="X5106" s="80"/>
      <c r="Y5106" s="80"/>
      <c r="Z5106" s="80"/>
      <c r="AA5106" s="80"/>
      <c r="AB5106" s="80"/>
      <c r="AC5106" s="80"/>
      <c r="AD5106" s="80"/>
    </row>
    <row r="5107">
      <c r="A5107" s="63">
        <v>18020.0</v>
      </c>
      <c r="B5107" s="65" t="str">
        <f t="shared" si="1"/>
        <v>Qurilish va taʼmirlashUy va bogʻ uchun suv taʼminotiSuvni tozalash va filtrlashXona filtrlari</v>
      </c>
      <c r="C5107" s="68" t="s">
        <v>95</v>
      </c>
      <c r="D5107" s="68" t="s">
        <v>96</v>
      </c>
      <c r="E5107" s="68" t="s">
        <v>9146</v>
      </c>
      <c r="F5107" s="75" t="s">
        <v>10749</v>
      </c>
      <c r="G5107" s="2"/>
      <c r="H5107" s="2"/>
      <c r="I5107" s="64">
        <v>0.18</v>
      </c>
      <c r="J5107" s="67">
        <v>0.18</v>
      </c>
      <c r="K5107" s="70">
        <v>0.18</v>
      </c>
      <c r="L5107" s="64">
        <v>0.0</v>
      </c>
      <c r="M5107" s="67">
        <v>0.0</v>
      </c>
      <c r="N5107" s="70">
        <v>0.0</v>
      </c>
      <c r="O5107" s="64">
        <v>0.18</v>
      </c>
      <c r="P5107" s="67">
        <v>0.18</v>
      </c>
      <c r="Q5107" s="70">
        <v>0.18</v>
      </c>
      <c r="R5107" s="2"/>
      <c r="S5107" s="2"/>
      <c r="T5107" s="79"/>
      <c r="U5107" s="2"/>
      <c r="V5107" s="80"/>
      <c r="W5107" s="80"/>
      <c r="X5107" s="80"/>
      <c r="Y5107" s="80"/>
      <c r="Z5107" s="80"/>
      <c r="AA5107" s="80"/>
      <c r="AB5107" s="80"/>
      <c r="AC5107" s="80"/>
      <c r="AD5107" s="80"/>
    </row>
    <row r="5108">
      <c r="A5108" s="63">
        <v>18021.0</v>
      </c>
      <c r="B5108" s="65" t="str">
        <f t="shared" si="1"/>
        <v>Qurilish va taʼmirlashUy va bogʻ uchun suv taʼminotiSuvni tozalash va filtrlashFiltrlash ustunlari</v>
      </c>
      <c r="C5108" s="68" t="s">
        <v>95</v>
      </c>
      <c r="D5108" s="68" t="s">
        <v>96</v>
      </c>
      <c r="E5108" s="68" t="s">
        <v>9146</v>
      </c>
      <c r="F5108" s="75" t="s">
        <v>10750</v>
      </c>
      <c r="G5108" s="2"/>
      <c r="H5108" s="2"/>
      <c r="I5108" s="64">
        <v>0.18</v>
      </c>
      <c r="J5108" s="67">
        <v>0.18</v>
      </c>
      <c r="K5108" s="70">
        <v>0.18</v>
      </c>
      <c r="L5108" s="64">
        <v>0.0</v>
      </c>
      <c r="M5108" s="67">
        <v>0.0</v>
      </c>
      <c r="N5108" s="70">
        <v>0.0</v>
      </c>
      <c r="O5108" s="64">
        <v>0.18</v>
      </c>
      <c r="P5108" s="67">
        <v>0.18</v>
      </c>
      <c r="Q5108" s="70">
        <v>0.18</v>
      </c>
      <c r="R5108" s="2"/>
      <c r="S5108" s="2"/>
      <c r="T5108" s="79"/>
      <c r="U5108" s="2"/>
      <c r="V5108" s="80"/>
      <c r="W5108" s="80"/>
      <c r="X5108" s="80"/>
      <c r="Y5108" s="80"/>
      <c r="Z5108" s="80"/>
      <c r="AA5108" s="80"/>
      <c r="AB5108" s="80"/>
      <c r="AC5108" s="80"/>
      <c r="AD5108" s="80"/>
    </row>
    <row r="5109">
      <c r="A5109" s="63">
        <v>18022.0</v>
      </c>
      <c r="B5109" s="65" t="str">
        <f t="shared" si="1"/>
        <v>Qurilish va taʼmirlashUy va bogʻ uchun suv taʼminotiSuvni tozalash va filtrlashAeratsiya kolonnalari</v>
      </c>
      <c r="C5109" s="68" t="s">
        <v>95</v>
      </c>
      <c r="D5109" s="68" t="s">
        <v>96</v>
      </c>
      <c r="E5109" s="68" t="s">
        <v>9146</v>
      </c>
      <c r="F5109" s="75" t="s">
        <v>10751</v>
      </c>
      <c r="G5109" s="2"/>
      <c r="H5109" s="2"/>
      <c r="I5109" s="64">
        <v>0.18</v>
      </c>
      <c r="J5109" s="67">
        <v>0.18</v>
      </c>
      <c r="K5109" s="70">
        <v>0.18</v>
      </c>
      <c r="L5109" s="64">
        <v>0.0</v>
      </c>
      <c r="M5109" s="67">
        <v>0.0</v>
      </c>
      <c r="N5109" s="70">
        <v>0.0</v>
      </c>
      <c r="O5109" s="64">
        <v>0.18</v>
      </c>
      <c r="P5109" s="67">
        <v>0.18</v>
      </c>
      <c r="Q5109" s="70">
        <v>0.18</v>
      </c>
      <c r="R5109" s="2"/>
      <c r="S5109" s="2"/>
      <c r="T5109" s="79"/>
      <c r="U5109" s="2"/>
      <c r="V5109" s="80"/>
      <c r="W5109" s="80"/>
      <c r="X5109" s="80"/>
      <c r="Y5109" s="80"/>
      <c r="Z5109" s="80"/>
      <c r="AA5109" s="80"/>
      <c r="AB5109" s="80"/>
      <c r="AC5109" s="80"/>
      <c r="AD5109" s="80"/>
    </row>
    <row r="5110">
      <c r="A5110" s="63">
        <v>18023.0</v>
      </c>
      <c r="B5110" s="65" t="str">
        <f t="shared" si="1"/>
        <v>Qurilish va taʼmirlashUy va bogʻ uchun suv taʼminotiSuvni tozalash va filtrlashTuz baklari</v>
      </c>
      <c r="C5110" s="68" t="s">
        <v>95</v>
      </c>
      <c r="D5110" s="68" t="s">
        <v>96</v>
      </c>
      <c r="E5110" s="68" t="s">
        <v>9146</v>
      </c>
      <c r="F5110" s="75" t="s">
        <v>10752</v>
      </c>
      <c r="G5110" s="2"/>
      <c r="H5110" s="2"/>
      <c r="I5110" s="64">
        <v>0.18</v>
      </c>
      <c r="J5110" s="67">
        <v>0.18</v>
      </c>
      <c r="K5110" s="70">
        <v>0.18</v>
      </c>
      <c r="L5110" s="64">
        <v>0.0</v>
      </c>
      <c r="M5110" s="67">
        <v>0.0</v>
      </c>
      <c r="N5110" s="70">
        <v>0.0</v>
      </c>
      <c r="O5110" s="64">
        <v>0.18</v>
      </c>
      <c r="P5110" s="67">
        <v>0.18</v>
      </c>
      <c r="Q5110" s="70">
        <v>0.18</v>
      </c>
      <c r="R5110" s="2"/>
      <c r="S5110" s="2"/>
      <c r="T5110" s="79"/>
      <c r="U5110" s="2"/>
      <c r="V5110" s="80"/>
      <c r="W5110" s="80"/>
      <c r="X5110" s="80"/>
      <c r="Y5110" s="80"/>
      <c r="Z5110" s="80"/>
      <c r="AA5110" s="80"/>
      <c r="AB5110" s="80"/>
      <c r="AC5110" s="80"/>
      <c r="AD5110" s="80"/>
    </row>
    <row r="5111">
      <c r="A5111" s="63">
        <v>18024.0</v>
      </c>
      <c r="B5111" s="65" t="str">
        <f t="shared" si="1"/>
        <v>Qurilish va taʼmirlashUy va bogʻ uchun suv taʼminotiSuvni tozalash va filtrlashFiltrlar uchun to‘ldirgichlar</v>
      </c>
      <c r="C5111" s="68" t="s">
        <v>95</v>
      </c>
      <c r="D5111" s="68" t="s">
        <v>96</v>
      </c>
      <c r="E5111" s="68" t="s">
        <v>9146</v>
      </c>
      <c r="F5111" s="75" t="s">
        <v>10753</v>
      </c>
      <c r="G5111" s="2"/>
      <c r="H5111" s="2"/>
      <c r="I5111" s="64">
        <v>0.18</v>
      </c>
      <c r="J5111" s="67">
        <v>0.18</v>
      </c>
      <c r="K5111" s="70">
        <v>0.18</v>
      </c>
      <c r="L5111" s="64">
        <v>0.0</v>
      </c>
      <c r="M5111" s="67">
        <v>0.0</v>
      </c>
      <c r="N5111" s="70">
        <v>0.0</v>
      </c>
      <c r="O5111" s="64">
        <v>0.18</v>
      </c>
      <c r="P5111" s="67">
        <v>0.18</v>
      </c>
      <c r="Q5111" s="70">
        <v>0.18</v>
      </c>
      <c r="R5111" s="2"/>
      <c r="S5111" s="2"/>
      <c r="T5111" s="79"/>
      <c r="U5111" s="2"/>
      <c r="V5111" s="80"/>
      <c r="W5111" s="80"/>
      <c r="X5111" s="80"/>
      <c r="Y5111" s="80"/>
      <c r="Z5111" s="80"/>
      <c r="AA5111" s="80"/>
      <c r="AB5111" s="80"/>
      <c r="AC5111" s="80"/>
      <c r="AD5111" s="80"/>
    </row>
    <row r="5112">
      <c r="A5112" s="63">
        <v>18025.0</v>
      </c>
      <c r="B5112" s="65" t="str">
        <f t="shared" si="1"/>
        <v>Qurilish va taʼmirlashUy va bogʻ uchun suv taʼminotiSuvni tozalash va filtrlashFiltrlashni boshqarish bloklari</v>
      </c>
      <c r="C5112" s="68" t="s">
        <v>95</v>
      </c>
      <c r="D5112" s="68" t="s">
        <v>96</v>
      </c>
      <c r="E5112" s="68" t="s">
        <v>9146</v>
      </c>
      <c r="F5112" s="75" t="s">
        <v>10754</v>
      </c>
      <c r="G5112" s="2"/>
      <c r="H5112" s="2"/>
      <c r="I5112" s="64">
        <v>0.18</v>
      </c>
      <c r="J5112" s="67">
        <v>0.18</v>
      </c>
      <c r="K5112" s="70">
        <v>0.18</v>
      </c>
      <c r="L5112" s="64">
        <v>0.0</v>
      </c>
      <c r="M5112" s="67">
        <v>0.0</v>
      </c>
      <c r="N5112" s="70">
        <v>0.0</v>
      </c>
      <c r="O5112" s="64">
        <v>0.18</v>
      </c>
      <c r="P5112" s="67">
        <v>0.18</v>
      </c>
      <c r="Q5112" s="70">
        <v>0.18</v>
      </c>
      <c r="R5112" s="2"/>
      <c r="S5112" s="2"/>
      <c r="T5112" s="79"/>
      <c r="U5112" s="2"/>
      <c r="V5112" s="80"/>
      <c r="W5112" s="80"/>
      <c r="X5112" s="80"/>
      <c r="Y5112" s="80"/>
      <c r="Z5112" s="80"/>
      <c r="AA5112" s="80"/>
      <c r="AB5112" s="80"/>
      <c r="AC5112" s="80"/>
      <c r="AD5112" s="80"/>
    </row>
    <row r="5113">
      <c r="A5113" s="63">
        <v>18026.0</v>
      </c>
      <c r="B5113" s="65" t="str">
        <f t="shared" si="1"/>
        <v>Qurilish va taʼmirlashUy va bogʻ uchun suv taʼminotiSaqlovchi armatura</v>
      </c>
      <c r="C5113" s="68" t="s">
        <v>95</v>
      </c>
      <c r="D5113" s="68" t="s">
        <v>96</v>
      </c>
      <c r="E5113" s="68" t="s">
        <v>10755</v>
      </c>
      <c r="F5113" s="75"/>
      <c r="G5113" s="2"/>
      <c r="H5113" s="2"/>
      <c r="I5113" s="64">
        <v>0.2</v>
      </c>
      <c r="J5113" s="67">
        <v>0.2</v>
      </c>
      <c r="K5113" s="70">
        <v>0.2</v>
      </c>
      <c r="L5113" s="64">
        <v>0.0</v>
      </c>
      <c r="M5113" s="67">
        <v>0.0</v>
      </c>
      <c r="N5113" s="70">
        <v>0.0</v>
      </c>
      <c r="O5113" s="64">
        <v>0.2</v>
      </c>
      <c r="P5113" s="67">
        <v>0.2</v>
      </c>
      <c r="Q5113" s="70">
        <v>0.2</v>
      </c>
      <c r="R5113" s="2"/>
      <c r="S5113" s="2"/>
      <c r="T5113" s="79"/>
      <c r="U5113" s="2"/>
      <c r="V5113" s="80"/>
      <c r="W5113" s="80"/>
      <c r="X5113" s="80"/>
      <c r="Y5113" s="80"/>
      <c r="Z5113" s="80"/>
      <c r="AA5113" s="80"/>
      <c r="AB5113" s="80"/>
      <c r="AC5113" s="80"/>
      <c r="AD5113" s="80"/>
    </row>
    <row r="5114">
      <c r="A5114" s="63">
        <v>18027.0</v>
      </c>
      <c r="B5114" s="65" t="str">
        <f t="shared" si="1"/>
        <v>Qurilish va taʼmirlashUy va bogʻ uchun suv taʼminotiSaqlovchi armaturaSuv bosimi reduktorlari</v>
      </c>
      <c r="C5114" s="68" t="s">
        <v>95</v>
      </c>
      <c r="D5114" s="68" t="s">
        <v>96</v>
      </c>
      <c r="E5114" s="68" t="s">
        <v>10755</v>
      </c>
      <c r="F5114" s="75" t="s">
        <v>10756</v>
      </c>
      <c r="G5114" s="2"/>
      <c r="H5114" s="2"/>
      <c r="I5114" s="64">
        <v>0.2</v>
      </c>
      <c r="J5114" s="67">
        <v>0.2</v>
      </c>
      <c r="K5114" s="70">
        <v>0.2</v>
      </c>
      <c r="L5114" s="64">
        <v>0.0</v>
      </c>
      <c r="M5114" s="67">
        <v>0.0</v>
      </c>
      <c r="N5114" s="70">
        <v>0.0</v>
      </c>
      <c r="O5114" s="64">
        <v>0.2</v>
      </c>
      <c r="P5114" s="67">
        <v>0.2</v>
      </c>
      <c r="Q5114" s="70">
        <v>0.2</v>
      </c>
      <c r="R5114" s="2"/>
      <c r="S5114" s="2"/>
      <c r="T5114" s="79"/>
      <c r="U5114" s="2"/>
      <c r="V5114" s="80"/>
      <c r="W5114" s="80"/>
      <c r="X5114" s="80"/>
      <c r="Y5114" s="80"/>
      <c r="Z5114" s="80"/>
      <c r="AA5114" s="80"/>
      <c r="AB5114" s="80"/>
      <c r="AC5114" s="80"/>
      <c r="AD5114" s="80"/>
    </row>
    <row r="5115">
      <c r="A5115" s="63">
        <v>18028.0</v>
      </c>
      <c r="B5115" s="65" t="str">
        <f t="shared" si="1"/>
        <v>Qurilish va taʼmirlashUy va bogʻ uchun suv taʼminotiSaqlovchi armaturaTeskari klapan</v>
      </c>
      <c r="C5115" s="68" t="s">
        <v>95</v>
      </c>
      <c r="D5115" s="68" t="s">
        <v>96</v>
      </c>
      <c r="E5115" s="68" t="s">
        <v>10755</v>
      </c>
      <c r="F5115" s="75" t="s">
        <v>10757</v>
      </c>
      <c r="G5115" s="2"/>
      <c r="H5115" s="2"/>
      <c r="I5115" s="64">
        <v>0.2</v>
      </c>
      <c r="J5115" s="67">
        <v>0.2</v>
      </c>
      <c r="K5115" s="70">
        <v>0.2</v>
      </c>
      <c r="L5115" s="64">
        <v>0.0</v>
      </c>
      <c r="M5115" s="67">
        <v>0.0</v>
      </c>
      <c r="N5115" s="70">
        <v>0.0</v>
      </c>
      <c r="O5115" s="64">
        <v>0.2</v>
      </c>
      <c r="P5115" s="67">
        <v>0.2</v>
      </c>
      <c r="Q5115" s="70">
        <v>0.2</v>
      </c>
      <c r="R5115" s="2"/>
      <c r="S5115" s="2"/>
      <c r="T5115" s="79"/>
      <c r="U5115" s="2"/>
      <c r="V5115" s="80"/>
      <c r="W5115" s="80"/>
      <c r="X5115" s="80"/>
      <c r="Y5115" s="80"/>
      <c r="Z5115" s="80"/>
      <c r="AA5115" s="80"/>
      <c r="AB5115" s="80"/>
      <c r="AC5115" s="80"/>
      <c r="AD5115" s="80"/>
    </row>
    <row r="5116">
      <c r="A5116" s="63">
        <v>18029.0</v>
      </c>
      <c r="B5116" s="65" t="str">
        <f t="shared" si="1"/>
        <v>Qurilish va taʼmirlashUy va bogʻ uchun suv taʼminotiSaqlovchi armaturaHavo o‘tkazgichlar</v>
      </c>
      <c r="C5116" s="68" t="s">
        <v>95</v>
      </c>
      <c r="D5116" s="68" t="s">
        <v>96</v>
      </c>
      <c r="E5116" s="68" t="s">
        <v>10755</v>
      </c>
      <c r="F5116" s="75" t="s">
        <v>10758</v>
      </c>
      <c r="G5116" s="2"/>
      <c r="H5116" s="2"/>
      <c r="I5116" s="64">
        <v>0.2</v>
      </c>
      <c r="J5116" s="67">
        <v>0.2</v>
      </c>
      <c r="K5116" s="70">
        <v>0.2</v>
      </c>
      <c r="L5116" s="64">
        <v>0.0</v>
      </c>
      <c r="M5116" s="67">
        <v>0.0</v>
      </c>
      <c r="N5116" s="70">
        <v>0.0</v>
      </c>
      <c r="O5116" s="64">
        <v>0.2</v>
      </c>
      <c r="P5116" s="67">
        <v>0.2</v>
      </c>
      <c r="Q5116" s="70">
        <v>0.2</v>
      </c>
      <c r="R5116" s="2"/>
      <c r="S5116" s="2"/>
      <c r="T5116" s="79"/>
      <c r="U5116" s="2"/>
      <c r="V5116" s="80"/>
      <c r="W5116" s="80"/>
      <c r="X5116" s="80"/>
      <c r="Y5116" s="80"/>
      <c r="Z5116" s="80"/>
      <c r="AA5116" s="80"/>
      <c r="AB5116" s="80"/>
      <c r="AC5116" s="80"/>
      <c r="AD5116" s="80"/>
    </row>
    <row r="5117">
      <c r="A5117" s="63">
        <v>18030.0</v>
      </c>
      <c r="B5117" s="65" t="str">
        <f t="shared" si="1"/>
        <v>Qurilish va taʼmirlashUy va bogʻ uchun suv taʼminotiSaqlovchi armaturaSuv sizib chiqishidan himoya tizimlari</v>
      </c>
      <c r="C5117" s="68" t="s">
        <v>95</v>
      </c>
      <c r="D5117" s="68" t="s">
        <v>96</v>
      </c>
      <c r="E5117" s="68" t="s">
        <v>10755</v>
      </c>
      <c r="F5117" s="75" t="s">
        <v>10759</v>
      </c>
      <c r="G5117" s="2"/>
      <c r="H5117" s="2"/>
      <c r="I5117" s="64">
        <v>0.2</v>
      </c>
      <c r="J5117" s="67">
        <v>0.2</v>
      </c>
      <c r="K5117" s="70">
        <v>0.2</v>
      </c>
      <c r="L5117" s="64">
        <v>0.0</v>
      </c>
      <c r="M5117" s="67">
        <v>0.0</v>
      </c>
      <c r="N5117" s="70">
        <v>0.0</v>
      </c>
      <c r="O5117" s="64">
        <v>0.2</v>
      </c>
      <c r="P5117" s="67">
        <v>0.2</v>
      </c>
      <c r="Q5117" s="70">
        <v>0.2</v>
      </c>
      <c r="R5117" s="2"/>
      <c r="S5117" s="2"/>
      <c r="T5117" s="79"/>
      <c r="U5117" s="2"/>
      <c r="V5117" s="80"/>
      <c r="W5117" s="80"/>
      <c r="X5117" s="80"/>
      <c r="Y5117" s="80"/>
      <c r="Z5117" s="80"/>
      <c r="AA5117" s="80"/>
      <c r="AB5117" s="80"/>
      <c r="AC5117" s="80"/>
      <c r="AD5117" s="80"/>
    </row>
    <row r="5118">
      <c r="A5118" s="63">
        <v>18031.0</v>
      </c>
      <c r="B5118" s="65" t="str">
        <f t="shared" si="1"/>
        <v>Qurilish va taʼmirlashUy va bogʻ uchun suv taʼminotiSaqlovchi armaturaGidrozarba kompensatorlari</v>
      </c>
      <c r="C5118" s="68" t="s">
        <v>95</v>
      </c>
      <c r="D5118" s="68" t="s">
        <v>96</v>
      </c>
      <c r="E5118" s="68" t="s">
        <v>10755</v>
      </c>
      <c r="F5118" s="75" t="s">
        <v>10760</v>
      </c>
      <c r="G5118" s="2"/>
      <c r="H5118" s="2"/>
      <c r="I5118" s="64">
        <v>0.2</v>
      </c>
      <c r="J5118" s="67">
        <v>0.2</v>
      </c>
      <c r="K5118" s="70">
        <v>0.2</v>
      </c>
      <c r="L5118" s="64">
        <v>0.0</v>
      </c>
      <c r="M5118" s="67">
        <v>0.0</v>
      </c>
      <c r="N5118" s="70">
        <v>0.0</v>
      </c>
      <c r="O5118" s="64">
        <v>0.2</v>
      </c>
      <c r="P5118" s="67">
        <v>0.2</v>
      </c>
      <c r="Q5118" s="70">
        <v>0.2</v>
      </c>
      <c r="R5118" s="2"/>
      <c r="S5118" s="2"/>
      <c r="T5118" s="79"/>
      <c r="U5118" s="2"/>
      <c r="V5118" s="80"/>
      <c r="W5118" s="80"/>
      <c r="X5118" s="80"/>
      <c r="Y5118" s="80"/>
      <c r="Z5118" s="80"/>
      <c r="AA5118" s="80"/>
      <c r="AB5118" s="80"/>
      <c r="AC5118" s="80"/>
      <c r="AD5118" s="80"/>
    </row>
    <row r="5119">
      <c r="A5119" s="63">
        <v>18032.0</v>
      </c>
      <c r="B5119" s="65" t="str">
        <f t="shared" si="1"/>
        <v>Qurilish va taʼmirlashUy va bogʻ uchun suv taʼminotiSaqlovchi armaturaXavfsizlik guruhlari</v>
      </c>
      <c r="C5119" s="68" t="s">
        <v>95</v>
      </c>
      <c r="D5119" s="68" t="s">
        <v>96</v>
      </c>
      <c r="E5119" s="68" t="s">
        <v>10755</v>
      </c>
      <c r="F5119" s="75" t="s">
        <v>10761</v>
      </c>
      <c r="G5119" s="2"/>
      <c r="H5119" s="2"/>
      <c r="I5119" s="64">
        <v>0.2</v>
      </c>
      <c r="J5119" s="67">
        <v>0.2</v>
      </c>
      <c r="K5119" s="70">
        <v>0.2</v>
      </c>
      <c r="L5119" s="64">
        <v>0.0</v>
      </c>
      <c r="M5119" s="67">
        <v>0.0</v>
      </c>
      <c r="N5119" s="70">
        <v>0.0</v>
      </c>
      <c r="O5119" s="64">
        <v>0.2</v>
      </c>
      <c r="P5119" s="67">
        <v>0.2</v>
      </c>
      <c r="Q5119" s="70">
        <v>0.2</v>
      </c>
      <c r="R5119" s="2"/>
      <c r="S5119" s="2"/>
      <c r="T5119" s="79"/>
      <c r="U5119" s="2"/>
      <c r="V5119" s="80"/>
      <c r="W5119" s="80"/>
      <c r="X5119" s="80"/>
      <c r="Y5119" s="80"/>
      <c r="Z5119" s="80"/>
      <c r="AA5119" s="80"/>
      <c r="AB5119" s="80"/>
      <c r="AC5119" s="80"/>
      <c r="AD5119" s="80"/>
    </row>
    <row r="5120">
      <c r="A5120" s="63">
        <v>18033.0</v>
      </c>
      <c r="B5120" s="65" t="str">
        <f t="shared" si="1"/>
        <v>Qurilish va taʼmirlashUy va bogʻ uchun suv taʼminotiSaqlovchi armaturaXavfsizlik klapanlari</v>
      </c>
      <c r="C5120" s="68" t="s">
        <v>95</v>
      </c>
      <c r="D5120" s="68" t="s">
        <v>96</v>
      </c>
      <c r="E5120" s="68" t="s">
        <v>10755</v>
      </c>
      <c r="F5120" s="75" t="s">
        <v>10762</v>
      </c>
      <c r="G5120" s="2"/>
      <c r="H5120" s="2"/>
      <c r="I5120" s="64">
        <v>0.2</v>
      </c>
      <c r="J5120" s="67">
        <v>0.2</v>
      </c>
      <c r="K5120" s="70">
        <v>0.2</v>
      </c>
      <c r="L5120" s="64">
        <v>0.0</v>
      </c>
      <c r="M5120" s="67">
        <v>0.0</v>
      </c>
      <c r="N5120" s="70">
        <v>0.0</v>
      </c>
      <c r="O5120" s="64">
        <v>0.2</v>
      </c>
      <c r="P5120" s="67">
        <v>0.2</v>
      </c>
      <c r="Q5120" s="70">
        <v>0.2</v>
      </c>
      <c r="R5120" s="2"/>
      <c r="S5120" s="2"/>
      <c r="T5120" s="79"/>
      <c r="U5120" s="2"/>
      <c r="V5120" s="80"/>
      <c r="W5120" s="80"/>
      <c r="X5120" s="80"/>
      <c r="Y5120" s="80"/>
      <c r="Z5120" s="80"/>
      <c r="AA5120" s="80"/>
      <c r="AB5120" s="80"/>
      <c r="AC5120" s="80"/>
      <c r="AD5120" s="80"/>
    </row>
    <row r="5121">
      <c r="A5121" s="63">
        <v>18034.0</v>
      </c>
      <c r="B5121" s="65" t="str">
        <f t="shared" si="1"/>
        <v>Kanselyariya tovarlariYozuv qurollariMarkerlarPermanent</v>
      </c>
      <c r="C5121" s="68" t="s">
        <v>142</v>
      </c>
      <c r="D5121" s="68" t="s">
        <v>143</v>
      </c>
      <c r="E5121" s="68" t="s">
        <v>3355</v>
      </c>
      <c r="F5121" s="75" t="s">
        <v>10763</v>
      </c>
      <c r="G5121" s="2"/>
      <c r="H5121" s="2"/>
      <c r="I5121" s="64">
        <v>0.2</v>
      </c>
      <c r="J5121" s="67">
        <v>0.2</v>
      </c>
      <c r="K5121" s="70">
        <v>0.2</v>
      </c>
      <c r="L5121" s="64">
        <v>0.0</v>
      </c>
      <c r="M5121" s="67">
        <v>0.0</v>
      </c>
      <c r="N5121" s="70">
        <v>0.0</v>
      </c>
      <c r="O5121" s="64">
        <v>0.2</v>
      </c>
      <c r="P5121" s="67">
        <v>0.2</v>
      </c>
      <c r="Q5121" s="70">
        <v>0.2</v>
      </c>
      <c r="R5121" s="2"/>
      <c r="S5121" s="2"/>
      <c r="T5121" s="79"/>
      <c r="U5121" s="2"/>
      <c r="V5121" s="80"/>
      <c r="W5121" s="80"/>
      <c r="X5121" s="80"/>
      <c r="Y5121" s="80"/>
      <c r="Z5121" s="80"/>
      <c r="AA5121" s="80"/>
      <c r="AB5121" s="80"/>
      <c r="AC5121" s="80"/>
      <c r="AD5121" s="80"/>
    </row>
    <row r="5122">
      <c r="A5122" s="63">
        <v>18035.0</v>
      </c>
      <c r="B5122" s="65" t="str">
        <f t="shared" si="1"/>
        <v>Kanselyariya tovarlariYozuv qurollariMarkerlarDoskalar uchun marker</v>
      </c>
      <c r="C5122" s="68" t="s">
        <v>142</v>
      </c>
      <c r="D5122" s="68" t="s">
        <v>143</v>
      </c>
      <c r="E5122" s="68" t="s">
        <v>3355</v>
      </c>
      <c r="F5122" s="75" t="s">
        <v>10764</v>
      </c>
      <c r="G5122" s="2"/>
      <c r="H5122" s="2"/>
      <c r="I5122" s="64">
        <v>0.2</v>
      </c>
      <c r="J5122" s="67">
        <v>0.2</v>
      </c>
      <c r="K5122" s="70">
        <v>0.2</v>
      </c>
      <c r="L5122" s="64">
        <v>0.0</v>
      </c>
      <c r="M5122" s="67">
        <v>0.0</v>
      </c>
      <c r="N5122" s="70">
        <v>0.0</v>
      </c>
      <c r="O5122" s="64">
        <v>0.2</v>
      </c>
      <c r="P5122" s="67">
        <v>0.2</v>
      </c>
      <c r="Q5122" s="70">
        <v>0.2</v>
      </c>
      <c r="R5122" s="2"/>
      <c r="S5122" s="2"/>
      <c r="T5122" s="79"/>
      <c r="U5122" s="2"/>
      <c r="V5122" s="80"/>
      <c r="W5122" s="80"/>
      <c r="X5122" s="80"/>
      <c r="Y5122" s="80"/>
      <c r="Z5122" s="80"/>
      <c r="AA5122" s="80"/>
      <c r="AB5122" s="80"/>
      <c r="AC5122" s="80"/>
      <c r="AD5122" s="80"/>
    </row>
    <row r="5123">
      <c r="A5123" s="63">
        <v>18036.0</v>
      </c>
      <c r="B5123" s="65" t="str">
        <f t="shared" si="1"/>
        <v>Kanselyariya tovarlariYozuv qurollariMarkerlarMatn ajratgich</v>
      </c>
      <c r="C5123" s="68" t="s">
        <v>142</v>
      </c>
      <c r="D5123" s="68" t="s">
        <v>143</v>
      </c>
      <c r="E5123" s="68" t="s">
        <v>3355</v>
      </c>
      <c r="F5123" s="75" t="s">
        <v>10765</v>
      </c>
      <c r="G5123" s="2"/>
      <c r="H5123" s="2"/>
      <c r="I5123" s="64">
        <v>0.2</v>
      </c>
      <c r="J5123" s="67">
        <v>0.2</v>
      </c>
      <c r="K5123" s="70">
        <v>0.2</v>
      </c>
      <c r="L5123" s="64">
        <v>0.0</v>
      </c>
      <c r="M5123" s="67">
        <v>0.0</v>
      </c>
      <c r="N5123" s="70">
        <v>0.0</v>
      </c>
      <c r="O5123" s="64">
        <v>0.2</v>
      </c>
      <c r="P5123" s="67">
        <v>0.2</v>
      </c>
      <c r="Q5123" s="70">
        <v>0.2</v>
      </c>
      <c r="R5123" s="2"/>
      <c r="S5123" s="2"/>
      <c r="T5123" s="79"/>
      <c r="U5123" s="2"/>
      <c r="V5123" s="80"/>
      <c r="W5123" s="80"/>
      <c r="X5123" s="80"/>
      <c r="Y5123" s="80"/>
      <c r="Z5123" s="80"/>
      <c r="AA5123" s="80"/>
      <c r="AB5123" s="80"/>
      <c r="AC5123" s="80"/>
      <c r="AD5123" s="80"/>
    </row>
    <row r="5124">
      <c r="A5124" s="63">
        <v>18037.0</v>
      </c>
      <c r="B5124" s="65" t="str">
        <f t="shared" si="1"/>
        <v>Kanselyariya tovarlariYozuv qurollariMarkerlarSketch markerlar</v>
      </c>
      <c r="C5124" s="68" t="s">
        <v>142</v>
      </c>
      <c r="D5124" s="68" t="s">
        <v>143</v>
      </c>
      <c r="E5124" s="68" t="s">
        <v>3355</v>
      </c>
      <c r="F5124" s="75" t="s">
        <v>10766</v>
      </c>
      <c r="G5124" s="2"/>
      <c r="H5124" s="2"/>
      <c r="I5124" s="64">
        <v>0.2</v>
      </c>
      <c r="J5124" s="67">
        <v>0.2</v>
      </c>
      <c r="K5124" s="70">
        <v>0.2</v>
      </c>
      <c r="L5124" s="64">
        <v>0.0</v>
      </c>
      <c r="M5124" s="67">
        <v>0.0</v>
      </c>
      <c r="N5124" s="70">
        <v>0.0</v>
      </c>
      <c r="O5124" s="64">
        <v>0.2</v>
      </c>
      <c r="P5124" s="67">
        <v>0.2</v>
      </c>
      <c r="Q5124" s="70">
        <v>0.2</v>
      </c>
      <c r="R5124" s="2"/>
      <c r="S5124" s="2"/>
      <c r="T5124" s="79"/>
      <c r="U5124" s="2"/>
      <c r="V5124" s="80"/>
      <c r="W5124" s="80"/>
      <c r="X5124" s="80"/>
      <c r="Y5124" s="80"/>
      <c r="Z5124" s="80"/>
      <c r="AA5124" s="80"/>
      <c r="AB5124" s="80"/>
      <c r="AC5124" s="80"/>
      <c r="AD5124" s="80"/>
    </row>
    <row r="5125">
      <c r="A5125" s="63">
        <v>18039.0</v>
      </c>
      <c r="B5125" s="65" t="str">
        <f t="shared" si="1"/>
        <v>Qurilish va taʼmirlashUy va bogʻ uchun suv taʼminotiNazorat-o‘lchov asboblariSuv hisoblagichlari</v>
      </c>
      <c r="C5125" s="68" t="s">
        <v>95</v>
      </c>
      <c r="D5125" s="68" t="s">
        <v>96</v>
      </c>
      <c r="E5125" s="68" t="s">
        <v>10767</v>
      </c>
      <c r="F5125" s="75" t="s">
        <v>10768</v>
      </c>
      <c r="G5125" s="2"/>
      <c r="H5125" s="2"/>
      <c r="I5125" s="64">
        <v>0.15</v>
      </c>
      <c r="J5125" s="67">
        <v>0.15</v>
      </c>
      <c r="K5125" s="70">
        <v>0.15</v>
      </c>
      <c r="L5125" s="64">
        <v>0.0</v>
      </c>
      <c r="M5125" s="67">
        <v>0.0</v>
      </c>
      <c r="N5125" s="70">
        <v>0.0</v>
      </c>
      <c r="O5125" s="64">
        <v>0.15</v>
      </c>
      <c r="P5125" s="67">
        <v>0.15</v>
      </c>
      <c r="Q5125" s="70">
        <v>0.15</v>
      </c>
      <c r="R5125" s="2"/>
      <c r="S5125" s="2"/>
      <c r="T5125" s="79"/>
      <c r="U5125" s="2"/>
      <c r="V5125" s="80"/>
      <c r="W5125" s="80"/>
      <c r="X5125" s="80"/>
      <c r="Y5125" s="80"/>
      <c r="Z5125" s="80"/>
      <c r="AA5125" s="80"/>
      <c r="AB5125" s="80"/>
      <c r="AC5125" s="80"/>
      <c r="AD5125" s="80"/>
    </row>
    <row r="5126">
      <c r="A5126" s="63">
        <v>18040.0</v>
      </c>
      <c r="B5126" s="65" t="str">
        <f t="shared" si="1"/>
        <v>Qurilish va taʼmirlashUy va bogʻ uchun suv taʼminotiNazorat-o‘lchov asboblariSuv termometrlari</v>
      </c>
      <c r="C5126" s="68" t="s">
        <v>95</v>
      </c>
      <c r="D5126" s="68" t="s">
        <v>96</v>
      </c>
      <c r="E5126" s="68" t="s">
        <v>10767</v>
      </c>
      <c r="F5126" s="75" t="s">
        <v>6382</v>
      </c>
      <c r="G5126" s="2"/>
      <c r="H5126" s="2"/>
      <c r="I5126" s="64">
        <v>0.15</v>
      </c>
      <c r="J5126" s="67">
        <v>0.15</v>
      </c>
      <c r="K5126" s="70">
        <v>0.15</v>
      </c>
      <c r="L5126" s="64">
        <v>0.0</v>
      </c>
      <c r="M5126" s="67">
        <v>0.0</v>
      </c>
      <c r="N5126" s="70">
        <v>0.0</v>
      </c>
      <c r="O5126" s="64">
        <v>0.15</v>
      </c>
      <c r="P5126" s="67">
        <v>0.15</v>
      </c>
      <c r="Q5126" s="70">
        <v>0.15</v>
      </c>
      <c r="R5126" s="2"/>
      <c r="S5126" s="2"/>
      <c r="T5126" s="79"/>
      <c r="U5126" s="2"/>
      <c r="V5126" s="80"/>
      <c r="W5126" s="80"/>
      <c r="X5126" s="80"/>
      <c r="Y5126" s="80"/>
      <c r="Z5126" s="80"/>
      <c r="AA5126" s="80"/>
      <c r="AB5126" s="80"/>
      <c r="AC5126" s="80"/>
      <c r="AD5126" s="80"/>
    </row>
    <row r="5127">
      <c r="A5127" s="63">
        <v>18041.0</v>
      </c>
      <c r="B5127" s="65" t="str">
        <f t="shared" si="1"/>
        <v>Qurilish va taʼmirlashUy va bogʻ uchun suv taʼminotiNazorat-o‘lchov asboblariBosim relesi</v>
      </c>
      <c r="C5127" s="68" t="s">
        <v>95</v>
      </c>
      <c r="D5127" s="68" t="s">
        <v>96</v>
      </c>
      <c r="E5127" s="68" t="s">
        <v>10767</v>
      </c>
      <c r="F5127" s="75" t="s">
        <v>10769</v>
      </c>
      <c r="G5127" s="2"/>
      <c r="H5127" s="2"/>
      <c r="I5127" s="64">
        <v>0.15</v>
      </c>
      <c r="J5127" s="67">
        <v>0.15</v>
      </c>
      <c r="K5127" s="70">
        <v>0.15</v>
      </c>
      <c r="L5127" s="64">
        <v>0.0</v>
      </c>
      <c r="M5127" s="67">
        <v>0.0</v>
      </c>
      <c r="N5127" s="70">
        <v>0.0</v>
      </c>
      <c r="O5127" s="64">
        <v>0.15</v>
      </c>
      <c r="P5127" s="67">
        <v>0.15</v>
      </c>
      <c r="Q5127" s="70">
        <v>0.15</v>
      </c>
      <c r="R5127" s="2"/>
      <c r="S5127" s="2"/>
      <c r="T5127" s="79"/>
      <c r="U5127" s="2"/>
      <c r="V5127" s="80"/>
      <c r="W5127" s="80"/>
      <c r="X5127" s="80"/>
      <c r="Y5127" s="80"/>
      <c r="Z5127" s="80"/>
      <c r="AA5127" s="80"/>
      <c r="AB5127" s="80"/>
      <c r="AC5127" s="80"/>
      <c r="AD5127" s="80"/>
    </row>
    <row r="5128">
      <c r="A5128" s="63">
        <v>18042.0</v>
      </c>
      <c r="B5128" s="65" t="str">
        <f t="shared" si="1"/>
        <v>Qurilish va taʼmirlashUy va bogʻ uchun suv taʼminotiNazorat-o‘lchov asboblariGaz hisoblagichlari</v>
      </c>
      <c r="C5128" s="68" t="s">
        <v>95</v>
      </c>
      <c r="D5128" s="68" t="s">
        <v>96</v>
      </c>
      <c r="E5128" s="68" t="s">
        <v>10767</v>
      </c>
      <c r="F5128" s="75" t="s">
        <v>8448</v>
      </c>
      <c r="G5128" s="2"/>
      <c r="H5128" s="2"/>
      <c r="I5128" s="64">
        <v>0.15</v>
      </c>
      <c r="J5128" s="67">
        <v>0.15</v>
      </c>
      <c r="K5128" s="70">
        <v>0.15</v>
      </c>
      <c r="L5128" s="64">
        <v>0.0</v>
      </c>
      <c r="M5128" s="67">
        <v>0.0</v>
      </c>
      <c r="N5128" s="70">
        <v>0.0</v>
      </c>
      <c r="O5128" s="64">
        <v>0.15</v>
      </c>
      <c r="P5128" s="67">
        <v>0.15</v>
      </c>
      <c r="Q5128" s="70">
        <v>0.15</v>
      </c>
      <c r="R5128" s="2"/>
      <c r="S5128" s="2"/>
      <c r="T5128" s="79"/>
      <c r="U5128" s="2"/>
      <c r="V5128" s="80"/>
      <c r="W5128" s="80"/>
      <c r="X5128" s="80"/>
      <c r="Y5128" s="80"/>
      <c r="Z5128" s="80"/>
      <c r="AA5128" s="80"/>
      <c r="AB5128" s="80"/>
      <c r="AC5128" s="80"/>
      <c r="AD5128" s="80"/>
    </row>
    <row r="5129">
      <c r="A5129" s="63">
        <v>18043.0</v>
      </c>
      <c r="B5129" s="65" t="str">
        <f t="shared" si="1"/>
        <v>Qurilish va taʼmirlashUy va bogʻ uchun suv taʼminotiTaftish lyuklari</v>
      </c>
      <c r="C5129" s="68" t="s">
        <v>95</v>
      </c>
      <c r="D5129" s="68" t="s">
        <v>96</v>
      </c>
      <c r="E5129" s="68" t="s">
        <v>10770</v>
      </c>
      <c r="F5129" s="75"/>
      <c r="G5129" s="2"/>
      <c r="H5129" s="2"/>
      <c r="I5129" s="64">
        <v>0.2</v>
      </c>
      <c r="J5129" s="67">
        <v>0.2</v>
      </c>
      <c r="K5129" s="70">
        <v>0.2</v>
      </c>
      <c r="L5129" s="64">
        <v>0.0</v>
      </c>
      <c r="M5129" s="67">
        <v>0.0</v>
      </c>
      <c r="N5129" s="70">
        <v>0.0</v>
      </c>
      <c r="O5129" s="64">
        <v>0.2</v>
      </c>
      <c r="P5129" s="67">
        <v>0.2</v>
      </c>
      <c r="Q5129" s="70">
        <v>0.2</v>
      </c>
      <c r="R5129" s="2"/>
      <c r="S5129" s="2"/>
      <c r="T5129" s="79"/>
      <c r="U5129" s="2"/>
      <c r="V5129" s="80"/>
      <c r="W5129" s="80"/>
      <c r="X5129" s="80"/>
      <c r="Y5129" s="80"/>
      <c r="Z5129" s="80"/>
      <c r="AA5129" s="80"/>
      <c r="AB5129" s="80"/>
      <c r="AC5129" s="80"/>
      <c r="AD5129" s="80"/>
    </row>
    <row r="5130">
      <c r="A5130" s="63">
        <v>18044.0</v>
      </c>
      <c r="B5130" s="65" t="str">
        <f t="shared" si="1"/>
        <v>Qurilish va taʼmirlashUy va bogʻ uchun suv taʼminotiBerkitish-rostlash armaturasi</v>
      </c>
      <c r="C5130" s="68" t="s">
        <v>95</v>
      </c>
      <c r="D5130" s="68" t="s">
        <v>96</v>
      </c>
      <c r="E5130" s="68" t="s">
        <v>228</v>
      </c>
      <c r="F5130" s="75"/>
      <c r="G5130" s="2"/>
      <c r="H5130" s="2"/>
      <c r="I5130" s="64">
        <v>0.2</v>
      </c>
      <c r="J5130" s="67">
        <v>0.2</v>
      </c>
      <c r="K5130" s="70">
        <v>0.2</v>
      </c>
      <c r="L5130" s="64">
        <v>0.0</v>
      </c>
      <c r="M5130" s="67">
        <v>0.0</v>
      </c>
      <c r="N5130" s="70">
        <v>0.0</v>
      </c>
      <c r="O5130" s="64">
        <v>0.2</v>
      </c>
      <c r="P5130" s="67">
        <v>0.2</v>
      </c>
      <c r="Q5130" s="70">
        <v>0.2</v>
      </c>
      <c r="R5130" s="2"/>
      <c r="S5130" s="2"/>
      <c r="T5130" s="79"/>
      <c r="U5130" s="2"/>
      <c r="V5130" s="80"/>
      <c r="W5130" s="80"/>
      <c r="X5130" s="80"/>
      <c r="Y5130" s="80"/>
      <c r="Z5130" s="80"/>
      <c r="AA5130" s="80"/>
      <c r="AB5130" s="80"/>
      <c r="AC5130" s="80"/>
      <c r="AD5130" s="80"/>
    </row>
    <row r="5131">
      <c r="A5131" s="63">
        <v>18045.0</v>
      </c>
      <c r="B5131" s="65" t="str">
        <f t="shared" si="1"/>
        <v>Qurilish va taʼmirlashUy va bogʻ uchun suv taʼminotiBerkitish-rostlash armaturasiElektromagnit klapan</v>
      </c>
      <c r="C5131" s="68" t="s">
        <v>95</v>
      </c>
      <c r="D5131" s="68" t="s">
        <v>96</v>
      </c>
      <c r="E5131" s="68" t="s">
        <v>228</v>
      </c>
      <c r="F5131" s="75" t="s">
        <v>10771</v>
      </c>
      <c r="G5131" s="2"/>
      <c r="H5131" s="2"/>
      <c r="I5131" s="64">
        <v>0.2</v>
      </c>
      <c r="J5131" s="67">
        <v>0.2</v>
      </c>
      <c r="K5131" s="70">
        <v>0.2</v>
      </c>
      <c r="L5131" s="64">
        <v>0.0</v>
      </c>
      <c r="M5131" s="67">
        <v>0.0</v>
      </c>
      <c r="N5131" s="70">
        <v>0.0</v>
      </c>
      <c r="O5131" s="64">
        <v>0.2</v>
      </c>
      <c r="P5131" s="67">
        <v>0.2</v>
      </c>
      <c r="Q5131" s="70">
        <v>0.2</v>
      </c>
      <c r="R5131" s="2"/>
      <c r="S5131" s="2"/>
      <c r="T5131" s="79"/>
      <c r="U5131" s="2"/>
      <c r="V5131" s="80"/>
      <c r="W5131" s="80"/>
      <c r="X5131" s="80"/>
      <c r="Y5131" s="80"/>
      <c r="Z5131" s="80"/>
      <c r="AA5131" s="80"/>
      <c r="AB5131" s="80"/>
      <c r="AC5131" s="80"/>
      <c r="AD5131" s="80"/>
    </row>
    <row r="5132">
      <c r="A5132" s="63">
        <v>18046.0</v>
      </c>
      <c r="B5132" s="65" t="str">
        <f t="shared" si="1"/>
        <v>Qurilish va taʼmirlashUy va bogʻ uchun suv taʼminotiBerkitish-rostlash armaturasiSanoat zadvijkalari</v>
      </c>
      <c r="C5132" s="68" t="s">
        <v>95</v>
      </c>
      <c r="D5132" s="68" t="s">
        <v>96</v>
      </c>
      <c r="E5132" s="68" t="s">
        <v>228</v>
      </c>
      <c r="F5132" s="75" t="s">
        <v>10772</v>
      </c>
      <c r="G5132" s="2"/>
      <c r="H5132" s="2"/>
      <c r="I5132" s="64">
        <v>0.2</v>
      </c>
      <c r="J5132" s="67">
        <v>0.2</v>
      </c>
      <c r="K5132" s="70">
        <v>0.2</v>
      </c>
      <c r="L5132" s="64">
        <v>0.0</v>
      </c>
      <c r="M5132" s="67">
        <v>0.0</v>
      </c>
      <c r="N5132" s="70">
        <v>0.0</v>
      </c>
      <c r="O5132" s="64">
        <v>0.2</v>
      </c>
      <c r="P5132" s="67">
        <v>0.2</v>
      </c>
      <c r="Q5132" s="70">
        <v>0.2</v>
      </c>
      <c r="R5132" s="2"/>
      <c r="S5132" s="2"/>
      <c r="T5132" s="79"/>
      <c r="U5132" s="2"/>
      <c r="V5132" s="80"/>
      <c r="W5132" s="80"/>
      <c r="X5132" s="80"/>
      <c r="Y5132" s="80"/>
      <c r="Z5132" s="80"/>
      <c r="AA5132" s="80"/>
      <c r="AB5132" s="80"/>
      <c r="AC5132" s="80"/>
      <c r="AD5132" s="80"/>
    </row>
    <row r="5133">
      <c r="A5133" s="63">
        <v>18047.0</v>
      </c>
      <c r="B5133" s="65" t="str">
        <f t="shared" si="1"/>
        <v>Qurilish va taʼmirlashUy va bogʻ uchun suv taʼminotiBerkitish-rostlash armaturasiDiskli zatvorlar</v>
      </c>
      <c r="C5133" s="68" t="s">
        <v>95</v>
      </c>
      <c r="D5133" s="68" t="s">
        <v>96</v>
      </c>
      <c r="E5133" s="68" t="s">
        <v>228</v>
      </c>
      <c r="F5133" s="75" t="s">
        <v>10773</v>
      </c>
      <c r="G5133" s="2"/>
      <c r="H5133" s="2"/>
      <c r="I5133" s="64">
        <v>0.2</v>
      </c>
      <c r="J5133" s="67">
        <v>0.2</v>
      </c>
      <c r="K5133" s="70">
        <v>0.2</v>
      </c>
      <c r="L5133" s="64">
        <v>0.0</v>
      </c>
      <c r="M5133" s="67">
        <v>0.0</v>
      </c>
      <c r="N5133" s="70">
        <v>0.0</v>
      </c>
      <c r="O5133" s="64">
        <v>0.2</v>
      </c>
      <c r="P5133" s="67">
        <v>0.2</v>
      </c>
      <c r="Q5133" s="70">
        <v>0.2</v>
      </c>
      <c r="R5133" s="2"/>
      <c r="S5133" s="2"/>
      <c r="T5133" s="79"/>
      <c r="U5133" s="2"/>
      <c r="V5133" s="80"/>
      <c r="W5133" s="80"/>
      <c r="X5133" s="80"/>
      <c r="Y5133" s="80"/>
      <c r="Z5133" s="80"/>
      <c r="AA5133" s="80"/>
      <c r="AB5133" s="80"/>
      <c r="AC5133" s="80"/>
      <c r="AD5133" s="80"/>
    </row>
    <row r="5134">
      <c r="A5134" s="63">
        <v>18048.0</v>
      </c>
      <c r="B5134" s="65" t="str">
        <f t="shared" si="1"/>
        <v>Qurilish va taʼmirlashUy va bogʻ uchun suv taʼminotiBerkitish-rostlash armaturasiElektr yuritmalar</v>
      </c>
      <c r="C5134" s="68" t="s">
        <v>95</v>
      </c>
      <c r="D5134" s="68" t="s">
        <v>96</v>
      </c>
      <c r="E5134" s="68" t="s">
        <v>228</v>
      </c>
      <c r="F5134" s="75" t="s">
        <v>10774</v>
      </c>
      <c r="G5134" s="2"/>
      <c r="H5134" s="2"/>
      <c r="I5134" s="64">
        <v>0.2</v>
      </c>
      <c r="J5134" s="67">
        <v>0.2</v>
      </c>
      <c r="K5134" s="70">
        <v>0.2</v>
      </c>
      <c r="L5134" s="64">
        <v>0.0</v>
      </c>
      <c r="M5134" s="67">
        <v>0.0</v>
      </c>
      <c r="N5134" s="70">
        <v>0.0</v>
      </c>
      <c r="O5134" s="64">
        <v>0.2</v>
      </c>
      <c r="P5134" s="67">
        <v>0.2</v>
      </c>
      <c r="Q5134" s="70">
        <v>0.2</v>
      </c>
      <c r="R5134" s="2"/>
      <c r="S5134" s="2"/>
      <c r="T5134" s="79"/>
      <c r="U5134" s="2"/>
      <c r="V5134" s="80"/>
      <c r="W5134" s="80"/>
      <c r="X5134" s="80"/>
      <c r="Y5134" s="80"/>
      <c r="Z5134" s="80"/>
      <c r="AA5134" s="80"/>
      <c r="AB5134" s="80"/>
      <c r="AC5134" s="80"/>
      <c r="AD5134" s="80"/>
    </row>
    <row r="5135">
      <c r="A5135" s="63">
        <v>18049.0</v>
      </c>
      <c r="B5135" s="65" t="str">
        <f t="shared" si="1"/>
        <v>Qurilish va taʼmirlashUy va bogʻ uchun suv taʼminotiBerkitish-rostlash armaturasiPnevmatik uzatmalar</v>
      </c>
      <c r="C5135" s="68" t="s">
        <v>95</v>
      </c>
      <c r="D5135" s="68" t="s">
        <v>96</v>
      </c>
      <c r="E5135" s="68" t="s">
        <v>228</v>
      </c>
      <c r="F5135" s="75" t="s">
        <v>10775</v>
      </c>
      <c r="G5135" s="2"/>
      <c r="H5135" s="2"/>
      <c r="I5135" s="64">
        <v>0.2</v>
      </c>
      <c r="J5135" s="67">
        <v>0.2</v>
      </c>
      <c r="K5135" s="70">
        <v>0.2</v>
      </c>
      <c r="L5135" s="64">
        <v>0.0</v>
      </c>
      <c r="M5135" s="67">
        <v>0.0</v>
      </c>
      <c r="N5135" s="70">
        <v>0.0</v>
      </c>
      <c r="O5135" s="64">
        <v>0.2</v>
      </c>
      <c r="P5135" s="67">
        <v>0.2</v>
      </c>
      <c r="Q5135" s="70">
        <v>0.2</v>
      </c>
      <c r="R5135" s="2"/>
      <c r="S5135" s="2"/>
      <c r="T5135" s="79"/>
      <c r="U5135" s="2"/>
      <c r="V5135" s="80"/>
      <c r="W5135" s="80"/>
      <c r="X5135" s="80"/>
      <c r="Y5135" s="80"/>
      <c r="Z5135" s="80"/>
      <c r="AA5135" s="80"/>
      <c r="AB5135" s="80"/>
      <c r="AC5135" s="80"/>
      <c r="AD5135" s="80"/>
    </row>
    <row r="5136">
      <c r="A5136" s="63">
        <v>18050.0</v>
      </c>
      <c r="B5136" s="65" t="str">
        <f t="shared" si="1"/>
        <v>Qurilish va taʼmirlashUy va bogʻ uchun suv taʼminotiBerkitish-rostlash armaturasiBerkitish armaturasi uchun ehtiyot qismlar</v>
      </c>
      <c r="C5136" s="68" t="s">
        <v>95</v>
      </c>
      <c r="D5136" s="68" t="s">
        <v>96</v>
      </c>
      <c r="E5136" s="68" t="s">
        <v>228</v>
      </c>
      <c r="F5136" s="75" t="s">
        <v>10776</v>
      </c>
      <c r="G5136" s="2"/>
      <c r="H5136" s="2"/>
      <c r="I5136" s="64">
        <v>0.2</v>
      </c>
      <c r="J5136" s="67">
        <v>0.2</v>
      </c>
      <c r="K5136" s="70">
        <v>0.2</v>
      </c>
      <c r="L5136" s="64">
        <v>0.0</v>
      </c>
      <c r="M5136" s="67">
        <v>0.0</v>
      </c>
      <c r="N5136" s="70">
        <v>0.0</v>
      </c>
      <c r="O5136" s="64">
        <v>0.2</v>
      </c>
      <c r="P5136" s="67">
        <v>0.2</v>
      </c>
      <c r="Q5136" s="70">
        <v>0.2</v>
      </c>
      <c r="R5136" s="2"/>
      <c r="S5136" s="2"/>
      <c r="T5136" s="79"/>
      <c r="U5136" s="2"/>
      <c r="V5136" s="80"/>
      <c r="W5136" s="80"/>
      <c r="X5136" s="80"/>
      <c r="Y5136" s="80"/>
      <c r="Z5136" s="80"/>
      <c r="AA5136" s="80"/>
      <c r="AB5136" s="80"/>
      <c r="AC5136" s="80"/>
      <c r="AD5136" s="80"/>
    </row>
    <row r="5137">
      <c r="A5137" s="63">
        <v>18051.0</v>
      </c>
      <c r="B5137" s="65" t="str">
        <f t="shared" si="1"/>
        <v>Qurilish va taʼmirlashUy va bogʻ uchun suv taʼminotiBerkitish-rostlash armaturasiMuvozanatlash klapanlari</v>
      </c>
      <c r="C5137" s="68" t="s">
        <v>95</v>
      </c>
      <c r="D5137" s="68" t="s">
        <v>96</v>
      </c>
      <c r="E5137" s="68" t="s">
        <v>228</v>
      </c>
      <c r="F5137" s="75" t="s">
        <v>10777</v>
      </c>
      <c r="G5137" s="2"/>
      <c r="H5137" s="2"/>
      <c r="I5137" s="64">
        <v>0.2</v>
      </c>
      <c r="J5137" s="67">
        <v>0.2</v>
      </c>
      <c r="K5137" s="70">
        <v>0.2</v>
      </c>
      <c r="L5137" s="64">
        <v>0.0</v>
      </c>
      <c r="M5137" s="67">
        <v>0.0</v>
      </c>
      <c r="N5137" s="70">
        <v>0.0</v>
      </c>
      <c r="O5137" s="64">
        <v>0.2</v>
      </c>
      <c r="P5137" s="67">
        <v>0.2</v>
      </c>
      <c r="Q5137" s="70">
        <v>0.2</v>
      </c>
      <c r="R5137" s="2"/>
      <c r="S5137" s="2"/>
      <c r="T5137" s="79"/>
      <c r="U5137" s="2"/>
      <c r="V5137" s="80"/>
      <c r="W5137" s="80"/>
      <c r="X5137" s="80"/>
      <c r="Y5137" s="80"/>
      <c r="Z5137" s="80"/>
      <c r="AA5137" s="80"/>
      <c r="AB5137" s="80"/>
      <c r="AC5137" s="80"/>
      <c r="AD5137" s="80"/>
    </row>
    <row r="5138">
      <c r="A5138" s="63">
        <v>18052.0</v>
      </c>
      <c r="B5138" s="65" t="str">
        <f t="shared" si="1"/>
        <v>Qurilish va taʼmirlashUy va bogʻ uchun suv taʼminotiQistirmalar va butlovchi qismlar</v>
      </c>
      <c r="C5138" s="68" t="s">
        <v>95</v>
      </c>
      <c r="D5138" s="68" t="s">
        <v>96</v>
      </c>
      <c r="E5138" s="68" t="s">
        <v>10778</v>
      </c>
      <c r="F5138" s="75"/>
      <c r="G5138" s="2"/>
      <c r="H5138" s="2"/>
      <c r="I5138" s="64">
        <v>0.2</v>
      </c>
      <c r="J5138" s="67">
        <v>0.2</v>
      </c>
      <c r="K5138" s="70">
        <v>0.2</v>
      </c>
      <c r="L5138" s="64">
        <v>0.0</v>
      </c>
      <c r="M5138" s="67">
        <v>0.0</v>
      </c>
      <c r="N5138" s="70">
        <v>0.0</v>
      </c>
      <c r="O5138" s="64">
        <v>0.2</v>
      </c>
      <c r="P5138" s="67">
        <v>0.2</v>
      </c>
      <c r="Q5138" s="70">
        <v>0.2</v>
      </c>
      <c r="R5138" s="2"/>
      <c r="S5138" s="2"/>
      <c r="T5138" s="79"/>
      <c r="U5138" s="2"/>
      <c r="V5138" s="80"/>
      <c r="W5138" s="80"/>
      <c r="X5138" s="80"/>
      <c r="Y5138" s="80"/>
      <c r="Z5138" s="80"/>
      <c r="AA5138" s="80"/>
      <c r="AB5138" s="80"/>
      <c r="AC5138" s="80"/>
      <c r="AD5138" s="80"/>
    </row>
    <row r="5139">
      <c r="A5139" s="63">
        <v>18053.0</v>
      </c>
      <c r="B5139" s="65" t="str">
        <f t="shared" si="1"/>
        <v>Qurilish va taʼmirlashUy va bogʻ uchun suv taʼminotiQistirmalar va butlovchi qismlarQuvurlar uchun zichlagichlar</v>
      </c>
      <c r="C5139" s="68" t="s">
        <v>95</v>
      </c>
      <c r="D5139" s="68" t="s">
        <v>96</v>
      </c>
      <c r="E5139" s="68" t="s">
        <v>10778</v>
      </c>
      <c r="F5139" s="75" t="s">
        <v>10779</v>
      </c>
      <c r="G5139" s="2"/>
      <c r="H5139" s="2"/>
      <c r="I5139" s="64">
        <v>0.2</v>
      </c>
      <c r="J5139" s="67">
        <v>0.2</v>
      </c>
      <c r="K5139" s="70">
        <v>0.2</v>
      </c>
      <c r="L5139" s="64">
        <v>0.0</v>
      </c>
      <c r="M5139" s="67">
        <v>0.0</v>
      </c>
      <c r="N5139" s="70">
        <v>0.0</v>
      </c>
      <c r="O5139" s="64">
        <v>0.2</v>
      </c>
      <c r="P5139" s="67">
        <v>0.2</v>
      </c>
      <c r="Q5139" s="70">
        <v>0.2</v>
      </c>
      <c r="R5139" s="2"/>
      <c r="S5139" s="2"/>
      <c r="T5139" s="79"/>
      <c r="U5139" s="2"/>
      <c r="V5139" s="80"/>
      <c r="W5139" s="80"/>
      <c r="X5139" s="80"/>
      <c r="Y5139" s="80"/>
      <c r="Z5139" s="80"/>
      <c r="AA5139" s="80"/>
      <c r="AB5139" s="80"/>
      <c r="AC5139" s="80"/>
      <c r="AD5139" s="80"/>
    </row>
    <row r="5140">
      <c r="A5140" s="63">
        <v>18054.0</v>
      </c>
      <c r="B5140" s="65" t="str">
        <f t="shared" si="1"/>
        <v>Qurilish va taʼmirlashUy va bogʻ uchun suv taʼminotiQistirmalar va butlovchi qismlarKanalizatsiya uchun qistirmalar va manjetlar</v>
      </c>
      <c r="C5140" s="68" t="s">
        <v>95</v>
      </c>
      <c r="D5140" s="68" t="s">
        <v>96</v>
      </c>
      <c r="E5140" s="68" t="s">
        <v>10778</v>
      </c>
      <c r="F5140" s="75" t="s">
        <v>10780</v>
      </c>
      <c r="G5140" s="2"/>
      <c r="H5140" s="2"/>
      <c r="I5140" s="64">
        <v>0.2</v>
      </c>
      <c r="J5140" s="67">
        <v>0.2</v>
      </c>
      <c r="K5140" s="70">
        <v>0.2</v>
      </c>
      <c r="L5140" s="64">
        <v>0.0</v>
      </c>
      <c r="M5140" s="67">
        <v>0.0</v>
      </c>
      <c r="N5140" s="70">
        <v>0.0</v>
      </c>
      <c r="O5140" s="64">
        <v>0.2</v>
      </c>
      <c r="P5140" s="67">
        <v>0.2</v>
      </c>
      <c r="Q5140" s="70">
        <v>0.2</v>
      </c>
      <c r="R5140" s="2"/>
      <c r="S5140" s="2"/>
      <c r="T5140" s="79"/>
      <c r="U5140" s="2"/>
      <c r="V5140" s="80"/>
      <c r="W5140" s="80"/>
      <c r="X5140" s="80"/>
      <c r="Y5140" s="80"/>
      <c r="Z5140" s="80"/>
      <c r="AA5140" s="80"/>
      <c r="AB5140" s="80"/>
      <c r="AC5140" s="80"/>
      <c r="AD5140" s="80"/>
    </row>
    <row r="5141">
      <c r="A5141" s="63">
        <v>18055.0</v>
      </c>
      <c r="B5141" s="65" t="str">
        <f t="shared" si="1"/>
        <v>Qurilish va taʼmirlashUy va bogʻ uchun suv taʼminotiQuvurlarni montaj qilish uchun mahkamlagich</v>
      </c>
      <c r="C5141" s="68" t="s">
        <v>95</v>
      </c>
      <c r="D5141" s="68" t="s">
        <v>96</v>
      </c>
      <c r="E5141" s="68" t="s">
        <v>97</v>
      </c>
      <c r="F5141" s="75"/>
      <c r="G5141" s="2"/>
      <c r="H5141" s="2"/>
      <c r="I5141" s="64">
        <v>0.2</v>
      </c>
      <c r="J5141" s="67">
        <v>0.2</v>
      </c>
      <c r="K5141" s="70">
        <v>0.2</v>
      </c>
      <c r="L5141" s="64">
        <v>0.0</v>
      </c>
      <c r="M5141" s="67">
        <v>0.0</v>
      </c>
      <c r="N5141" s="70">
        <v>0.0</v>
      </c>
      <c r="O5141" s="64">
        <v>0.2</v>
      </c>
      <c r="P5141" s="67">
        <v>0.2</v>
      </c>
      <c r="Q5141" s="70">
        <v>0.2</v>
      </c>
      <c r="R5141" s="2"/>
      <c r="S5141" s="2"/>
      <c r="T5141" s="79"/>
      <c r="U5141" s="2"/>
      <c r="V5141" s="80"/>
      <c r="W5141" s="80"/>
      <c r="X5141" s="80"/>
      <c r="Y5141" s="80"/>
      <c r="Z5141" s="80"/>
      <c r="AA5141" s="80"/>
      <c r="AB5141" s="80"/>
      <c r="AC5141" s="80"/>
      <c r="AD5141" s="80"/>
    </row>
    <row r="5142">
      <c r="A5142" s="63">
        <v>18056.0</v>
      </c>
      <c r="B5142" s="65" t="str">
        <f t="shared" si="1"/>
        <v>Qurilish va taʼmirlashUy va bogʻ uchun suv taʼminotiQuvurlarni montaj qilish uchun mahkamlagichMontaj plankalari va profillari</v>
      </c>
      <c r="C5142" s="68" t="s">
        <v>95</v>
      </c>
      <c r="D5142" s="68" t="s">
        <v>96</v>
      </c>
      <c r="E5142" s="68" t="s">
        <v>97</v>
      </c>
      <c r="F5142" s="75" t="s">
        <v>10781</v>
      </c>
      <c r="G5142" s="2"/>
      <c r="H5142" s="2"/>
      <c r="I5142" s="64">
        <v>0.2</v>
      </c>
      <c r="J5142" s="67">
        <v>0.2</v>
      </c>
      <c r="K5142" s="70">
        <v>0.2</v>
      </c>
      <c r="L5142" s="64">
        <v>0.0</v>
      </c>
      <c r="M5142" s="67">
        <v>0.0</v>
      </c>
      <c r="N5142" s="70">
        <v>0.0</v>
      </c>
      <c r="O5142" s="64">
        <v>0.2</v>
      </c>
      <c r="P5142" s="67">
        <v>0.2</v>
      </c>
      <c r="Q5142" s="70">
        <v>0.2</v>
      </c>
      <c r="R5142" s="2"/>
      <c r="S5142" s="2"/>
      <c r="T5142" s="79"/>
      <c r="U5142" s="2"/>
      <c r="V5142" s="80"/>
      <c r="W5142" s="80"/>
      <c r="X5142" s="80"/>
      <c r="Y5142" s="80"/>
      <c r="Z5142" s="80"/>
      <c r="AA5142" s="80"/>
      <c r="AB5142" s="80"/>
      <c r="AC5142" s="80"/>
      <c r="AD5142" s="80"/>
    </row>
    <row r="5143">
      <c r="A5143" s="63">
        <v>18057.0</v>
      </c>
      <c r="B5143" s="65" t="str">
        <f t="shared" si="1"/>
        <v>Qurilish va taʼmirlashUy va bogʻ uchun suv taʼminotiQuvurlarni montaj qilish uchun mahkamlagichSantexnik zig‘ir, pastalar, quvurlar uchun germetiklar</v>
      </c>
      <c r="C5143" s="68" t="s">
        <v>95</v>
      </c>
      <c r="D5143" s="68" t="s">
        <v>96</v>
      </c>
      <c r="E5143" s="68" t="s">
        <v>97</v>
      </c>
      <c r="F5143" s="75" t="s">
        <v>10782</v>
      </c>
      <c r="G5143" s="2"/>
      <c r="H5143" s="2"/>
      <c r="I5143" s="64">
        <v>0.2</v>
      </c>
      <c r="J5143" s="67">
        <v>0.2</v>
      </c>
      <c r="K5143" s="70">
        <v>0.2</v>
      </c>
      <c r="L5143" s="64">
        <v>0.0</v>
      </c>
      <c r="M5143" s="67">
        <v>0.0</v>
      </c>
      <c r="N5143" s="70">
        <v>0.0</v>
      </c>
      <c r="O5143" s="64">
        <v>0.2</v>
      </c>
      <c r="P5143" s="67">
        <v>0.2</v>
      </c>
      <c r="Q5143" s="70">
        <v>0.2</v>
      </c>
      <c r="R5143" s="2"/>
      <c r="S5143" s="2"/>
      <c r="T5143" s="79"/>
      <c r="U5143" s="2"/>
      <c r="V5143" s="80"/>
      <c r="W5143" s="80"/>
      <c r="X5143" s="80"/>
      <c r="Y5143" s="80"/>
      <c r="Z5143" s="80"/>
      <c r="AA5143" s="80"/>
      <c r="AB5143" s="80"/>
      <c r="AC5143" s="80"/>
      <c r="AD5143" s="80"/>
    </row>
    <row r="5144">
      <c r="A5144" s="63">
        <v>18058.0</v>
      </c>
      <c r="B5144" s="65" t="str">
        <f t="shared" si="1"/>
        <v>Qurilish va taʼmirlashUy va bogʻ uchun suv taʼminotiQuvurlarni montaj qilish uchun mahkamlagichQuvurlar uchun mahkamlagichlar</v>
      </c>
      <c r="C5144" s="68" t="s">
        <v>95</v>
      </c>
      <c r="D5144" s="68" t="s">
        <v>96</v>
      </c>
      <c r="E5144" s="68" t="s">
        <v>97</v>
      </c>
      <c r="F5144" s="75" t="s">
        <v>10783</v>
      </c>
      <c r="G5144" s="2"/>
      <c r="H5144" s="2"/>
      <c r="I5144" s="64">
        <v>0.2</v>
      </c>
      <c r="J5144" s="67">
        <v>0.2</v>
      </c>
      <c r="K5144" s="70">
        <v>0.2</v>
      </c>
      <c r="L5144" s="64">
        <v>0.0</v>
      </c>
      <c r="M5144" s="67">
        <v>0.0</v>
      </c>
      <c r="N5144" s="70">
        <v>0.0</v>
      </c>
      <c r="O5144" s="64">
        <v>0.2</v>
      </c>
      <c r="P5144" s="67">
        <v>0.2</v>
      </c>
      <c r="Q5144" s="70">
        <v>0.2</v>
      </c>
      <c r="R5144" s="2"/>
      <c r="S5144" s="2"/>
      <c r="T5144" s="79"/>
      <c r="U5144" s="2"/>
      <c r="V5144" s="80"/>
      <c r="W5144" s="80"/>
      <c r="X5144" s="80"/>
      <c r="Y5144" s="80"/>
      <c r="Z5144" s="80"/>
      <c r="AA5144" s="80"/>
      <c r="AB5144" s="80"/>
      <c r="AC5144" s="80"/>
      <c r="AD5144" s="80"/>
    </row>
    <row r="5145">
      <c r="A5145" s="63">
        <v>18059.0</v>
      </c>
      <c r="B5145" s="65" t="str">
        <f t="shared" si="1"/>
        <v>AvtotovarlarAvto sug‘urtasi</v>
      </c>
      <c r="C5145" s="68" t="s">
        <v>167</v>
      </c>
      <c r="D5145" s="68" t="s">
        <v>10784</v>
      </c>
      <c r="E5145" s="75"/>
      <c r="F5145" s="75"/>
      <c r="G5145" s="2"/>
      <c r="H5145" s="2"/>
      <c r="I5145" s="64" t="s">
        <v>225</v>
      </c>
      <c r="J5145" s="67" t="s">
        <v>225</v>
      </c>
      <c r="K5145" s="70">
        <v>0.15</v>
      </c>
      <c r="L5145" s="64" t="s">
        <v>225</v>
      </c>
      <c r="M5145" s="67" t="s">
        <v>225</v>
      </c>
      <c r="N5145" s="70">
        <v>0.0</v>
      </c>
      <c r="O5145" s="64" t="s">
        <v>225</v>
      </c>
      <c r="P5145" s="67" t="s">
        <v>225</v>
      </c>
      <c r="Q5145" s="70">
        <v>0.15</v>
      </c>
      <c r="R5145" s="2"/>
      <c r="S5145" s="2"/>
      <c r="T5145" s="79"/>
      <c r="U5145" s="2"/>
      <c r="V5145" s="80"/>
      <c r="W5145" s="80"/>
      <c r="X5145" s="80"/>
      <c r="Y5145" s="80"/>
      <c r="Z5145" s="80"/>
      <c r="AA5145" s="80"/>
      <c r="AB5145" s="80"/>
      <c r="AC5145" s="80"/>
      <c r="AD5145" s="80"/>
    </row>
    <row r="5146">
      <c r="A5146" s="46">
        <v>18107.0</v>
      </c>
      <c r="B5146" s="51" t="str">
        <f t="shared" si="1"/>
        <v>Goʻzallik va parvarishYuz parvarishiTozalash va yuvishMakiyajni tozalash uchun salfetkalar</v>
      </c>
      <c r="C5146" s="85" t="s">
        <v>314</v>
      </c>
      <c r="D5146" s="85" t="s">
        <v>503</v>
      </c>
      <c r="E5146" s="85" t="s">
        <v>1706</v>
      </c>
      <c r="F5146" s="85" t="s">
        <v>10785</v>
      </c>
      <c r="G5146" s="4"/>
      <c r="H5146" s="4"/>
      <c r="I5146" s="64">
        <v>0.2</v>
      </c>
      <c r="J5146" s="67">
        <v>0.2</v>
      </c>
      <c r="K5146" s="70">
        <v>0.2</v>
      </c>
      <c r="L5146" s="64" t="s">
        <v>10589</v>
      </c>
      <c r="M5146" s="67" t="s">
        <v>10589</v>
      </c>
      <c r="N5146" s="70" t="s">
        <v>10589</v>
      </c>
      <c r="O5146" s="64" t="s">
        <v>10590</v>
      </c>
      <c r="P5146" s="67" t="s">
        <v>10590</v>
      </c>
      <c r="Q5146" s="70" t="s">
        <v>10590</v>
      </c>
      <c r="R5146" s="3"/>
    </row>
    <row r="5147">
      <c r="A5147" s="46"/>
      <c r="B5147" s="51"/>
      <c r="C5147" s="55"/>
      <c r="D5147" s="55"/>
      <c r="E5147" s="55"/>
      <c r="F5147" s="55"/>
      <c r="G5147" s="3"/>
      <c r="H5147" s="3"/>
      <c r="I5147" s="147"/>
      <c r="J5147" s="148"/>
      <c r="K5147" s="149"/>
      <c r="L5147" s="148"/>
      <c r="M5147" s="148"/>
      <c r="N5147" s="149"/>
      <c r="O5147" s="147"/>
      <c r="P5147" s="148"/>
      <c r="Q5147" s="149"/>
      <c r="R5147" s="3"/>
    </row>
    <row r="5148">
      <c r="A5148" s="46"/>
      <c r="B5148" s="51"/>
      <c r="C5148" s="55"/>
      <c r="D5148" s="55"/>
      <c r="E5148" s="55"/>
      <c r="F5148" s="3"/>
      <c r="G5148" s="4"/>
      <c r="H5148" s="3"/>
      <c r="I5148" s="147"/>
      <c r="J5148" s="148"/>
      <c r="K5148" s="149"/>
      <c r="L5148" s="148"/>
      <c r="M5148" s="148"/>
      <c r="N5148" s="149"/>
      <c r="O5148" s="147"/>
      <c r="P5148" s="148"/>
      <c r="Q5148" s="149"/>
      <c r="R5148" s="3"/>
    </row>
    <row r="5149">
      <c r="A5149" s="46"/>
      <c r="B5149" s="51"/>
      <c r="C5149" s="55"/>
      <c r="D5149" s="55"/>
      <c r="E5149" s="55"/>
      <c r="F5149" s="55"/>
      <c r="G5149" s="3"/>
      <c r="H5149" s="3"/>
      <c r="I5149" s="147"/>
      <c r="J5149" s="148"/>
      <c r="K5149" s="149"/>
      <c r="L5149" s="148"/>
      <c r="M5149" s="148"/>
      <c r="N5149" s="149"/>
      <c r="O5149" s="147"/>
      <c r="P5149" s="148"/>
      <c r="Q5149" s="149"/>
      <c r="R5149" s="3"/>
    </row>
    <row r="5150">
      <c r="A5150" s="46"/>
      <c r="B5150" s="51"/>
      <c r="C5150" s="55"/>
      <c r="D5150" s="55"/>
      <c r="E5150" s="55"/>
      <c r="F5150" s="55"/>
      <c r="G5150" s="55"/>
      <c r="H5150" s="3"/>
      <c r="I5150" s="147"/>
      <c r="J5150" s="148"/>
      <c r="K5150" s="149"/>
      <c r="L5150" s="148"/>
      <c r="M5150" s="148"/>
      <c r="N5150" s="149"/>
      <c r="O5150" s="147"/>
      <c r="P5150" s="148"/>
      <c r="Q5150" s="149"/>
      <c r="R5150" s="3"/>
    </row>
    <row r="5151">
      <c r="A5151" s="46"/>
      <c r="B5151" s="51"/>
      <c r="C5151" s="55"/>
      <c r="D5151" s="55"/>
      <c r="E5151" s="55"/>
      <c r="F5151" s="55"/>
      <c r="G5151" s="55"/>
      <c r="H5151" s="55"/>
      <c r="I5151" s="147"/>
      <c r="J5151" s="148"/>
      <c r="K5151" s="149"/>
      <c r="L5151" s="148"/>
      <c r="M5151" s="148"/>
      <c r="N5151" s="149"/>
      <c r="O5151" s="147"/>
      <c r="P5151" s="148"/>
      <c r="Q5151" s="149"/>
      <c r="R5151" s="3"/>
    </row>
    <row r="5152">
      <c r="A5152" s="46"/>
      <c r="B5152" s="51"/>
      <c r="C5152" s="55"/>
      <c r="D5152" s="55"/>
      <c r="E5152" s="55"/>
      <c r="F5152" s="55"/>
      <c r="G5152" s="3"/>
      <c r="H5152" s="3"/>
      <c r="I5152" s="147"/>
      <c r="J5152" s="148"/>
      <c r="K5152" s="149"/>
      <c r="L5152" s="148"/>
      <c r="M5152" s="148"/>
      <c r="N5152" s="149"/>
      <c r="O5152" s="147"/>
      <c r="P5152" s="148"/>
      <c r="Q5152" s="149"/>
      <c r="R5152" s="3"/>
    </row>
    <row r="5153">
      <c r="A5153" s="46"/>
      <c r="B5153" s="51"/>
      <c r="C5153" s="55"/>
      <c r="D5153" s="55"/>
      <c r="E5153" s="55"/>
      <c r="F5153" s="55"/>
      <c r="G5153" s="3"/>
      <c r="H5153" s="3"/>
      <c r="I5153" s="147"/>
      <c r="J5153" s="148"/>
      <c r="K5153" s="149"/>
      <c r="L5153" s="148"/>
      <c r="M5153" s="148"/>
      <c r="N5153" s="149"/>
      <c r="O5153" s="147"/>
      <c r="P5153" s="148"/>
      <c r="Q5153" s="149"/>
      <c r="R5153" s="3"/>
    </row>
    <row r="5154">
      <c r="A5154" s="46"/>
      <c r="B5154" s="51"/>
      <c r="C5154" s="55"/>
      <c r="D5154" s="55"/>
      <c r="E5154" s="55"/>
      <c r="F5154" s="55"/>
      <c r="G5154" s="3"/>
      <c r="H5154" s="3"/>
      <c r="I5154" s="147"/>
      <c r="J5154" s="148"/>
      <c r="K5154" s="149"/>
      <c r="L5154" s="148"/>
      <c r="M5154" s="148"/>
      <c r="N5154" s="149"/>
      <c r="O5154" s="147"/>
      <c r="P5154" s="148"/>
      <c r="Q5154" s="149"/>
      <c r="R5154" s="3"/>
    </row>
    <row r="5155">
      <c r="A5155" s="46"/>
      <c r="B5155" s="51"/>
      <c r="C5155" s="55"/>
      <c r="D5155" s="55"/>
      <c r="E5155" s="55"/>
      <c r="F5155" s="55"/>
      <c r="G5155" s="85"/>
      <c r="H5155" s="85"/>
      <c r="I5155" s="147"/>
      <c r="J5155" s="148"/>
      <c r="K5155" s="149"/>
      <c r="L5155" s="148"/>
      <c r="M5155" s="148"/>
      <c r="N5155" s="149"/>
      <c r="O5155" s="147"/>
      <c r="P5155" s="148"/>
      <c r="Q5155" s="149"/>
      <c r="R5155" s="3"/>
    </row>
    <row r="5156">
      <c r="A5156" s="46"/>
      <c r="B5156" s="51"/>
      <c r="C5156" s="55"/>
      <c r="D5156" s="55"/>
      <c r="E5156" s="55"/>
      <c r="F5156" s="55"/>
      <c r="G5156" s="3"/>
      <c r="H5156" s="3"/>
      <c r="I5156" s="147"/>
      <c r="J5156" s="148"/>
      <c r="K5156" s="149"/>
      <c r="L5156" s="148"/>
      <c r="M5156" s="148"/>
      <c r="N5156" s="149"/>
      <c r="O5156" s="147"/>
      <c r="P5156" s="148"/>
      <c r="Q5156" s="149"/>
      <c r="R5156" s="3"/>
    </row>
    <row r="5157">
      <c r="A5157" s="46"/>
      <c r="B5157" s="51"/>
      <c r="C5157" s="55"/>
      <c r="D5157" s="55"/>
      <c r="E5157" s="55"/>
      <c r="F5157" s="55"/>
      <c r="G5157" s="4"/>
      <c r="H5157" s="3"/>
      <c r="I5157" s="147"/>
      <c r="J5157" s="148"/>
      <c r="K5157" s="149"/>
      <c r="L5157" s="148"/>
      <c r="M5157" s="148"/>
      <c r="N5157" s="149"/>
      <c r="O5157" s="147"/>
      <c r="P5157" s="148"/>
      <c r="Q5157" s="149"/>
      <c r="R5157" s="3"/>
    </row>
    <row r="5158">
      <c r="A5158" s="46"/>
      <c r="B5158" s="51"/>
      <c r="C5158" s="55"/>
      <c r="D5158" s="55"/>
      <c r="E5158" s="55"/>
      <c r="F5158" s="55"/>
      <c r="G5158" s="3"/>
      <c r="H5158" s="3"/>
      <c r="I5158" s="147"/>
      <c r="J5158" s="148"/>
      <c r="K5158" s="149"/>
      <c r="L5158" s="148"/>
      <c r="M5158" s="148"/>
      <c r="N5158" s="149"/>
      <c r="O5158" s="147"/>
      <c r="P5158" s="148"/>
      <c r="Q5158" s="149"/>
      <c r="R5158" s="3"/>
    </row>
    <row r="5159">
      <c r="A5159" s="46"/>
      <c r="B5159" s="51"/>
      <c r="C5159" s="55"/>
      <c r="D5159" s="55"/>
      <c r="E5159" s="55"/>
      <c r="F5159" s="55"/>
      <c r="G5159" s="3"/>
      <c r="H5159" s="3"/>
      <c r="I5159" s="147"/>
      <c r="J5159" s="148"/>
      <c r="K5159" s="149"/>
      <c r="L5159" s="148"/>
      <c r="M5159" s="148"/>
      <c r="N5159" s="149"/>
      <c r="O5159" s="147"/>
      <c r="P5159" s="148"/>
      <c r="Q5159" s="149"/>
      <c r="R5159" s="3"/>
    </row>
    <row r="5160">
      <c r="A5160" s="46"/>
      <c r="B5160" s="51"/>
      <c r="C5160" s="55"/>
      <c r="D5160" s="55"/>
      <c r="E5160" s="55"/>
      <c r="F5160" s="55"/>
      <c r="G5160" s="3"/>
      <c r="H5160" s="3"/>
      <c r="I5160" s="147"/>
      <c r="J5160" s="148"/>
      <c r="K5160" s="149"/>
      <c r="L5160" s="147"/>
      <c r="M5160" s="148"/>
      <c r="N5160" s="149"/>
      <c r="O5160" s="147"/>
      <c r="P5160" s="148"/>
      <c r="Q5160" s="149"/>
      <c r="R5160" s="3"/>
    </row>
    <row r="5161">
      <c r="A5161" s="85"/>
      <c r="B5161" s="150"/>
      <c r="C5161" s="85"/>
      <c r="D5161" s="85"/>
      <c r="E5161" s="85"/>
      <c r="F5161" s="85"/>
      <c r="G5161" s="4"/>
      <c r="H5161" s="4"/>
      <c r="I5161" s="151"/>
      <c r="J5161" s="152"/>
      <c r="K5161" s="153"/>
      <c r="L5161" s="151"/>
      <c r="M5161" s="152"/>
      <c r="N5161" s="153"/>
      <c r="O5161" s="151"/>
      <c r="P5161" s="152"/>
      <c r="Q5161" s="153"/>
      <c r="R5161" s="4"/>
    </row>
    <row r="5162">
      <c r="A5162" s="85"/>
      <c r="B5162" s="150"/>
      <c r="C5162" s="85"/>
      <c r="D5162" s="85"/>
      <c r="E5162" s="85"/>
      <c r="F5162" s="85"/>
      <c r="G5162" s="4"/>
      <c r="H5162" s="4"/>
      <c r="I5162" s="151"/>
      <c r="J5162" s="152"/>
      <c r="K5162" s="153"/>
      <c r="L5162" s="151"/>
      <c r="M5162" s="152"/>
      <c r="N5162" s="153"/>
      <c r="O5162" s="151"/>
      <c r="P5162" s="152"/>
      <c r="Q5162" s="153"/>
      <c r="R5162" s="4"/>
    </row>
    <row r="5163">
      <c r="A5163" s="85"/>
      <c r="B5163" s="150"/>
      <c r="C5163" s="85"/>
      <c r="D5163" s="85"/>
      <c r="E5163" s="85"/>
      <c r="F5163" s="85"/>
      <c r="G5163" s="4"/>
      <c r="H5163" s="4"/>
      <c r="I5163" s="151"/>
      <c r="J5163" s="152"/>
      <c r="K5163" s="153"/>
      <c r="L5163" s="151"/>
      <c r="M5163" s="152"/>
      <c r="N5163" s="153"/>
      <c r="O5163" s="151"/>
      <c r="P5163" s="152"/>
      <c r="Q5163" s="153"/>
      <c r="R5163" s="4"/>
    </row>
    <row r="5164">
      <c r="A5164" s="85"/>
      <c r="B5164" s="150"/>
      <c r="C5164" s="85"/>
      <c r="D5164" s="85"/>
      <c r="E5164" s="85"/>
      <c r="F5164" s="85"/>
      <c r="G5164" s="4"/>
      <c r="H5164" s="4"/>
      <c r="I5164" s="151"/>
      <c r="J5164" s="152"/>
      <c r="K5164" s="153"/>
      <c r="L5164" s="151"/>
      <c r="M5164" s="152"/>
      <c r="N5164" s="153"/>
      <c r="O5164" s="151"/>
      <c r="P5164" s="152"/>
      <c r="Q5164" s="153"/>
      <c r="R5164" s="4"/>
    </row>
    <row r="5165">
      <c r="A5165" s="85"/>
      <c r="B5165" s="150"/>
      <c r="C5165" s="85"/>
      <c r="D5165" s="85"/>
      <c r="E5165" s="85"/>
      <c r="F5165" s="85"/>
      <c r="G5165" s="4"/>
      <c r="H5165" s="4"/>
      <c r="I5165" s="151"/>
      <c r="J5165" s="152"/>
      <c r="K5165" s="153"/>
      <c r="L5165" s="151"/>
      <c r="M5165" s="152"/>
      <c r="N5165" s="153"/>
      <c r="O5165" s="151"/>
      <c r="P5165" s="152"/>
      <c r="Q5165" s="153"/>
      <c r="R5165" s="4"/>
    </row>
    <row r="5166">
      <c r="A5166" s="85"/>
      <c r="B5166" s="150"/>
      <c r="C5166" s="85"/>
      <c r="D5166" s="85"/>
      <c r="E5166" s="85"/>
      <c r="F5166" s="85"/>
      <c r="G5166" s="4"/>
      <c r="H5166" s="4"/>
      <c r="I5166" s="151"/>
      <c r="J5166" s="152"/>
      <c r="K5166" s="153"/>
      <c r="L5166" s="151"/>
      <c r="M5166" s="152"/>
      <c r="N5166" s="153"/>
      <c r="O5166" s="151"/>
      <c r="P5166" s="152"/>
      <c r="Q5166" s="153"/>
      <c r="R5166" s="4"/>
    </row>
    <row r="5167">
      <c r="A5167" s="85"/>
      <c r="B5167" s="150"/>
      <c r="C5167" s="85"/>
      <c r="D5167" s="85"/>
      <c r="E5167" s="85"/>
      <c r="F5167" s="85"/>
      <c r="G5167" s="4"/>
      <c r="H5167" s="4"/>
      <c r="I5167" s="151"/>
      <c r="J5167" s="152"/>
      <c r="K5167" s="153"/>
      <c r="L5167" s="151"/>
      <c r="M5167" s="152"/>
      <c r="N5167" s="153"/>
      <c r="O5167" s="151"/>
      <c r="P5167" s="152"/>
      <c r="Q5167" s="153"/>
      <c r="R5167" s="4"/>
    </row>
    <row r="5168">
      <c r="A5168" s="85"/>
      <c r="B5168" s="150"/>
      <c r="C5168" s="85"/>
      <c r="D5168" s="85"/>
      <c r="E5168" s="85"/>
      <c r="F5168" s="85"/>
      <c r="G5168" s="4"/>
      <c r="H5168" s="4"/>
      <c r="I5168" s="151"/>
      <c r="J5168" s="152"/>
      <c r="K5168" s="153"/>
      <c r="L5168" s="151"/>
      <c r="M5168" s="152"/>
      <c r="N5168" s="153"/>
      <c r="O5168" s="151"/>
      <c r="P5168" s="152"/>
      <c r="Q5168" s="153"/>
      <c r="R5168" s="4"/>
    </row>
    <row r="5169">
      <c r="A5169" s="85"/>
      <c r="B5169" s="150"/>
      <c r="C5169" s="85"/>
      <c r="D5169" s="85"/>
      <c r="E5169" s="85"/>
      <c r="F5169" s="85"/>
      <c r="G5169" s="4"/>
      <c r="H5169" s="4"/>
      <c r="I5169" s="151"/>
      <c r="J5169" s="152"/>
      <c r="K5169" s="153"/>
      <c r="L5169" s="151"/>
      <c r="M5169" s="152"/>
      <c r="N5169" s="153"/>
      <c r="O5169" s="151"/>
      <c r="P5169" s="152"/>
      <c r="Q5169" s="153"/>
      <c r="R5169" s="4"/>
    </row>
    <row r="5170">
      <c r="A5170" s="85"/>
      <c r="B5170" s="150"/>
      <c r="C5170" s="85"/>
      <c r="D5170" s="85"/>
      <c r="E5170" s="85"/>
      <c r="F5170" s="85"/>
      <c r="G5170" s="4"/>
      <c r="H5170" s="4"/>
      <c r="I5170" s="151"/>
      <c r="J5170" s="152"/>
      <c r="K5170" s="153"/>
      <c r="L5170" s="151"/>
      <c r="M5170" s="152"/>
      <c r="N5170" s="153"/>
      <c r="O5170" s="151"/>
      <c r="P5170" s="152"/>
      <c r="Q5170" s="153"/>
      <c r="R5170" s="4"/>
    </row>
    <row r="5171">
      <c r="A5171" s="85"/>
      <c r="B5171" s="150"/>
      <c r="C5171" s="85"/>
      <c r="D5171" s="85"/>
      <c r="E5171" s="85"/>
      <c r="F5171" s="85"/>
      <c r="G5171" s="4"/>
      <c r="H5171" s="4"/>
      <c r="I5171" s="151"/>
      <c r="J5171" s="152"/>
      <c r="K5171" s="153"/>
      <c r="L5171" s="151"/>
      <c r="M5171" s="152"/>
      <c r="N5171" s="153"/>
      <c r="O5171" s="151"/>
      <c r="P5171" s="152"/>
      <c r="Q5171" s="153"/>
      <c r="R5171" s="4"/>
    </row>
    <row r="5172">
      <c r="A5172" s="85"/>
      <c r="B5172" s="150"/>
      <c r="C5172" s="85"/>
      <c r="D5172" s="85"/>
      <c r="E5172" s="85"/>
      <c r="F5172" s="85"/>
      <c r="G5172" s="4"/>
      <c r="H5172" s="4"/>
      <c r="I5172" s="151"/>
      <c r="J5172" s="152"/>
      <c r="K5172" s="153"/>
      <c r="L5172" s="151"/>
      <c r="M5172" s="152"/>
      <c r="N5172" s="153"/>
      <c r="O5172" s="151"/>
      <c r="P5172" s="152"/>
      <c r="Q5172" s="153"/>
      <c r="R5172" s="4"/>
    </row>
    <row r="5173">
      <c r="A5173" s="85"/>
      <c r="B5173" s="150"/>
      <c r="C5173" s="85"/>
      <c r="D5173" s="85"/>
      <c r="E5173" s="85"/>
      <c r="F5173" s="85"/>
      <c r="G5173" s="4"/>
      <c r="H5173" s="4"/>
      <c r="I5173" s="151"/>
      <c r="J5173" s="152"/>
      <c r="K5173" s="153"/>
      <c r="L5173" s="151"/>
      <c r="M5173" s="152"/>
      <c r="N5173" s="153"/>
      <c r="O5173" s="151"/>
      <c r="P5173" s="152"/>
      <c r="Q5173" s="153"/>
      <c r="R5173" s="4"/>
    </row>
    <row r="5174">
      <c r="A5174" s="85"/>
      <c r="B5174" s="150"/>
      <c r="C5174" s="85"/>
      <c r="D5174" s="85"/>
      <c r="E5174" s="85"/>
      <c r="F5174" s="85"/>
      <c r="G5174" s="4"/>
      <c r="H5174" s="4"/>
      <c r="I5174" s="151"/>
      <c r="J5174" s="152"/>
      <c r="K5174" s="153"/>
      <c r="L5174" s="151"/>
      <c r="M5174" s="152"/>
      <c r="N5174" s="153"/>
      <c r="O5174" s="151"/>
      <c r="P5174" s="152"/>
      <c r="Q5174" s="153"/>
      <c r="R5174" s="4"/>
    </row>
    <row r="5175">
      <c r="A5175" s="85"/>
      <c r="B5175" s="150"/>
      <c r="C5175" s="85"/>
      <c r="D5175" s="85"/>
      <c r="E5175" s="85"/>
      <c r="F5175" s="85"/>
      <c r="G5175" s="4"/>
      <c r="H5175" s="4"/>
      <c r="I5175" s="151"/>
      <c r="J5175" s="152"/>
      <c r="K5175" s="153"/>
      <c r="L5175" s="151"/>
      <c r="M5175" s="152"/>
      <c r="N5175" s="153"/>
      <c r="O5175" s="151"/>
      <c r="P5175" s="152"/>
      <c r="Q5175" s="153"/>
      <c r="R5175" s="4"/>
    </row>
    <row r="5176">
      <c r="A5176" s="85"/>
      <c r="B5176" s="150"/>
      <c r="C5176" s="85"/>
      <c r="D5176" s="85"/>
      <c r="E5176" s="85"/>
      <c r="F5176" s="85"/>
      <c r="G5176" s="4"/>
      <c r="H5176" s="4"/>
      <c r="I5176" s="151"/>
      <c r="J5176" s="152"/>
      <c r="K5176" s="153"/>
      <c r="L5176" s="151"/>
      <c r="M5176" s="152"/>
      <c r="N5176" s="153"/>
      <c r="O5176" s="151"/>
      <c r="P5176" s="152"/>
      <c r="Q5176" s="153"/>
      <c r="R5176" s="4"/>
    </row>
    <row r="5177">
      <c r="A5177" s="85"/>
      <c r="B5177" s="150"/>
      <c r="C5177" s="85"/>
      <c r="D5177" s="85"/>
      <c r="E5177" s="85"/>
      <c r="F5177" s="85"/>
      <c r="G5177" s="4"/>
      <c r="H5177" s="4"/>
      <c r="I5177" s="151"/>
      <c r="J5177" s="152"/>
      <c r="K5177" s="153"/>
      <c r="L5177" s="151"/>
      <c r="M5177" s="152"/>
      <c r="N5177" s="153"/>
      <c r="O5177" s="151"/>
      <c r="P5177" s="152"/>
      <c r="Q5177" s="153"/>
      <c r="R5177" s="4"/>
    </row>
    <row r="5178">
      <c r="A5178" s="85"/>
      <c r="B5178" s="150"/>
      <c r="C5178" s="85"/>
      <c r="D5178" s="85"/>
      <c r="E5178" s="85"/>
      <c r="F5178" s="85"/>
      <c r="G5178" s="4"/>
      <c r="H5178" s="4"/>
      <c r="I5178" s="151"/>
      <c r="J5178" s="152"/>
      <c r="K5178" s="153"/>
      <c r="L5178" s="151"/>
      <c r="M5178" s="152"/>
      <c r="N5178" s="153"/>
      <c r="O5178" s="151"/>
      <c r="P5178" s="152"/>
      <c r="Q5178" s="153"/>
      <c r="R5178" s="4"/>
    </row>
    <row r="5179">
      <c r="A5179" s="85"/>
      <c r="B5179" s="150"/>
      <c r="C5179" s="85"/>
      <c r="D5179" s="85"/>
      <c r="E5179" s="85"/>
      <c r="F5179" s="85"/>
      <c r="G5179" s="4"/>
      <c r="H5179" s="4"/>
      <c r="I5179" s="151"/>
      <c r="J5179" s="152"/>
      <c r="K5179" s="153"/>
      <c r="L5179" s="151"/>
      <c r="M5179" s="152"/>
      <c r="N5179" s="153"/>
      <c r="O5179" s="151"/>
      <c r="P5179" s="152"/>
      <c r="Q5179" s="153"/>
      <c r="R5179" s="4"/>
    </row>
    <row r="5180">
      <c r="A5180" s="85"/>
      <c r="B5180" s="150"/>
      <c r="C5180" s="85"/>
      <c r="D5180" s="85"/>
      <c r="E5180" s="85"/>
      <c r="F5180" s="85"/>
      <c r="G5180" s="4"/>
      <c r="H5180" s="4"/>
      <c r="I5180" s="151"/>
      <c r="J5180" s="152"/>
      <c r="K5180" s="153"/>
      <c r="L5180" s="151"/>
      <c r="M5180" s="152"/>
      <c r="N5180" s="153"/>
      <c r="O5180" s="151"/>
      <c r="P5180" s="152"/>
      <c r="Q5180" s="153"/>
      <c r="R5180" s="4"/>
    </row>
    <row r="5181">
      <c r="A5181" s="85"/>
      <c r="B5181" s="150"/>
      <c r="C5181" s="85"/>
      <c r="D5181" s="85"/>
      <c r="E5181" s="85"/>
      <c r="F5181" s="85"/>
      <c r="G5181" s="4"/>
      <c r="H5181" s="4"/>
      <c r="I5181" s="151"/>
      <c r="J5181" s="152"/>
      <c r="K5181" s="153"/>
      <c r="L5181" s="151"/>
      <c r="M5181" s="152"/>
      <c r="N5181" s="153"/>
      <c r="O5181" s="151"/>
      <c r="P5181" s="152"/>
      <c r="Q5181" s="153"/>
      <c r="R5181" s="4"/>
    </row>
    <row r="5182">
      <c r="A5182" s="85"/>
      <c r="B5182" s="150"/>
      <c r="C5182" s="85"/>
      <c r="D5182" s="85"/>
      <c r="E5182" s="85"/>
      <c r="F5182" s="85"/>
      <c r="G5182" s="4"/>
      <c r="H5182" s="4"/>
      <c r="I5182" s="151"/>
      <c r="J5182" s="152"/>
      <c r="K5182" s="153"/>
      <c r="L5182" s="151"/>
      <c r="M5182" s="152"/>
      <c r="N5182" s="153"/>
      <c r="O5182" s="151"/>
      <c r="P5182" s="152"/>
      <c r="Q5182" s="153"/>
      <c r="R5182" s="4"/>
    </row>
    <row r="5183">
      <c r="A5183" s="85"/>
      <c r="B5183" s="150"/>
      <c r="C5183" s="85"/>
      <c r="D5183" s="85"/>
      <c r="E5183" s="85"/>
      <c r="F5183" s="85"/>
      <c r="G5183" s="4"/>
      <c r="H5183" s="4"/>
      <c r="I5183" s="151"/>
      <c r="J5183" s="152"/>
      <c r="K5183" s="153"/>
      <c r="L5183" s="151"/>
      <c r="M5183" s="152"/>
      <c r="N5183" s="153"/>
      <c r="O5183" s="151"/>
      <c r="P5183" s="152"/>
      <c r="Q5183" s="153"/>
      <c r="R5183" s="4"/>
    </row>
    <row r="5184">
      <c r="A5184" s="85"/>
      <c r="B5184" s="150"/>
      <c r="C5184" s="85"/>
      <c r="D5184" s="85"/>
      <c r="E5184" s="85"/>
      <c r="F5184" s="85"/>
      <c r="G5184" s="4"/>
      <c r="H5184" s="4"/>
      <c r="I5184" s="151"/>
      <c r="J5184" s="152"/>
      <c r="K5184" s="153"/>
      <c r="L5184" s="151"/>
      <c r="M5184" s="152"/>
      <c r="N5184" s="153"/>
      <c r="O5184" s="151"/>
      <c r="P5184" s="152"/>
      <c r="Q5184" s="153"/>
      <c r="R5184" s="4"/>
    </row>
    <row r="5185">
      <c r="A5185" s="85"/>
      <c r="B5185" s="150"/>
      <c r="C5185" s="85"/>
      <c r="D5185" s="85"/>
      <c r="E5185" s="85"/>
      <c r="F5185" s="85"/>
      <c r="G5185" s="4"/>
      <c r="H5185" s="4"/>
      <c r="I5185" s="151"/>
      <c r="J5185" s="152"/>
      <c r="K5185" s="153"/>
      <c r="L5185" s="151"/>
      <c r="M5185" s="152"/>
      <c r="N5185" s="153"/>
      <c r="O5185" s="151"/>
      <c r="P5185" s="152"/>
      <c r="Q5185" s="153"/>
      <c r="R5185" s="4"/>
    </row>
    <row r="5186">
      <c r="A5186" s="85"/>
      <c r="B5186" s="150"/>
      <c r="C5186" s="85"/>
      <c r="D5186" s="85"/>
      <c r="E5186" s="85"/>
      <c r="F5186" s="85"/>
      <c r="G5186" s="4"/>
      <c r="H5186" s="4"/>
      <c r="I5186" s="151"/>
      <c r="J5186" s="152"/>
      <c r="K5186" s="153"/>
      <c r="L5186" s="151"/>
      <c r="M5186" s="152"/>
      <c r="N5186" s="153"/>
      <c r="O5186" s="151"/>
      <c r="P5186" s="152"/>
      <c r="Q5186" s="153"/>
      <c r="R5186" s="4"/>
    </row>
    <row r="5187">
      <c r="A5187" s="85"/>
      <c r="B5187" s="150"/>
      <c r="C5187" s="85"/>
      <c r="D5187" s="85"/>
      <c r="E5187" s="85"/>
      <c r="F5187" s="85"/>
      <c r="G5187" s="4"/>
      <c r="H5187" s="4"/>
      <c r="I5187" s="151"/>
      <c r="J5187" s="152"/>
      <c r="K5187" s="153"/>
      <c r="L5187" s="151"/>
      <c r="M5187" s="152"/>
      <c r="N5187" s="153"/>
      <c r="O5187" s="151"/>
      <c r="P5187" s="152"/>
      <c r="Q5187" s="153"/>
      <c r="R5187" s="4"/>
    </row>
    <row r="5188">
      <c r="A5188" s="85"/>
      <c r="B5188" s="150"/>
      <c r="C5188" s="85"/>
      <c r="D5188" s="85"/>
      <c r="E5188" s="85"/>
      <c r="F5188" s="85"/>
      <c r="G5188" s="4"/>
      <c r="H5188" s="4"/>
      <c r="I5188" s="151"/>
      <c r="J5188" s="152"/>
      <c r="K5188" s="153"/>
      <c r="L5188" s="151"/>
      <c r="M5188" s="152"/>
      <c r="N5188" s="153"/>
      <c r="O5188" s="151"/>
      <c r="P5188" s="152"/>
      <c r="Q5188" s="153"/>
      <c r="R5188" s="4"/>
    </row>
    <row r="5189">
      <c r="A5189" s="85"/>
      <c r="B5189" s="150"/>
      <c r="C5189" s="85"/>
      <c r="D5189" s="85"/>
      <c r="E5189" s="85"/>
      <c r="F5189" s="85"/>
      <c r="G5189" s="4"/>
      <c r="H5189" s="4"/>
      <c r="I5189" s="151"/>
      <c r="J5189" s="152"/>
      <c r="K5189" s="153"/>
      <c r="L5189" s="151"/>
      <c r="M5189" s="152"/>
      <c r="N5189" s="153"/>
      <c r="O5189" s="151"/>
      <c r="P5189" s="152"/>
      <c r="Q5189" s="153"/>
      <c r="R5189" s="4"/>
    </row>
    <row r="5190">
      <c r="A5190" s="85"/>
      <c r="B5190" s="150"/>
      <c r="C5190" s="85"/>
      <c r="D5190" s="85"/>
      <c r="E5190" s="85"/>
      <c r="F5190" s="85"/>
      <c r="G5190" s="4"/>
      <c r="H5190" s="4"/>
      <c r="I5190" s="151"/>
      <c r="J5190" s="152"/>
      <c r="K5190" s="153"/>
      <c r="L5190" s="151"/>
      <c r="M5190" s="152"/>
      <c r="N5190" s="153"/>
      <c r="O5190" s="151"/>
      <c r="P5190" s="152"/>
      <c r="Q5190" s="153"/>
      <c r="R5190" s="4"/>
    </row>
    <row r="5191">
      <c r="A5191" s="85"/>
      <c r="B5191" s="150"/>
      <c r="C5191" s="85"/>
      <c r="D5191" s="85"/>
      <c r="E5191" s="85"/>
      <c r="F5191" s="85"/>
      <c r="G5191" s="4"/>
      <c r="H5191" s="4"/>
      <c r="I5191" s="151"/>
      <c r="J5191" s="152"/>
      <c r="K5191" s="153"/>
      <c r="L5191" s="151"/>
      <c r="M5191" s="152"/>
      <c r="N5191" s="153"/>
      <c r="O5191" s="151"/>
      <c r="P5191" s="152"/>
      <c r="Q5191" s="153"/>
      <c r="R5191" s="4"/>
    </row>
    <row r="5192">
      <c r="A5192" s="85"/>
      <c r="B5192" s="150"/>
      <c r="C5192" s="85"/>
      <c r="D5192" s="85"/>
      <c r="E5192" s="85"/>
      <c r="F5192" s="85"/>
      <c r="G5192" s="4"/>
      <c r="H5192" s="4"/>
      <c r="I5192" s="151"/>
      <c r="J5192" s="152"/>
      <c r="K5192" s="153"/>
      <c r="L5192" s="151"/>
      <c r="M5192" s="152"/>
      <c r="N5192" s="153"/>
      <c r="O5192" s="151"/>
      <c r="P5192" s="152"/>
      <c r="Q5192" s="153"/>
      <c r="R5192" s="4"/>
    </row>
    <row r="5193">
      <c r="A5193" s="85"/>
      <c r="B5193" s="150"/>
      <c r="C5193" s="85"/>
      <c r="D5193" s="85"/>
      <c r="E5193" s="85"/>
      <c r="F5193" s="85"/>
      <c r="G5193" s="4"/>
      <c r="H5193" s="4"/>
      <c r="I5193" s="151"/>
      <c r="J5193" s="152"/>
      <c r="K5193" s="153"/>
      <c r="L5193" s="151"/>
      <c r="M5193" s="152"/>
      <c r="N5193" s="153"/>
      <c r="O5193" s="151"/>
      <c r="P5193" s="152"/>
      <c r="Q5193" s="153"/>
      <c r="R5193" s="4"/>
    </row>
    <row r="5194">
      <c r="A5194" s="85"/>
      <c r="B5194" s="150"/>
      <c r="C5194" s="85"/>
      <c r="D5194" s="85"/>
      <c r="E5194" s="85"/>
      <c r="F5194" s="85"/>
      <c r="G5194" s="4"/>
      <c r="H5194" s="4"/>
      <c r="I5194" s="151"/>
      <c r="J5194" s="152"/>
      <c r="K5194" s="153"/>
      <c r="L5194" s="151"/>
      <c r="M5194" s="152"/>
      <c r="N5194" s="153"/>
      <c r="O5194" s="151"/>
      <c r="P5194" s="152"/>
      <c r="Q5194" s="153"/>
      <c r="R5194" s="4"/>
    </row>
    <row r="5195">
      <c r="A5195" s="85"/>
      <c r="B5195" s="150"/>
      <c r="C5195" s="85"/>
      <c r="D5195" s="85"/>
      <c r="E5195" s="85"/>
      <c r="F5195" s="85"/>
      <c r="G5195" s="4"/>
      <c r="H5195" s="4"/>
      <c r="I5195" s="151"/>
      <c r="J5195" s="152"/>
      <c r="K5195" s="153"/>
      <c r="L5195" s="151"/>
      <c r="M5195" s="152"/>
      <c r="N5195" s="153"/>
      <c r="O5195" s="151"/>
      <c r="P5195" s="152"/>
      <c r="Q5195" s="153"/>
      <c r="R5195" s="4"/>
    </row>
    <row r="5196">
      <c r="A5196" s="85"/>
      <c r="B5196" s="150"/>
      <c r="C5196" s="85"/>
      <c r="D5196" s="85"/>
      <c r="E5196" s="85"/>
      <c r="F5196" s="85"/>
      <c r="G5196" s="4"/>
      <c r="H5196" s="4"/>
      <c r="I5196" s="151"/>
      <c r="J5196" s="152"/>
      <c r="K5196" s="153"/>
      <c r="L5196" s="151"/>
      <c r="M5196" s="152"/>
      <c r="N5196" s="153"/>
      <c r="O5196" s="151"/>
      <c r="P5196" s="152"/>
      <c r="Q5196" s="153"/>
      <c r="R5196" s="4"/>
    </row>
    <row r="5197">
      <c r="A5197" s="85"/>
      <c r="B5197" s="150"/>
      <c r="C5197" s="85"/>
      <c r="D5197" s="85"/>
      <c r="E5197" s="85"/>
      <c r="F5197" s="85"/>
      <c r="G5197" s="4"/>
      <c r="H5197" s="4"/>
      <c r="I5197" s="151"/>
      <c r="J5197" s="152"/>
      <c r="K5197" s="153"/>
      <c r="L5197" s="151"/>
      <c r="M5197" s="152"/>
      <c r="N5197" s="153"/>
      <c r="O5197" s="151"/>
      <c r="P5197" s="152"/>
      <c r="Q5197" s="153"/>
      <c r="R5197" s="4"/>
    </row>
    <row r="5198">
      <c r="A5198" s="85"/>
      <c r="B5198" s="150"/>
      <c r="C5198" s="85"/>
      <c r="D5198" s="85"/>
      <c r="E5198" s="85"/>
      <c r="F5198" s="85"/>
      <c r="G5198" s="4"/>
      <c r="H5198" s="4"/>
      <c r="I5198" s="151"/>
      <c r="J5198" s="152"/>
      <c r="K5198" s="153"/>
      <c r="L5198" s="151"/>
      <c r="M5198" s="152"/>
      <c r="N5198" s="153"/>
      <c r="O5198" s="151"/>
      <c r="P5198" s="152"/>
      <c r="Q5198" s="153"/>
      <c r="R5198" s="4"/>
    </row>
    <row r="5199">
      <c r="A5199" s="85"/>
      <c r="B5199" s="150"/>
      <c r="C5199" s="85"/>
      <c r="D5199" s="85"/>
      <c r="E5199" s="85"/>
      <c r="F5199" s="85"/>
      <c r="G5199" s="4"/>
      <c r="H5199" s="4"/>
      <c r="I5199" s="151"/>
      <c r="J5199" s="152"/>
      <c r="K5199" s="153"/>
      <c r="L5199" s="151"/>
      <c r="M5199" s="152"/>
      <c r="N5199" s="153"/>
      <c r="O5199" s="151"/>
      <c r="P5199" s="152"/>
      <c r="Q5199" s="153"/>
      <c r="R5199" s="4"/>
    </row>
    <row r="5200">
      <c r="A5200" s="85"/>
      <c r="B5200" s="150"/>
      <c r="C5200" s="85"/>
      <c r="D5200" s="85"/>
      <c r="E5200" s="85"/>
      <c r="F5200" s="85"/>
      <c r="G5200" s="4"/>
      <c r="H5200" s="4"/>
      <c r="I5200" s="151"/>
      <c r="J5200" s="152"/>
      <c r="K5200" s="153"/>
      <c r="L5200" s="151"/>
      <c r="M5200" s="152"/>
      <c r="N5200" s="153"/>
      <c r="O5200" s="151"/>
      <c r="P5200" s="152"/>
      <c r="Q5200" s="153"/>
      <c r="R5200" s="4"/>
    </row>
    <row r="5201">
      <c r="A5201" s="85"/>
      <c r="B5201" s="150"/>
      <c r="C5201" s="85"/>
      <c r="D5201" s="85"/>
      <c r="E5201" s="85"/>
      <c r="F5201" s="85"/>
      <c r="G5201" s="4"/>
      <c r="H5201" s="4"/>
      <c r="I5201" s="151"/>
      <c r="J5201" s="152"/>
      <c r="K5201" s="153"/>
      <c r="L5201" s="151"/>
      <c r="M5201" s="152"/>
      <c r="N5201" s="153"/>
      <c r="O5201" s="151"/>
      <c r="P5201" s="152"/>
      <c r="Q5201" s="153"/>
      <c r="R5201" s="4"/>
    </row>
    <row r="5202">
      <c r="A5202" s="85"/>
      <c r="B5202" s="150"/>
      <c r="C5202" s="85"/>
      <c r="D5202" s="85"/>
      <c r="E5202" s="85"/>
      <c r="F5202" s="85"/>
      <c r="G5202" s="4"/>
      <c r="H5202" s="4"/>
      <c r="I5202" s="151"/>
      <c r="J5202" s="152"/>
      <c r="K5202" s="153"/>
      <c r="L5202" s="151"/>
      <c r="M5202" s="152"/>
      <c r="N5202" s="153"/>
      <c r="O5202" s="151"/>
      <c r="P5202" s="152"/>
      <c r="Q5202" s="153"/>
      <c r="R5202" s="4"/>
    </row>
    <row r="5203">
      <c r="A5203" s="85"/>
      <c r="B5203" s="150"/>
      <c r="C5203" s="85"/>
      <c r="D5203" s="85"/>
      <c r="E5203" s="85"/>
      <c r="F5203" s="85"/>
      <c r="G5203" s="4"/>
      <c r="H5203" s="4"/>
      <c r="I5203" s="151"/>
      <c r="J5203" s="152"/>
      <c r="K5203" s="153"/>
      <c r="L5203" s="151"/>
      <c r="M5203" s="152"/>
      <c r="N5203" s="153"/>
      <c r="O5203" s="151"/>
      <c r="P5203" s="152"/>
      <c r="Q5203" s="153"/>
      <c r="R5203" s="4"/>
    </row>
    <row r="5204">
      <c r="A5204" s="85"/>
      <c r="B5204" s="150"/>
      <c r="C5204" s="85"/>
      <c r="D5204" s="85"/>
      <c r="E5204" s="85"/>
      <c r="F5204" s="85"/>
      <c r="G5204" s="4"/>
      <c r="H5204" s="4"/>
      <c r="I5204" s="151"/>
      <c r="J5204" s="152"/>
      <c r="K5204" s="153"/>
      <c r="L5204" s="151"/>
      <c r="M5204" s="152"/>
      <c r="N5204" s="153"/>
      <c r="O5204" s="151"/>
      <c r="P5204" s="152"/>
      <c r="Q5204" s="153"/>
      <c r="R5204" s="4"/>
    </row>
    <row r="5205">
      <c r="A5205" s="85"/>
      <c r="B5205" s="150"/>
      <c r="C5205" s="85"/>
      <c r="D5205" s="85"/>
      <c r="E5205" s="85"/>
      <c r="F5205" s="85"/>
      <c r="G5205" s="4"/>
      <c r="H5205" s="4"/>
      <c r="I5205" s="151"/>
      <c r="J5205" s="152"/>
      <c r="K5205" s="153"/>
      <c r="L5205" s="151"/>
      <c r="M5205" s="152"/>
      <c r="N5205" s="153"/>
      <c r="O5205" s="151"/>
      <c r="P5205" s="152"/>
      <c r="Q5205" s="153"/>
      <c r="R5205" s="4"/>
    </row>
    <row r="5206">
      <c r="A5206" s="85"/>
      <c r="B5206" s="150"/>
      <c r="C5206" s="85"/>
      <c r="D5206" s="85"/>
      <c r="E5206" s="85"/>
      <c r="F5206" s="85"/>
      <c r="G5206" s="4"/>
      <c r="H5206" s="4"/>
      <c r="I5206" s="151"/>
      <c r="J5206" s="152"/>
      <c r="K5206" s="153"/>
      <c r="L5206" s="151"/>
      <c r="M5206" s="152"/>
      <c r="N5206" s="153"/>
      <c r="O5206" s="151"/>
      <c r="P5206" s="152"/>
      <c r="Q5206" s="153"/>
      <c r="R5206" s="4"/>
    </row>
    <row r="5207">
      <c r="A5207" s="85"/>
      <c r="B5207" s="150"/>
      <c r="C5207" s="85"/>
      <c r="D5207" s="85"/>
      <c r="E5207" s="85"/>
      <c r="F5207" s="85"/>
      <c r="G5207" s="4"/>
      <c r="H5207" s="4"/>
      <c r="I5207" s="151"/>
      <c r="J5207" s="152"/>
      <c r="K5207" s="153"/>
      <c r="L5207" s="151"/>
      <c r="M5207" s="152"/>
      <c r="N5207" s="153"/>
      <c r="O5207" s="151"/>
      <c r="P5207" s="152"/>
      <c r="Q5207" s="153"/>
      <c r="R5207" s="4"/>
    </row>
    <row r="5208">
      <c r="A5208" s="85"/>
      <c r="B5208" s="150"/>
      <c r="C5208" s="85"/>
      <c r="D5208" s="85"/>
      <c r="E5208" s="85"/>
      <c r="F5208" s="85"/>
      <c r="G5208" s="4"/>
      <c r="H5208" s="4"/>
      <c r="I5208" s="151"/>
      <c r="J5208" s="152"/>
      <c r="K5208" s="153"/>
      <c r="L5208" s="151"/>
      <c r="M5208" s="152"/>
      <c r="N5208" s="153"/>
      <c r="O5208" s="151"/>
      <c r="P5208" s="152"/>
      <c r="Q5208" s="153"/>
      <c r="R5208" s="4"/>
    </row>
    <row r="5209">
      <c r="A5209" s="85"/>
      <c r="B5209" s="150"/>
      <c r="C5209" s="85"/>
      <c r="D5209" s="85"/>
      <c r="E5209" s="85"/>
      <c r="F5209" s="85"/>
      <c r="G5209" s="4"/>
      <c r="H5209" s="4"/>
      <c r="I5209" s="151"/>
      <c r="J5209" s="152"/>
      <c r="K5209" s="153"/>
      <c r="L5209" s="151"/>
      <c r="M5209" s="152"/>
      <c r="N5209" s="153"/>
      <c r="O5209" s="151"/>
      <c r="P5209" s="152"/>
      <c r="Q5209" s="153"/>
      <c r="R5209" s="4"/>
    </row>
    <row r="5210">
      <c r="A5210" s="85"/>
      <c r="B5210" s="150"/>
      <c r="C5210" s="85"/>
      <c r="D5210" s="85"/>
      <c r="E5210" s="85"/>
      <c r="F5210" s="85"/>
      <c r="G5210" s="4"/>
      <c r="H5210" s="4"/>
      <c r="I5210" s="151"/>
      <c r="J5210" s="152"/>
      <c r="K5210" s="153"/>
      <c r="L5210" s="151"/>
      <c r="M5210" s="152"/>
      <c r="N5210" s="153"/>
      <c r="O5210" s="151"/>
      <c r="P5210" s="152"/>
      <c r="Q5210" s="153"/>
      <c r="R5210" s="4"/>
    </row>
    <row r="5211">
      <c r="A5211" s="85"/>
      <c r="B5211" s="150"/>
      <c r="C5211" s="85"/>
      <c r="D5211" s="85"/>
      <c r="E5211" s="85"/>
      <c r="F5211" s="85"/>
      <c r="G5211" s="4"/>
      <c r="H5211" s="4"/>
      <c r="I5211" s="151"/>
      <c r="J5211" s="152"/>
      <c r="K5211" s="153"/>
      <c r="L5211" s="151"/>
      <c r="M5211" s="152"/>
      <c r="N5211" s="153"/>
      <c r="O5211" s="151"/>
      <c r="P5211" s="152"/>
      <c r="Q5211" s="153"/>
      <c r="R5211" s="4"/>
    </row>
    <row r="5212">
      <c r="A5212" s="85"/>
      <c r="B5212" s="150"/>
      <c r="C5212" s="85"/>
      <c r="D5212" s="85"/>
      <c r="E5212" s="85"/>
      <c r="F5212" s="85"/>
      <c r="G5212" s="4"/>
      <c r="H5212" s="4"/>
      <c r="I5212" s="151"/>
      <c r="J5212" s="152"/>
      <c r="K5212" s="153"/>
      <c r="L5212" s="151"/>
      <c r="M5212" s="152"/>
      <c r="N5212" s="153"/>
      <c r="O5212" s="151"/>
      <c r="P5212" s="152"/>
      <c r="Q5212" s="153"/>
      <c r="R5212" s="4"/>
    </row>
    <row r="5213">
      <c r="A5213" s="85"/>
      <c r="B5213" s="150"/>
      <c r="C5213" s="85"/>
      <c r="D5213" s="85"/>
      <c r="E5213" s="85"/>
      <c r="F5213" s="85"/>
      <c r="G5213" s="4"/>
      <c r="H5213" s="4"/>
      <c r="I5213" s="151"/>
      <c r="J5213" s="152"/>
      <c r="K5213" s="153"/>
      <c r="L5213" s="151"/>
      <c r="M5213" s="152"/>
      <c r="N5213" s="153"/>
      <c r="O5213" s="151"/>
      <c r="P5213" s="152"/>
      <c r="Q5213" s="153"/>
      <c r="R5213" s="4"/>
    </row>
    <row r="5214">
      <c r="A5214" s="85"/>
      <c r="B5214" s="150"/>
      <c r="C5214" s="85"/>
      <c r="D5214" s="85"/>
      <c r="E5214" s="85"/>
      <c r="F5214" s="85"/>
      <c r="G5214" s="4"/>
      <c r="H5214" s="4"/>
      <c r="I5214" s="151"/>
      <c r="J5214" s="152"/>
      <c r="K5214" s="153"/>
      <c r="L5214" s="151"/>
      <c r="M5214" s="152"/>
      <c r="N5214" s="153"/>
      <c r="O5214" s="151"/>
      <c r="P5214" s="152"/>
      <c r="Q5214" s="153"/>
      <c r="R5214" s="4"/>
    </row>
    <row r="5215">
      <c r="A5215" s="85"/>
      <c r="B5215" s="150"/>
      <c r="C5215" s="85"/>
      <c r="D5215" s="85"/>
      <c r="E5215" s="85"/>
      <c r="F5215" s="85"/>
      <c r="G5215" s="4"/>
      <c r="H5215" s="4"/>
      <c r="I5215" s="151"/>
      <c r="J5215" s="152"/>
      <c r="K5215" s="153"/>
      <c r="L5215" s="151"/>
      <c r="M5215" s="152"/>
      <c r="N5215" s="153"/>
      <c r="O5215" s="151"/>
      <c r="P5215" s="152"/>
      <c r="Q5215" s="153"/>
      <c r="R5215" s="4"/>
    </row>
    <row r="5216">
      <c r="A5216" s="85"/>
      <c r="B5216" s="150"/>
      <c r="C5216" s="85"/>
      <c r="D5216" s="85"/>
      <c r="E5216" s="85"/>
      <c r="F5216" s="85"/>
      <c r="G5216" s="4"/>
      <c r="H5216" s="4"/>
      <c r="I5216" s="151"/>
      <c r="J5216" s="152"/>
      <c r="K5216" s="153"/>
      <c r="L5216" s="151"/>
      <c r="M5216" s="152"/>
      <c r="N5216" s="153"/>
      <c r="O5216" s="151"/>
      <c r="P5216" s="152"/>
      <c r="Q5216" s="153"/>
      <c r="R5216" s="4"/>
    </row>
    <row r="5217">
      <c r="A5217" s="85"/>
      <c r="B5217" s="150"/>
      <c r="C5217" s="85"/>
      <c r="D5217" s="85"/>
      <c r="E5217" s="85"/>
      <c r="F5217" s="85"/>
      <c r="G5217" s="4"/>
      <c r="H5217" s="4"/>
      <c r="I5217" s="151"/>
      <c r="J5217" s="152"/>
      <c r="K5217" s="153"/>
      <c r="L5217" s="151"/>
      <c r="M5217" s="152"/>
      <c r="N5217" s="153"/>
      <c r="O5217" s="151"/>
      <c r="P5217" s="152"/>
      <c r="Q5217" s="153"/>
      <c r="R5217" s="4"/>
    </row>
    <row r="5218">
      <c r="A5218" s="85"/>
      <c r="B5218" s="150"/>
      <c r="C5218" s="85"/>
      <c r="D5218" s="85"/>
      <c r="E5218" s="85"/>
      <c r="F5218" s="85"/>
      <c r="G5218" s="4"/>
      <c r="H5218" s="4"/>
      <c r="I5218" s="151"/>
      <c r="J5218" s="152"/>
      <c r="K5218" s="153"/>
      <c r="L5218" s="151"/>
      <c r="M5218" s="152"/>
      <c r="N5218" s="153"/>
      <c r="O5218" s="151"/>
      <c r="P5218" s="152"/>
      <c r="Q5218" s="153"/>
      <c r="R5218" s="4"/>
    </row>
    <row r="5219">
      <c r="A5219" s="85"/>
      <c r="B5219" s="150"/>
      <c r="C5219" s="85"/>
      <c r="D5219" s="85"/>
      <c r="E5219" s="85"/>
      <c r="F5219" s="85"/>
      <c r="G5219" s="4"/>
      <c r="H5219" s="4"/>
      <c r="I5219" s="151"/>
      <c r="J5219" s="152"/>
      <c r="K5219" s="153"/>
      <c r="L5219" s="151"/>
      <c r="M5219" s="152"/>
      <c r="N5219" s="153"/>
      <c r="O5219" s="151"/>
      <c r="P5219" s="152"/>
      <c r="Q5219" s="153"/>
      <c r="R5219" s="4"/>
    </row>
    <row r="5220">
      <c r="A5220" s="85"/>
      <c r="B5220" s="150"/>
      <c r="C5220" s="85"/>
      <c r="D5220" s="85"/>
      <c r="E5220" s="85"/>
      <c r="F5220" s="85"/>
      <c r="G5220" s="4"/>
      <c r="H5220" s="4"/>
      <c r="I5220" s="151"/>
      <c r="J5220" s="152"/>
      <c r="K5220" s="153"/>
      <c r="L5220" s="151"/>
      <c r="M5220" s="152"/>
      <c r="N5220" s="153"/>
      <c r="O5220" s="151"/>
      <c r="P5220" s="152"/>
      <c r="Q5220" s="153"/>
      <c r="R5220" s="4"/>
    </row>
    <row r="5221">
      <c r="A5221" s="85"/>
      <c r="B5221" s="150"/>
      <c r="C5221" s="85"/>
      <c r="D5221" s="85"/>
      <c r="E5221" s="85"/>
      <c r="F5221" s="85"/>
      <c r="G5221" s="4"/>
      <c r="H5221" s="4"/>
      <c r="I5221" s="151"/>
      <c r="J5221" s="152"/>
      <c r="K5221" s="153"/>
      <c r="L5221" s="151"/>
      <c r="M5221" s="152"/>
      <c r="N5221" s="153"/>
      <c r="O5221" s="151"/>
      <c r="P5221" s="152"/>
      <c r="Q5221" s="153"/>
      <c r="R5221" s="4"/>
    </row>
    <row r="5222">
      <c r="A5222" s="85"/>
      <c r="B5222" s="150"/>
      <c r="C5222" s="85"/>
      <c r="D5222" s="85"/>
      <c r="E5222" s="85"/>
      <c r="F5222" s="85"/>
      <c r="G5222" s="4"/>
      <c r="H5222" s="4"/>
      <c r="I5222" s="151"/>
      <c r="J5222" s="152"/>
      <c r="K5222" s="153"/>
      <c r="L5222" s="151"/>
      <c r="M5222" s="152"/>
      <c r="N5222" s="153"/>
      <c r="O5222" s="151"/>
      <c r="P5222" s="152"/>
      <c r="Q5222" s="153"/>
      <c r="R5222" s="4"/>
    </row>
    <row r="5223">
      <c r="A5223" s="85"/>
      <c r="B5223" s="150"/>
      <c r="C5223" s="85"/>
      <c r="D5223" s="85"/>
      <c r="E5223" s="85"/>
      <c r="F5223" s="85"/>
      <c r="G5223" s="4"/>
      <c r="H5223" s="4"/>
      <c r="I5223" s="151"/>
      <c r="J5223" s="152"/>
      <c r="K5223" s="153"/>
      <c r="L5223" s="151"/>
      <c r="M5223" s="152"/>
      <c r="N5223" s="153"/>
      <c r="O5223" s="151"/>
      <c r="P5223" s="152"/>
      <c r="Q5223" s="153"/>
      <c r="R5223" s="4"/>
    </row>
    <row r="5224">
      <c r="A5224" s="85"/>
      <c r="B5224" s="150"/>
      <c r="C5224" s="85"/>
      <c r="D5224" s="85"/>
      <c r="E5224" s="85"/>
      <c r="F5224" s="85"/>
      <c r="G5224" s="4"/>
      <c r="H5224" s="4"/>
      <c r="I5224" s="151"/>
      <c r="J5224" s="152"/>
      <c r="K5224" s="153"/>
      <c r="L5224" s="151"/>
      <c r="M5224" s="152"/>
      <c r="N5224" s="153"/>
      <c r="O5224" s="151"/>
      <c r="P5224" s="152"/>
      <c r="Q5224" s="153"/>
      <c r="R5224" s="4"/>
    </row>
    <row r="5225">
      <c r="A5225" s="85"/>
      <c r="B5225" s="150"/>
      <c r="C5225" s="85"/>
      <c r="D5225" s="85"/>
      <c r="E5225" s="85"/>
      <c r="F5225" s="85"/>
      <c r="G5225" s="4"/>
      <c r="H5225" s="4"/>
      <c r="I5225" s="151"/>
      <c r="J5225" s="152"/>
      <c r="K5225" s="153"/>
      <c r="L5225" s="151"/>
      <c r="M5225" s="152"/>
      <c r="N5225" s="153"/>
      <c r="O5225" s="151"/>
      <c r="P5225" s="152"/>
      <c r="Q5225" s="153"/>
      <c r="R5225" s="4"/>
    </row>
    <row r="5226">
      <c r="A5226" s="85"/>
      <c r="B5226" s="150"/>
      <c r="C5226" s="85"/>
      <c r="D5226" s="85"/>
      <c r="E5226" s="85"/>
      <c r="F5226" s="85"/>
      <c r="G5226" s="4"/>
      <c r="H5226" s="4"/>
      <c r="I5226" s="151"/>
      <c r="J5226" s="152"/>
      <c r="K5226" s="153"/>
      <c r="L5226" s="151"/>
      <c r="M5226" s="152"/>
      <c r="N5226" s="153"/>
      <c r="O5226" s="151"/>
      <c r="P5226" s="152"/>
      <c r="Q5226" s="153"/>
      <c r="R5226" s="4"/>
    </row>
    <row r="5227">
      <c r="A5227" s="85"/>
      <c r="B5227" s="150"/>
      <c r="C5227" s="85"/>
      <c r="D5227" s="85"/>
      <c r="E5227" s="85"/>
      <c r="F5227" s="85"/>
      <c r="G5227" s="4"/>
      <c r="H5227" s="4"/>
      <c r="I5227" s="151"/>
      <c r="J5227" s="152"/>
      <c r="K5227" s="153"/>
      <c r="L5227" s="151"/>
      <c r="M5227" s="152"/>
      <c r="N5227" s="153"/>
      <c r="O5227" s="151"/>
      <c r="P5227" s="152"/>
      <c r="Q5227" s="153"/>
      <c r="R5227" s="4"/>
    </row>
    <row r="5228">
      <c r="A5228" s="85"/>
      <c r="B5228" s="150"/>
      <c r="C5228" s="85"/>
      <c r="D5228" s="85"/>
      <c r="E5228" s="85"/>
      <c r="F5228" s="85"/>
      <c r="G5228" s="4"/>
      <c r="H5228" s="4"/>
      <c r="I5228" s="151"/>
      <c r="J5228" s="152"/>
      <c r="K5228" s="153"/>
      <c r="L5228" s="151"/>
      <c r="M5228" s="152"/>
      <c r="N5228" s="153"/>
      <c r="O5228" s="151"/>
      <c r="P5228" s="152"/>
      <c r="Q5228" s="153"/>
      <c r="R5228" s="4"/>
    </row>
    <row r="5229">
      <c r="A5229" s="85"/>
      <c r="B5229" s="150"/>
      <c r="C5229" s="85"/>
      <c r="D5229" s="85"/>
      <c r="E5229" s="85"/>
      <c r="F5229" s="85"/>
      <c r="G5229" s="4"/>
      <c r="H5229" s="4"/>
      <c r="I5229" s="151"/>
      <c r="J5229" s="152"/>
      <c r="K5229" s="153"/>
      <c r="L5229" s="151"/>
      <c r="M5229" s="152"/>
      <c r="N5229" s="153"/>
      <c r="O5229" s="151"/>
      <c r="P5229" s="152"/>
      <c r="Q5229" s="153"/>
      <c r="R5229" s="4"/>
    </row>
    <row r="5230">
      <c r="A5230" s="85"/>
      <c r="B5230" s="150"/>
      <c r="C5230" s="85"/>
      <c r="D5230" s="85"/>
      <c r="E5230" s="85"/>
      <c r="F5230" s="85"/>
      <c r="G5230" s="4"/>
      <c r="H5230" s="4"/>
      <c r="I5230" s="151"/>
      <c r="J5230" s="152"/>
      <c r="K5230" s="153"/>
      <c r="L5230" s="151"/>
      <c r="M5230" s="152"/>
      <c r="N5230" s="153"/>
      <c r="O5230" s="151"/>
      <c r="P5230" s="152"/>
      <c r="Q5230" s="153"/>
      <c r="R5230" s="4"/>
    </row>
    <row r="5231">
      <c r="A5231" s="85"/>
      <c r="B5231" s="150"/>
      <c r="C5231" s="85"/>
      <c r="D5231" s="85"/>
      <c r="E5231" s="85"/>
      <c r="F5231" s="85"/>
      <c r="G5231" s="4"/>
      <c r="H5231" s="4"/>
      <c r="I5231" s="151"/>
      <c r="J5231" s="152"/>
      <c r="K5231" s="153"/>
      <c r="L5231" s="151"/>
      <c r="M5231" s="152"/>
      <c r="N5231" s="153"/>
      <c r="O5231" s="151"/>
      <c r="P5231" s="152"/>
      <c r="Q5231" s="153"/>
      <c r="R5231" s="4"/>
    </row>
    <row r="5232">
      <c r="A5232" s="85"/>
      <c r="B5232" s="150"/>
      <c r="C5232" s="85"/>
      <c r="D5232" s="85"/>
      <c r="E5232" s="85"/>
      <c r="F5232" s="85"/>
      <c r="G5232" s="4"/>
      <c r="H5232" s="4"/>
      <c r="I5232" s="151"/>
      <c r="J5232" s="152"/>
      <c r="K5232" s="153"/>
      <c r="L5232" s="151"/>
      <c r="M5232" s="152"/>
      <c r="N5232" s="153"/>
      <c r="O5232" s="151"/>
      <c r="P5232" s="152"/>
      <c r="Q5232" s="153"/>
      <c r="R5232" s="4"/>
    </row>
    <row r="5233">
      <c r="A5233" s="85"/>
      <c r="B5233" s="150"/>
      <c r="C5233" s="85"/>
      <c r="D5233" s="85"/>
      <c r="E5233" s="85"/>
      <c r="F5233" s="85"/>
      <c r="G5233" s="4"/>
      <c r="H5233" s="4"/>
      <c r="I5233" s="151"/>
      <c r="J5233" s="152"/>
      <c r="K5233" s="153"/>
      <c r="L5233" s="151"/>
      <c r="M5233" s="152"/>
      <c r="N5233" s="153"/>
      <c r="O5233" s="151"/>
      <c r="P5233" s="152"/>
      <c r="Q5233" s="153"/>
      <c r="R5233" s="4"/>
    </row>
    <row r="5234">
      <c r="A5234" s="85"/>
      <c r="B5234" s="150"/>
      <c r="C5234" s="85"/>
      <c r="D5234" s="85"/>
      <c r="E5234" s="85"/>
      <c r="F5234" s="85"/>
      <c r="G5234" s="4"/>
      <c r="H5234" s="4"/>
      <c r="I5234" s="151"/>
      <c r="J5234" s="152"/>
      <c r="K5234" s="153"/>
      <c r="L5234" s="151"/>
      <c r="M5234" s="152"/>
      <c r="N5234" s="153"/>
      <c r="O5234" s="151"/>
      <c r="P5234" s="152"/>
      <c r="Q5234" s="153"/>
      <c r="R5234" s="4"/>
    </row>
    <row r="5235">
      <c r="A5235" s="85"/>
      <c r="B5235" s="150"/>
      <c r="C5235" s="85"/>
      <c r="D5235" s="85"/>
      <c r="E5235" s="85"/>
      <c r="F5235" s="85"/>
      <c r="G5235" s="4"/>
      <c r="H5235" s="4"/>
      <c r="I5235" s="151"/>
      <c r="J5235" s="152"/>
      <c r="K5235" s="153"/>
      <c r="L5235" s="151"/>
      <c r="M5235" s="152"/>
      <c r="N5235" s="153"/>
      <c r="O5235" s="151"/>
      <c r="P5235" s="152"/>
      <c r="Q5235" s="153"/>
      <c r="R5235" s="4"/>
    </row>
    <row r="5236">
      <c r="A5236" s="85"/>
      <c r="B5236" s="150"/>
      <c r="C5236" s="85"/>
      <c r="D5236" s="85"/>
      <c r="E5236" s="85"/>
      <c r="F5236" s="85"/>
      <c r="G5236" s="4"/>
      <c r="H5236" s="4"/>
      <c r="I5236" s="151"/>
      <c r="J5236" s="152"/>
      <c r="K5236" s="153"/>
      <c r="L5236" s="151"/>
      <c r="M5236" s="152"/>
      <c r="N5236" s="153"/>
      <c r="O5236" s="151"/>
      <c r="P5236" s="152"/>
      <c r="Q5236" s="153"/>
      <c r="R5236" s="4"/>
    </row>
    <row r="5237">
      <c r="A5237" s="85"/>
      <c r="B5237" s="150"/>
      <c r="C5237" s="85"/>
      <c r="D5237" s="85"/>
      <c r="E5237" s="85"/>
      <c r="F5237" s="85"/>
      <c r="G5237" s="4"/>
      <c r="H5237" s="4"/>
      <c r="I5237" s="151"/>
      <c r="J5237" s="152"/>
      <c r="K5237" s="153"/>
      <c r="L5237" s="151"/>
      <c r="M5237" s="152"/>
      <c r="N5237" s="153"/>
      <c r="O5237" s="151"/>
      <c r="P5237" s="152"/>
      <c r="Q5237" s="153"/>
      <c r="R5237" s="4"/>
    </row>
    <row r="5238">
      <c r="A5238" s="85"/>
      <c r="B5238" s="150"/>
      <c r="C5238" s="85"/>
      <c r="D5238" s="85"/>
      <c r="E5238" s="85"/>
      <c r="F5238" s="85"/>
      <c r="G5238" s="4"/>
      <c r="H5238" s="4"/>
      <c r="I5238" s="151"/>
      <c r="J5238" s="152"/>
      <c r="K5238" s="153"/>
      <c r="L5238" s="151"/>
      <c r="M5238" s="152"/>
      <c r="N5238" s="153"/>
      <c r="O5238" s="151"/>
      <c r="P5238" s="152"/>
      <c r="Q5238" s="153"/>
      <c r="R5238" s="4"/>
    </row>
    <row r="5239">
      <c r="A5239" s="85"/>
      <c r="B5239" s="150"/>
      <c r="C5239" s="85"/>
      <c r="D5239" s="85"/>
      <c r="E5239" s="85"/>
      <c r="F5239" s="85"/>
      <c r="G5239" s="4"/>
      <c r="H5239" s="4"/>
      <c r="I5239" s="151"/>
      <c r="J5239" s="152"/>
      <c r="K5239" s="153"/>
      <c r="L5239" s="151"/>
      <c r="M5239" s="152"/>
      <c r="N5239" s="153"/>
      <c r="O5239" s="151"/>
      <c r="P5239" s="152"/>
      <c r="Q5239" s="153"/>
      <c r="R5239" s="4"/>
    </row>
    <row r="5240">
      <c r="A5240" s="85"/>
      <c r="B5240" s="150"/>
      <c r="C5240" s="85"/>
      <c r="D5240" s="85"/>
      <c r="E5240" s="85"/>
      <c r="F5240" s="85"/>
      <c r="G5240" s="4"/>
      <c r="H5240" s="4"/>
      <c r="I5240" s="151"/>
      <c r="J5240" s="152"/>
      <c r="K5240" s="153"/>
      <c r="L5240" s="151"/>
      <c r="M5240" s="152"/>
      <c r="N5240" s="153"/>
      <c r="O5240" s="151"/>
      <c r="P5240" s="152"/>
      <c r="Q5240" s="153"/>
      <c r="R5240" s="4"/>
    </row>
    <row r="5241">
      <c r="A5241" s="85"/>
      <c r="B5241" s="150"/>
      <c r="C5241" s="85"/>
      <c r="D5241" s="85"/>
      <c r="E5241" s="85"/>
      <c r="F5241" s="85"/>
      <c r="G5241" s="4"/>
      <c r="H5241" s="4"/>
      <c r="I5241" s="151"/>
      <c r="J5241" s="152"/>
      <c r="K5241" s="153"/>
      <c r="L5241" s="151"/>
      <c r="M5241" s="152"/>
      <c r="N5241" s="153"/>
      <c r="O5241" s="151"/>
      <c r="P5241" s="152"/>
      <c r="Q5241" s="153"/>
      <c r="R5241" s="4"/>
    </row>
    <row r="5242">
      <c r="A5242" s="85"/>
      <c r="B5242" s="150"/>
      <c r="C5242" s="85"/>
      <c r="D5242" s="85"/>
      <c r="E5242" s="85"/>
      <c r="F5242" s="85"/>
      <c r="G5242" s="4"/>
      <c r="H5242" s="4"/>
      <c r="I5242" s="151"/>
      <c r="J5242" s="152"/>
      <c r="K5242" s="153"/>
      <c r="L5242" s="151"/>
      <c r="M5242" s="152"/>
      <c r="N5242" s="153"/>
      <c r="O5242" s="151"/>
      <c r="P5242" s="152"/>
      <c r="Q5242" s="153"/>
      <c r="R5242" s="4"/>
    </row>
    <row r="5243">
      <c r="A5243" s="85"/>
      <c r="B5243" s="150"/>
      <c r="C5243" s="85"/>
      <c r="D5243" s="85"/>
      <c r="E5243" s="85"/>
      <c r="F5243" s="85"/>
      <c r="G5243" s="4"/>
      <c r="H5243" s="4"/>
      <c r="I5243" s="151"/>
      <c r="J5243" s="152"/>
      <c r="K5243" s="153"/>
      <c r="L5243" s="151"/>
      <c r="M5243" s="152"/>
      <c r="N5243" s="153"/>
      <c r="O5243" s="151"/>
      <c r="P5243" s="152"/>
      <c r="Q5243" s="153"/>
      <c r="R5243" s="4"/>
    </row>
    <row r="5244">
      <c r="A5244" s="85"/>
      <c r="B5244" s="150"/>
      <c r="C5244" s="85"/>
      <c r="D5244" s="85"/>
      <c r="E5244" s="85"/>
      <c r="F5244" s="85"/>
      <c r="G5244" s="4"/>
      <c r="H5244" s="4"/>
      <c r="I5244" s="151"/>
      <c r="J5244" s="152"/>
      <c r="K5244" s="153"/>
      <c r="L5244" s="151"/>
      <c r="M5244" s="152"/>
      <c r="N5244" s="153"/>
      <c r="O5244" s="151"/>
      <c r="P5244" s="152"/>
      <c r="Q5244" s="153"/>
      <c r="R5244" s="4"/>
    </row>
    <row r="5245">
      <c r="A5245" s="85"/>
      <c r="B5245" s="150"/>
      <c r="C5245" s="85"/>
      <c r="D5245" s="85"/>
      <c r="E5245" s="85"/>
      <c r="F5245" s="85"/>
      <c r="G5245" s="4"/>
      <c r="H5245" s="4"/>
      <c r="I5245" s="151"/>
      <c r="J5245" s="152"/>
      <c r="K5245" s="153"/>
      <c r="L5245" s="151"/>
      <c r="M5245" s="152"/>
      <c r="N5245" s="153"/>
      <c r="O5245" s="151"/>
      <c r="P5245" s="152"/>
      <c r="Q5245" s="153"/>
      <c r="R5245" s="4"/>
    </row>
    <row r="5246">
      <c r="A5246" s="85"/>
      <c r="B5246" s="150"/>
      <c r="C5246" s="85"/>
      <c r="D5246" s="85"/>
      <c r="E5246" s="85"/>
      <c r="F5246" s="85"/>
      <c r="G5246" s="4"/>
      <c r="H5246" s="4"/>
      <c r="I5246" s="151"/>
      <c r="J5246" s="152"/>
      <c r="K5246" s="153"/>
      <c r="L5246" s="151"/>
      <c r="M5246" s="152"/>
      <c r="N5246" s="153"/>
      <c r="O5246" s="151"/>
      <c r="P5246" s="152"/>
      <c r="Q5246" s="153"/>
      <c r="R5246" s="4"/>
    </row>
    <row r="5247">
      <c r="A5247" s="85"/>
      <c r="B5247" s="150"/>
      <c r="C5247" s="85"/>
      <c r="D5247" s="85"/>
      <c r="E5247" s="85"/>
      <c r="F5247" s="85"/>
      <c r="G5247" s="4"/>
      <c r="H5247" s="4"/>
      <c r="I5247" s="151"/>
      <c r="J5247" s="152"/>
      <c r="K5247" s="153"/>
      <c r="L5247" s="151"/>
      <c r="M5247" s="152"/>
      <c r="N5247" s="153"/>
      <c r="O5247" s="151"/>
      <c r="P5247" s="152"/>
      <c r="Q5247" s="153"/>
      <c r="R5247" s="4"/>
    </row>
    <row r="5248">
      <c r="A5248" s="85"/>
      <c r="B5248" s="150"/>
      <c r="C5248" s="85"/>
      <c r="D5248" s="85"/>
      <c r="E5248" s="85"/>
      <c r="F5248" s="85"/>
      <c r="G5248" s="4"/>
      <c r="H5248" s="4"/>
      <c r="I5248" s="151"/>
      <c r="J5248" s="152"/>
      <c r="K5248" s="153"/>
      <c r="L5248" s="151"/>
      <c r="M5248" s="152"/>
      <c r="N5248" s="153"/>
      <c r="O5248" s="151"/>
      <c r="P5248" s="152"/>
      <c r="Q5248" s="153"/>
      <c r="R5248" s="4"/>
    </row>
    <row r="5249">
      <c r="A5249" s="85"/>
      <c r="B5249" s="150"/>
      <c r="C5249" s="85"/>
      <c r="D5249" s="85"/>
      <c r="E5249" s="85"/>
      <c r="F5249" s="85"/>
      <c r="G5249" s="4"/>
      <c r="H5249" s="4"/>
      <c r="I5249" s="151"/>
      <c r="J5249" s="152"/>
      <c r="K5249" s="153"/>
      <c r="L5249" s="151"/>
      <c r="M5249" s="152"/>
      <c r="N5249" s="153"/>
      <c r="O5249" s="151"/>
      <c r="P5249" s="152"/>
      <c r="Q5249" s="153"/>
      <c r="R5249" s="4"/>
    </row>
    <row r="5250">
      <c r="A5250" s="85"/>
      <c r="B5250" s="150"/>
      <c r="C5250" s="85"/>
      <c r="D5250" s="85"/>
      <c r="E5250" s="85"/>
      <c r="F5250" s="85"/>
      <c r="G5250" s="4"/>
      <c r="H5250" s="4"/>
      <c r="I5250" s="151"/>
      <c r="J5250" s="152"/>
      <c r="K5250" s="153"/>
      <c r="L5250" s="151"/>
      <c r="M5250" s="152"/>
      <c r="N5250" s="153"/>
      <c r="O5250" s="151"/>
      <c r="P5250" s="152"/>
      <c r="Q5250" s="153"/>
      <c r="R5250" s="4"/>
    </row>
    <row r="5251">
      <c r="A5251" s="85"/>
      <c r="B5251" s="150"/>
      <c r="C5251" s="85"/>
      <c r="D5251" s="85"/>
      <c r="E5251" s="85"/>
      <c r="F5251" s="85"/>
      <c r="G5251" s="4"/>
      <c r="H5251" s="4"/>
      <c r="I5251" s="151"/>
      <c r="J5251" s="152"/>
      <c r="K5251" s="153"/>
      <c r="L5251" s="151"/>
      <c r="M5251" s="152"/>
      <c r="N5251" s="153"/>
      <c r="O5251" s="151"/>
      <c r="P5251" s="152"/>
      <c r="Q5251" s="153"/>
      <c r="R5251" s="4"/>
    </row>
    <row r="5252">
      <c r="A5252" s="85"/>
      <c r="B5252" s="150"/>
      <c r="C5252" s="85"/>
      <c r="D5252" s="85"/>
      <c r="E5252" s="85"/>
      <c r="F5252" s="85"/>
      <c r="G5252" s="4"/>
      <c r="H5252" s="4"/>
      <c r="I5252" s="151"/>
      <c r="J5252" s="152"/>
      <c r="K5252" s="153"/>
      <c r="L5252" s="151"/>
      <c r="M5252" s="152"/>
      <c r="N5252" s="153"/>
      <c r="O5252" s="151"/>
      <c r="P5252" s="152"/>
      <c r="Q5252" s="153"/>
      <c r="R5252" s="4"/>
    </row>
    <row r="5253">
      <c r="A5253" s="85"/>
      <c r="B5253" s="150"/>
      <c r="C5253" s="85"/>
      <c r="D5253" s="85"/>
      <c r="E5253" s="85"/>
      <c r="F5253" s="85"/>
      <c r="G5253" s="4"/>
      <c r="H5253" s="4"/>
      <c r="I5253" s="151"/>
      <c r="J5253" s="152"/>
      <c r="K5253" s="153"/>
      <c r="L5253" s="151"/>
      <c r="M5253" s="152"/>
      <c r="N5253" s="153"/>
      <c r="O5253" s="151"/>
      <c r="P5253" s="152"/>
      <c r="Q5253" s="153"/>
      <c r="R5253" s="4"/>
    </row>
    <row r="5254">
      <c r="A5254" s="85"/>
      <c r="B5254" s="150"/>
      <c r="C5254" s="85"/>
      <c r="D5254" s="85"/>
      <c r="E5254" s="85"/>
      <c r="F5254" s="85"/>
      <c r="G5254" s="4"/>
      <c r="H5254" s="4"/>
      <c r="I5254" s="151"/>
      <c r="J5254" s="152"/>
      <c r="K5254" s="153"/>
      <c r="L5254" s="151"/>
      <c r="M5254" s="152"/>
      <c r="N5254" s="153"/>
      <c r="O5254" s="151"/>
      <c r="P5254" s="152"/>
      <c r="Q5254" s="153"/>
      <c r="R5254" s="4"/>
    </row>
    <row r="5255">
      <c r="A5255" s="85"/>
      <c r="B5255" s="150"/>
      <c r="C5255" s="85"/>
      <c r="D5255" s="85"/>
      <c r="E5255" s="85"/>
      <c r="F5255" s="85"/>
      <c r="G5255" s="4"/>
      <c r="H5255" s="4"/>
      <c r="I5255" s="151"/>
      <c r="J5255" s="152"/>
      <c r="K5255" s="153"/>
      <c r="L5255" s="151"/>
      <c r="M5255" s="152"/>
      <c r="N5255" s="153"/>
      <c r="O5255" s="151"/>
      <c r="P5255" s="152"/>
      <c r="Q5255" s="153"/>
      <c r="R5255" s="4"/>
    </row>
    <row r="5256">
      <c r="A5256" s="85"/>
      <c r="B5256" s="150"/>
      <c r="C5256" s="85"/>
      <c r="D5256" s="85"/>
      <c r="E5256" s="85"/>
      <c r="F5256" s="85"/>
      <c r="G5256" s="4"/>
      <c r="H5256" s="4"/>
      <c r="I5256" s="151"/>
      <c r="J5256" s="152"/>
      <c r="K5256" s="153"/>
      <c r="L5256" s="151"/>
      <c r="M5256" s="152"/>
      <c r="N5256" s="153"/>
      <c r="O5256" s="151"/>
      <c r="P5256" s="152"/>
      <c r="Q5256" s="153"/>
      <c r="R5256" s="4"/>
    </row>
    <row r="5257">
      <c r="A5257" s="85"/>
      <c r="B5257" s="150"/>
      <c r="C5257" s="85"/>
      <c r="D5257" s="85"/>
      <c r="E5257" s="85"/>
      <c r="F5257" s="85"/>
      <c r="G5257" s="4"/>
      <c r="H5257" s="4"/>
      <c r="I5257" s="151"/>
      <c r="J5257" s="152"/>
      <c r="K5257" s="153"/>
      <c r="L5257" s="151"/>
      <c r="M5257" s="152"/>
      <c r="N5257" s="153"/>
      <c r="O5257" s="151"/>
      <c r="P5257" s="152"/>
      <c r="Q5257" s="153"/>
      <c r="R5257" s="4"/>
    </row>
    <row r="5258">
      <c r="A5258" s="85"/>
      <c r="B5258" s="150"/>
      <c r="C5258" s="85"/>
      <c r="D5258" s="85"/>
      <c r="E5258" s="85"/>
      <c r="F5258" s="85"/>
      <c r="G5258" s="4"/>
      <c r="H5258" s="4"/>
      <c r="I5258" s="151"/>
      <c r="J5258" s="152"/>
      <c r="K5258" s="153"/>
      <c r="L5258" s="151"/>
      <c r="M5258" s="152"/>
      <c r="N5258" s="153"/>
      <c r="O5258" s="151"/>
      <c r="P5258" s="152"/>
      <c r="Q5258" s="153"/>
      <c r="R5258" s="4"/>
    </row>
    <row r="5259">
      <c r="A5259" s="85"/>
      <c r="B5259" s="150"/>
      <c r="C5259" s="85"/>
      <c r="D5259" s="85"/>
      <c r="E5259" s="85"/>
      <c r="F5259" s="85"/>
      <c r="G5259" s="4"/>
      <c r="H5259" s="4"/>
      <c r="I5259" s="151"/>
      <c r="J5259" s="152"/>
      <c r="K5259" s="153"/>
      <c r="L5259" s="151"/>
      <c r="M5259" s="152"/>
      <c r="N5259" s="153"/>
      <c r="O5259" s="151"/>
      <c r="P5259" s="152"/>
      <c r="Q5259" s="153"/>
      <c r="R5259" s="4"/>
    </row>
    <row r="5260">
      <c r="A5260" s="85"/>
      <c r="B5260" s="150"/>
      <c r="C5260" s="85"/>
      <c r="D5260" s="85"/>
      <c r="E5260" s="85"/>
      <c r="F5260" s="85"/>
      <c r="G5260" s="4"/>
      <c r="H5260" s="4"/>
      <c r="I5260" s="151"/>
      <c r="J5260" s="152"/>
      <c r="K5260" s="153"/>
      <c r="L5260" s="151"/>
      <c r="M5260" s="152"/>
      <c r="N5260" s="153"/>
      <c r="O5260" s="151"/>
      <c r="P5260" s="152"/>
      <c r="Q5260" s="153"/>
      <c r="R5260" s="4"/>
    </row>
    <row r="5261">
      <c r="A5261" s="85"/>
      <c r="B5261" s="150"/>
      <c r="C5261" s="85"/>
      <c r="D5261" s="85"/>
      <c r="E5261" s="85"/>
      <c r="F5261" s="85"/>
      <c r="G5261" s="4"/>
      <c r="H5261" s="4"/>
      <c r="I5261" s="151"/>
      <c r="J5261" s="152"/>
      <c r="K5261" s="153"/>
      <c r="L5261" s="151"/>
      <c r="M5261" s="152"/>
      <c r="N5261" s="153"/>
      <c r="O5261" s="151"/>
      <c r="P5261" s="152"/>
      <c r="Q5261" s="153"/>
      <c r="R5261" s="4"/>
    </row>
    <row r="5262">
      <c r="A5262" s="85"/>
      <c r="B5262" s="150"/>
      <c r="C5262" s="85"/>
      <c r="D5262" s="85"/>
      <c r="E5262" s="85"/>
      <c r="F5262" s="85"/>
      <c r="G5262" s="4"/>
      <c r="H5262" s="4"/>
      <c r="I5262" s="151"/>
      <c r="J5262" s="152"/>
      <c r="K5262" s="153"/>
      <c r="L5262" s="151"/>
      <c r="M5262" s="152"/>
      <c r="N5262" s="153"/>
      <c r="O5262" s="151"/>
      <c r="P5262" s="152"/>
      <c r="Q5262" s="153"/>
      <c r="R5262" s="4"/>
    </row>
    <row r="5263">
      <c r="A5263" s="85"/>
      <c r="B5263" s="150"/>
      <c r="C5263" s="85"/>
      <c r="D5263" s="85"/>
      <c r="E5263" s="85"/>
      <c r="F5263" s="85"/>
      <c r="G5263" s="4"/>
      <c r="H5263" s="4"/>
      <c r="I5263" s="151"/>
      <c r="J5263" s="152"/>
      <c r="K5263" s="153"/>
      <c r="L5263" s="151"/>
      <c r="M5263" s="152"/>
      <c r="N5263" s="153"/>
      <c r="O5263" s="151"/>
      <c r="P5263" s="152"/>
      <c r="Q5263" s="153"/>
      <c r="R5263" s="4"/>
    </row>
    <row r="5264">
      <c r="A5264" s="85"/>
      <c r="B5264" s="150"/>
      <c r="C5264" s="85"/>
      <c r="D5264" s="85"/>
      <c r="E5264" s="85"/>
      <c r="F5264" s="85"/>
      <c r="G5264" s="4"/>
      <c r="H5264" s="4"/>
      <c r="I5264" s="151"/>
      <c r="J5264" s="152"/>
      <c r="K5264" s="153"/>
      <c r="L5264" s="151"/>
      <c r="M5264" s="152"/>
      <c r="N5264" s="153"/>
      <c r="O5264" s="151"/>
      <c r="P5264" s="152"/>
      <c r="Q5264" s="153"/>
      <c r="R5264" s="4"/>
    </row>
    <row r="5265">
      <c r="A5265" s="85"/>
      <c r="B5265" s="150"/>
      <c r="C5265" s="85"/>
      <c r="D5265" s="85"/>
      <c r="E5265" s="85"/>
      <c r="F5265" s="85"/>
      <c r="G5265" s="4"/>
      <c r="H5265" s="4"/>
      <c r="I5265" s="151"/>
      <c r="J5265" s="152"/>
      <c r="K5265" s="153"/>
      <c r="L5265" s="151"/>
      <c r="M5265" s="152"/>
      <c r="N5265" s="153"/>
      <c r="O5265" s="151"/>
      <c r="P5265" s="152"/>
      <c r="Q5265" s="153"/>
      <c r="R5265" s="4"/>
    </row>
    <row r="5266">
      <c r="A5266" s="85"/>
      <c r="B5266" s="150"/>
      <c r="C5266" s="85"/>
      <c r="D5266" s="85"/>
      <c r="E5266" s="85"/>
      <c r="F5266" s="85"/>
      <c r="G5266" s="4"/>
      <c r="H5266" s="4"/>
      <c r="I5266" s="151"/>
      <c r="J5266" s="152"/>
      <c r="K5266" s="153"/>
      <c r="L5266" s="151"/>
      <c r="M5266" s="152"/>
      <c r="N5266" s="153"/>
      <c r="O5266" s="151"/>
      <c r="P5266" s="152"/>
      <c r="Q5266" s="153"/>
      <c r="R5266" s="4"/>
    </row>
    <row r="5267">
      <c r="A5267" s="85"/>
      <c r="B5267" s="150"/>
      <c r="C5267" s="85"/>
      <c r="D5267" s="85"/>
      <c r="E5267" s="85"/>
      <c r="F5267" s="85"/>
      <c r="G5267" s="4"/>
      <c r="H5267" s="4"/>
      <c r="I5267" s="151"/>
      <c r="J5267" s="152"/>
      <c r="K5267" s="153"/>
      <c r="L5267" s="151"/>
      <c r="M5267" s="152"/>
      <c r="N5267" s="153"/>
      <c r="O5267" s="151"/>
      <c r="P5267" s="152"/>
      <c r="Q5267" s="153"/>
      <c r="R5267" s="4"/>
    </row>
    <row r="5268">
      <c r="A5268" s="85"/>
      <c r="B5268" s="150"/>
      <c r="C5268" s="85"/>
      <c r="D5268" s="85"/>
      <c r="E5268" s="85"/>
      <c r="F5268" s="85"/>
      <c r="G5268" s="4"/>
      <c r="H5268" s="4"/>
      <c r="I5268" s="151"/>
      <c r="J5268" s="152"/>
      <c r="K5268" s="153"/>
      <c r="L5268" s="151"/>
      <c r="M5268" s="152"/>
      <c r="N5268" s="153"/>
      <c r="O5268" s="151"/>
      <c r="P5268" s="152"/>
      <c r="Q5268" s="153"/>
      <c r="R5268" s="4"/>
    </row>
    <row r="5269">
      <c r="A5269" s="85"/>
      <c r="B5269" s="150"/>
      <c r="C5269" s="85"/>
      <c r="D5269" s="85"/>
      <c r="E5269" s="85"/>
      <c r="F5269" s="85"/>
      <c r="G5269" s="4"/>
      <c r="H5269" s="4"/>
      <c r="I5269" s="151"/>
      <c r="J5269" s="152"/>
      <c r="K5269" s="153"/>
      <c r="L5269" s="151"/>
      <c r="M5269" s="152"/>
      <c r="N5269" s="153"/>
      <c r="O5269" s="151"/>
      <c r="P5269" s="152"/>
      <c r="Q5269" s="153"/>
      <c r="R5269" s="4"/>
    </row>
    <row r="5270">
      <c r="A5270" s="85"/>
      <c r="B5270" s="150"/>
      <c r="C5270" s="85"/>
      <c r="D5270" s="85"/>
      <c r="E5270" s="85"/>
      <c r="F5270" s="85"/>
      <c r="G5270" s="4"/>
      <c r="H5270" s="4"/>
      <c r="I5270" s="151"/>
      <c r="J5270" s="152"/>
      <c r="K5270" s="153"/>
      <c r="L5270" s="151"/>
      <c r="M5270" s="152"/>
      <c r="N5270" s="153"/>
      <c r="O5270" s="151"/>
      <c r="P5270" s="152"/>
      <c r="Q5270" s="153"/>
      <c r="R5270" s="4"/>
    </row>
    <row r="5271">
      <c r="A5271" s="85"/>
      <c r="B5271" s="150"/>
      <c r="C5271" s="85"/>
      <c r="D5271" s="85"/>
      <c r="E5271" s="85"/>
      <c r="F5271" s="85"/>
      <c r="G5271" s="4"/>
      <c r="H5271" s="4"/>
      <c r="I5271" s="151"/>
      <c r="J5271" s="152"/>
      <c r="K5271" s="153"/>
      <c r="L5271" s="151"/>
      <c r="M5271" s="152"/>
      <c r="N5271" s="153"/>
      <c r="O5271" s="151"/>
      <c r="P5271" s="152"/>
      <c r="Q5271" s="153"/>
      <c r="R5271" s="4"/>
    </row>
    <row r="5272">
      <c r="A5272" s="85"/>
      <c r="B5272" s="150"/>
      <c r="C5272" s="85"/>
      <c r="D5272" s="85"/>
      <c r="E5272" s="85"/>
      <c r="F5272" s="85"/>
      <c r="G5272" s="4"/>
      <c r="H5272" s="4"/>
      <c r="I5272" s="151"/>
      <c r="J5272" s="152"/>
      <c r="K5272" s="153"/>
      <c r="L5272" s="151"/>
      <c r="M5272" s="152"/>
      <c r="N5272" s="153"/>
      <c r="O5272" s="151"/>
      <c r="P5272" s="152"/>
      <c r="Q5272" s="153"/>
      <c r="R5272" s="4"/>
    </row>
    <row r="5273">
      <c r="A5273" s="85"/>
      <c r="B5273" s="150"/>
      <c r="C5273" s="85"/>
      <c r="D5273" s="85"/>
      <c r="E5273" s="85"/>
      <c r="F5273" s="85"/>
      <c r="G5273" s="4"/>
      <c r="H5273" s="4"/>
      <c r="I5273" s="151"/>
      <c r="J5273" s="152"/>
      <c r="K5273" s="153"/>
      <c r="L5273" s="151"/>
      <c r="M5273" s="152"/>
      <c r="N5273" s="153"/>
      <c r="O5273" s="151"/>
      <c r="P5273" s="152"/>
      <c r="Q5273" s="153"/>
      <c r="R5273" s="4"/>
    </row>
    <row r="5274">
      <c r="A5274" s="85"/>
      <c r="B5274" s="150"/>
      <c r="C5274" s="85"/>
      <c r="D5274" s="85"/>
      <c r="E5274" s="85"/>
      <c r="F5274" s="85"/>
      <c r="G5274" s="4"/>
      <c r="H5274" s="4"/>
      <c r="I5274" s="151"/>
      <c r="J5274" s="152"/>
      <c r="K5274" s="153"/>
      <c r="L5274" s="151"/>
      <c r="M5274" s="152"/>
      <c r="N5274" s="153"/>
      <c r="O5274" s="151"/>
      <c r="P5274" s="152"/>
      <c r="Q5274" s="153"/>
      <c r="R5274" s="4"/>
    </row>
    <row r="5275">
      <c r="A5275" s="85"/>
      <c r="B5275" s="150"/>
      <c r="C5275" s="85"/>
      <c r="D5275" s="85"/>
      <c r="E5275" s="85"/>
      <c r="F5275" s="85"/>
      <c r="G5275" s="4"/>
      <c r="H5275" s="4"/>
      <c r="I5275" s="151"/>
      <c r="J5275" s="152"/>
      <c r="K5275" s="153"/>
      <c r="L5275" s="151"/>
      <c r="M5275" s="152"/>
      <c r="N5275" s="153"/>
      <c r="O5275" s="151"/>
      <c r="P5275" s="152"/>
      <c r="Q5275" s="153"/>
      <c r="R5275" s="4"/>
    </row>
    <row r="5276">
      <c r="A5276" s="85"/>
      <c r="B5276" s="150"/>
      <c r="C5276" s="85"/>
      <c r="D5276" s="85"/>
      <c r="E5276" s="85"/>
      <c r="F5276" s="85"/>
      <c r="G5276" s="4"/>
      <c r="H5276" s="4"/>
      <c r="I5276" s="151"/>
      <c r="J5276" s="152"/>
      <c r="K5276" s="153"/>
      <c r="L5276" s="151"/>
      <c r="M5276" s="152"/>
      <c r="N5276" s="153"/>
      <c r="O5276" s="151"/>
      <c r="P5276" s="152"/>
      <c r="Q5276" s="153"/>
      <c r="R5276" s="4"/>
    </row>
    <row r="5277">
      <c r="A5277" s="85"/>
      <c r="B5277" s="150"/>
      <c r="C5277" s="85"/>
      <c r="D5277" s="85"/>
      <c r="E5277" s="85"/>
      <c r="F5277" s="85"/>
      <c r="G5277" s="4"/>
      <c r="H5277" s="4"/>
      <c r="I5277" s="151"/>
      <c r="J5277" s="152"/>
      <c r="K5277" s="153"/>
      <c r="L5277" s="151"/>
      <c r="M5277" s="152"/>
      <c r="N5277" s="153"/>
      <c r="O5277" s="151"/>
      <c r="P5277" s="152"/>
      <c r="Q5277" s="153"/>
      <c r="R5277" s="4"/>
    </row>
    <row r="5278">
      <c r="A5278" s="85"/>
      <c r="B5278" s="150"/>
      <c r="C5278" s="85"/>
      <c r="D5278" s="85"/>
      <c r="E5278" s="85"/>
      <c r="F5278" s="85"/>
      <c r="G5278" s="4"/>
      <c r="H5278" s="4"/>
      <c r="I5278" s="151"/>
      <c r="J5278" s="152"/>
      <c r="K5278" s="153"/>
      <c r="L5278" s="151"/>
      <c r="M5278" s="152"/>
      <c r="N5278" s="153"/>
      <c r="O5278" s="151"/>
      <c r="P5278" s="152"/>
      <c r="Q5278" s="153"/>
      <c r="R5278" s="4"/>
    </row>
    <row r="5279">
      <c r="A5279" s="85"/>
      <c r="B5279" s="150"/>
      <c r="C5279" s="85"/>
      <c r="D5279" s="85"/>
      <c r="E5279" s="85"/>
      <c r="F5279" s="85"/>
      <c r="G5279" s="4"/>
      <c r="H5279" s="4"/>
      <c r="I5279" s="151"/>
      <c r="J5279" s="152"/>
      <c r="K5279" s="153"/>
      <c r="L5279" s="151"/>
      <c r="M5279" s="152"/>
      <c r="N5279" s="153"/>
      <c r="O5279" s="151"/>
      <c r="P5279" s="152"/>
      <c r="Q5279" s="153"/>
      <c r="R5279" s="4"/>
    </row>
    <row r="5280">
      <c r="A5280" s="85"/>
      <c r="B5280" s="150"/>
      <c r="C5280" s="85"/>
      <c r="D5280" s="85"/>
      <c r="E5280" s="85"/>
      <c r="F5280" s="85"/>
      <c r="G5280" s="4"/>
      <c r="H5280" s="4"/>
      <c r="I5280" s="151"/>
      <c r="J5280" s="152"/>
      <c r="K5280" s="153"/>
      <c r="L5280" s="151"/>
      <c r="M5280" s="152"/>
      <c r="N5280" s="153"/>
      <c r="O5280" s="151"/>
      <c r="P5280" s="152"/>
      <c r="Q5280" s="153"/>
      <c r="R5280" s="4"/>
    </row>
    <row r="5281">
      <c r="A5281" s="85"/>
      <c r="B5281" s="150"/>
      <c r="C5281" s="85"/>
      <c r="D5281" s="85"/>
      <c r="E5281" s="85"/>
      <c r="F5281" s="85"/>
      <c r="G5281" s="4"/>
      <c r="H5281" s="4"/>
      <c r="I5281" s="151"/>
      <c r="J5281" s="152"/>
      <c r="K5281" s="153"/>
      <c r="L5281" s="151"/>
      <c r="M5281" s="152"/>
      <c r="N5281" s="153"/>
      <c r="O5281" s="151"/>
      <c r="P5281" s="152"/>
      <c r="Q5281" s="153"/>
      <c r="R5281" s="4"/>
    </row>
    <row r="5282">
      <c r="A5282" s="85"/>
      <c r="B5282" s="150"/>
      <c r="C5282" s="85"/>
      <c r="D5282" s="85"/>
      <c r="E5282" s="85"/>
      <c r="F5282" s="85"/>
      <c r="G5282" s="4"/>
      <c r="H5282" s="4"/>
      <c r="I5282" s="151"/>
      <c r="J5282" s="152"/>
      <c r="K5282" s="153"/>
      <c r="L5282" s="151"/>
      <c r="M5282" s="152"/>
      <c r="N5282" s="153"/>
      <c r="O5282" s="151"/>
      <c r="P5282" s="152"/>
      <c r="Q5282" s="153"/>
      <c r="R5282" s="4"/>
    </row>
    <row r="5283">
      <c r="A5283" s="85"/>
      <c r="B5283" s="150"/>
      <c r="C5283" s="85"/>
      <c r="D5283" s="85"/>
      <c r="E5283" s="85"/>
      <c r="F5283" s="85"/>
      <c r="G5283" s="4"/>
      <c r="H5283" s="4"/>
      <c r="I5283" s="151"/>
      <c r="J5283" s="152"/>
      <c r="K5283" s="153"/>
      <c r="L5283" s="151"/>
      <c r="M5283" s="152"/>
      <c r="N5283" s="153"/>
      <c r="O5283" s="151"/>
      <c r="P5283" s="152"/>
      <c r="Q5283" s="153"/>
      <c r="R5283" s="4"/>
    </row>
    <row r="5284">
      <c r="A5284" s="85"/>
      <c r="B5284" s="150"/>
      <c r="C5284" s="85"/>
      <c r="D5284" s="85"/>
      <c r="E5284" s="85"/>
      <c r="F5284" s="85"/>
      <c r="G5284" s="4"/>
      <c r="H5284" s="4"/>
      <c r="I5284" s="151"/>
      <c r="J5284" s="152"/>
      <c r="K5284" s="153"/>
      <c r="L5284" s="151"/>
      <c r="M5284" s="152"/>
      <c r="N5284" s="153"/>
      <c r="O5284" s="151"/>
      <c r="P5284" s="152"/>
      <c r="Q5284" s="153"/>
      <c r="R5284" s="4"/>
    </row>
    <row r="5285">
      <c r="A5285" s="85"/>
      <c r="B5285" s="150"/>
      <c r="C5285" s="85"/>
      <c r="D5285" s="85"/>
      <c r="E5285" s="85"/>
      <c r="F5285" s="85"/>
      <c r="G5285" s="4"/>
      <c r="H5285" s="4"/>
      <c r="I5285" s="151"/>
      <c r="J5285" s="152"/>
      <c r="K5285" s="153"/>
      <c r="L5285" s="151"/>
      <c r="M5285" s="152"/>
      <c r="N5285" s="153"/>
      <c r="O5285" s="151"/>
      <c r="P5285" s="152"/>
      <c r="Q5285" s="153"/>
      <c r="R5285" s="4"/>
    </row>
    <row r="5286">
      <c r="A5286" s="85"/>
      <c r="B5286" s="150"/>
      <c r="C5286" s="85"/>
      <c r="D5286" s="85"/>
      <c r="E5286" s="85"/>
      <c r="F5286" s="85"/>
      <c r="G5286" s="4"/>
      <c r="H5286" s="4"/>
      <c r="I5286" s="151"/>
      <c r="J5286" s="152"/>
      <c r="K5286" s="153"/>
      <c r="L5286" s="151"/>
      <c r="M5286" s="152"/>
      <c r="N5286" s="153"/>
      <c r="O5286" s="151"/>
      <c r="P5286" s="152"/>
      <c r="Q5286" s="153"/>
      <c r="R5286" s="4"/>
    </row>
    <row r="5287">
      <c r="A5287" s="85"/>
      <c r="B5287" s="150"/>
      <c r="C5287" s="85"/>
      <c r="D5287" s="85"/>
      <c r="E5287" s="85"/>
      <c r="F5287" s="85"/>
      <c r="G5287" s="4"/>
      <c r="H5287" s="4"/>
      <c r="I5287" s="151"/>
      <c r="J5287" s="152"/>
      <c r="K5287" s="153"/>
      <c r="L5287" s="151"/>
      <c r="M5287" s="152"/>
      <c r="N5287" s="153"/>
      <c r="O5287" s="151"/>
      <c r="P5287" s="152"/>
      <c r="Q5287" s="153"/>
      <c r="R5287" s="4"/>
    </row>
    <row r="5288">
      <c r="A5288" s="85"/>
      <c r="B5288" s="150"/>
      <c r="C5288" s="85"/>
      <c r="D5288" s="85"/>
      <c r="E5288" s="85"/>
      <c r="F5288" s="85"/>
      <c r="G5288" s="4"/>
      <c r="H5288" s="4"/>
      <c r="I5288" s="151"/>
      <c r="J5288" s="152"/>
      <c r="K5288" s="153"/>
      <c r="L5288" s="151"/>
      <c r="M5288" s="152"/>
      <c r="N5288" s="153"/>
      <c r="O5288" s="151"/>
      <c r="P5288" s="152"/>
      <c r="Q5288" s="153"/>
      <c r="R5288" s="4"/>
    </row>
    <row r="5289">
      <c r="A5289" s="85"/>
      <c r="B5289" s="150"/>
      <c r="C5289" s="85"/>
      <c r="D5289" s="85"/>
      <c r="E5289" s="85"/>
      <c r="F5289" s="85"/>
      <c r="G5289" s="4"/>
      <c r="H5289" s="4"/>
      <c r="I5289" s="151"/>
      <c r="J5289" s="152"/>
      <c r="K5289" s="153"/>
      <c r="L5289" s="151"/>
      <c r="M5289" s="152"/>
      <c r="N5289" s="153"/>
      <c r="O5289" s="151"/>
      <c r="P5289" s="152"/>
      <c r="Q5289" s="153"/>
      <c r="R5289" s="4"/>
    </row>
    <row r="5290">
      <c r="A5290" s="85"/>
      <c r="B5290" s="150"/>
      <c r="C5290" s="85"/>
      <c r="D5290" s="85"/>
      <c r="E5290" s="85"/>
      <c r="F5290" s="85"/>
      <c r="G5290" s="4"/>
      <c r="H5290" s="4"/>
      <c r="I5290" s="151"/>
      <c r="J5290" s="152"/>
      <c r="K5290" s="153"/>
      <c r="L5290" s="151"/>
      <c r="M5290" s="152"/>
      <c r="N5290" s="153"/>
      <c r="O5290" s="151"/>
      <c r="P5290" s="152"/>
      <c r="Q5290" s="153"/>
      <c r="R5290" s="4"/>
    </row>
    <row r="5291">
      <c r="A5291" s="85"/>
      <c r="B5291" s="150"/>
      <c r="C5291" s="85"/>
      <c r="D5291" s="85"/>
      <c r="E5291" s="85"/>
      <c r="F5291" s="85"/>
      <c r="G5291" s="4"/>
      <c r="H5291" s="4"/>
      <c r="I5291" s="151"/>
      <c r="J5291" s="152"/>
      <c r="K5291" s="153"/>
      <c r="L5291" s="151"/>
      <c r="M5291" s="152"/>
      <c r="N5291" s="153"/>
      <c r="O5291" s="151"/>
      <c r="P5291" s="152"/>
      <c r="Q5291" s="153"/>
      <c r="R5291" s="4"/>
    </row>
    <row r="5292">
      <c r="A5292" s="85"/>
      <c r="B5292" s="150"/>
      <c r="C5292" s="85"/>
      <c r="D5292" s="85"/>
      <c r="E5292" s="85"/>
      <c r="F5292" s="85"/>
      <c r="G5292" s="4"/>
      <c r="H5292" s="4"/>
      <c r="I5292" s="151"/>
      <c r="J5292" s="152"/>
      <c r="K5292" s="153"/>
      <c r="L5292" s="151"/>
      <c r="M5292" s="152"/>
      <c r="N5292" s="153"/>
      <c r="O5292" s="151"/>
      <c r="P5292" s="152"/>
      <c r="Q5292" s="153"/>
      <c r="R5292" s="4"/>
    </row>
    <row r="5293">
      <c r="A5293" s="85"/>
      <c r="B5293" s="150"/>
      <c r="C5293" s="85"/>
      <c r="D5293" s="85"/>
      <c r="E5293" s="85"/>
      <c r="F5293" s="85"/>
      <c r="G5293" s="4"/>
      <c r="H5293" s="4"/>
      <c r="I5293" s="151"/>
      <c r="J5293" s="152"/>
      <c r="K5293" s="153"/>
      <c r="L5293" s="151"/>
      <c r="M5293" s="152"/>
      <c r="N5293" s="153"/>
      <c r="O5293" s="151"/>
      <c r="P5293" s="152"/>
      <c r="Q5293" s="153"/>
      <c r="R5293" s="4"/>
    </row>
    <row r="5294">
      <c r="A5294" s="85"/>
      <c r="B5294" s="150"/>
      <c r="C5294" s="85"/>
      <c r="D5294" s="85"/>
      <c r="E5294" s="85"/>
      <c r="F5294" s="85"/>
      <c r="G5294" s="4"/>
      <c r="H5294" s="4"/>
      <c r="I5294" s="151"/>
      <c r="J5294" s="152"/>
      <c r="K5294" s="153"/>
      <c r="L5294" s="151"/>
      <c r="M5294" s="152"/>
      <c r="N5294" s="153"/>
      <c r="O5294" s="151"/>
      <c r="P5294" s="152"/>
      <c r="Q5294" s="153"/>
      <c r="R5294" s="4"/>
    </row>
    <row r="5295">
      <c r="A5295" s="85"/>
      <c r="B5295" s="150"/>
      <c r="C5295" s="85"/>
      <c r="D5295" s="85"/>
      <c r="E5295" s="85"/>
      <c r="F5295" s="85"/>
      <c r="G5295" s="4"/>
      <c r="H5295" s="4"/>
      <c r="I5295" s="151"/>
      <c r="J5295" s="152"/>
      <c r="K5295" s="153"/>
      <c r="L5295" s="151"/>
      <c r="M5295" s="152"/>
      <c r="N5295" s="153"/>
      <c r="O5295" s="151"/>
      <c r="P5295" s="152"/>
      <c r="Q5295" s="153"/>
      <c r="R5295" s="4"/>
    </row>
    <row r="5296">
      <c r="A5296" s="85"/>
      <c r="B5296" s="150"/>
      <c r="C5296" s="85"/>
      <c r="D5296" s="85"/>
      <c r="E5296" s="85"/>
      <c r="F5296" s="85"/>
      <c r="G5296" s="4"/>
      <c r="H5296" s="4"/>
      <c r="I5296" s="151"/>
      <c r="J5296" s="152"/>
      <c r="K5296" s="153"/>
      <c r="L5296" s="151"/>
      <c r="M5296" s="152"/>
      <c r="N5296" s="153"/>
      <c r="O5296" s="151"/>
      <c r="P5296" s="152"/>
      <c r="Q5296" s="153"/>
      <c r="R5296" s="4"/>
    </row>
    <row r="5297">
      <c r="A5297" s="85"/>
      <c r="B5297" s="150"/>
      <c r="C5297" s="85"/>
      <c r="D5297" s="85"/>
      <c r="E5297" s="85"/>
      <c r="F5297" s="85"/>
      <c r="G5297" s="4"/>
      <c r="H5297" s="4"/>
      <c r="I5297" s="151"/>
      <c r="J5297" s="152"/>
      <c r="K5297" s="153"/>
      <c r="L5297" s="151"/>
      <c r="M5297" s="152"/>
      <c r="N5297" s="153"/>
      <c r="O5297" s="151"/>
      <c r="P5297" s="152"/>
      <c r="Q5297" s="153"/>
      <c r="R5297" s="4"/>
    </row>
    <row r="5298">
      <c r="A5298" s="85"/>
      <c r="B5298" s="150"/>
      <c r="C5298" s="85"/>
      <c r="D5298" s="85"/>
      <c r="E5298" s="85"/>
      <c r="F5298" s="85"/>
      <c r="G5298" s="4"/>
      <c r="H5298" s="4"/>
      <c r="I5298" s="151"/>
      <c r="J5298" s="152"/>
      <c r="K5298" s="153"/>
      <c r="L5298" s="151"/>
      <c r="M5298" s="152"/>
      <c r="N5298" s="153"/>
      <c r="O5298" s="151"/>
      <c r="P5298" s="152"/>
      <c r="Q5298" s="153"/>
      <c r="R5298" s="4"/>
    </row>
    <row r="5299">
      <c r="A5299" s="85"/>
      <c r="B5299" s="150"/>
      <c r="C5299" s="85"/>
      <c r="D5299" s="85"/>
      <c r="E5299" s="85"/>
      <c r="F5299" s="85"/>
      <c r="G5299" s="4"/>
      <c r="H5299" s="4"/>
      <c r="I5299" s="151"/>
      <c r="J5299" s="152"/>
      <c r="K5299" s="153"/>
      <c r="L5299" s="151"/>
      <c r="M5299" s="152"/>
      <c r="N5299" s="153"/>
      <c r="O5299" s="151"/>
      <c r="P5299" s="152"/>
      <c r="Q5299" s="153"/>
      <c r="R5299" s="4"/>
    </row>
    <row r="5300">
      <c r="A5300" s="85"/>
      <c r="B5300" s="150"/>
      <c r="C5300" s="85"/>
      <c r="D5300" s="85"/>
      <c r="E5300" s="85"/>
      <c r="F5300" s="85"/>
      <c r="G5300" s="4"/>
      <c r="H5300" s="4"/>
      <c r="I5300" s="151"/>
      <c r="J5300" s="152"/>
      <c r="K5300" s="153"/>
      <c r="L5300" s="151"/>
      <c r="M5300" s="152"/>
      <c r="N5300" s="153"/>
      <c r="O5300" s="151"/>
      <c r="P5300" s="152"/>
      <c r="Q5300" s="153"/>
      <c r="R5300" s="4"/>
    </row>
    <row r="5301">
      <c r="A5301" s="85"/>
      <c r="B5301" s="150"/>
      <c r="C5301" s="85"/>
      <c r="D5301" s="85"/>
      <c r="E5301" s="85"/>
      <c r="F5301" s="85"/>
      <c r="G5301" s="4"/>
      <c r="H5301" s="4"/>
      <c r="I5301" s="151"/>
      <c r="J5301" s="152"/>
      <c r="K5301" s="153"/>
      <c r="L5301" s="151"/>
      <c r="M5301" s="152"/>
      <c r="N5301" s="153"/>
      <c r="O5301" s="151"/>
      <c r="P5301" s="152"/>
      <c r="Q5301" s="153"/>
      <c r="R5301" s="4"/>
    </row>
    <row r="5302">
      <c r="A5302" s="85"/>
      <c r="B5302" s="150"/>
      <c r="C5302" s="85"/>
      <c r="D5302" s="85"/>
      <c r="E5302" s="85"/>
      <c r="F5302" s="85"/>
      <c r="G5302" s="4"/>
      <c r="H5302" s="4"/>
      <c r="I5302" s="151"/>
      <c r="J5302" s="152"/>
      <c r="K5302" s="153"/>
      <c r="L5302" s="151"/>
      <c r="M5302" s="152"/>
      <c r="N5302" s="153"/>
      <c r="O5302" s="151"/>
      <c r="P5302" s="152"/>
      <c r="Q5302" s="153"/>
      <c r="R5302" s="4"/>
    </row>
    <row r="5303">
      <c r="A5303" s="85"/>
      <c r="B5303" s="150"/>
      <c r="C5303" s="85"/>
      <c r="D5303" s="85"/>
      <c r="E5303" s="85"/>
      <c r="F5303" s="85"/>
      <c r="G5303" s="4"/>
      <c r="H5303" s="4"/>
      <c r="I5303" s="151"/>
      <c r="J5303" s="152"/>
      <c r="K5303" s="153"/>
      <c r="L5303" s="151"/>
      <c r="M5303" s="152"/>
      <c r="N5303" s="153"/>
      <c r="O5303" s="151"/>
      <c r="P5303" s="152"/>
      <c r="Q5303" s="153"/>
      <c r="R5303" s="4"/>
    </row>
    <row r="5304">
      <c r="A5304" s="85"/>
      <c r="B5304" s="150"/>
      <c r="C5304" s="85"/>
      <c r="D5304" s="85"/>
      <c r="E5304" s="85"/>
      <c r="F5304" s="85"/>
      <c r="G5304" s="4"/>
      <c r="H5304" s="4"/>
      <c r="I5304" s="151"/>
      <c r="J5304" s="152"/>
      <c r="K5304" s="153"/>
      <c r="L5304" s="151"/>
      <c r="M5304" s="152"/>
      <c r="N5304" s="153"/>
      <c r="O5304" s="151"/>
      <c r="P5304" s="152"/>
      <c r="Q5304" s="153"/>
      <c r="R5304" s="4"/>
    </row>
    <row r="5305">
      <c r="A5305" s="85"/>
      <c r="B5305" s="150"/>
      <c r="C5305" s="85"/>
      <c r="D5305" s="85"/>
      <c r="E5305" s="85"/>
      <c r="F5305" s="85"/>
      <c r="G5305" s="4"/>
      <c r="H5305" s="4"/>
      <c r="I5305" s="151"/>
      <c r="J5305" s="152"/>
      <c r="K5305" s="153"/>
      <c r="L5305" s="151"/>
      <c r="M5305" s="152"/>
      <c r="N5305" s="153"/>
      <c r="O5305" s="151"/>
      <c r="P5305" s="152"/>
      <c r="Q5305" s="153"/>
      <c r="R5305" s="4"/>
    </row>
    <row r="5306">
      <c r="A5306" s="85"/>
      <c r="B5306" s="150"/>
      <c r="C5306" s="85"/>
      <c r="D5306" s="85"/>
      <c r="E5306" s="85"/>
      <c r="F5306" s="85"/>
      <c r="G5306" s="4"/>
      <c r="H5306" s="4"/>
      <c r="I5306" s="151"/>
      <c r="J5306" s="152"/>
      <c r="K5306" s="153"/>
      <c r="L5306" s="151"/>
      <c r="M5306" s="152"/>
      <c r="N5306" s="153"/>
      <c r="O5306" s="151"/>
      <c r="P5306" s="152"/>
      <c r="Q5306" s="153"/>
      <c r="R5306" s="4"/>
    </row>
    <row r="5307">
      <c r="A5307" s="85"/>
      <c r="B5307" s="150"/>
      <c r="C5307" s="85"/>
      <c r="D5307" s="85"/>
      <c r="E5307" s="85"/>
      <c r="F5307" s="85"/>
      <c r="G5307" s="4"/>
      <c r="H5307" s="4"/>
      <c r="I5307" s="151"/>
      <c r="J5307" s="152"/>
      <c r="K5307" s="153"/>
      <c r="L5307" s="151"/>
      <c r="M5307" s="152"/>
      <c r="N5307" s="153"/>
      <c r="O5307" s="151"/>
      <c r="P5307" s="152"/>
      <c r="Q5307" s="153"/>
      <c r="R5307" s="4"/>
    </row>
    <row r="5308">
      <c r="A5308" s="85"/>
      <c r="B5308" s="150"/>
      <c r="C5308" s="85"/>
      <c r="D5308" s="85"/>
      <c r="E5308" s="85"/>
      <c r="F5308" s="85"/>
      <c r="G5308" s="4"/>
      <c r="H5308" s="4"/>
      <c r="I5308" s="151"/>
      <c r="J5308" s="152"/>
      <c r="K5308" s="153"/>
      <c r="L5308" s="151"/>
      <c r="M5308" s="152"/>
      <c r="N5308" s="153"/>
      <c r="O5308" s="151"/>
      <c r="P5308" s="152"/>
      <c r="Q5308" s="153"/>
      <c r="R5308" s="4"/>
    </row>
    <row r="5309">
      <c r="A5309" s="85"/>
      <c r="B5309" s="150"/>
      <c r="C5309" s="85"/>
      <c r="D5309" s="85"/>
      <c r="E5309" s="85"/>
      <c r="F5309" s="85"/>
      <c r="G5309" s="4"/>
      <c r="H5309" s="4"/>
      <c r="I5309" s="151"/>
      <c r="J5309" s="152"/>
      <c r="K5309" s="153"/>
      <c r="L5309" s="151"/>
      <c r="M5309" s="152"/>
      <c r="N5309" s="153"/>
      <c r="O5309" s="151"/>
      <c r="P5309" s="152"/>
      <c r="Q5309" s="153"/>
      <c r="R5309" s="4"/>
    </row>
    <row r="5310">
      <c r="A5310" s="85"/>
      <c r="B5310" s="150"/>
      <c r="C5310" s="85"/>
      <c r="D5310" s="85"/>
      <c r="E5310" s="85"/>
      <c r="F5310" s="85"/>
      <c r="G5310" s="4"/>
      <c r="H5310" s="4"/>
      <c r="I5310" s="151"/>
      <c r="J5310" s="152"/>
      <c r="K5310" s="153"/>
      <c r="L5310" s="151"/>
      <c r="M5310" s="152"/>
      <c r="N5310" s="153"/>
      <c r="O5310" s="151"/>
      <c r="P5310" s="152"/>
      <c r="Q5310" s="153"/>
      <c r="R5310" s="4"/>
    </row>
    <row r="5311">
      <c r="A5311" s="85"/>
      <c r="B5311" s="150"/>
      <c r="C5311" s="85"/>
      <c r="D5311" s="85"/>
      <c r="E5311" s="85"/>
      <c r="F5311" s="85"/>
      <c r="G5311" s="4"/>
      <c r="H5311" s="4"/>
      <c r="I5311" s="151"/>
      <c r="J5311" s="152"/>
      <c r="K5311" s="153"/>
      <c r="L5311" s="151"/>
      <c r="M5311" s="152"/>
      <c r="N5311" s="153"/>
      <c r="O5311" s="151"/>
      <c r="P5311" s="152"/>
      <c r="Q5311" s="153"/>
      <c r="R5311" s="4"/>
    </row>
    <row r="5312">
      <c r="A5312" s="85"/>
      <c r="B5312" s="150"/>
      <c r="C5312" s="85"/>
      <c r="D5312" s="85"/>
      <c r="E5312" s="85"/>
      <c r="F5312" s="85"/>
      <c r="G5312" s="4"/>
      <c r="H5312" s="4"/>
      <c r="I5312" s="151"/>
      <c r="J5312" s="152"/>
      <c r="K5312" s="153"/>
      <c r="L5312" s="151"/>
      <c r="M5312" s="152"/>
      <c r="N5312" s="153"/>
      <c r="O5312" s="151"/>
      <c r="P5312" s="152"/>
      <c r="Q5312" s="153"/>
      <c r="R5312" s="4"/>
    </row>
    <row r="5313">
      <c r="A5313" s="85"/>
      <c r="B5313" s="150"/>
      <c r="C5313" s="85"/>
      <c r="D5313" s="85"/>
      <c r="E5313" s="85"/>
      <c r="F5313" s="85"/>
      <c r="G5313" s="4"/>
      <c r="H5313" s="4"/>
      <c r="I5313" s="151"/>
      <c r="J5313" s="152"/>
      <c r="K5313" s="153"/>
      <c r="L5313" s="151"/>
      <c r="M5313" s="152"/>
      <c r="N5313" s="153"/>
      <c r="O5313" s="151"/>
      <c r="P5313" s="152"/>
      <c r="Q5313" s="153"/>
      <c r="R5313" s="4"/>
    </row>
    <row r="5314">
      <c r="A5314" s="85"/>
      <c r="B5314" s="150"/>
      <c r="C5314" s="85"/>
      <c r="D5314" s="85"/>
      <c r="E5314" s="85"/>
      <c r="F5314" s="85"/>
      <c r="G5314" s="4"/>
      <c r="H5314" s="4"/>
      <c r="I5314" s="151"/>
      <c r="J5314" s="152"/>
      <c r="K5314" s="153"/>
      <c r="L5314" s="151"/>
      <c r="M5314" s="152"/>
      <c r="N5314" s="153"/>
      <c r="O5314" s="151"/>
      <c r="P5314" s="152"/>
      <c r="Q5314" s="153"/>
      <c r="R5314" s="4"/>
    </row>
    <row r="5315">
      <c r="A5315" s="85"/>
      <c r="B5315" s="150"/>
      <c r="C5315" s="85"/>
      <c r="D5315" s="85"/>
      <c r="E5315" s="85"/>
      <c r="F5315" s="85"/>
      <c r="G5315" s="4"/>
      <c r="H5315" s="4"/>
      <c r="I5315" s="151"/>
      <c r="J5315" s="152"/>
      <c r="K5315" s="153"/>
      <c r="L5315" s="151"/>
      <c r="M5315" s="152"/>
      <c r="N5315" s="153"/>
      <c r="O5315" s="151"/>
      <c r="P5315" s="152"/>
      <c r="Q5315" s="153"/>
      <c r="R5315" s="4"/>
    </row>
    <row r="5316">
      <c r="A5316" s="85"/>
      <c r="B5316" s="150"/>
      <c r="C5316" s="85"/>
      <c r="D5316" s="85"/>
      <c r="E5316" s="85"/>
      <c r="F5316" s="85"/>
      <c r="G5316" s="4"/>
      <c r="H5316" s="4"/>
      <c r="I5316" s="151"/>
      <c r="J5316" s="152"/>
      <c r="K5316" s="153"/>
      <c r="L5316" s="151"/>
      <c r="M5316" s="152"/>
      <c r="N5316" s="153"/>
      <c r="O5316" s="151"/>
      <c r="P5316" s="152"/>
      <c r="Q5316" s="153"/>
      <c r="R5316" s="4"/>
    </row>
    <row r="5317">
      <c r="A5317" s="85"/>
      <c r="B5317" s="150"/>
      <c r="C5317" s="85"/>
      <c r="D5317" s="85"/>
      <c r="E5317" s="85"/>
      <c r="F5317" s="85"/>
      <c r="G5317" s="4"/>
      <c r="H5317" s="4"/>
      <c r="I5317" s="151"/>
      <c r="J5317" s="152"/>
      <c r="K5317" s="153"/>
      <c r="L5317" s="151"/>
      <c r="M5317" s="152"/>
      <c r="N5317" s="153"/>
      <c r="O5317" s="151"/>
      <c r="P5317" s="152"/>
      <c r="Q5317" s="153"/>
      <c r="R5317" s="4"/>
    </row>
    <row r="5318">
      <c r="A5318" s="85"/>
      <c r="B5318" s="150"/>
      <c r="C5318" s="85"/>
      <c r="D5318" s="85"/>
      <c r="E5318" s="85"/>
      <c r="F5318" s="85"/>
      <c r="G5318" s="4"/>
      <c r="H5318" s="4"/>
      <c r="I5318" s="151"/>
      <c r="J5318" s="152"/>
      <c r="K5318" s="153"/>
      <c r="L5318" s="151"/>
      <c r="M5318" s="152"/>
      <c r="N5318" s="153"/>
      <c r="O5318" s="151"/>
      <c r="P5318" s="152"/>
      <c r="Q5318" s="153"/>
      <c r="R5318" s="4"/>
    </row>
    <row r="5319">
      <c r="A5319" s="85"/>
      <c r="B5319" s="150"/>
      <c r="C5319" s="85"/>
      <c r="D5319" s="85"/>
      <c r="E5319" s="85"/>
      <c r="F5319" s="85"/>
      <c r="G5319" s="4"/>
      <c r="H5319" s="4"/>
      <c r="I5319" s="151"/>
      <c r="J5319" s="152"/>
      <c r="K5319" s="153"/>
      <c r="L5319" s="151"/>
      <c r="M5319" s="152"/>
      <c r="N5319" s="153"/>
      <c r="O5319" s="151"/>
      <c r="P5319" s="152"/>
      <c r="Q5319" s="153"/>
      <c r="R5319" s="4"/>
    </row>
    <row r="5320">
      <c r="A5320" s="85"/>
      <c r="B5320" s="150"/>
      <c r="C5320" s="85"/>
      <c r="D5320" s="85"/>
      <c r="E5320" s="85"/>
      <c r="F5320" s="85"/>
      <c r="G5320" s="4"/>
      <c r="H5320" s="4"/>
      <c r="I5320" s="151"/>
      <c r="J5320" s="152"/>
      <c r="K5320" s="153"/>
      <c r="L5320" s="151"/>
      <c r="M5320" s="152"/>
      <c r="N5320" s="153"/>
      <c r="O5320" s="151"/>
      <c r="P5320" s="152"/>
      <c r="Q5320" s="153"/>
      <c r="R5320" s="4"/>
    </row>
    <row r="5321">
      <c r="A5321" s="85"/>
      <c r="B5321" s="150"/>
      <c r="C5321" s="85"/>
      <c r="D5321" s="85"/>
      <c r="E5321" s="85"/>
      <c r="F5321" s="85"/>
      <c r="G5321" s="4"/>
      <c r="H5321" s="4"/>
      <c r="I5321" s="151"/>
      <c r="J5321" s="152"/>
      <c r="K5321" s="153"/>
      <c r="L5321" s="151"/>
      <c r="M5321" s="152"/>
      <c r="N5321" s="153"/>
      <c r="O5321" s="151"/>
      <c r="P5321" s="152"/>
      <c r="Q5321" s="153"/>
      <c r="R5321" s="4"/>
    </row>
    <row r="5322">
      <c r="A5322" s="85"/>
      <c r="B5322" s="150"/>
      <c r="C5322" s="85"/>
      <c r="D5322" s="85"/>
      <c r="E5322" s="85"/>
      <c r="F5322" s="85"/>
      <c r="G5322" s="4"/>
      <c r="H5322" s="4"/>
      <c r="I5322" s="151"/>
      <c r="J5322" s="152"/>
      <c r="K5322" s="153"/>
      <c r="L5322" s="151"/>
      <c r="M5322" s="152"/>
      <c r="N5322" s="153"/>
      <c r="O5322" s="151"/>
      <c r="P5322" s="152"/>
      <c r="Q5322" s="153"/>
      <c r="R5322" s="4"/>
    </row>
    <row r="5323">
      <c r="A5323" s="85"/>
      <c r="B5323" s="150"/>
      <c r="C5323" s="85"/>
      <c r="D5323" s="85"/>
      <c r="E5323" s="85"/>
      <c r="F5323" s="85"/>
      <c r="G5323" s="4"/>
      <c r="H5323" s="4"/>
      <c r="I5323" s="151"/>
      <c r="J5323" s="152"/>
      <c r="K5323" s="153"/>
      <c r="L5323" s="151"/>
      <c r="M5323" s="152"/>
      <c r="N5323" s="153"/>
      <c r="O5323" s="151"/>
      <c r="P5323" s="152"/>
      <c r="Q5323" s="153"/>
      <c r="R5323" s="4"/>
    </row>
    <row r="5324">
      <c r="A5324" s="85"/>
      <c r="B5324" s="150"/>
      <c r="C5324" s="85"/>
      <c r="D5324" s="85"/>
      <c r="E5324" s="85"/>
      <c r="F5324" s="85"/>
      <c r="G5324" s="4"/>
      <c r="H5324" s="4"/>
      <c r="I5324" s="151"/>
      <c r="J5324" s="152"/>
      <c r="K5324" s="153"/>
      <c r="L5324" s="151"/>
      <c r="M5324" s="152"/>
      <c r="N5324" s="153"/>
      <c r="O5324" s="151"/>
      <c r="P5324" s="152"/>
      <c r="Q5324" s="153"/>
      <c r="R5324" s="4"/>
    </row>
    <row r="5325">
      <c r="A5325" s="85"/>
      <c r="B5325" s="150"/>
      <c r="C5325" s="85"/>
      <c r="D5325" s="85"/>
      <c r="E5325" s="85"/>
      <c r="F5325" s="85"/>
      <c r="G5325" s="4"/>
      <c r="H5325" s="4"/>
      <c r="I5325" s="151"/>
      <c r="J5325" s="152"/>
      <c r="K5325" s="153"/>
      <c r="L5325" s="151"/>
      <c r="M5325" s="152"/>
      <c r="N5325" s="153"/>
      <c r="O5325" s="151"/>
      <c r="P5325" s="152"/>
      <c r="Q5325" s="153"/>
      <c r="R5325" s="4"/>
    </row>
    <row r="5326">
      <c r="A5326" s="85"/>
      <c r="B5326" s="150"/>
      <c r="C5326" s="85"/>
      <c r="D5326" s="85"/>
      <c r="E5326" s="85"/>
      <c r="F5326" s="85"/>
      <c r="G5326" s="4"/>
      <c r="H5326" s="4"/>
      <c r="I5326" s="151"/>
      <c r="J5326" s="152"/>
      <c r="K5326" s="153"/>
      <c r="L5326" s="151"/>
      <c r="M5326" s="152"/>
      <c r="N5326" s="153"/>
      <c r="O5326" s="151"/>
      <c r="P5326" s="152"/>
      <c r="Q5326" s="153"/>
      <c r="R5326" s="4"/>
    </row>
    <row r="5327">
      <c r="A5327" s="85"/>
      <c r="B5327" s="150"/>
      <c r="C5327" s="85"/>
      <c r="D5327" s="85"/>
      <c r="E5327" s="85"/>
      <c r="F5327" s="85"/>
      <c r="G5327" s="4"/>
      <c r="H5327" s="4"/>
      <c r="I5327" s="151"/>
      <c r="J5327" s="152"/>
      <c r="K5327" s="153"/>
      <c r="L5327" s="151"/>
      <c r="M5327" s="152"/>
      <c r="N5327" s="153"/>
      <c r="O5327" s="151"/>
      <c r="P5327" s="152"/>
      <c r="Q5327" s="153"/>
      <c r="R5327" s="4"/>
    </row>
    <row r="5328">
      <c r="A5328" s="85"/>
      <c r="B5328" s="150"/>
      <c r="C5328" s="85"/>
      <c r="D5328" s="85"/>
      <c r="E5328" s="85"/>
      <c r="F5328" s="85"/>
      <c r="G5328" s="4"/>
      <c r="H5328" s="4"/>
      <c r="I5328" s="151"/>
      <c r="J5328" s="152"/>
      <c r="K5328" s="153"/>
      <c r="L5328" s="151"/>
      <c r="M5328" s="152"/>
      <c r="N5328" s="153"/>
      <c r="O5328" s="151"/>
      <c r="P5328" s="152"/>
      <c r="Q5328" s="153"/>
      <c r="R5328" s="4"/>
    </row>
    <row r="5329">
      <c r="A5329" s="85"/>
      <c r="B5329" s="150"/>
      <c r="C5329" s="85"/>
      <c r="D5329" s="85"/>
      <c r="E5329" s="85"/>
      <c r="F5329" s="85"/>
      <c r="G5329" s="4"/>
      <c r="H5329" s="4"/>
      <c r="I5329" s="151"/>
      <c r="J5329" s="152"/>
      <c r="K5329" s="153"/>
      <c r="L5329" s="151"/>
      <c r="M5329" s="152"/>
      <c r="N5329" s="153"/>
      <c r="O5329" s="151"/>
      <c r="P5329" s="152"/>
      <c r="Q5329" s="153"/>
      <c r="R5329" s="4"/>
    </row>
    <row r="5330">
      <c r="A5330" s="85"/>
      <c r="B5330" s="150"/>
      <c r="C5330" s="85"/>
      <c r="D5330" s="85"/>
      <c r="E5330" s="85"/>
      <c r="F5330" s="85"/>
      <c r="G5330" s="4"/>
      <c r="H5330" s="4"/>
      <c r="I5330" s="151"/>
      <c r="J5330" s="152"/>
      <c r="K5330" s="153"/>
      <c r="L5330" s="151"/>
      <c r="M5330" s="152"/>
      <c r="N5330" s="153"/>
      <c r="O5330" s="151"/>
      <c r="P5330" s="152"/>
      <c r="Q5330" s="153"/>
      <c r="R5330" s="4"/>
    </row>
    <row r="5331">
      <c r="A5331" s="85"/>
      <c r="B5331" s="150"/>
      <c r="C5331" s="85"/>
      <c r="D5331" s="85"/>
      <c r="E5331" s="85"/>
      <c r="F5331" s="85"/>
      <c r="G5331" s="4"/>
      <c r="H5331" s="4"/>
      <c r="I5331" s="151"/>
      <c r="J5331" s="152"/>
      <c r="K5331" s="153"/>
      <c r="L5331" s="151"/>
      <c r="M5331" s="152"/>
      <c r="N5331" s="153"/>
      <c r="O5331" s="151"/>
      <c r="P5331" s="152"/>
      <c r="Q5331" s="153"/>
      <c r="R5331" s="4"/>
    </row>
    <row r="5332">
      <c r="A5332" s="85"/>
      <c r="B5332" s="150"/>
      <c r="C5332" s="85"/>
      <c r="D5332" s="85"/>
      <c r="E5332" s="85"/>
      <c r="F5332" s="85"/>
      <c r="G5332" s="4"/>
      <c r="H5332" s="4"/>
      <c r="I5332" s="151"/>
      <c r="J5332" s="152"/>
      <c r="K5332" s="153"/>
      <c r="L5332" s="151"/>
      <c r="M5332" s="152"/>
      <c r="N5332" s="153"/>
      <c r="O5332" s="151"/>
      <c r="P5332" s="152"/>
      <c r="Q5332" s="153"/>
      <c r="R5332" s="4"/>
    </row>
    <row r="5333">
      <c r="A5333" s="85"/>
      <c r="B5333" s="150"/>
      <c r="C5333" s="85"/>
      <c r="D5333" s="85"/>
      <c r="E5333" s="85"/>
      <c r="F5333" s="85"/>
      <c r="G5333" s="4"/>
      <c r="H5333" s="4"/>
      <c r="I5333" s="151"/>
      <c r="J5333" s="152"/>
      <c r="K5333" s="153"/>
      <c r="L5333" s="151"/>
      <c r="M5333" s="152"/>
      <c r="N5333" s="153"/>
      <c r="O5333" s="151"/>
      <c r="P5333" s="152"/>
      <c r="Q5333" s="153"/>
      <c r="R5333" s="4"/>
    </row>
    <row r="5334">
      <c r="A5334" s="85"/>
      <c r="B5334" s="150"/>
      <c r="C5334" s="85"/>
      <c r="D5334" s="85"/>
      <c r="E5334" s="85"/>
      <c r="F5334" s="85"/>
      <c r="G5334" s="4"/>
      <c r="H5334" s="4"/>
      <c r="I5334" s="151"/>
      <c r="J5334" s="152"/>
      <c r="K5334" s="153"/>
      <c r="L5334" s="151"/>
      <c r="M5334" s="152"/>
      <c r="N5334" s="153"/>
      <c r="O5334" s="151"/>
      <c r="P5334" s="152"/>
      <c r="Q5334" s="153"/>
      <c r="R5334" s="4"/>
    </row>
    <row r="5335">
      <c r="A5335" s="85"/>
      <c r="B5335" s="150"/>
      <c r="C5335" s="85"/>
      <c r="D5335" s="85"/>
      <c r="E5335" s="85"/>
      <c r="F5335" s="85"/>
      <c r="G5335" s="4"/>
      <c r="H5335" s="4"/>
      <c r="I5335" s="151"/>
      <c r="J5335" s="152"/>
      <c r="K5335" s="153"/>
      <c r="L5335" s="151"/>
      <c r="M5335" s="152"/>
      <c r="N5335" s="153"/>
      <c r="O5335" s="151"/>
      <c r="P5335" s="152"/>
      <c r="Q5335" s="153"/>
      <c r="R5335" s="4"/>
    </row>
    <row r="5336">
      <c r="A5336" s="85"/>
      <c r="B5336" s="150"/>
      <c r="C5336" s="85"/>
      <c r="D5336" s="85"/>
      <c r="E5336" s="85"/>
      <c r="F5336" s="85"/>
      <c r="G5336" s="4"/>
      <c r="H5336" s="4"/>
      <c r="I5336" s="151"/>
      <c r="J5336" s="152"/>
      <c r="K5336" s="153"/>
      <c r="L5336" s="151"/>
      <c r="M5336" s="152"/>
      <c r="N5336" s="153"/>
      <c r="O5336" s="151"/>
      <c r="P5336" s="152"/>
      <c r="Q5336" s="153"/>
      <c r="R5336" s="4"/>
    </row>
    <row r="5337">
      <c r="A5337" s="85"/>
      <c r="B5337" s="150"/>
      <c r="C5337" s="85"/>
      <c r="D5337" s="85"/>
      <c r="E5337" s="85"/>
      <c r="F5337" s="85"/>
      <c r="G5337" s="4"/>
      <c r="H5337" s="4"/>
      <c r="I5337" s="151"/>
      <c r="J5337" s="152"/>
      <c r="K5337" s="153"/>
      <c r="L5337" s="151"/>
      <c r="M5337" s="152"/>
      <c r="N5337" s="153"/>
      <c r="O5337" s="151"/>
      <c r="P5337" s="152"/>
      <c r="Q5337" s="153"/>
      <c r="R5337" s="4"/>
    </row>
    <row r="5338">
      <c r="A5338" s="85"/>
      <c r="B5338" s="150"/>
      <c r="C5338" s="85"/>
      <c r="D5338" s="85"/>
      <c r="E5338" s="85"/>
      <c r="F5338" s="85"/>
      <c r="G5338" s="4"/>
      <c r="H5338" s="4"/>
      <c r="I5338" s="151"/>
      <c r="J5338" s="152"/>
      <c r="K5338" s="153"/>
      <c r="L5338" s="151"/>
      <c r="M5338" s="152"/>
      <c r="N5338" s="153"/>
      <c r="O5338" s="151"/>
      <c r="P5338" s="152"/>
      <c r="Q5338" s="153"/>
      <c r="R5338" s="4"/>
    </row>
    <row r="5339">
      <c r="A5339" s="85"/>
      <c r="B5339" s="150"/>
      <c r="C5339" s="85"/>
      <c r="D5339" s="85"/>
      <c r="E5339" s="85"/>
      <c r="F5339" s="85"/>
      <c r="G5339" s="4"/>
      <c r="H5339" s="4"/>
      <c r="I5339" s="151"/>
      <c r="J5339" s="152"/>
      <c r="K5339" s="153"/>
      <c r="L5339" s="151"/>
      <c r="M5339" s="152"/>
      <c r="N5339" s="153"/>
      <c r="O5339" s="151"/>
      <c r="P5339" s="152"/>
      <c r="Q5339" s="153"/>
      <c r="R5339" s="4"/>
    </row>
    <row r="5340">
      <c r="A5340" s="85"/>
      <c r="B5340" s="150"/>
      <c r="C5340" s="85"/>
      <c r="D5340" s="85"/>
      <c r="E5340" s="85"/>
      <c r="F5340" s="85"/>
      <c r="G5340" s="4"/>
      <c r="H5340" s="4"/>
      <c r="I5340" s="151"/>
      <c r="J5340" s="152"/>
      <c r="K5340" s="153"/>
      <c r="L5340" s="151"/>
      <c r="M5340" s="152"/>
      <c r="N5340" s="153"/>
      <c r="O5340" s="151"/>
      <c r="P5340" s="152"/>
      <c r="Q5340" s="153"/>
      <c r="R5340" s="4"/>
    </row>
    <row r="5341">
      <c r="A5341" s="85"/>
      <c r="B5341" s="150"/>
      <c r="C5341" s="85"/>
      <c r="D5341" s="85"/>
      <c r="E5341" s="85"/>
      <c r="F5341" s="85"/>
      <c r="G5341" s="4"/>
      <c r="H5341" s="4"/>
      <c r="I5341" s="151"/>
      <c r="J5341" s="152"/>
      <c r="K5341" s="153"/>
      <c r="L5341" s="151"/>
      <c r="M5341" s="152"/>
      <c r="N5341" s="153"/>
      <c r="O5341" s="151"/>
      <c r="P5341" s="152"/>
      <c r="Q5341" s="153"/>
      <c r="R5341" s="4"/>
    </row>
    <row r="5342">
      <c r="A5342" s="85"/>
      <c r="B5342" s="150"/>
      <c r="C5342" s="85"/>
      <c r="D5342" s="85"/>
      <c r="E5342" s="85"/>
      <c r="F5342" s="85"/>
      <c r="G5342" s="4"/>
      <c r="H5342" s="4"/>
      <c r="I5342" s="151"/>
      <c r="J5342" s="152"/>
      <c r="K5342" s="153"/>
      <c r="L5342" s="151"/>
      <c r="M5342" s="152"/>
      <c r="N5342" s="153"/>
      <c r="O5342" s="151"/>
      <c r="P5342" s="152"/>
      <c r="Q5342" s="153"/>
      <c r="R5342" s="4"/>
    </row>
    <row r="5343">
      <c r="A5343" s="85"/>
      <c r="B5343" s="150"/>
      <c r="C5343" s="85"/>
      <c r="D5343" s="85"/>
      <c r="E5343" s="85"/>
      <c r="F5343" s="85"/>
      <c r="G5343" s="4"/>
      <c r="H5343" s="4"/>
      <c r="I5343" s="151"/>
      <c r="J5343" s="152"/>
      <c r="K5343" s="153"/>
      <c r="L5343" s="151"/>
      <c r="M5343" s="152"/>
      <c r="N5343" s="153"/>
      <c r="O5343" s="151"/>
      <c r="P5343" s="152"/>
      <c r="Q5343" s="153"/>
      <c r="R5343" s="4"/>
    </row>
    <row r="5344">
      <c r="A5344" s="85"/>
      <c r="B5344" s="150"/>
      <c r="C5344" s="85"/>
      <c r="D5344" s="85"/>
      <c r="E5344" s="85"/>
      <c r="F5344" s="85"/>
      <c r="G5344" s="4"/>
      <c r="H5344" s="4"/>
      <c r="I5344" s="151"/>
      <c r="J5344" s="152"/>
      <c r="K5344" s="153"/>
      <c r="L5344" s="151"/>
      <c r="M5344" s="152"/>
      <c r="N5344" s="153"/>
      <c r="O5344" s="151"/>
      <c r="P5344" s="152"/>
      <c r="Q5344" s="153"/>
      <c r="R5344" s="4"/>
    </row>
    <row r="5345">
      <c r="A5345" s="85"/>
      <c r="B5345" s="150"/>
      <c r="C5345" s="85"/>
      <c r="D5345" s="85"/>
      <c r="E5345" s="85"/>
      <c r="F5345" s="85"/>
      <c r="G5345" s="4"/>
      <c r="H5345" s="4"/>
      <c r="I5345" s="151"/>
      <c r="J5345" s="152"/>
      <c r="K5345" s="153"/>
      <c r="L5345" s="151"/>
      <c r="M5345" s="152"/>
      <c r="N5345" s="153"/>
      <c r="O5345" s="151"/>
      <c r="P5345" s="152"/>
      <c r="Q5345" s="153"/>
      <c r="R5345" s="4"/>
    </row>
    <row r="5346">
      <c r="A5346" s="85"/>
      <c r="B5346" s="150"/>
      <c r="C5346" s="85"/>
      <c r="D5346" s="85"/>
      <c r="E5346" s="85"/>
      <c r="F5346" s="85"/>
      <c r="G5346" s="4"/>
      <c r="H5346" s="4"/>
      <c r="I5346" s="151"/>
      <c r="J5346" s="152"/>
      <c r="K5346" s="153"/>
      <c r="L5346" s="151"/>
      <c r="M5346" s="152"/>
      <c r="N5346" s="153"/>
      <c r="O5346" s="151"/>
      <c r="P5346" s="152"/>
      <c r="Q5346" s="153"/>
      <c r="R5346" s="4"/>
    </row>
    <row r="5347">
      <c r="A5347" s="85"/>
      <c r="B5347" s="150"/>
      <c r="C5347" s="85"/>
      <c r="D5347" s="85"/>
      <c r="E5347" s="85"/>
      <c r="F5347" s="85"/>
      <c r="G5347" s="4"/>
      <c r="H5347" s="4"/>
      <c r="I5347" s="151"/>
      <c r="J5347" s="152"/>
      <c r="K5347" s="153"/>
      <c r="L5347" s="151"/>
      <c r="M5347" s="152"/>
      <c r="N5347" s="153"/>
      <c r="O5347" s="151"/>
      <c r="P5347" s="152"/>
      <c r="Q5347" s="153"/>
      <c r="R5347" s="4"/>
    </row>
    <row r="5348">
      <c r="A5348" s="85"/>
      <c r="B5348" s="150"/>
      <c r="C5348" s="85"/>
      <c r="D5348" s="85"/>
      <c r="E5348" s="85"/>
      <c r="F5348" s="85"/>
      <c r="G5348" s="4"/>
      <c r="H5348" s="4"/>
      <c r="I5348" s="151"/>
      <c r="J5348" s="152"/>
      <c r="K5348" s="153"/>
      <c r="L5348" s="151"/>
      <c r="M5348" s="152"/>
      <c r="N5348" s="153"/>
      <c r="O5348" s="151"/>
      <c r="P5348" s="152"/>
      <c r="Q5348" s="153"/>
      <c r="R5348" s="4"/>
    </row>
    <row r="5349">
      <c r="A5349" s="85"/>
      <c r="B5349" s="150"/>
      <c r="C5349" s="85"/>
      <c r="D5349" s="85"/>
      <c r="E5349" s="85"/>
      <c r="F5349" s="85"/>
      <c r="G5349" s="4"/>
      <c r="H5349" s="4"/>
      <c r="I5349" s="151"/>
      <c r="J5349" s="152"/>
      <c r="K5349" s="153"/>
      <c r="L5349" s="151"/>
      <c r="M5349" s="152"/>
      <c r="N5349" s="153"/>
      <c r="O5349" s="151"/>
      <c r="P5349" s="152"/>
      <c r="Q5349" s="153"/>
      <c r="R5349" s="4"/>
    </row>
    <row r="5350">
      <c r="A5350" s="85"/>
      <c r="B5350" s="150"/>
      <c r="C5350" s="85"/>
      <c r="D5350" s="85"/>
      <c r="E5350" s="85"/>
      <c r="F5350" s="85"/>
      <c r="G5350" s="4"/>
      <c r="H5350" s="4"/>
      <c r="I5350" s="151"/>
      <c r="J5350" s="152"/>
      <c r="K5350" s="153"/>
      <c r="L5350" s="151"/>
      <c r="M5350" s="152"/>
      <c r="N5350" s="153"/>
      <c r="O5350" s="151"/>
      <c r="P5350" s="152"/>
      <c r="Q5350" s="153"/>
      <c r="R5350" s="4"/>
    </row>
    <row r="5351">
      <c r="A5351" s="85"/>
      <c r="B5351" s="150"/>
      <c r="C5351" s="85"/>
      <c r="D5351" s="85"/>
      <c r="E5351" s="85"/>
      <c r="F5351" s="85"/>
      <c r="G5351" s="4"/>
      <c r="H5351" s="4"/>
      <c r="I5351" s="151"/>
      <c r="J5351" s="152"/>
      <c r="K5351" s="153"/>
      <c r="L5351" s="151"/>
      <c r="M5351" s="152"/>
      <c r="N5351" s="153"/>
      <c r="O5351" s="151"/>
      <c r="P5351" s="152"/>
      <c r="Q5351" s="153"/>
      <c r="R5351" s="4"/>
    </row>
    <row r="5352">
      <c r="A5352" s="85"/>
      <c r="B5352" s="150"/>
      <c r="C5352" s="85"/>
      <c r="D5352" s="85"/>
      <c r="E5352" s="85"/>
      <c r="F5352" s="85"/>
      <c r="G5352" s="4"/>
      <c r="H5352" s="4"/>
      <c r="I5352" s="151"/>
      <c r="J5352" s="152"/>
      <c r="K5352" s="153"/>
      <c r="L5352" s="151"/>
      <c r="M5352" s="152"/>
      <c r="N5352" s="153"/>
      <c r="O5352" s="151"/>
      <c r="P5352" s="152"/>
      <c r="Q5352" s="153"/>
      <c r="R5352" s="4"/>
    </row>
    <row r="5353">
      <c r="A5353" s="85"/>
      <c r="B5353" s="150"/>
      <c r="C5353" s="85"/>
      <c r="D5353" s="85"/>
      <c r="E5353" s="85"/>
      <c r="F5353" s="85"/>
      <c r="G5353" s="4"/>
      <c r="H5353" s="4"/>
      <c r="I5353" s="151"/>
      <c r="J5353" s="152"/>
      <c r="K5353" s="153"/>
      <c r="L5353" s="151"/>
      <c r="M5353" s="152"/>
      <c r="N5353" s="153"/>
      <c r="O5353" s="151"/>
      <c r="P5353" s="152"/>
      <c r="Q5353" s="153"/>
      <c r="R5353" s="4"/>
    </row>
    <row r="5354">
      <c r="A5354" s="85"/>
      <c r="B5354" s="150"/>
      <c r="C5354" s="85"/>
      <c r="D5354" s="85"/>
      <c r="E5354" s="85"/>
      <c r="F5354" s="85"/>
      <c r="G5354" s="4"/>
      <c r="H5354" s="4"/>
      <c r="I5354" s="151"/>
      <c r="J5354" s="152"/>
      <c r="K5354" s="153"/>
      <c r="L5354" s="151"/>
      <c r="M5354" s="152"/>
      <c r="N5354" s="153"/>
      <c r="O5354" s="151"/>
      <c r="P5354" s="152"/>
      <c r="Q5354" s="153"/>
      <c r="R5354" s="4"/>
    </row>
    <row r="5355">
      <c r="A5355" s="85"/>
      <c r="B5355" s="150"/>
      <c r="C5355" s="85"/>
      <c r="D5355" s="85"/>
      <c r="E5355" s="85"/>
      <c r="F5355" s="85"/>
      <c r="G5355" s="4"/>
      <c r="H5355" s="4"/>
      <c r="I5355" s="151"/>
      <c r="J5355" s="152"/>
      <c r="K5355" s="153"/>
      <c r="L5355" s="151"/>
      <c r="M5355" s="152"/>
      <c r="N5355" s="153"/>
      <c r="O5355" s="151"/>
      <c r="P5355" s="152"/>
      <c r="Q5355" s="153"/>
      <c r="R5355" s="4"/>
    </row>
    <row r="5356">
      <c r="A5356" s="85"/>
      <c r="B5356" s="150"/>
      <c r="C5356" s="85"/>
      <c r="D5356" s="85"/>
      <c r="E5356" s="85"/>
      <c r="F5356" s="85"/>
      <c r="G5356" s="4"/>
      <c r="H5356" s="4"/>
      <c r="I5356" s="151"/>
      <c r="J5356" s="152"/>
      <c r="K5356" s="153"/>
      <c r="L5356" s="151"/>
      <c r="M5356" s="152"/>
      <c r="N5356" s="153"/>
      <c r="O5356" s="151"/>
      <c r="P5356" s="152"/>
      <c r="Q5356" s="153"/>
      <c r="R5356" s="4"/>
    </row>
    <row r="5357">
      <c r="A5357" s="85"/>
      <c r="B5357" s="150"/>
      <c r="C5357" s="85"/>
      <c r="D5357" s="85"/>
      <c r="E5357" s="85"/>
      <c r="F5357" s="85"/>
      <c r="G5357" s="4"/>
      <c r="H5357" s="4"/>
      <c r="I5357" s="151"/>
      <c r="J5357" s="152"/>
      <c r="K5357" s="153"/>
      <c r="L5357" s="151"/>
      <c r="M5357" s="152"/>
      <c r="N5357" s="153"/>
      <c r="O5357" s="151"/>
      <c r="P5357" s="152"/>
      <c r="Q5357" s="153"/>
      <c r="R5357" s="4"/>
    </row>
    <row r="5358">
      <c r="A5358" s="85"/>
      <c r="B5358" s="150"/>
      <c r="C5358" s="85"/>
      <c r="D5358" s="85"/>
      <c r="E5358" s="85"/>
      <c r="F5358" s="85"/>
      <c r="G5358" s="4"/>
      <c r="H5358" s="4"/>
      <c r="I5358" s="151"/>
      <c r="J5358" s="152"/>
      <c r="K5358" s="153"/>
      <c r="L5358" s="151"/>
      <c r="M5358" s="152"/>
      <c r="N5358" s="153"/>
      <c r="O5358" s="151"/>
      <c r="P5358" s="152"/>
      <c r="Q5358" s="153"/>
      <c r="R5358" s="4"/>
    </row>
    <row r="5359">
      <c r="A5359" s="85"/>
      <c r="B5359" s="150"/>
      <c r="C5359" s="85"/>
      <c r="D5359" s="85"/>
      <c r="E5359" s="85"/>
      <c r="F5359" s="85"/>
      <c r="G5359" s="4"/>
      <c r="H5359" s="4"/>
      <c r="I5359" s="151"/>
      <c r="J5359" s="152"/>
      <c r="K5359" s="153"/>
      <c r="L5359" s="151"/>
      <c r="M5359" s="152"/>
      <c r="N5359" s="153"/>
      <c r="O5359" s="151"/>
      <c r="P5359" s="152"/>
      <c r="Q5359" s="153"/>
      <c r="R5359" s="4"/>
    </row>
    <row r="5360">
      <c r="A5360" s="85"/>
      <c r="B5360" s="150"/>
      <c r="C5360" s="85"/>
      <c r="D5360" s="85"/>
      <c r="E5360" s="85"/>
      <c r="F5360" s="85"/>
      <c r="G5360" s="4"/>
      <c r="H5360" s="4"/>
      <c r="I5360" s="151"/>
      <c r="J5360" s="152"/>
      <c r="K5360" s="153"/>
      <c r="L5360" s="151"/>
      <c r="M5360" s="152"/>
      <c r="N5360" s="153"/>
      <c r="O5360" s="151"/>
      <c r="P5360" s="152"/>
      <c r="Q5360" s="153"/>
      <c r="R5360" s="4"/>
    </row>
    <row r="5361">
      <c r="A5361" s="85"/>
      <c r="B5361" s="150"/>
      <c r="C5361" s="85"/>
      <c r="D5361" s="85"/>
      <c r="E5361" s="85"/>
      <c r="F5361" s="85"/>
      <c r="G5361" s="4"/>
      <c r="H5361" s="4"/>
      <c r="I5361" s="151"/>
      <c r="J5361" s="152"/>
      <c r="K5361" s="153"/>
      <c r="L5361" s="151"/>
      <c r="M5361" s="152"/>
      <c r="N5361" s="153"/>
      <c r="O5361" s="151"/>
      <c r="P5361" s="152"/>
      <c r="Q5361" s="153"/>
      <c r="R5361" s="4"/>
    </row>
    <row r="5362">
      <c r="A5362" s="85"/>
      <c r="B5362" s="150"/>
      <c r="C5362" s="85"/>
      <c r="D5362" s="85"/>
      <c r="E5362" s="85"/>
      <c r="F5362" s="85"/>
      <c r="G5362" s="4"/>
      <c r="H5362" s="4"/>
      <c r="I5362" s="151"/>
      <c r="J5362" s="152"/>
      <c r="K5362" s="153"/>
      <c r="L5362" s="151"/>
      <c r="M5362" s="152"/>
      <c r="N5362" s="153"/>
      <c r="O5362" s="151"/>
      <c r="P5362" s="152"/>
      <c r="Q5362" s="153"/>
      <c r="R5362" s="4"/>
    </row>
    <row r="5363">
      <c r="A5363" s="85"/>
      <c r="B5363" s="150"/>
      <c r="C5363" s="85"/>
      <c r="D5363" s="85"/>
      <c r="E5363" s="85"/>
      <c r="F5363" s="85"/>
      <c r="G5363" s="4"/>
      <c r="H5363" s="4"/>
      <c r="I5363" s="151"/>
      <c r="J5363" s="152"/>
      <c r="K5363" s="153"/>
      <c r="L5363" s="151"/>
      <c r="M5363" s="152"/>
      <c r="N5363" s="153"/>
      <c r="O5363" s="151"/>
      <c r="P5363" s="152"/>
      <c r="Q5363" s="153"/>
      <c r="R5363" s="4"/>
    </row>
    <row r="5364">
      <c r="A5364" s="85"/>
      <c r="B5364" s="150"/>
      <c r="C5364" s="85"/>
      <c r="D5364" s="85"/>
      <c r="E5364" s="85"/>
      <c r="F5364" s="85"/>
      <c r="G5364" s="4"/>
      <c r="H5364" s="4"/>
      <c r="I5364" s="151"/>
      <c r="J5364" s="152"/>
      <c r="K5364" s="153"/>
      <c r="L5364" s="151"/>
      <c r="M5364" s="152"/>
      <c r="N5364" s="153"/>
      <c r="O5364" s="151"/>
      <c r="P5364" s="152"/>
      <c r="Q5364" s="153"/>
      <c r="R5364" s="4"/>
    </row>
    <row r="5365">
      <c r="A5365" s="85"/>
      <c r="B5365" s="150"/>
      <c r="C5365" s="85"/>
      <c r="D5365" s="85"/>
      <c r="E5365" s="85"/>
      <c r="F5365" s="85"/>
      <c r="G5365" s="4"/>
      <c r="H5365" s="4"/>
      <c r="I5365" s="151"/>
      <c r="J5365" s="152"/>
      <c r="K5365" s="153"/>
      <c r="L5365" s="151"/>
      <c r="M5365" s="152"/>
      <c r="N5365" s="153"/>
      <c r="O5365" s="151"/>
      <c r="P5365" s="152"/>
      <c r="Q5365" s="153"/>
      <c r="R5365" s="4"/>
    </row>
    <row r="5366">
      <c r="A5366" s="85"/>
      <c r="B5366" s="150"/>
      <c r="C5366" s="85"/>
      <c r="D5366" s="85"/>
      <c r="E5366" s="85"/>
      <c r="F5366" s="85"/>
      <c r="G5366" s="4"/>
      <c r="H5366" s="4"/>
      <c r="I5366" s="151"/>
      <c r="J5366" s="152"/>
      <c r="K5366" s="153"/>
      <c r="L5366" s="151"/>
      <c r="M5366" s="152"/>
      <c r="N5366" s="153"/>
      <c r="O5366" s="151"/>
      <c r="P5366" s="152"/>
      <c r="Q5366" s="153"/>
      <c r="R5366" s="4"/>
    </row>
    <row r="5367">
      <c r="A5367" s="85"/>
      <c r="B5367" s="150"/>
      <c r="C5367" s="85"/>
      <c r="D5367" s="85"/>
      <c r="E5367" s="85"/>
      <c r="F5367" s="85"/>
      <c r="G5367" s="4"/>
      <c r="H5367" s="4"/>
      <c r="I5367" s="151"/>
      <c r="J5367" s="152"/>
      <c r="K5367" s="153"/>
      <c r="L5367" s="151"/>
      <c r="M5367" s="152"/>
      <c r="N5367" s="153"/>
      <c r="O5367" s="151"/>
      <c r="P5367" s="152"/>
      <c r="Q5367" s="153"/>
      <c r="R5367" s="4"/>
    </row>
    <row r="5368">
      <c r="A5368" s="85"/>
      <c r="B5368" s="150"/>
      <c r="C5368" s="85"/>
      <c r="D5368" s="85"/>
      <c r="E5368" s="85"/>
      <c r="F5368" s="85"/>
      <c r="G5368" s="4"/>
      <c r="H5368" s="4"/>
      <c r="I5368" s="151"/>
      <c r="J5368" s="152"/>
      <c r="K5368" s="153"/>
      <c r="L5368" s="151"/>
      <c r="M5368" s="152"/>
      <c r="N5368" s="153"/>
      <c r="O5368" s="151"/>
      <c r="P5368" s="152"/>
      <c r="Q5368" s="153"/>
      <c r="R5368" s="4"/>
    </row>
    <row r="5369">
      <c r="A5369" s="85"/>
      <c r="B5369" s="150"/>
      <c r="C5369" s="85"/>
      <c r="D5369" s="85"/>
      <c r="E5369" s="85"/>
      <c r="F5369" s="85"/>
      <c r="G5369" s="4"/>
      <c r="H5369" s="4"/>
      <c r="I5369" s="151"/>
      <c r="J5369" s="152"/>
      <c r="K5369" s="153"/>
      <c r="L5369" s="151"/>
      <c r="M5369" s="152"/>
      <c r="N5369" s="153"/>
      <c r="O5369" s="151"/>
      <c r="P5369" s="152"/>
      <c r="Q5369" s="153"/>
      <c r="R5369" s="4"/>
    </row>
    <row r="5370">
      <c r="A5370" s="85"/>
      <c r="B5370" s="150"/>
      <c r="C5370" s="85"/>
      <c r="D5370" s="85"/>
      <c r="E5370" s="85"/>
      <c r="F5370" s="85"/>
      <c r="G5370" s="4"/>
      <c r="H5370" s="4"/>
      <c r="I5370" s="151"/>
      <c r="J5370" s="152"/>
      <c r="K5370" s="153"/>
      <c r="L5370" s="151"/>
      <c r="M5370" s="152"/>
      <c r="N5370" s="153"/>
      <c r="O5370" s="151"/>
      <c r="P5370" s="152"/>
      <c r="Q5370" s="153"/>
      <c r="R5370" s="4"/>
    </row>
    <row r="5371">
      <c r="A5371" s="85"/>
      <c r="B5371" s="150"/>
      <c r="C5371" s="85"/>
      <c r="D5371" s="85"/>
      <c r="E5371" s="85"/>
      <c r="F5371" s="85"/>
      <c r="G5371" s="4"/>
      <c r="H5371" s="4"/>
      <c r="I5371" s="151"/>
      <c r="J5371" s="152"/>
      <c r="K5371" s="153"/>
      <c r="L5371" s="151"/>
      <c r="M5371" s="152"/>
      <c r="N5371" s="153"/>
      <c r="O5371" s="151"/>
      <c r="P5371" s="152"/>
      <c r="Q5371" s="153"/>
      <c r="R5371" s="4"/>
    </row>
    <row r="5372">
      <c r="A5372" s="85"/>
      <c r="B5372" s="150"/>
      <c r="C5372" s="85"/>
      <c r="D5372" s="85"/>
      <c r="E5372" s="85"/>
      <c r="F5372" s="85"/>
      <c r="G5372" s="4"/>
      <c r="H5372" s="4"/>
      <c r="I5372" s="151"/>
      <c r="J5372" s="152"/>
      <c r="K5372" s="153"/>
      <c r="L5372" s="151"/>
      <c r="M5372" s="152"/>
      <c r="N5372" s="153"/>
      <c r="O5372" s="151"/>
      <c r="P5372" s="152"/>
      <c r="Q5372" s="153"/>
      <c r="R5372" s="4"/>
    </row>
    <row r="5373">
      <c r="A5373" s="85"/>
      <c r="B5373" s="150"/>
      <c r="C5373" s="85"/>
      <c r="D5373" s="85"/>
      <c r="E5373" s="85"/>
      <c r="F5373" s="85"/>
      <c r="G5373" s="4"/>
      <c r="H5373" s="4"/>
      <c r="I5373" s="151"/>
      <c r="J5373" s="152"/>
      <c r="K5373" s="153"/>
      <c r="L5373" s="151"/>
      <c r="M5373" s="152"/>
      <c r="N5373" s="153"/>
      <c r="O5373" s="151"/>
      <c r="P5373" s="152"/>
      <c r="Q5373" s="153"/>
      <c r="R5373" s="4"/>
    </row>
    <row r="5374">
      <c r="A5374" s="85"/>
      <c r="B5374" s="150"/>
      <c r="C5374" s="85"/>
      <c r="D5374" s="85"/>
      <c r="E5374" s="85"/>
      <c r="F5374" s="85"/>
      <c r="G5374" s="4"/>
      <c r="H5374" s="4"/>
      <c r="I5374" s="151"/>
      <c r="J5374" s="152"/>
      <c r="K5374" s="153"/>
      <c r="L5374" s="151"/>
      <c r="M5374" s="152"/>
      <c r="N5374" s="153"/>
      <c r="O5374" s="151"/>
      <c r="P5374" s="152"/>
      <c r="Q5374" s="153"/>
      <c r="R5374" s="4"/>
    </row>
    <row r="5375">
      <c r="A5375" s="85"/>
      <c r="B5375" s="150"/>
      <c r="C5375" s="85"/>
      <c r="D5375" s="85"/>
      <c r="E5375" s="85"/>
      <c r="F5375" s="85"/>
      <c r="G5375" s="4"/>
      <c r="H5375" s="4"/>
      <c r="I5375" s="151"/>
      <c r="J5375" s="152"/>
      <c r="K5375" s="153"/>
      <c r="L5375" s="151"/>
      <c r="M5375" s="152"/>
      <c r="N5375" s="153"/>
      <c r="O5375" s="151"/>
      <c r="P5375" s="152"/>
      <c r="Q5375" s="153"/>
      <c r="R5375" s="4"/>
    </row>
    <row r="5376">
      <c r="A5376" s="85"/>
      <c r="B5376" s="150"/>
      <c r="C5376" s="85"/>
      <c r="D5376" s="85"/>
      <c r="E5376" s="85"/>
      <c r="F5376" s="85"/>
      <c r="G5376" s="4"/>
      <c r="H5376" s="4"/>
      <c r="I5376" s="151"/>
      <c r="J5376" s="152"/>
      <c r="K5376" s="153"/>
      <c r="L5376" s="151"/>
      <c r="M5376" s="152"/>
      <c r="N5376" s="153"/>
      <c r="O5376" s="151"/>
      <c r="P5376" s="152"/>
      <c r="Q5376" s="153"/>
      <c r="R5376" s="4"/>
    </row>
    <row r="5377">
      <c r="A5377" s="85"/>
      <c r="B5377" s="150"/>
      <c r="C5377" s="85"/>
      <c r="D5377" s="85"/>
      <c r="E5377" s="85"/>
      <c r="F5377" s="85"/>
      <c r="G5377" s="4"/>
      <c r="H5377" s="4"/>
      <c r="I5377" s="151"/>
      <c r="J5377" s="152"/>
      <c r="K5377" s="153"/>
      <c r="L5377" s="151"/>
      <c r="M5377" s="152"/>
      <c r="N5377" s="153"/>
      <c r="O5377" s="151"/>
      <c r="P5377" s="152"/>
      <c r="Q5377" s="153"/>
      <c r="R5377" s="4"/>
    </row>
    <row r="5378">
      <c r="A5378" s="85"/>
      <c r="B5378" s="150"/>
      <c r="C5378" s="85"/>
      <c r="D5378" s="85"/>
      <c r="E5378" s="85"/>
      <c r="F5378" s="85"/>
      <c r="G5378" s="4"/>
      <c r="H5378" s="4"/>
      <c r="I5378" s="151"/>
      <c r="J5378" s="152"/>
      <c r="K5378" s="153"/>
      <c r="L5378" s="151"/>
      <c r="M5378" s="152"/>
      <c r="N5378" s="153"/>
      <c r="O5378" s="151"/>
      <c r="P5378" s="152"/>
      <c r="Q5378" s="153"/>
      <c r="R5378" s="4"/>
    </row>
    <row r="5379">
      <c r="A5379" s="85"/>
      <c r="B5379" s="150"/>
      <c r="C5379" s="85"/>
      <c r="D5379" s="85"/>
      <c r="E5379" s="85"/>
      <c r="F5379" s="85"/>
      <c r="G5379" s="4"/>
      <c r="H5379" s="4"/>
      <c r="I5379" s="151"/>
      <c r="J5379" s="152"/>
      <c r="K5379" s="153"/>
      <c r="L5379" s="151"/>
      <c r="M5379" s="152"/>
      <c r="N5379" s="153"/>
      <c r="O5379" s="151"/>
      <c r="P5379" s="152"/>
      <c r="Q5379" s="153"/>
      <c r="R5379" s="4"/>
    </row>
    <row r="5380">
      <c r="A5380" s="85"/>
      <c r="B5380" s="150"/>
      <c r="C5380" s="85"/>
      <c r="D5380" s="85"/>
      <c r="E5380" s="85"/>
      <c r="F5380" s="85"/>
      <c r="G5380" s="4"/>
      <c r="H5380" s="4"/>
      <c r="I5380" s="151"/>
      <c r="J5380" s="152"/>
      <c r="K5380" s="153"/>
      <c r="L5380" s="151"/>
      <c r="M5380" s="152"/>
      <c r="N5380" s="153"/>
      <c r="O5380" s="151"/>
      <c r="P5380" s="152"/>
      <c r="Q5380" s="153"/>
      <c r="R5380" s="4"/>
    </row>
    <row r="5381">
      <c r="A5381" s="85"/>
      <c r="B5381" s="150"/>
      <c r="C5381" s="85"/>
      <c r="D5381" s="85"/>
      <c r="E5381" s="85"/>
      <c r="F5381" s="85"/>
      <c r="G5381" s="4"/>
      <c r="H5381" s="4"/>
      <c r="I5381" s="151"/>
      <c r="J5381" s="152"/>
      <c r="K5381" s="153"/>
      <c r="L5381" s="151"/>
      <c r="M5381" s="152"/>
      <c r="N5381" s="153"/>
      <c r="O5381" s="151"/>
      <c r="P5381" s="152"/>
      <c r="Q5381" s="153"/>
      <c r="R5381" s="4"/>
    </row>
    <row r="5382">
      <c r="A5382" s="85"/>
      <c r="B5382" s="150"/>
      <c r="C5382" s="85"/>
      <c r="D5382" s="85"/>
      <c r="E5382" s="85"/>
      <c r="F5382" s="85"/>
      <c r="G5382" s="4"/>
      <c r="H5382" s="4"/>
      <c r="I5382" s="151"/>
      <c r="J5382" s="152"/>
      <c r="K5382" s="153"/>
      <c r="L5382" s="151"/>
      <c r="M5382" s="152"/>
      <c r="N5382" s="153"/>
      <c r="O5382" s="151"/>
      <c r="P5382" s="152"/>
      <c r="Q5382" s="153"/>
      <c r="R5382" s="4"/>
    </row>
    <row r="5383">
      <c r="A5383" s="85"/>
      <c r="B5383" s="150"/>
      <c r="C5383" s="85"/>
      <c r="D5383" s="85"/>
      <c r="E5383" s="85"/>
      <c r="F5383" s="85"/>
      <c r="G5383" s="4"/>
      <c r="H5383" s="4"/>
      <c r="I5383" s="151"/>
      <c r="J5383" s="152"/>
      <c r="K5383" s="153"/>
      <c r="L5383" s="151"/>
      <c r="M5383" s="152"/>
      <c r="N5383" s="153"/>
      <c r="O5383" s="151"/>
      <c r="P5383" s="152"/>
      <c r="Q5383" s="153"/>
      <c r="R5383" s="4"/>
    </row>
    <row r="5384">
      <c r="A5384" s="85"/>
      <c r="B5384" s="150"/>
      <c r="C5384" s="85"/>
      <c r="D5384" s="85"/>
      <c r="E5384" s="85"/>
      <c r="F5384" s="85"/>
      <c r="G5384" s="4"/>
      <c r="H5384" s="4"/>
      <c r="I5384" s="151"/>
      <c r="J5384" s="152"/>
      <c r="K5384" s="153"/>
      <c r="L5384" s="151"/>
      <c r="M5384" s="152"/>
      <c r="N5384" s="153"/>
      <c r="O5384" s="151"/>
      <c r="P5384" s="152"/>
      <c r="Q5384" s="153"/>
      <c r="R5384" s="4"/>
    </row>
    <row r="5385">
      <c r="A5385" s="85"/>
      <c r="B5385" s="150"/>
      <c r="C5385" s="85"/>
      <c r="D5385" s="85"/>
      <c r="E5385" s="85"/>
      <c r="F5385" s="85"/>
      <c r="G5385" s="4"/>
      <c r="H5385" s="4"/>
      <c r="I5385" s="151"/>
      <c r="J5385" s="152"/>
      <c r="K5385" s="153"/>
      <c r="L5385" s="151"/>
      <c r="M5385" s="152"/>
      <c r="N5385" s="153"/>
      <c r="O5385" s="151"/>
      <c r="P5385" s="152"/>
      <c r="Q5385" s="153"/>
      <c r="R5385" s="4"/>
    </row>
    <row r="5386">
      <c r="A5386" s="85"/>
      <c r="B5386" s="150"/>
      <c r="C5386" s="85"/>
      <c r="D5386" s="85"/>
      <c r="E5386" s="85"/>
      <c r="F5386" s="85"/>
      <c r="G5386" s="4"/>
      <c r="H5386" s="4"/>
      <c r="I5386" s="151"/>
      <c r="J5386" s="152"/>
      <c r="K5386" s="153"/>
      <c r="L5386" s="151"/>
      <c r="M5386" s="152"/>
      <c r="N5386" s="153"/>
      <c r="O5386" s="151"/>
      <c r="P5386" s="152"/>
      <c r="Q5386" s="153"/>
      <c r="R5386" s="4"/>
    </row>
    <row r="5387">
      <c r="A5387" s="85"/>
      <c r="B5387" s="150"/>
      <c r="C5387" s="85"/>
      <c r="D5387" s="85"/>
      <c r="E5387" s="85"/>
      <c r="F5387" s="85"/>
      <c r="G5387" s="4"/>
      <c r="H5387" s="4"/>
      <c r="I5387" s="151"/>
      <c r="J5387" s="152"/>
      <c r="K5387" s="153"/>
      <c r="L5387" s="151"/>
      <c r="M5387" s="152"/>
      <c r="N5387" s="153"/>
      <c r="O5387" s="151"/>
      <c r="P5387" s="152"/>
      <c r="Q5387" s="153"/>
      <c r="R5387" s="4"/>
    </row>
    <row r="5388">
      <c r="A5388" s="85"/>
      <c r="B5388" s="150"/>
      <c r="C5388" s="85"/>
      <c r="D5388" s="85"/>
      <c r="E5388" s="85"/>
      <c r="F5388" s="85"/>
      <c r="G5388" s="4"/>
      <c r="H5388" s="4"/>
      <c r="I5388" s="151"/>
      <c r="J5388" s="152"/>
      <c r="K5388" s="153"/>
      <c r="L5388" s="151"/>
      <c r="M5388" s="152"/>
      <c r="N5388" s="153"/>
      <c r="O5388" s="151"/>
      <c r="P5388" s="152"/>
      <c r="Q5388" s="153"/>
      <c r="R5388" s="4"/>
    </row>
    <row r="5389">
      <c r="A5389" s="85"/>
      <c r="B5389" s="150"/>
      <c r="C5389" s="85"/>
      <c r="D5389" s="85"/>
      <c r="E5389" s="85"/>
      <c r="F5389" s="85"/>
      <c r="G5389" s="4"/>
      <c r="H5389" s="4"/>
      <c r="I5389" s="151"/>
      <c r="J5389" s="152"/>
      <c r="K5389" s="153"/>
      <c r="L5389" s="151"/>
      <c r="M5389" s="152"/>
      <c r="N5389" s="153"/>
      <c r="O5389" s="151"/>
      <c r="P5389" s="152"/>
      <c r="Q5389" s="153"/>
      <c r="R5389" s="4"/>
    </row>
    <row r="5390">
      <c r="A5390" s="85"/>
      <c r="B5390" s="150"/>
      <c r="C5390" s="85"/>
      <c r="D5390" s="85"/>
      <c r="E5390" s="85"/>
      <c r="F5390" s="85"/>
      <c r="G5390" s="4"/>
      <c r="H5390" s="4"/>
      <c r="I5390" s="151"/>
      <c r="J5390" s="152"/>
      <c r="K5390" s="153"/>
      <c r="L5390" s="151"/>
      <c r="M5390" s="152"/>
      <c r="N5390" s="153"/>
      <c r="O5390" s="151"/>
      <c r="P5390" s="152"/>
      <c r="Q5390" s="153"/>
      <c r="R5390" s="4"/>
    </row>
    <row r="5391">
      <c r="A5391" s="85"/>
      <c r="B5391" s="150"/>
      <c r="C5391" s="85"/>
      <c r="D5391" s="85"/>
      <c r="E5391" s="85"/>
      <c r="F5391" s="85"/>
      <c r="G5391" s="4"/>
      <c r="H5391" s="4"/>
      <c r="I5391" s="151"/>
      <c r="J5391" s="152"/>
      <c r="K5391" s="153"/>
      <c r="L5391" s="151"/>
      <c r="M5391" s="152"/>
      <c r="N5391" s="153"/>
      <c r="O5391" s="151"/>
      <c r="P5391" s="152"/>
      <c r="Q5391" s="153"/>
      <c r="R5391" s="4"/>
    </row>
    <row r="5392">
      <c r="A5392" s="85"/>
      <c r="B5392" s="150"/>
      <c r="C5392" s="85"/>
      <c r="D5392" s="85"/>
      <c r="E5392" s="85"/>
      <c r="F5392" s="85"/>
      <c r="G5392" s="4"/>
      <c r="H5392" s="4"/>
      <c r="I5392" s="151"/>
      <c r="J5392" s="152"/>
      <c r="K5392" s="153"/>
      <c r="L5392" s="151"/>
      <c r="M5392" s="152"/>
      <c r="N5392" s="153"/>
      <c r="O5392" s="151"/>
      <c r="P5392" s="152"/>
      <c r="Q5392" s="153"/>
      <c r="R5392" s="4"/>
    </row>
    <row r="5393">
      <c r="A5393" s="85"/>
      <c r="B5393" s="150"/>
      <c r="C5393" s="85"/>
      <c r="D5393" s="85"/>
      <c r="E5393" s="85"/>
      <c r="F5393" s="85"/>
      <c r="G5393" s="4"/>
      <c r="H5393" s="4"/>
      <c r="I5393" s="151"/>
      <c r="J5393" s="152"/>
      <c r="K5393" s="153"/>
      <c r="L5393" s="151"/>
      <c r="M5393" s="152"/>
      <c r="N5393" s="153"/>
      <c r="O5393" s="151"/>
      <c r="P5393" s="152"/>
      <c r="Q5393" s="153"/>
      <c r="R5393" s="4"/>
    </row>
    <row r="5394">
      <c r="A5394" s="85"/>
      <c r="B5394" s="150"/>
      <c r="C5394" s="85"/>
      <c r="D5394" s="85"/>
      <c r="E5394" s="85"/>
      <c r="F5394" s="85"/>
      <c r="G5394" s="4"/>
      <c r="H5394" s="4"/>
      <c r="I5394" s="151"/>
      <c r="J5394" s="152"/>
      <c r="K5394" s="153"/>
      <c r="L5394" s="151"/>
      <c r="M5394" s="152"/>
      <c r="N5394" s="153"/>
      <c r="O5394" s="151"/>
      <c r="P5394" s="152"/>
      <c r="Q5394" s="153"/>
      <c r="R5394" s="4"/>
    </row>
    <row r="5395">
      <c r="A5395" s="85"/>
      <c r="B5395" s="150"/>
      <c r="C5395" s="85"/>
      <c r="D5395" s="85"/>
      <c r="E5395" s="85"/>
      <c r="F5395" s="85"/>
      <c r="G5395" s="4"/>
      <c r="H5395" s="4"/>
      <c r="I5395" s="151"/>
      <c r="J5395" s="152"/>
      <c r="K5395" s="153"/>
      <c r="L5395" s="151"/>
      <c r="M5395" s="152"/>
      <c r="N5395" s="153"/>
      <c r="O5395" s="151"/>
      <c r="P5395" s="152"/>
      <c r="Q5395" s="153"/>
      <c r="R5395" s="4"/>
    </row>
    <row r="5396">
      <c r="A5396" s="85"/>
      <c r="B5396" s="150"/>
      <c r="C5396" s="85"/>
      <c r="D5396" s="85"/>
      <c r="E5396" s="85"/>
      <c r="F5396" s="85"/>
      <c r="G5396" s="4"/>
      <c r="H5396" s="4"/>
      <c r="I5396" s="151"/>
      <c r="J5396" s="152"/>
      <c r="K5396" s="153"/>
      <c r="L5396" s="151"/>
      <c r="M5396" s="152"/>
      <c r="N5396" s="153"/>
      <c r="O5396" s="151"/>
      <c r="P5396" s="152"/>
      <c r="Q5396" s="153"/>
      <c r="R5396" s="4"/>
    </row>
    <row r="5397">
      <c r="A5397" s="85"/>
      <c r="B5397" s="150"/>
      <c r="C5397" s="85"/>
      <c r="D5397" s="85"/>
      <c r="E5397" s="85"/>
      <c r="F5397" s="85"/>
      <c r="G5397" s="4"/>
      <c r="H5397" s="4"/>
      <c r="I5397" s="151"/>
      <c r="J5397" s="152"/>
      <c r="K5397" s="153"/>
      <c r="L5397" s="151"/>
      <c r="M5397" s="152"/>
      <c r="N5397" s="153"/>
      <c r="O5397" s="151"/>
      <c r="P5397" s="152"/>
      <c r="Q5397" s="153"/>
      <c r="R5397" s="4"/>
    </row>
    <row r="5398">
      <c r="A5398" s="85"/>
      <c r="B5398" s="150"/>
      <c r="C5398" s="85"/>
      <c r="D5398" s="85"/>
      <c r="E5398" s="85"/>
      <c r="F5398" s="85"/>
      <c r="G5398" s="4"/>
      <c r="H5398" s="4"/>
      <c r="I5398" s="151"/>
      <c r="J5398" s="152"/>
      <c r="K5398" s="153"/>
      <c r="L5398" s="151"/>
      <c r="M5398" s="152"/>
      <c r="N5398" s="153"/>
      <c r="O5398" s="151"/>
      <c r="P5398" s="152"/>
      <c r="Q5398" s="153"/>
      <c r="R5398" s="4"/>
    </row>
    <row r="5399">
      <c r="A5399" s="85"/>
      <c r="B5399" s="150"/>
      <c r="C5399" s="85"/>
      <c r="D5399" s="85"/>
      <c r="E5399" s="85"/>
      <c r="F5399" s="85"/>
      <c r="G5399" s="4"/>
      <c r="H5399" s="4"/>
      <c r="I5399" s="151"/>
      <c r="J5399" s="152"/>
      <c r="K5399" s="153"/>
      <c r="L5399" s="151"/>
      <c r="M5399" s="152"/>
      <c r="N5399" s="153"/>
      <c r="O5399" s="151"/>
      <c r="P5399" s="152"/>
      <c r="Q5399" s="153"/>
      <c r="R5399" s="4"/>
    </row>
    <row r="5400">
      <c r="A5400" s="85"/>
      <c r="B5400" s="150"/>
      <c r="C5400" s="85"/>
      <c r="D5400" s="85"/>
      <c r="E5400" s="85"/>
      <c r="F5400" s="85"/>
      <c r="G5400" s="4"/>
      <c r="H5400" s="4"/>
      <c r="I5400" s="151"/>
      <c r="J5400" s="152"/>
      <c r="K5400" s="153"/>
      <c r="L5400" s="151"/>
      <c r="M5400" s="152"/>
      <c r="N5400" s="153"/>
      <c r="O5400" s="151"/>
      <c r="P5400" s="152"/>
      <c r="Q5400" s="153"/>
      <c r="R5400" s="4"/>
    </row>
    <row r="5401">
      <c r="A5401" s="85"/>
      <c r="B5401" s="150"/>
      <c r="C5401" s="85"/>
      <c r="D5401" s="85"/>
      <c r="E5401" s="85"/>
      <c r="F5401" s="85"/>
      <c r="G5401" s="4"/>
      <c r="H5401" s="4"/>
      <c r="I5401" s="151"/>
      <c r="J5401" s="152"/>
      <c r="K5401" s="153"/>
      <c r="L5401" s="151"/>
      <c r="M5401" s="152"/>
      <c r="N5401" s="153"/>
      <c r="O5401" s="151"/>
      <c r="P5401" s="152"/>
      <c r="Q5401" s="153"/>
      <c r="R5401" s="4"/>
    </row>
    <row r="5402">
      <c r="A5402" s="85"/>
      <c r="B5402" s="150"/>
      <c r="C5402" s="85"/>
      <c r="D5402" s="85"/>
      <c r="E5402" s="85"/>
      <c r="F5402" s="85"/>
      <c r="G5402" s="4"/>
      <c r="H5402" s="4"/>
      <c r="I5402" s="151"/>
      <c r="J5402" s="152"/>
      <c r="K5402" s="153"/>
      <c r="L5402" s="151"/>
      <c r="M5402" s="152"/>
      <c r="N5402" s="153"/>
      <c r="O5402" s="151"/>
      <c r="P5402" s="152"/>
      <c r="Q5402" s="153"/>
      <c r="R5402" s="4"/>
    </row>
    <row r="5403">
      <c r="A5403" s="85"/>
      <c r="B5403" s="150"/>
      <c r="C5403" s="85"/>
      <c r="D5403" s="85"/>
      <c r="E5403" s="85"/>
      <c r="F5403" s="85"/>
      <c r="G5403" s="4"/>
      <c r="H5403" s="4"/>
      <c r="I5403" s="151"/>
      <c r="J5403" s="152"/>
      <c r="K5403" s="153"/>
      <c r="L5403" s="151"/>
      <c r="M5403" s="152"/>
      <c r="N5403" s="153"/>
      <c r="O5403" s="151"/>
      <c r="P5403" s="152"/>
      <c r="Q5403" s="153"/>
      <c r="R5403" s="4"/>
    </row>
    <row r="5404">
      <c r="A5404" s="85"/>
      <c r="B5404" s="150"/>
      <c r="C5404" s="85"/>
      <c r="D5404" s="85"/>
      <c r="E5404" s="85"/>
      <c r="F5404" s="85"/>
      <c r="G5404" s="4"/>
      <c r="H5404" s="4"/>
      <c r="I5404" s="151"/>
      <c r="J5404" s="152"/>
      <c r="K5404" s="153"/>
      <c r="L5404" s="151"/>
      <c r="M5404" s="152"/>
      <c r="N5404" s="153"/>
      <c r="O5404" s="151"/>
      <c r="P5404" s="152"/>
      <c r="Q5404" s="153"/>
      <c r="R5404" s="4"/>
    </row>
    <row r="5405">
      <c r="A5405" s="85"/>
      <c r="B5405" s="150"/>
      <c r="C5405" s="85"/>
      <c r="D5405" s="85"/>
      <c r="E5405" s="85"/>
      <c r="F5405" s="85"/>
      <c r="G5405" s="4"/>
      <c r="H5405" s="4"/>
      <c r="I5405" s="151"/>
      <c r="J5405" s="152"/>
      <c r="K5405" s="153"/>
      <c r="L5405" s="151"/>
      <c r="M5405" s="152"/>
      <c r="N5405" s="153"/>
      <c r="O5405" s="151"/>
      <c r="P5405" s="152"/>
      <c r="Q5405" s="153"/>
      <c r="R5405" s="4"/>
    </row>
    <row r="5406">
      <c r="A5406" s="85"/>
      <c r="B5406" s="150"/>
      <c r="C5406" s="85"/>
      <c r="D5406" s="85"/>
      <c r="E5406" s="85"/>
      <c r="F5406" s="85"/>
      <c r="G5406" s="4"/>
      <c r="H5406" s="4"/>
      <c r="I5406" s="151"/>
      <c r="J5406" s="152"/>
      <c r="K5406" s="153"/>
      <c r="L5406" s="151"/>
      <c r="M5406" s="152"/>
      <c r="N5406" s="153"/>
      <c r="O5406" s="151"/>
      <c r="P5406" s="152"/>
      <c r="Q5406" s="153"/>
      <c r="R5406" s="4"/>
    </row>
    <row r="5407">
      <c r="A5407" s="85"/>
      <c r="B5407" s="150"/>
      <c r="C5407" s="85"/>
      <c r="D5407" s="85"/>
      <c r="E5407" s="85"/>
      <c r="F5407" s="85"/>
      <c r="G5407" s="4"/>
      <c r="H5407" s="4"/>
      <c r="I5407" s="151"/>
      <c r="J5407" s="152"/>
      <c r="K5407" s="153"/>
      <c r="L5407" s="151"/>
      <c r="M5407" s="152"/>
      <c r="N5407" s="153"/>
      <c r="O5407" s="151"/>
      <c r="P5407" s="152"/>
      <c r="Q5407" s="153"/>
      <c r="R5407" s="4"/>
    </row>
    <row r="5408">
      <c r="A5408" s="85"/>
      <c r="B5408" s="150"/>
      <c r="C5408" s="85"/>
      <c r="D5408" s="85"/>
      <c r="E5408" s="85"/>
      <c r="F5408" s="85"/>
      <c r="G5408" s="4"/>
      <c r="H5408" s="4"/>
      <c r="I5408" s="151"/>
      <c r="J5408" s="152"/>
      <c r="K5408" s="153"/>
      <c r="L5408" s="151"/>
      <c r="M5408" s="152"/>
      <c r="N5408" s="153"/>
      <c r="O5408" s="151"/>
      <c r="P5408" s="152"/>
      <c r="Q5408" s="153"/>
      <c r="R5408" s="4"/>
    </row>
    <row r="5409">
      <c r="A5409" s="85"/>
      <c r="B5409" s="150"/>
      <c r="C5409" s="85"/>
      <c r="D5409" s="85"/>
      <c r="E5409" s="85"/>
      <c r="F5409" s="85"/>
      <c r="G5409" s="4"/>
      <c r="H5409" s="4"/>
      <c r="I5409" s="151"/>
      <c r="J5409" s="152"/>
      <c r="K5409" s="153"/>
      <c r="L5409" s="151"/>
      <c r="M5409" s="152"/>
      <c r="N5409" s="153"/>
      <c r="O5409" s="151"/>
      <c r="P5409" s="152"/>
      <c r="Q5409" s="153"/>
      <c r="R5409" s="4"/>
    </row>
    <row r="5410">
      <c r="A5410" s="85"/>
      <c r="B5410" s="150"/>
      <c r="C5410" s="85"/>
      <c r="D5410" s="85"/>
      <c r="E5410" s="85"/>
      <c r="F5410" s="85"/>
      <c r="G5410" s="4"/>
      <c r="H5410" s="4"/>
      <c r="I5410" s="151"/>
      <c r="J5410" s="152"/>
      <c r="K5410" s="153"/>
      <c r="L5410" s="151"/>
      <c r="M5410" s="152"/>
      <c r="N5410" s="153"/>
      <c r="O5410" s="151"/>
      <c r="P5410" s="152"/>
      <c r="Q5410" s="153"/>
      <c r="R5410" s="4"/>
    </row>
    <row r="5411">
      <c r="A5411" s="85"/>
      <c r="B5411" s="150"/>
      <c r="C5411" s="85"/>
      <c r="D5411" s="85"/>
      <c r="E5411" s="85"/>
      <c r="F5411" s="85"/>
      <c r="G5411" s="4"/>
      <c r="H5411" s="4"/>
      <c r="I5411" s="151"/>
      <c r="J5411" s="152"/>
      <c r="K5411" s="153"/>
      <c r="L5411" s="151"/>
      <c r="M5411" s="152"/>
      <c r="N5411" s="153"/>
      <c r="O5411" s="151"/>
      <c r="P5411" s="152"/>
      <c r="Q5411" s="153"/>
      <c r="R5411" s="4"/>
    </row>
    <row r="5412">
      <c r="A5412" s="85"/>
      <c r="B5412" s="150"/>
      <c r="C5412" s="85"/>
      <c r="D5412" s="85"/>
      <c r="E5412" s="85"/>
      <c r="F5412" s="85"/>
      <c r="G5412" s="4"/>
      <c r="H5412" s="4"/>
      <c r="I5412" s="151"/>
      <c r="J5412" s="152"/>
      <c r="K5412" s="153"/>
      <c r="L5412" s="151"/>
      <c r="M5412" s="152"/>
      <c r="N5412" s="153"/>
      <c r="O5412" s="151"/>
      <c r="P5412" s="152"/>
      <c r="Q5412" s="153"/>
      <c r="R5412" s="4"/>
    </row>
    <row r="5413">
      <c r="A5413" s="85"/>
      <c r="B5413" s="150"/>
      <c r="C5413" s="85"/>
      <c r="D5413" s="85"/>
      <c r="E5413" s="85"/>
      <c r="F5413" s="85"/>
      <c r="G5413" s="4"/>
      <c r="H5413" s="4"/>
      <c r="I5413" s="151"/>
      <c r="J5413" s="152"/>
      <c r="K5413" s="153"/>
      <c r="L5413" s="151"/>
      <c r="M5413" s="152"/>
      <c r="N5413" s="153"/>
      <c r="O5413" s="151"/>
      <c r="P5413" s="152"/>
      <c r="Q5413" s="153"/>
      <c r="R5413" s="4"/>
    </row>
    <row r="5414">
      <c r="A5414" s="85"/>
      <c r="B5414" s="150"/>
      <c r="C5414" s="85"/>
      <c r="D5414" s="85"/>
      <c r="E5414" s="85"/>
      <c r="F5414" s="85"/>
      <c r="G5414" s="4"/>
      <c r="H5414" s="4"/>
      <c r="I5414" s="151"/>
      <c r="J5414" s="152"/>
      <c r="K5414" s="153"/>
      <c r="L5414" s="151"/>
      <c r="M5414" s="152"/>
      <c r="N5414" s="153"/>
      <c r="O5414" s="151"/>
      <c r="P5414" s="152"/>
      <c r="Q5414" s="153"/>
      <c r="R5414" s="4"/>
    </row>
    <row r="5415">
      <c r="A5415" s="85"/>
      <c r="B5415" s="150"/>
      <c r="C5415" s="85"/>
      <c r="D5415" s="85"/>
      <c r="E5415" s="85"/>
      <c r="F5415" s="85"/>
      <c r="G5415" s="4"/>
      <c r="H5415" s="4"/>
      <c r="I5415" s="151"/>
      <c r="J5415" s="152"/>
      <c r="K5415" s="153"/>
      <c r="L5415" s="151"/>
      <c r="M5415" s="152"/>
      <c r="N5415" s="153"/>
      <c r="O5415" s="151"/>
      <c r="P5415" s="152"/>
      <c r="Q5415" s="153"/>
      <c r="R5415" s="4"/>
    </row>
    <row r="5416">
      <c r="A5416" s="85"/>
      <c r="B5416" s="150"/>
      <c r="C5416" s="85"/>
      <c r="D5416" s="85"/>
      <c r="E5416" s="85"/>
      <c r="F5416" s="85"/>
      <c r="G5416" s="4"/>
      <c r="H5416" s="4"/>
      <c r="I5416" s="151"/>
      <c r="J5416" s="152"/>
      <c r="K5416" s="153"/>
      <c r="L5416" s="151"/>
      <c r="M5416" s="152"/>
      <c r="N5416" s="153"/>
      <c r="O5416" s="151"/>
      <c r="P5416" s="152"/>
      <c r="Q5416" s="153"/>
      <c r="R5416" s="4"/>
    </row>
    <row r="5417">
      <c r="A5417" s="85"/>
      <c r="B5417" s="150"/>
      <c r="C5417" s="85"/>
      <c r="D5417" s="85"/>
      <c r="E5417" s="85"/>
      <c r="F5417" s="85"/>
      <c r="G5417" s="4"/>
      <c r="H5417" s="4"/>
      <c r="I5417" s="151"/>
      <c r="J5417" s="152"/>
      <c r="K5417" s="153"/>
      <c r="L5417" s="151"/>
      <c r="M5417" s="152"/>
      <c r="N5417" s="153"/>
      <c r="O5417" s="151"/>
      <c r="P5417" s="152"/>
      <c r="Q5417" s="153"/>
      <c r="R5417" s="4"/>
    </row>
    <row r="5418">
      <c r="A5418" s="85"/>
      <c r="B5418" s="150"/>
      <c r="C5418" s="85"/>
      <c r="D5418" s="85"/>
      <c r="E5418" s="85"/>
      <c r="F5418" s="85"/>
      <c r="G5418" s="4"/>
      <c r="H5418" s="4"/>
      <c r="I5418" s="151"/>
      <c r="J5418" s="152"/>
      <c r="K5418" s="153"/>
      <c r="L5418" s="151"/>
      <c r="M5418" s="152"/>
      <c r="N5418" s="153"/>
      <c r="O5418" s="151"/>
      <c r="P5418" s="152"/>
      <c r="Q5418" s="153"/>
      <c r="R5418" s="4"/>
    </row>
    <row r="5419">
      <c r="A5419" s="85"/>
      <c r="B5419" s="150"/>
      <c r="C5419" s="85"/>
      <c r="D5419" s="85"/>
      <c r="E5419" s="85"/>
      <c r="F5419" s="85"/>
      <c r="G5419" s="4"/>
      <c r="H5419" s="4"/>
      <c r="I5419" s="151"/>
      <c r="J5419" s="152"/>
      <c r="K5419" s="153"/>
      <c r="L5419" s="151"/>
      <c r="M5419" s="152"/>
      <c r="N5419" s="153"/>
      <c r="O5419" s="151"/>
      <c r="P5419" s="152"/>
      <c r="Q5419" s="153"/>
      <c r="R5419" s="4"/>
    </row>
    <row r="5420">
      <c r="A5420" s="85"/>
      <c r="B5420" s="150"/>
      <c r="C5420" s="85"/>
      <c r="D5420" s="85"/>
      <c r="E5420" s="85"/>
      <c r="F5420" s="85"/>
      <c r="G5420" s="4"/>
      <c r="H5420" s="4"/>
      <c r="I5420" s="151"/>
      <c r="J5420" s="152"/>
      <c r="K5420" s="153"/>
      <c r="L5420" s="151"/>
      <c r="M5420" s="152"/>
      <c r="N5420" s="153"/>
      <c r="O5420" s="151"/>
      <c r="P5420" s="152"/>
      <c r="Q5420" s="153"/>
      <c r="R5420" s="4"/>
    </row>
    <row r="5421">
      <c r="A5421" s="85"/>
      <c r="B5421" s="150"/>
      <c r="C5421" s="85"/>
      <c r="D5421" s="85"/>
      <c r="E5421" s="85"/>
      <c r="F5421" s="85"/>
      <c r="G5421" s="4"/>
      <c r="H5421" s="4"/>
      <c r="I5421" s="151"/>
      <c r="J5421" s="152"/>
      <c r="K5421" s="153"/>
      <c r="L5421" s="151"/>
      <c r="M5421" s="152"/>
      <c r="N5421" s="153"/>
      <c r="O5421" s="151"/>
      <c r="P5421" s="152"/>
      <c r="Q5421" s="153"/>
      <c r="R5421" s="4"/>
    </row>
    <row r="5422">
      <c r="A5422" s="85"/>
      <c r="B5422" s="150"/>
      <c r="C5422" s="85"/>
      <c r="D5422" s="85"/>
      <c r="E5422" s="85"/>
      <c r="F5422" s="85"/>
      <c r="G5422" s="4"/>
      <c r="H5422" s="4"/>
      <c r="I5422" s="151"/>
      <c r="J5422" s="152"/>
      <c r="K5422" s="153"/>
      <c r="L5422" s="151"/>
      <c r="M5422" s="152"/>
      <c r="N5422" s="153"/>
      <c r="O5422" s="151"/>
      <c r="P5422" s="152"/>
      <c r="Q5422" s="153"/>
      <c r="R5422" s="4"/>
    </row>
    <row r="5423">
      <c r="A5423" s="85"/>
      <c r="B5423" s="150"/>
      <c r="C5423" s="85"/>
      <c r="D5423" s="85"/>
      <c r="E5423" s="85"/>
      <c r="F5423" s="85"/>
      <c r="G5423" s="4"/>
      <c r="H5423" s="4"/>
      <c r="I5423" s="151"/>
      <c r="J5423" s="152"/>
      <c r="K5423" s="153"/>
      <c r="L5423" s="151"/>
      <c r="M5423" s="152"/>
      <c r="N5423" s="153"/>
      <c r="O5423" s="151"/>
      <c r="P5423" s="152"/>
      <c r="Q5423" s="153"/>
      <c r="R5423" s="4"/>
    </row>
    <row r="5424">
      <c r="A5424" s="85"/>
      <c r="B5424" s="150"/>
      <c r="C5424" s="85"/>
      <c r="D5424" s="85"/>
      <c r="E5424" s="85"/>
      <c r="F5424" s="85"/>
      <c r="G5424" s="4"/>
      <c r="H5424" s="4"/>
      <c r="I5424" s="151"/>
      <c r="J5424" s="152"/>
      <c r="K5424" s="153"/>
      <c r="L5424" s="151"/>
      <c r="M5424" s="152"/>
      <c r="N5424" s="153"/>
      <c r="O5424" s="151"/>
      <c r="P5424" s="152"/>
      <c r="Q5424" s="153"/>
      <c r="R5424" s="4"/>
    </row>
    <row r="5425">
      <c r="A5425" s="85"/>
      <c r="B5425" s="150"/>
      <c r="C5425" s="85"/>
      <c r="D5425" s="85"/>
      <c r="E5425" s="85"/>
      <c r="F5425" s="85"/>
      <c r="G5425" s="4"/>
      <c r="H5425" s="4"/>
      <c r="I5425" s="151"/>
      <c r="J5425" s="152"/>
      <c r="K5425" s="153"/>
      <c r="L5425" s="151"/>
      <c r="M5425" s="152"/>
      <c r="N5425" s="153"/>
      <c r="O5425" s="151"/>
      <c r="P5425" s="152"/>
      <c r="Q5425" s="153"/>
      <c r="R5425" s="4"/>
    </row>
    <row r="5426">
      <c r="A5426" s="85"/>
      <c r="B5426" s="150"/>
      <c r="C5426" s="85"/>
      <c r="D5426" s="85"/>
      <c r="E5426" s="85"/>
      <c r="F5426" s="85"/>
      <c r="G5426" s="4"/>
      <c r="H5426" s="4"/>
      <c r="I5426" s="151"/>
      <c r="J5426" s="152"/>
      <c r="K5426" s="153"/>
      <c r="L5426" s="151"/>
      <c r="M5426" s="152"/>
      <c r="N5426" s="153"/>
      <c r="O5426" s="151"/>
      <c r="P5426" s="152"/>
      <c r="Q5426" s="153"/>
      <c r="R5426" s="4"/>
    </row>
    <row r="5427">
      <c r="A5427" s="85"/>
      <c r="B5427" s="150"/>
      <c r="C5427" s="85"/>
      <c r="D5427" s="85"/>
      <c r="E5427" s="85"/>
      <c r="F5427" s="85"/>
      <c r="G5427" s="4"/>
      <c r="H5427" s="4"/>
      <c r="I5427" s="151"/>
      <c r="J5427" s="152"/>
      <c r="K5427" s="153"/>
      <c r="L5427" s="151"/>
      <c r="M5427" s="152"/>
      <c r="N5427" s="153"/>
      <c r="O5427" s="151"/>
      <c r="P5427" s="152"/>
      <c r="Q5427" s="153"/>
      <c r="R5427" s="4"/>
    </row>
    <row r="5428">
      <c r="A5428" s="85"/>
      <c r="B5428" s="150"/>
      <c r="C5428" s="85"/>
      <c r="D5428" s="85"/>
      <c r="E5428" s="85"/>
      <c r="F5428" s="85"/>
      <c r="G5428" s="4"/>
      <c r="H5428" s="4"/>
      <c r="I5428" s="151"/>
      <c r="J5428" s="152"/>
      <c r="K5428" s="153"/>
      <c r="L5428" s="151"/>
      <c r="M5428" s="152"/>
      <c r="N5428" s="153"/>
      <c r="O5428" s="151"/>
      <c r="P5428" s="152"/>
      <c r="Q5428" s="153"/>
      <c r="R5428" s="4"/>
    </row>
    <row r="5429">
      <c r="A5429" s="85"/>
      <c r="B5429" s="150"/>
      <c r="C5429" s="85"/>
      <c r="D5429" s="85"/>
      <c r="E5429" s="85"/>
      <c r="F5429" s="85"/>
      <c r="G5429" s="4"/>
      <c r="H5429" s="4"/>
      <c r="I5429" s="151"/>
      <c r="J5429" s="152"/>
      <c r="K5429" s="153"/>
      <c r="L5429" s="151"/>
      <c r="M5429" s="152"/>
      <c r="N5429" s="153"/>
      <c r="O5429" s="151"/>
      <c r="P5429" s="152"/>
      <c r="Q5429" s="153"/>
      <c r="R5429" s="4"/>
    </row>
    <row r="5430">
      <c r="A5430" s="85"/>
      <c r="B5430" s="150"/>
      <c r="C5430" s="85"/>
      <c r="D5430" s="85"/>
      <c r="E5430" s="85"/>
      <c r="F5430" s="85"/>
      <c r="G5430" s="4"/>
      <c r="H5430" s="4"/>
      <c r="I5430" s="151"/>
      <c r="J5430" s="152"/>
      <c r="K5430" s="153"/>
      <c r="L5430" s="151"/>
      <c r="M5430" s="152"/>
      <c r="N5430" s="153"/>
      <c r="O5430" s="151"/>
      <c r="P5430" s="152"/>
      <c r="Q5430" s="153"/>
      <c r="R5430" s="4"/>
    </row>
    <row r="5431">
      <c r="A5431" s="85"/>
      <c r="B5431" s="150"/>
      <c r="C5431" s="85"/>
      <c r="D5431" s="85"/>
      <c r="E5431" s="85"/>
      <c r="F5431" s="85"/>
      <c r="G5431" s="4"/>
      <c r="H5431" s="4"/>
      <c r="I5431" s="151"/>
      <c r="J5431" s="152"/>
      <c r="K5431" s="153"/>
      <c r="L5431" s="151"/>
      <c r="M5431" s="152"/>
      <c r="N5431" s="153"/>
      <c r="O5431" s="151"/>
      <c r="P5431" s="152"/>
      <c r="Q5431" s="153"/>
      <c r="R5431" s="4"/>
    </row>
    <row r="5432">
      <c r="A5432" s="85"/>
      <c r="B5432" s="150"/>
      <c r="C5432" s="85"/>
      <c r="D5432" s="85"/>
      <c r="E5432" s="85"/>
      <c r="F5432" s="85"/>
      <c r="G5432" s="4"/>
      <c r="H5432" s="4"/>
      <c r="I5432" s="151"/>
      <c r="J5432" s="152"/>
      <c r="K5432" s="153"/>
      <c r="L5432" s="151"/>
      <c r="M5432" s="152"/>
      <c r="N5432" s="153"/>
      <c r="O5432" s="151"/>
      <c r="P5432" s="152"/>
      <c r="Q5432" s="153"/>
      <c r="R5432" s="4"/>
    </row>
    <row r="5433">
      <c r="A5433" s="85"/>
      <c r="B5433" s="150"/>
      <c r="C5433" s="85"/>
      <c r="D5433" s="85"/>
      <c r="E5433" s="85"/>
      <c r="F5433" s="85"/>
      <c r="G5433" s="4"/>
      <c r="H5433" s="4"/>
      <c r="I5433" s="151"/>
      <c r="J5433" s="152"/>
      <c r="K5433" s="153"/>
      <c r="L5433" s="151"/>
      <c r="M5433" s="152"/>
      <c r="N5433" s="153"/>
      <c r="O5433" s="151"/>
      <c r="P5433" s="152"/>
      <c r="Q5433" s="153"/>
      <c r="R5433" s="4"/>
    </row>
    <row r="5434">
      <c r="A5434" s="85"/>
      <c r="B5434" s="150"/>
      <c r="C5434" s="85"/>
      <c r="D5434" s="85"/>
      <c r="E5434" s="85"/>
      <c r="F5434" s="85"/>
      <c r="G5434" s="4"/>
      <c r="H5434" s="4"/>
      <c r="I5434" s="151"/>
      <c r="J5434" s="152"/>
      <c r="K5434" s="153"/>
      <c r="L5434" s="151"/>
      <c r="M5434" s="152"/>
      <c r="N5434" s="153"/>
      <c r="O5434" s="151"/>
      <c r="P5434" s="152"/>
      <c r="Q5434" s="153"/>
      <c r="R5434" s="4"/>
    </row>
    <row r="5435">
      <c r="A5435" s="85"/>
      <c r="B5435" s="150"/>
      <c r="C5435" s="85"/>
      <c r="D5435" s="85"/>
      <c r="E5435" s="85"/>
      <c r="F5435" s="85"/>
      <c r="G5435" s="4"/>
      <c r="H5435" s="4"/>
      <c r="I5435" s="151"/>
      <c r="J5435" s="152"/>
      <c r="K5435" s="153"/>
      <c r="L5435" s="151"/>
      <c r="M5435" s="152"/>
      <c r="N5435" s="153"/>
      <c r="O5435" s="151"/>
      <c r="P5435" s="152"/>
      <c r="Q5435" s="153"/>
      <c r="R5435" s="4"/>
    </row>
    <row r="5436">
      <c r="A5436" s="85"/>
      <c r="B5436" s="150"/>
      <c r="C5436" s="85"/>
      <c r="D5436" s="85"/>
      <c r="E5436" s="85"/>
      <c r="F5436" s="85"/>
      <c r="G5436" s="4"/>
      <c r="H5436" s="4"/>
      <c r="I5436" s="151"/>
      <c r="J5436" s="152"/>
      <c r="K5436" s="153"/>
      <c r="L5436" s="151"/>
      <c r="M5436" s="152"/>
      <c r="N5436" s="153"/>
      <c r="O5436" s="151"/>
      <c r="P5436" s="152"/>
      <c r="Q5436" s="153"/>
      <c r="R5436" s="4"/>
    </row>
    <row r="5437">
      <c r="A5437" s="85"/>
      <c r="B5437" s="150"/>
      <c r="C5437" s="85"/>
      <c r="D5437" s="85"/>
      <c r="E5437" s="85"/>
      <c r="F5437" s="85"/>
      <c r="G5437" s="4"/>
      <c r="H5437" s="4"/>
      <c r="I5437" s="151"/>
      <c r="J5437" s="152"/>
      <c r="K5437" s="153"/>
      <c r="L5437" s="151"/>
      <c r="M5437" s="152"/>
      <c r="N5437" s="153"/>
      <c r="O5437" s="151"/>
      <c r="P5437" s="152"/>
      <c r="Q5437" s="153"/>
      <c r="R5437" s="4"/>
    </row>
    <row r="5438">
      <c r="A5438" s="85"/>
      <c r="B5438" s="150"/>
      <c r="C5438" s="85"/>
      <c r="D5438" s="85"/>
      <c r="E5438" s="85"/>
      <c r="F5438" s="85"/>
      <c r="G5438" s="4"/>
      <c r="H5438" s="4"/>
      <c r="I5438" s="151"/>
      <c r="J5438" s="152"/>
      <c r="K5438" s="153"/>
      <c r="L5438" s="151"/>
      <c r="M5438" s="152"/>
      <c r="N5438" s="153"/>
      <c r="O5438" s="151"/>
      <c r="P5438" s="152"/>
      <c r="Q5438" s="153"/>
      <c r="R5438" s="4"/>
    </row>
    <row r="5439">
      <c r="A5439" s="85"/>
      <c r="B5439" s="150"/>
      <c r="C5439" s="85"/>
      <c r="D5439" s="85"/>
      <c r="E5439" s="85"/>
      <c r="F5439" s="85"/>
      <c r="G5439" s="4"/>
      <c r="H5439" s="4"/>
      <c r="I5439" s="151"/>
      <c r="J5439" s="152"/>
      <c r="K5439" s="153"/>
      <c r="L5439" s="151"/>
      <c r="M5439" s="152"/>
      <c r="N5439" s="153"/>
      <c r="O5439" s="151"/>
      <c r="P5439" s="152"/>
      <c r="Q5439" s="153"/>
      <c r="R5439" s="4"/>
    </row>
    <row r="5440">
      <c r="A5440" s="85"/>
      <c r="B5440" s="150"/>
      <c r="C5440" s="85"/>
      <c r="D5440" s="85"/>
      <c r="E5440" s="85"/>
      <c r="F5440" s="85"/>
      <c r="G5440" s="4"/>
      <c r="H5440" s="4"/>
      <c r="I5440" s="151"/>
      <c r="J5440" s="152"/>
      <c r="K5440" s="153"/>
      <c r="L5440" s="151"/>
      <c r="M5440" s="152"/>
      <c r="N5440" s="153"/>
      <c r="O5440" s="151"/>
      <c r="P5440" s="152"/>
      <c r="Q5440" s="153"/>
      <c r="R5440" s="4"/>
    </row>
    <row r="5441">
      <c r="A5441" s="85"/>
      <c r="B5441" s="150"/>
      <c r="C5441" s="85"/>
      <c r="D5441" s="85"/>
      <c r="E5441" s="85"/>
      <c r="F5441" s="85"/>
      <c r="G5441" s="4"/>
      <c r="H5441" s="4"/>
      <c r="I5441" s="151"/>
      <c r="J5441" s="152"/>
      <c r="K5441" s="153"/>
      <c r="L5441" s="151"/>
      <c r="M5441" s="152"/>
      <c r="N5441" s="153"/>
      <c r="O5441" s="151"/>
      <c r="P5441" s="152"/>
      <c r="Q5441" s="153"/>
      <c r="R5441" s="4"/>
    </row>
    <row r="5442">
      <c r="A5442" s="85"/>
      <c r="B5442" s="150"/>
      <c r="C5442" s="85"/>
      <c r="D5442" s="85"/>
      <c r="E5442" s="85"/>
      <c r="F5442" s="85"/>
      <c r="G5442" s="4"/>
      <c r="H5442" s="4"/>
      <c r="I5442" s="151"/>
      <c r="J5442" s="152"/>
      <c r="K5442" s="153"/>
      <c r="L5442" s="151"/>
      <c r="M5442" s="152"/>
      <c r="N5442" s="153"/>
      <c r="O5442" s="151"/>
      <c r="P5442" s="152"/>
      <c r="Q5442" s="153"/>
      <c r="R5442" s="4"/>
    </row>
    <row r="5443">
      <c r="A5443" s="85"/>
      <c r="B5443" s="150"/>
      <c r="C5443" s="85"/>
      <c r="D5443" s="85"/>
      <c r="E5443" s="85"/>
      <c r="F5443" s="85"/>
      <c r="G5443" s="4"/>
      <c r="H5443" s="4"/>
      <c r="I5443" s="151"/>
      <c r="J5443" s="152"/>
      <c r="K5443" s="153"/>
      <c r="L5443" s="151"/>
      <c r="M5443" s="152"/>
      <c r="N5443" s="153"/>
      <c r="O5443" s="151"/>
      <c r="P5443" s="152"/>
      <c r="Q5443" s="153"/>
      <c r="R5443" s="4"/>
    </row>
    <row r="5444">
      <c r="A5444" s="85"/>
      <c r="B5444" s="150"/>
      <c r="C5444" s="85"/>
      <c r="D5444" s="85"/>
      <c r="E5444" s="85"/>
      <c r="F5444" s="85"/>
      <c r="G5444" s="4"/>
      <c r="H5444" s="4"/>
      <c r="I5444" s="151"/>
      <c r="J5444" s="152"/>
      <c r="K5444" s="153"/>
      <c r="L5444" s="151"/>
      <c r="M5444" s="152"/>
      <c r="N5444" s="153"/>
      <c r="O5444" s="151"/>
      <c r="P5444" s="152"/>
      <c r="Q5444" s="153"/>
      <c r="R5444" s="4"/>
    </row>
    <row r="5445">
      <c r="A5445" s="85"/>
      <c r="B5445" s="150"/>
      <c r="C5445" s="85"/>
      <c r="D5445" s="85"/>
      <c r="E5445" s="85"/>
      <c r="F5445" s="85"/>
      <c r="G5445" s="4"/>
      <c r="H5445" s="4"/>
      <c r="I5445" s="151"/>
      <c r="J5445" s="152"/>
      <c r="K5445" s="153"/>
      <c r="L5445" s="151"/>
      <c r="M5445" s="152"/>
      <c r="N5445" s="153"/>
      <c r="O5445" s="151"/>
      <c r="P5445" s="152"/>
      <c r="Q5445" s="153"/>
      <c r="R5445" s="4"/>
    </row>
    <row r="5446">
      <c r="A5446" s="85"/>
      <c r="B5446" s="150"/>
      <c r="C5446" s="85"/>
      <c r="D5446" s="85"/>
      <c r="E5446" s="85"/>
      <c r="F5446" s="85"/>
      <c r="G5446" s="4"/>
      <c r="H5446" s="4"/>
      <c r="I5446" s="151"/>
      <c r="J5446" s="152"/>
      <c r="K5446" s="153"/>
      <c r="L5446" s="151"/>
      <c r="M5446" s="152"/>
      <c r="N5446" s="153"/>
      <c r="O5446" s="151"/>
      <c r="P5446" s="152"/>
      <c r="Q5446" s="153"/>
      <c r="R5446" s="4"/>
    </row>
    <row r="5447">
      <c r="A5447" s="85"/>
      <c r="B5447" s="150"/>
      <c r="C5447" s="85"/>
      <c r="D5447" s="85"/>
      <c r="E5447" s="85"/>
      <c r="F5447" s="85"/>
      <c r="G5447" s="4"/>
      <c r="H5447" s="4"/>
      <c r="I5447" s="151"/>
      <c r="J5447" s="152"/>
      <c r="K5447" s="153"/>
      <c r="L5447" s="151"/>
      <c r="M5447" s="152"/>
      <c r="N5447" s="153"/>
      <c r="O5447" s="151"/>
      <c r="P5447" s="152"/>
      <c r="Q5447" s="153"/>
      <c r="R5447" s="4"/>
    </row>
    <row r="5448">
      <c r="A5448" s="85"/>
      <c r="B5448" s="150"/>
      <c r="C5448" s="85"/>
      <c r="D5448" s="85"/>
      <c r="E5448" s="85"/>
      <c r="F5448" s="85"/>
      <c r="G5448" s="4"/>
      <c r="H5448" s="4"/>
      <c r="I5448" s="151"/>
      <c r="J5448" s="152"/>
      <c r="K5448" s="153"/>
      <c r="L5448" s="151"/>
      <c r="M5448" s="152"/>
      <c r="N5448" s="153"/>
      <c r="O5448" s="151"/>
      <c r="P5448" s="152"/>
      <c r="Q5448" s="153"/>
      <c r="R5448" s="4"/>
    </row>
    <row r="5449">
      <c r="A5449" s="85"/>
      <c r="B5449" s="150"/>
      <c r="C5449" s="85"/>
      <c r="D5449" s="85"/>
      <c r="E5449" s="85"/>
      <c r="F5449" s="85"/>
      <c r="G5449" s="4"/>
      <c r="H5449" s="4"/>
      <c r="I5449" s="151"/>
      <c r="J5449" s="152"/>
      <c r="K5449" s="153"/>
      <c r="L5449" s="151"/>
      <c r="M5449" s="152"/>
      <c r="N5449" s="153"/>
      <c r="O5449" s="151"/>
      <c r="P5449" s="152"/>
      <c r="Q5449" s="153"/>
      <c r="R5449" s="4"/>
    </row>
    <row r="5450">
      <c r="A5450" s="85"/>
      <c r="B5450" s="150"/>
      <c r="C5450" s="85"/>
      <c r="D5450" s="85"/>
      <c r="E5450" s="85"/>
      <c r="F5450" s="85"/>
      <c r="G5450" s="4"/>
      <c r="H5450" s="4"/>
      <c r="I5450" s="151"/>
      <c r="J5450" s="152"/>
      <c r="K5450" s="153"/>
      <c r="L5450" s="151"/>
      <c r="M5450" s="152"/>
      <c r="N5450" s="153"/>
      <c r="O5450" s="151"/>
      <c r="P5450" s="152"/>
      <c r="Q5450" s="153"/>
      <c r="R5450" s="4"/>
    </row>
    <row r="5451">
      <c r="A5451" s="85"/>
      <c r="B5451" s="150"/>
      <c r="C5451" s="85"/>
      <c r="D5451" s="85"/>
      <c r="E5451" s="85"/>
      <c r="F5451" s="85"/>
      <c r="G5451" s="4"/>
      <c r="H5451" s="4"/>
      <c r="I5451" s="151"/>
      <c r="J5451" s="152"/>
      <c r="K5451" s="153"/>
      <c r="L5451" s="151"/>
      <c r="M5451" s="152"/>
      <c r="N5451" s="153"/>
      <c r="O5451" s="151"/>
      <c r="P5451" s="152"/>
      <c r="Q5451" s="153"/>
      <c r="R5451" s="4"/>
    </row>
    <row r="5452">
      <c r="A5452" s="85"/>
      <c r="B5452" s="150"/>
      <c r="C5452" s="85"/>
      <c r="D5452" s="85"/>
      <c r="E5452" s="85"/>
      <c r="F5452" s="85"/>
      <c r="G5452" s="4"/>
      <c r="H5452" s="4"/>
      <c r="I5452" s="151"/>
      <c r="J5452" s="152"/>
      <c r="K5452" s="153"/>
      <c r="L5452" s="151"/>
      <c r="M5452" s="152"/>
      <c r="N5452" s="153"/>
      <c r="O5452" s="151"/>
      <c r="P5452" s="152"/>
      <c r="Q5452" s="153"/>
      <c r="R5452" s="4"/>
    </row>
    <row r="5453">
      <c r="A5453" s="85"/>
      <c r="B5453" s="150"/>
      <c r="C5453" s="85"/>
      <c r="D5453" s="85"/>
      <c r="E5453" s="85"/>
      <c r="F5453" s="85"/>
      <c r="G5453" s="4"/>
      <c r="H5453" s="4"/>
      <c r="I5453" s="151"/>
      <c r="J5453" s="152"/>
      <c r="K5453" s="153"/>
      <c r="L5453" s="151"/>
      <c r="M5453" s="152"/>
      <c r="N5453" s="153"/>
      <c r="O5453" s="151"/>
      <c r="P5453" s="152"/>
      <c r="Q5453" s="153"/>
      <c r="R5453" s="4"/>
    </row>
    <row r="5454">
      <c r="A5454" s="85"/>
      <c r="B5454" s="150"/>
      <c r="C5454" s="85"/>
      <c r="D5454" s="85"/>
      <c r="E5454" s="85"/>
      <c r="F5454" s="85"/>
      <c r="G5454" s="4"/>
      <c r="H5454" s="4"/>
      <c r="I5454" s="151"/>
      <c r="J5454" s="152"/>
      <c r="K5454" s="153"/>
      <c r="L5454" s="151"/>
      <c r="M5454" s="152"/>
      <c r="N5454" s="153"/>
      <c r="O5454" s="151"/>
      <c r="P5454" s="152"/>
      <c r="Q5454" s="153"/>
      <c r="R5454" s="4"/>
    </row>
    <row r="5455">
      <c r="A5455" s="85"/>
      <c r="B5455" s="150"/>
      <c r="C5455" s="85"/>
      <c r="D5455" s="85"/>
      <c r="E5455" s="85"/>
      <c r="F5455" s="85"/>
      <c r="G5455" s="4"/>
      <c r="H5455" s="4"/>
      <c r="I5455" s="151"/>
      <c r="J5455" s="152"/>
      <c r="K5455" s="153"/>
      <c r="L5455" s="151"/>
      <c r="M5455" s="152"/>
      <c r="N5455" s="153"/>
      <c r="O5455" s="151"/>
      <c r="P5455" s="152"/>
      <c r="Q5455" s="153"/>
      <c r="R5455" s="4"/>
    </row>
    <row r="5456">
      <c r="A5456" s="85"/>
      <c r="B5456" s="150"/>
      <c r="C5456" s="85"/>
      <c r="D5456" s="85"/>
      <c r="E5456" s="85"/>
      <c r="F5456" s="85"/>
      <c r="G5456" s="4"/>
      <c r="H5456" s="4"/>
      <c r="I5456" s="151"/>
      <c r="J5456" s="152"/>
      <c r="K5456" s="153"/>
      <c r="L5456" s="151"/>
      <c r="M5456" s="152"/>
      <c r="N5456" s="153"/>
      <c r="O5456" s="151"/>
      <c r="P5456" s="152"/>
      <c r="Q5456" s="153"/>
      <c r="R5456" s="4"/>
    </row>
    <row r="5457">
      <c r="A5457" s="85"/>
      <c r="B5457" s="150"/>
      <c r="C5457" s="85"/>
      <c r="D5457" s="85"/>
      <c r="E5457" s="85"/>
      <c r="F5457" s="85"/>
      <c r="G5457" s="4"/>
      <c r="H5457" s="4"/>
      <c r="I5457" s="151"/>
      <c r="J5457" s="152"/>
      <c r="K5457" s="153"/>
      <c r="L5457" s="151"/>
      <c r="M5457" s="152"/>
      <c r="N5457" s="153"/>
      <c r="O5457" s="151"/>
      <c r="P5457" s="152"/>
      <c r="Q5457" s="153"/>
      <c r="R5457" s="4"/>
    </row>
    <row r="5458">
      <c r="A5458" s="85"/>
      <c r="B5458" s="150"/>
      <c r="C5458" s="85"/>
      <c r="D5458" s="85"/>
      <c r="E5458" s="85"/>
      <c r="F5458" s="85"/>
      <c r="G5458" s="4"/>
      <c r="H5458" s="4"/>
      <c r="I5458" s="151"/>
      <c r="J5458" s="152"/>
      <c r="K5458" s="153"/>
      <c r="L5458" s="151"/>
      <c r="M5458" s="152"/>
      <c r="N5458" s="153"/>
      <c r="O5458" s="151"/>
      <c r="P5458" s="152"/>
      <c r="Q5458" s="153"/>
      <c r="R5458" s="4"/>
    </row>
    <row r="5459">
      <c r="A5459" s="85"/>
      <c r="B5459" s="150"/>
      <c r="C5459" s="85"/>
      <c r="D5459" s="85"/>
      <c r="E5459" s="85"/>
      <c r="F5459" s="85"/>
      <c r="G5459" s="4"/>
      <c r="H5459" s="4"/>
      <c r="I5459" s="151"/>
      <c r="J5459" s="152"/>
      <c r="K5459" s="153"/>
      <c r="L5459" s="151"/>
      <c r="M5459" s="152"/>
      <c r="N5459" s="153"/>
      <c r="O5459" s="151"/>
      <c r="P5459" s="152"/>
      <c r="Q5459" s="153"/>
      <c r="R5459" s="4"/>
    </row>
    <row r="5460">
      <c r="A5460" s="85"/>
      <c r="B5460" s="150"/>
      <c r="C5460" s="85"/>
      <c r="D5460" s="85"/>
      <c r="E5460" s="85"/>
      <c r="F5460" s="85"/>
      <c r="G5460" s="4"/>
      <c r="H5460" s="4"/>
      <c r="I5460" s="151"/>
      <c r="J5460" s="152"/>
      <c r="K5460" s="153"/>
      <c r="L5460" s="151"/>
      <c r="M5460" s="152"/>
      <c r="N5460" s="153"/>
      <c r="O5460" s="151"/>
      <c r="P5460" s="152"/>
      <c r="Q5460" s="153"/>
      <c r="R5460" s="4"/>
    </row>
    <row r="5461">
      <c r="A5461" s="85"/>
      <c r="B5461" s="150"/>
      <c r="C5461" s="85"/>
      <c r="D5461" s="85"/>
      <c r="E5461" s="85"/>
      <c r="F5461" s="85"/>
      <c r="G5461" s="4"/>
      <c r="H5461" s="4"/>
      <c r="I5461" s="151"/>
      <c r="J5461" s="152"/>
      <c r="K5461" s="153"/>
      <c r="L5461" s="151"/>
      <c r="M5461" s="152"/>
      <c r="N5461" s="153"/>
      <c r="O5461" s="151"/>
      <c r="P5461" s="152"/>
      <c r="Q5461" s="153"/>
      <c r="R5461" s="4"/>
    </row>
    <row r="5462">
      <c r="A5462" s="85"/>
      <c r="B5462" s="150"/>
      <c r="C5462" s="85"/>
      <c r="D5462" s="85"/>
      <c r="E5462" s="85"/>
      <c r="F5462" s="85"/>
      <c r="G5462" s="4"/>
      <c r="H5462" s="4"/>
      <c r="I5462" s="151"/>
      <c r="J5462" s="152"/>
      <c r="K5462" s="153"/>
      <c r="L5462" s="151"/>
      <c r="M5462" s="152"/>
      <c r="N5462" s="153"/>
      <c r="O5462" s="151"/>
      <c r="P5462" s="152"/>
      <c r="Q5462" s="153"/>
      <c r="R5462" s="4"/>
    </row>
    <row r="5463">
      <c r="A5463" s="85"/>
      <c r="B5463" s="150"/>
      <c r="C5463" s="85"/>
      <c r="D5463" s="85"/>
      <c r="E5463" s="85"/>
      <c r="F5463" s="85"/>
      <c r="G5463" s="4"/>
      <c r="H5463" s="4"/>
      <c r="I5463" s="151"/>
      <c r="J5463" s="152"/>
      <c r="K5463" s="153"/>
      <c r="L5463" s="151"/>
      <c r="M5463" s="152"/>
      <c r="N5463" s="153"/>
      <c r="O5463" s="151"/>
      <c r="P5463" s="152"/>
      <c r="Q5463" s="153"/>
      <c r="R5463" s="4"/>
    </row>
    <row r="5464">
      <c r="A5464" s="85"/>
      <c r="B5464" s="150"/>
      <c r="C5464" s="85"/>
      <c r="D5464" s="85"/>
      <c r="E5464" s="85"/>
      <c r="F5464" s="85"/>
      <c r="G5464" s="4"/>
      <c r="H5464" s="4"/>
      <c r="I5464" s="151"/>
      <c r="J5464" s="152"/>
      <c r="K5464" s="153"/>
      <c r="L5464" s="151"/>
      <c r="M5464" s="152"/>
      <c r="N5464" s="153"/>
      <c r="O5464" s="151"/>
      <c r="P5464" s="152"/>
      <c r="Q5464" s="153"/>
      <c r="R5464" s="4"/>
    </row>
    <row r="5465">
      <c r="A5465" s="85"/>
      <c r="B5465" s="150"/>
      <c r="C5465" s="85"/>
      <c r="D5465" s="85"/>
      <c r="E5465" s="85"/>
      <c r="F5465" s="85"/>
      <c r="G5465" s="4"/>
      <c r="H5465" s="4"/>
      <c r="I5465" s="151"/>
      <c r="J5465" s="152"/>
      <c r="K5465" s="153"/>
      <c r="L5465" s="151"/>
      <c r="M5465" s="152"/>
      <c r="N5465" s="153"/>
      <c r="O5465" s="151"/>
      <c r="P5465" s="152"/>
      <c r="Q5465" s="153"/>
      <c r="R5465" s="4"/>
    </row>
    <row r="5466">
      <c r="A5466" s="85"/>
      <c r="B5466" s="150"/>
      <c r="C5466" s="85"/>
      <c r="D5466" s="85"/>
      <c r="E5466" s="85"/>
      <c r="F5466" s="85"/>
      <c r="G5466" s="4"/>
      <c r="H5466" s="4"/>
      <c r="I5466" s="151"/>
      <c r="J5466" s="152"/>
      <c r="K5466" s="153"/>
      <c r="L5466" s="151"/>
      <c r="M5466" s="152"/>
      <c r="N5466" s="153"/>
      <c r="O5466" s="151"/>
      <c r="P5466" s="152"/>
      <c r="Q5466" s="153"/>
      <c r="R5466" s="4"/>
    </row>
    <row r="5467">
      <c r="A5467" s="85"/>
      <c r="B5467" s="150"/>
      <c r="C5467" s="85"/>
      <c r="D5467" s="85"/>
      <c r="E5467" s="85"/>
      <c r="F5467" s="85"/>
      <c r="G5467" s="4"/>
      <c r="H5467" s="4"/>
      <c r="I5467" s="151"/>
      <c r="J5467" s="152"/>
      <c r="K5467" s="153"/>
      <c r="L5467" s="151"/>
      <c r="M5467" s="152"/>
      <c r="N5467" s="153"/>
      <c r="O5467" s="151"/>
      <c r="P5467" s="152"/>
      <c r="Q5467" s="153"/>
      <c r="R5467" s="4"/>
    </row>
    <row r="5468">
      <c r="A5468" s="85"/>
      <c r="B5468" s="150"/>
      <c r="C5468" s="85"/>
      <c r="D5468" s="85"/>
      <c r="E5468" s="85"/>
      <c r="F5468" s="85"/>
      <c r="G5468" s="4"/>
      <c r="H5468" s="4"/>
      <c r="I5468" s="151"/>
      <c r="J5468" s="152"/>
      <c r="K5468" s="153"/>
      <c r="L5468" s="151"/>
      <c r="M5468" s="152"/>
      <c r="N5468" s="153"/>
      <c r="O5468" s="151"/>
      <c r="P5468" s="152"/>
      <c r="Q5468" s="153"/>
      <c r="R5468" s="4"/>
    </row>
    <row r="5469">
      <c r="A5469" s="85"/>
      <c r="B5469" s="150"/>
      <c r="C5469" s="85"/>
      <c r="D5469" s="85"/>
      <c r="E5469" s="85"/>
      <c r="F5469" s="85"/>
      <c r="G5469" s="4"/>
      <c r="H5469" s="4"/>
      <c r="I5469" s="151"/>
      <c r="J5469" s="152"/>
      <c r="K5469" s="153"/>
      <c r="L5469" s="151"/>
      <c r="M5469" s="152"/>
      <c r="N5469" s="153"/>
      <c r="O5469" s="151"/>
      <c r="P5469" s="152"/>
      <c r="Q5469" s="153"/>
      <c r="R5469" s="4"/>
    </row>
    <row r="5470">
      <c r="A5470" s="85"/>
      <c r="B5470" s="150"/>
      <c r="C5470" s="85"/>
      <c r="D5470" s="85"/>
      <c r="E5470" s="85"/>
      <c r="F5470" s="85"/>
      <c r="G5470" s="4"/>
      <c r="H5470" s="4"/>
      <c r="I5470" s="151"/>
      <c r="J5470" s="152"/>
      <c r="K5470" s="153"/>
      <c r="L5470" s="151"/>
      <c r="M5470" s="152"/>
      <c r="N5470" s="153"/>
      <c r="O5470" s="151"/>
      <c r="P5470" s="152"/>
      <c r="Q5470" s="153"/>
      <c r="R5470" s="4"/>
    </row>
    <row r="5471">
      <c r="A5471" s="85"/>
      <c r="B5471" s="150"/>
      <c r="C5471" s="85"/>
      <c r="D5471" s="85"/>
      <c r="E5471" s="85"/>
      <c r="F5471" s="85"/>
      <c r="G5471" s="4"/>
      <c r="H5471" s="4"/>
      <c r="I5471" s="151"/>
      <c r="J5471" s="152"/>
      <c r="K5471" s="153"/>
      <c r="L5471" s="151"/>
      <c r="M5471" s="152"/>
      <c r="N5471" s="153"/>
      <c r="O5471" s="151"/>
      <c r="P5471" s="152"/>
      <c r="Q5471" s="153"/>
      <c r="R5471" s="4"/>
    </row>
    <row r="5472">
      <c r="A5472" s="85"/>
      <c r="B5472" s="150"/>
      <c r="C5472" s="85"/>
      <c r="D5472" s="85"/>
      <c r="E5472" s="85"/>
      <c r="F5472" s="85"/>
      <c r="G5472" s="4"/>
      <c r="H5472" s="4"/>
      <c r="I5472" s="151"/>
      <c r="J5472" s="152"/>
      <c r="K5472" s="153"/>
      <c r="L5472" s="151"/>
      <c r="M5472" s="152"/>
      <c r="N5472" s="153"/>
      <c r="O5472" s="151"/>
      <c r="P5472" s="152"/>
      <c r="Q5472" s="153"/>
      <c r="R5472" s="4"/>
    </row>
    <row r="5473">
      <c r="A5473" s="85"/>
      <c r="B5473" s="150"/>
      <c r="C5473" s="85"/>
      <c r="D5473" s="85"/>
      <c r="E5473" s="85"/>
      <c r="F5473" s="85"/>
      <c r="G5473" s="4"/>
      <c r="H5473" s="4"/>
      <c r="I5473" s="151"/>
      <c r="J5473" s="152"/>
      <c r="K5473" s="153"/>
      <c r="L5473" s="151"/>
      <c r="M5473" s="152"/>
      <c r="N5473" s="153"/>
      <c r="O5473" s="151"/>
      <c r="P5473" s="152"/>
      <c r="Q5473" s="153"/>
      <c r="R5473" s="4"/>
    </row>
    <row r="5474">
      <c r="A5474" s="85"/>
      <c r="B5474" s="150"/>
      <c r="C5474" s="85"/>
      <c r="D5474" s="85"/>
      <c r="E5474" s="85"/>
      <c r="F5474" s="85"/>
      <c r="G5474" s="4"/>
      <c r="H5474" s="4"/>
      <c r="I5474" s="151"/>
      <c r="J5474" s="152"/>
      <c r="K5474" s="153"/>
      <c r="L5474" s="151"/>
      <c r="M5474" s="152"/>
      <c r="N5474" s="153"/>
      <c r="O5474" s="151"/>
      <c r="P5474" s="152"/>
      <c r="Q5474" s="153"/>
      <c r="R5474" s="4"/>
    </row>
    <row r="5475">
      <c r="A5475" s="85"/>
      <c r="B5475" s="150"/>
      <c r="C5475" s="85"/>
      <c r="D5475" s="85"/>
      <c r="E5475" s="85"/>
      <c r="F5475" s="85"/>
      <c r="G5475" s="4"/>
      <c r="H5475" s="4"/>
      <c r="I5475" s="151"/>
      <c r="J5475" s="152"/>
      <c r="K5475" s="153"/>
      <c r="L5475" s="151"/>
      <c r="M5475" s="152"/>
      <c r="N5475" s="153"/>
      <c r="O5475" s="151"/>
      <c r="P5475" s="152"/>
      <c r="Q5475" s="153"/>
      <c r="R5475" s="4"/>
    </row>
    <row r="5476">
      <c r="A5476" s="85"/>
      <c r="B5476" s="150"/>
      <c r="C5476" s="85"/>
      <c r="D5476" s="85"/>
      <c r="E5476" s="85"/>
      <c r="F5476" s="85"/>
      <c r="G5476" s="4"/>
      <c r="H5476" s="4"/>
      <c r="I5476" s="151"/>
      <c r="J5476" s="152"/>
      <c r="K5476" s="153"/>
      <c r="L5476" s="151"/>
      <c r="M5476" s="152"/>
      <c r="N5476" s="153"/>
      <c r="O5476" s="151"/>
      <c r="P5476" s="152"/>
      <c r="Q5476" s="153"/>
      <c r="R5476" s="4"/>
    </row>
    <row r="5477">
      <c r="A5477" s="85"/>
      <c r="B5477" s="150"/>
      <c r="C5477" s="85"/>
      <c r="D5477" s="85"/>
      <c r="E5477" s="85"/>
      <c r="F5477" s="85"/>
      <c r="G5477" s="4"/>
      <c r="H5477" s="4"/>
      <c r="I5477" s="151"/>
      <c r="J5477" s="152"/>
      <c r="K5477" s="153"/>
      <c r="L5477" s="151"/>
      <c r="M5477" s="152"/>
      <c r="N5477" s="153"/>
      <c r="O5477" s="151"/>
      <c r="P5477" s="152"/>
      <c r="Q5477" s="153"/>
      <c r="R5477" s="4"/>
    </row>
    <row r="5478">
      <c r="A5478" s="85"/>
      <c r="B5478" s="150"/>
      <c r="C5478" s="85"/>
      <c r="D5478" s="85"/>
      <c r="E5478" s="85"/>
      <c r="F5478" s="85"/>
      <c r="G5478" s="4"/>
      <c r="H5478" s="4"/>
      <c r="I5478" s="151"/>
      <c r="J5478" s="152"/>
      <c r="K5478" s="153"/>
      <c r="L5478" s="151"/>
      <c r="M5478" s="152"/>
      <c r="N5478" s="153"/>
      <c r="O5478" s="151"/>
      <c r="P5478" s="152"/>
      <c r="Q5478" s="153"/>
      <c r="R5478" s="4"/>
    </row>
    <row r="5479">
      <c r="A5479" s="85"/>
      <c r="B5479" s="150"/>
      <c r="C5479" s="85"/>
      <c r="D5479" s="85"/>
      <c r="E5479" s="85"/>
      <c r="F5479" s="85"/>
      <c r="G5479" s="4"/>
      <c r="H5479" s="4"/>
      <c r="I5479" s="151"/>
      <c r="J5479" s="152"/>
      <c r="K5479" s="153"/>
      <c r="L5479" s="151"/>
      <c r="M5479" s="152"/>
      <c r="N5479" s="153"/>
      <c r="O5479" s="151"/>
      <c r="P5479" s="152"/>
      <c r="Q5479" s="153"/>
      <c r="R5479" s="4"/>
    </row>
    <row r="5480">
      <c r="A5480" s="85"/>
      <c r="B5480" s="150"/>
      <c r="C5480" s="85"/>
      <c r="D5480" s="85"/>
      <c r="E5480" s="85"/>
      <c r="F5480" s="85"/>
      <c r="G5480" s="4"/>
      <c r="H5480" s="4"/>
      <c r="I5480" s="151"/>
      <c r="J5480" s="152"/>
      <c r="K5480" s="153"/>
      <c r="L5480" s="151"/>
      <c r="M5480" s="152"/>
      <c r="N5480" s="153"/>
      <c r="O5480" s="151"/>
      <c r="P5480" s="152"/>
      <c r="Q5480" s="153"/>
      <c r="R5480" s="4"/>
    </row>
    <row r="5481">
      <c r="A5481" s="85"/>
      <c r="B5481" s="150"/>
      <c r="C5481" s="85"/>
      <c r="D5481" s="85"/>
      <c r="E5481" s="85"/>
      <c r="F5481" s="85"/>
      <c r="G5481" s="4"/>
      <c r="H5481" s="4"/>
      <c r="I5481" s="151"/>
      <c r="J5481" s="152"/>
      <c r="K5481" s="153"/>
      <c r="L5481" s="151"/>
      <c r="M5481" s="152"/>
      <c r="N5481" s="153"/>
      <c r="O5481" s="151"/>
      <c r="P5481" s="152"/>
      <c r="Q5481" s="153"/>
      <c r="R5481" s="4"/>
    </row>
    <row r="5482">
      <c r="A5482" s="85"/>
      <c r="B5482" s="150"/>
      <c r="C5482" s="85"/>
      <c r="D5482" s="85"/>
      <c r="E5482" s="85"/>
      <c r="F5482" s="85"/>
      <c r="G5482" s="4"/>
      <c r="H5482" s="4"/>
      <c r="I5482" s="151"/>
      <c r="J5482" s="152"/>
      <c r="K5482" s="153"/>
      <c r="L5482" s="151"/>
      <c r="M5482" s="152"/>
      <c r="N5482" s="153"/>
      <c r="O5482" s="151"/>
      <c r="P5482" s="152"/>
      <c r="Q5482" s="153"/>
      <c r="R5482" s="4"/>
    </row>
    <row r="5483">
      <c r="A5483" s="85"/>
      <c r="B5483" s="150"/>
      <c r="C5483" s="85"/>
      <c r="D5483" s="85"/>
      <c r="E5483" s="85"/>
      <c r="F5483" s="85"/>
      <c r="G5483" s="4"/>
      <c r="H5483" s="4"/>
      <c r="I5483" s="151"/>
      <c r="J5483" s="152"/>
      <c r="K5483" s="153"/>
      <c r="L5483" s="151"/>
      <c r="M5483" s="152"/>
      <c r="N5483" s="153"/>
      <c r="O5483" s="151"/>
      <c r="P5483" s="152"/>
      <c r="Q5483" s="153"/>
      <c r="R5483" s="4"/>
    </row>
    <row r="5484">
      <c r="A5484" s="85"/>
      <c r="B5484" s="150"/>
      <c r="C5484" s="85"/>
      <c r="D5484" s="85"/>
      <c r="E5484" s="85"/>
      <c r="F5484" s="85"/>
      <c r="G5484" s="4"/>
      <c r="H5484" s="4"/>
      <c r="I5484" s="151"/>
      <c r="J5484" s="152"/>
      <c r="K5484" s="153"/>
      <c r="L5484" s="151"/>
      <c r="M5484" s="152"/>
      <c r="N5484" s="153"/>
      <c r="O5484" s="151"/>
      <c r="P5484" s="152"/>
      <c r="Q5484" s="153"/>
      <c r="R5484" s="4"/>
    </row>
    <row r="5485">
      <c r="A5485" s="85"/>
      <c r="B5485" s="150"/>
      <c r="C5485" s="85"/>
      <c r="D5485" s="85"/>
      <c r="E5485" s="85"/>
      <c r="F5485" s="85"/>
      <c r="G5485" s="4"/>
      <c r="H5485" s="4"/>
      <c r="I5485" s="151"/>
      <c r="J5485" s="152"/>
      <c r="K5485" s="153"/>
      <c r="L5485" s="151"/>
      <c r="M5485" s="152"/>
      <c r="N5485" s="153"/>
      <c r="O5485" s="151"/>
      <c r="P5485" s="152"/>
      <c r="Q5485" s="153"/>
      <c r="R5485" s="4"/>
    </row>
    <row r="5486">
      <c r="A5486" s="85"/>
      <c r="B5486" s="150"/>
      <c r="C5486" s="85"/>
      <c r="D5486" s="85"/>
      <c r="E5486" s="85"/>
      <c r="F5486" s="85"/>
      <c r="G5486" s="4"/>
      <c r="H5486" s="4"/>
      <c r="I5486" s="151"/>
      <c r="J5486" s="152"/>
      <c r="K5486" s="153"/>
      <c r="L5486" s="151"/>
      <c r="M5486" s="152"/>
      <c r="N5486" s="153"/>
      <c r="O5486" s="151"/>
      <c r="P5486" s="152"/>
      <c r="Q5486" s="153"/>
      <c r="R5486" s="4"/>
    </row>
    <row r="5487">
      <c r="A5487" s="85"/>
      <c r="B5487" s="150"/>
      <c r="C5487" s="85"/>
      <c r="D5487" s="85"/>
      <c r="E5487" s="85"/>
      <c r="F5487" s="85"/>
      <c r="G5487" s="4"/>
      <c r="H5487" s="4"/>
      <c r="I5487" s="151"/>
      <c r="J5487" s="152"/>
      <c r="K5487" s="153"/>
      <c r="L5487" s="151"/>
      <c r="M5487" s="152"/>
      <c r="N5487" s="153"/>
      <c r="O5487" s="151"/>
      <c r="P5487" s="152"/>
      <c r="Q5487" s="153"/>
      <c r="R5487" s="4"/>
    </row>
    <row r="5488">
      <c r="A5488" s="85"/>
      <c r="B5488" s="150"/>
      <c r="C5488" s="85"/>
      <c r="D5488" s="85"/>
      <c r="E5488" s="85"/>
      <c r="F5488" s="85"/>
      <c r="G5488" s="4"/>
      <c r="H5488" s="4"/>
      <c r="I5488" s="151"/>
      <c r="J5488" s="152"/>
      <c r="K5488" s="153"/>
      <c r="L5488" s="151"/>
      <c r="M5488" s="152"/>
      <c r="N5488" s="153"/>
      <c r="O5488" s="151"/>
      <c r="P5488" s="152"/>
      <c r="Q5488" s="153"/>
      <c r="R5488" s="4"/>
    </row>
    <row r="5489">
      <c r="A5489" s="85"/>
      <c r="B5489" s="150"/>
      <c r="C5489" s="85"/>
      <c r="D5489" s="85"/>
      <c r="E5489" s="85"/>
      <c r="F5489" s="85"/>
      <c r="G5489" s="4"/>
      <c r="H5489" s="4"/>
      <c r="I5489" s="151"/>
      <c r="J5489" s="152"/>
      <c r="K5489" s="153"/>
      <c r="L5489" s="151"/>
      <c r="M5489" s="152"/>
      <c r="N5489" s="153"/>
      <c r="O5489" s="151"/>
      <c r="P5489" s="152"/>
      <c r="Q5489" s="153"/>
      <c r="R5489" s="4"/>
    </row>
    <row r="5490">
      <c r="A5490" s="85"/>
      <c r="B5490" s="150"/>
      <c r="C5490" s="85"/>
      <c r="D5490" s="85"/>
      <c r="E5490" s="85"/>
      <c r="F5490" s="85"/>
      <c r="G5490" s="4"/>
      <c r="H5490" s="4"/>
      <c r="I5490" s="151"/>
      <c r="J5490" s="152"/>
      <c r="K5490" s="153"/>
      <c r="L5490" s="151"/>
      <c r="M5490" s="152"/>
      <c r="N5490" s="153"/>
      <c r="O5490" s="151"/>
      <c r="P5490" s="152"/>
      <c r="Q5490" s="153"/>
      <c r="R5490" s="4"/>
    </row>
    <row r="5491">
      <c r="A5491" s="85"/>
      <c r="B5491" s="150"/>
      <c r="C5491" s="85"/>
      <c r="D5491" s="85"/>
      <c r="E5491" s="85"/>
      <c r="F5491" s="85"/>
      <c r="G5491" s="4"/>
      <c r="H5491" s="4"/>
      <c r="I5491" s="151"/>
      <c r="J5491" s="152"/>
      <c r="K5491" s="153"/>
      <c r="L5491" s="151"/>
      <c r="M5491" s="152"/>
      <c r="N5491" s="153"/>
      <c r="O5491" s="151"/>
      <c r="P5491" s="152"/>
      <c r="Q5491" s="153"/>
      <c r="R5491" s="4"/>
    </row>
    <row r="5492">
      <c r="A5492" s="85"/>
      <c r="B5492" s="150"/>
      <c r="C5492" s="85"/>
      <c r="D5492" s="85"/>
      <c r="E5492" s="85"/>
      <c r="F5492" s="85"/>
      <c r="G5492" s="4"/>
      <c r="H5492" s="4"/>
      <c r="I5492" s="151"/>
      <c r="J5492" s="152"/>
      <c r="K5492" s="153"/>
      <c r="L5492" s="151"/>
      <c r="M5492" s="152"/>
      <c r="N5492" s="153"/>
      <c r="O5492" s="151"/>
      <c r="P5492" s="152"/>
      <c r="Q5492" s="153"/>
      <c r="R5492" s="4"/>
    </row>
    <row r="5493">
      <c r="A5493" s="85"/>
      <c r="B5493" s="150"/>
      <c r="C5493" s="85"/>
      <c r="D5493" s="85"/>
      <c r="E5493" s="85"/>
      <c r="F5493" s="85"/>
      <c r="G5493" s="4"/>
      <c r="H5493" s="4"/>
      <c r="I5493" s="151"/>
      <c r="J5493" s="152"/>
      <c r="K5493" s="153"/>
      <c r="L5493" s="151"/>
      <c r="M5493" s="152"/>
      <c r="N5493" s="153"/>
      <c r="O5493" s="151"/>
      <c r="P5493" s="152"/>
      <c r="Q5493" s="153"/>
      <c r="R5493" s="4"/>
    </row>
    <row r="5494">
      <c r="A5494" s="85"/>
      <c r="B5494" s="150"/>
      <c r="C5494" s="85"/>
      <c r="D5494" s="85"/>
      <c r="E5494" s="85"/>
      <c r="F5494" s="85"/>
      <c r="G5494" s="4"/>
      <c r="H5494" s="4"/>
      <c r="I5494" s="151"/>
      <c r="J5494" s="152"/>
      <c r="K5494" s="153"/>
      <c r="L5494" s="151"/>
      <c r="M5494" s="152"/>
      <c r="N5494" s="153"/>
      <c r="O5494" s="151"/>
      <c r="P5494" s="152"/>
      <c r="Q5494" s="153"/>
      <c r="R5494" s="4"/>
    </row>
    <row r="5495">
      <c r="A5495" s="85"/>
      <c r="B5495" s="150"/>
      <c r="C5495" s="85"/>
      <c r="D5495" s="85"/>
      <c r="E5495" s="85"/>
      <c r="F5495" s="85"/>
      <c r="G5495" s="4"/>
      <c r="H5495" s="4"/>
      <c r="I5495" s="151"/>
      <c r="J5495" s="152"/>
      <c r="K5495" s="153"/>
      <c r="L5495" s="151"/>
      <c r="M5495" s="152"/>
      <c r="N5495" s="153"/>
      <c r="O5495" s="151"/>
      <c r="P5495" s="152"/>
      <c r="Q5495" s="153"/>
      <c r="R5495" s="4"/>
    </row>
    <row r="5496">
      <c r="A5496" s="85"/>
      <c r="B5496" s="150"/>
      <c r="C5496" s="85"/>
      <c r="D5496" s="85"/>
      <c r="E5496" s="85"/>
      <c r="F5496" s="85"/>
      <c r="G5496" s="4"/>
      <c r="H5496" s="4"/>
      <c r="I5496" s="151"/>
      <c r="J5496" s="152"/>
      <c r="K5496" s="153"/>
      <c r="L5496" s="151"/>
      <c r="M5496" s="152"/>
      <c r="N5496" s="153"/>
      <c r="O5496" s="151"/>
      <c r="P5496" s="152"/>
      <c r="Q5496" s="153"/>
      <c r="R5496" s="4"/>
    </row>
    <row r="5497">
      <c r="A5497" s="85"/>
      <c r="B5497" s="150"/>
      <c r="C5497" s="85"/>
      <c r="D5497" s="85"/>
      <c r="E5497" s="85"/>
      <c r="F5497" s="85"/>
      <c r="G5497" s="4"/>
      <c r="H5497" s="4"/>
      <c r="I5497" s="151"/>
      <c r="J5497" s="152"/>
      <c r="K5497" s="153"/>
      <c r="L5497" s="151"/>
      <c r="M5497" s="152"/>
      <c r="N5497" s="153"/>
      <c r="O5497" s="151"/>
      <c r="P5497" s="152"/>
      <c r="Q5497" s="153"/>
      <c r="R5497" s="4"/>
    </row>
    <row r="5498">
      <c r="A5498" s="85"/>
      <c r="B5498" s="150"/>
      <c r="C5498" s="85"/>
      <c r="D5498" s="85"/>
      <c r="E5498" s="85"/>
      <c r="F5498" s="85"/>
      <c r="G5498" s="4"/>
      <c r="H5498" s="4"/>
      <c r="I5498" s="151"/>
      <c r="J5498" s="152"/>
      <c r="K5498" s="153"/>
      <c r="L5498" s="151"/>
      <c r="M5498" s="152"/>
      <c r="N5498" s="153"/>
      <c r="O5498" s="151"/>
      <c r="P5498" s="152"/>
      <c r="Q5498" s="153"/>
      <c r="R5498" s="4"/>
    </row>
    <row r="5499">
      <c r="A5499" s="85"/>
      <c r="B5499" s="150"/>
      <c r="C5499" s="85"/>
      <c r="D5499" s="85"/>
      <c r="E5499" s="85"/>
      <c r="F5499" s="85"/>
      <c r="G5499" s="4"/>
      <c r="H5499" s="4"/>
      <c r="I5499" s="151"/>
      <c r="J5499" s="152"/>
      <c r="K5499" s="153"/>
      <c r="L5499" s="151"/>
      <c r="M5499" s="152"/>
      <c r="N5499" s="153"/>
      <c r="O5499" s="151"/>
      <c r="P5499" s="152"/>
      <c r="Q5499" s="153"/>
      <c r="R5499" s="4"/>
    </row>
    <row r="5500">
      <c r="A5500" s="85"/>
      <c r="B5500" s="150"/>
      <c r="C5500" s="85"/>
      <c r="D5500" s="85"/>
      <c r="E5500" s="85"/>
      <c r="F5500" s="85"/>
      <c r="G5500" s="4"/>
      <c r="H5500" s="4"/>
      <c r="I5500" s="151"/>
      <c r="J5500" s="152"/>
      <c r="K5500" s="153"/>
      <c r="L5500" s="151"/>
      <c r="M5500" s="152"/>
      <c r="N5500" s="153"/>
      <c r="O5500" s="151"/>
      <c r="P5500" s="152"/>
      <c r="Q5500" s="153"/>
      <c r="R5500" s="4"/>
    </row>
    <row r="5501">
      <c r="A5501" s="85"/>
      <c r="B5501" s="150"/>
      <c r="C5501" s="85"/>
      <c r="D5501" s="85"/>
      <c r="E5501" s="85"/>
      <c r="F5501" s="85"/>
      <c r="G5501" s="4"/>
      <c r="H5501" s="4"/>
      <c r="I5501" s="151"/>
      <c r="J5501" s="152"/>
      <c r="K5501" s="153"/>
      <c r="L5501" s="151"/>
      <c r="M5501" s="152"/>
      <c r="N5501" s="153"/>
      <c r="O5501" s="151"/>
      <c r="P5501" s="152"/>
      <c r="Q5501" s="153"/>
      <c r="R5501" s="4"/>
    </row>
    <row r="5502">
      <c r="A5502" s="85"/>
      <c r="B5502" s="150"/>
      <c r="C5502" s="85"/>
      <c r="D5502" s="85"/>
      <c r="E5502" s="85"/>
      <c r="F5502" s="85"/>
      <c r="G5502" s="4"/>
      <c r="H5502" s="4"/>
      <c r="I5502" s="151"/>
      <c r="J5502" s="152"/>
      <c r="K5502" s="153"/>
      <c r="L5502" s="151"/>
      <c r="M5502" s="152"/>
      <c r="N5502" s="153"/>
      <c r="O5502" s="151"/>
      <c r="P5502" s="152"/>
      <c r="Q5502" s="153"/>
      <c r="R5502" s="4"/>
    </row>
    <row r="5503">
      <c r="A5503" s="85"/>
      <c r="B5503" s="150"/>
      <c r="C5503" s="85"/>
      <c r="D5503" s="85"/>
      <c r="E5503" s="85"/>
      <c r="F5503" s="85"/>
      <c r="G5503" s="4"/>
      <c r="H5503" s="4"/>
      <c r="I5503" s="151"/>
      <c r="J5503" s="152"/>
      <c r="K5503" s="153"/>
      <c r="L5503" s="151"/>
      <c r="M5503" s="152"/>
      <c r="N5503" s="153"/>
      <c r="O5503" s="151"/>
      <c r="P5503" s="152"/>
      <c r="Q5503" s="153"/>
      <c r="R5503" s="4"/>
    </row>
    <row r="5504">
      <c r="A5504" s="85"/>
      <c r="B5504" s="150"/>
      <c r="C5504" s="85"/>
      <c r="D5504" s="85"/>
      <c r="E5504" s="85"/>
      <c r="F5504" s="85"/>
      <c r="G5504" s="4"/>
      <c r="H5504" s="4"/>
      <c r="I5504" s="151"/>
      <c r="J5504" s="152"/>
      <c r="K5504" s="153"/>
      <c r="L5504" s="151"/>
      <c r="M5504" s="152"/>
      <c r="N5504" s="153"/>
      <c r="O5504" s="151"/>
      <c r="P5504" s="152"/>
      <c r="Q5504" s="153"/>
      <c r="R5504" s="4"/>
    </row>
    <row r="5505">
      <c r="A5505" s="85"/>
      <c r="B5505" s="150"/>
      <c r="C5505" s="85"/>
      <c r="D5505" s="85"/>
      <c r="E5505" s="85"/>
      <c r="F5505" s="85"/>
      <c r="G5505" s="4"/>
      <c r="H5505" s="4"/>
      <c r="I5505" s="151"/>
      <c r="J5505" s="152"/>
      <c r="K5505" s="153"/>
      <c r="L5505" s="151"/>
      <c r="M5505" s="152"/>
      <c r="N5505" s="153"/>
      <c r="O5505" s="151"/>
      <c r="P5505" s="152"/>
      <c r="Q5505" s="153"/>
      <c r="R5505" s="4"/>
    </row>
    <row r="5506">
      <c r="A5506" s="85"/>
      <c r="B5506" s="150"/>
      <c r="C5506" s="85"/>
      <c r="D5506" s="85"/>
      <c r="E5506" s="85"/>
      <c r="F5506" s="85"/>
      <c r="G5506" s="4"/>
      <c r="H5506" s="4"/>
      <c r="I5506" s="151"/>
      <c r="J5506" s="152"/>
      <c r="K5506" s="153"/>
      <c r="L5506" s="151"/>
      <c r="M5506" s="152"/>
      <c r="N5506" s="153"/>
      <c r="O5506" s="151"/>
      <c r="P5506" s="152"/>
      <c r="Q5506" s="153"/>
      <c r="R5506" s="4"/>
    </row>
    <row r="5507">
      <c r="A5507" s="85"/>
      <c r="B5507" s="150"/>
      <c r="C5507" s="85"/>
      <c r="D5507" s="85"/>
      <c r="E5507" s="85"/>
      <c r="F5507" s="85"/>
      <c r="G5507" s="4"/>
      <c r="H5507" s="4"/>
      <c r="I5507" s="151"/>
      <c r="J5507" s="152"/>
      <c r="K5507" s="153"/>
      <c r="L5507" s="151"/>
      <c r="M5507" s="152"/>
      <c r="N5507" s="153"/>
      <c r="O5507" s="151"/>
      <c r="P5507" s="152"/>
      <c r="Q5507" s="153"/>
      <c r="R5507" s="4"/>
    </row>
    <row r="5508">
      <c r="A5508" s="85"/>
      <c r="B5508" s="150"/>
      <c r="C5508" s="85"/>
      <c r="D5508" s="85"/>
      <c r="E5508" s="85"/>
      <c r="F5508" s="85"/>
      <c r="G5508" s="4"/>
      <c r="H5508" s="4"/>
      <c r="I5508" s="151"/>
      <c r="J5508" s="152"/>
      <c r="K5508" s="153"/>
      <c r="L5508" s="151"/>
      <c r="M5508" s="152"/>
      <c r="N5508" s="153"/>
      <c r="O5508" s="151"/>
      <c r="P5508" s="152"/>
      <c r="Q5508" s="153"/>
      <c r="R5508" s="4"/>
    </row>
    <row r="5509">
      <c r="A5509" s="85"/>
      <c r="B5509" s="150"/>
      <c r="C5509" s="85"/>
      <c r="D5509" s="85"/>
      <c r="E5509" s="85"/>
      <c r="F5509" s="85"/>
      <c r="G5509" s="4"/>
      <c r="H5509" s="4"/>
      <c r="I5509" s="151"/>
      <c r="J5509" s="152"/>
      <c r="K5509" s="153"/>
      <c r="L5509" s="151"/>
      <c r="M5509" s="152"/>
      <c r="N5509" s="153"/>
      <c r="O5509" s="151"/>
      <c r="P5509" s="152"/>
      <c r="Q5509" s="153"/>
      <c r="R5509" s="4"/>
    </row>
    <row r="5510">
      <c r="A5510" s="85"/>
      <c r="B5510" s="150"/>
      <c r="C5510" s="85"/>
      <c r="D5510" s="85"/>
      <c r="E5510" s="85"/>
      <c r="F5510" s="85"/>
      <c r="G5510" s="4"/>
      <c r="H5510" s="4"/>
      <c r="I5510" s="151"/>
      <c r="J5510" s="152"/>
      <c r="K5510" s="153"/>
      <c r="L5510" s="151"/>
      <c r="M5510" s="152"/>
      <c r="N5510" s="153"/>
      <c r="O5510" s="151"/>
      <c r="P5510" s="152"/>
      <c r="Q5510" s="153"/>
      <c r="R5510" s="4"/>
    </row>
    <row r="5511">
      <c r="A5511" s="85"/>
      <c r="B5511" s="150"/>
      <c r="C5511" s="85"/>
      <c r="D5511" s="85"/>
      <c r="E5511" s="85"/>
      <c r="F5511" s="85"/>
      <c r="G5511" s="4"/>
      <c r="H5511" s="4"/>
      <c r="I5511" s="151"/>
      <c r="J5511" s="152"/>
      <c r="K5511" s="153"/>
      <c r="L5511" s="151"/>
      <c r="M5511" s="152"/>
      <c r="N5511" s="153"/>
      <c r="O5511" s="151"/>
      <c r="P5511" s="152"/>
      <c r="Q5511" s="153"/>
      <c r="R5511" s="4"/>
    </row>
    <row r="5512">
      <c r="A5512" s="85"/>
      <c r="B5512" s="150"/>
      <c r="C5512" s="85"/>
      <c r="D5512" s="85"/>
      <c r="E5512" s="85"/>
      <c r="F5512" s="85"/>
      <c r="G5512" s="4"/>
      <c r="H5512" s="4"/>
      <c r="I5512" s="151"/>
      <c r="J5512" s="152"/>
      <c r="K5512" s="153"/>
      <c r="L5512" s="151"/>
      <c r="M5512" s="152"/>
      <c r="N5512" s="153"/>
      <c r="O5512" s="151"/>
      <c r="P5512" s="152"/>
      <c r="Q5512" s="153"/>
      <c r="R5512" s="4"/>
    </row>
    <row r="5513">
      <c r="A5513" s="85"/>
      <c r="B5513" s="150"/>
      <c r="C5513" s="85"/>
      <c r="D5513" s="85"/>
      <c r="E5513" s="85"/>
      <c r="F5513" s="85"/>
      <c r="G5513" s="4"/>
      <c r="H5513" s="4"/>
      <c r="I5513" s="151"/>
      <c r="J5513" s="152"/>
      <c r="K5513" s="153"/>
      <c r="L5513" s="151"/>
      <c r="M5513" s="152"/>
      <c r="N5513" s="153"/>
      <c r="O5513" s="151"/>
      <c r="P5513" s="152"/>
      <c r="Q5513" s="153"/>
      <c r="R5513" s="4"/>
    </row>
    <row r="5514">
      <c r="A5514" s="85"/>
      <c r="B5514" s="150"/>
      <c r="C5514" s="85"/>
      <c r="D5514" s="85"/>
      <c r="E5514" s="85"/>
      <c r="F5514" s="85"/>
      <c r="G5514" s="4"/>
      <c r="H5514" s="4"/>
      <c r="I5514" s="151"/>
      <c r="J5514" s="152"/>
      <c r="K5514" s="153"/>
      <c r="L5514" s="151"/>
      <c r="M5514" s="152"/>
      <c r="N5514" s="153"/>
      <c r="O5514" s="151"/>
      <c r="P5514" s="152"/>
      <c r="Q5514" s="153"/>
      <c r="R5514" s="4"/>
    </row>
    <row r="5515">
      <c r="A5515" s="85"/>
      <c r="B5515" s="150"/>
      <c r="C5515" s="85"/>
      <c r="D5515" s="85"/>
      <c r="E5515" s="85"/>
      <c r="F5515" s="85"/>
      <c r="G5515" s="4"/>
      <c r="H5515" s="4"/>
      <c r="I5515" s="151"/>
      <c r="J5515" s="152"/>
      <c r="K5515" s="153"/>
      <c r="L5515" s="151"/>
      <c r="M5515" s="152"/>
      <c r="N5515" s="153"/>
      <c r="O5515" s="151"/>
      <c r="P5515" s="152"/>
      <c r="Q5515" s="153"/>
      <c r="R5515" s="4"/>
    </row>
    <row r="5516">
      <c r="A5516" s="85"/>
      <c r="B5516" s="150"/>
      <c r="C5516" s="85"/>
      <c r="D5516" s="85"/>
      <c r="E5516" s="85"/>
      <c r="F5516" s="85"/>
      <c r="G5516" s="4"/>
      <c r="H5516" s="4"/>
      <c r="I5516" s="151"/>
      <c r="J5516" s="152"/>
      <c r="K5516" s="153"/>
      <c r="L5516" s="151"/>
      <c r="M5516" s="152"/>
      <c r="N5516" s="153"/>
      <c r="O5516" s="151"/>
      <c r="P5516" s="152"/>
      <c r="Q5516" s="153"/>
      <c r="R5516" s="4"/>
    </row>
    <row r="5517">
      <c r="A5517" s="85"/>
      <c r="B5517" s="150"/>
      <c r="C5517" s="85"/>
      <c r="D5517" s="85"/>
      <c r="E5517" s="85"/>
      <c r="F5517" s="85"/>
      <c r="G5517" s="4"/>
      <c r="H5517" s="4"/>
      <c r="I5517" s="151"/>
      <c r="J5517" s="152"/>
      <c r="K5517" s="153"/>
      <c r="L5517" s="151"/>
      <c r="M5517" s="152"/>
      <c r="N5517" s="153"/>
      <c r="O5517" s="151"/>
      <c r="P5517" s="152"/>
      <c r="Q5517" s="153"/>
      <c r="R5517" s="4"/>
    </row>
    <row r="5518">
      <c r="A5518" s="85"/>
      <c r="B5518" s="150"/>
      <c r="C5518" s="85"/>
      <c r="D5518" s="85"/>
      <c r="E5518" s="85"/>
      <c r="F5518" s="85"/>
      <c r="G5518" s="4"/>
      <c r="H5518" s="4"/>
      <c r="I5518" s="151"/>
      <c r="J5518" s="152"/>
      <c r="K5518" s="153"/>
      <c r="L5518" s="151"/>
      <c r="M5518" s="152"/>
      <c r="N5518" s="153"/>
      <c r="O5518" s="151"/>
      <c r="P5518" s="152"/>
      <c r="Q5518" s="153"/>
      <c r="R5518" s="4"/>
    </row>
    <row r="5519">
      <c r="A5519" s="85"/>
      <c r="B5519" s="150"/>
      <c r="C5519" s="85"/>
      <c r="D5519" s="85"/>
      <c r="E5519" s="85"/>
      <c r="F5519" s="85"/>
      <c r="G5519" s="4"/>
      <c r="H5519" s="4"/>
      <c r="I5519" s="151"/>
      <c r="J5519" s="152"/>
      <c r="K5519" s="153"/>
      <c r="L5519" s="151"/>
      <c r="M5519" s="152"/>
      <c r="N5519" s="153"/>
      <c r="O5519" s="151"/>
      <c r="P5519" s="152"/>
      <c r="Q5519" s="153"/>
      <c r="R5519" s="4"/>
    </row>
    <row r="5520">
      <c r="A5520" s="85"/>
      <c r="B5520" s="150"/>
      <c r="C5520" s="85"/>
      <c r="D5520" s="85"/>
      <c r="E5520" s="85"/>
      <c r="F5520" s="85"/>
      <c r="G5520" s="4"/>
      <c r="H5520" s="4"/>
      <c r="I5520" s="151"/>
      <c r="J5520" s="152"/>
      <c r="K5520" s="153"/>
      <c r="L5520" s="151"/>
      <c r="M5520" s="152"/>
      <c r="N5520" s="153"/>
      <c r="O5520" s="151"/>
      <c r="P5520" s="152"/>
      <c r="Q5520" s="153"/>
      <c r="R5520" s="4"/>
    </row>
    <row r="5521">
      <c r="A5521" s="85"/>
      <c r="B5521" s="150"/>
      <c r="C5521" s="85"/>
      <c r="D5521" s="85"/>
      <c r="E5521" s="85"/>
      <c r="F5521" s="85"/>
      <c r="G5521" s="4"/>
      <c r="H5521" s="4"/>
      <c r="I5521" s="151"/>
      <c r="J5521" s="152"/>
      <c r="K5521" s="153"/>
      <c r="L5521" s="151"/>
      <c r="M5521" s="152"/>
      <c r="N5521" s="153"/>
      <c r="O5521" s="151"/>
      <c r="P5521" s="152"/>
      <c r="Q5521" s="153"/>
      <c r="R5521" s="4"/>
    </row>
    <row r="5522">
      <c r="A5522" s="85"/>
      <c r="B5522" s="150"/>
      <c r="C5522" s="85"/>
      <c r="D5522" s="85"/>
      <c r="E5522" s="85"/>
      <c r="F5522" s="85"/>
      <c r="G5522" s="4"/>
      <c r="H5522" s="4"/>
      <c r="I5522" s="151"/>
      <c r="J5522" s="152"/>
      <c r="K5522" s="153"/>
      <c r="L5522" s="151"/>
      <c r="M5522" s="152"/>
      <c r="N5522" s="153"/>
      <c r="O5522" s="151"/>
      <c r="P5522" s="152"/>
      <c r="Q5522" s="153"/>
      <c r="R5522" s="4"/>
    </row>
    <row r="5523">
      <c r="A5523" s="85"/>
      <c r="B5523" s="150"/>
      <c r="C5523" s="85"/>
      <c r="D5523" s="85"/>
      <c r="E5523" s="85"/>
      <c r="F5523" s="85"/>
      <c r="G5523" s="4"/>
      <c r="H5523" s="4"/>
      <c r="I5523" s="151"/>
      <c r="J5523" s="152"/>
      <c r="K5523" s="153"/>
      <c r="L5523" s="151"/>
      <c r="M5523" s="152"/>
      <c r="N5523" s="153"/>
      <c r="O5523" s="151"/>
      <c r="P5523" s="152"/>
      <c r="Q5523" s="153"/>
      <c r="R5523" s="4"/>
    </row>
    <row r="5524">
      <c r="A5524" s="85"/>
      <c r="B5524" s="150"/>
      <c r="C5524" s="85"/>
      <c r="D5524" s="85"/>
      <c r="E5524" s="85"/>
      <c r="F5524" s="85"/>
      <c r="G5524" s="4"/>
      <c r="H5524" s="4"/>
      <c r="I5524" s="151"/>
      <c r="J5524" s="152"/>
      <c r="K5524" s="153"/>
      <c r="L5524" s="151"/>
      <c r="M5524" s="152"/>
      <c r="N5524" s="153"/>
      <c r="O5524" s="151"/>
      <c r="P5524" s="152"/>
      <c r="Q5524" s="153"/>
      <c r="R5524" s="4"/>
    </row>
    <row r="5525">
      <c r="A5525" s="85"/>
      <c r="B5525" s="150"/>
      <c r="C5525" s="85"/>
      <c r="D5525" s="85"/>
      <c r="E5525" s="85"/>
      <c r="F5525" s="85"/>
      <c r="G5525" s="4"/>
      <c r="H5525" s="4"/>
      <c r="I5525" s="151"/>
      <c r="J5525" s="152"/>
      <c r="K5525" s="153"/>
      <c r="L5525" s="151"/>
      <c r="M5525" s="152"/>
      <c r="N5525" s="153"/>
      <c r="O5525" s="151"/>
      <c r="P5525" s="152"/>
      <c r="Q5525" s="153"/>
      <c r="R5525" s="4"/>
    </row>
    <row r="5526">
      <c r="A5526" s="85"/>
      <c r="B5526" s="150"/>
      <c r="C5526" s="85"/>
      <c r="D5526" s="85"/>
      <c r="E5526" s="85"/>
      <c r="F5526" s="85"/>
      <c r="G5526" s="4"/>
      <c r="H5526" s="4"/>
      <c r="I5526" s="151"/>
      <c r="J5526" s="152"/>
      <c r="K5526" s="153"/>
      <c r="L5526" s="151"/>
      <c r="M5526" s="152"/>
      <c r="N5526" s="153"/>
      <c r="O5526" s="151"/>
      <c r="P5526" s="152"/>
      <c r="Q5526" s="153"/>
      <c r="R5526" s="4"/>
    </row>
    <row r="5527">
      <c r="A5527" s="85"/>
      <c r="B5527" s="150"/>
      <c r="C5527" s="85"/>
      <c r="D5527" s="85"/>
      <c r="E5527" s="85"/>
      <c r="F5527" s="85"/>
      <c r="G5527" s="4"/>
      <c r="H5527" s="4"/>
      <c r="I5527" s="151"/>
      <c r="J5527" s="152"/>
      <c r="K5527" s="153"/>
      <c r="L5527" s="151"/>
      <c r="M5527" s="152"/>
      <c r="N5527" s="153"/>
      <c r="O5527" s="151"/>
      <c r="P5527" s="152"/>
      <c r="Q5527" s="153"/>
      <c r="R5527" s="4"/>
    </row>
    <row r="5528">
      <c r="A5528" s="85"/>
      <c r="B5528" s="150"/>
      <c r="C5528" s="85"/>
      <c r="D5528" s="85"/>
      <c r="E5528" s="85"/>
      <c r="F5528" s="85"/>
      <c r="G5528" s="4"/>
      <c r="H5528" s="4"/>
      <c r="I5528" s="151"/>
      <c r="J5528" s="152"/>
      <c r="K5528" s="153"/>
      <c r="L5528" s="151"/>
      <c r="M5528" s="152"/>
      <c r="N5528" s="153"/>
      <c r="O5528" s="151"/>
      <c r="P5528" s="152"/>
      <c r="Q5528" s="153"/>
      <c r="R5528" s="4"/>
    </row>
    <row r="5529">
      <c r="A5529" s="85"/>
      <c r="B5529" s="150"/>
      <c r="C5529" s="85"/>
      <c r="D5529" s="85"/>
      <c r="E5529" s="85"/>
      <c r="F5529" s="85"/>
      <c r="G5529" s="4"/>
      <c r="H5529" s="4"/>
      <c r="I5529" s="151"/>
      <c r="J5529" s="152"/>
      <c r="K5529" s="153"/>
      <c r="L5529" s="151"/>
      <c r="M5529" s="152"/>
      <c r="N5529" s="153"/>
      <c r="O5529" s="151"/>
      <c r="P5529" s="152"/>
      <c r="Q5529" s="153"/>
      <c r="R5529" s="4"/>
    </row>
    <row r="5530">
      <c r="A5530" s="85"/>
      <c r="B5530" s="150"/>
      <c r="C5530" s="85"/>
      <c r="D5530" s="85"/>
      <c r="E5530" s="85"/>
      <c r="F5530" s="85"/>
      <c r="G5530" s="4"/>
      <c r="H5530" s="4"/>
      <c r="I5530" s="151"/>
      <c r="J5530" s="152"/>
      <c r="K5530" s="153"/>
      <c r="L5530" s="151"/>
      <c r="M5530" s="152"/>
      <c r="N5530" s="153"/>
      <c r="O5530" s="151"/>
      <c r="P5530" s="152"/>
      <c r="Q5530" s="153"/>
      <c r="R5530" s="4"/>
    </row>
    <row r="5531">
      <c r="A5531" s="85"/>
      <c r="B5531" s="150"/>
      <c r="C5531" s="85"/>
      <c r="D5531" s="85"/>
      <c r="E5531" s="85"/>
      <c r="F5531" s="85"/>
      <c r="G5531" s="4"/>
      <c r="H5531" s="4"/>
      <c r="I5531" s="151"/>
      <c r="J5531" s="152"/>
      <c r="K5531" s="153"/>
      <c r="L5531" s="151"/>
      <c r="M5531" s="152"/>
      <c r="N5531" s="153"/>
      <c r="O5531" s="151"/>
      <c r="P5531" s="152"/>
      <c r="Q5531" s="153"/>
      <c r="R5531" s="4"/>
    </row>
    <row r="5532">
      <c r="A5532" s="85"/>
      <c r="B5532" s="150"/>
      <c r="C5532" s="85"/>
      <c r="D5532" s="85"/>
      <c r="E5532" s="85"/>
      <c r="F5532" s="85"/>
      <c r="G5532" s="4"/>
      <c r="H5532" s="4"/>
      <c r="I5532" s="151"/>
      <c r="J5532" s="152"/>
      <c r="K5532" s="153"/>
      <c r="L5532" s="151"/>
      <c r="M5532" s="152"/>
      <c r="N5532" s="153"/>
      <c r="O5532" s="151"/>
      <c r="P5532" s="152"/>
      <c r="Q5532" s="153"/>
      <c r="R5532" s="4"/>
    </row>
    <row r="5533">
      <c r="A5533" s="85"/>
      <c r="B5533" s="150"/>
      <c r="C5533" s="85"/>
      <c r="D5533" s="85"/>
      <c r="E5533" s="85"/>
      <c r="F5533" s="85"/>
      <c r="G5533" s="4"/>
      <c r="H5533" s="4"/>
      <c r="I5533" s="151"/>
      <c r="J5533" s="152"/>
      <c r="K5533" s="153"/>
      <c r="L5533" s="151"/>
      <c r="M5533" s="152"/>
      <c r="N5533" s="153"/>
      <c r="O5533" s="151"/>
      <c r="P5533" s="152"/>
      <c r="Q5533" s="153"/>
      <c r="R5533" s="4"/>
    </row>
    <row r="5534">
      <c r="A5534" s="85"/>
      <c r="B5534" s="150"/>
      <c r="C5534" s="85"/>
      <c r="D5534" s="85"/>
      <c r="E5534" s="85"/>
      <c r="F5534" s="85"/>
      <c r="G5534" s="4"/>
      <c r="H5534" s="4"/>
      <c r="I5534" s="151"/>
      <c r="J5534" s="152"/>
      <c r="K5534" s="153"/>
      <c r="L5534" s="151"/>
      <c r="M5534" s="152"/>
      <c r="N5534" s="153"/>
      <c r="O5534" s="151"/>
      <c r="P5534" s="152"/>
      <c r="Q5534" s="153"/>
      <c r="R5534" s="4"/>
    </row>
    <row r="5535">
      <c r="A5535" s="85"/>
      <c r="B5535" s="150"/>
      <c r="C5535" s="85"/>
      <c r="D5535" s="85"/>
      <c r="E5535" s="85"/>
      <c r="F5535" s="85"/>
      <c r="G5535" s="4"/>
      <c r="H5535" s="4"/>
      <c r="I5535" s="151"/>
      <c r="J5535" s="152"/>
      <c r="K5535" s="153"/>
      <c r="L5535" s="151"/>
      <c r="M5535" s="152"/>
      <c r="N5535" s="153"/>
      <c r="O5535" s="151"/>
      <c r="P5535" s="152"/>
      <c r="Q5535" s="153"/>
      <c r="R5535" s="4"/>
    </row>
    <row r="5536">
      <c r="A5536" s="85"/>
      <c r="B5536" s="150"/>
      <c r="C5536" s="85"/>
      <c r="D5536" s="85"/>
      <c r="E5536" s="85"/>
      <c r="F5536" s="85"/>
      <c r="G5536" s="4"/>
      <c r="H5536" s="4"/>
      <c r="I5536" s="151"/>
      <c r="J5536" s="152"/>
      <c r="K5536" s="153"/>
      <c r="L5536" s="151"/>
      <c r="M5536" s="152"/>
      <c r="N5536" s="153"/>
      <c r="O5536" s="151"/>
      <c r="P5536" s="152"/>
      <c r="Q5536" s="153"/>
      <c r="R5536" s="4"/>
    </row>
    <row r="5537">
      <c r="A5537" s="85"/>
      <c r="B5537" s="150"/>
      <c r="C5537" s="85"/>
      <c r="D5537" s="85"/>
      <c r="E5537" s="85"/>
      <c r="F5537" s="85"/>
      <c r="G5537" s="4"/>
      <c r="H5537" s="4"/>
      <c r="I5537" s="151"/>
      <c r="J5537" s="152"/>
      <c r="K5537" s="153"/>
      <c r="L5537" s="151"/>
      <c r="M5537" s="152"/>
      <c r="N5537" s="153"/>
      <c r="O5537" s="151"/>
      <c r="P5537" s="152"/>
      <c r="Q5537" s="153"/>
      <c r="R5537" s="4"/>
    </row>
    <row r="5538">
      <c r="A5538" s="85"/>
      <c r="B5538" s="150"/>
      <c r="C5538" s="85"/>
      <c r="D5538" s="85"/>
      <c r="E5538" s="85"/>
      <c r="F5538" s="85"/>
      <c r="G5538" s="4"/>
      <c r="H5538" s="4"/>
      <c r="I5538" s="151"/>
      <c r="J5538" s="152"/>
      <c r="K5538" s="153"/>
      <c r="L5538" s="151"/>
      <c r="M5538" s="152"/>
      <c r="N5538" s="153"/>
      <c r="O5538" s="151"/>
      <c r="P5538" s="152"/>
      <c r="Q5538" s="153"/>
      <c r="R5538" s="4"/>
    </row>
    <row r="5539">
      <c r="A5539" s="85"/>
      <c r="B5539" s="150"/>
      <c r="C5539" s="85"/>
      <c r="D5539" s="85"/>
      <c r="E5539" s="85"/>
      <c r="F5539" s="85"/>
      <c r="G5539" s="4"/>
      <c r="H5539" s="4"/>
      <c r="I5539" s="151"/>
      <c r="J5539" s="152"/>
      <c r="K5539" s="153"/>
      <c r="L5539" s="151"/>
      <c r="M5539" s="152"/>
      <c r="N5539" s="153"/>
      <c r="O5539" s="151"/>
      <c r="P5539" s="152"/>
      <c r="Q5539" s="153"/>
      <c r="R5539" s="4"/>
    </row>
    <row r="5540">
      <c r="A5540" s="85"/>
      <c r="B5540" s="150"/>
      <c r="C5540" s="85"/>
      <c r="D5540" s="85"/>
      <c r="E5540" s="85"/>
      <c r="F5540" s="85"/>
      <c r="G5540" s="4"/>
      <c r="H5540" s="4"/>
      <c r="I5540" s="151"/>
      <c r="J5540" s="152"/>
      <c r="K5540" s="153"/>
      <c r="L5540" s="151"/>
      <c r="M5540" s="152"/>
      <c r="N5540" s="153"/>
      <c r="O5540" s="151"/>
      <c r="P5540" s="152"/>
      <c r="Q5540" s="153"/>
      <c r="R5540" s="4"/>
    </row>
    <row r="5541">
      <c r="A5541" s="85"/>
      <c r="B5541" s="150"/>
      <c r="C5541" s="85"/>
      <c r="D5541" s="85"/>
      <c r="E5541" s="85"/>
      <c r="F5541" s="85"/>
      <c r="G5541" s="4"/>
      <c r="H5541" s="4"/>
      <c r="I5541" s="151"/>
      <c r="J5541" s="152"/>
      <c r="K5541" s="153"/>
      <c r="L5541" s="151"/>
      <c r="M5541" s="152"/>
      <c r="N5541" s="153"/>
      <c r="O5541" s="151"/>
      <c r="P5541" s="152"/>
      <c r="Q5541" s="153"/>
      <c r="R5541" s="4"/>
    </row>
    <row r="5542">
      <c r="A5542" s="85"/>
      <c r="B5542" s="150"/>
      <c r="C5542" s="85"/>
      <c r="D5542" s="85"/>
      <c r="E5542" s="85"/>
      <c r="F5542" s="85"/>
      <c r="G5542" s="4"/>
      <c r="H5542" s="4"/>
      <c r="I5542" s="151"/>
      <c r="J5542" s="152"/>
      <c r="K5542" s="153"/>
      <c r="L5542" s="151"/>
      <c r="M5542" s="152"/>
      <c r="N5542" s="153"/>
      <c r="O5542" s="151"/>
      <c r="P5542" s="152"/>
      <c r="Q5542" s="153"/>
      <c r="R5542" s="4"/>
    </row>
    <row r="5543">
      <c r="A5543" s="85"/>
      <c r="B5543" s="150"/>
      <c r="C5543" s="85"/>
      <c r="D5543" s="85"/>
      <c r="E5543" s="85"/>
      <c r="F5543" s="85"/>
      <c r="G5543" s="4"/>
      <c r="H5543" s="4"/>
      <c r="I5543" s="151"/>
      <c r="J5543" s="152"/>
      <c r="K5543" s="153"/>
      <c r="L5543" s="151"/>
      <c r="M5543" s="152"/>
      <c r="N5543" s="153"/>
      <c r="O5543" s="151"/>
      <c r="P5543" s="152"/>
      <c r="Q5543" s="153"/>
      <c r="R5543" s="4"/>
    </row>
    <row r="5544">
      <c r="A5544" s="85"/>
      <c r="B5544" s="150"/>
      <c r="C5544" s="85"/>
      <c r="D5544" s="85"/>
      <c r="E5544" s="85"/>
      <c r="F5544" s="85"/>
      <c r="G5544" s="4"/>
      <c r="H5544" s="4"/>
      <c r="I5544" s="151"/>
      <c r="J5544" s="152"/>
      <c r="K5544" s="153"/>
      <c r="L5544" s="151"/>
      <c r="M5544" s="152"/>
      <c r="N5544" s="153"/>
      <c r="O5544" s="151"/>
      <c r="P5544" s="152"/>
      <c r="Q5544" s="153"/>
      <c r="R5544" s="4"/>
    </row>
    <row r="5545">
      <c r="A5545" s="85"/>
      <c r="B5545" s="150"/>
      <c r="C5545" s="85"/>
      <c r="D5545" s="85"/>
      <c r="E5545" s="85"/>
      <c r="F5545" s="85"/>
      <c r="G5545" s="4"/>
      <c r="H5545" s="4"/>
      <c r="I5545" s="151"/>
      <c r="J5545" s="152"/>
      <c r="K5545" s="153"/>
      <c r="L5545" s="151"/>
      <c r="M5545" s="152"/>
      <c r="N5545" s="153"/>
      <c r="O5545" s="151"/>
      <c r="P5545" s="152"/>
      <c r="Q5545" s="153"/>
      <c r="R5545" s="4"/>
    </row>
    <row r="5546">
      <c r="A5546" s="85"/>
      <c r="B5546" s="150"/>
      <c r="C5546" s="85"/>
      <c r="D5546" s="85"/>
      <c r="E5546" s="85"/>
      <c r="F5546" s="85"/>
      <c r="G5546" s="4"/>
      <c r="H5546" s="4"/>
      <c r="I5546" s="151"/>
      <c r="J5546" s="152"/>
      <c r="K5546" s="153"/>
      <c r="L5546" s="151"/>
      <c r="M5546" s="152"/>
      <c r="N5546" s="153"/>
      <c r="O5546" s="151"/>
      <c r="P5546" s="152"/>
      <c r="Q5546" s="153"/>
      <c r="R5546" s="4"/>
    </row>
    <row r="5547">
      <c r="A5547" s="85"/>
      <c r="B5547" s="150"/>
      <c r="C5547" s="85"/>
      <c r="D5547" s="85"/>
      <c r="E5547" s="85"/>
      <c r="F5547" s="85"/>
      <c r="G5547" s="4"/>
      <c r="H5547" s="4"/>
      <c r="I5547" s="151"/>
      <c r="J5547" s="152"/>
      <c r="K5547" s="153"/>
      <c r="L5547" s="151"/>
      <c r="M5547" s="152"/>
      <c r="N5547" s="153"/>
      <c r="O5547" s="151"/>
      <c r="P5547" s="152"/>
      <c r="Q5547" s="153"/>
      <c r="R5547" s="4"/>
    </row>
    <row r="5548">
      <c r="A5548" s="85"/>
      <c r="B5548" s="150"/>
      <c r="C5548" s="85"/>
      <c r="D5548" s="85"/>
      <c r="E5548" s="85"/>
      <c r="F5548" s="85"/>
      <c r="G5548" s="4"/>
      <c r="H5548" s="4"/>
      <c r="I5548" s="151"/>
      <c r="J5548" s="152"/>
      <c r="K5548" s="153"/>
      <c r="L5548" s="151"/>
      <c r="M5548" s="152"/>
      <c r="N5548" s="153"/>
      <c r="O5548" s="151"/>
      <c r="P5548" s="152"/>
      <c r="Q5548" s="153"/>
      <c r="R5548" s="4"/>
    </row>
    <row r="5549">
      <c r="A5549" s="85"/>
      <c r="B5549" s="150"/>
      <c r="C5549" s="85"/>
      <c r="D5549" s="85"/>
      <c r="E5549" s="85"/>
      <c r="F5549" s="85"/>
      <c r="G5549" s="4"/>
      <c r="H5549" s="4"/>
      <c r="I5549" s="151"/>
      <c r="J5549" s="152"/>
      <c r="K5549" s="153"/>
      <c r="L5549" s="151"/>
      <c r="M5549" s="152"/>
      <c r="N5549" s="153"/>
      <c r="O5549" s="151"/>
      <c r="P5549" s="152"/>
      <c r="Q5549" s="153"/>
      <c r="R5549" s="4"/>
    </row>
    <row r="5550">
      <c r="A5550" s="85"/>
      <c r="B5550" s="150"/>
      <c r="C5550" s="85"/>
      <c r="D5550" s="85"/>
      <c r="E5550" s="85"/>
      <c r="F5550" s="85"/>
      <c r="G5550" s="4"/>
      <c r="H5550" s="4"/>
      <c r="I5550" s="151"/>
      <c r="J5550" s="152"/>
      <c r="K5550" s="153"/>
      <c r="L5550" s="151"/>
      <c r="M5550" s="152"/>
      <c r="N5550" s="153"/>
      <c r="O5550" s="151"/>
      <c r="P5550" s="152"/>
      <c r="Q5550" s="153"/>
      <c r="R5550" s="4"/>
    </row>
    <row r="5551">
      <c r="A5551" s="85"/>
      <c r="B5551" s="150"/>
      <c r="C5551" s="85"/>
      <c r="D5551" s="85"/>
      <c r="E5551" s="85"/>
      <c r="F5551" s="85"/>
      <c r="G5551" s="4"/>
      <c r="H5551" s="4"/>
      <c r="I5551" s="151"/>
      <c r="J5551" s="152"/>
      <c r="K5551" s="153"/>
      <c r="L5551" s="151"/>
      <c r="M5551" s="152"/>
      <c r="N5551" s="153"/>
      <c r="O5551" s="151"/>
      <c r="P5551" s="152"/>
      <c r="Q5551" s="153"/>
      <c r="R5551" s="4"/>
    </row>
    <row r="5552">
      <c r="A5552" s="85"/>
      <c r="B5552" s="150"/>
      <c r="C5552" s="85"/>
      <c r="D5552" s="85"/>
      <c r="E5552" s="85"/>
      <c r="F5552" s="85"/>
      <c r="G5552" s="4"/>
      <c r="H5552" s="4"/>
      <c r="I5552" s="151"/>
      <c r="J5552" s="152"/>
      <c r="K5552" s="153"/>
      <c r="L5552" s="151"/>
      <c r="M5552" s="152"/>
      <c r="N5552" s="153"/>
      <c r="O5552" s="151"/>
      <c r="P5552" s="152"/>
      <c r="Q5552" s="153"/>
      <c r="R5552" s="4"/>
    </row>
    <row r="5553">
      <c r="A5553" s="85"/>
      <c r="B5553" s="150"/>
      <c r="C5553" s="85"/>
      <c r="D5553" s="85"/>
      <c r="E5553" s="85"/>
      <c r="F5553" s="85"/>
      <c r="G5553" s="4"/>
      <c r="H5553" s="4"/>
      <c r="I5553" s="151"/>
      <c r="J5553" s="152"/>
      <c r="K5553" s="153"/>
      <c r="L5553" s="151"/>
      <c r="M5553" s="152"/>
      <c r="N5553" s="153"/>
      <c r="O5553" s="151"/>
      <c r="P5553" s="152"/>
      <c r="Q5553" s="153"/>
      <c r="R5553" s="4"/>
    </row>
    <row r="5554">
      <c r="A5554" s="85"/>
      <c r="B5554" s="150"/>
      <c r="C5554" s="85"/>
      <c r="D5554" s="85"/>
      <c r="E5554" s="85"/>
      <c r="F5554" s="85"/>
      <c r="G5554" s="4"/>
      <c r="H5554" s="4"/>
      <c r="I5554" s="151"/>
      <c r="J5554" s="152"/>
      <c r="K5554" s="153"/>
      <c r="L5554" s="151"/>
      <c r="M5554" s="152"/>
      <c r="N5554" s="153"/>
      <c r="O5554" s="151"/>
      <c r="P5554" s="152"/>
      <c r="Q5554" s="153"/>
      <c r="R5554" s="4"/>
    </row>
    <row r="5555">
      <c r="A5555" s="85"/>
      <c r="B5555" s="150"/>
      <c r="C5555" s="85"/>
      <c r="D5555" s="85"/>
      <c r="E5555" s="85"/>
      <c r="F5555" s="85"/>
      <c r="G5555" s="4"/>
      <c r="H5555" s="4"/>
      <c r="I5555" s="151"/>
      <c r="J5555" s="152"/>
      <c r="K5555" s="153"/>
      <c r="L5555" s="151"/>
      <c r="M5555" s="152"/>
      <c r="N5555" s="153"/>
      <c r="O5555" s="151"/>
      <c r="P5555" s="152"/>
      <c r="Q5555" s="153"/>
      <c r="R5555" s="4"/>
    </row>
    <row r="5556">
      <c r="A5556" s="85"/>
      <c r="B5556" s="150"/>
      <c r="C5556" s="85"/>
      <c r="D5556" s="85"/>
      <c r="E5556" s="85"/>
      <c r="F5556" s="85"/>
      <c r="G5556" s="4"/>
      <c r="H5556" s="4"/>
      <c r="I5556" s="151"/>
      <c r="J5556" s="152"/>
      <c r="K5556" s="153"/>
      <c r="L5556" s="151"/>
      <c r="M5556" s="152"/>
      <c r="N5556" s="153"/>
      <c r="O5556" s="151"/>
      <c r="P5556" s="152"/>
      <c r="Q5556" s="153"/>
      <c r="R5556" s="4"/>
    </row>
    <row r="5557">
      <c r="A5557" s="85"/>
      <c r="B5557" s="150"/>
      <c r="C5557" s="85"/>
      <c r="D5557" s="85"/>
      <c r="E5557" s="85"/>
      <c r="F5557" s="85"/>
      <c r="G5557" s="4"/>
      <c r="H5557" s="4"/>
      <c r="I5557" s="151"/>
      <c r="J5557" s="152"/>
      <c r="K5557" s="153"/>
      <c r="L5557" s="151"/>
      <c r="M5557" s="152"/>
      <c r="N5557" s="153"/>
      <c r="O5557" s="151"/>
      <c r="P5557" s="152"/>
      <c r="Q5557" s="153"/>
      <c r="R5557" s="4"/>
    </row>
    <row r="5558">
      <c r="A5558" s="85"/>
      <c r="B5558" s="150"/>
      <c r="C5558" s="85"/>
      <c r="D5558" s="85"/>
      <c r="E5558" s="85"/>
      <c r="F5558" s="85"/>
      <c r="G5558" s="4"/>
      <c r="H5558" s="4"/>
      <c r="I5558" s="151"/>
      <c r="J5558" s="152"/>
      <c r="K5558" s="153"/>
      <c r="L5558" s="151"/>
      <c r="M5558" s="152"/>
      <c r="N5558" s="153"/>
      <c r="O5558" s="151"/>
      <c r="P5558" s="152"/>
      <c r="Q5558" s="153"/>
      <c r="R5558" s="4"/>
    </row>
    <row r="5559">
      <c r="A5559" s="85"/>
      <c r="B5559" s="150"/>
      <c r="C5559" s="85"/>
      <c r="D5559" s="85"/>
      <c r="E5559" s="85"/>
      <c r="F5559" s="85"/>
      <c r="G5559" s="4"/>
      <c r="H5559" s="4"/>
      <c r="I5559" s="151"/>
      <c r="J5559" s="152"/>
      <c r="K5559" s="153"/>
      <c r="L5559" s="151"/>
      <c r="M5559" s="152"/>
      <c r="N5559" s="153"/>
      <c r="O5559" s="151"/>
      <c r="P5559" s="152"/>
      <c r="Q5559" s="153"/>
      <c r="R5559" s="4"/>
    </row>
    <row r="5560">
      <c r="A5560" s="85"/>
      <c r="B5560" s="150"/>
      <c r="C5560" s="85"/>
      <c r="D5560" s="85"/>
      <c r="E5560" s="85"/>
      <c r="F5560" s="85"/>
      <c r="G5560" s="4"/>
      <c r="H5560" s="4"/>
      <c r="I5560" s="151"/>
      <c r="J5560" s="152"/>
      <c r="K5560" s="153"/>
      <c r="L5560" s="151"/>
      <c r="M5560" s="152"/>
      <c r="N5560" s="153"/>
      <c r="O5560" s="151"/>
      <c r="P5560" s="152"/>
      <c r="Q5560" s="153"/>
      <c r="R5560" s="4"/>
    </row>
    <row r="5561">
      <c r="A5561" s="85"/>
      <c r="B5561" s="150"/>
      <c r="C5561" s="85"/>
      <c r="D5561" s="85"/>
      <c r="E5561" s="85"/>
      <c r="F5561" s="85"/>
      <c r="G5561" s="4"/>
      <c r="H5561" s="4"/>
      <c r="I5561" s="151"/>
      <c r="J5561" s="152"/>
      <c r="K5561" s="153"/>
      <c r="L5561" s="151"/>
      <c r="M5561" s="152"/>
      <c r="N5561" s="153"/>
      <c r="O5561" s="151"/>
      <c r="P5561" s="152"/>
      <c r="Q5561" s="153"/>
      <c r="R5561" s="4"/>
    </row>
    <row r="5562">
      <c r="A5562" s="85"/>
      <c r="B5562" s="150"/>
      <c r="C5562" s="85"/>
      <c r="D5562" s="85"/>
      <c r="E5562" s="85"/>
      <c r="F5562" s="85"/>
      <c r="G5562" s="4"/>
      <c r="H5562" s="4"/>
      <c r="I5562" s="151"/>
      <c r="J5562" s="152"/>
      <c r="K5562" s="153"/>
      <c r="L5562" s="151"/>
      <c r="M5562" s="152"/>
      <c r="N5562" s="153"/>
      <c r="O5562" s="151"/>
      <c r="P5562" s="152"/>
      <c r="Q5562" s="153"/>
      <c r="R5562" s="4"/>
    </row>
    <row r="5563">
      <c r="A5563" s="85"/>
      <c r="B5563" s="150"/>
      <c r="C5563" s="85"/>
      <c r="D5563" s="85"/>
      <c r="E5563" s="85"/>
      <c r="F5563" s="85"/>
      <c r="G5563" s="4"/>
      <c r="H5563" s="4"/>
      <c r="I5563" s="151"/>
      <c r="J5563" s="152"/>
      <c r="K5563" s="153"/>
      <c r="L5563" s="151"/>
      <c r="M5563" s="152"/>
      <c r="N5563" s="153"/>
      <c r="O5563" s="151"/>
      <c r="P5563" s="152"/>
      <c r="Q5563" s="153"/>
      <c r="R5563" s="4"/>
    </row>
    <row r="5564">
      <c r="A5564" s="85"/>
      <c r="B5564" s="150"/>
      <c r="C5564" s="85"/>
      <c r="D5564" s="85"/>
      <c r="E5564" s="85"/>
      <c r="F5564" s="85"/>
      <c r="G5564" s="4"/>
      <c r="H5564" s="4"/>
      <c r="I5564" s="151"/>
      <c r="J5564" s="152"/>
      <c r="K5564" s="153"/>
      <c r="L5564" s="151"/>
      <c r="M5564" s="152"/>
      <c r="N5564" s="153"/>
      <c r="O5564" s="151"/>
      <c r="P5564" s="152"/>
      <c r="Q5564" s="153"/>
      <c r="R5564" s="4"/>
    </row>
    <row r="5565">
      <c r="A5565" s="85"/>
      <c r="B5565" s="150"/>
      <c r="C5565" s="85"/>
      <c r="D5565" s="85"/>
      <c r="E5565" s="85"/>
      <c r="F5565" s="85"/>
      <c r="G5565" s="4"/>
      <c r="H5565" s="4"/>
      <c r="I5565" s="151"/>
      <c r="J5565" s="152"/>
      <c r="K5565" s="153"/>
      <c r="L5565" s="151"/>
      <c r="M5565" s="152"/>
      <c r="N5565" s="153"/>
      <c r="O5565" s="151"/>
      <c r="P5565" s="152"/>
      <c r="Q5565" s="153"/>
      <c r="R5565" s="4"/>
    </row>
    <row r="5566">
      <c r="A5566" s="85"/>
      <c r="B5566" s="150"/>
      <c r="C5566" s="85"/>
      <c r="D5566" s="85"/>
      <c r="E5566" s="85"/>
      <c r="F5566" s="85"/>
      <c r="G5566" s="4"/>
      <c r="H5566" s="4"/>
      <c r="I5566" s="151"/>
      <c r="J5566" s="152"/>
      <c r="K5566" s="153"/>
      <c r="L5566" s="151"/>
      <c r="M5566" s="152"/>
      <c r="N5566" s="153"/>
      <c r="O5566" s="151"/>
      <c r="P5566" s="152"/>
      <c r="Q5566" s="153"/>
      <c r="R5566" s="4"/>
    </row>
    <row r="5567">
      <c r="A5567" s="85"/>
      <c r="B5567" s="150"/>
      <c r="C5567" s="85"/>
      <c r="D5567" s="85"/>
      <c r="E5567" s="85"/>
      <c r="F5567" s="85"/>
      <c r="G5567" s="4"/>
      <c r="H5567" s="4"/>
      <c r="I5567" s="151"/>
      <c r="J5567" s="152"/>
      <c r="K5567" s="153"/>
      <c r="L5567" s="151"/>
      <c r="M5567" s="152"/>
      <c r="N5567" s="153"/>
      <c r="O5567" s="151"/>
      <c r="P5567" s="152"/>
      <c r="Q5567" s="153"/>
      <c r="R5567" s="4"/>
    </row>
    <row r="5568">
      <c r="A5568" s="85"/>
      <c r="B5568" s="150"/>
      <c r="C5568" s="85"/>
      <c r="D5568" s="85"/>
      <c r="E5568" s="85"/>
      <c r="F5568" s="85"/>
      <c r="G5568" s="4"/>
      <c r="H5568" s="4"/>
      <c r="I5568" s="151"/>
      <c r="J5568" s="152"/>
      <c r="K5568" s="153"/>
      <c r="L5568" s="151"/>
      <c r="M5568" s="152"/>
      <c r="N5568" s="153"/>
      <c r="O5568" s="151"/>
      <c r="P5568" s="152"/>
      <c r="Q5568" s="153"/>
      <c r="R5568" s="4"/>
    </row>
    <row r="5569">
      <c r="A5569" s="85"/>
      <c r="B5569" s="150"/>
      <c r="C5569" s="85"/>
      <c r="D5569" s="85"/>
      <c r="E5569" s="85"/>
      <c r="F5569" s="85"/>
      <c r="G5569" s="4"/>
      <c r="H5569" s="4"/>
      <c r="I5569" s="151"/>
      <c r="J5569" s="152"/>
      <c r="K5569" s="153"/>
      <c r="L5569" s="151"/>
      <c r="M5569" s="152"/>
      <c r="N5569" s="153"/>
      <c r="O5569" s="151"/>
      <c r="P5569" s="152"/>
      <c r="Q5569" s="153"/>
      <c r="R5569" s="4"/>
    </row>
    <row r="5570">
      <c r="A5570" s="85"/>
      <c r="B5570" s="150"/>
      <c r="C5570" s="85"/>
      <c r="D5570" s="85"/>
      <c r="E5570" s="85"/>
      <c r="F5570" s="85"/>
      <c r="G5570" s="4"/>
      <c r="H5570" s="4"/>
      <c r="I5570" s="151"/>
      <c r="J5570" s="152"/>
      <c r="K5570" s="153"/>
      <c r="L5570" s="151"/>
      <c r="M5570" s="152"/>
      <c r="N5570" s="153"/>
      <c r="O5570" s="151"/>
      <c r="P5570" s="152"/>
      <c r="Q5570" s="153"/>
      <c r="R5570" s="4"/>
    </row>
    <row r="5571">
      <c r="A5571" s="85"/>
      <c r="B5571" s="150"/>
      <c r="C5571" s="85"/>
      <c r="D5571" s="85"/>
      <c r="E5571" s="85"/>
      <c r="F5571" s="85"/>
      <c r="G5571" s="4"/>
      <c r="H5571" s="4"/>
      <c r="I5571" s="151"/>
      <c r="J5571" s="152"/>
      <c r="K5571" s="153"/>
      <c r="L5571" s="151"/>
      <c r="M5571" s="152"/>
      <c r="N5571" s="153"/>
      <c r="O5571" s="151"/>
      <c r="P5571" s="152"/>
      <c r="Q5571" s="153"/>
      <c r="R5571" s="4"/>
    </row>
    <row r="5572">
      <c r="A5572" s="85"/>
      <c r="B5572" s="150"/>
      <c r="C5572" s="85"/>
      <c r="D5572" s="85"/>
      <c r="E5572" s="85"/>
      <c r="F5572" s="85"/>
      <c r="G5572" s="4"/>
      <c r="H5572" s="4"/>
      <c r="I5572" s="151"/>
      <c r="J5572" s="152"/>
      <c r="K5572" s="153"/>
      <c r="L5572" s="151"/>
      <c r="M5572" s="152"/>
      <c r="N5572" s="153"/>
      <c r="O5572" s="151"/>
      <c r="P5572" s="152"/>
      <c r="Q5572" s="153"/>
      <c r="R5572" s="4"/>
    </row>
    <row r="5573">
      <c r="A5573" s="85"/>
      <c r="B5573" s="150"/>
      <c r="C5573" s="85"/>
      <c r="D5573" s="85"/>
      <c r="E5573" s="85"/>
      <c r="F5573" s="85"/>
      <c r="G5573" s="4"/>
      <c r="H5573" s="4"/>
      <c r="I5573" s="151"/>
      <c r="J5573" s="152"/>
      <c r="K5573" s="153"/>
      <c r="L5573" s="151"/>
      <c r="M5573" s="152"/>
      <c r="N5573" s="153"/>
      <c r="O5573" s="151"/>
      <c r="P5573" s="152"/>
      <c r="Q5573" s="153"/>
      <c r="R5573" s="4"/>
    </row>
    <row r="5574">
      <c r="A5574" s="85"/>
      <c r="B5574" s="150"/>
      <c r="C5574" s="85"/>
      <c r="D5574" s="85"/>
      <c r="E5574" s="85"/>
      <c r="F5574" s="85"/>
      <c r="G5574" s="4"/>
      <c r="H5574" s="4"/>
      <c r="I5574" s="151"/>
      <c r="J5574" s="152"/>
      <c r="K5574" s="153"/>
      <c r="L5574" s="151"/>
      <c r="M5574" s="152"/>
      <c r="N5574" s="153"/>
      <c r="O5574" s="151"/>
      <c r="P5574" s="152"/>
      <c r="Q5574" s="153"/>
      <c r="R5574" s="4"/>
    </row>
    <row r="5575">
      <c r="A5575" s="85"/>
      <c r="B5575" s="150"/>
      <c r="C5575" s="85"/>
      <c r="D5575" s="85"/>
      <c r="E5575" s="85"/>
      <c r="F5575" s="85"/>
      <c r="G5575" s="4"/>
      <c r="H5575" s="4"/>
      <c r="I5575" s="151"/>
      <c r="J5575" s="152"/>
      <c r="K5575" s="153"/>
      <c r="L5575" s="151"/>
      <c r="M5575" s="152"/>
      <c r="N5575" s="153"/>
      <c r="O5575" s="151"/>
      <c r="P5575" s="152"/>
      <c r="Q5575" s="153"/>
      <c r="R5575" s="4"/>
    </row>
    <row r="5576">
      <c r="A5576" s="85"/>
      <c r="B5576" s="150"/>
      <c r="C5576" s="85"/>
      <c r="D5576" s="85"/>
      <c r="E5576" s="85"/>
      <c r="F5576" s="85"/>
      <c r="G5576" s="4"/>
      <c r="H5576" s="4"/>
      <c r="I5576" s="151"/>
      <c r="J5576" s="152"/>
      <c r="K5576" s="153"/>
      <c r="L5576" s="151"/>
      <c r="M5576" s="152"/>
      <c r="N5576" s="153"/>
      <c r="O5576" s="151"/>
      <c r="P5576" s="152"/>
      <c r="Q5576" s="153"/>
      <c r="R5576" s="4"/>
    </row>
    <row r="5577">
      <c r="A5577" s="85"/>
      <c r="B5577" s="150"/>
      <c r="C5577" s="85"/>
      <c r="D5577" s="85"/>
      <c r="E5577" s="85"/>
      <c r="F5577" s="85"/>
      <c r="G5577" s="4"/>
      <c r="H5577" s="4"/>
      <c r="I5577" s="151"/>
      <c r="J5577" s="152"/>
      <c r="K5577" s="153"/>
      <c r="L5577" s="151"/>
      <c r="M5577" s="152"/>
      <c r="N5577" s="153"/>
      <c r="O5577" s="151"/>
      <c r="P5577" s="152"/>
      <c r="Q5577" s="153"/>
      <c r="R5577" s="4"/>
    </row>
    <row r="5578">
      <c r="A5578" s="85"/>
      <c r="B5578" s="150"/>
      <c r="C5578" s="85"/>
      <c r="D5578" s="85"/>
      <c r="E5578" s="85"/>
      <c r="F5578" s="85"/>
      <c r="G5578" s="4"/>
      <c r="H5578" s="4"/>
      <c r="I5578" s="151"/>
      <c r="J5578" s="152"/>
      <c r="K5578" s="153"/>
      <c r="L5578" s="151"/>
      <c r="M5578" s="152"/>
      <c r="N5578" s="153"/>
      <c r="O5578" s="151"/>
      <c r="P5578" s="152"/>
      <c r="Q5578" s="153"/>
      <c r="R5578" s="4"/>
    </row>
    <row r="5579">
      <c r="A5579" s="85"/>
      <c r="B5579" s="150"/>
      <c r="C5579" s="85"/>
      <c r="D5579" s="85"/>
      <c r="E5579" s="85"/>
      <c r="F5579" s="85"/>
      <c r="G5579" s="4"/>
      <c r="H5579" s="4"/>
      <c r="I5579" s="151"/>
      <c r="J5579" s="152"/>
      <c r="K5579" s="153"/>
      <c r="L5579" s="151"/>
      <c r="M5579" s="152"/>
      <c r="N5579" s="153"/>
      <c r="O5579" s="151"/>
      <c r="P5579" s="152"/>
      <c r="Q5579" s="153"/>
      <c r="R5579" s="4"/>
    </row>
    <row r="5580">
      <c r="A5580" s="85"/>
      <c r="B5580" s="150"/>
      <c r="C5580" s="85"/>
      <c r="D5580" s="85"/>
      <c r="E5580" s="85"/>
      <c r="F5580" s="85"/>
      <c r="G5580" s="4"/>
      <c r="H5580" s="4"/>
      <c r="I5580" s="151"/>
      <c r="J5580" s="152"/>
      <c r="K5580" s="153"/>
      <c r="L5580" s="151"/>
      <c r="M5580" s="152"/>
      <c r="N5580" s="153"/>
      <c r="O5580" s="151"/>
      <c r="P5580" s="152"/>
      <c r="Q5580" s="153"/>
      <c r="R5580" s="4"/>
    </row>
    <row r="5581">
      <c r="A5581" s="85"/>
      <c r="B5581" s="150"/>
      <c r="C5581" s="85"/>
      <c r="D5581" s="85"/>
      <c r="E5581" s="85"/>
      <c r="F5581" s="85"/>
      <c r="G5581" s="4"/>
      <c r="H5581" s="4"/>
      <c r="I5581" s="151"/>
      <c r="J5581" s="152"/>
      <c r="K5581" s="153"/>
      <c r="L5581" s="151"/>
      <c r="M5581" s="152"/>
      <c r="N5581" s="153"/>
      <c r="O5581" s="151"/>
      <c r="P5581" s="152"/>
      <c r="Q5581" s="153"/>
      <c r="R5581" s="4"/>
    </row>
    <row r="5582">
      <c r="A5582" s="85"/>
      <c r="B5582" s="150"/>
      <c r="C5582" s="85"/>
      <c r="D5582" s="85"/>
      <c r="E5582" s="85"/>
      <c r="F5582" s="85"/>
      <c r="G5582" s="4"/>
      <c r="H5582" s="4"/>
      <c r="I5582" s="151"/>
      <c r="J5582" s="152"/>
      <c r="K5582" s="153"/>
      <c r="L5582" s="151"/>
      <c r="M5582" s="152"/>
      <c r="N5582" s="153"/>
      <c r="O5582" s="151"/>
      <c r="P5582" s="152"/>
      <c r="Q5582" s="153"/>
      <c r="R5582" s="4"/>
    </row>
    <row r="5583">
      <c r="A5583" s="85"/>
      <c r="B5583" s="150"/>
      <c r="C5583" s="85"/>
      <c r="D5583" s="85"/>
      <c r="E5583" s="85"/>
      <c r="F5583" s="85"/>
      <c r="G5583" s="4"/>
      <c r="H5583" s="4"/>
      <c r="I5583" s="151"/>
      <c r="J5583" s="152"/>
      <c r="K5583" s="153"/>
      <c r="L5583" s="151"/>
      <c r="M5583" s="152"/>
      <c r="N5583" s="153"/>
      <c r="O5583" s="151"/>
      <c r="P5583" s="152"/>
      <c r="Q5583" s="153"/>
      <c r="R5583" s="4"/>
    </row>
    <row r="5584">
      <c r="A5584" s="85"/>
      <c r="B5584" s="150"/>
      <c r="C5584" s="85"/>
      <c r="D5584" s="85"/>
      <c r="E5584" s="85"/>
      <c r="F5584" s="85"/>
      <c r="G5584" s="4"/>
      <c r="H5584" s="4"/>
      <c r="I5584" s="151"/>
      <c r="J5584" s="152"/>
      <c r="K5584" s="153"/>
      <c r="L5584" s="151"/>
      <c r="M5584" s="152"/>
      <c r="N5584" s="153"/>
      <c r="O5584" s="151"/>
      <c r="P5584" s="152"/>
      <c r="Q5584" s="153"/>
      <c r="R5584" s="4"/>
    </row>
    <row r="5585">
      <c r="A5585" s="85"/>
      <c r="B5585" s="150"/>
      <c r="C5585" s="85"/>
      <c r="D5585" s="85"/>
      <c r="E5585" s="85"/>
      <c r="F5585" s="85"/>
      <c r="G5585" s="4"/>
      <c r="H5585" s="4"/>
      <c r="I5585" s="151"/>
      <c r="J5585" s="152"/>
      <c r="K5585" s="153"/>
      <c r="L5585" s="151"/>
      <c r="M5585" s="152"/>
      <c r="N5585" s="153"/>
      <c r="O5585" s="151"/>
      <c r="P5585" s="152"/>
      <c r="Q5585" s="153"/>
      <c r="R5585" s="4"/>
    </row>
    <row r="5586">
      <c r="A5586" s="85"/>
      <c r="B5586" s="150"/>
      <c r="C5586" s="85"/>
      <c r="D5586" s="85"/>
      <c r="E5586" s="85"/>
      <c r="F5586" s="85"/>
      <c r="G5586" s="4"/>
      <c r="H5586" s="4"/>
      <c r="I5586" s="151"/>
      <c r="J5586" s="152"/>
      <c r="K5586" s="153"/>
      <c r="L5586" s="151"/>
      <c r="M5586" s="152"/>
      <c r="N5586" s="153"/>
      <c r="O5586" s="151"/>
      <c r="P5586" s="152"/>
      <c r="Q5586" s="153"/>
      <c r="R5586" s="4"/>
    </row>
    <row r="5587">
      <c r="A5587" s="85"/>
      <c r="B5587" s="150"/>
      <c r="C5587" s="85"/>
      <c r="D5587" s="85"/>
      <c r="E5587" s="85"/>
      <c r="F5587" s="85"/>
      <c r="G5587" s="4"/>
      <c r="H5587" s="4"/>
      <c r="I5587" s="151"/>
      <c r="J5587" s="152"/>
      <c r="K5587" s="153"/>
      <c r="L5587" s="151"/>
      <c r="M5587" s="152"/>
      <c r="N5587" s="153"/>
      <c r="O5587" s="151"/>
      <c r="P5587" s="152"/>
      <c r="Q5587" s="153"/>
      <c r="R5587" s="4"/>
    </row>
    <row r="5588">
      <c r="A5588" s="85"/>
      <c r="B5588" s="150"/>
      <c r="C5588" s="85"/>
      <c r="D5588" s="85"/>
      <c r="E5588" s="85"/>
      <c r="F5588" s="85"/>
      <c r="G5588" s="4"/>
      <c r="H5588" s="4"/>
      <c r="I5588" s="151"/>
      <c r="J5588" s="152"/>
      <c r="K5588" s="153"/>
      <c r="L5588" s="151"/>
      <c r="M5588" s="152"/>
      <c r="N5588" s="153"/>
      <c r="O5588" s="151"/>
      <c r="P5588" s="152"/>
      <c r="Q5588" s="153"/>
      <c r="R5588" s="4"/>
    </row>
    <row r="5589">
      <c r="A5589" s="85"/>
      <c r="B5589" s="150"/>
      <c r="C5589" s="85"/>
      <c r="D5589" s="85"/>
      <c r="E5589" s="85"/>
      <c r="F5589" s="85"/>
      <c r="G5589" s="4"/>
      <c r="H5589" s="4"/>
      <c r="I5589" s="151"/>
      <c r="J5589" s="152"/>
      <c r="K5589" s="153"/>
      <c r="L5589" s="151"/>
      <c r="M5589" s="152"/>
      <c r="N5589" s="153"/>
      <c r="O5589" s="151"/>
      <c r="P5589" s="152"/>
      <c r="Q5589" s="153"/>
      <c r="R5589" s="4"/>
    </row>
    <row r="5590">
      <c r="A5590" s="85"/>
      <c r="B5590" s="150"/>
      <c r="C5590" s="85"/>
      <c r="D5590" s="85"/>
      <c r="E5590" s="85"/>
      <c r="F5590" s="85"/>
      <c r="G5590" s="4"/>
      <c r="H5590" s="4"/>
      <c r="I5590" s="151"/>
      <c r="J5590" s="152"/>
      <c r="K5590" s="153"/>
      <c r="L5590" s="151"/>
      <c r="M5590" s="152"/>
      <c r="N5590" s="153"/>
      <c r="O5590" s="151"/>
      <c r="P5590" s="152"/>
      <c r="Q5590" s="153"/>
      <c r="R5590" s="4"/>
    </row>
    <row r="5591">
      <c r="A5591" s="85"/>
      <c r="B5591" s="150"/>
      <c r="C5591" s="85"/>
      <c r="D5591" s="85"/>
      <c r="E5591" s="85"/>
      <c r="F5591" s="85"/>
      <c r="G5591" s="4"/>
      <c r="H5591" s="4"/>
      <c r="I5591" s="151"/>
      <c r="J5591" s="152"/>
      <c r="K5591" s="153"/>
      <c r="L5591" s="151"/>
      <c r="M5591" s="152"/>
      <c r="N5591" s="153"/>
      <c r="O5591" s="151"/>
      <c r="P5591" s="152"/>
      <c r="Q5591" s="153"/>
      <c r="R5591" s="4"/>
    </row>
    <row r="5592">
      <c r="A5592" s="85"/>
      <c r="B5592" s="150"/>
      <c r="C5592" s="85"/>
      <c r="D5592" s="85"/>
      <c r="E5592" s="85"/>
      <c r="F5592" s="85"/>
      <c r="G5592" s="4"/>
      <c r="H5592" s="4"/>
      <c r="I5592" s="151"/>
      <c r="J5592" s="152"/>
      <c r="K5592" s="153"/>
      <c r="L5592" s="151"/>
      <c r="M5592" s="152"/>
      <c r="N5592" s="153"/>
      <c r="O5592" s="151"/>
      <c r="P5592" s="152"/>
      <c r="Q5592" s="153"/>
      <c r="R5592" s="4"/>
    </row>
    <row r="5593">
      <c r="A5593" s="85"/>
      <c r="B5593" s="150"/>
      <c r="C5593" s="85"/>
      <c r="D5593" s="85"/>
      <c r="E5593" s="85"/>
      <c r="F5593" s="85"/>
      <c r="G5593" s="4"/>
      <c r="H5593" s="4"/>
      <c r="I5593" s="151"/>
      <c r="J5593" s="152"/>
      <c r="K5593" s="153"/>
      <c r="L5593" s="151"/>
      <c r="M5593" s="152"/>
      <c r="N5593" s="153"/>
      <c r="O5593" s="151"/>
      <c r="P5593" s="152"/>
      <c r="Q5593" s="153"/>
      <c r="R5593" s="4"/>
    </row>
    <row r="5594">
      <c r="A5594" s="85"/>
      <c r="B5594" s="150"/>
      <c r="C5594" s="85"/>
      <c r="D5594" s="85"/>
      <c r="E5594" s="85"/>
      <c r="F5594" s="85"/>
      <c r="G5594" s="4"/>
      <c r="H5594" s="4"/>
      <c r="I5594" s="151"/>
      <c r="J5594" s="152"/>
      <c r="K5594" s="153"/>
      <c r="L5594" s="151"/>
      <c r="M5594" s="152"/>
      <c r="N5594" s="153"/>
      <c r="O5594" s="151"/>
      <c r="P5594" s="152"/>
      <c r="Q5594" s="153"/>
      <c r="R5594" s="4"/>
    </row>
    <row r="5595">
      <c r="A5595" s="85"/>
      <c r="B5595" s="150"/>
      <c r="C5595" s="85"/>
      <c r="D5595" s="85"/>
      <c r="E5595" s="85"/>
      <c r="F5595" s="85"/>
      <c r="G5595" s="4"/>
      <c r="H5595" s="4"/>
      <c r="I5595" s="151"/>
      <c r="J5595" s="152"/>
      <c r="K5595" s="153"/>
      <c r="L5595" s="151"/>
      <c r="M5595" s="152"/>
      <c r="N5595" s="153"/>
      <c r="O5595" s="151"/>
      <c r="P5595" s="152"/>
      <c r="Q5595" s="153"/>
      <c r="R5595" s="4"/>
    </row>
    <row r="5596">
      <c r="A5596" s="85"/>
      <c r="B5596" s="150"/>
      <c r="C5596" s="85"/>
      <c r="D5596" s="85"/>
      <c r="E5596" s="85"/>
      <c r="F5596" s="85"/>
      <c r="G5596" s="4"/>
      <c r="H5596" s="4"/>
      <c r="I5596" s="151"/>
      <c r="J5596" s="152"/>
      <c r="K5596" s="153"/>
      <c r="L5596" s="151"/>
      <c r="M5596" s="152"/>
      <c r="N5596" s="153"/>
      <c r="O5596" s="151"/>
      <c r="P5596" s="152"/>
      <c r="Q5596" s="153"/>
      <c r="R5596" s="4"/>
    </row>
    <row r="5597">
      <c r="A5597" s="85"/>
      <c r="B5597" s="150"/>
      <c r="C5597" s="85"/>
      <c r="D5597" s="85"/>
      <c r="E5597" s="85"/>
      <c r="F5597" s="85"/>
      <c r="G5597" s="4"/>
      <c r="H5597" s="4"/>
      <c r="I5597" s="151"/>
      <c r="J5597" s="152"/>
      <c r="K5597" s="153"/>
      <c r="L5597" s="151"/>
      <c r="M5597" s="152"/>
      <c r="N5597" s="153"/>
      <c r="O5597" s="151"/>
      <c r="P5597" s="152"/>
      <c r="Q5597" s="153"/>
      <c r="R5597" s="4"/>
    </row>
    <row r="5598">
      <c r="A5598" s="85"/>
      <c r="B5598" s="150"/>
      <c r="C5598" s="85"/>
      <c r="D5598" s="85"/>
      <c r="E5598" s="85"/>
      <c r="F5598" s="85"/>
      <c r="G5598" s="4"/>
      <c r="H5598" s="4"/>
      <c r="I5598" s="151"/>
      <c r="J5598" s="152"/>
      <c r="K5598" s="153"/>
      <c r="L5598" s="151"/>
      <c r="M5598" s="152"/>
      <c r="N5598" s="153"/>
      <c r="O5598" s="151"/>
      <c r="P5598" s="152"/>
      <c r="Q5598" s="153"/>
      <c r="R5598" s="4"/>
    </row>
    <row r="5599">
      <c r="A5599" s="85"/>
      <c r="B5599" s="150"/>
      <c r="C5599" s="85"/>
      <c r="D5599" s="85"/>
      <c r="E5599" s="85"/>
      <c r="F5599" s="85"/>
      <c r="G5599" s="4"/>
      <c r="H5599" s="4"/>
      <c r="I5599" s="151"/>
      <c r="J5599" s="152"/>
      <c r="K5599" s="153"/>
      <c r="L5599" s="151"/>
      <c r="M5599" s="152"/>
      <c r="N5599" s="153"/>
      <c r="O5599" s="151"/>
      <c r="P5599" s="152"/>
      <c r="Q5599" s="153"/>
      <c r="R5599" s="4"/>
    </row>
    <row r="5600">
      <c r="A5600" s="85"/>
      <c r="B5600" s="150"/>
      <c r="C5600" s="85"/>
      <c r="D5600" s="85"/>
      <c r="E5600" s="85"/>
      <c r="F5600" s="85"/>
      <c r="G5600" s="4"/>
      <c r="H5600" s="4"/>
      <c r="I5600" s="151"/>
      <c r="J5600" s="152"/>
      <c r="K5600" s="153"/>
      <c r="L5600" s="151"/>
      <c r="M5600" s="152"/>
      <c r="N5600" s="153"/>
      <c r="O5600" s="151"/>
      <c r="P5600" s="152"/>
      <c r="Q5600" s="153"/>
      <c r="R5600" s="4"/>
    </row>
    <row r="5601">
      <c r="A5601" s="85"/>
      <c r="B5601" s="150"/>
      <c r="C5601" s="85"/>
      <c r="D5601" s="85"/>
      <c r="E5601" s="85"/>
      <c r="F5601" s="85"/>
      <c r="G5601" s="4"/>
      <c r="H5601" s="4"/>
      <c r="I5601" s="151"/>
      <c r="J5601" s="152"/>
      <c r="K5601" s="153"/>
      <c r="L5601" s="151"/>
      <c r="M5601" s="152"/>
      <c r="N5601" s="153"/>
      <c r="O5601" s="151"/>
      <c r="P5601" s="152"/>
      <c r="Q5601" s="153"/>
      <c r="R5601" s="4"/>
    </row>
    <row r="5602">
      <c r="A5602" s="85"/>
      <c r="B5602" s="150"/>
      <c r="C5602" s="85"/>
      <c r="D5602" s="85"/>
      <c r="E5602" s="85"/>
      <c r="F5602" s="85"/>
      <c r="G5602" s="4"/>
      <c r="H5602" s="4"/>
      <c r="I5602" s="151"/>
      <c r="J5602" s="152"/>
      <c r="K5602" s="153"/>
      <c r="L5602" s="151"/>
      <c r="M5602" s="152"/>
      <c r="N5602" s="153"/>
      <c r="O5602" s="151"/>
      <c r="P5602" s="152"/>
      <c r="Q5602" s="153"/>
      <c r="R5602" s="4"/>
    </row>
    <row r="5603">
      <c r="A5603" s="85"/>
      <c r="B5603" s="150"/>
      <c r="C5603" s="85"/>
      <c r="D5603" s="85"/>
      <c r="E5603" s="85"/>
      <c r="F5603" s="85"/>
      <c r="G5603" s="4"/>
      <c r="H5603" s="4"/>
      <c r="I5603" s="151"/>
      <c r="J5603" s="152"/>
      <c r="K5603" s="153"/>
      <c r="L5603" s="151"/>
      <c r="M5603" s="152"/>
      <c r="N5603" s="153"/>
      <c r="O5603" s="151"/>
      <c r="P5603" s="152"/>
      <c r="Q5603" s="153"/>
      <c r="R5603" s="4"/>
    </row>
    <row r="5604">
      <c r="A5604" s="85"/>
      <c r="B5604" s="150"/>
      <c r="C5604" s="85"/>
      <c r="D5604" s="85"/>
      <c r="E5604" s="85"/>
      <c r="F5604" s="85"/>
      <c r="G5604" s="4"/>
      <c r="H5604" s="4"/>
      <c r="I5604" s="151"/>
      <c r="J5604" s="152"/>
      <c r="K5604" s="153"/>
      <c r="L5604" s="151"/>
      <c r="M5604" s="152"/>
      <c r="N5604" s="153"/>
      <c r="O5604" s="151"/>
      <c r="P5604" s="152"/>
      <c r="Q5604" s="153"/>
      <c r="R5604" s="4"/>
    </row>
    <row r="5605">
      <c r="A5605" s="85"/>
      <c r="B5605" s="150"/>
      <c r="C5605" s="85"/>
      <c r="D5605" s="85"/>
      <c r="E5605" s="85"/>
      <c r="F5605" s="85"/>
      <c r="G5605" s="4"/>
      <c r="H5605" s="4"/>
      <c r="I5605" s="151"/>
      <c r="J5605" s="152"/>
      <c r="K5605" s="153"/>
      <c r="L5605" s="151"/>
      <c r="M5605" s="152"/>
      <c r="N5605" s="153"/>
      <c r="O5605" s="151"/>
      <c r="P5605" s="152"/>
      <c r="Q5605" s="153"/>
      <c r="R5605" s="4"/>
    </row>
    <row r="5606">
      <c r="A5606" s="85"/>
      <c r="B5606" s="150"/>
      <c r="C5606" s="85"/>
      <c r="D5606" s="85"/>
      <c r="E5606" s="85"/>
      <c r="F5606" s="85"/>
      <c r="G5606" s="4"/>
      <c r="H5606" s="4"/>
      <c r="I5606" s="151"/>
      <c r="J5606" s="152"/>
      <c r="K5606" s="153"/>
      <c r="L5606" s="151"/>
      <c r="M5606" s="152"/>
      <c r="N5606" s="153"/>
      <c r="O5606" s="151"/>
      <c r="P5606" s="152"/>
      <c r="Q5606" s="153"/>
      <c r="R5606" s="4"/>
    </row>
    <row r="5607">
      <c r="A5607" s="85"/>
      <c r="B5607" s="150"/>
      <c r="C5607" s="85"/>
      <c r="D5607" s="85"/>
      <c r="E5607" s="85"/>
      <c r="F5607" s="85"/>
      <c r="G5607" s="4"/>
      <c r="H5607" s="4"/>
      <c r="I5607" s="151"/>
      <c r="J5607" s="152"/>
      <c r="K5607" s="153"/>
      <c r="L5607" s="151"/>
      <c r="M5607" s="152"/>
      <c r="N5607" s="153"/>
      <c r="O5607" s="151"/>
      <c r="P5607" s="152"/>
      <c r="Q5607" s="153"/>
      <c r="R5607" s="4"/>
    </row>
    <row r="5608">
      <c r="A5608" s="85"/>
      <c r="B5608" s="150"/>
      <c r="C5608" s="85"/>
      <c r="D5608" s="85"/>
      <c r="E5608" s="85"/>
      <c r="F5608" s="85"/>
      <c r="G5608" s="4"/>
      <c r="H5608" s="4"/>
      <c r="I5608" s="151"/>
      <c r="J5608" s="152"/>
      <c r="K5608" s="153"/>
      <c r="L5608" s="151"/>
      <c r="M5608" s="152"/>
      <c r="N5608" s="153"/>
      <c r="O5608" s="151"/>
      <c r="P5608" s="152"/>
      <c r="Q5608" s="153"/>
      <c r="R5608" s="4"/>
    </row>
    <row r="5609">
      <c r="A5609" s="85"/>
      <c r="B5609" s="150"/>
      <c r="C5609" s="85"/>
      <c r="D5609" s="85"/>
      <c r="E5609" s="85"/>
      <c r="F5609" s="85"/>
      <c r="G5609" s="4"/>
      <c r="H5609" s="4"/>
      <c r="I5609" s="151"/>
      <c r="J5609" s="152"/>
      <c r="K5609" s="153"/>
      <c r="L5609" s="151"/>
      <c r="M5609" s="152"/>
      <c r="N5609" s="153"/>
      <c r="O5609" s="151"/>
      <c r="P5609" s="152"/>
      <c r="Q5609" s="153"/>
      <c r="R5609" s="4"/>
    </row>
    <row r="5610">
      <c r="A5610" s="85"/>
      <c r="B5610" s="150"/>
      <c r="C5610" s="85"/>
      <c r="D5610" s="85"/>
      <c r="E5610" s="85"/>
      <c r="F5610" s="85"/>
      <c r="G5610" s="4"/>
      <c r="H5610" s="4"/>
      <c r="I5610" s="151"/>
      <c r="J5610" s="152"/>
      <c r="K5610" s="153"/>
      <c r="L5610" s="151"/>
      <c r="M5610" s="152"/>
      <c r="N5610" s="153"/>
      <c r="O5610" s="151"/>
      <c r="P5610" s="152"/>
      <c r="Q5610" s="153"/>
      <c r="R5610" s="4"/>
    </row>
    <row r="5611">
      <c r="A5611" s="85"/>
      <c r="B5611" s="150"/>
      <c r="C5611" s="85"/>
      <c r="D5611" s="85"/>
      <c r="E5611" s="85"/>
      <c r="F5611" s="85"/>
      <c r="G5611" s="4"/>
      <c r="H5611" s="4"/>
      <c r="I5611" s="151"/>
      <c r="J5611" s="152"/>
      <c r="K5611" s="153"/>
      <c r="L5611" s="151"/>
      <c r="M5611" s="152"/>
      <c r="N5611" s="153"/>
      <c r="O5611" s="151"/>
      <c r="P5611" s="152"/>
      <c r="Q5611" s="153"/>
      <c r="R5611" s="4"/>
    </row>
    <row r="5612">
      <c r="A5612" s="85"/>
      <c r="B5612" s="150"/>
      <c r="C5612" s="85"/>
      <c r="D5612" s="85"/>
      <c r="E5612" s="85"/>
      <c r="F5612" s="85"/>
      <c r="G5612" s="4"/>
      <c r="H5612" s="4"/>
      <c r="I5612" s="151"/>
      <c r="J5612" s="152"/>
      <c r="K5612" s="153"/>
      <c r="L5612" s="151"/>
      <c r="M5612" s="152"/>
      <c r="N5612" s="153"/>
      <c r="O5612" s="151"/>
      <c r="P5612" s="152"/>
      <c r="Q5612" s="153"/>
      <c r="R5612" s="4"/>
    </row>
    <row r="5613">
      <c r="A5613" s="85"/>
      <c r="B5613" s="150"/>
      <c r="C5613" s="85"/>
      <c r="D5613" s="85"/>
      <c r="E5613" s="85"/>
      <c r="F5613" s="85"/>
      <c r="G5613" s="4"/>
      <c r="H5613" s="4"/>
      <c r="I5613" s="151"/>
      <c r="J5613" s="152"/>
      <c r="K5613" s="153"/>
      <c r="L5613" s="151"/>
      <c r="M5613" s="152"/>
      <c r="N5613" s="153"/>
      <c r="O5613" s="151"/>
      <c r="P5613" s="152"/>
      <c r="Q5613" s="153"/>
      <c r="R5613" s="4"/>
    </row>
    <row r="5614">
      <c r="A5614" s="85"/>
      <c r="B5614" s="150"/>
      <c r="C5614" s="85"/>
      <c r="D5614" s="85"/>
      <c r="E5614" s="85"/>
      <c r="F5614" s="85"/>
      <c r="G5614" s="4"/>
      <c r="H5614" s="4"/>
      <c r="I5614" s="151"/>
      <c r="J5614" s="152"/>
      <c r="K5614" s="153"/>
      <c r="L5614" s="151"/>
      <c r="M5614" s="152"/>
      <c r="N5614" s="153"/>
      <c r="O5614" s="151"/>
      <c r="P5614" s="152"/>
      <c r="Q5614" s="153"/>
      <c r="R5614" s="4"/>
    </row>
    <row r="5615">
      <c r="A5615" s="85"/>
      <c r="B5615" s="150"/>
      <c r="C5615" s="85"/>
      <c r="D5615" s="85"/>
      <c r="E5615" s="85"/>
      <c r="F5615" s="85"/>
      <c r="G5615" s="4"/>
      <c r="H5615" s="4"/>
      <c r="I5615" s="151"/>
      <c r="J5615" s="152"/>
      <c r="K5615" s="153"/>
      <c r="L5615" s="151"/>
      <c r="M5615" s="152"/>
      <c r="N5615" s="153"/>
      <c r="O5615" s="151"/>
      <c r="P5615" s="152"/>
      <c r="Q5615" s="153"/>
      <c r="R5615" s="4"/>
    </row>
    <row r="5616">
      <c r="A5616" s="85"/>
      <c r="B5616" s="150"/>
      <c r="C5616" s="85"/>
      <c r="D5616" s="85"/>
      <c r="E5616" s="85"/>
      <c r="F5616" s="85"/>
      <c r="G5616" s="4"/>
      <c r="H5616" s="4"/>
      <c r="I5616" s="151"/>
      <c r="J5616" s="152"/>
      <c r="K5616" s="153"/>
      <c r="L5616" s="151"/>
      <c r="M5616" s="152"/>
      <c r="N5616" s="153"/>
      <c r="O5616" s="151"/>
      <c r="P5616" s="152"/>
      <c r="Q5616" s="153"/>
      <c r="R5616" s="4"/>
    </row>
    <row r="5617">
      <c r="A5617" s="85"/>
      <c r="B5617" s="150"/>
      <c r="C5617" s="85"/>
      <c r="D5617" s="85"/>
      <c r="E5617" s="85"/>
      <c r="F5617" s="85"/>
      <c r="G5617" s="4"/>
      <c r="H5617" s="4"/>
      <c r="I5617" s="151"/>
      <c r="J5617" s="152"/>
      <c r="K5617" s="153"/>
      <c r="L5617" s="151"/>
      <c r="M5617" s="152"/>
      <c r="N5617" s="153"/>
      <c r="O5617" s="151"/>
      <c r="P5617" s="152"/>
      <c r="Q5617" s="153"/>
      <c r="R5617" s="4"/>
    </row>
    <row r="5618">
      <c r="A5618" s="85"/>
      <c r="B5618" s="150"/>
      <c r="C5618" s="85"/>
      <c r="D5618" s="85"/>
      <c r="E5618" s="85"/>
      <c r="F5618" s="85"/>
      <c r="G5618" s="4"/>
      <c r="H5618" s="4"/>
      <c r="I5618" s="151"/>
      <c r="J5618" s="152"/>
      <c r="K5618" s="153"/>
      <c r="L5618" s="151"/>
      <c r="M5618" s="152"/>
      <c r="N5618" s="153"/>
      <c r="O5618" s="151"/>
      <c r="P5618" s="152"/>
      <c r="Q5618" s="153"/>
      <c r="R5618" s="4"/>
    </row>
    <row r="5619">
      <c r="A5619" s="85"/>
      <c r="B5619" s="150"/>
      <c r="C5619" s="85"/>
      <c r="D5619" s="85"/>
      <c r="E5619" s="85"/>
      <c r="F5619" s="85"/>
      <c r="G5619" s="4"/>
      <c r="H5619" s="4"/>
      <c r="I5619" s="151"/>
      <c r="J5619" s="152"/>
      <c r="K5619" s="153"/>
      <c r="L5619" s="151"/>
      <c r="M5619" s="152"/>
      <c r="N5619" s="153"/>
      <c r="O5619" s="151"/>
      <c r="P5619" s="152"/>
      <c r="Q5619" s="153"/>
      <c r="R5619" s="4"/>
    </row>
    <row r="5620">
      <c r="A5620" s="85"/>
      <c r="B5620" s="150"/>
      <c r="C5620" s="85"/>
      <c r="D5620" s="85"/>
      <c r="E5620" s="85"/>
      <c r="F5620" s="85"/>
      <c r="G5620" s="4"/>
      <c r="H5620" s="4"/>
      <c r="I5620" s="151"/>
      <c r="J5620" s="152"/>
      <c r="K5620" s="153"/>
      <c r="L5620" s="151"/>
      <c r="M5620" s="152"/>
      <c r="N5620" s="153"/>
      <c r="O5620" s="151"/>
      <c r="P5620" s="152"/>
      <c r="Q5620" s="153"/>
      <c r="R5620" s="4"/>
    </row>
    <row r="5621">
      <c r="A5621" s="85"/>
      <c r="B5621" s="150"/>
      <c r="C5621" s="85"/>
      <c r="D5621" s="85"/>
      <c r="E5621" s="85"/>
      <c r="F5621" s="85"/>
      <c r="G5621" s="4"/>
      <c r="H5621" s="4"/>
      <c r="I5621" s="151"/>
      <c r="J5621" s="152"/>
      <c r="K5621" s="153"/>
      <c r="L5621" s="151"/>
      <c r="M5621" s="152"/>
      <c r="N5621" s="153"/>
      <c r="O5621" s="151"/>
      <c r="P5621" s="152"/>
      <c r="Q5621" s="153"/>
      <c r="R5621" s="4"/>
    </row>
    <row r="5622">
      <c r="A5622" s="85"/>
      <c r="B5622" s="150"/>
      <c r="C5622" s="85"/>
      <c r="D5622" s="85"/>
      <c r="E5622" s="85"/>
      <c r="F5622" s="85"/>
      <c r="G5622" s="4"/>
      <c r="H5622" s="4"/>
      <c r="I5622" s="151"/>
      <c r="J5622" s="152"/>
      <c r="K5622" s="153"/>
      <c r="L5622" s="151"/>
      <c r="M5622" s="152"/>
      <c r="N5622" s="153"/>
      <c r="O5622" s="151"/>
      <c r="P5622" s="152"/>
      <c r="Q5622" s="153"/>
      <c r="R5622" s="4"/>
    </row>
    <row r="5623">
      <c r="A5623" s="85"/>
      <c r="B5623" s="150"/>
      <c r="C5623" s="85"/>
      <c r="D5623" s="85"/>
      <c r="E5623" s="85"/>
      <c r="F5623" s="85"/>
      <c r="G5623" s="4"/>
      <c r="H5623" s="4"/>
      <c r="I5623" s="151"/>
      <c r="J5623" s="152"/>
      <c r="K5623" s="153"/>
      <c r="L5623" s="151"/>
      <c r="M5623" s="152"/>
      <c r="N5623" s="153"/>
      <c r="O5623" s="151"/>
      <c r="P5623" s="152"/>
      <c r="Q5623" s="153"/>
      <c r="R5623" s="4"/>
    </row>
    <row r="5624">
      <c r="A5624" s="85"/>
      <c r="B5624" s="150"/>
      <c r="C5624" s="85"/>
      <c r="D5624" s="85"/>
      <c r="E5624" s="85"/>
      <c r="F5624" s="85"/>
      <c r="G5624" s="4"/>
      <c r="H5624" s="4"/>
      <c r="I5624" s="151"/>
      <c r="J5624" s="152"/>
      <c r="K5624" s="153"/>
      <c r="L5624" s="151"/>
      <c r="M5624" s="152"/>
      <c r="N5624" s="153"/>
      <c r="O5624" s="151"/>
      <c r="P5624" s="152"/>
      <c r="Q5624" s="153"/>
      <c r="R5624" s="4"/>
    </row>
    <row r="5625">
      <c r="A5625" s="85"/>
      <c r="B5625" s="150"/>
      <c r="C5625" s="85"/>
      <c r="D5625" s="85"/>
      <c r="E5625" s="85"/>
      <c r="F5625" s="85"/>
      <c r="G5625" s="4"/>
      <c r="H5625" s="4"/>
      <c r="I5625" s="151"/>
      <c r="J5625" s="152"/>
      <c r="K5625" s="153"/>
      <c r="L5625" s="151"/>
      <c r="M5625" s="152"/>
      <c r="N5625" s="153"/>
      <c r="O5625" s="151"/>
      <c r="P5625" s="152"/>
      <c r="Q5625" s="153"/>
      <c r="R5625" s="4"/>
    </row>
    <row r="5626">
      <c r="A5626" s="85"/>
      <c r="B5626" s="150"/>
      <c r="C5626" s="85"/>
      <c r="D5626" s="85"/>
      <c r="E5626" s="85"/>
      <c r="F5626" s="85"/>
      <c r="G5626" s="4"/>
      <c r="H5626" s="4"/>
      <c r="I5626" s="151"/>
      <c r="J5626" s="152"/>
      <c r="K5626" s="153"/>
      <c r="L5626" s="151"/>
      <c r="M5626" s="152"/>
      <c r="N5626" s="153"/>
      <c r="O5626" s="151"/>
      <c r="P5626" s="152"/>
      <c r="Q5626" s="153"/>
      <c r="R5626" s="4"/>
    </row>
    <row r="5627">
      <c r="A5627" s="85"/>
      <c r="B5627" s="150"/>
      <c r="C5627" s="85"/>
      <c r="D5627" s="85"/>
      <c r="E5627" s="85"/>
      <c r="F5627" s="85"/>
      <c r="G5627" s="4"/>
      <c r="H5627" s="4"/>
      <c r="I5627" s="151"/>
      <c r="J5627" s="152"/>
      <c r="K5627" s="153"/>
      <c r="L5627" s="151"/>
      <c r="M5627" s="152"/>
      <c r="N5627" s="153"/>
      <c r="O5627" s="151"/>
      <c r="P5627" s="152"/>
      <c r="Q5627" s="153"/>
      <c r="R5627" s="4"/>
    </row>
    <row r="5628">
      <c r="A5628" s="85"/>
      <c r="B5628" s="150"/>
      <c r="C5628" s="85"/>
      <c r="D5628" s="85"/>
      <c r="E5628" s="85"/>
      <c r="F5628" s="85"/>
      <c r="G5628" s="4"/>
      <c r="H5628" s="4"/>
      <c r="I5628" s="151"/>
      <c r="J5628" s="152"/>
      <c r="K5628" s="153"/>
      <c r="L5628" s="151"/>
      <c r="M5628" s="152"/>
      <c r="N5628" s="153"/>
      <c r="O5628" s="151"/>
      <c r="P5628" s="152"/>
      <c r="Q5628" s="153"/>
      <c r="R5628" s="4"/>
    </row>
    <row r="5629">
      <c r="A5629" s="85"/>
      <c r="B5629" s="150"/>
      <c r="C5629" s="85"/>
      <c r="D5629" s="85"/>
      <c r="E5629" s="85"/>
      <c r="F5629" s="85"/>
      <c r="G5629" s="4"/>
      <c r="H5629" s="4"/>
      <c r="I5629" s="151"/>
      <c r="J5629" s="152"/>
      <c r="K5629" s="153"/>
      <c r="L5629" s="151"/>
      <c r="M5629" s="152"/>
      <c r="N5629" s="153"/>
      <c r="O5629" s="151"/>
      <c r="P5629" s="152"/>
      <c r="Q5629" s="153"/>
      <c r="R5629" s="4"/>
    </row>
    <row r="5630">
      <c r="A5630" s="85"/>
      <c r="B5630" s="150"/>
      <c r="C5630" s="85"/>
      <c r="D5630" s="85"/>
      <c r="E5630" s="85"/>
      <c r="F5630" s="85"/>
      <c r="G5630" s="4"/>
      <c r="H5630" s="4"/>
      <c r="I5630" s="151"/>
      <c r="J5630" s="152"/>
      <c r="K5630" s="153"/>
      <c r="L5630" s="151"/>
      <c r="M5630" s="152"/>
      <c r="N5630" s="153"/>
      <c r="O5630" s="151"/>
      <c r="P5630" s="152"/>
      <c r="Q5630" s="153"/>
      <c r="R5630" s="4"/>
    </row>
    <row r="5631">
      <c r="A5631" s="85"/>
      <c r="B5631" s="150"/>
      <c r="C5631" s="85"/>
      <c r="D5631" s="85"/>
      <c r="E5631" s="85"/>
      <c r="F5631" s="85"/>
      <c r="G5631" s="4"/>
      <c r="H5631" s="4"/>
      <c r="I5631" s="151"/>
      <c r="J5631" s="152"/>
      <c r="K5631" s="153"/>
      <c r="L5631" s="151"/>
      <c r="M5631" s="152"/>
      <c r="N5631" s="153"/>
      <c r="O5631" s="151"/>
      <c r="P5631" s="152"/>
      <c r="Q5631" s="153"/>
      <c r="R5631" s="4"/>
    </row>
    <row r="5632">
      <c r="A5632" s="85"/>
      <c r="B5632" s="150"/>
      <c r="C5632" s="85"/>
      <c r="D5632" s="85"/>
      <c r="E5632" s="85"/>
      <c r="F5632" s="85"/>
      <c r="G5632" s="4"/>
      <c r="H5632" s="4"/>
      <c r="I5632" s="151"/>
      <c r="J5632" s="152"/>
      <c r="K5632" s="153"/>
      <c r="L5632" s="151"/>
      <c r="M5632" s="152"/>
      <c r="N5632" s="153"/>
      <c r="O5632" s="151"/>
      <c r="P5632" s="152"/>
      <c r="Q5632" s="153"/>
      <c r="R5632" s="4"/>
    </row>
    <row r="5633">
      <c r="A5633" s="85"/>
      <c r="B5633" s="150"/>
      <c r="C5633" s="85"/>
      <c r="D5633" s="85"/>
      <c r="E5633" s="85"/>
      <c r="F5633" s="85"/>
      <c r="G5633" s="4"/>
      <c r="H5633" s="4"/>
      <c r="I5633" s="151"/>
      <c r="J5633" s="152"/>
      <c r="K5633" s="153"/>
      <c r="L5633" s="151"/>
      <c r="M5633" s="152"/>
      <c r="N5633" s="153"/>
      <c r="O5633" s="151"/>
      <c r="P5633" s="152"/>
      <c r="Q5633" s="153"/>
      <c r="R5633" s="4"/>
    </row>
    <row r="5634">
      <c r="A5634" s="85"/>
      <c r="B5634" s="150"/>
      <c r="C5634" s="85"/>
      <c r="D5634" s="85"/>
      <c r="E5634" s="85"/>
      <c r="F5634" s="85"/>
      <c r="G5634" s="4"/>
      <c r="H5634" s="4"/>
      <c r="I5634" s="151"/>
      <c r="J5634" s="152"/>
      <c r="K5634" s="153"/>
      <c r="L5634" s="151"/>
      <c r="M5634" s="152"/>
      <c r="N5634" s="153"/>
      <c r="O5634" s="151"/>
      <c r="P5634" s="152"/>
      <c r="Q5634" s="153"/>
      <c r="R5634" s="4"/>
    </row>
    <row r="5635">
      <c r="A5635" s="85"/>
      <c r="B5635" s="150"/>
      <c r="C5635" s="85"/>
      <c r="D5635" s="85"/>
      <c r="E5635" s="85"/>
      <c r="F5635" s="85"/>
      <c r="G5635" s="4"/>
      <c r="H5635" s="4"/>
      <c r="I5635" s="151"/>
      <c r="J5635" s="152"/>
      <c r="K5635" s="153"/>
      <c r="L5635" s="151"/>
      <c r="M5635" s="152"/>
      <c r="N5635" s="153"/>
      <c r="O5635" s="151"/>
      <c r="P5635" s="152"/>
      <c r="Q5635" s="153"/>
      <c r="R5635" s="4"/>
    </row>
    <row r="5636">
      <c r="A5636" s="85"/>
      <c r="B5636" s="150"/>
      <c r="C5636" s="85"/>
      <c r="D5636" s="85"/>
      <c r="E5636" s="85"/>
      <c r="F5636" s="85"/>
      <c r="G5636" s="4"/>
      <c r="H5636" s="4"/>
      <c r="I5636" s="151"/>
      <c r="J5636" s="152"/>
      <c r="K5636" s="153"/>
      <c r="L5636" s="151"/>
      <c r="M5636" s="152"/>
      <c r="N5636" s="153"/>
      <c r="O5636" s="151"/>
      <c r="P5636" s="152"/>
      <c r="Q5636" s="153"/>
      <c r="R5636" s="4"/>
    </row>
    <row r="5637">
      <c r="A5637" s="85"/>
      <c r="B5637" s="150"/>
      <c r="C5637" s="85"/>
      <c r="D5637" s="85"/>
      <c r="E5637" s="85"/>
      <c r="F5637" s="85"/>
      <c r="G5637" s="4"/>
      <c r="H5637" s="4"/>
      <c r="I5637" s="151"/>
      <c r="J5637" s="152"/>
      <c r="K5637" s="153"/>
      <c r="L5637" s="151"/>
      <c r="M5637" s="152"/>
      <c r="N5637" s="153"/>
      <c r="O5637" s="151"/>
      <c r="P5637" s="152"/>
      <c r="Q5637" s="153"/>
      <c r="R5637" s="4"/>
    </row>
    <row r="5638">
      <c r="A5638" s="85"/>
      <c r="B5638" s="150"/>
      <c r="C5638" s="85"/>
      <c r="D5638" s="85"/>
      <c r="E5638" s="85"/>
      <c r="F5638" s="85"/>
      <c r="G5638" s="4"/>
      <c r="H5638" s="4"/>
      <c r="I5638" s="151"/>
      <c r="J5638" s="152"/>
      <c r="K5638" s="153"/>
      <c r="L5638" s="151"/>
      <c r="M5638" s="152"/>
      <c r="N5638" s="153"/>
      <c r="O5638" s="151"/>
      <c r="P5638" s="152"/>
      <c r="Q5638" s="153"/>
      <c r="R5638" s="4"/>
    </row>
    <row r="5639">
      <c r="A5639" s="85"/>
      <c r="B5639" s="150"/>
      <c r="C5639" s="85"/>
      <c r="D5639" s="85"/>
      <c r="E5639" s="85"/>
      <c r="F5639" s="85"/>
      <c r="G5639" s="4"/>
      <c r="H5639" s="4"/>
      <c r="I5639" s="151"/>
      <c r="J5639" s="152"/>
      <c r="K5639" s="153"/>
      <c r="L5639" s="151"/>
      <c r="M5639" s="152"/>
      <c r="N5639" s="153"/>
      <c r="O5639" s="151"/>
      <c r="P5639" s="152"/>
      <c r="Q5639" s="153"/>
      <c r="R5639" s="4"/>
    </row>
    <row r="5640">
      <c r="A5640" s="85"/>
      <c r="B5640" s="150"/>
      <c r="C5640" s="85"/>
      <c r="D5640" s="85"/>
      <c r="E5640" s="85"/>
      <c r="F5640" s="85"/>
      <c r="G5640" s="4"/>
      <c r="H5640" s="4"/>
      <c r="I5640" s="151"/>
      <c r="J5640" s="152"/>
      <c r="K5640" s="153"/>
      <c r="L5640" s="151"/>
      <c r="M5640" s="152"/>
      <c r="N5640" s="153"/>
      <c r="O5640" s="151"/>
      <c r="P5640" s="152"/>
      <c r="Q5640" s="153"/>
      <c r="R5640" s="4"/>
    </row>
    <row r="5641">
      <c r="A5641" s="85"/>
      <c r="B5641" s="150"/>
      <c r="C5641" s="85"/>
      <c r="D5641" s="85"/>
      <c r="E5641" s="85"/>
      <c r="F5641" s="85"/>
      <c r="G5641" s="4"/>
      <c r="H5641" s="4"/>
      <c r="I5641" s="151"/>
      <c r="J5641" s="152"/>
      <c r="K5641" s="153"/>
      <c r="L5641" s="151"/>
      <c r="M5641" s="152"/>
      <c r="N5641" s="153"/>
      <c r="O5641" s="151"/>
      <c r="P5641" s="152"/>
      <c r="Q5641" s="153"/>
      <c r="R5641" s="4"/>
    </row>
    <row r="5642">
      <c r="A5642" s="85"/>
      <c r="B5642" s="150"/>
      <c r="C5642" s="85"/>
      <c r="D5642" s="85"/>
      <c r="E5642" s="85"/>
      <c r="F5642" s="85"/>
      <c r="G5642" s="4"/>
      <c r="H5642" s="4"/>
      <c r="I5642" s="151"/>
      <c r="J5642" s="152"/>
      <c r="K5642" s="153"/>
      <c r="L5642" s="151"/>
      <c r="M5642" s="152"/>
      <c r="N5642" s="153"/>
      <c r="O5642" s="151"/>
      <c r="P5642" s="152"/>
      <c r="Q5642" s="153"/>
      <c r="R5642" s="4"/>
    </row>
    <row r="5643">
      <c r="A5643" s="85"/>
      <c r="B5643" s="150"/>
      <c r="C5643" s="85"/>
      <c r="D5643" s="85"/>
      <c r="E5643" s="85"/>
      <c r="F5643" s="85"/>
      <c r="G5643" s="4"/>
      <c r="H5643" s="4"/>
      <c r="I5643" s="151"/>
      <c r="J5643" s="152"/>
      <c r="K5643" s="153"/>
      <c r="L5643" s="151"/>
      <c r="M5643" s="152"/>
      <c r="N5643" s="153"/>
      <c r="O5643" s="151"/>
      <c r="P5643" s="152"/>
      <c r="Q5643" s="153"/>
      <c r="R5643" s="4"/>
    </row>
    <row r="5644">
      <c r="A5644" s="85"/>
      <c r="B5644" s="150"/>
      <c r="C5644" s="85"/>
      <c r="D5644" s="85"/>
      <c r="E5644" s="85"/>
      <c r="F5644" s="85"/>
      <c r="G5644" s="4"/>
      <c r="H5644" s="4"/>
      <c r="I5644" s="151"/>
      <c r="J5644" s="152"/>
      <c r="K5644" s="153"/>
      <c r="L5644" s="151"/>
      <c r="M5644" s="152"/>
      <c r="N5644" s="153"/>
      <c r="O5644" s="151"/>
      <c r="P5644" s="152"/>
      <c r="Q5644" s="153"/>
      <c r="R5644" s="4"/>
    </row>
    <row r="5645">
      <c r="A5645" s="85"/>
      <c r="B5645" s="150"/>
      <c r="C5645" s="85"/>
      <c r="D5645" s="85"/>
      <c r="E5645" s="85"/>
      <c r="F5645" s="85"/>
      <c r="G5645" s="4"/>
      <c r="H5645" s="4"/>
      <c r="I5645" s="151"/>
      <c r="J5645" s="152"/>
      <c r="K5645" s="153"/>
      <c r="L5645" s="151"/>
      <c r="M5645" s="152"/>
      <c r="N5645" s="153"/>
      <c r="O5645" s="151"/>
      <c r="P5645" s="152"/>
      <c r="Q5645" s="153"/>
      <c r="R5645" s="4"/>
    </row>
    <row r="5646">
      <c r="A5646" s="85"/>
      <c r="B5646" s="150"/>
      <c r="C5646" s="85"/>
      <c r="D5646" s="85"/>
      <c r="E5646" s="85"/>
      <c r="F5646" s="85"/>
      <c r="G5646" s="4"/>
      <c r="H5646" s="4"/>
      <c r="I5646" s="151"/>
      <c r="J5646" s="152"/>
      <c r="K5646" s="153"/>
      <c r="L5646" s="151"/>
      <c r="M5646" s="152"/>
      <c r="N5646" s="153"/>
      <c r="O5646" s="151"/>
      <c r="P5646" s="152"/>
      <c r="Q5646" s="153"/>
      <c r="R5646" s="4"/>
    </row>
    <row r="5647">
      <c r="A5647" s="85"/>
      <c r="B5647" s="150"/>
      <c r="C5647" s="85"/>
      <c r="D5647" s="85"/>
      <c r="E5647" s="85"/>
      <c r="F5647" s="85"/>
      <c r="G5647" s="4"/>
      <c r="H5647" s="4"/>
      <c r="I5647" s="151"/>
      <c r="J5647" s="152"/>
      <c r="K5647" s="153"/>
      <c r="L5647" s="151"/>
      <c r="M5647" s="152"/>
      <c r="N5647" s="153"/>
      <c r="O5647" s="151"/>
      <c r="P5647" s="152"/>
      <c r="Q5647" s="153"/>
      <c r="R5647" s="4"/>
    </row>
    <row r="5648">
      <c r="A5648" s="85"/>
      <c r="B5648" s="150"/>
      <c r="C5648" s="85"/>
      <c r="D5648" s="85"/>
      <c r="E5648" s="85"/>
      <c r="F5648" s="85"/>
      <c r="G5648" s="4"/>
      <c r="H5648" s="4"/>
      <c r="I5648" s="151"/>
      <c r="J5648" s="152"/>
      <c r="K5648" s="153"/>
      <c r="L5648" s="151"/>
      <c r="M5648" s="152"/>
      <c r="N5648" s="153"/>
      <c r="O5648" s="151"/>
      <c r="P5648" s="152"/>
      <c r="Q5648" s="153"/>
      <c r="R5648" s="4"/>
    </row>
    <row r="5649">
      <c r="A5649" s="85"/>
      <c r="B5649" s="150"/>
      <c r="C5649" s="85"/>
      <c r="D5649" s="85"/>
      <c r="E5649" s="85"/>
      <c r="F5649" s="85"/>
      <c r="G5649" s="4"/>
      <c r="H5649" s="4"/>
      <c r="I5649" s="151"/>
      <c r="J5649" s="152"/>
      <c r="K5649" s="153"/>
      <c r="L5649" s="151"/>
      <c r="M5649" s="152"/>
      <c r="N5649" s="153"/>
      <c r="O5649" s="151"/>
      <c r="P5649" s="152"/>
      <c r="Q5649" s="153"/>
      <c r="R5649" s="4"/>
    </row>
    <row r="5650">
      <c r="A5650" s="85"/>
      <c r="B5650" s="150"/>
      <c r="C5650" s="85"/>
      <c r="D5650" s="85"/>
      <c r="E5650" s="85"/>
      <c r="F5650" s="85"/>
      <c r="G5650" s="4"/>
      <c r="H5650" s="4"/>
      <c r="I5650" s="151"/>
      <c r="J5650" s="152"/>
      <c r="K5650" s="153"/>
      <c r="L5650" s="151"/>
      <c r="M5650" s="152"/>
      <c r="N5650" s="153"/>
      <c r="O5650" s="151"/>
      <c r="P5650" s="152"/>
      <c r="Q5650" s="153"/>
      <c r="R5650" s="4"/>
    </row>
    <row r="5651">
      <c r="A5651" s="85"/>
      <c r="B5651" s="150"/>
      <c r="C5651" s="85"/>
      <c r="D5651" s="85"/>
      <c r="E5651" s="85"/>
      <c r="F5651" s="85"/>
      <c r="G5651" s="4"/>
      <c r="H5651" s="4"/>
      <c r="I5651" s="151"/>
      <c r="J5651" s="152"/>
      <c r="K5651" s="153"/>
      <c r="L5651" s="151"/>
      <c r="M5651" s="152"/>
      <c r="N5651" s="153"/>
      <c r="O5651" s="151"/>
      <c r="P5651" s="152"/>
      <c r="Q5651" s="153"/>
      <c r="R5651" s="4"/>
    </row>
    <row r="5652">
      <c r="A5652" s="85"/>
      <c r="B5652" s="150"/>
      <c r="C5652" s="85"/>
      <c r="D5652" s="85"/>
      <c r="E5652" s="85"/>
      <c r="F5652" s="85"/>
      <c r="G5652" s="4"/>
      <c r="H5652" s="4"/>
      <c r="I5652" s="151"/>
      <c r="J5652" s="152"/>
      <c r="K5652" s="153"/>
      <c r="L5652" s="151"/>
      <c r="M5652" s="152"/>
      <c r="N5652" s="153"/>
      <c r="O5652" s="151"/>
      <c r="P5652" s="152"/>
      <c r="Q5652" s="153"/>
      <c r="R5652" s="4"/>
    </row>
    <row r="5653">
      <c r="A5653" s="85"/>
      <c r="B5653" s="150"/>
      <c r="C5653" s="85"/>
      <c r="D5653" s="85"/>
      <c r="E5653" s="85"/>
      <c r="F5653" s="85"/>
      <c r="G5653" s="4"/>
      <c r="H5653" s="4"/>
      <c r="I5653" s="151"/>
      <c r="J5653" s="152"/>
      <c r="K5653" s="153"/>
      <c r="L5653" s="151"/>
      <c r="M5653" s="152"/>
      <c r="N5653" s="153"/>
      <c r="O5653" s="151"/>
      <c r="P5653" s="152"/>
      <c r="Q5653" s="153"/>
      <c r="R5653" s="4"/>
    </row>
    <row r="5654">
      <c r="A5654" s="85"/>
      <c r="B5654" s="150"/>
      <c r="C5654" s="85"/>
      <c r="D5654" s="85"/>
      <c r="E5654" s="85"/>
      <c r="F5654" s="85"/>
      <c r="G5654" s="4"/>
      <c r="H5654" s="4"/>
      <c r="I5654" s="151"/>
      <c r="J5654" s="152"/>
      <c r="K5654" s="153"/>
      <c r="L5654" s="151"/>
      <c r="M5654" s="152"/>
      <c r="N5654" s="153"/>
      <c r="O5654" s="151"/>
      <c r="P5654" s="152"/>
      <c r="Q5654" s="153"/>
      <c r="R5654" s="4"/>
    </row>
    <row r="5655">
      <c r="A5655" s="85"/>
      <c r="B5655" s="150"/>
      <c r="C5655" s="85"/>
      <c r="D5655" s="85"/>
      <c r="E5655" s="85"/>
      <c r="F5655" s="85"/>
      <c r="G5655" s="4"/>
      <c r="H5655" s="4"/>
      <c r="I5655" s="151"/>
      <c r="J5655" s="152"/>
      <c r="K5655" s="153"/>
      <c r="L5655" s="151"/>
      <c r="M5655" s="152"/>
      <c r="N5655" s="153"/>
      <c r="O5655" s="151"/>
      <c r="P5655" s="152"/>
      <c r="Q5655" s="153"/>
      <c r="R5655" s="4"/>
    </row>
    <row r="5656">
      <c r="A5656" s="85"/>
      <c r="B5656" s="150"/>
      <c r="C5656" s="85"/>
      <c r="D5656" s="85"/>
      <c r="E5656" s="85"/>
      <c r="F5656" s="85"/>
      <c r="G5656" s="4"/>
      <c r="H5656" s="4"/>
      <c r="I5656" s="151"/>
      <c r="J5656" s="152"/>
      <c r="K5656" s="153"/>
      <c r="L5656" s="151"/>
      <c r="M5656" s="152"/>
      <c r="N5656" s="153"/>
      <c r="O5656" s="151"/>
      <c r="P5656" s="152"/>
      <c r="Q5656" s="153"/>
      <c r="R5656" s="4"/>
    </row>
    <row r="5657">
      <c r="A5657" s="85"/>
      <c r="B5657" s="150"/>
      <c r="C5657" s="85"/>
      <c r="D5657" s="85"/>
      <c r="E5657" s="85"/>
      <c r="F5657" s="85"/>
      <c r="G5657" s="4"/>
      <c r="H5657" s="4"/>
      <c r="I5657" s="151"/>
      <c r="J5657" s="152"/>
      <c r="K5657" s="153"/>
      <c r="L5657" s="151"/>
      <c r="M5657" s="152"/>
      <c r="N5657" s="153"/>
      <c r="O5657" s="151"/>
      <c r="P5657" s="152"/>
      <c r="Q5657" s="153"/>
      <c r="R5657" s="4"/>
    </row>
    <row r="5658">
      <c r="A5658" s="85"/>
      <c r="B5658" s="150"/>
      <c r="C5658" s="85"/>
      <c r="D5658" s="85"/>
      <c r="E5658" s="85"/>
      <c r="F5658" s="85"/>
      <c r="G5658" s="4"/>
      <c r="H5658" s="4"/>
      <c r="I5658" s="151"/>
      <c r="J5658" s="152"/>
      <c r="K5658" s="153"/>
      <c r="L5658" s="151"/>
      <c r="M5658" s="152"/>
      <c r="N5658" s="153"/>
      <c r="O5658" s="151"/>
      <c r="P5658" s="152"/>
      <c r="Q5658" s="153"/>
      <c r="R5658" s="4"/>
    </row>
    <row r="5659">
      <c r="A5659" s="85"/>
      <c r="B5659" s="150"/>
      <c r="C5659" s="85"/>
      <c r="D5659" s="85"/>
      <c r="E5659" s="85"/>
      <c r="F5659" s="85"/>
      <c r="G5659" s="4"/>
      <c r="H5659" s="4"/>
      <c r="I5659" s="151"/>
      <c r="J5659" s="152"/>
      <c r="K5659" s="153"/>
      <c r="L5659" s="151"/>
      <c r="M5659" s="152"/>
      <c r="N5659" s="153"/>
      <c r="O5659" s="151"/>
      <c r="P5659" s="152"/>
      <c r="Q5659" s="153"/>
      <c r="R5659" s="4"/>
    </row>
    <row r="5660">
      <c r="A5660" s="85"/>
      <c r="B5660" s="150"/>
      <c r="C5660" s="85"/>
      <c r="D5660" s="85"/>
      <c r="E5660" s="85"/>
      <c r="F5660" s="85"/>
      <c r="G5660" s="4"/>
      <c r="H5660" s="4"/>
      <c r="I5660" s="151"/>
      <c r="J5660" s="152"/>
      <c r="K5660" s="153"/>
      <c r="L5660" s="151"/>
      <c r="M5660" s="152"/>
      <c r="N5660" s="153"/>
      <c r="O5660" s="151"/>
      <c r="P5660" s="152"/>
      <c r="Q5660" s="153"/>
      <c r="R5660" s="4"/>
    </row>
    <row r="5661">
      <c r="A5661" s="85"/>
      <c r="B5661" s="150"/>
      <c r="C5661" s="85"/>
      <c r="D5661" s="85"/>
      <c r="E5661" s="85"/>
      <c r="F5661" s="85"/>
      <c r="G5661" s="4"/>
      <c r="H5661" s="4"/>
      <c r="I5661" s="151"/>
      <c r="J5661" s="152"/>
      <c r="K5661" s="153"/>
      <c r="L5661" s="151"/>
      <c r="M5661" s="152"/>
      <c r="N5661" s="153"/>
      <c r="O5661" s="151"/>
      <c r="P5661" s="152"/>
      <c r="Q5661" s="153"/>
      <c r="R5661" s="4"/>
    </row>
    <row r="5662">
      <c r="A5662" s="85"/>
      <c r="B5662" s="150"/>
      <c r="C5662" s="85"/>
      <c r="D5662" s="85"/>
      <c r="E5662" s="85"/>
      <c r="F5662" s="85"/>
      <c r="G5662" s="4"/>
      <c r="H5662" s="4"/>
      <c r="I5662" s="151"/>
      <c r="J5662" s="152"/>
      <c r="K5662" s="153"/>
      <c r="L5662" s="151"/>
      <c r="M5662" s="152"/>
      <c r="N5662" s="153"/>
      <c r="O5662" s="151"/>
      <c r="P5662" s="152"/>
      <c r="Q5662" s="153"/>
      <c r="R5662" s="4"/>
    </row>
    <row r="5663">
      <c r="A5663" s="85"/>
      <c r="B5663" s="150"/>
      <c r="C5663" s="85"/>
      <c r="D5663" s="85"/>
      <c r="E5663" s="85"/>
      <c r="F5663" s="85"/>
      <c r="G5663" s="4"/>
      <c r="H5663" s="4"/>
      <c r="I5663" s="151"/>
      <c r="J5663" s="152"/>
      <c r="K5663" s="153"/>
      <c r="L5663" s="151"/>
      <c r="M5663" s="152"/>
      <c r="N5663" s="153"/>
      <c r="O5663" s="151"/>
      <c r="P5663" s="152"/>
      <c r="Q5663" s="153"/>
      <c r="R5663" s="4"/>
    </row>
    <row r="5664">
      <c r="A5664" s="85"/>
      <c r="B5664" s="150"/>
      <c r="C5664" s="85"/>
      <c r="D5664" s="85"/>
      <c r="E5664" s="85"/>
      <c r="F5664" s="85"/>
      <c r="G5664" s="4"/>
      <c r="H5664" s="4"/>
      <c r="I5664" s="151"/>
      <c r="J5664" s="152"/>
      <c r="K5664" s="153"/>
      <c r="L5664" s="151"/>
      <c r="M5664" s="152"/>
      <c r="N5664" s="153"/>
      <c r="O5664" s="151"/>
      <c r="P5664" s="152"/>
      <c r="Q5664" s="153"/>
      <c r="R5664" s="4"/>
    </row>
    <row r="5665">
      <c r="A5665" s="85"/>
      <c r="B5665" s="150"/>
      <c r="C5665" s="85"/>
      <c r="D5665" s="85"/>
      <c r="E5665" s="85"/>
      <c r="F5665" s="85"/>
      <c r="G5665" s="4"/>
      <c r="H5665" s="4"/>
      <c r="I5665" s="151"/>
      <c r="J5665" s="152"/>
      <c r="K5665" s="153"/>
      <c r="L5665" s="151"/>
      <c r="M5665" s="152"/>
      <c r="N5665" s="153"/>
      <c r="O5665" s="151"/>
      <c r="P5665" s="152"/>
      <c r="Q5665" s="153"/>
      <c r="R5665" s="4"/>
    </row>
    <row r="5666">
      <c r="A5666" s="85"/>
      <c r="B5666" s="150"/>
      <c r="C5666" s="85"/>
      <c r="D5666" s="85"/>
      <c r="E5666" s="85"/>
      <c r="F5666" s="85"/>
      <c r="G5666" s="4"/>
      <c r="H5666" s="4"/>
      <c r="I5666" s="151"/>
      <c r="J5666" s="152"/>
      <c r="K5666" s="153"/>
      <c r="L5666" s="151"/>
      <c r="M5666" s="152"/>
      <c r="N5666" s="153"/>
      <c r="O5666" s="151"/>
      <c r="P5666" s="152"/>
      <c r="Q5666" s="153"/>
      <c r="R5666" s="4"/>
    </row>
    <row r="5667">
      <c r="A5667" s="85"/>
      <c r="B5667" s="150"/>
      <c r="C5667" s="85"/>
      <c r="D5667" s="85"/>
      <c r="E5667" s="85"/>
      <c r="F5667" s="85"/>
      <c r="G5667" s="4"/>
      <c r="H5667" s="4"/>
      <c r="I5667" s="151"/>
      <c r="J5667" s="152"/>
      <c r="K5667" s="153"/>
      <c r="L5667" s="151"/>
      <c r="M5667" s="152"/>
      <c r="N5667" s="153"/>
      <c r="O5667" s="151"/>
      <c r="P5667" s="152"/>
      <c r="Q5667" s="153"/>
      <c r="R5667" s="4"/>
    </row>
    <row r="5668">
      <c r="A5668" s="85"/>
      <c r="B5668" s="150"/>
      <c r="C5668" s="85"/>
      <c r="D5668" s="85"/>
      <c r="E5668" s="85"/>
      <c r="F5668" s="85"/>
      <c r="G5668" s="4"/>
      <c r="H5668" s="4"/>
      <c r="I5668" s="151"/>
      <c r="J5668" s="152"/>
      <c r="K5668" s="153"/>
      <c r="L5668" s="151"/>
      <c r="M5668" s="152"/>
      <c r="N5668" s="153"/>
      <c r="O5668" s="151"/>
      <c r="P5668" s="152"/>
      <c r="Q5668" s="153"/>
      <c r="R5668" s="4"/>
    </row>
    <row r="5669">
      <c r="A5669" s="85"/>
      <c r="B5669" s="150"/>
      <c r="C5669" s="85"/>
      <c r="D5669" s="85"/>
      <c r="E5669" s="85"/>
      <c r="F5669" s="85"/>
      <c r="G5669" s="4"/>
      <c r="H5669" s="4"/>
      <c r="I5669" s="151"/>
      <c r="J5669" s="152"/>
      <c r="K5669" s="153"/>
      <c r="L5669" s="151"/>
      <c r="M5669" s="152"/>
      <c r="N5669" s="153"/>
      <c r="O5669" s="151"/>
      <c r="P5669" s="152"/>
      <c r="Q5669" s="153"/>
      <c r="R5669" s="4"/>
    </row>
    <row r="5670">
      <c r="A5670" s="85"/>
      <c r="B5670" s="150"/>
      <c r="C5670" s="85"/>
      <c r="D5670" s="85"/>
      <c r="E5670" s="85"/>
      <c r="F5670" s="85"/>
      <c r="G5670" s="4"/>
      <c r="H5670" s="4"/>
      <c r="I5670" s="151"/>
      <c r="J5670" s="152"/>
      <c r="K5670" s="153"/>
      <c r="L5670" s="151"/>
      <c r="M5670" s="152"/>
      <c r="N5670" s="153"/>
      <c r="O5670" s="151"/>
      <c r="P5670" s="152"/>
      <c r="Q5670" s="153"/>
      <c r="R5670" s="4"/>
    </row>
    <row r="5671">
      <c r="A5671" s="85"/>
      <c r="B5671" s="150"/>
      <c r="C5671" s="85"/>
      <c r="D5671" s="85"/>
      <c r="E5671" s="85"/>
      <c r="F5671" s="85"/>
      <c r="G5671" s="4"/>
      <c r="H5671" s="4"/>
      <c r="I5671" s="151"/>
      <c r="J5671" s="152"/>
      <c r="K5671" s="153"/>
      <c r="L5671" s="151"/>
      <c r="M5671" s="152"/>
      <c r="N5671" s="153"/>
      <c r="O5671" s="151"/>
      <c r="P5671" s="152"/>
      <c r="Q5671" s="153"/>
      <c r="R5671" s="4"/>
    </row>
    <row r="5672">
      <c r="A5672" s="85"/>
      <c r="B5672" s="150"/>
      <c r="C5672" s="85"/>
      <c r="D5672" s="85"/>
      <c r="E5672" s="85"/>
      <c r="F5672" s="85"/>
      <c r="G5672" s="4"/>
      <c r="H5672" s="4"/>
      <c r="I5672" s="151"/>
      <c r="J5672" s="152"/>
      <c r="K5672" s="153"/>
      <c r="L5672" s="151"/>
      <c r="M5672" s="152"/>
      <c r="N5672" s="153"/>
      <c r="O5672" s="151"/>
      <c r="P5672" s="152"/>
      <c r="Q5672" s="153"/>
      <c r="R5672" s="4"/>
    </row>
    <row r="5673">
      <c r="A5673" s="85"/>
      <c r="B5673" s="150"/>
      <c r="C5673" s="85"/>
      <c r="D5673" s="85"/>
      <c r="E5673" s="85"/>
      <c r="F5673" s="85"/>
      <c r="G5673" s="4"/>
      <c r="H5673" s="4"/>
      <c r="I5673" s="151"/>
      <c r="J5673" s="152"/>
      <c r="K5673" s="153"/>
      <c r="L5673" s="151"/>
      <c r="M5673" s="152"/>
      <c r="N5673" s="153"/>
      <c r="O5673" s="151"/>
      <c r="P5673" s="152"/>
      <c r="Q5673" s="153"/>
      <c r="R5673" s="4"/>
    </row>
    <row r="5674">
      <c r="A5674" s="85"/>
      <c r="B5674" s="150"/>
      <c r="C5674" s="85"/>
      <c r="D5674" s="85"/>
      <c r="E5674" s="85"/>
      <c r="F5674" s="85"/>
      <c r="G5674" s="4"/>
      <c r="H5674" s="4"/>
      <c r="I5674" s="151"/>
      <c r="J5674" s="152"/>
      <c r="K5674" s="153"/>
      <c r="L5674" s="151"/>
      <c r="M5674" s="152"/>
      <c r="N5674" s="153"/>
      <c r="O5674" s="151"/>
      <c r="P5674" s="152"/>
      <c r="Q5674" s="153"/>
      <c r="R5674" s="4"/>
    </row>
    <row r="5675">
      <c r="A5675" s="85"/>
      <c r="B5675" s="150"/>
      <c r="C5675" s="85"/>
      <c r="D5675" s="85"/>
      <c r="E5675" s="85"/>
      <c r="F5675" s="85"/>
      <c r="G5675" s="4"/>
      <c r="H5675" s="4"/>
      <c r="I5675" s="151"/>
      <c r="J5675" s="152"/>
      <c r="K5675" s="153"/>
      <c r="L5675" s="151"/>
      <c r="M5675" s="152"/>
      <c r="N5675" s="153"/>
      <c r="O5675" s="151"/>
      <c r="P5675" s="152"/>
      <c r="Q5675" s="153"/>
      <c r="R5675" s="4"/>
    </row>
    <row r="5676">
      <c r="A5676" s="85"/>
      <c r="B5676" s="150"/>
      <c r="C5676" s="85"/>
      <c r="D5676" s="85"/>
      <c r="E5676" s="85"/>
      <c r="F5676" s="85"/>
      <c r="G5676" s="4"/>
      <c r="H5676" s="4"/>
      <c r="I5676" s="151"/>
      <c r="J5676" s="152"/>
      <c r="K5676" s="153"/>
      <c r="L5676" s="151"/>
      <c r="M5676" s="152"/>
      <c r="N5676" s="153"/>
      <c r="O5676" s="151"/>
      <c r="P5676" s="152"/>
      <c r="Q5676" s="153"/>
      <c r="R5676" s="4"/>
    </row>
    <row r="5677">
      <c r="A5677" s="85"/>
      <c r="B5677" s="150"/>
      <c r="C5677" s="85"/>
      <c r="D5677" s="85"/>
      <c r="E5677" s="85"/>
      <c r="F5677" s="85"/>
      <c r="G5677" s="4"/>
      <c r="H5677" s="4"/>
      <c r="I5677" s="151"/>
      <c r="J5677" s="152"/>
      <c r="K5677" s="153"/>
      <c r="L5677" s="151"/>
      <c r="M5677" s="152"/>
      <c r="N5677" s="153"/>
      <c r="O5677" s="151"/>
      <c r="P5677" s="152"/>
      <c r="Q5677" s="153"/>
      <c r="R5677" s="4"/>
    </row>
    <row r="5678">
      <c r="A5678" s="85"/>
      <c r="B5678" s="150"/>
      <c r="C5678" s="85"/>
      <c r="D5678" s="85"/>
      <c r="E5678" s="85"/>
      <c r="F5678" s="85"/>
      <c r="G5678" s="4"/>
      <c r="H5678" s="4"/>
      <c r="I5678" s="151"/>
      <c r="J5678" s="152"/>
      <c r="K5678" s="153"/>
      <c r="L5678" s="151"/>
      <c r="M5678" s="152"/>
      <c r="N5678" s="153"/>
      <c r="O5678" s="151"/>
      <c r="P5678" s="152"/>
      <c r="Q5678" s="153"/>
      <c r="R5678" s="4"/>
    </row>
    <row r="5679">
      <c r="A5679" s="85"/>
      <c r="B5679" s="150"/>
      <c r="C5679" s="85"/>
      <c r="D5679" s="85"/>
      <c r="E5679" s="85"/>
      <c r="F5679" s="85"/>
      <c r="G5679" s="4"/>
      <c r="H5679" s="4"/>
      <c r="I5679" s="151"/>
      <c r="J5679" s="152"/>
      <c r="K5679" s="153"/>
      <c r="L5679" s="151"/>
      <c r="M5679" s="152"/>
      <c r="N5679" s="153"/>
      <c r="O5679" s="151"/>
      <c r="P5679" s="152"/>
      <c r="Q5679" s="153"/>
      <c r="R5679" s="4"/>
    </row>
    <row r="5680">
      <c r="A5680" s="85"/>
      <c r="B5680" s="150"/>
      <c r="C5680" s="85"/>
      <c r="D5680" s="85"/>
      <c r="E5680" s="85"/>
      <c r="F5680" s="85"/>
      <c r="G5680" s="4"/>
      <c r="H5680" s="4"/>
      <c r="I5680" s="151"/>
      <c r="J5680" s="152"/>
      <c r="K5680" s="153"/>
      <c r="L5680" s="151"/>
      <c r="M5680" s="152"/>
      <c r="N5680" s="153"/>
      <c r="O5680" s="151"/>
      <c r="P5680" s="152"/>
      <c r="Q5680" s="153"/>
      <c r="R5680" s="4"/>
    </row>
    <row r="5681">
      <c r="A5681" s="85"/>
      <c r="B5681" s="150"/>
      <c r="C5681" s="85"/>
      <c r="D5681" s="85"/>
      <c r="E5681" s="85"/>
      <c r="F5681" s="85"/>
      <c r="G5681" s="4"/>
      <c r="H5681" s="4"/>
      <c r="I5681" s="151"/>
      <c r="J5681" s="152"/>
      <c r="K5681" s="153"/>
      <c r="L5681" s="151"/>
      <c r="M5681" s="152"/>
      <c r="N5681" s="153"/>
      <c r="O5681" s="151"/>
      <c r="P5681" s="152"/>
      <c r="Q5681" s="153"/>
      <c r="R5681" s="4"/>
    </row>
    <row r="5682">
      <c r="A5682" s="85"/>
      <c r="B5682" s="150"/>
      <c r="C5682" s="85"/>
      <c r="D5682" s="85"/>
      <c r="E5682" s="85"/>
      <c r="F5682" s="85"/>
      <c r="G5682" s="4"/>
      <c r="H5682" s="4"/>
      <c r="I5682" s="151"/>
      <c r="J5682" s="152"/>
      <c r="K5682" s="153"/>
      <c r="L5682" s="151"/>
      <c r="M5682" s="152"/>
      <c r="N5682" s="153"/>
      <c r="O5682" s="151"/>
      <c r="P5682" s="152"/>
      <c r="Q5682" s="153"/>
      <c r="R5682" s="4"/>
    </row>
    <row r="5683">
      <c r="A5683" s="85"/>
      <c r="B5683" s="150"/>
      <c r="C5683" s="85"/>
      <c r="D5683" s="85"/>
      <c r="E5683" s="85"/>
      <c r="F5683" s="85"/>
      <c r="G5683" s="4"/>
      <c r="H5683" s="4"/>
      <c r="I5683" s="151"/>
      <c r="J5683" s="152"/>
      <c r="K5683" s="153"/>
      <c r="L5683" s="151"/>
      <c r="M5683" s="152"/>
      <c r="N5683" s="153"/>
      <c r="O5683" s="151"/>
      <c r="P5683" s="152"/>
      <c r="Q5683" s="153"/>
      <c r="R5683" s="4"/>
    </row>
    <row r="5684">
      <c r="A5684" s="85"/>
      <c r="B5684" s="150"/>
      <c r="C5684" s="85"/>
      <c r="D5684" s="85"/>
      <c r="E5684" s="85"/>
      <c r="F5684" s="85"/>
      <c r="G5684" s="4"/>
      <c r="H5684" s="4"/>
      <c r="I5684" s="151"/>
      <c r="J5684" s="152"/>
      <c r="K5684" s="153"/>
      <c r="L5684" s="151"/>
      <c r="M5684" s="152"/>
      <c r="N5684" s="153"/>
      <c r="O5684" s="151"/>
      <c r="P5684" s="152"/>
      <c r="Q5684" s="153"/>
      <c r="R5684" s="4"/>
    </row>
    <row r="5685">
      <c r="A5685" s="85"/>
      <c r="B5685" s="150"/>
      <c r="C5685" s="85"/>
      <c r="D5685" s="85"/>
      <c r="E5685" s="85"/>
      <c r="F5685" s="85"/>
      <c r="G5685" s="4"/>
      <c r="H5685" s="4"/>
      <c r="I5685" s="151"/>
      <c r="J5685" s="152"/>
      <c r="K5685" s="153"/>
      <c r="L5685" s="151"/>
      <c r="M5685" s="152"/>
      <c r="N5685" s="153"/>
      <c r="O5685" s="151"/>
      <c r="P5685" s="152"/>
      <c r="Q5685" s="153"/>
      <c r="R5685" s="4"/>
    </row>
    <row r="5686">
      <c r="A5686" s="85"/>
      <c r="B5686" s="150"/>
      <c r="C5686" s="85"/>
      <c r="D5686" s="85"/>
      <c r="E5686" s="85"/>
      <c r="F5686" s="85"/>
      <c r="G5686" s="4"/>
      <c r="H5686" s="4"/>
      <c r="I5686" s="151"/>
      <c r="J5686" s="152"/>
      <c r="K5686" s="153"/>
      <c r="L5686" s="151"/>
      <c r="M5686" s="152"/>
      <c r="N5686" s="153"/>
      <c r="O5686" s="151"/>
      <c r="P5686" s="152"/>
      <c r="Q5686" s="153"/>
      <c r="R5686" s="4"/>
    </row>
    <row r="5687">
      <c r="A5687" s="85"/>
      <c r="B5687" s="150"/>
      <c r="C5687" s="85"/>
      <c r="D5687" s="85"/>
      <c r="E5687" s="85"/>
      <c r="F5687" s="85"/>
      <c r="G5687" s="4"/>
      <c r="H5687" s="4"/>
      <c r="I5687" s="151"/>
      <c r="J5687" s="152"/>
      <c r="K5687" s="153"/>
      <c r="L5687" s="151"/>
      <c r="M5687" s="152"/>
      <c r="N5687" s="153"/>
      <c r="O5687" s="151"/>
      <c r="P5687" s="152"/>
      <c r="Q5687" s="153"/>
      <c r="R5687" s="4"/>
    </row>
    <row r="5688">
      <c r="A5688" s="85"/>
      <c r="B5688" s="150"/>
      <c r="C5688" s="85"/>
      <c r="D5688" s="85"/>
      <c r="E5688" s="85"/>
      <c r="F5688" s="85"/>
      <c r="G5688" s="4"/>
      <c r="H5688" s="4"/>
      <c r="I5688" s="151"/>
      <c r="J5688" s="152"/>
      <c r="K5688" s="153"/>
      <c r="L5688" s="151"/>
      <c r="M5688" s="152"/>
      <c r="N5688" s="153"/>
      <c r="O5688" s="151"/>
      <c r="P5688" s="152"/>
      <c r="Q5688" s="153"/>
      <c r="R5688" s="4"/>
    </row>
    <row r="5689">
      <c r="A5689" s="85"/>
      <c r="B5689" s="150"/>
      <c r="C5689" s="85"/>
      <c r="D5689" s="85"/>
      <c r="E5689" s="85"/>
      <c r="F5689" s="85"/>
      <c r="G5689" s="4"/>
      <c r="H5689" s="4"/>
      <c r="I5689" s="151"/>
      <c r="J5689" s="152"/>
      <c r="K5689" s="153"/>
      <c r="L5689" s="151"/>
      <c r="M5689" s="152"/>
      <c r="N5689" s="153"/>
      <c r="O5689" s="151"/>
      <c r="P5689" s="152"/>
      <c r="Q5689" s="153"/>
      <c r="R5689" s="4"/>
    </row>
    <row r="5690">
      <c r="A5690" s="85"/>
      <c r="B5690" s="150"/>
      <c r="C5690" s="85"/>
      <c r="D5690" s="85"/>
      <c r="E5690" s="85"/>
      <c r="F5690" s="85"/>
      <c r="G5690" s="4"/>
      <c r="H5690" s="4"/>
      <c r="I5690" s="151"/>
      <c r="J5690" s="152"/>
      <c r="K5690" s="153"/>
      <c r="L5690" s="151"/>
      <c r="M5690" s="152"/>
      <c r="N5690" s="153"/>
      <c r="O5690" s="151"/>
      <c r="P5690" s="152"/>
      <c r="Q5690" s="153"/>
      <c r="R5690" s="4"/>
    </row>
    <row r="5691">
      <c r="A5691" s="85"/>
      <c r="B5691" s="150"/>
      <c r="C5691" s="85"/>
      <c r="D5691" s="85"/>
      <c r="E5691" s="85"/>
      <c r="F5691" s="85"/>
      <c r="G5691" s="4"/>
      <c r="H5691" s="4"/>
      <c r="I5691" s="151"/>
      <c r="J5691" s="152"/>
      <c r="K5691" s="153"/>
      <c r="L5691" s="151"/>
      <c r="M5691" s="152"/>
      <c r="N5691" s="153"/>
      <c r="O5691" s="151"/>
      <c r="P5691" s="152"/>
      <c r="Q5691" s="153"/>
      <c r="R5691" s="4"/>
    </row>
    <row r="5692">
      <c r="A5692" s="85"/>
      <c r="B5692" s="150"/>
      <c r="C5692" s="85"/>
      <c r="D5692" s="85"/>
      <c r="E5692" s="85"/>
      <c r="F5692" s="85"/>
      <c r="G5692" s="4"/>
      <c r="H5692" s="4"/>
      <c r="I5692" s="151"/>
      <c r="J5692" s="152"/>
      <c r="K5692" s="153"/>
      <c r="L5692" s="151"/>
      <c r="M5692" s="152"/>
      <c r="N5692" s="153"/>
      <c r="O5692" s="151"/>
      <c r="P5692" s="152"/>
      <c r="Q5692" s="153"/>
      <c r="R5692" s="4"/>
    </row>
    <row r="5693">
      <c r="A5693" s="85"/>
      <c r="B5693" s="150"/>
      <c r="C5693" s="85"/>
      <c r="D5693" s="85"/>
      <c r="E5693" s="85"/>
      <c r="F5693" s="85"/>
      <c r="G5693" s="4"/>
      <c r="H5693" s="4"/>
      <c r="I5693" s="151"/>
      <c r="J5693" s="152"/>
      <c r="K5693" s="153"/>
      <c r="L5693" s="151"/>
      <c r="M5693" s="152"/>
      <c r="N5693" s="153"/>
      <c r="O5693" s="151"/>
      <c r="P5693" s="152"/>
      <c r="Q5693" s="153"/>
      <c r="R5693" s="4"/>
    </row>
    <row r="5694">
      <c r="A5694" s="85"/>
      <c r="B5694" s="150"/>
      <c r="C5694" s="85"/>
      <c r="D5694" s="85"/>
      <c r="E5694" s="85"/>
      <c r="F5694" s="85"/>
      <c r="G5694" s="4"/>
      <c r="H5694" s="4"/>
      <c r="I5694" s="151"/>
      <c r="J5694" s="152"/>
      <c r="K5694" s="153"/>
      <c r="L5694" s="151"/>
      <c r="M5694" s="152"/>
      <c r="N5694" s="153"/>
      <c r="O5694" s="151"/>
      <c r="P5694" s="152"/>
      <c r="Q5694" s="153"/>
      <c r="R5694" s="4"/>
    </row>
    <row r="5695">
      <c r="A5695" s="85"/>
      <c r="B5695" s="150"/>
      <c r="C5695" s="85"/>
      <c r="D5695" s="85"/>
      <c r="E5695" s="85"/>
      <c r="F5695" s="85"/>
      <c r="G5695" s="4"/>
      <c r="H5695" s="4"/>
      <c r="I5695" s="151"/>
      <c r="J5695" s="152"/>
      <c r="K5695" s="153"/>
      <c r="L5695" s="151"/>
      <c r="M5695" s="152"/>
      <c r="N5695" s="153"/>
      <c r="O5695" s="151"/>
      <c r="P5695" s="152"/>
      <c r="Q5695" s="153"/>
      <c r="R5695" s="4"/>
    </row>
    <row r="5696">
      <c r="A5696" s="85"/>
      <c r="B5696" s="150"/>
      <c r="C5696" s="85"/>
      <c r="D5696" s="85"/>
      <c r="E5696" s="85"/>
      <c r="F5696" s="85"/>
      <c r="G5696" s="4"/>
      <c r="H5696" s="4"/>
      <c r="I5696" s="151"/>
      <c r="J5696" s="152"/>
      <c r="K5696" s="153"/>
      <c r="L5696" s="151"/>
      <c r="M5696" s="152"/>
      <c r="N5696" s="153"/>
      <c r="O5696" s="151"/>
      <c r="P5696" s="152"/>
      <c r="Q5696" s="153"/>
      <c r="R5696" s="4"/>
    </row>
    <row r="5697">
      <c r="A5697" s="85"/>
      <c r="B5697" s="150"/>
      <c r="C5697" s="85"/>
      <c r="D5697" s="85"/>
      <c r="E5697" s="85"/>
      <c r="F5697" s="85"/>
      <c r="G5697" s="4"/>
      <c r="H5697" s="4"/>
      <c r="I5697" s="151"/>
      <c r="J5697" s="152"/>
      <c r="K5697" s="153"/>
      <c r="L5697" s="151"/>
      <c r="M5697" s="152"/>
      <c r="N5697" s="153"/>
      <c r="O5697" s="151"/>
      <c r="P5697" s="152"/>
      <c r="Q5697" s="153"/>
      <c r="R5697" s="4"/>
    </row>
    <row r="5698">
      <c r="A5698" s="85"/>
      <c r="B5698" s="150"/>
      <c r="C5698" s="85"/>
      <c r="D5698" s="85"/>
      <c r="E5698" s="85"/>
      <c r="F5698" s="85"/>
      <c r="G5698" s="4"/>
      <c r="H5698" s="4"/>
      <c r="I5698" s="151"/>
      <c r="J5698" s="152"/>
      <c r="K5698" s="153"/>
      <c r="L5698" s="151"/>
      <c r="M5698" s="152"/>
      <c r="N5698" s="153"/>
      <c r="O5698" s="151"/>
      <c r="P5698" s="152"/>
      <c r="Q5698" s="153"/>
      <c r="R5698" s="4"/>
    </row>
    <row r="5699">
      <c r="A5699" s="85"/>
      <c r="B5699" s="150"/>
      <c r="C5699" s="85"/>
      <c r="D5699" s="85"/>
      <c r="E5699" s="85"/>
      <c r="F5699" s="85"/>
      <c r="G5699" s="4"/>
      <c r="H5699" s="4"/>
      <c r="I5699" s="151"/>
      <c r="J5699" s="152"/>
      <c r="K5699" s="153"/>
      <c r="L5699" s="151"/>
      <c r="M5699" s="152"/>
      <c r="N5699" s="153"/>
      <c r="O5699" s="151"/>
      <c r="P5699" s="152"/>
      <c r="Q5699" s="153"/>
      <c r="R5699" s="4"/>
    </row>
    <row r="5700">
      <c r="A5700" s="85"/>
      <c r="B5700" s="150"/>
      <c r="C5700" s="85"/>
      <c r="D5700" s="85"/>
      <c r="E5700" s="85"/>
      <c r="F5700" s="85"/>
      <c r="G5700" s="4"/>
      <c r="H5700" s="4"/>
      <c r="I5700" s="151"/>
      <c r="J5700" s="152"/>
      <c r="K5700" s="153"/>
      <c r="L5700" s="151"/>
      <c r="M5700" s="152"/>
      <c r="N5700" s="153"/>
      <c r="O5700" s="151"/>
      <c r="P5700" s="152"/>
      <c r="Q5700" s="153"/>
      <c r="R5700" s="4"/>
    </row>
    <row r="5701">
      <c r="A5701" s="85"/>
      <c r="B5701" s="150"/>
      <c r="C5701" s="85"/>
      <c r="D5701" s="85"/>
      <c r="E5701" s="85"/>
      <c r="F5701" s="85"/>
      <c r="G5701" s="4"/>
      <c r="H5701" s="4"/>
      <c r="I5701" s="151"/>
      <c r="J5701" s="152"/>
      <c r="K5701" s="153"/>
      <c r="L5701" s="151"/>
      <c r="M5701" s="152"/>
      <c r="N5701" s="153"/>
      <c r="O5701" s="151"/>
      <c r="P5701" s="152"/>
      <c r="Q5701" s="153"/>
      <c r="R5701" s="4"/>
    </row>
    <row r="5702">
      <c r="A5702" s="85"/>
      <c r="B5702" s="150"/>
      <c r="C5702" s="85"/>
      <c r="D5702" s="85"/>
      <c r="E5702" s="85"/>
      <c r="F5702" s="85"/>
      <c r="G5702" s="4"/>
      <c r="H5702" s="4"/>
      <c r="I5702" s="151"/>
      <c r="J5702" s="152"/>
      <c r="K5702" s="153"/>
      <c r="L5702" s="151"/>
      <c r="M5702" s="152"/>
      <c r="N5702" s="153"/>
      <c r="O5702" s="151"/>
      <c r="P5702" s="152"/>
      <c r="Q5702" s="153"/>
      <c r="R5702" s="4"/>
    </row>
    <row r="5703">
      <c r="A5703" s="85"/>
      <c r="B5703" s="150"/>
      <c r="C5703" s="85"/>
      <c r="D5703" s="85"/>
      <c r="E5703" s="85"/>
      <c r="F5703" s="85"/>
      <c r="G5703" s="4"/>
      <c r="H5703" s="4"/>
      <c r="I5703" s="151"/>
      <c r="J5703" s="152"/>
      <c r="K5703" s="153"/>
      <c r="L5703" s="151"/>
      <c r="M5703" s="152"/>
      <c r="N5703" s="153"/>
      <c r="O5703" s="151"/>
      <c r="P5703" s="152"/>
      <c r="Q5703" s="153"/>
      <c r="R5703" s="4"/>
    </row>
    <row r="5704">
      <c r="A5704" s="85"/>
      <c r="B5704" s="150"/>
      <c r="C5704" s="85"/>
      <c r="D5704" s="85"/>
      <c r="E5704" s="85"/>
      <c r="F5704" s="85"/>
      <c r="G5704" s="4"/>
      <c r="H5704" s="4"/>
      <c r="I5704" s="151"/>
      <c r="J5704" s="152"/>
      <c r="K5704" s="153"/>
      <c r="L5704" s="151"/>
      <c r="M5704" s="152"/>
      <c r="N5704" s="153"/>
      <c r="O5704" s="151"/>
      <c r="P5704" s="152"/>
      <c r="Q5704" s="153"/>
      <c r="R5704" s="4"/>
    </row>
    <row r="5705">
      <c r="A5705" s="85"/>
      <c r="B5705" s="150"/>
      <c r="C5705" s="85"/>
      <c r="D5705" s="85"/>
      <c r="E5705" s="85"/>
      <c r="F5705" s="85"/>
      <c r="G5705" s="4"/>
      <c r="H5705" s="4"/>
      <c r="I5705" s="151"/>
      <c r="J5705" s="152"/>
      <c r="K5705" s="153"/>
      <c r="L5705" s="151"/>
      <c r="M5705" s="152"/>
      <c r="N5705" s="153"/>
      <c r="O5705" s="151"/>
      <c r="P5705" s="152"/>
      <c r="Q5705" s="153"/>
      <c r="R5705" s="4"/>
    </row>
    <row r="5706">
      <c r="A5706" s="85"/>
      <c r="B5706" s="150"/>
      <c r="C5706" s="85"/>
      <c r="D5706" s="85"/>
      <c r="E5706" s="85"/>
      <c r="F5706" s="85"/>
      <c r="G5706" s="4"/>
      <c r="H5706" s="4"/>
      <c r="I5706" s="151"/>
      <c r="J5706" s="152"/>
      <c r="K5706" s="153"/>
      <c r="L5706" s="151"/>
      <c r="M5706" s="152"/>
      <c r="N5706" s="153"/>
      <c r="O5706" s="151"/>
      <c r="P5706" s="152"/>
      <c r="Q5706" s="153"/>
      <c r="R5706" s="4"/>
    </row>
    <row r="5707">
      <c r="A5707" s="85"/>
      <c r="B5707" s="150"/>
      <c r="C5707" s="85"/>
      <c r="D5707" s="85"/>
      <c r="E5707" s="85"/>
      <c r="F5707" s="85"/>
      <c r="G5707" s="4"/>
      <c r="H5707" s="4"/>
      <c r="I5707" s="151"/>
      <c r="J5707" s="152"/>
      <c r="K5707" s="153"/>
      <c r="L5707" s="151"/>
      <c r="M5707" s="152"/>
      <c r="N5707" s="153"/>
      <c r="O5707" s="151"/>
      <c r="P5707" s="152"/>
      <c r="Q5707" s="153"/>
      <c r="R5707" s="4"/>
    </row>
    <row r="5708">
      <c r="A5708" s="85"/>
      <c r="B5708" s="150"/>
      <c r="C5708" s="85"/>
      <c r="D5708" s="85"/>
      <c r="E5708" s="85"/>
      <c r="F5708" s="85"/>
      <c r="G5708" s="4"/>
      <c r="H5708" s="4"/>
      <c r="I5708" s="151"/>
      <c r="J5708" s="152"/>
      <c r="K5708" s="153"/>
      <c r="L5708" s="151"/>
      <c r="M5708" s="152"/>
      <c r="N5708" s="153"/>
      <c r="O5708" s="151"/>
      <c r="P5708" s="152"/>
      <c r="Q5708" s="153"/>
      <c r="R5708" s="4"/>
    </row>
    <row r="5709">
      <c r="A5709" s="85"/>
      <c r="B5709" s="150"/>
      <c r="C5709" s="85"/>
      <c r="D5709" s="85"/>
      <c r="E5709" s="85"/>
      <c r="F5709" s="85"/>
      <c r="G5709" s="4"/>
      <c r="H5709" s="4"/>
      <c r="I5709" s="151"/>
      <c r="J5709" s="152"/>
      <c r="K5709" s="153"/>
      <c r="L5709" s="151"/>
      <c r="M5709" s="152"/>
      <c r="N5709" s="153"/>
      <c r="O5709" s="151"/>
      <c r="P5709" s="152"/>
      <c r="Q5709" s="153"/>
      <c r="R5709" s="4"/>
    </row>
    <row r="5710">
      <c r="A5710" s="85"/>
      <c r="B5710" s="150"/>
      <c r="C5710" s="85"/>
      <c r="D5710" s="85"/>
      <c r="E5710" s="85"/>
      <c r="F5710" s="85"/>
      <c r="G5710" s="4"/>
      <c r="H5710" s="4"/>
      <c r="I5710" s="151"/>
      <c r="J5710" s="152"/>
      <c r="K5710" s="153"/>
      <c r="L5710" s="151"/>
      <c r="M5710" s="152"/>
      <c r="N5710" s="153"/>
      <c r="O5710" s="151"/>
      <c r="P5710" s="152"/>
      <c r="Q5710" s="153"/>
      <c r="R5710" s="4"/>
    </row>
    <row r="5711">
      <c r="A5711" s="85"/>
      <c r="B5711" s="150"/>
      <c r="C5711" s="85"/>
      <c r="D5711" s="85"/>
      <c r="E5711" s="85"/>
      <c r="F5711" s="85"/>
      <c r="G5711" s="4"/>
      <c r="H5711" s="4"/>
      <c r="I5711" s="151"/>
      <c r="J5711" s="152"/>
      <c r="K5711" s="153"/>
      <c r="L5711" s="151"/>
      <c r="M5711" s="152"/>
      <c r="N5711" s="153"/>
      <c r="O5711" s="151"/>
      <c r="P5711" s="152"/>
      <c r="Q5711" s="153"/>
      <c r="R5711" s="4"/>
    </row>
    <row r="5712">
      <c r="A5712" s="85"/>
      <c r="B5712" s="150"/>
      <c r="C5712" s="85"/>
      <c r="D5712" s="85"/>
      <c r="E5712" s="85"/>
      <c r="F5712" s="85"/>
      <c r="G5712" s="4"/>
      <c r="H5712" s="4"/>
      <c r="I5712" s="151"/>
      <c r="J5712" s="152"/>
      <c r="K5712" s="153"/>
      <c r="L5712" s="151"/>
      <c r="M5712" s="152"/>
      <c r="N5712" s="153"/>
      <c r="O5712" s="151"/>
      <c r="P5712" s="152"/>
      <c r="Q5712" s="153"/>
      <c r="R5712" s="4"/>
    </row>
    <row r="5713">
      <c r="A5713" s="85"/>
      <c r="B5713" s="150"/>
      <c r="C5713" s="85"/>
      <c r="D5713" s="85"/>
      <c r="E5713" s="85"/>
      <c r="F5713" s="85"/>
      <c r="G5713" s="4"/>
      <c r="H5713" s="4"/>
      <c r="I5713" s="151"/>
      <c r="J5713" s="152"/>
      <c r="K5713" s="153"/>
      <c r="L5713" s="151"/>
      <c r="M5713" s="152"/>
      <c r="N5713" s="153"/>
      <c r="O5713" s="151"/>
      <c r="P5713" s="152"/>
      <c r="Q5713" s="153"/>
      <c r="R5713" s="4"/>
    </row>
    <row r="5714">
      <c r="A5714" s="85"/>
      <c r="B5714" s="150"/>
      <c r="C5714" s="85"/>
      <c r="D5714" s="85"/>
      <c r="E5714" s="85"/>
      <c r="F5714" s="85"/>
      <c r="G5714" s="4"/>
      <c r="H5714" s="4"/>
      <c r="I5714" s="151"/>
      <c r="J5714" s="152"/>
      <c r="K5714" s="153"/>
      <c r="L5714" s="151"/>
      <c r="M5714" s="152"/>
      <c r="N5714" s="153"/>
      <c r="O5714" s="151"/>
      <c r="P5714" s="152"/>
      <c r="Q5714" s="153"/>
      <c r="R5714" s="4"/>
    </row>
    <row r="5715">
      <c r="A5715" s="85"/>
      <c r="B5715" s="150"/>
      <c r="C5715" s="85"/>
      <c r="D5715" s="85"/>
      <c r="E5715" s="85"/>
      <c r="F5715" s="85"/>
      <c r="G5715" s="4"/>
      <c r="H5715" s="4"/>
      <c r="I5715" s="151"/>
      <c r="J5715" s="152"/>
      <c r="K5715" s="153"/>
      <c r="L5715" s="151"/>
      <c r="M5715" s="152"/>
      <c r="N5715" s="153"/>
      <c r="O5715" s="151"/>
      <c r="P5715" s="152"/>
      <c r="Q5715" s="153"/>
      <c r="R5715" s="4"/>
    </row>
    <row r="5716">
      <c r="A5716" s="85"/>
      <c r="B5716" s="150"/>
      <c r="C5716" s="85"/>
      <c r="D5716" s="85"/>
      <c r="E5716" s="85"/>
      <c r="F5716" s="85"/>
      <c r="G5716" s="4"/>
      <c r="H5716" s="4"/>
      <c r="I5716" s="151"/>
      <c r="J5716" s="152"/>
      <c r="K5716" s="153"/>
      <c r="L5716" s="151"/>
      <c r="M5716" s="152"/>
      <c r="N5716" s="153"/>
      <c r="O5716" s="151"/>
      <c r="P5716" s="152"/>
      <c r="Q5716" s="153"/>
      <c r="R5716" s="4"/>
    </row>
    <row r="5717">
      <c r="A5717" s="85"/>
      <c r="B5717" s="150"/>
      <c r="C5717" s="85"/>
      <c r="D5717" s="85"/>
      <c r="E5717" s="85"/>
      <c r="F5717" s="85"/>
      <c r="G5717" s="4"/>
      <c r="H5717" s="4"/>
      <c r="I5717" s="151"/>
      <c r="J5717" s="152"/>
      <c r="K5717" s="153"/>
      <c r="L5717" s="151"/>
      <c r="M5717" s="152"/>
      <c r="N5717" s="153"/>
      <c r="O5717" s="151"/>
      <c r="P5717" s="152"/>
      <c r="Q5717" s="153"/>
      <c r="R5717" s="4"/>
    </row>
    <row r="5718">
      <c r="A5718" s="85"/>
      <c r="B5718" s="150"/>
      <c r="C5718" s="85"/>
      <c r="D5718" s="85"/>
      <c r="E5718" s="85"/>
      <c r="F5718" s="85"/>
      <c r="G5718" s="4"/>
      <c r="H5718" s="4"/>
      <c r="I5718" s="151"/>
      <c r="J5718" s="152"/>
      <c r="K5718" s="153"/>
      <c r="L5718" s="151"/>
      <c r="M5718" s="152"/>
      <c r="N5718" s="153"/>
      <c r="O5718" s="151"/>
      <c r="P5718" s="152"/>
      <c r="Q5718" s="153"/>
      <c r="R5718" s="4"/>
    </row>
    <row r="5719">
      <c r="A5719" s="85"/>
      <c r="B5719" s="150"/>
      <c r="C5719" s="85"/>
      <c r="D5719" s="85"/>
      <c r="E5719" s="85"/>
      <c r="F5719" s="85"/>
      <c r="G5719" s="4"/>
      <c r="H5719" s="4"/>
      <c r="I5719" s="151"/>
      <c r="J5719" s="152"/>
      <c r="K5719" s="153"/>
      <c r="L5719" s="151"/>
      <c r="M5719" s="152"/>
      <c r="N5719" s="153"/>
      <c r="O5719" s="151"/>
      <c r="P5719" s="152"/>
      <c r="Q5719" s="153"/>
      <c r="R5719" s="4"/>
    </row>
    <row r="5720">
      <c r="A5720" s="85"/>
      <c r="B5720" s="150"/>
      <c r="C5720" s="85"/>
      <c r="D5720" s="85"/>
      <c r="E5720" s="85"/>
      <c r="F5720" s="85"/>
      <c r="G5720" s="4"/>
      <c r="H5720" s="4"/>
      <c r="I5720" s="151"/>
      <c r="J5720" s="152"/>
      <c r="K5720" s="153"/>
      <c r="L5720" s="151"/>
      <c r="M5720" s="152"/>
      <c r="N5720" s="153"/>
      <c r="O5720" s="151"/>
      <c r="P5720" s="152"/>
      <c r="Q5720" s="153"/>
      <c r="R5720" s="4"/>
    </row>
    <row r="5721">
      <c r="A5721" s="85"/>
      <c r="B5721" s="150"/>
      <c r="C5721" s="85"/>
      <c r="D5721" s="85"/>
      <c r="E5721" s="85"/>
      <c r="F5721" s="85"/>
      <c r="G5721" s="4"/>
      <c r="H5721" s="4"/>
      <c r="I5721" s="151"/>
      <c r="J5721" s="152"/>
      <c r="K5721" s="153"/>
      <c r="L5721" s="151"/>
      <c r="M5721" s="152"/>
      <c r="N5721" s="153"/>
      <c r="O5721" s="151"/>
      <c r="P5721" s="152"/>
      <c r="Q5721" s="153"/>
      <c r="R5721" s="4"/>
    </row>
    <row r="5722">
      <c r="A5722" s="85"/>
      <c r="B5722" s="150"/>
      <c r="C5722" s="85"/>
      <c r="D5722" s="85"/>
      <c r="E5722" s="85"/>
      <c r="F5722" s="85"/>
      <c r="G5722" s="4"/>
      <c r="H5722" s="4"/>
      <c r="I5722" s="151"/>
      <c r="J5722" s="152"/>
      <c r="K5722" s="153"/>
      <c r="L5722" s="151"/>
      <c r="M5722" s="152"/>
      <c r="N5722" s="153"/>
      <c r="O5722" s="151"/>
      <c r="P5722" s="152"/>
      <c r="Q5722" s="153"/>
      <c r="R5722" s="4"/>
    </row>
    <row r="5723">
      <c r="A5723" s="85"/>
      <c r="B5723" s="150"/>
      <c r="C5723" s="85"/>
      <c r="D5723" s="85"/>
      <c r="E5723" s="85"/>
      <c r="F5723" s="85"/>
      <c r="G5723" s="4"/>
      <c r="H5723" s="4"/>
      <c r="I5723" s="151"/>
      <c r="J5723" s="152"/>
      <c r="K5723" s="153"/>
      <c r="L5723" s="151"/>
      <c r="M5723" s="152"/>
      <c r="N5723" s="153"/>
      <c r="O5723" s="151"/>
      <c r="P5723" s="152"/>
      <c r="Q5723" s="153"/>
      <c r="R5723" s="4"/>
    </row>
    <row r="5724">
      <c r="A5724" s="85"/>
      <c r="B5724" s="150"/>
      <c r="C5724" s="85"/>
      <c r="D5724" s="85"/>
      <c r="E5724" s="85"/>
      <c r="F5724" s="85"/>
      <c r="G5724" s="4"/>
      <c r="H5724" s="4"/>
      <c r="I5724" s="151"/>
      <c r="J5724" s="152"/>
      <c r="K5724" s="153"/>
      <c r="L5724" s="151"/>
      <c r="M5724" s="152"/>
      <c r="N5724" s="153"/>
      <c r="O5724" s="151"/>
      <c r="P5724" s="152"/>
      <c r="Q5724" s="153"/>
      <c r="R5724" s="4"/>
    </row>
    <row r="5725">
      <c r="A5725" s="85"/>
      <c r="B5725" s="150"/>
      <c r="C5725" s="85"/>
      <c r="D5725" s="85"/>
      <c r="E5725" s="85"/>
      <c r="F5725" s="85"/>
      <c r="G5725" s="4"/>
      <c r="H5725" s="4"/>
      <c r="I5725" s="151"/>
      <c r="J5725" s="152"/>
      <c r="K5725" s="153"/>
      <c r="L5725" s="151"/>
      <c r="M5725" s="152"/>
      <c r="N5725" s="153"/>
      <c r="O5725" s="151"/>
      <c r="P5725" s="152"/>
      <c r="Q5725" s="153"/>
      <c r="R5725" s="4"/>
    </row>
    <row r="5726">
      <c r="A5726" s="85"/>
      <c r="B5726" s="150"/>
      <c r="C5726" s="85"/>
      <c r="D5726" s="85"/>
      <c r="E5726" s="85"/>
      <c r="F5726" s="85"/>
      <c r="G5726" s="4"/>
      <c r="H5726" s="4"/>
      <c r="I5726" s="151"/>
      <c r="J5726" s="152"/>
      <c r="K5726" s="153"/>
      <c r="L5726" s="151"/>
      <c r="M5726" s="152"/>
      <c r="N5726" s="153"/>
      <c r="O5726" s="151"/>
      <c r="P5726" s="152"/>
      <c r="Q5726" s="153"/>
      <c r="R5726" s="4"/>
    </row>
    <row r="5727">
      <c r="A5727" s="85"/>
      <c r="B5727" s="150"/>
      <c r="C5727" s="85"/>
      <c r="D5727" s="85"/>
      <c r="E5727" s="85"/>
      <c r="F5727" s="85"/>
      <c r="G5727" s="4"/>
      <c r="H5727" s="4"/>
      <c r="I5727" s="151"/>
      <c r="J5727" s="152"/>
      <c r="K5727" s="153"/>
      <c r="L5727" s="151"/>
      <c r="M5727" s="152"/>
      <c r="N5727" s="153"/>
      <c r="O5727" s="151"/>
      <c r="P5727" s="152"/>
      <c r="Q5727" s="153"/>
      <c r="R5727" s="4"/>
    </row>
    <row r="5728">
      <c r="A5728" s="85"/>
      <c r="B5728" s="150"/>
      <c r="C5728" s="85"/>
      <c r="D5728" s="85"/>
      <c r="E5728" s="85"/>
      <c r="F5728" s="85"/>
      <c r="G5728" s="4"/>
      <c r="H5728" s="4"/>
      <c r="I5728" s="151"/>
      <c r="J5728" s="152"/>
      <c r="K5728" s="153"/>
      <c r="L5728" s="151"/>
      <c r="M5728" s="152"/>
      <c r="N5728" s="153"/>
      <c r="O5728" s="151"/>
      <c r="P5728" s="152"/>
      <c r="Q5728" s="153"/>
      <c r="R5728" s="4"/>
    </row>
    <row r="5729">
      <c r="A5729" s="85"/>
      <c r="B5729" s="150"/>
      <c r="C5729" s="85"/>
      <c r="D5729" s="85"/>
      <c r="E5729" s="85"/>
      <c r="F5729" s="85"/>
      <c r="G5729" s="4"/>
      <c r="H5729" s="4"/>
      <c r="I5729" s="151"/>
      <c r="J5729" s="152"/>
      <c r="K5729" s="153"/>
      <c r="L5729" s="151"/>
      <c r="M5729" s="152"/>
      <c r="N5729" s="153"/>
      <c r="O5729" s="151"/>
      <c r="P5729" s="152"/>
      <c r="Q5729" s="153"/>
      <c r="R5729" s="4"/>
    </row>
    <row r="5730">
      <c r="A5730" s="85"/>
      <c r="B5730" s="150"/>
      <c r="C5730" s="85"/>
      <c r="D5730" s="85"/>
      <c r="E5730" s="85"/>
      <c r="F5730" s="85"/>
      <c r="G5730" s="4"/>
      <c r="H5730" s="4"/>
      <c r="I5730" s="151"/>
      <c r="J5730" s="152"/>
      <c r="K5730" s="153"/>
      <c r="L5730" s="151"/>
      <c r="M5730" s="152"/>
      <c r="N5730" s="153"/>
      <c r="O5730" s="151"/>
      <c r="P5730" s="152"/>
      <c r="Q5730" s="153"/>
      <c r="R5730" s="4"/>
    </row>
    <row r="5731">
      <c r="A5731" s="85"/>
      <c r="B5731" s="150"/>
      <c r="C5731" s="85"/>
      <c r="D5731" s="85"/>
      <c r="E5731" s="85"/>
      <c r="F5731" s="85"/>
      <c r="G5731" s="4"/>
      <c r="H5731" s="4"/>
      <c r="I5731" s="151"/>
      <c r="J5731" s="152"/>
      <c r="K5731" s="153"/>
      <c r="L5731" s="151"/>
      <c r="M5731" s="152"/>
      <c r="N5731" s="153"/>
      <c r="O5731" s="151"/>
      <c r="P5731" s="152"/>
      <c r="Q5731" s="153"/>
      <c r="R5731" s="4"/>
    </row>
    <row r="5732">
      <c r="A5732" s="85"/>
      <c r="B5732" s="150"/>
      <c r="C5732" s="85"/>
      <c r="D5732" s="85"/>
      <c r="E5732" s="85"/>
      <c r="F5732" s="85"/>
      <c r="G5732" s="4"/>
      <c r="H5732" s="4"/>
      <c r="I5732" s="151"/>
      <c r="J5732" s="152"/>
      <c r="K5732" s="153"/>
      <c r="L5732" s="151"/>
      <c r="M5732" s="152"/>
      <c r="N5732" s="153"/>
      <c r="O5732" s="151"/>
      <c r="P5732" s="152"/>
      <c r="Q5732" s="153"/>
      <c r="R5732" s="4"/>
    </row>
    <row r="5733">
      <c r="A5733" s="85"/>
      <c r="B5733" s="150"/>
      <c r="C5733" s="85"/>
      <c r="D5733" s="85"/>
      <c r="E5733" s="85"/>
      <c r="F5733" s="85"/>
      <c r="G5733" s="4"/>
      <c r="H5733" s="4"/>
      <c r="I5733" s="151"/>
      <c r="J5733" s="152"/>
      <c r="K5733" s="153"/>
      <c r="L5733" s="151"/>
      <c r="M5733" s="152"/>
      <c r="N5733" s="153"/>
      <c r="O5733" s="151"/>
      <c r="P5733" s="152"/>
      <c r="Q5733" s="153"/>
      <c r="R5733" s="4"/>
    </row>
    <row r="5734">
      <c r="A5734" s="85"/>
      <c r="B5734" s="150"/>
      <c r="C5734" s="85"/>
      <c r="D5734" s="85"/>
      <c r="E5734" s="85"/>
      <c r="F5734" s="85"/>
      <c r="G5734" s="4"/>
      <c r="H5734" s="4"/>
      <c r="I5734" s="151"/>
      <c r="J5734" s="152"/>
      <c r="K5734" s="153"/>
      <c r="L5734" s="151"/>
      <c r="M5734" s="152"/>
      <c r="N5734" s="153"/>
      <c r="O5734" s="151"/>
      <c r="P5734" s="152"/>
      <c r="Q5734" s="153"/>
      <c r="R5734" s="4"/>
    </row>
    <row r="5735">
      <c r="A5735" s="85"/>
      <c r="B5735" s="150"/>
      <c r="C5735" s="85"/>
      <c r="D5735" s="85"/>
      <c r="E5735" s="85"/>
      <c r="F5735" s="85"/>
      <c r="G5735" s="4"/>
      <c r="H5735" s="4"/>
      <c r="I5735" s="151"/>
      <c r="J5735" s="152"/>
      <c r="K5735" s="153"/>
      <c r="L5735" s="151"/>
      <c r="M5735" s="152"/>
      <c r="N5735" s="153"/>
      <c r="O5735" s="151"/>
      <c r="P5735" s="152"/>
      <c r="Q5735" s="153"/>
      <c r="R5735" s="4"/>
    </row>
    <row r="5736">
      <c r="A5736" s="85"/>
      <c r="B5736" s="150"/>
      <c r="C5736" s="85"/>
      <c r="D5736" s="85"/>
      <c r="E5736" s="85"/>
      <c r="F5736" s="85"/>
      <c r="G5736" s="4"/>
      <c r="H5736" s="4"/>
      <c r="I5736" s="151"/>
      <c r="J5736" s="152"/>
      <c r="K5736" s="153"/>
      <c r="L5736" s="151"/>
      <c r="M5736" s="152"/>
      <c r="N5736" s="153"/>
      <c r="O5736" s="151"/>
      <c r="P5736" s="152"/>
      <c r="Q5736" s="153"/>
      <c r="R5736" s="4"/>
    </row>
    <row r="5737">
      <c r="A5737" s="85"/>
      <c r="B5737" s="150"/>
      <c r="C5737" s="85"/>
      <c r="D5737" s="85"/>
      <c r="E5737" s="85"/>
      <c r="F5737" s="85"/>
      <c r="G5737" s="4"/>
      <c r="H5737" s="4"/>
      <c r="I5737" s="151"/>
      <c r="J5737" s="152"/>
      <c r="K5737" s="153"/>
      <c r="L5737" s="151"/>
      <c r="M5737" s="152"/>
      <c r="N5737" s="153"/>
      <c r="O5737" s="151"/>
      <c r="P5737" s="152"/>
      <c r="Q5737" s="153"/>
      <c r="R5737" s="4"/>
    </row>
    <row r="5738">
      <c r="A5738" s="85"/>
      <c r="B5738" s="150"/>
      <c r="C5738" s="85"/>
      <c r="D5738" s="85"/>
      <c r="E5738" s="85"/>
      <c r="F5738" s="85"/>
      <c r="G5738" s="4"/>
      <c r="H5738" s="4"/>
      <c r="I5738" s="151"/>
      <c r="J5738" s="152"/>
      <c r="K5738" s="153"/>
      <c r="L5738" s="151"/>
      <c r="M5738" s="152"/>
      <c r="N5738" s="153"/>
      <c r="O5738" s="151"/>
      <c r="P5738" s="152"/>
      <c r="Q5738" s="153"/>
      <c r="R5738" s="4"/>
    </row>
    <row r="5739">
      <c r="A5739" s="85"/>
      <c r="B5739" s="150"/>
      <c r="C5739" s="85"/>
      <c r="D5739" s="85"/>
      <c r="E5739" s="85"/>
      <c r="F5739" s="85"/>
      <c r="G5739" s="4"/>
      <c r="H5739" s="4"/>
      <c r="I5739" s="151"/>
      <c r="J5739" s="152"/>
      <c r="K5739" s="153"/>
      <c r="L5739" s="151"/>
      <c r="M5739" s="152"/>
      <c r="N5739" s="153"/>
      <c r="O5739" s="151"/>
      <c r="P5739" s="152"/>
      <c r="Q5739" s="153"/>
      <c r="R5739" s="4"/>
    </row>
    <row r="5740">
      <c r="A5740" s="85"/>
      <c r="B5740" s="150"/>
      <c r="C5740" s="85"/>
      <c r="D5740" s="85"/>
      <c r="E5740" s="85"/>
      <c r="F5740" s="85"/>
      <c r="G5740" s="4"/>
      <c r="H5740" s="4"/>
      <c r="I5740" s="162"/>
      <c r="J5740" s="163"/>
      <c r="K5740" s="164"/>
      <c r="L5740" s="162"/>
      <c r="M5740" s="163"/>
      <c r="N5740" s="164"/>
      <c r="O5740" s="162"/>
      <c r="P5740" s="163"/>
      <c r="Q5740" s="164"/>
      <c r="R5740" s="4"/>
    </row>
  </sheetData>
  <mergeCells count="4">
    <mergeCell ref="I2:K2"/>
    <mergeCell ref="L2:N2"/>
    <mergeCell ref="O2:Q2"/>
    <mergeCell ref="AB5067:AD5067"/>
  </mergeCells>
  <dataValidations>
    <dataValidation type="custom" allowBlank="1" showDropDown="1" showErrorMessage="1" sqref="R10 R36 R1259 R1661 R1816 R1879 R1991 R2529 R4351 R4414 R4637:R4638 R4640:R4641 R5061:R5145">
      <formula1>NOT(ISERROR(SEARCH(("=впр(С2"),(R10))))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9.0"/>
    <col customWidth="1" min="2" max="2" width="8.13"/>
    <col customWidth="1" min="3" max="3" width="42.38"/>
  </cols>
  <sheetData>
    <row r="1">
      <c r="A1" s="95" t="s">
        <v>553</v>
      </c>
      <c r="B1" s="96"/>
      <c r="C1" s="97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</row>
    <row r="2">
      <c r="A2" s="99"/>
      <c r="B2" s="100"/>
      <c r="C2" s="101"/>
    </row>
    <row r="3">
      <c r="A3" s="102">
        <v>5250.0</v>
      </c>
      <c r="B3" s="103" t="s">
        <v>562</v>
      </c>
      <c r="C3" s="104" t="s">
        <v>564</v>
      </c>
    </row>
    <row r="4">
      <c r="A4" s="102">
        <v>250.0</v>
      </c>
      <c r="B4" s="103" t="s">
        <v>562</v>
      </c>
      <c r="C4" s="104" t="s">
        <v>566</v>
      </c>
    </row>
    <row r="5">
      <c r="A5" s="105"/>
      <c r="B5" s="106"/>
      <c r="C5" s="107"/>
    </row>
    <row r="6">
      <c r="A6" s="102">
        <v>50000.0</v>
      </c>
      <c r="B6" s="103" t="s">
        <v>562</v>
      </c>
      <c r="C6" s="104" t="s">
        <v>572</v>
      </c>
    </row>
    <row r="7">
      <c r="A7" s="102">
        <v>50000.0</v>
      </c>
      <c r="B7" s="103" t="s">
        <v>562</v>
      </c>
      <c r="C7" s="104" t="s">
        <v>574</v>
      </c>
    </row>
    <row r="8">
      <c r="A8" s="108"/>
      <c r="B8" s="109"/>
    </row>
    <row r="9">
      <c r="A9" s="110" t="s">
        <v>576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</row>
    <row r="10">
      <c r="A10" s="100" t="s">
        <v>579</v>
      </c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</row>
    <row r="11">
      <c r="A11" s="100" t="s">
        <v>580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</row>
    <row r="12">
      <c r="A12" s="110" t="s">
        <v>581</v>
      </c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</row>
    <row r="13">
      <c r="A13" s="100" t="s">
        <v>586</v>
      </c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</row>
    <row r="14">
      <c r="A14" s="100" t="s">
        <v>590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</row>
    <row r="15">
      <c r="A15" s="110" t="s">
        <v>591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</row>
    <row r="17">
      <c r="A17" s="108"/>
      <c r="B17" s="109"/>
    </row>
    <row r="18">
      <c r="A18" s="108"/>
      <c r="B18" s="109"/>
    </row>
    <row r="19">
      <c r="A19" s="108"/>
      <c r="B19" s="109"/>
    </row>
    <row r="20">
      <c r="A20" s="108"/>
      <c r="B20" s="109"/>
    </row>
    <row r="21">
      <c r="A21" s="108"/>
      <c r="B21" s="109"/>
    </row>
    <row r="22">
      <c r="A22" s="108"/>
      <c r="B22" s="109"/>
    </row>
    <row r="23">
      <c r="A23" s="108"/>
      <c r="B23" s="109"/>
    </row>
    <row r="24">
      <c r="A24" s="108"/>
      <c r="B24" s="109"/>
    </row>
    <row r="25">
      <c r="A25" s="108"/>
      <c r="B25" s="109"/>
    </row>
    <row r="26">
      <c r="A26" s="108"/>
      <c r="B26" s="109"/>
    </row>
    <row r="27">
      <c r="A27" s="108"/>
      <c r="B27" s="109"/>
    </row>
    <row r="28">
      <c r="A28" s="108"/>
      <c r="B28" s="109"/>
    </row>
    <row r="29">
      <c r="A29" s="108"/>
      <c r="B29" s="109"/>
    </row>
    <row r="30">
      <c r="A30" s="108"/>
      <c r="B30" s="109"/>
    </row>
    <row r="31">
      <c r="A31" s="108"/>
      <c r="B31" s="109"/>
    </row>
    <row r="32">
      <c r="A32" s="108"/>
      <c r="B32" s="109"/>
    </row>
    <row r="33">
      <c r="A33" s="108"/>
      <c r="B33" s="109"/>
    </row>
    <row r="34">
      <c r="A34" s="108"/>
      <c r="B34" s="109"/>
    </row>
    <row r="35">
      <c r="A35" s="108"/>
      <c r="B35" s="109"/>
    </row>
    <row r="36">
      <c r="A36" s="108"/>
      <c r="B36" s="109"/>
    </row>
    <row r="37">
      <c r="A37" s="108"/>
      <c r="B37" s="109"/>
    </row>
    <row r="38">
      <c r="A38" s="108"/>
      <c r="B38" s="109"/>
    </row>
    <row r="39">
      <c r="A39" s="108"/>
      <c r="B39" s="109"/>
    </row>
    <row r="40">
      <c r="A40" s="108"/>
      <c r="B40" s="109"/>
    </row>
    <row r="41">
      <c r="A41" s="108"/>
      <c r="B41" s="109"/>
    </row>
    <row r="42">
      <c r="A42" s="108"/>
      <c r="B42" s="109"/>
    </row>
    <row r="43">
      <c r="A43" s="108"/>
      <c r="B43" s="109"/>
    </row>
    <row r="44">
      <c r="A44" s="108"/>
      <c r="B44" s="109"/>
    </row>
    <row r="45">
      <c r="A45" s="108"/>
      <c r="B45" s="109"/>
    </row>
    <row r="46">
      <c r="A46" s="108"/>
      <c r="B46" s="109"/>
    </row>
    <row r="47">
      <c r="A47" s="108"/>
      <c r="B47" s="109"/>
    </row>
    <row r="48">
      <c r="A48" s="108"/>
      <c r="B48" s="109"/>
    </row>
    <row r="49">
      <c r="A49" s="108"/>
      <c r="B49" s="109"/>
    </row>
    <row r="50">
      <c r="A50" s="108"/>
      <c r="B50" s="109"/>
    </row>
    <row r="51">
      <c r="A51" s="108"/>
      <c r="B51" s="109"/>
    </row>
    <row r="52">
      <c r="A52" s="108"/>
      <c r="B52" s="109"/>
    </row>
    <row r="53">
      <c r="A53" s="108"/>
      <c r="B53" s="109"/>
    </row>
    <row r="54">
      <c r="A54" s="108"/>
      <c r="B54" s="109"/>
    </row>
    <row r="55">
      <c r="A55" s="108"/>
      <c r="B55" s="109"/>
    </row>
    <row r="56">
      <c r="A56" s="108"/>
      <c r="B56" s="109"/>
    </row>
    <row r="57">
      <c r="A57" s="108"/>
      <c r="B57" s="109"/>
    </row>
    <row r="58">
      <c r="A58" s="108"/>
      <c r="B58" s="109"/>
    </row>
    <row r="59">
      <c r="A59" s="108"/>
      <c r="B59" s="109"/>
    </row>
    <row r="60">
      <c r="A60" s="108"/>
      <c r="B60" s="109"/>
    </row>
    <row r="61">
      <c r="A61" s="108"/>
      <c r="B61" s="109"/>
    </row>
    <row r="62">
      <c r="A62" s="108"/>
      <c r="B62" s="109"/>
    </row>
    <row r="63">
      <c r="A63" s="108"/>
      <c r="B63" s="109"/>
    </row>
    <row r="64">
      <c r="A64" s="108"/>
      <c r="B64" s="109"/>
    </row>
    <row r="65">
      <c r="A65" s="108"/>
      <c r="B65" s="109"/>
    </row>
    <row r="66">
      <c r="A66" s="108"/>
      <c r="B66" s="109"/>
    </row>
    <row r="67">
      <c r="A67" s="108"/>
      <c r="B67" s="109"/>
    </row>
    <row r="68">
      <c r="A68" s="108"/>
      <c r="B68" s="109"/>
    </row>
    <row r="69">
      <c r="A69" s="108"/>
      <c r="B69" s="109"/>
    </row>
    <row r="70">
      <c r="A70" s="108"/>
      <c r="B70" s="109"/>
    </row>
    <row r="71">
      <c r="A71" s="108"/>
      <c r="B71" s="109"/>
    </row>
    <row r="72">
      <c r="A72" s="108"/>
      <c r="B72" s="109"/>
    </row>
    <row r="73">
      <c r="A73" s="108"/>
      <c r="B73" s="109"/>
    </row>
    <row r="74">
      <c r="A74" s="108"/>
      <c r="B74" s="109"/>
    </row>
    <row r="75">
      <c r="A75" s="108"/>
      <c r="B75" s="109"/>
    </row>
    <row r="76">
      <c r="A76" s="108"/>
      <c r="B76" s="109"/>
    </row>
    <row r="77">
      <c r="A77" s="108"/>
      <c r="B77" s="109"/>
    </row>
    <row r="78">
      <c r="A78" s="108"/>
      <c r="B78" s="109"/>
    </row>
    <row r="79">
      <c r="A79" s="108"/>
      <c r="B79" s="109"/>
    </row>
    <row r="80">
      <c r="A80" s="108"/>
      <c r="B80" s="109"/>
    </row>
    <row r="81">
      <c r="A81" s="108"/>
      <c r="B81" s="109"/>
    </row>
    <row r="82">
      <c r="A82" s="108"/>
      <c r="B82" s="109"/>
    </row>
    <row r="83">
      <c r="A83" s="108"/>
      <c r="B83" s="109"/>
    </row>
    <row r="84">
      <c r="A84" s="108"/>
      <c r="B84" s="109"/>
    </row>
    <row r="85">
      <c r="A85" s="108"/>
      <c r="B85" s="109"/>
    </row>
    <row r="86">
      <c r="A86" s="108"/>
      <c r="B86" s="109"/>
    </row>
    <row r="87">
      <c r="A87" s="108"/>
      <c r="B87" s="109"/>
    </row>
    <row r="88">
      <c r="A88" s="108"/>
      <c r="B88" s="109"/>
    </row>
    <row r="89">
      <c r="A89" s="108"/>
      <c r="B89" s="109"/>
    </row>
    <row r="90">
      <c r="A90" s="108"/>
      <c r="B90" s="109"/>
    </row>
    <row r="91">
      <c r="A91" s="108"/>
      <c r="B91" s="109"/>
    </row>
    <row r="92">
      <c r="A92" s="108"/>
      <c r="B92" s="109"/>
    </row>
    <row r="93">
      <c r="A93" s="108"/>
      <c r="B93" s="109"/>
    </row>
    <row r="94">
      <c r="A94" s="108"/>
      <c r="B94" s="109"/>
    </row>
    <row r="95">
      <c r="A95" s="108"/>
      <c r="B95" s="109"/>
    </row>
    <row r="96">
      <c r="A96" s="108"/>
      <c r="B96" s="109"/>
    </row>
    <row r="97">
      <c r="A97" s="108"/>
      <c r="B97" s="109"/>
    </row>
    <row r="98">
      <c r="A98" s="108"/>
      <c r="B98" s="109"/>
    </row>
    <row r="99">
      <c r="A99" s="108"/>
      <c r="B99" s="109"/>
    </row>
    <row r="100">
      <c r="A100" s="108"/>
      <c r="B100" s="109"/>
    </row>
    <row r="101">
      <c r="A101" s="108"/>
      <c r="B101" s="109"/>
    </row>
    <row r="102">
      <c r="A102" s="108"/>
      <c r="B102" s="109"/>
    </row>
    <row r="103">
      <c r="A103" s="108"/>
      <c r="B103" s="109"/>
    </row>
    <row r="104">
      <c r="A104" s="108"/>
      <c r="B104" s="109"/>
    </row>
    <row r="105">
      <c r="A105" s="108"/>
      <c r="B105" s="109"/>
    </row>
    <row r="106">
      <c r="A106" s="108"/>
      <c r="B106" s="109"/>
    </row>
    <row r="107">
      <c r="A107" s="108"/>
      <c r="B107" s="109"/>
    </row>
    <row r="108">
      <c r="A108" s="108"/>
      <c r="B108" s="109"/>
    </row>
    <row r="109">
      <c r="A109" s="108"/>
      <c r="B109" s="109"/>
    </row>
    <row r="110">
      <c r="A110" s="108"/>
      <c r="B110" s="109"/>
    </row>
    <row r="111">
      <c r="A111" s="108"/>
      <c r="B111" s="109"/>
    </row>
    <row r="112">
      <c r="A112" s="108"/>
      <c r="B112" s="109"/>
    </row>
    <row r="113">
      <c r="A113" s="108"/>
      <c r="B113" s="109"/>
    </row>
    <row r="114">
      <c r="A114" s="108"/>
      <c r="B114" s="109"/>
    </row>
    <row r="115">
      <c r="A115" s="108"/>
      <c r="B115" s="109"/>
    </row>
    <row r="116">
      <c r="A116" s="108"/>
      <c r="B116" s="109"/>
    </row>
    <row r="117">
      <c r="A117" s="108"/>
      <c r="B117" s="109"/>
    </row>
    <row r="118">
      <c r="A118" s="108"/>
      <c r="B118" s="109"/>
    </row>
    <row r="119">
      <c r="A119" s="108"/>
      <c r="B119" s="109"/>
    </row>
    <row r="120">
      <c r="A120" s="108"/>
      <c r="B120" s="109"/>
    </row>
    <row r="121">
      <c r="A121" s="108"/>
      <c r="B121" s="109"/>
    </row>
    <row r="122">
      <c r="A122" s="108"/>
      <c r="B122" s="109"/>
    </row>
    <row r="123">
      <c r="A123" s="108"/>
      <c r="B123" s="109"/>
    </row>
    <row r="124">
      <c r="A124" s="108"/>
      <c r="B124" s="109"/>
    </row>
    <row r="125">
      <c r="A125" s="108"/>
      <c r="B125" s="109"/>
    </row>
    <row r="126">
      <c r="A126" s="108"/>
      <c r="B126" s="109"/>
    </row>
    <row r="127">
      <c r="A127" s="108"/>
      <c r="B127" s="109"/>
    </row>
    <row r="128">
      <c r="A128" s="108"/>
      <c r="B128" s="109"/>
    </row>
    <row r="129">
      <c r="A129" s="108"/>
      <c r="B129" s="109"/>
    </row>
    <row r="130">
      <c r="A130" s="108"/>
      <c r="B130" s="109"/>
    </row>
    <row r="131">
      <c r="A131" s="108"/>
      <c r="B131" s="109"/>
    </row>
    <row r="132">
      <c r="A132" s="108"/>
      <c r="B132" s="109"/>
    </row>
    <row r="133">
      <c r="A133" s="108"/>
      <c r="B133" s="109"/>
    </row>
    <row r="134">
      <c r="A134" s="108"/>
      <c r="B134" s="109"/>
    </row>
    <row r="135">
      <c r="A135" s="108"/>
      <c r="B135" s="109"/>
    </row>
    <row r="136">
      <c r="A136" s="108"/>
      <c r="B136" s="109"/>
    </row>
    <row r="137">
      <c r="A137" s="108"/>
      <c r="B137" s="109"/>
    </row>
    <row r="138">
      <c r="A138" s="108"/>
      <c r="B138" s="109"/>
    </row>
    <row r="139">
      <c r="A139" s="108"/>
      <c r="B139" s="109"/>
    </row>
    <row r="140">
      <c r="A140" s="108"/>
      <c r="B140" s="109"/>
    </row>
    <row r="141">
      <c r="A141" s="108"/>
      <c r="B141" s="109"/>
    </row>
    <row r="142">
      <c r="A142" s="108"/>
      <c r="B142" s="109"/>
    </row>
    <row r="143">
      <c r="A143" s="108"/>
      <c r="B143" s="109"/>
    </row>
    <row r="144">
      <c r="A144" s="108"/>
      <c r="B144" s="109"/>
    </row>
    <row r="145">
      <c r="A145" s="108"/>
      <c r="B145" s="109"/>
    </row>
    <row r="146">
      <c r="A146" s="108"/>
      <c r="B146" s="109"/>
    </row>
    <row r="147">
      <c r="A147" s="108"/>
      <c r="B147" s="109"/>
    </row>
    <row r="148">
      <c r="A148" s="108"/>
      <c r="B148" s="109"/>
    </row>
    <row r="149">
      <c r="A149" s="108"/>
      <c r="B149" s="109"/>
    </row>
    <row r="150">
      <c r="A150" s="108"/>
      <c r="B150" s="109"/>
    </row>
    <row r="151">
      <c r="A151" s="108"/>
      <c r="B151" s="109"/>
    </row>
    <row r="152">
      <c r="A152" s="108"/>
      <c r="B152" s="109"/>
    </row>
    <row r="153">
      <c r="A153" s="108"/>
      <c r="B153" s="109"/>
    </row>
    <row r="154">
      <c r="A154" s="108"/>
      <c r="B154" s="109"/>
    </row>
    <row r="155">
      <c r="A155" s="108"/>
      <c r="B155" s="109"/>
    </row>
    <row r="156">
      <c r="A156" s="108"/>
      <c r="B156" s="109"/>
    </row>
    <row r="157">
      <c r="A157" s="108"/>
      <c r="B157" s="109"/>
    </row>
    <row r="158">
      <c r="A158" s="108"/>
      <c r="B158" s="109"/>
    </row>
    <row r="159">
      <c r="A159" s="108"/>
      <c r="B159" s="109"/>
    </row>
    <row r="160">
      <c r="A160" s="108"/>
      <c r="B160" s="109"/>
    </row>
    <row r="161">
      <c r="A161" s="108"/>
      <c r="B161" s="109"/>
    </row>
    <row r="162">
      <c r="A162" s="108"/>
      <c r="B162" s="109"/>
    </row>
    <row r="163">
      <c r="A163" s="108"/>
      <c r="B163" s="109"/>
    </row>
    <row r="164">
      <c r="A164" s="108"/>
      <c r="B164" s="109"/>
    </row>
    <row r="165">
      <c r="A165" s="108"/>
      <c r="B165" s="109"/>
    </row>
    <row r="166">
      <c r="A166" s="108"/>
      <c r="B166" s="109"/>
    </row>
    <row r="167">
      <c r="A167" s="108"/>
      <c r="B167" s="109"/>
    </row>
    <row r="168">
      <c r="A168" s="108"/>
      <c r="B168" s="109"/>
    </row>
    <row r="169">
      <c r="A169" s="108"/>
      <c r="B169" s="109"/>
    </row>
    <row r="170">
      <c r="A170" s="108"/>
      <c r="B170" s="109"/>
    </row>
    <row r="171">
      <c r="A171" s="108"/>
      <c r="B171" s="109"/>
    </row>
    <row r="172">
      <c r="A172" s="108"/>
      <c r="B172" s="109"/>
    </row>
    <row r="173">
      <c r="A173" s="108"/>
      <c r="B173" s="109"/>
    </row>
    <row r="174">
      <c r="A174" s="108"/>
      <c r="B174" s="109"/>
    </row>
    <row r="175">
      <c r="A175" s="108"/>
      <c r="B175" s="109"/>
    </row>
    <row r="176">
      <c r="A176" s="108"/>
      <c r="B176" s="109"/>
    </row>
    <row r="177">
      <c r="A177" s="108"/>
      <c r="B177" s="109"/>
    </row>
    <row r="178">
      <c r="A178" s="108"/>
      <c r="B178" s="109"/>
    </row>
    <row r="179">
      <c r="A179" s="108"/>
      <c r="B179" s="109"/>
    </row>
    <row r="180">
      <c r="A180" s="108"/>
      <c r="B180" s="109"/>
    </row>
    <row r="181">
      <c r="A181" s="108"/>
      <c r="B181" s="109"/>
    </row>
    <row r="182">
      <c r="A182" s="108"/>
      <c r="B182" s="109"/>
    </row>
    <row r="183">
      <c r="A183" s="108"/>
      <c r="B183" s="109"/>
    </row>
    <row r="184">
      <c r="A184" s="108"/>
      <c r="B184" s="109"/>
    </row>
    <row r="185">
      <c r="A185" s="108"/>
      <c r="B185" s="109"/>
    </row>
    <row r="186">
      <c r="A186" s="108"/>
      <c r="B186" s="109"/>
    </row>
    <row r="187">
      <c r="A187" s="108"/>
      <c r="B187" s="109"/>
    </row>
    <row r="188">
      <c r="A188" s="108"/>
      <c r="B188" s="109"/>
    </row>
    <row r="189">
      <c r="A189" s="108"/>
      <c r="B189" s="109"/>
    </row>
    <row r="190">
      <c r="A190" s="108"/>
      <c r="B190" s="109"/>
    </row>
    <row r="191">
      <c r="A191" s="108"/>
      <c r="B191" s="109"/>
    </row>
    <row r="192">
      <c r="A192" s="108"/>
      <c r="B192" s="109"/>
    </row>
    <row r="193">
      <c r="A193" s="108"/>
      <c r="B193" s="109"/>
    </row>
    <row r="194">
      <c r="A194" s="108"/>
      <c r="B194" s="109"/>
    </row>
    <row r="195">
      <c r="A195" s="108"/>
      <c r="B195" s="109"/>
    </row>
    <row r="196">
      <c r="A196" s="108"/>
      <c r="B196" s="109"/>
    </row>
    <row r="197">
      <c r="A197" s="108"/>
      <c r="B197" s="109"/>
    </row>
    <row r="198">
      <c r="A198" s="108"/>
      <c r="B198" s="109"/>
    </row>
    <row r="199">
      <c r="A199" s="108"/>
      <c r="B199" s="109"/>
    </row>
    <row r="200">
      <c r="A200" s="108"/>
      <c r="B200" s="109"/>
    </row>
    <row r="201">
      <c r="A201" s="108"/>
      <c r="B201" s="109"/>
    </row>
    <row r="202">
      <c r="A202" s="108"/>
      <c r="B202" s="109"/>
    </row>
    <row r="203">
      <c r="A203" s="108"/>
      <c r="B203" s="109"/>
    </row>
    <row r="204">
      <c r="A204" s="108"/>
      <c r="B204" s="109"/>
    </row>
    <row r="205">
      <c r="A205" s="108"/>
      <c r="B205" s="109"/>
    </row>
    <row r="206">
      <c r="A206" s="108"/>
      <c r="B206" s="109"/>
    </row>
    <row r="207">
      <c r="A207" s="108"/>
      <c r="B207" s="109"/>
    </row>
    <row r="208">
      <c r="A208" s="108"/>
      <c r="B208" s="109"/>
    </row>
    <row r="209">
      <c r="A209" s="108"/>
      <c r="B209" s="109"/>
    </row>
    <row r="210">
      <c r="A210" s="108"/>
      <c r="B210" s="109"/>
    </row>
    <row r="211">
      <c r="A211" s="108"/>
      <c r="B211" s="109"/>
    </row>
    <row r="212">
      <c r="A212" s="108"/>
      <c r="B212" s="109"/>
    </row>
    <row r="213">
      <c r="A213" s="108"/>
      <c r="B213" s="109"/>
    </row>
    <row r="214">
      <c r="A214" s="108"/>
      <c r="B214" s="109"/>
    </row>
    <row r="215">
      <c r="A215" s="108"/>
      <c r="B215" s="109"/>
    </row>
    <row r="216">
      <c r="A216" s="108"/>
      <c r="B216" s="109"/>
    </row>
    <row r="217">
      <c r="A217" s="108"/>
      <c r="B217" s="109"/>
    </row>
    <row r="218">
      <c r="A218" s="108"/>
      <c r="B218" s="109"/>
    </row>
    <row r="219">
      <c r="A219" s="108"/>
      <c r="B219" s="109"/>
    </row>
    <row r="220">
      <c r="A220" s="108"/>
      <c r="B220" s="109"/>
    </row>
    <row r="221">
      <c r="A221" s="108"/>
      <c r="B221" s="109"/>
    </row>
    <row r="222">
      <c r="A222" s="108"/>
      <c r="B222" s="109"/>
    </row>
    <row r="223">
      <c r="A223" s="108"/>
      <c r="B223" s="109"/>
    </row>
    <row r="224">
      <c r="A224" s="108"/>
      <c r="B224" s="109"/>
    </row>
    <row r="225">
      <c r="A225" s="108"/>
      <c r="B225" s="109"/>
    </row>
    <row r="226">
      <c r="A226" s="108"/>
      <c r="B226" s="109"/>
    </row>
    <row r="227">
      <c r="A227" s="108"/>
      <c r="B227" s="109"/>
    </row>
    <row r="228">
      <c r="A228" s="108"/>
      <c r="B228" s="109"/>
    </row>
    <row r="229">
      <c r="A229" s="108"/>
      <c r="B229" s="109"/>
    </row>
    <row r="230">
      <c r="A230" s="108"/>
      <c r="B230" s="109"/>
    </row>
    <row r="231">
      <c r="A231" s="108"/>
      <c r="B231" s="109"/>
    </row>
    <row r="232">
      <c r="A232" s="108"/>
      <c r="B232" s="109"/>
    </row>
    <row r="233">
      <c r="A233" s="108"/>
      <c r="B233" s="109"/>
    </row>
    <row r="234">
      <c r="A234" s="108"/>
      <c r="B234" s="109"/>
    </row>
    <row r="235">
      <c r="A235" s="108"/>
      <c r="B235" s="109"/>
    </row>
    <row r="236">
      <c r="A236" s="108"/>
      <c r="B236" s="109"/>
    </row>
    <row r="237">
      <c r="A237" s="108"/>
      <c r="B237" s="109"/>
    </row>
    <row r="238">
      <c r="A238" s="108"/>
      <c r="B238" s="109"/>
    </row>
    <row r="239">
      <c r="A239" s="108"/>
      <c r="B239" s="109"/>
    </row>
    <row r="240">
      <c r="A240" s="108"/>
      <c r="B240" s="109"/>
    </row>
    <row r="241">
      <c r="A241" s="108"/>
      <c r="B241" s="109"/>
    </row>
    <row r="242">
      <c r="A242" s="108"/>
      <c r="B242" s="109"/>
    </row>
    <row r="243">
      <c r="A243" s="108"/>
      <c r="B243" s="109"/>
    </row>
    <row r="244">
      <c r="A244" s="108"/>
      <c r="B244" s="109"/>
    </row>
    <row r="245">
      <c r="A245" s="108"/>
      <c r="B245" s="109"/>
    </row>
    <row r="246">
      <c r="A246" s="108"/>
      <c r="B246" s="109"/>
    </row>
    <row r="247">
      <c r="A247" s="108"/>
      <c r="B247" s="109"/>
    </row>
    <row r="248">
      <c r="A248" s="108"/>
      <c r="B248" s="109"/>
    </row>
    <row r="249">
      <c r="A249" s="108"/>
      <c r="B249" s="109"/>
    </row>
    <row r="250">
      <c r="A250" s="108"/>
      <c r="B250" s="109"/>
    </row>
    <row r="251">
      <c r="A251" s="108"/>
      <c r="B251" s="109"/>
    </row>
    <row r="252">
      <c r="A252" s="108"/>
      <c r="B252" s="109"/>
    </row>
    <row r="253">
      <c r="A253" s="108"/>
      <c r="B253" s="109"/>
    </row>
    <row r="254">
      <c r="A254" s="108"/>
      <c r="B254" s="109"/>
    </row>
    <row r="255">
      <c r="A255" s="108"/>
      <c r="B255" s="109"/>
    </row>
    <row r="256">
      <c r="A256" s="108"/>
      <c r="B256" s="109"/>
    </row>
    <row r="257">
      <c r="A257" s="108"/>
      <c r="B257" s="109"/>
    </row>
    <row r="258">
      <c r="A258" s="108"/>
      <c r="B258" s="109"/>
    </row>
    <row r="259">
      <c r="A259" s="108"/>
      <c r="B259" s="109"/>
    </row>
    <row r="260">
      <c r="A260" s="108"/>
      <c r="B260" s="109"/>
    </row>
    <row r="261">
      <c r="A261" s="108"/>
      <c r="B261" s="109"/>
    </row>
    <row r="262">
      <c r="A262" s="108"/>
      <c r="B262" s="109"/>
    </row>
    <row r="263">
      <c r="A263" s="108"/>
      <c r="B263" s="109"/>
    </row>
    <row r="264">
      <c r="A264" s="108"/>
      <c r="B264" s="109"/>
    </row>
    <row r="265">
      <c r="A265" s="108"/>
      <c r="B265" s="109"/>
    </row>
    <row r="266">
      <c r="A266" s="108"/>
      <c r="B266" s="109"/>
    </row>
    <row r="267">
      <c r="A267" s="108"/>
      <c r="B267" s="109"/>
    </row>
    <row r="268">
      <c r="A268" s="108"/>
      <c r="B268" s="109"/>
    </row>
    <row r="269">
      <c r="A269" s="108"/>
      <c r="B269" s="109"/>
    </row>
    <row r="270">
      <c r="A270" s="108"/>
      <c r="B270" s="109"/>
    </row>
    <row r="271">
      <c r="A271" s="108"/>
      <c r="B271" s="109"/>
    </row>
    <row r="272">
      <c r="A272" s="108"/>
      <c r="B272" s="109"/>
    </row>
    <row r="273">
      <c r="A273" s="108"/>
      <c r="B273" s="109"/>
    </row>
    <row r="274">
      <c r="A274" s="108"/>
      <c r="B274" s="109"/>
    </row>
    <row r="275">
      <c r="A275" s="108"/>
      <c r="B275" s="109"/>
    </row>
    <row r="276">
      <c r="A276" s="108"/>
      <c r="B276" s="109"/>
    </row>
    <row r="277">
      <c r="A277" s="108"/>
      <c r="B277" s="109"/>
    </row>
    <row r="278">
      <c r="A278" s="108"/>
      <c r="B278" s="109"/>
    </row>
    <row r="279">
      <c r="A279" s="108"/>
      <c r="B279" s="109"/>
    </row>
    <row r="280">
      <c r="A280" s="108"/>
      <c r="B280" s="109"/>
    </row>
    <row r="281">
      <c r="A281" s="108"/>
      <c r="B281" s="109"/>
    </row>
    <row r="282">
      <c r="A282" s="108"/>
      <c r="B282" s="109"/>
    </row>
    <row r="283">
      <c r="A283" s="108"/>
      <c r="B283" s="109"/>
    </row>
    <row r="284">
      <c r="A284" s="108"/>
      <c r="B284" s="109"/>
    </row>
    <row r="285">
      <c r="A285" s="108"/>
      <c r="B285" s="109"/>
    </row>
    <row r="286">
      <c r="A286" s="108"/>
      <c r="B286" s="109"/>
    </row>
    <row r="287">
      <c r="A287" s="108"/>
      <c r="B287" s="109"/>
    </row>
    <row r="288">
      <c r="A288" s="108"/>
      <c r="B288" s="109"/>
    </row>
    <row r="289">
      <c r="A289" s="108"/>
      <c r="B289" s="109"/>
    </row>
    <row r="290">
      <c r="A290" s="108"/>
      <c r="B290" s="109"/>
    </row>
    <row r="291">
      <c r="A291" s="108"/>
      <c r="B291" s="109"/>
    </row>
    <row r="292">
      <c r="A292" s="108"/>
      <c r="B292" s="109"/>
    </row>
    <row r="293">
      <c r="A293" s="108"/>
      <c r="B293" s="109"/>
    </row>
    <row r="294">
      <c r="A294" s="108"/>
      <c r="B294" s="109"/>
    </row>
    <row r="295">
      <c r="A295" s="108"/>
      <c r="B295" s="109"/>
    </row>
    <row r="296">
      <c r="A296" s="108"/>
      <c r="B296" s="109"/>
    </row>
    <row r="297">
      <c r="A297" s="108"/>
      <c r="B297" s="109"/>
    </row>
    <row r="298">
      <c r="A298" s="108"/>
      <c r="B298" s="109"/>
    </row>
    <row r="299">
      <c r="A299" s="108"/>
      <c r="B299" s="109"/>
    </row>
    <row r="300">
      <c r="A300" s="108"/>
      <c r="B300" s="109"/>
    </row>
    <row r="301">
      <c r="A301" s="108"/>
      <c r="B301" s="109"/>
    </row>
    <row r="302">
      <c r="A302" s="108"/>
      <c r="B302" s="109"/>
    </row>
    <row r="303">
      <c r="A303" s="108"/>
      <c r="B303" s="109"/>
    </row>
    <row r="304">
      <c r="A304" s="108"/>
      <c r="B304" s="109"/>
    </row>
    <row r="305">
      <c r="A305" s="108"/>
      <c r="B305" s="109"/>
    </row>
    <row r="306">
      <c r="A306" s="108"/>
      <c r="B306" s="109"/>
    </row>
    <row r="307">
      <c r="A307" s="108"/>
      <c r="B307" s="109"/>
    </row>
    <row r="308">
      <c r="A308" s="108"/>
      <c r="B308" s="109"/>
    </row>
    <row r="309">
      <c r="A309" s="108"/>
      <c r="B309" s="109"/>
    </row>
    <row r="310">
      <c r="A310" s="108"/>
      <c r="B310" s="109"/>
    </row>
    <row r="311">
      <c r="A311" s="108"/>
      <c r="B311" s="109"/>
    </row>
    <row r="312">
      <c r="A312" s="108"/>
      <c r="B312" s="109"/>
    </row>
    <row r="313">
      <c r="A313" s="108"/>
      <c r="B313" s="109"/>
    </row>
    <row r="314">
      <c r="A314" s="108"/>
      <c r="B314" s="109"/>
    </row>
    <row r="315">
      <c r="A315" s="108"/>
      <c r="B315" s="109"/>
    </row>
    <row r="316">
      <c r="A316" s="108"/>
      <c r="B316" s="109"/>
    </row>
    <row r="317">
      <c r="A317" s="108"/>
      <c r="B317" s="109"/>
    </row>
    <row r="318">
      <c r="A318" s="108"/>
      <c r="B318" s="109"/>
    </row>
    <row r="319">
      <c r="A319" s="108"/>
      <c r="B319" s="109"/>
    </row>
    <row r="320">
      <c r="A320" s="108"/>
      <c r="B320" s="109"/>
    </row>
    <row r="321">
      <c r="A321" s="108"/>
      <c r="B321" s="109"/>
    </row>
    <row r="322">
      <c r="A322" s="108"/>
      <c r="B322" s="109"/>
    </row>
    <row r="323">
      <c r="A323" s="108"/>
      <c r="B323" s="109"/>
    </row>
    <row r="324">
      <c r="A324" s="108"/>
      <c r="B324" s="109"/>
    </row>
    <row r="325">
      <c r="A325" s="108"/>
      <c r="B325" s="109"/>
    </row>
    <row r="326">
      <c r="A326" s="108"/>
      <c r="B326" s="109"/>
    </row>
    <row r="327">
      <c r="A327" s="108"/>
      <c r="B327" s="109"/>
    </row>
    <row r="328">
      <c r="A328" s="108"/>
      <c r="B328" s="109"/>
    </row>
    <row r="329">
      <c r="A329" s="108"/>
      <c r="B329" s="109"/>
    </row>
    <row r="330">
      <c r="A330" s="108"/>
      <c r="B330" s="109"/>
    </row>
    <row r="331">
      <c r="A331" s="108"/>
      <c r="B331" s="109"/>
    </row>
    <row r="332">
      <c r="A332" s="108"/>
      <c r="B332" s="109"/>
    </row>
    <row r="333">
      <c r="A333" s="108"/>
      <c r="B333" s="109"/>
    </row>
    <row r="334">
      <c r="A334" s="108"/>
      <c r="B334" s="109"/>
    </row>
    <row r="335">
      <c r="A335" s="108"/>
      <c r="B335" s="109"/>
    </row>
    <row r="336">
      <c r="A336" s="108"/>
      <c r="B336" s="109"/>
    </row>
    <row r="337">
      <c r="A337" s="108"/>
      <c r="B337" s="109"/>
    </row>
    <row r="338">
      <c r="A338" s="108"/>
      <c r="B338" s="109"/>
    </row>
    <row r="339">
      <c r="A339" s="108"/>
      <c r="B339" s="109"/>
    </row>
    <row r="340">
      <c r="A340" s="108"/>
      <c r="B340" s="109"/>
    </row>
    <row r="341">
      <c r="A341" s="108"/>
      <c r="B341" s="109"/>
    </row>
    <row r="342">
      <c r="A342" s="108"/>
      <c r="B342" s="109"/>
    </row>
    <row r="343">
      <c r="A343" s="108"/>
      <c r="B343" s="109"/>
    </row>
    <row r="344">
      <c r="A344" s="108"/>
      <c r="B344" s="109"/>
    </row>
    <row r="345">
      <c r="A345" s="108"/>
      <c r="B345" s="109"/>
    </row>
    <row r="346">
      <c r="A346" s="108"/>
      <c r="B346" s="109"/>
    </row>
    <row r="347">
      <c r="A347" s="108"/>
      <c r="B347" s="109"/>
    </row>
    <row r="348">
      <c r="A348" s="108"/>
      <c r="B348" s="109"/>
    </row>
    <row r="349">
      <c r="A349" s="108"/>
      <c r="B349" s="109"/>
    </row>
    <row r="350">
      <c r="A350" s="108"/>
      <c r="B350" s="109"/>
    </row>
    <row r="351">
      <c r="A351" s="108"/>
      <c r="B351" s="109"/>
    </row>
    <row r="352">
      <c r="A352" s="108"/>
      <c r="B352" s="109"/>
    </row>
    <row r="353">
      <c r="A353" s="108"/>
      <c r="B353" s="109"/>
    </row>
    <row r="354">
      <c r="A354" s="108"/>
      <c r="B354" s="109"/>
    </row>
    <row r="355">
      <c r="A355" s="108"/>
      <c r="B355" s="109"/>
    </row>
    <row r="356">
      <c r="A356" s="108"/>
      <c r="B356" s="109"/>
    </row>
    <row r="357">
      <c r="A357" s="108"/>
      <c r="B357" s="109"/>
    </row>
    <row r="358">
      <c r="A358" s="108"/>
      <c r="B358" s="109"/>
    </row>
    <row r="359">
      <c r="A359" s="108"/>
      <c r="B359" s="109"/>
    </row>
    <row r="360">
      <c r="A360" s="108"/>
      <c r="B360" s="109"/>
    </row>
    <row r="361">
      <c r="A361" s="108"/>
      <c r="B361" s="109"/>
    </row>
    <row r="362">
      <c r="A362" s="108"/>
      <c r="B362" s="109"/>
    </row>
    <row r="363">
      <c r="A363" s="108"/>
      <c r="B363" s="109"/>
    </row>
    <row r="364">
      <c r="A364" s="108"/>
      <c r="B364" s="109"/>
    </row>
    <row r="365">
      <c r="A365" s="108"/>
      <c r="B365" s="109"/>
    </row>
    <row r="366">
      <c r="A366" s="108"/>
      <c r="B366" s="109"/>
    </row>
    <row r="367">
      <c r="A367" s="108"/>
      <c r="B367" s="109"/>
    </row>
    <row r="368">
      <c r="A368" s="108"/>
      <c r="B368" s="109"/>
    </row>
    <row r="369">
      <c r="A369" s="108"/>
      <c r="B369" s="109"/>
    </row>
    <row r="370">
      <c r="A370" s="108"/>
      <c r="B370" s="109"/>
    </row>
    <row r="371">
      <c r="A371" s="108"/>
      <c r="B371" s="109"/>
    </row>
    <row r="372">
      <c r="A372" s="108"/>
      <c r="B372" s="109"/>
    </row>
    <row r="373">
      <c r="A373" s="108"/>
      <c r="B373" s="109"/>
    </row>
    <row r="374">
      <c r="A374" s="108"/>
      <c r="B374" s="109"/>
    </row>
    <row r="375">
      <c r="A375" s="108"/>
      <c r="B375" s="109"/>
    </row>
    <row r="376">
      <c r="A376" s="108"/>
      <c r="B376" s="109"/>
    </row>
    <row r="377">
      <c r="A377" s="108"/>
      <c r="B377" s="109"/>
    </row>
    <row r="378">
      <c r="A378" s="108"/>
      <c r="B378" s="109"/>
    </row>
    <row r="379">
      <c r="A379" s="108"/>
      <c r="B379" s="109"/>
    </row>
    <row r="380">
      <c r="A380" s="108"/>
      <c r="B380" s="109"/>
    </row>
    <row r="381">
      <c r="A381" s="108"/>
      <c r="B381" s="109"/>
    </row>
    <row r="382">
      <c r="A382" s="108"/>
      <c r="B382" s="109"/>
    </row>
    <row r="383">
      <c r="A383" s="108"/>
      <c r="B383" s="109"/>
    </row>
    <row r="384">
      <c r="A384" s="108"/>
      <c r="B384" s="109"/>
    </row>
    <row r="385">
      <c r="A385" s="108"/>
      <c r="B385" s="109"/>
    </row>
    <row r="386">
      <c r="A386" s="108"/>
      <c r="B386" s="109"/>
    </row>
    <row r="387">
      <c r="A387" s="108"/>
      <c r="B387" s="109"/>
    </row>
    <row r="388">
      <c r="A388" s="108"/>
      <c r="B388" s="109"/>
    </row>
    <row r="389">
      <c r="A389" s="108"/>
      <c r="B389" s="109"/>
    </row>
    <row r="390">
      <c r="A390" s="108"/>
      <c r="B390" s="109"/>
    </row>
    <row r="391">
      <c r="A391" s="108"/>
      <c r="B391" s="109"/>
    </row>
    <row r="392">
      <c r="A392" s="108"/>
      <c r="B392" s="109"/>
    </row>
    <row r="393">
      <c r="A393" s="108"/>
      <c r="B393" s="109"/>
    </row>
    <row r="394">
      <c r="A394" s="108"/>
      <c r="B394" s="109"/>
    </row>
    <row r="395">
      <c r="A395" s="108"/>
      <c r="B395" s="109"/>
    </row>
    <row r="396">
      <c r="A396" s="108"/>
      <c r="B396" s="109"/>
    </row>
    <row r="397">
      <c r="A397" s="108"/>
      <c r="B397" s="109"/>
    </row>
    <row r="398">
      <c r="A398" s="108"/>
      <c r="B398" s="109"/>
    </row>
    <row r="399">
      <c r="A399" s="108"/>
      <c r="B399" s="109"/>
    </row>
    <row r="400">
      <c r="A400" s="108"/>
      <c r="B400" s="109"/>
    </row>
    <row r="401">
      <c r="A401" s="108"/>
      <c r="B401" s="109"/>
    </row>
    <row r="402">
      <c r="A402" s="108"/>
      <c r="B402" s="109"/>
    </row>
    <row r="403">
      <c r="A403" s="108"/>
      <c r="B403" s="109"/>
    </row>
    <row r="404">
      <c r="A404" s="108"/>
      <c r="B404" s="109"/>
    </row>
    <row r="405">
      <c r="A405" s="108"/>
      <c r="B405" s="109"/>
    </row>
    <row r="406">
      <c r="A406" s="108"/>
      <c r="B406" s="109"/>
    </row>
    <row r="407">
      <c r="A407" s="108"/>
      <c r="B407" s="109"/>
    </row>
    <row r="408">
      <c r="A408" s="108"/>
      <c r="B408" s="109"/>
    </row>
    <row r="409">
      <c r="A409" s="108"/>
      <c r="B409" s="109"/>
    </row>
    <row r="410">
      <c r="A410" s="108"/>
      <c r="B410" s="109"/>
    </row>
    <row r="411">
      <c r="A411" s="108"/>
      <c r="B411" s="109"/>
    </row>
    <row r="412">
      <c r="A412" s="108"/>
      <c r="B412" s="109"/>
    </row>
    <row r="413">
      <c r="A413" s="108"/>
      <c r="B413" s="109"/>
    </row>
    <row r="414">
      <c r="A414" s="108"/>
      <c r="B414" s="109"/>
    </row>
    <row r="415">
      <c r="A415" s="108"/>
      <c r="B415" s="109"/>
    </row>
    <row r="416">
      <c r="A416" s="108"/>
      <c r="B416" s="109"/>
    </row>
    <row r="417">
      <c r="A417" s="108"/>
      <c r="B417" s="109"/>
    </row>
    <row r="418">
      <c r="A418" s="108"/>
      <c r="B418" s="109"/>
    </row>
    <row r="419">
      <c r="A419" s="108"/>
      <c r="B419" s="109"/>
    </row>
    <row r="420">
      <c r="A420" s="108"/>
      <c r="B420" s="109"/>
    </row>
    <row r="421">
      <c r="A421" s="108"/>
      <c r="B421" s="109"/>
    </row>
    <row r="422">
      <c r="A422" s="108"/>
      <c r="B422" s="109"/>
    </row>
    <row r="423">
      <c r="A423" s="108"/>
      <c r="B423" s="109"/>
    </row>
    <row r="424">
      <c r="A424" s="108"/>
      <c r="B424" s="109"/>
    </row>
    <row r="425">
      <c r="A425" s="108"/>
      <c r="B425" s="109"/>
    </row>
    <row r="426">
      <c r="A426" s="108"/>
      <c r="B426" s="109"/>
    </row>
    <row r="427">
      <c r="A427" s="108"/>
      <c r="B427" s="109"/>
    </row>
    <row r="428">
      <c r="A428" s="108"/>
      <c r="B428" s="109"/>
    </row>
    <row r="429">
      <c r="A429" s="108"/>
      <c r="B429" s="109"/>
    </row>
    <row r="430">
      <c r="A430" s="108"/>
      <c r="B430" s="109"/>
    </row>
    <row r="431">
      <c r="A431" s="108"/>
      <c r="B431" s="109"/>
    </row>
    <row r="432">
      <c r="A432" s="108"/>
      <c r="B432" s="109"/>
    </row>
    <row r="433">
      <c r="A433" s="108"/>
      <c r="B433" s="109"/>
    </row>
    <row r="434">
      <c r="A434" s="108"/>
      <c r="B434" s="109"/>
    </row>
    <row r="435">
      <c r="A435" s="108"/>
      <c r="B435" s="109"/>
    </row>
    <row r="436">
      <c r="A436" s="108"/>
      <c r="B436" s="109"/>
    </row>
    <row r="437">
      <c r="A437" s="108"/>
      <c r="B437" s="109"/>
    </row>
    <row r="438">
      <c r="A438" s="108"/>
      <c r="B438" s="109"/>
    </row>
    <row r="439">
      <c r="A439" s="108"/>
      <c r="B439" s="109"/>
    </row>
    <row r="440">
      <c r="A440" s="108"/>
      <c r="B440" s="109"/>
    </row>
    <row r="441">
      <c r="A441" s="108"/>
      <c r="B441" s="109"/>
    </row>
    <row r="442">
      <c r="A442" s="108"/>
      <c r="B442" s="109"/>
    </row>
    <row r="443">
      <c r="A443" s="108"/>
      <c r="B443" s="109"/>
    </row>
    <row r="444">
      <c r="A444" s="108"/>
      <c r="B444" s="109"/>
    </row>
    <row r="445">
      <c r="A445" s="108"/>
      <c r="B445" s="109"/>
    </row>
    <row r="446">
      <c r="A446" s="108"/>
      <c r="B446" s="109"/>
    </row>
    <row r="447">
      <c r="A447" s="108"/>
      <c r="B447" s="109"/>
    </row>
    <row r="448">
      <c r="A448" s="108"/>
      <c r="B448" s="109"/>
    </row>
    <row r="449">
      <c r="A449" s="108"/>
      <c r="B449" s="109"/>
    </row>
    <row r="450">
      <c r="A450" s="108"/>
      <c r="B450" s="109"/>
    </row>
    <row r="451">
      <c r="A451" s="108"/>
      <c r="B451" s="109"/>
    </row>
    <row r="452">
      <c r="A452" s="108"/>
      <c r="B452" s="109"/>
    </row>
    <row r="453">
      <c r="A453" s="108"/>
      <c r="B453" s="109"/>
    </row>
    <row r="454">
      <c r="A454" s="108"/>
      <c r="B454" s="109"/>
    </row>
    <row r="455">
      <c r="A455" s="108"/>
      <c r="B455" s="109"/>
    </row>
    <row r="456">
      <c r="A456" s="108"/>
      <c r="B456" s="109"/>
    </row>
    <row r="457">
      <c r="A457" s="108"/>
      <c r="B457" s="109"/>
    </row>
    <row r="458">
      <c r="A458" s="108"/>
      <c r="B458" s="109"/>
    </row>
    <row r="459">
      <c r="A459" s="108"/>
      <c r="B459" s="109"/>
    </row>
    <row r="460">
      <c r="A460" s="108"/>
      <c r="B460" s="109"/>
    </row>
    <row r="461">
      <c r="A461" s="108"/>
      <c r="B461" s="109"/>
    </row>
    <row r="462">
      <c r="A462" s="108"/>
      <c r="B462" s="109"/>
    </row>
    <row r="463">
      <c r="A463" s="108"/>
      <c r="B463" s="109"/>
    </row>
    <row r="464">
      <c r="A464" s="108"/>
      <c r="B464" s="109"/>
    </row>
    <row r="465">
      <c r="A465" s="108"/>
      <c r="B465" s="109"/>
    </row>
    <row r="466">
      <c r="A466" s="108"/>
      <c r="B466" s="109"/>
    </row>
    <row r="467">
      <c r="A467" s="108"/>
      <c r="B467" s="109"/>
    </row>
    <row r="468">
      <c r="A468" s="108"/>
      <c r="B468" s="109"/>
    </row>
    <row r="469">
      <c r="A469" s="108"/>
      <c r="B469" s="109"/>
    </row>
    <row r="470">
      <c r="A470" s="108"/>
      <c r="B470" s="109"/>
    </row>
    <row r="471">
      <c r="A471" s="108"/>
      <c r="B471" s="109"/>
    </row>
    <row r="472">
      <c r="A472" s="108"/>
      <c r="B472" s="109"/>
    </row>
    <row r="473">
      <c r="A473" s="108"/>
      <c r="B473" s="109"/>
    </row>
    <row r="474">
      <c r="A474" s="108"/>
      <c r="B474" s="109"/>
    </row>
    <row r="475">
      <c r="A475" s="108"/>
      <c r="B475" s="109"/>
    </row>
    <row r="476">
      <c r="A476" s="108"/>
      <c r="B476" s="109"/>
    </row>
    <row r="477">
      <c r="A477" s="108"/>
      <c r="B477" s="109"/>
    </row>
    <row r="478">
      <c r="A478" s="108"/>
      <c r="B478" s="109"/>
    </row>
    <row r="479">
      <c r="A479" s="108"/>
      <c r="B479" s="109"/>
    </row>
    <row r="480">
      <c r="A480" s="108"/>
      <c r="B480" s="109"/>
    </row>
    <row r="481">
      <c r="A481" s="108"/>
      <c r="B481" s="109"/>
    </row>
    <row r="482">
      <c r="A482" s="108"/>
      <c r="B482" s="109"/>
    </row>
    <row r="483">
      <c r="A483" s="108"/>
      <c r="B483" s="109"/>
    </row>
    <row r="484">
      <c r="A484" s="108"/>
      <c r="B484" s="109"/>
    </row>
    <row r="485">
      <c r="A485" s="108"/>
      <c r="B485" s="109"/>
    </row>
    <row r="486">
      <c r="A486" s="108"/>
      <c r="B486" s="109"/>
    </row>
    <row r="487">
      <c r="A487" s="108"/>
      <c r="B487" s="109"/>
    </row>
    <row r="488">
      <c r="A488" s="108"/>
      <c r="B488" s="109"/>
    </row>
    <row r="489">
      <c r="A489" s="108"/>
      <c r="B489" s="109"/>
    </row>
    <row r="490">
      <c r="A490" s="108"/>
      <c r="B490" s="109"/>
    </row>
    <row r="491">
      <c r="A491" s="108"/>
      <c r="B491" s="109"/>
    </row>
    <row r="492">
      <c r="A492" s="108"/>
      <c r="B492" s="109"/>
    </row>
    <row r="493">
      <c r="A493" s="108"/>
      <c r="B493" s="109"/>
    </row>
    <row r="494">
      <c r="A494" s="108"/>
      <c r="B494" s="109"/>
    </row>
    <row r="495">
      <c r="A495" s="108"/>
      <c r="B495" s="109"/>
    </row>
    <row r="496">
      <c r="A496" s="108"/>
      <c r="B496" s="109"/>
    </row>
    <row r="497">
      <c r="A497" s="108"/>
      <c r="B497" s="109"/>
    </row>
    <row r="498">
      <c r="A498" s="108"/>
      <c r="B498" s="109"/>
    </row>
    <row r="499">
      <c r="A499" s="108"/>
      <c r="B499" s="109"/>
    </row>
    <row r="500">
      <c r="A500" s="108"/>
      <c r="B500" s="109"/>
    </row>
    <row r="501">
      <c r="A501" s="108"/>
      <c r="B501" s="109"/>
    </row>
    <row r="502">
      <c r="A502" s="108"/>
      <c r="B502" s="109"/>
    </row>
    <row r="503">
      <c r="A503" s="108"/>
      <c r="B503" s="109"/>
    </row>
    <row r="504">
      <c r="A504" s="108"/>
      <c r="B504" s="109"/>
    </row>
    <row r="505">
      <c r="A505" s="108"/>
      <c r="B505" s="109"/>
    </row>
    <row r="506">
      <c r="A506" s="108"/>
      <c r="B506" s="109"/>
    </row>
    <row r="507">
      <c r="A507" s="108"/>
      <c r="B507" s="109"/>
    </row>
    <row r="508">
      <c r="A508" s="108"/>
      <c r="B508" s="109"/>
    </row>
    <row r="509">
      <c r="A509" s="108"/>
      <c r="B509" s="109"/>
    </row>
    <row r="510">
      <c r="A510" s="108"/>
      <c r="B510" s="109"/>
    </row>
    <row r="511">
      <c r="A511" s="108"/>
      <c r="B511" s="109"/>
    </row>
    <row r="512">
      <c r="A512" s="108"/>
      <c r="B512" s="109"/>
    </row>
    <row r="513">
      <c r="A513" s="108"/>
      <c r="B513" s="109"/>
    </row>
    <row r="514">
      <c r="A514" s="108"/>
      <c r="B514" s="109"/>
    </row>
    <row r="515">
      <c r="A515" s="108"/>
      <c r="B515" s="109"/>
    </row>
    <row r="516">
      <c r="A516" s="108"/>
      <c r="B516" s="109"/>
    </row>
    <row r="517">
      <c r="A517" s="108"/>
      <c r="B517" s="109"/>
    </row>
    <row r="518">
      <c r="A518" s="108"/>
      <c r="B518" s="109"/>
    </row>
    <row r="519">
      <c r="A519" s="108"/>
      <c r="B519" s="109"/>
    </row>
    <row r="520">
      <c r="A520" s="108"/>
      <c r="B520" s="109"/>
    </row>
    <row r="521">
      <c r="A521" s="108"/>
      <c r="B521" s="109"/>
    </row>
    <row r="522">
      <c r="A522" s="108"/>
      <c r="B522" s="109"/>
    </row>
    <row r="523">
      <c r="A523" s="108"/>
      <c r="B523" s="109"/>
    </row>
    <row r="524">
      <c r="A524" s="108"/>
      <c r="B524" s="109"/>
    </row>
    <row r="525">
      <c r="A525" s="108"/>
      <c r="B525" s="109"/>
    </row>
    <row r="526">
      <c r="A526" s="108"/>
      <c r="B526" s="109"/>
    </row>
    <row r="527">
      <c r="A527" s="108"/>
      <c r="B527" s="109"/>
    </row>
    <row r="528">
      <c r="A528" s="108"/>
      <c r="B528" s="109"/>
    </row>
    <row r="529">
      <c r="A529" s="108"/>
      <c r="B529" s="109"/>
    </row>
    <row r="530">
      <c r="A530" s="108"/>
      <c r="B530" s="109"/>
    </row>
    <row r="531">
      <c r="A531" s="108"/>
      <c r="B531" s="109"/>
    </row>
    <row r="532">
      <c r="A532" s="108"/>
      <c r="B532" s="109"/>
    </row>
    <row r="533">
      <c r="A533" s="108"/>
      <c r="B533" s="109"/>
    </row>
    <row r="534">
      <c r="A534" s="108"/>
      <c r="B534" s="109"/>
    </row>
    <row r="535">
      <c r="A535" s="108"/>
      <c r="B535" s="109"/>
    </row>
    <row r="536">
      <c r="A536" s="108"/>
      <c r="B536" s="109"/>
    </row>
    <row r="537">
      <c r="A537" s="108"/>
      <c r="B537" s="109"/>
    </row>
    <row r="538">
      <c r="A538" s="108"/>
      <c r="B538" s="109"/>
    </row>
    <row r="539">
      <c r="A539" s="108"/>
      <c r="B539" s="109"/>
    </row>
    <row r="540">
      <c r="A540" s="108"/>
      <c r="B540" s="109"/>
    </row>
    <row r="541">
      <c r="A541" s="108"/>
      <c r="B541" s="109"/>
    </row>
    <row r="542">
      <c r="A542" s="108"/>
      <c r="B542" s="109"/>
    </row>
    <row r="543">
      <c r="A543" s="108"/>
      <c r="B543" s="109"/>
    </row>
    <row r="544">
      <c r="A544" s="108"/>
      <c r="B544" s="109"/>
    </row>
    <row r="545">
      <c r="A545" s="108"/>
      <c r="B545" s="109"/>
    </row>
    <row r="546">
      <c r="A546" s="108"/>
      <c r="B546" s="109"/>
    </row>
    <row r="547">
      <c r="A547" s="108"/>
      <c r="B547" s="109"/>
    </row>
    <row r="548">
      <c r="A548" s="108"/>
      <c r="B548" s="109"/>
    </row>
    <row r="549">
      <c r="A549" s="108"/>
      <c r="B549" s="109"/>
    </row>
    <row r="550">
      <c r="A550" s="108"/>
      <c r="B550" s="109"/>
    </row>
    <row r="551">
      <c r="A551" s="108"/>
      <c r="B551" s="109"/>
    </row>
    <row r="552">
      <c r="A552" s="108"/>
      <c r="B552" s="109"/>
    </row>
    <row r="553">
      <c r="A553" s="108"/>
      <c r="B553" s="109"/>
    </row>
    <row r="554">
      <c r="A554" s="108"/>
      <c r="B554" s="109"/>
    </row>
    <row r="555">
      <c r="A555" s="108"/>
      <c r="B555" s="109"/>
    </row>
    <row r="556">
      <c r="A556" s="108"/>
      <c r="B556" s="109"/>
    </row>
    <row r="557">
      <c r="A557" s="108"/>
      <c r="B557" s="109"/>
    </row>
    <row r="558">
      <c r="A558" s="108"/>
      <c r="B558" s="109"/>
    </row>
    <row r="559">
      <c r="A559" s="108"/>
      <c r="B559" s="109"/>
    </row>
    <row r="560">
      <c r="A560" s="108"/>
      <c r="B560" s="109"/>
    </row>
    <row r="561">
      <c r="A561" s="108"/>
      <c r="B561" s="109"/>
    </row>
    <row r="562">
      <c r="A562" s="108"/>
      <c r="B562" s="109"/>
    </row>
    <row r="563">
      <c r="A563" s="108"/>
      <c r="B563" s="109"/>
    </row>
    <row r="564">
      <c r="A564" s="108"/>
      <c r="B564" s="109"/>
    </row>
    <row r="565">
      <c r="A565" s="108"/>
      <c r="B565" s="109"/>
    </row>
    <row r="566">
      <c r="A566" s="108"/>
      <c r="B566" s="109"/>
    </row>
    <row r="567">
      <c r="A567" s="108"/>
      <c r="B567" s="109"/>
    </row>
    <row r="568">
      <c r="A568" s="108"/>
      <c r="B568" s="109"/>
    </row>
    <row r="569">
      <c r="A569" s="108"/>
      <c r="B569" s="109"/>
    </row>
    <row r="570">
      <c r="A570" s="108"/>
      <c r="B570" s="109"/>
    </row>
    <row r="571">
      <c r="A571" s="108"/>
      <c r="B571" s="109"/>
    </row>
    <row r="572">
      <c r="A572" s="108"/>
      <c r="B572" s="109"/>
    </row>
    <row r="573">
      <c r="A573" s="108"/>
      <c r="B573" s="109"/>
    </row>
    <row r="574">
      <c r="A574" s="108"/>
      <c r="B574" s="109"/>
    </row>
    <row r="575">
      <c r="A575" s="108"/>
      <c r="B575" s="109"/>
    </row>
    <row r="576">
      <c r="A576" s="108"/>
      <c r="B576" s="109"/>
    </row>
    <row r="577">
      <c r="A577" s="108"/>
      <c r="B577" s="109"/>
    </row>
    <row r="578">
      <c r="A578" s="108"/>
      <c r="B578" s="109"/>
    </row>
    <row r="579">
      <c r="A579" s="108"/>
      <c r="B579" s="109"/>
    </row>
    <row r="580">
      <c r="A580" s="108"/>
      <c r="B580" s="109"/>
    </row>
    <row r="581">
      <c r="A581" s="108"/>
      <c r="B581" s="109"/>
    </row>
    <row r="582">
      <c r="A582" s="108"/>
      <c r="B582" s="109"/>
    </row>
    <row r="583">
      <c r="A583" s="108"/>
      <c r="B583" s="109"/>
    </row>
    <row r="584">
      <c r="A584" s="108"/>
      <c r="B584" s="109"/>
    </row>
    <row r="585">
      <c r="A585" s="108"/>
      <c r="B585" s="109"/>
    </row>
    <row r="586">
      <c r="A586" s="108"/>
      <c r="B586" s="109"/>
    </row>
    <row r="587">
      <c r="A587" s="108"/>
      <c r="B587" s="109"/>
    </row>
    <row r="588">
      <c r="A588" s="108"/>
      <c r="B588" s="109"/>
    </row>
    <row r="589">
      <c r="A589" s="108"/>
      <c r="B589" s="109"/>
    </row>
    <row r="590">
      <c r="A590" s="108"/>
      <c r="B590" s="109"/>
    </row>
    <row r="591">
      <c r="A591" s="108"/>
      <c r="B591" s="109"/>
    </row>
    <row r="592">
      <c r="A592" s="108"/>
      <c r="B592" s="109"/>
    </row>
    <row r="593">
      <c r="A593" s="108"/>
      <c r="B593" s="109"/>
    </row>
    <row r="594">
      <c r="A594" s="108"/>
      <c r="B594" s="109"/>
    </row>
    <row r="595">
      <c r="A595" s="108"/>
      <c r="B595" s="109"/>
    </row>
    <row r="596">
      <c r="A596" s="108"/>
      <c r="B596" s="109"/>
    </row>
    <row r="597">
      <c r="A597" s="108"/>
      <c r="B597" s="109"/>
    </row>
    <row r="598">
      <c r="A598" s="108"/>
      <c r="B598" s="109"/>
    </row>
    <row r="599">
      <c r="A599" s="108"/>
      <c r="B599" s="109"/>
    </row>
    <row r="600">
      <c r="A600" s="108"/>
      <c r="B600" s="109"/>
    </row>
    <row r="601">
      <c r="A601" s="108"/>
      <c r="B601" s="109"/>
    </row>
    <row r="602">
      <c r="A602" s="108"/>
      <c r="B602" s="109"/>
    </row>
    <row r="603">
      <c r="A603" s="108"/>
      <c r="B603" s="109"/>
    </row>
    <row r="604">
      <c r="A604" s="108"/>
      <c r="B604" s="109"/>
    </row>
    <row r="605">
      <c r="A605" s="108"/>
      <c r="B605" s="109"/>
    </row>
    <row r="606">
      <c r="A606" s="108"/>
      <c r="B606" s="109"/>
    </row>
    <row r="607">
      <c r="A607" s="108"/>
      <c r="B607" s="109"/>
    </row>
    <row r="608">
      <c r="A608" s="108"/>
      <c r="B608" s="109"/>
    </row>
    <row r="609">
      <c r="A609" s="108"/>
      <c r="B609" s="109"/>
    </row>
    <row r="610">
      <c r="A610" s="108"/>
      <c r="B610" s="109"/>
    </row>
    <row r="611">
      <c r="A611" s="108"/>
      <c r="B611" s="109"/>
    </row>
    <row r="612">
      <c r="A612" s="108"/>
      <c r="B612" s="109"/>
    </row>
    <row r="613">
      <c r="A613" s="108"/>
      <c r="B613" s="109"/>
    </row>
    <row r="614">
      <c r="A614" s="108"/>
      <c r="B614" s="109"/>
    </row>
    <row r="615">
      <c r="A615" s="108"/>
      <c r="B615" s="109"/>
    </row>
    <row r="616">
      <c r="A616" s="108"/>
      <c r="B616" s="109"/>
    </row>
    <row r="617">
      <c r="A617" s="108"/>
      <c r="B617" s="109"/>
    </row>
    <row r="618">
      <c r="A618" s="108"/>
      <c r="B618" s="109"/>
    </row>
    <row r="619">
      <c r="A619" s="108"/>
      <c r="B619" s="109"/>
    </row>
    <row r="620">
      <c r="A620" s="108"/>
      <c r="B620" s="109"/>
    </row>
    <row r="621">
      <c r="A621" s="108"/>
      <c r="B621" s="109"/>
    </row>
    <row r="622">
      <c r="A622" s="108"/>
      <c r="B622" s="109"/>
    </row>
    <row r="623">
      <c r="A623" s="108"/>
      <c r="B623" s="109"/>
    </row>
    <row r="624">
      <c r="A624" s="108"/>
      <c r="B624" s="109"/>
    </row>
    <row r="625">
      <c r="A625" s="108"/>
      <c r="B625" s="109"/>
    </row>
    <row r="626">
      <c r="A626" s="108"/>
      <c r="B626" s="109"/>
    </row>
    <row r="627">
      <c r="A627" s="108"/>
      <c r="B627" s="109"/>
    </row>
    <row r="628">
      <c r="A628" s="108"/>
      <c r="B628" s="109"/>
    </row>
    <row r="629">
      <c r="A629" s="108"/>
      <c r="B629" s="109"/>
    </row>
    <row r="630">
      <c r="A630" s="108"/>
      <c r="B630" s="109"/>
    </row>
    <row r="631">
      <c r="A631" s="108"/>
      <c r="B631" s="109"/>
    </row>
    <row r="632">
      <c r="A632" s="108"/>
      <c r="B632" s="109"/>
    </row>
    <row r="633">
      <c r="A633" s="108"/>
      <c r="B633" s="109"/>
    </row>
    <row r="634">
      <c r="A634" s="108"/>
      <c r="B634" s="109"/>
    </row>
    <row r="635">
      <c r="A635" s="108"/>
      <c r="B635" s="109"/>
    </row>
    <row r="636">
      <c r="A636" s="108"/>
      <c r="B636" s="109"/>
    </row>
    <row r="637">
      <c r="A637" s="108"/>
      <c r="B637" s="109"/>
    </row>
    <row r="638">
      <c r="A638" s="108"/>
      <c r="B638" s="109"/>
    </row>
    <row r="639">
      <c r="A639" s="108"/>
      <c r="B639" s="109"/>
    </row>
    <row r="640">
      <c r="A640" s="108"/>
      <c r="B640" s="109"/>
    </row>
    <row r="641">
      <c r="A641" s="108"/>
      <c r="B641" s="109"/>
    </row>
    <row r="642">
      <c r="A642" s="108"/>
      <c r="B642" s="109"/>
    </row>
    <row r="643">
      <c r="A643" s="108"/>
      <c r="B643" s="109"/>
    </row>
    <row r="644">
      <c r="A644" s="108"/>
      <c r="B644" s="109"/>
    </row>
    <row r="645">
      <c r="A645" s="108"/>
      <c r="B645" s="109"/>
    </row>
    <row r="646">
      <c r="A646" s="108"/>
      <c r="B646" s="109"/>
    </row>
    <row r="647">
      <c r="A647" s="108"/>
      <c r="B647" s="109"/>
    </row>
    <row r="648">
      <c r="A648" s="108"/>
      <c r="B648" s="109"/>
    </row>
    <row r="649">
      <c r="A649" s="108"/>
      <c r="B649" s="109"/>
    </row>
    <row r="650">
      <c r="A650" s="108"/>
      <c r="B650" s="109"/>
    </row>
    <row r="651">
      <c r="A651" s="108"/>
      <c r="B651" s="109"/>
    </row>
    <row r="652">
      <c r="A652" s="108"/>
      <c r="B652" s="109"/>
    </row>
    <row r="653">
      <c r="A653" s="108"/>
      <c r="B653" s="109"/>
    </row>
    <row r="654">
      <c r="A654" s="108"/>
      <c r="B654" s="109"/>
    </row>
    <row r="655">
      <c r="A655" s="108"/>
      <c r="B655" s="109"/>
    </row>
    <row r="656">
      <c r="A656" s="108"/>
      <c r="B656" s="109"/>
    </row>
    <row r="657">
      <c r="A657" s="108"/>
      <c r="B657" s="109"/>
    </row>
    <row r="658">
      <c r="A658" s="108"/>
      <c r="B658" s="109"/>
    </row>
    <row r="659">
      <c r="A659" s="108"/>
      <c r="B659" s="109"/>
    </row>
    <row r="660">
      <c r="A660" s="108"/>
      <c r="B660" s="109"/>
    </row>
    <row r="661">
      <c r="A661" s="108"/>
      <c r="B661" s="109"/>
    </row>
    <row r="662">
      <c r="A662" s="108"/>
      <c r="B662" s="109"/>
    </row>
    <row r="663">
      <c r="A663" s="108"/>
      <c r="B663" s="109"/>
    </row>
    <row r="664">
      <c r="A664" s="108"/>
      <c r="B664" s="109"/>
    </row>
    <row r="665">
      <c r="A665" s="108"/>
      <c r="B665" s="109"/>
    </row>
    <row r="666">
      <c r="A666" s="108"/>
      <c r="B666" s="109"/>
    </row>
    <row r="667">
      <c r="A667" s="108"/>
      <c r="B667" s="109"/>
    </row>
    <row r="668">
      <c r="A668" s="108"/>
      <c r="B668" s="109"/>
    </row>
    <row r="669">
      <c r="A669" s="108"/>
      <c r="B669" s="109"/>
    </row>
    <row r="670">
      <c r="A670" s="108"/>
      <c r="B670" s="109"/>
    </row>
    <row r="671">
      <c r="A671" s="108"/>
      <c r="B671" s="109"/>
    </row>
    <row r="672">
      <c r="A672" s="108"/>
      <c r="B672" s="109"/>
    </row>
    <row r="673">
      <c r="A673" s="108"/>
      <c r="B673" s="109"/>
    </row>
    <row r="674">
      <c r="A674" s="108"/>
      <c r="B674" s="109"/>
    </row>
    <row r="675">
      <c r="A675" s="108"/>
      <c r="B675" s="109"/>
    </row>
    <row r="676">
      <c r="A676" s="108"/>
      <c r="B676" s="109"/>
    </row>
    <row r="677">
      <c r="A677" s="108"/>
      <c r="B677" s="109"/>
    </row>
    <row r="678">
      <c r="A678" s="108"/>
      <c r="B678" s="109"/>
    </row>
    <row r="679">
      <c r="A679" s="108"/>
      <c r="B679" s="109"/>
    </row>
    <row r="680">
      <c r="A680" s="108"/>
      <c r="B680" s="109"/>
    </row>
    <row r="681">
      <c r="A681" s="108"/>
      <c r="B681" s="109"/>
    </row>
    <row r="682">
      <c r="A682" s="108"/>
      <c r="B682" s="109"/>
    </row>
    <row r="683">
      <c r="A683" s="108"/>
      <c r="B683" s="109"/>
    </row>
    <row r="684">
      <c r="A684" s="108"/>
      <c r="B684" s="109"/>
    </row>
    <row r="685">
      <c r="A685" s="108"/>
      <c r="B685" s="109"/>
    </row>
    <row r="686">
      <c r="A686" s="108"/>
      <c r="B686" s="109"/>
    </row>
    <row r="687">
      <c r="A687" s="108"/>
      <c r="B687" s="109"/>
    </row>
    <row r="688">
      <c r="A688" s="108"/>
      <c r="B688" s="109"/>
    </row>
    <row r="689">
      <c r="A689" s="108"/>
      <c r="B689" s="109"/>
    </row>
    <row r="690">
      <c r="A690" s="108"/>
      <c r="B690" s="109"/>
    </row>
    <row r="691">
      <c r="A691" s="108"/>
      <c r="B691" s="109"/>
    </row>
    <row r="692">
      <c r="A692" s="108"/>
      <c r="B692" s="109"/>
    </row>
    <row r="693">
      <c r="A693" s="108"/>
      <c r="B693" s="109"/>
    </row>
    <row r="694">
      <c r="A694" s="108"/>
      <c r="B694" s="109"/>
    </row>
    <row r="695">
      <c r="A695" s="108"/>
      <c r="B695" s="109"/>
    </row>
    <row r="696">
      <c r="A696" s="108"/>
      <c r="B696" s="109"/>
    </row>
    <row r="697">
      <c r="A697" s="108"/>
      <c r="B697" s="109"/>
    </row>
    <row r="698">
      <c r="A698" s="108"/>
      <c r="B698" s="109"/>
    </row>
    <row r="699">
      <c r="A699" s="108"/>
      <c r="B699" s="109"/>
    </row>
    <row r="700">
      <c r="A700" s="108"/>
      <c r="B700" s="109"/>
    </row>
    <row r="701">
      <c r="A701" s="108"/>
      <c r="B701" s="109"/>
    </row>
    <row r="702">
      <c r="A702" s="108"/>
      <c r="B702" s="109"/>
    </row>
    <row r="703">
      <c r="A703" s="108"/>
      <c r="B703" s="109"/>
    </row>
    <row r="704">
      <c r="A704" s="108"/>
      <c r="B704" s="109"/>
    </row>
    <row r="705">
      <c r="A705" s="108"/>
      <c r="B705" s="109"/>
    </row>
    <row r="706">
      <c r="A706" s="108"/>
      <c r="B706" s="109"/>
    </row>
    <row r="707">
      <c r="A707" s="108"/>
      <c r="B707" s="109"/>
    </row>
    <row r="708">
      <c r="A708" s="108"/>
      <c r="B708" s="109"/>
    </row>
    <row r="709">
      <c r="A709" s="108"/>
      <c r="B709" s="109"/>
    </row>
    <row r="710">
      <c r="A710" s="108"/>
      <c r="B710" s="109"/>
    </row>
    <row r="711">
      <c r="A711" s="108"/>
      <c r="B711" s="109"/>
    </row>
    <row r="712">
      <c r="A712" s="108"/>
      <c r="B712" s="109"/>
    </row>
    <row r="713">
      <c r="A713" s="108"/>
      <c r="B713" s="109"/>
    </row>
    <row r="714">
      <c r="A714" s="108"/>
      <c r="B714" s="109"/>
    </row>
    <row r="715">
      <c r="A715" s="108"/>
      <c r="B715" s="109"/>
    </row>
    <row r="716">
      <c r="A716" s="108"/>
      <c r="B716" s="109"/>
    </row>
    <row r="717">
      <c r="A717" s="108"/>
      <c r="B717" s="109"/>
    </row>
    <row r="718">
      <c r="A718" s="108"/>
      <c r="B718" s="109"/>
    </row>
    <row r="719">
      <c r="A719" s="108"/>
      <c r="B719" s="109"/>
    </row>
    <row r="720">
      <c r="A720" s="108"/>
      <c r="B720" s="109"/>
    </row>
    <row r="721">
      <c r="A721" s="108"/>
      <c r="B721" s="109"/>
    </row>
    <row r="722">
      <c r="A722" s="108"/>
      <c r="B722" s="109"/>
    </row>
    <row r="723">
      <c r="A723" s="108"/>
      <c r="B723" s="109"/>
    </row>
    <row r="724">
      <c r="A724" s="108"/>
      <c r="B724" s="109"/>
    </row>
    <row r="725">
      <c r="A725" s="108"/>
      <c r="B725" s="109"/>
    </row>
    <row r="726">
      <c r="A726" s="108"/>
      <c r="B726" s="109"/>
    </row>
    <row r="727">
      <c r="A727" s="108"/>
      <c r="B727" s="109"/>
    </row>
    <row r="728">
      <c r="A728" s="108"/>
      <c r="B728" s="109"/>
    </row>
    <row r="729">
      <c r="A729" s="108"/>
      <c r="B729" s="109"/>
    </row>
    <row r="730">
      <c r="A730" s="108"/>
      <c r="B730" s="109"/>
    </row>
    <row r="731">
      <c r="A731" s="108"/>
      <c r="B731" s="109"/>
    </row>
    <row r="732">
      <c r="A732" s="108"/>
      <c r="B732" s="109"/>
    </row>
    <row r="733">
      <c r="A733" s="108"/>
      <c r="B733" s="109"/>
    </row>
    <row r="734">
      <c r="A734" s="108"/>
      <c r="B734" s="109"/>
    </row>
    <row r="735">
      <c r="A735" s="108"/>
      <c r="B735" s="109"/>
    </row>
    <row r="736">
      <c r="A736" s="108"/>
      <c r="B736" s="109"/>
    </row>
    <row r="737">
      <c r="A737" s="108"/>
      <c r="B737" s="109"/>
    </row>
    <row r="738">
      <c r="A738" s="108"/>
      <c r="B738" s="109"/>
    </row>
    <row r="739">
      <c r="A739" s="108"/>
      <c r="B739" s="109"/>
    </row>
    <row r="740">
      <c r="A740" s="108"/>
      <c r="B740" s="109"/>
    </row>
    <row r="741">
      <c r="A741" s="108"/>
      <c r="B741" s="109"/>
    </row>
    <row r="742">
      <c r="A742" s="108"/>
      <c r="B742" s="109"/>
    </row>
    <row r="743">
      <c r="A743" s="108"/>
      <c r="B743" s="109"/>
    </row>
    <row r="744">
      <c r="A744" s="108"/>
      <c r="B744" s="109"/>
    </row>
    <row r="745">
      <c r="A745" s="108"/>
      <c r="B745" s="109"/>
    </row>
    <row r="746">
      <c r="A746" s="108"/>
      <c r="B746" s="109"/>
    </row>
    <row r="747">
      <c r="A747" s="108"/>
      <c r="B747" s="109"/>
    </row>
    <row r="748">
      <c r="A748" s="108"/>
      <c r="B748" s="109"/>
    </row>
    <row r="749">
      <c r="A749" s="108"/>
      <c r="B749" s="109"/>
    </row>
    <row r="750">
      <c r="A750" s="108"/>
      <c r="B750" s="109"/>
    </row>
    <row r="751">
      <c r="A751" s="108"/>
      <c r="B751" s="109"/>
    </row>
    <row r="752">
      <c r="A752" s="108"/>
      <c r="B752" s="109"/>
    </row>
    <row r="753">
      <c r="A753" s="108"/>
      <c r="B753" s="109"/>
    </row>
    <row r="754">
      <c r="A754" s="108"/>
      <c r="B754" s="109"/>
    </row>
    <row r="755">
      <c r="A755" s="108"/>
      <c r="B755" s="109"/>
    </row>
    <row r="756">
      <c r="A756" s="108"/>
      <c r="B756" s="109"/>
    </row>
    <row r="757">
      <c r="A757" s="108"/>
      <c r="B757" s="109"/>
    </row>
    <row r="758">
      <c r="A758" s="108"/>
      <c r="B758" s="109"/>
    </row>
    <row r="759">
      <c r="A759" s="108"/>
      <c r="B759" s="109"/>
    </row>
    <row r="760">
      <c r="A760" s="108"/>
      <c r="B760" s="109"/>
    </row>
    <row r="761">
      <c r="A761" s="108"/>
      <c r="B761" s="109"/>
    </row>
    <row r="762">
      <c r="A762" s="108"/>
      <c r="B762" s="109"/>
    </row>
    <row r="763">
      <c r="A763" s="108"/>
      <c r="B763" s="109"/>
    </row>
    <row r="764">
      <c r="A764" s="108"/>
      <c r="B764" s="109"/>
    </row>
    <row r="765">
      <c r="A765" s="108"/>
      <c r="B765" s="109"/>
    </row>
    <row r="766">
      <c r="A766" s="108"/>
      <c r="B766" s="109"/>
    </row>
    <row r="767">
      <c r="A767" s="108"/>
      <c r="B767" s="109"/>
    </row>
    <row r="768">
      <c r="A768" s="108"/>
      <c r="B768" s="109"/>
    </row>
    <row r="769">
      <c r="A769" s="108"/>
      <c r="B769" s="109"/>
    </row>
    <row r="770">
      <c r="A770" s="108"/>
      <c r="B770" s="109"/>
    </row>
    <row r="771">
      <c r="A771" s="108"/>
      <c r="B771" s="109"/>
    </row>
    <row r="772">
      <c r="A772" s="108"/>
      <c r="B772" s="109"/>
    </row>
    <row r="773">
      <c r="A773" s="108"/>
      <c r="B773" s="109"/>
    </row>
    <row r="774">
      <c r="A774" s="108"/>
      <c r="B774" s="109"/>
    </row>
    <row r="775">
      <c r="A775" s="108"/>
      <c r="B775" s="109"/>
    </row>
    <row r="776">
      <c r="A776" s="108"/>
      <c r="B776" s="109"/>
    </row>
    <row r="777">
      <c r="A777" s="108"/>
      <c r="B777" s="109"/>
    </row>
    <row r="778">
      <c r="A778" s="108"/>
      <c r="B778" s="109"/>
    </row>
    <row r="779">
      <c r="A779" s="108"/>
      <c r="B779" s="109"/>
    </row>
    <row r="780">
      <c r="A780" s="108"/>
      <c r="B780" s="109"/>
    </row>
    <row r="781">
      <c r="A781" s="108"/>
      <c r="B781" s="109"/>
    </row>
    <row r="782">
      <c r="A782" s="108"/>
      <c r="B782" s="109"/>
    </row>
    <row r="783">
      <c r="A783" s="108"/>
      <c r="B783" s="109"/>
    </row>
    <row r="784">
      <c r="A784" s="108"/>
      <c r="B784" s="109"/>
    </row>
    <row r="785">
      <c r="A785" s="108"/>
      <c r="B785" s="109"/>
    </row>
    <row r="786">
      <c r="A786" s="108"/>
      <c r="B786" s="109"/>
    </row>
    <row r="787">
      <c r="A787" s="108"/>
      <c r="B787" s="109"/>
    </row>
    <row r="788">
      <c r="A788" s="108"/>
      <c r="B788" s="109"/>
    </row>
    <row r="789">
      <c r="A789" s="108"/>
      <c r="B789" s="109"/>
    </row>
    <row r="790">
      <c r="A790" s="108"/>
      <c r="B790" s="109"/>
    </row>
    <row r="791">
      <c r="A791" s="108"/>
      <c r="B791" s="109"/>
    </row>
    <row r="792">
      <c r="A792" s="108"/>
      <c r="B792" s="109"/>
    </row>
    <row r="793">
      <c r="A793" s="108"/>
      <c r="B793" s="109"/>
    </row>
    <row r="794">
      <c r="A794" s="108"/>
      <c r="B794" s="109"/>
    </row>
    <row r="795">
      <c r="A795" s="108"/>
      <c r="B795" s="109"/>
    </row>
    <row r="796">
      <c r="A796" s="108"/>
      <c r="B796" s="109"/>
    </row>
    <row r="797">
      <c r="A797" s="108"/>
      <c r="B797" s="109"/>
    </row>
    <row r="798">
      <c r="A798" s="108"/>
      <c r="B798" s="109"/>
    </row>
    <row r="799">
      <c r="A799" s="108"/>
      <c r="B799" s="109"/>
    </row>
    <row r="800">
      <c r="A800" s="108"/>
      <c r="B800" s="109"/>
    </row>
    <row r="801">
      <c r="A801" s="108"/>
      <c r="B801" s="109"/>
    </row>
    <row r="802">
      <c r="A802" s="108"/>
      <c r="B802" s="109"/>
    </row>
    <row r="803">
      <c r="A803" s="108"/>
      <c r="B803" s="109"/>
    </row>
    <row r="804">
      <c r="A804" s="108"/>
      <c r="B804" s="109"/>
    </row>
    <row r="805">
      <c r="A805" s="108"/>
      <c r="B805" s="109"/>
    </row>
    <row r="806">
      <c r="A806" s="108"/>
      <c r="B806" s="109"/>
    </row>
    <row r="807">
      <c r="A807" s="108"/>
      <c r="B807" s="109"/>
    </row>
    <row r="808">
      <c r="A808" s="108"/>
      <c r="B808" s="109"/>
    </row>
    <row r="809">
      <c r="A809" s="108"/>
      <c r="B809" s="109"/>
    </row>
    <row r="810">
      <c r="A810" s="108"/>
      <c r="B810" s="109"/>
    </row>
    <row r="811">
      <c r="A811" s="108"/>
      <c r="B811" s="109"/>
    </row>
    <row r="812">
      <c r="A812" s="108"/>
      <c r="B812" s="109"/>
    </row>
    <row r="813">
      <c r="A813" s="108"/>
      <c r="B813" s="109"/>
    </row>
    <row r="814">
      <c r="A814" s="108"/>
      <c r="B814" s="109"/>
    </row>
    <row r="815">
      <c r="A815" s="108"/>
      <c r="B815" s="109"/>
    </row>
    <row r="816">
      <c r="A816" s="108"/>
      <c r="B816" s="109"/>
    </row>
    <row r="817">
      <c r="A817" s="108"/>
      <c r="B817" s="109"/>
    </row>
    <row r="818">
      <c r="A818" s="108"/>
      <c r="B818" s="109"/>
    </row>
    <row r="819">
      <c r="A819" s="108"/>
      <c r="B819" s="109"/>
    </row>
    <row r="820">
      <c r="A820" s="108"/>
      <c r="B820" s="109"/>
    </row>
    <row r="821">
      <c r="A821" s="108"/>
      <c r="B821" s="109"/>
    </row>
    <row r="822">
      <c r="A822" s="108"/>
      <c r="B822" s="109"/>
    </row>
    <row r="823">
      <c r="A823" s="108"/>
      <c r="B823" s="109"/>
    </row>
    <row r="824">
      <c r="A824" s="108"/>
      <c r="B824" s="109"/>
    </row>
    <row r="825">
      <c r="A825" s="108"/>
      <c r="B825" s="109"/>
    </row>
    <row r="826">
      <c r="A826" s="108"/>
      <c r="B826" s="109"/>
    </row>
    <row r="827">
      <c r="A827" s="108"/>
      <c r="B827" s="109"/>
    </row>
    <row r="828">
      <c r="A828" s="108"/>
      <c r="B828" s="109"/>
    </row>
    <row r="829">
      <c r="A829" s="108"/>
      <c r="B829" s="109"/>
    </row>
    <row r="830">
      <c r="A830" s="108"/>
      <c r="B830" s="109"/>
    </row>
    <row r="831">
      <c r="A831" s="108"/>
      <c r="B831" s="109"/>
    </row>
    <row r="832">
      <c r="A832" s="108"/>
      <c r="B832" s="109"/>
    </row>
    <row r="833">
      <c r="A833" s="108"/>
      <c r="B833" s="109"/>
    </row>
    <row r="834">
      <c r="A834" s="108"/>
      <c r="B834" s="109"/>
    </row>
    <row r="835">
      <c r="A835" s="108"/>
      <c r="B835" s="109"/>
    </row>
    <row r="836">
      <c r="A836" s="108"/>
      <c r="B836" s="109"/>
    </row>
    <row r="837">
      <c r="A837" s="108"/>
      <c r="B837" s="109"/>
    </row>
    <row r="838">
      <c r="A838" s="108"/>
      <c r="B838" s="109"/>
    </row>
    <row r="839">
      <c r="A839" s="108"/>
      <c r="B839" s="109"/>
    </row>
    <row r="840">
      <c r="A840" s="108"/>
      <c r="B840" s="109"/>
    </row>
    <row r="841">
      <c r="A841" s="108"/>
      <c r="B841" s="109"/>
    </row>
    <row r="842">
      <c r="A842" s="108"/>
      <c r="B842" s="109"/>
    </row>
    <row r="843">
      <c r="A843" s="108"/>
      <c r="B843" s="109"/>
    </row>
    <row r="844">
      <c r="A844" s="108"/>
      <c r="B844" s="109"/>
    </row>
    <row r="845">
      <c r="A845" s="108"/>
      <c r="B845" s="109"/>
    </row>
    <row r="846">
      <c r="A846" s="108"/>
      <c r="B846" s="109"/>
    </row>
    <row r="847">
      <c r="A847" s="108"/>
      <c r="B847" s="109"/>
    </row>
    <row r="848">
      <c r="A848" s="108"/>
      <c r="B848" s="109"/>
    </row>
    <row r="849">
      <c r="A849" s="108"/>
      <c r="B849" s="109"/>
    </row>
    <row r="850">
      <c r="A850" s="108"/>
      <c r="B850" s="109"/>
    </row>
    <row r="851">
      <c r="A851" s="108"/>
      <c r="B851" s="109"/>
    </row>
    <row r="852">
      <c r="A852" s="108"/>
      <c r="B852" s="109"/>
    </row>
    <row r="853">
      <c r="A853" s="108"/>
      <c r="B853" s="109"/>
    </row>
    <row r="854">
      <c r="A854" s="108"/>
      <c r="B854" s="109"/>
    </row>
    <row r="855">
      <c r="A855" s="108"/>
      <c r="B855" s="109"/>
    </row>
    <row r="856">
      <c r="A856" s="108"/>
      <c r="B856" s="109"/>
    </row>
    <row r="857">
      <c r="A857" s="108"/>
      <c r="B857" s="109"/>
    </row>
    <row r="858">
      <c r="A858" s="108"/>
      <c r="B858" s="109"/>
    </row>
    <row r="859">
      <c r="A859" s="108"/>
      <c r="B859" s="109"/>
    </row>
    <row r="860">
      <c r="A860" s="108"/>
      <c r="B860" s="109"/>
    </row>
    <row r="861">
      <c r="A861" s="108"/>
      <c r="B861" s="109"/>
    </row>
    <row r="862">
      <c r="A862" s="108"/>
      <c r="B862" s="109"/>
    </row>
    <row r="863">
      <c r="A863" s="108"/>
      <c r="B863" s="109"/>
    </row>
    <row r="864">
      <c r="A864" s="108"/>
      <c r="B864" s="109"/>
    </row>
    <row r="865">
      <c r="A865" s="108"/>
      <c r="B865" s="109"/>
    </row>
    <row r="866">
      <c r="A866" s="108"/>
      <c r="B866" s="109"/>
    </row>
    <row r="867">
      <c r="A867" s="108"/>
      <c r="B867" s="109"/>
    </row>
    <row r="868">
      <c r="A868" s="108"/>
      <c r="B868" s="109"/>
    </row>
    <row r="869">
      <c r="A869" s="108"/>
      <c r="B869" s="109"/>
    </row>
    <row r="870">
      <c r="A870" s="108"/>
      <c r="B870" s="109"/>
    </row>
    <row r="871">
      <c r="A871" s="108"/>
      <c r="B871" s="109"/>
    </row>
    <row r="872">
      <c r="A872" s="108"/>
      <c r="B872" s="109"/>
    </row>
    <row r="873">
      <c r="A873" s="108"/>
      <c r="B873" s="109"/>
    </row>
    <row r="874">
      <c r="A874" s="108"/>
      <c r="B874" s="109"/>
    </row>
    <row r="875">
      <c r="A875" s="108"/>
      <c r="B875" s="109"/>
    </row>
    <row r="876">
      <c r="A876" s="108"/>
      <c r="B876" s="109"/>
    </row>
    <row r="877">
      <c r="A877" s="108"/>
      <c r="B877" s="109"/>
    </row>
    <row r="878">
      <c r="A878" s="108"/>
      <c r="B878" s="109"/>
    </row>
    <row r="879">
      <c r="A879" s="108"/>
      <c r="B879" s="109"/>
    </row>
    <row r="880">
      <c r="A880" s="108"/>
      <c r="B880" s="109"/>
    </row>
    <row r="881">
      <c r="A881" s="108"/>
      <c r="B881" s="109"/>
    </row>
    <row r="882">
      <c r="A882" s="108"/>
      <c r="B882" s="109"/>
    </row>
    <row r="883">
      <c r="A883" s="108"/>
      <c r="B883" s="109"/>
    </row>
    <row r="884">
      <c r="A884" s="108"/>
      <c r="B884" s="109"/>
    </row>
    <row r="885">
      <c r="A885" s="108"/>
      <c r="B885" s="109"/>
    </row>
    <row r="886">
      <c r="A886" s="108"/>
      <c r="B886" s="109"/>
    </row>
    <row r="887">
      <c r="A887" s="108"/>
      <c r="B887" s="109"/>
    </row>
    <row r="888">
      <c r="A888" s="108"/>
      <c r="B888" s="109"/>
    </row>
    <row r="889">
      <c r="A889" s="108"/>
      <c r="B889" s="109"/>
    </row>
    <row r="890">
      <c r="A890" s="108"/>
      <c r="B890" s="109"/>
    </row>
    <row r="891">
      <c r="A891" s="108"/>
      <c r="B891" s="109"/>
    </row>
    <row r="892">
      <c r="A892" s="108"/>
      <c r="B892" s="109"/>
    </row>
    <row r="893">
      <c r="A893" s="108"/>
      <c r="B893" s="109"/>
    </row>
    <row r="894">
      <c r="A894" s="108"/>
      <c r="B894" s="109"/>
    </row>
    <row r="895">
      <c r="A895" s="108"/>
      <c r="B895" s="109"/>
    </row>
    <row r="896">
      <c r="A896" s="108"/>
      <c r="B896" s="109"/>
    </row>
    <row r="897">
      <c r="A897" s="108"/>
      <c r="B897" s="109"/>
    </row>
    <row r="898">
      <c r="A898" s="108"/>
      <c r="B898" s="109"/>
    </row>
    <row r="899">
      <c r="A899" s="108"/>
      <c r="B899" s="109"/>
    </row>
    <row r="900">
      <c r="A900" s="108"/>
      <c r="B900" s="109"/>
    </row>
    <row r="901">
      <c r="A901" s="108"/>
      <c r="B901" s="109"/>
    </row>
    <row r="902">
      <c r="A902" s="108"/>
      <c r="B902" s="109"/>
    </row>
    <row r="903">
      <c r="A903" s="108"/>
      <c r="B903" s="109"/>
    </row>
    <row r="904">
      <c r="A904" s="108"/>
      <c r="B904" s="109"/>
    </row>
    <row r="905">
      <c r="A905" s="108"/>
      <c r="B905" s="109"/>
    </row>
    <row r="906">
      <c r="A906" s="108"/>
      <c r="B906" s="109"/>
    </row>
    <row r="907">
      <c r="A907" s="108"/>
      <c r="B907" s="109"/>
    </row>
    <row r="908">
      <c r="A908" s="108"/>
      <c r="B908" s="109"/>
    </row>
    <row r="909">
      <c r="A909" s="108"/>
      <c r="B909" s="109"/>
    </row>
    <row r="910">
      <c r="A910" s="108"/>
      <c r="B910" s="109"/>
    </row>
    <row r="911">
      <c r="A911" s="108"/>
      <c r="B911" s="109"/>
    </row>
    <row r="912">
      <c r="A912" s="108"/>
      <c r="B912" s="109"/>
    </row>
    <row r="913">
      <c r="A913" s="108"/>
      <c r="B913" s="109"/>
    </row>
    <row r="914">
      <c r="A914" s="108"/>
      <c r="B914" s="109"/>
    </row>
    <row r="915">
      <c r="A915" s="108"/>
      <c r="B915" s="109"/>
    </row>
    <row r="916">
      <c r="A916" s="108"/>
      <c r="B916" s="109"/>
    </row>
    <row r="917">
      <c r="A917" s="108"/>
      <c r="B917" s="109"/>
    </row>
    <row r="918">
      <c r="A918" s="108"/>
      <c r="B918" s="109"/>
    </row>
    <row r="919">
      <c r="A919" s="108"/>
      <c r="B919" s="109"/>
    </row>
    <row r="920">
      <c r="A920" s="108"/>
      <c r="B920" s="109"/>
    </row>
    <row r="921">
      <c r="A921" s="108"/>
      <c r="B921" s="109"/>
    </row>
    <row r="922">
      <c r="A922" s="108"/>
      <c r="B922" s="109"/>
    </row>
    <row r="923">
      <c r="A923" s="108"/>
      <c r="B923" s="109"/>
    </row>
    <row r="924">
      <c r="A924" s="108"/>
      <c r="B924" s="109"/>
    </row>
    <row r="925">
      <c r="A925" s="108"/>
      <c r="B925" s="109"/>
    </row>
    <row r="926">
      <c r="A926" s="108"/>
      <c r="B926" s="109"/>
    </row>
    <row r="927">
      <c r="A927" s="108"/>
      <c r="B927" s="109"/>
    </row>
    <row r="928">
      <c r="A928" s="108"/>
      <c r="B928" s="109"/>
    </row>
    <row r="929">
      <c r="A929" s="108"/>
      <c r="B929" s="109"/>
    </row>
    <row r="930">
      <c r="A930" s="108"/>
      <c r="B930" s="109"/>
    </row>
    <row r="931">
      <c r="A931" s="108"/>
      <c r="B931" s="109"/>
    </row>
    <row r="932">
      <c r="A932" s="108"/>
      <c r="B932" s="109"/>
    </row>
    <row r="933">
      <c r="A933" s="108"/>
      <c r="B933" s="109"/>
    </row>
    <row r="934">
      <c r="A934" s="108"/>
      <c r="B934" s="109"/>
    </row>
    <row r="935">
      <c r="A935" s="108"/>
      <c r="B935" s="109"/>
    </row>
    <row r="936">
      <c r="A936" s="108"/>
      <c r="B936" s="109"/>
    </row>
    <row r="937">
      <c r="A937" s="108"/>
      <c r="B937" s="109"/>
    </row>
    <row r="938">
      <c r="A938" s="108"/>
      <c r="B938" s="109"/>
    </row>
    <row r="939">
      <c r="A939" s="108"/>
      <c r="B939" s="109"/>
    </row>
    <row r="940">
      <c r="A940" s="108"/>
      <c r="B940" s="109"/>
    </row>
    <row r="941">
      <c r="A941" s="108"/>
      <c r="B941" s="109"/>
    </row>
    <row r="942">
      <c r="A942" s="108"/>
      <c r="B942" s="109"/>
    </row>
    <row r="943">
      <c r="A943" s="108"/>
      <c r="B943" s="109"/>
    </row>
    <row r="944">
      <c r="A944" s="108"/>
      <c r="B944" s="109"/>
    </row>
    <row r="945">
      <c r="A945" s="108"/>
      <c r="B945" s="109"/>
    </row>
    <row r="946">
      <c r="A946" s="108"/>
      <c r="B946" s="109"/>
    </row>
    <row r="947">
      <c r="A947" s="108"/>
      <c r="B947" s="109"/>
    </row>
    <row r="948">
      <c r="A948" s="108"/>
      <c r="B948" s="109"/>
    </row>
    <row r="949">
      <c r="A949" s="108"/>
      <c r="B949" s="109"/>
    </row>
    <row r="950">
      <c r="A950" s="108"/>
      <c r="B950" s="109"/>
    </row>
    <row r="951">
      <c r="A951" s="108"/>
      <c r="B951" s="109"/>
    </row>
    <row r="952">
      <c r="A952" s="108"/>
      <c r="B952" s="109"/>
    </row>
    <row r="953">
      <c r="A953" s="108"/>
      <c r="B953" s="109"/>
    </row>
    <row r="954">
      <c r="A954" s="108"/>
      <c r="B954" s="109"/>
    </row>
    <row r="955">
      <c r="A955" s="108"/>
      <c r="B955" s="109"/>
    </row>
    <row r="956">
      <c r="A956" s="108"/>
      <c r="B956" s="109"/>
    </row>
    <row r="957">
      <c r="A957" s="108"/>
      <c r="B957" s="109"/>
    </row>
    <row r="958">
      <c r="A958" s="108"/>
      <c r="B958" s="109"/>
    </row>
    <row r="959">
      <c r="A959" s="108"/>
      <c r="B959" s="109"/>
    </row>
    <row r="960">
      <c r="A960" s="108"/>
      <c r="B960" s="109"/>
    </row>
    <row r="961">
      <c r="A961" s="108"/>
      <c r="B961" s="109"/>
    </row>
    <row r="962">
      <c r="A962" s="108"/>
      <c r="B962" s="109"/>
    </row>
    <row r="963">
      <c r="A963" s="108"/>
      <c r="B963" s="109"/>
    </row>
    <row r="964">
      <c r="A964" s="108"/>
      <c r="B964" s="109"/>
    </row>
    <row r="965">
      <c r="A965" s="108"/>
      <c r="B965" s="109"/>
    </row>
    <row r="966">
      <c r="A966" s="108"/>
      <c r="B966" s="109"/>
    </row>
    <row r="967">
      <c r="A967" s="108"/>
      <c r="B967" s="109"/>
    </row>
    <row r="968">
      <c r="A968" s="108"/>
      <c r="B968" s="109"/>
    </row>
    <row r="969">
      <c r="A969" s="108"/>
      <c r="B969" s="109"/>
    </row>
    <row r="970">
      <c r="A970" s="108"/>
      <c r="B970" s="109"/>
    </row>
    <row r="971">
      <c r="A971" s="108"/>
      <c r="B971" s="109"/>
    </row>
    <row r="972">
      <c r="A972" s="108"/>
      <c r="B972" s="109"/>
    </row>
    <row r="973">
      <c r="A973" s="108"/>
      <c r="B973" s="109"/>
    </row>
    <row r="974">
      <c r="A974" s="108"/>
      <c r="B974" s="109"/>
    </row>
    <row r="975">
      <c r="A975" s="108"/>
      <c r="B975" s="109"/>
    </row>
    <row r="976">
      <c r="A976" s="108"/>
      <c r="B976" s="109"/>
    </row>
    <row r="977">
      <c r="A977" s="108"/>
      <c r="B977" s="109"/>
    </row>
    <row r="978">
      <c r="A978" s="108"/>
      <c r="B978" s="109"/>
    </row>
    <row r="979">
      <c r="A979" s="108"/>
      <c r="B979" s="109"/>
    </row>
    <row r="980">
      <c r="A980" s="108"/>
      <c r="B980" s="109"/>
    </row>
    <row r="981">
      <c r="A981" s="108"/>
      <c r="B981" s="109"/>
    </row>
    <row r="982">
      <c r="A982" s="108"/>
      <c r="B982" s="109"/>
    </row>
    <row r="983">
      <c r="A983" s="108"/>
      <c r="B983" s="109"/>
    </row>
    <row r="984">
      <c r="A984" s="108"/>
      <c r="B984" s="109"/>
    </row>
    <row r="985">
      <c r="A985" s="108"/>
      <c r="B985" s="109"/>
    </row>
    <row r="986">
      <c r="A986" s="108"/>
      <c r="B986" s="109"/>
    </row>
    <row r="987">
      <c r="A987" s="108"/>
      <c r="B987" s="109"/>
    </row>
    <row r="988">
      <c r="A988" s="108"/>
      <c r="B988" s="109"/>
    </row>
    <row r="989">
      <c r="A989" s="108"/>
      <c r="B989" s="109"/>
    </row>
    <row r="990">
      <c r="A990" s="108"/>
      <c r="B990" s="109"/>
    </row>
    <row r="991">
      <c r="A991" s="108"/>
      <c r="B991" s="109"/>
    </row>
    <row r="992">
      <c r="A992" s="108"/>
      <c r="B992" s="109"/>
    </row>
    <row r="993">
      <c r="A993" s="108"/>
      <c r="B993" s="109"/>
    </row>
    <row r="994">
      <c r="A994" s="108"/>
      <c r="B994" s="109"/>
    </row>
    <row r="995">
      <c r="A995" s="108"/>
      <c r="B995" s="109"/>
    </row>
    <row r="996">
      <c r="A996" s="108"/>
      <c r="B996" s="109"/>
    </row>
    <row r="997">
      <c r="A997" s="108"/>
      <c r="B997" s="109"/>
    </row>
    <row r="998">
      <c r="A998" s="108"/>
      <c r="B998" s="109"/>
    </row>
    <row r="999">
      <c r="A999" s="108"/>
      <c r="B999" s="109"/>
    </row>
    <row r="1000">
      <c r="A1000" s="108"/>
      <c r="B1000" s="10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6.75"/>
    <col customWidth="1" min="2" max="2" width="8.13"/>
    <col customWidth="1" min="3" max="3" width="41.88"/>
  </cols>
  <sheetData>
    <row r="1">
      <c r="A1" s="95" t="s">
        <v>626</v>
      </c>
      <c r="B1" s="96"/>
      <c r="C1" s="97"/>
    </row>
    <row r="2">
      <c r="A2" s="99"/>
      <c r="B2" s="100"/>
      <c r="C2" s="101"/>
    </row>
    <row r="3">
      <c r="A3" s="102">
        <v>5250.0</v>
      </c>
      <c r="B3" s="103" t="s">
        <v>630</v>
      </c>
      <c r="C3" s="104" t="s">
        <v>631</v>
      </c>
    </row>
    <row r="4">
      <c r="A4" s="102">
        <v>250.0</v>
      </c>
      <c r="B4" s="103" t="s">
        <v>630</v>
      </c>
      <c r="C4" s="104" t="s">
        <v>633</v>
      </c>
    </row>
    <row r="5">
      <c r="A5" s="105"/>
      <c r="B5" s="106"/>
      <c r="C5" s="107"/>
    </row>
    <row r="6">
      <c r="A6" s="102">
        <v>50000.0</v>
      </c>
      <c r="B6" s="103" t="s">
        <v>630</v>
      </c>
      <c r="C6" s="104" t="s">
        <v>637</v>
      </c>
    </row>
    <row r="7">
      <c r="A7" s="102">
        <v>50000.0</v>
      </c>
      <c r="B7" s="103" t="s">
        <v>630</v>
      </c>
      <c r="C7" s="104" t="s">
        <v>638</v>
      </c>
    </row>
    <row r="8">
      <c r="A8" s="108"/>
      <c r="B8" s="109"/>
    </row>
    <row r="9">
      <c r="A9" s="110" t="s">
        <v>639</v>
      </c>
      <c r="B9" s="109"/>
      <c r="C9" s="109"/>
    </row>
    <row r="10">
      <c r="A10" s="100" t="s">
        <v>640</v>
      </c>
      <c r="B10" s="109"/>
      <c r="C10" s="109"/>
    </row>
    <row r="11">
      <c r="A11" s="100" t="s">
        <v>641</v>
      </c>
      <c r="B11" s="109"/>
      <c r="C11" s="109"/>
    </row>
    <row r="12">
      <c r="A12" s="110" t="s">
        <v>642</v>
      </c>
      <c r="B12" s="109"/>
      <c r="C12" s="109"/>
    </row>
    <row r="13">
      <c r="A13" s="100" t="s">
        <v>645</v>
      </c>
      <c r="B13" s="109"/>
      <c r="C13" s="109"/>
    </row>
    <row r="14">
      <c r="A14" s="110" t="s">
        <v>647</v>
      </c>
      <c r="B14" s="109"/>
      <c r="C14" s="109"/>
    </row>
    <row r="15">
      <c r="A15" s="110" t="s">
        <v>648</v>
      </c>
      <c r="B15" s="109"/>
      <c r="C15" s="10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6.5"/>
    <col customWidth="1" min="2" max="2" width="31.75"/>
    <col collapsed="1" customWidth="1" min="3" max="3" width="3.5"/>
    <col customWidth="1" hidden="1" min="4" max="5" width="5.63" outlineLevel="1"/>
  </cols>
  <sheetData>
    <row r="1">
      <c r="A1" s="95" t="s">
        <v>675</v>
      </c>
      <c r="B1" s="97"/>
      <c r="C1" s="98"/>
      <c r="D1" s="111"/>
      <c r="E1" s="111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</row>
    <row r="2">
      <c r="D2" s="112"/>
      <c r="E2" s="112"/>
    </row>
    <row r="3">
      <c r="A3" s="113" t="s">
        <v>684</v>
      </c>
      <c r="D3" s="112"/>
      <c r="E3" s="112"/>
    </row>
    <row r="4">
      <c r="A4" s="113" t="s">
        <v>688</v>
      </c>
      <c r="B4" s="113" t="s">
        <v>689</v>
      </c>
      <c r="D4" s="112"/>
      <c r="E4" s="112"/>
    </row>
    <row r="5">
      <c r="A5" s="104" t="s">
        <v>691</v>
      </c>
      <c r="B5" s="104" t="s">
        <v>692</v>
      </c>
      <c r="D5" s="114">
        <v>0.0</v>
      </c>
      <c r="E5" s="114">
        <v>0.0</v>
      </c>
    </row>
    <row r="6">
      <c r="A6" s="104" t="s">
        <v>693</v>
      </c>
      <c r="B6" s="104" t="s">
        <v>695</v>
      </c>
      <c r="D6" s="114">
        <v>12.0</v>
      </c>
      <c r="E6" s="114">
        <v>61.0</v>
      </c>
    </row>
    <row r="7">
      <c r="A7" s="104" t="s">
        <v>697</v>
      </c>
      <c r="B7" s="104" t="s">
        <v>699</v>
      </c>
      <c r="D7" s="114">
        <v>18.0</v>
      </c>
      <c r="E7" s="114">
        <v>181.0</v>
      </c>
    </row>
    <row r="8">
      <c r="A8" s="104" t="s">
        <v>701</v>
      </c>
      <c r="B8" s="104" t="s">
        <v>702</v>
      </c>
      <c r="D8" s="114">
        <v>24.0</v>
      </c>
      <c r="E8" s="114">
        <v>361.0</v>
      </c>
    </row>
    <row r="9">
      <c r="A9" s="107"/>
      <c r="B9" s="107"/>
      <c r="D9" s="112"/>
      <c r="E9" s="112"/>
    </row>
    <row r="10">
      <c r="A10" s="104" t="s">
        <v>572</v>
      </c>
      <c r="B10" s="104" t="s">
        <v>704</v>
      </c>
      <c r="D10" s="114">
        <v>5000.0</v>
      </c>
      <c r="E10" s="114"/>
    </row>
    <row r="11">
      <c r="D11" s="112"/>
      <c r="E11" s="112"/>
    </row>
    <row r="12">
      <c r="A12" s="115" t="s">
        <v>706</v>
      </c>
      <c r="B12" s="116"/>
      <c r="D12" s="112"/>
      <c r="E12" s="112"/>
    </row>
    <row r="13">
      <c r="A13" s="113" t="s">
        <v>688</v>
      </c>
      <c r="B13" s="113" t="s">
        <v>689</v>
      </c>
      <c r="D13" s="112"/>
      <c r="E13" s="112"/>
    </row>
    <row r="14">
      <c r="A14" s="104" t="s">
        <v>691</v>
      </c>
      <c r="B14" s="104" t="s">
        <v>692</v>
      </c>
      <c r="D14" s="114">
        <v>0.0</v>
      </c>
      <c r="E14" s="114">
        <v>0.0</v>
      </c>
    </row>
    <row r="15">
      <c r="A15" s="104" t="s">
        <v>693</v>
      </c>
      <c r="B15" s="104" t="s">
        <v>710</v>
      </c>
      <c r="D15" s="114">
        <v>12.0</v>
      </c>
      <c r="E15" s="114">
        <v>61.0</v>
      </c>
    </row>
    <row r="16">
      <c r="A16" s="104" t="s">
        <v>697</v>
      </c>
      <c r="B16" s="104" t="s">
        <v>712</v>
      </c>
      <c r="D16" s="114">
        <v>14.0</v>
      </c>
      <c r="E16" s="114">
        <v>181.0</v>
      </c>
    </row>
    <row r="17">
      <c r="A17" s="104" t="s">
        <v>701</v>
      </c>
      <c r="B17" s="104" t="s">
        <v>699</v>
      </c>
      <c r="D17" s="114">
        <v>18.0</v>
      </c>
      <c r="E17" s="114">
        <v>361.0</v>
      </c>
    </row>
    <row r="18">
      <c r="A18" s="107"/>
      <c r="B18" s="107"/>
      <c r="D18" s="112"/>
      <c r="E18" s="112"/>
    </row>
    <row r="19">
      <c r="A19" s="104" t="s">
        <v>572</v>
      </c>
      <c r="B19" s="104" t="s">
        <v>714</v>
      </c>
      <c r="D19" s="114">
        <v>3000.0</v>
      </c>
      <c r="E19" s="114"/>
    </row>
    <row r="20">
      <c r="D20" s="112"/>
      <c r="E20" s="112"/>
    </row>
    <row r="21">
      <c r="A21" s="95" t="s">
        <v>715</v>
      </c>
      <c r="B21" s="97"/>
      <c r="C21" s="98"/>
      <c r="D21" s="111"/>
      <c r="E21" s="111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</row>
    <row r="22">
      <c r="A22" s="104" t="s">
        <v>718</v>
      </c>
      <c r="D22" s="112"/>
      <c r="E22" s="112"/>
    </row>
    <row r="23">
      <c r="D23" s="112"/>
      <c r="E23" s="112"/>
    </row>
    <row r="24">
      <c r="A24" s="110" t="s">
        <v>576</v>
      </c>
      <c r="B24" s="109"/>
      <c r="C24" s="109"/>
      <c r="D24" s="112"/>
      <c r="E24" s="112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</row>
    <row r="25">
      <c r="A25" s="100" t="s">
        <v>579</v>
      </c>
      <c r="B25" s="109"/>
      <c r="C25" s="109"/>
      <c r="D25" s="112"/>
      <c r="E25" s="112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</row>
    <row r="26">
      <c r="A26" s="100" t="s">
        <v>580</v>
      </c>
      <c r="B26" s="109"/>
      <c r="C26" s="109"/>
      <c r="D26" s="112"/>
      <c r="E26" s="112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</row>
    <row r="27">
      <c r="A27" s="110" t="s">
        <v>581</v>
      </c>
      <c r="B27" s="109"/>
      <c r="C27" s="109"/>
      <c r="D27" s="112"/>
      <c r="E27" s="112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</row>
    <row r="28">
      <c r="A28" s="100" t="s">
        <v>586</v>
      </c>
      <c r="B28" s="109"/>
      <c r="C28" s="109"/>
      <c r="D28" s="112"/>
      <c r="E28" s="112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</row>
    <row r="29">
      <c r="A29" s="100" t="s">
        <v>590</v>
      </c>
      <c r="B29" s="109"/>
      <c r="C29" s="109"/>
      <c r="D29" s="112"/>
      <c r="E29" s="112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</row>
    <row r="30">
      <c r="A30" s="101" t="s">
        <v>725</v>
      </c>
      <c r="D30" s="112"/>
      <c r="E30" s="112"/>
    </row>
    <row r="31">
      <c r="D31" s="112"/>
      <c r="E31" s="112"/>
    </row>
    <row r="32">
      <c r="D32" s="112"/>
      <c r="E32" s="112"/>
    </row>
    <row r="33">
      <c r="D33" s="112"/>
      <c r="E33" s="112"/>
    </row>
    <row r="34">
      <c r="D34" s="112"/>
      <c r="E34" s="112"/>
    </row>
    <row r="35">
      <c r="D35" s="112"/>
      <c r="E35" s="112"/>
    </row>
    <row r="36">
      <c r="D36" s="112"/>
      <c r="E36" s="112"/>
    </row>
    <row r="37">
      <c r="D37" s="112"/>
      <c r="E37" s="112"/>
    </row>
    <row r="38">
      <c r="D38" s="112"/>
      <c r="E38" s="112"/>
    </row>
    <row r="39">
      <c r="D39" s="112"/>
      <c r="E39" s="112"/>
    </row>
    <row r="40">
      <c r="D40" s="112"/>
      <c r="E40" s="112"/>
    </row>
    <row r="41">
      <c r="D41" s="112"/>
      <c r="E41" s="112"/>
    </row>
    <row r="42">
      <c r="D42" s="112"/>
      <c r="E42" s="112"/>
    </row>
    <row r="43">
      <c r="D43" s="112"/>
      <c r="E43" s="112"/>
    </row>
    <row r="44">
      <c r="D44" s="112"/>
      <c r="E44" s="112"/>
    </row>
    <row r="45">
      <c r="D45" s="112"/>
      <c r="E45" s="112"/>
    </row>
    <row r="46">
      <c r="D46" s="112"/>
      <c r="E46" s="112"/>
    </row>
    <row r="47">
      <c r="D47" s="112"/>
      <c r="E47" s="112"/>
    </row>
    <row r="48">
      <c r="D48" s="112"/>
      <c r="E48" s="112"/>
    </row>
    <row r="49">
      <c r="D49" s="112"/>
      <c r="E49" s="112"/>
    </row>
    <row r="50">
      <c r="D50" s="112"/>
      <c r="E50" s="112"/>
    </row>
    <row r="51">
      <c r="D51" s="112"/>
      <c r="E51" s="112"/>
    </row>
    <row r="52">
      <c r="D52" s="112"/>
      <c r="E52" s="112"/>
    </row>
    <row r="53">
      <c r="D53" s="112"/>
      <c r="E53" s="112"/>
    </row>
    <row r="54">
      <c r="D54" s="112"/>
      <c r="E54" s="112"/>
    </row>
    <row r="55">
      <c r="D55" s="112"/>
      <c r="E55" s="112"/>
    </row>
    <row r="56">
      <c r="D56" s="112"/>
      <c r="E56" s="112"/>
    </row>
    <row r="57">
      <c r="D57" s="112"/>
      <c r="E57" s="112"/>
    </row>
    <row r="58">
      <c r="D58" s="112"/>
      <c r="E58" s="112"/>
    </row>
    <row r="59">
      <c r="D59" s="112"/>
      <c r="E59" s="112"/>
    </row>
    <row r="60">
      <c r="D60" s="112"/>
      <c r="E60" s="112"/>
    </row>
    <row r="61">
      <c r="D61" s="112"/>
      <c r="E61" s="112"/>
    </row>
    <row r="62">
      <c r="D62" s="112"/>
      <c r="E62" s="112"/>
    </row>
    <row r="63">
      <c r="D63" s="112"/>
      <c r="E63" s="112"/>
    </row>
    <row r="64">
      <c r="D64" s="112"/>
      <c r="E64" s="112"/>
    </row>
    <row r="65">
      <c r="D65" s="112"/>
      <c r="E65" s="112"/>
    </row>
    <row r="66">
      <c r="D66" s="112"/>
      <c r="E66" s="112"/>
    </row>
    <row r="67">
      <c r="D67" s="112"/>
      <c r="E67" s="112"/>
    </row>
    <row r="68">
      <c r="D68" s="112"/>
      <c r="E68" s="112"/>
    </row>
    <row r="69">
      <c r="D69" s="112"/>
      <c r="E69" s="112"/>
    </row>
    <row r="70">
      <c r="D70" s="112"/>
      <c r="E70" s="112"/>
    </row>
    <row r="71">
      <c r="D71" s="112"/>
      <c r="E71" s="112"/>
    </row>
    <row r="72">
      <c r="D72" s="112"/>
      <c r="E72" s="112"/>
    </row>
    <row r="73">
      <c r="D73" s="112"/>
      <c r="E73" s="112"/>
    </row>
    <row r="74">
      <c r="D74" s="112"/>
      <c r="E74" s="112"/>
    </row>
    <row r="75">
      <c r="D75" s="112"/>
      <c r="E75" s="112"/>
    </row>
    <row r="76">
      <c r="D76" s="112"/>
      <c r="E76" s="112"/>
    </row>
    <row r="77">
      <c r="D77" s="112"/>
      <c r="E77" s="112"/>
    </row>
    <row r="78">
      <c r="D78" s="112"/>
      <c r="E78" s="112"/>
    </row>
    <row r="79">
      <c r="D79" s="112"/>
      <c r="E79" s="112"/>
    </row>
    <row r="80">
      <c r="D80" s="112"/>
      <c r="E80" s="112"/>
    </row>
    <row r="81">
      <c r="D81" s="112"/>
      <c r="E81" s="112"/>
    </row>
    <row r="82">
      <c r="D82" s="112"/>
      <c r="E82" s="112"/>
    </row>
    <row r="83">
      <c r="D83" s="112"/>
      <c r="E83" s="112"/>
    </row>
    <row r="84">
      <c r="D84" s="112"/>
      <c r="E84" s="112"/>
    </row>
    <row r="85">
      <c r="D85" s="112"/>
      <c r="E85" s="112"/>
    </row>
    <row r="86">
      <c r="D86" s="112"/>
      <c r="E86" s="112"/>
    </row>
    <row r="87">
      <c r="D87" s="112"/>
      <c r="E87" s="112"/>
    </row>
    <row r="88">
      <c r="D88" s="112"/>
      <c r="E88" s="112"/>
    </row>
    <row r="89">
      <c r="D89" s="112"/>
      <c r="E89" s="112"/>
    </row>
    <row r="90">
      <c r="D90" s="112"/>
      <c r="E90" s="112"/>
    </row>
    <row r="91">
      <c r="D91" s="112"/>
      <c r="E91" s="112"/>
    </row>
    <row r="92">
      <c r="D92" s="112"/>
      <c r="E92" s="112"/>
    </row>
    <row r="93">
      <c r="D93" s="112"/>
      <c r="E93" s="112"/>
    </row>
    <row r="94">
      <c r="D94" s="112"/>
      <c r="E94" s="112"/>
    </row>
    <row r="95">
      <c r="D95" s="112"/>
      <c r="E95" s="112"/>
    </row>
    <row r="96">
      <c r="D96" s="112"/>
      <c r="E96" s="112"/>
    </row>
    <row r="97">
      <c r="D97" s="112"/>
      <c r="E97" s="112"/>
    </row>
    <row r="98">
      <c r="D98" s="112"/>
      <c r="E98" s="112"/>
    </row>
    <row r="99">
      <c r="D99" s="112"/>
      <c r="E99" s="112"/>
    </row>
    <row r="100">
      <c r="D100" s="112"/>
      <c r="E100" s="112"/>
    </row>
    <row r="101">
      <c r="D101" s="112"/>
      <c r="E101" s="112"/>
    </row>
    <row r="102">
      <c r="D102" s="112"/>
      <c r="E102" s="112"/>
    </row>
    <row r="103">
      <c r="D103" s="112"/>
      <c r="E103" s="112"/>
    </row>
    <row r="104">
      <c r="D104" s="112"/>
      <c r="E104" s="112"/>
    </row>
    <row r="105">
      <c r="D105" s="112"/>
      <c r="E105" s="112"/>
    </row>
    <row r="106">
      <c r="D106" s="112"/>
      <c r="E106" s="112"/>
    </row>
    <row r="107">
      <c r="D107" s="112"/>
      <c r="E107" s="112"/>
    </row>
    <row r="108">
      <c r="D108" s="112"/>
      <c r="E108" s="112"/>
    </row>
    <row r="109">
      <c r="D109" s="112"/>
      <c r="E109" s="112"/>
    </row>
    <row r="110">
      <c r="D110" s="112"/>
      <c r="E110" s="112"/>
    </row>
    <row r="111">
      <c r="D111" s="112"/>
      <c r="E111" s="112"/>
    </row>
    <row r="112">
      <c r="D112" s="112"/>
      <c r="E112" s="112"/>
    </row>
    <row r="113">
      <c r="D113" s="112"/>
      <c r="E113" s="112"/>
    </row>
    <row r="114">
      <c r="D114" s="112"/>
      <c r="E114" s="112"/>
    </row>
    <row r="115">
      <c r="D115" s="112"/>
      <c r="E115" s="112"/>
    </row>
    <row r="116">
      <c r="D116" s="112"/>
      <c r="E116" s="112"/>
    </row>
    <row r="117">
      <c r="D117" s="112"/>
      <c r="E117" s="112"/>
    </row>
    <row r="118">
      <c r="D118" s="112"/>
      <c r="E118" s="112"/>
    </row>
    <row r="119">
      <c r="D119" s="112"/>
      <c r="E119" s="112"/>
    </row>
    <row r="120">
      <c r="D120" s="112"/>
      <c r="E120" s="112"/>
    </row>
    <row r="121">
      <c r="D121" s="112"/>
      <c r="E121" s="112"/>
    </row>
    <row r="122">
      <c r="D122" s="112"/>
      <c r="E122" s="112"/>
    </row>
    <row r="123">
      <c r="D123" s="112"/>
      <c r="E123" s="112"/>
    </row>
    <row r="124">
      <c r="D124" s="112"/>
      <c r="E124" s="112"/>
    </row>
    <row r="125">
      <c r="D125" s="112"/>
      <c r="E125" s="112"/>
    </row>
    <row r="126">
      <c r="D126" s="112"/>
      <c r="E126" s="112"/>
    </row>
    <row r="127">
      <c r="D127" s="112"/>
      <c r="E127" s="112"/>
    </row>
    <row r="128">
      <c r="D128" s="112"/>
      <c r="E128" s="112"/>
    </row>
    <row r="129">
      <c r="D129" s="112"/>
      <c r="E129" s="112"/>
    </row>
    <row r="130">
      <c r="D130" s="112"/>
      <c r="E130" s="112"/>
    </row>
    <row r="131">
      <c r="D131" s="112"/>
      <c r="E131" s="112"/>
    </row>
    <row r="132">
      <c r="D132" s="112"/>
      <c r="E132" s="112"/>
    </row>
    <row r="133">
      <c r="D133" s="112"/>
      <c r="E133" s="112"/>
    </row>
    <row r="134">
      <c r="D134" s="112"/>
      <c r="E134" s="112"/>
    </row>
    <row r="135">
      <c r="D135" s="112"/>
      <c r="E135" s="112"/>
    </row>
    <row r="136">
      <c r="D136" s="112"/>
      <c r="E136" s="112"/>
    </row>
    <row r="137">
      <c r="D137" s="112"/>
      <c r="E137" s="112"/>
    </row>
    <row r="138">
      <c r="D138" s="112"/>
      <c r="E138" s="112"/>
    </row>
    <row r="139">
      <c r="D139" s="112"/>
      <c r="E139" s="112"/>
    </row>
    <row r="140">
      <c r="D140" s="112"/>
      <c r="E140" s="112"/>
    </row>
    <row r="141">
      <c r="D141" s="112"/>
      <c r="E141" s="112"/>
    </row>
    <row r="142">
      <c r="D142" s="112"/>
      <c r="E142" s="112"/>
    </row>
    <row r="143">
      <c r="D143" s="112"/>
      <c r="E143" s="112"/>
    </row>
    <row r="144">
      <c r="D144" s="112"/>
      <c r="E144" s="112"/>
    </row>
    <row r="145">
      <c r="D145" s="112"/>
      <c r="E145" s="112"/>
    </row>
    <row r="146">
      <c r="D146" s="112"/>
      <c r="E146" s="112"/>
    </row>
    <row r="147">
      <c r="D147" s="112"/>
      <c r="E147" s="112"/>
    </row>
    <row r="148">
      <c r="D148" s="112"/>
      <c r="E148" s="112"/>
    </row>
    <row r="149">
      <c r="D149" s="112"/>
      <c r="E149" s="112"/>
    </row>
    <row r="150">
      <c r="D150" s="112"/>
      <c r="E150" s="112"/>
    </row>
    <row r="151">
      <c r="D151" s="112"/>
      <c r="E151" s="112"/>
    </row>
    <row r="152">
      <c r="D152" s="112"/>
      <c r="E152" s="112"/>
    </row>
    <row r="153">
      <c r="D153" s="112"/>
      <c r="E153" s="112"/>
    </row>
    <row r="154">
      <c r="D154" s="112"/>
      <c r="E154" s="112"/>
    </row>
    <row r="155">
      <c r="D155" s="112"/>
      <c r="E155" s="112"/>
    </row>
    <row r="156">
      <c r="D156" s="112"/>
      <c r="E156" s="112"/>
    </row>
    <row r="157">
      <c r="D157" s="112"/>
      <c r="E157" s="112"/>
    </row>
    <row r="158">
      <c r="D158" s="112"/>
      <c r="E158" s="112"/>
    </row>
    <row r="159">
      <c r="D159" s="112"/>
      <c r="E159" s="112"/>
    </row>
    <row r="160">
      <c r="D160" s="112"/>
      <c r="E160" s="112"/>
    </row>
    <row r="161">
      <c r="D161" s="112"/>
      <c r="E161" s="112"/>
    </row>
    <row r="162">
      <c r="D162" s="112"/>
      <c r="E162" s="112"/>
    </row>
    <row r="163">
      <c r="D163" s="112"/>
      <c r="E163" s="112"/>
    </row>
    <row r="164">
      <c r="D164" s="112"/>
      <c r="E164" s="112"/>
    </row>
    <row r="165">
      <c r="D165" s="112"/>
      <c r="E165" s="112"/>
    </row>
    <row r="166">
      <c r="D166" s="112"/>
      <c r="E166" s="112"/>
    </row>
    <row r="167">
      <c r="D167" s="112"/>
      <c r="E167" s="112"/>
    </row>
    <row r="168">
      <c r="D168" s="112"/>
      <c r="E168" s="112"/>
    </row>
    <row r="169">
      <c r="D169" s="112"/>
      <c r="E169" s="112"/>
    </row>
    <row r="170">
      <c r="D170" s="112"/>
      <c r="E170" s="112"/>
    </row>
    <row r="171">
      <c r="D171" s="112"/>
      <c r="E171" s="112"/>
    </row>
    <row r="172">
      <c r="D172" s="112"/>
      <c r="E172" s="112"/>
    </row>
    <row r="173">
      <c r="D173" s="112"/>
      <c r="E173" s="112"/>
    </row>
    <row r="174">
      <c r="D174" s="112"/>
      <c r="E174" s="112"/>
    </row>
    <row r="175">
      <c r="D175" s="112"/>
      <c r="E175" s="112"/>
    </row>
    <row r="176">
      <c r="D176" s="112"/>
      <c r="E176" s="112"/>
    </row>
    <row r="177">
      <c r="D177" s="112"/>
      <c r="E177" s="112"/>
    </row>
    <row r="178">
      <c r="D178" s="112"/>
      <c r="E178" s="112"/>
    </row>
    <row r="179">
      <c r="D179" s="112"/>
      <c r="E179" s="112"/>
    </row>
    <row r="180">
      <c r="D180" s="112"/>
      <c r="E180" s="112"/>
    </row>
    <row r="181">
      <c r="D181" s="112"/>
      <c r="E181" s="112"/>
    </row>
    <row r="182">
      <c r="D182" s="112"/>
      <c r="E182" s="112"/>
    </row>
    <row r="183">
      <c r="D183" s="112"/>
      <c r="E183" s="112"/>
    </row>
    <row r="184">
      <c r="D184" s="112"/>
      <c r="E184" s="112"/>
    </row>
    <row r="185">
      <c r="D185" s="112"/>
      <c r="E185" s="112"/>
    </row>
    <row r="186">
      <c r="D186" s="112"/>
      <c r="E186" s="112"/>
    </row>
    <row r="187">
      <c r="D187" s="112"/>
      <c r="E187" s="112"/>
    </row>
    <row r="188">
      <c r="D188" s="112"/>
      <c r="E188" s="112"/>
    </row>
    <row r="189">
      <c r="D189" s="112"/>
      <c r="E189" s="112"/>
    </row>
    <row r="190">
      <c r="D190" s="112"/>
      <c r="E190" s="112"/>
    </row>
    <row r="191">
      <c r="D191" s="112"/>
      <c r="E191" s="112"/>
    </row>
    <row r="192">
      <c r="D192" s="112"/>
      <c r="E192" s="112"/>
    </row>
    <row r="193">
      <c r="D193" s="112"/>
      <c r="E193" s="112"/>
    </row>
    <row r="194">
      <c r="D194" s="112"/>
      <c r="E194" s="112"/>
    </row>
    <row r="195">
      <c r="D195" s="112"/>
      <c r="E195" s="112"/>
    </row>
    <row r="196">
      <c r="D196" s="112"/>
      <c r="E196" s="112"/>
    </row>
    <row r="197">
      <c r="D197" s="112"/>
      <c r="E197" s="112"/>
    </row>
    <row r="198">
      <c r="D198" s="112"/>
      <c r="E198" s="112"/>
    </row>
    <row r="199">
      <c r="D199" s="112"/>
      <c r="E199" s="112"/>
    </row>
    <row r="200">
      <c r="D200" s="112"/>
      <c r="E200" s="112"/>
    </row>
    <row r="201">
      <c r="D201" s="112"/>
      <c r="E201" s="112"/>
    </row>
    <row r="202">
      <c r="D202" s="112"/>
      <c r="E202" s="112"/>
    </row>
    <row r="203">
      <c r="D203" s="112"/>
      <c r="E203" s="112"/>
    </row>
    <row r="204">
      <c r="D204" s="112"/>
      <c r="E204" s="112"/>
    </row>
    <row r="205">
      <c r="D205" s="112"/>
      <c r="E205" s="112"/>
    </row>
    <row r="206">
      <c r="D206" s="112"/>
      <c r="E206" s="112"/>
    </row>
    <row r="207">
      <c r="D207" s="112"/>
      <c r="E207" s="112"/>
    </row>
    <row r="208">
      <c r="D208" s="112"/>
      <c r="E208" s="112"/>
    </row>
    <row r="209">
      <c r="D209" s="112"/>
      <c r="E209" s="112"/>
    </row>
    <row r="210">
      <c r="D210" s="112"/>
      <c r="E210" s="112"/>
    </row>
    <row r="211">
      <c r="D211" s="112"/>
      <c r="E211" s="112"/>
    </row>
    <row r="212">
      <c r="D212" s="112"/>
      <c r="E212" s="112"/>
    </row>
    <row r="213">
      <c r="D213" s="112"/>
      <c r="E213" s="112"/>
    </row>
    <row r="214">
      <c r="D214" s="112"/>
      <c r="E214" s="112"/>
    </row>
    <row r="215">
      <c r="D215" s="112"/>
      <c r="E215" s="112"/>
    </row>
    <row r="216">
      <c r="D216" s="112"/>
      <c r="E216" s="112"/>
    </row>
    <row r="217">
      <c r="D217" s="112"/>
      <c r="E217" s="112"/>
    </row>
    <row r="218">
      <c r="D218" s="112"/>
      <c r="E218" s="112"/>
    </row>
    <row r="219">
      <c r="D219" s="112"/>
      <c r="E219" s="112"/>
    </row>
    <row r="220">
      <c r="D220" s="112"/>
      <c r="E220" s="112"/>
    </row>
    <row r="221">
      <c r="D221" s="112"/>
      <c r="E221" s="112"/>
    </row>
    <row r="222">
      <c r="D222" s="112"/>
      <c r="E222" s="112"/>
    </row>
    <row r="223">
      <c r="D223" s="112"/>
      <c r="E223" s="112"/>
    </row>
    <row r="224">
      <c r="D224" s="112"/>
      <c r="E224" s="112"/>
    </row>
    <row r="225">
      <c r="D225" s="112"/>
      <c r="E225" s="112"/>
    </row>
    <row r="226">
      <c r="D226" s="112"/>
      <c r="E226" s="112"/>
    </row>
    <row r="227">
      <c r="D227" s="112"/>
      <c r="E227" s="112"/>
    </row>
    <row r="228">
      <c r="D228" s="112"/>
      <c r="E228" s="112"/>
    </row>
    <row r="229">
      <c r="D229" s="112"/>
      <c r="E229" s="112"/>
    </row>
    <row r="230">
      <c r="D230" s="112"/>
      <c r="E230" s="112"/>
    </row>
    <row r="231">
      <c r="D231" s="112"/>
      <c r="E231" s="112"/>
    </row>
    <row r="232">
      <c r="D232" s="112"/>
      <c r="E232" s="112"/>
    </row>
    <row r="233">
      <c r="D233" s="112"/>
      <c r="E233" s="112"/>
    </row>
    <row r="234">
      <c r="D234" s="112"/>
      <c r="E234" s="112"/>
    </row>
    <row r="235">
      <c r="D235" s="112"/>
      <c r="E235" s="112"/>
    </row>
    <row r="236">
      <c r="D236" s="112"/>
      <c r="E236" s="112"/>
    </row>
    <row r="237">
      <c r="D237" s="112"/>
      <c r="E237" s="112"/>
    </row>
    <row r="238">
      <c r="D238" s="112"/>
      <c r="E238" s="112"/>
    </row>
    <row r="239">
      <c r="D239" s="112"/>
      <c r="E239" s="112"/>
    </row>
    <row r="240">
      <c r="D240" s="112"/>
      <c r="E240" s="112"/>
    </row>
    <row r="241">
      <c r="D241" s="112"/>
      <c r="E241" s="112"/>
    </row>
    <row r="242">
      <c r="D242" s="112"/>
      <c r="E242" s="112"/>
    </row>
    <row r="243">
      <c r="D243" s="112"/>
      <c r="E243" s="112"/>
    </row>
    <row r="244">
      <c r="D244" s="112"/>
      <c r="E244" s="112"/>
    </row>
    <row r="245">
      <c r="D245" s="112"/>
      <c r="E245" s="112"/>
    </row>
    <row r="246">
      <c r="D246" s="112"/>
      <c r="E246" s="112"/>
    </row>
    <row r="247">
      <c r="D247" s="112"/>
      <c r="E247" s="112"/>
    </row>
    <row r="248">
      <c r="D248" s="112"/>
      <c r="E248" s="112"/>
    </row>
    <row r="249">
      <c r="D249" s="112"/>
      <c r="E249" s="112"/>
    </row>
    <row r="250">
      <c r="D250" s="112"/>
      <c r="E250" s="112"/>
    </row>
    <row r="251">
      <c r="D251" s="112"/>
      <c r="E251" s="112"/>
    </row>
    <row r="252">
      <c r="D252" s="112"/>
      <c r="E252" s="112"/>
    </row>
    <row r="253">
      <c r="D253" s="112"/>
      <c r="E253" s="112"/>
    </row>
    <row r="254">
      <c r="D254" s="112"/>
      <c r="E254" s="112"/>
    </row>
    <row r="255">
      <c r="D255" s="112"/>
      <c r="E255" s="112"/>
    </row>
    <row r="256">
      <c r="D256" s="112"/>
      <c r="E256" s="112"/>
    </row>
    <row r="257">
      <c r="D257" s="112"/>
      <c r="E257" s="112"/>
    </row>
    <row r="258">
      <c r="D258" s="112"/>
      <c r="E258" s="112"/>
    </row>
    <row r="259">
      <c r="D259" s="112"/>
      <c r="E259" s="112"/>
    </row>
    <row r="260">
      <c r="D260" s="112"/>
      <c r="E260" s="112"/>
    </row>
    <row r="261">
      <c r="D261" s="112"/>
      <c r="E261" s="112"/>
    </row>
    <row r="262">
      <c r="D262" s="112"/>
      <c r="E262" s="112"/>
    </row>
    <row r="263">
      <c r="D263" s="112"/>
      <c r="E263" s="112"/>
    </row>
    <row r="264">
      <c r="D264" s="112"/>
      <c r="E264" s="112"/>
    </row>
    <row r="265">
      <c r="D265" s="112"/>
      <c r="E265" s="112"/>
    </row>
    <row r="266">
      <c r="D266" s="112"/>
      <c r="E266" s="112"/>
    </row>
    <row r="267">
      <c r="D267" s="112"/>
      <c r="E267" s="112"/>
    </row>
    <row r="268">
      <c r="D268" s="112"/>
      <c r="E268" s="112"/>
    </row>
    <row r="269">
      <c r="D269" s="112"/>
      <c r="E269" s="112"/>
    </row>
    <row r="270">
      <c r="D270" s="112"/>
      <c r="E270" s="112"/>
    </row>
    <row r="271">
      <c r="D271" s="112"/>
      <c r="E271" s="112"/>
    </row>
    <row r="272">
      <c r="D272" s="112"/>
      <c r="E272" s="112"/>
    </row>
    <row r="273">
      <c r="D273" s="112"/>
      <c r="E273" s="112"/>
    </row>
    <row r="274">
      <c r="D274" s="112"/>
      <c r="E274" s="112"/>
    </row>
    <row r="275">
      <c r="D275" s="112"/>
      <c r="E275" s="112"/>
    </row>
    <row r="276">
      <c r="D276" s="112"/>
      <c r="E276" s="112"/>
    </row>
    <row r="277">
      <c r="D277" s="112"/>
      <c r="E277" s="112"/>
    </row>
    <row r="278">
      <c r="D278" s="112"/>
      <c r="E278" s="112"/>
    </row>
    <row r="279">
      <c r="D279" s="112"/>
      <c r="E279" s="112"/>
    </row>
    <row r="280">
      <c r="D280" s="112"/>
      <c r="E280" s="112"/>
    </row>
    <row r="281">
      <c r="D281" s="112"/>
      <c r="E281" s="112"/>
    </row>
    <row r="282">
      <c r="D282" s="112"/>
      <c r="E282" s="112"/>
    </row>
    <row r="283">
      <c r="D283" s="112"/>
      <c r="E283" s="112"/>
    </row>
    <row r="284">
      <c r="D284" s="112"/>
      <c r="E284" s="112"/>
    </row>
    <row r="285">
      <c r="D285" s="112"/>
      <c r="E285" s="112"/>
    </row>
    <row r="286">
      <c r="D286" s="112"/>
      <c r="E286" s="112"/>
    </row>
    <row r="287">
      <c r="D287" s="112"/>
      <c r="E287" s="112"/>
    </row>
    <row r="288">
      <c r="D288" s="112"/>
      <c r="E288" s="112"/>
    </row>
    <row r="289">
      <c r="D289" s="112"/>
      <c r="E289" s="112"/>
    </row>
    <row r="290">
      <c r="D290" s="112"/>
      <c r="E290" s="112"/>
    </row>
    <row r="291">
      <c r="D291" s="112"/>
      <c r="E291" s="112"/>
    </row>
    <row r="292">
      <c r="D292" s="112"/>
      <c r="E292" s="112"/>
    </row>
    <row r="293">
      <c r="D293" s="112"/>
      <c r="E293" s="112"/>
    </row>
    <row r="294">
      <c r="D294" s="112"/>
      <c r="E294" s="112"/>
    </row>
    <row r="295">
      <c r="D295" s="112"/>
      <c r="E295" s="112"/>
    </row>
    <row r="296">
      <c r="D296" s="112"/>
      <c r="E296" s="112"/>
    </row>
    <row r="297">
      <c r="D297" s="112"/>
      <c r="E297" s="112"/>
    </row>
    <row r="298">
      <c r="D298" s="112"/>
      <c r="E298" s="112"/>
    </row>
    <row r="299">
      <c r="D299" s="112"/>
      <c r="E299" s="112"/>
    </row>
    <row r="300">
      <c r="D300" s="112"/>
      <c r="E300" s="112"/>
    </row>
    <row r="301">
      <c r="D301" s="112"/>
      <c r="E301" s="112"/>
    </row>
    <row r="302">
      <c r="D302" s="112"/>
      <c r="E302" s="112"/>
    </row>
    <row r="303">
      <c r="D303" s="112"/>
      <c r="E303" s="112"/>
    </row>
    <row r="304">
      <c r="D304" s="112"/>
      <c r="E304" s="112"/>
    </row>
    <row r="305">
      <c r="D305" s="112"/>
      <c r="E305" s="112"/>
    </row>
    <row r="306">
      <c r="D306" s="112"/>
      <c r="E306" s="112"/>
    </row>
    <row r="307">
      <c r="D307" s="112"/>
      <c r="E307" s="112"/>
    </row>
    <row r="308">
      <c r="D308" s="112"/>
      <c r="E308" s="112"/>
    </row>
    <row r="309">
      <c r="D309" s="112"/>
      <c r="E309" s="112"/>
    </row>
    <row r="310">
      <c r="D310" s="112"/>
      <c r="E310" s="112"/>
    </row>
    <row r="311">
      <c r="D311" s="112"/>
      <c r="E311" s="112"/>
    </row>
    <row r="312">
      <c r="D312" s="112"/>
      <c r="E312" s="112"/>
    </row>
    <row r="313">
      <c r="D313" s="112"/>
      <c r="E313" s="112"/>
    </row>
    <row r="314">
      <c r="D314" s="112"/>
      <c r="E314" s="112"/>
    </row>
    <row r="315">
      <c r="D315" s="112"/>
      <c r="E315" s="112"/>
    </row>
    <row r="316">
      <c r="D316" s="112"/>
      <c r="E316" s="112"/>
    </row>
    <row r="317">
      <c r="D317" s="112"/>
      <c r="E317" s="112"/>
    </row>
    <row r="318">
      <c r="D318" s="112"/>
      <c r="E318" s="112"/>
    </row>
    <row r="319">
      <c r="D319" s="112"/>
      <c r="E319" s="112"/>
    </row>
    <row r="320">
      <c r="D320" s="112"/>
      <c r="E320" s="112"/>
    </row>
    <row r="321">
      <c r="D321" s="112"/>
      <c r="E321" s="112"/>
    </row>
    <row r="322">
      <c r="D322" s="112"/>
      <c r="E322" s="112"/>
    </row>
    <row r="323">
      <c r="D323" s="112"/>
      <c r="E323" s="112"/>
    </row>
    <row r="324">
      <c r="D324" s="112"/>
      <c r="E324" s="112"/>
    </row>
    <row r="325">
      <c r="D325" s="112"/>
      <c r="E325" s="112"/>
    </row>
    <row r="326">
      <c r="D326" s="112"/>
      <c r="E326" s="112"/>
    </row>
    <row r="327">
      <c r="D327" s="112"/>
      <c r="E327" s="112"/>
    </row>
    <row r="328">
      <c r="D328" s="112"/>
      <c r="E328" s="112"/>
    </row>
    <row r="329">
      <c r="D329" s="112"/>
      <c r="E329" s="112"/>
    </row>
    <row r="330">
      <c r="D330" s="112"/>
      <c r="E330" s="112"/>
    </row>
    <row r="331">
      <c r="D331" s="112"/>
      <c r="E331" s="112"/>
    </row>
    <row r="332">
      <c r="D332" s="112"/>
      <c r="E332" s="112"/>
    </row>
    <row r="333">
      <c r="D333" s="112"/>
      <c r="E333" s="112"/>
    </row>
    <row r="334">
      <c r="D334" s="112"/>
      <c r="E334" s="112"/>
    </row>
    <row r="335">
      <c r="D335" s="112"/>
      <c r="E335" s="112"/>
    </row>
    <row r="336">
      <c r="D336" s="112"/>
      <c r="E336" s="112"/>
    </row>
    <row r="337">
      <c r="D337" s="112"/>
      <c r="E337" s="112"/>
    </row>
    <row r="338">
      <c r="D338" s="112"/>
      <c r="E338" s="112"/>
    </row>
    <row r="339">
      <c r="D339" s="112"/>
      <c r="E339" s="112"/>
    </row>
    <row r="340">
      <c r="D340" s="112"/>
      <c r="E340" s="112"/>
    </row>
    <row r="341">
      <c r="D341" s="112"/>
      <c r="E341" s="112"/>
    </row>
    <row r="342">
      <c r="D342" s="112"/>
      <c r="E342" s="112"/>
    </row>
    <row r="343">
      <c r="D343" s="112"/>
      <c r="E343" s="112"/>
    </row>
    <row r="344">
      <c r="D344" s="112"/>
      <c r="E344" s="112"/>
    </row>
    <row r="345">
      <c r="D345" s="112"/>
      <c r="E345" s="112"/>
    </row>
    <row r="346">
      <c r="D346" s="112"/>
      <c r="E346" s="112"/>
    </row>
    <row r="347">
      <c r="D347" s="112"/>
      <c r="E347" s="112"/>
    </row>
    <row r="348">
      <c r="D348" s="112"/>
      <c r="E348" s="112"/>
    </row>
    <row r="349">
      <c r="D349" s="112"/>
      <c r="E349" s="112"/>
    </row>
    <row r="350">
      <c r="D350" s="112"/>
      <c r="E350" s="112"/>
    </row>
    <row r="351">
      <c r="D351" s="112"/>
      <c r="E351" s="112"/>
    </row>
    <row r="352">
      <c r="D352" s="112"/>
      <c r="E352" s="112"/>
    </row>
    <row r="353">
      <c r="D353" s="112"/>
      <c r="E353" s="112"/>
    </row>
    <row r="354">
      <c r="D354" s="112"/>
      <c r="E354" s="112"/>
    </row>
    <row r="355">
      <c r="D355" s="112"/>
      <c r="E355" s="112"/>
    </row>
    <row r="356">
      <c r="D356" s="112"/>
      <c r="E356" s="112"/>
    </row>
    <row r="357">
      <c r="D357" s="112"/>
      <c r="E357" s="112"/>
    </row>
    <row r="358">
      <c r="D358" s="112"/>
      <c r="E358" s="112"/>
    </row>
    <row r="359">
      <c r="D359" s="112"/>
      <c r="E359" s="112"/>
    </row>
    <row r="360">
      <c r="D360" s="112"/>
      <c r="E360" s="112"/>
    </row>
    <row r="361">
      <c r="D361" s="112"/>
      <c r="E361" s="112"/>
    </row>
    <row r="362">
      <c r="D362" s="112"/>
      <c r="E362" s="112"/>
    </row>
    <row r="363">
      <c r="D363" s="112"/>
      <c r="E363" s="112"/>
    </row>
    <row r="364">
      <c r="D364" s="112"/>
      <c r="E364" s="112"/>
    </row>
    <row r="365">
      <c r="D365" s="112"/>
      <c r="E365" s="112"/>
    </row>
    <row r="366">
      <c r="D366" s="112"/>
      <c r="E366" s="112"/>
    </row>
    <row r="367">
      <c r="D367" s="112"/>
      <c r="E367" s="112"/>
    </row>
    <row r="368">
      <c r="D368" s="112"/>
      <c r="E368" s="112"/>
    </row>
    <row r="369">
      <c r="D369" s="112"/>
      <c r="E369" s="112"/>
    </row>
    <row r="370">
      <c r="D370" s="112"/>
      <c r="E370" s="112"/>
    </row>
    <row r="371">
      <c r="D371" s="112"/>
      <c r="E371" s="112"/>
    </row>
    <row r="372">
      <c r="D372" s="112"/>
      <c r="E372" s="112"/>
    </row>
    <row r="373">
      <c r="D373" s="112"/>
      <c r="E373" s="112"/>
    </row>
    <row r="374">
      <c r="D374" s="112"/>
      <c r="E374" s="112"/>
    </row>
    <row r="375">
      <c r="D375" s="112"/>
      <c r="E375" s="112"/>
    </row>
    <row r="376">
      <c r="D376" s="112"/>
      <c r="E376" s="112"/>
    </row>
    <row r="377">
      <c r="D377" s="112"/>
      <c r="E377" s="112"/>
    </row>
    <row r="378">
      <c r="D378" s="112"/>
      <c r="E378" s="112"/>
    </row>
    <row r="379">
      <c r="D379" s="112"/>
      <c r="E379" s="112"/>
    </row>
    <row r="380">
      <c r="D380" s="112"/>
      <c r="E380" s="112"/>
    </row>
    <row r="381">
      <c r="D381" s="112"/>
      <c r="E381" s="112"/>
    </row>
    <row r="382">
      <c r="D382" s="112"/>
      <c r="E382" s="112"/>
    </row>
    <row r="383">
      <c r="D383" s="112"/>
      <c r="E383" s="112"/>
    </row>
    <row r="384">
      <c r="D384" s="112"/>
      <c r="E384" s="112"/>
    </row>
    <row r="385">
      <c r="D385" s="112"/>
      <c r="E385" s="112"/>
    </row>
    <row r="386">
      <c r="D386" s="112"/>
      <c r="E386" s="112"/>
    </row>
    <row r="387">
      <c r="D387" s="112"/>
      <c r="E387" s="112"/>
    </row>
    <row r="388">
      <c r="D388" s="112"/>
      <c r="E388" s="112"/>
    </row>
    <row r="389">
      <c r="D389" s="112"/>
      <c r="E389" s="112"/>
    </row>
    <row r="390">
      <c r="D390" s="112"/>
      <c r="E390" s="112"/>
    </row>
    <row r="391">
      <c r="D391" s="112"/>
      <c r="E391" s="112"/>
    </row>
    <row r="392">
      <c r="D392" s="112"/>
      <c r="E392" s="112"/>
    </row>
    <row r="393">
      <c r="D393" s="112"/>
      <c r="E393" s="112"/>
    </row>
    <row r="394">
      <c r="D394" s="112"/>
      <c r="E394" s="112"/>
    </row>
    <row r="395">
      <c r="D395" s="112"/>
      <c r="E395" s="112"/>
    </row>
    <row r="396">
      <c r="D396" s="112"/>
      <c r="E396" s="112"/>
    </row>
    <row r="397">
      <c r="D397" s="112"/>
      <c r="E397" s="112"/>
    </row>
    <row r="398">
      <c r="D398" s="112"/>
      <c r="E398" s="112"/>
    </row>
    <row r="399">
      <c r="D399" s="112"/>
      <c r="E399" s="112"/>
    </row>
    <row r="400">
      <c r="D400" s="112"/>
      <c r="E400" s="112"/>
    </row>
    <row r="401">
      <c r="D401" s="112"/>
      <c r="E401" s="112"/>
    </row>
    <row r="402">
      <c r="D402" s="112"/>
      <c r="E402" s="112"/>
    </row>
    <row r="403">
      <c r="D403" s="112"/>
      <c r="E403" s="112"/>
    </row>
    <row r="404">
      <c r="D404" s="112"/>
      <c r="E404" s="112"/>
    </row>
    <row r="405">
      <c r="D405" s="112"/>
      <c r="E405" s="112"/>
    </row>
    <row r="406">
      <c r="D406" s="112"/>
      <c r="E406" s="112"/>
    </row>
    <row r="407">
      <c r="D407" s="112"/>
      <c r="E407" s="112"/>
    </row>
    <row r="408">
      <c r="D408" s="112"/>
      <c r="E408" s="112"/>
    </row>
    <row r="409">
      <c r="D409" s="112"/>
      <c r="E409" s="112"/>
    </row>
    <row r="410">
      <c r="D410" s="112"/>
      <c r="E410" s="112"/>
    </row>
    <row r="411">
      <c r="D411" s="112"/>
      <c r="E411" s="112"/>
    </row>
    <row r="412">
      <c r="D412" s="112"/>
      <c r="E412" s="112"/>
    </row>
    <row r="413">
      <c r="D413" s="112"/>
      <c r="E413" s="112"/>
    </row>
    <row r="414">
      <c r="D414" s="112"/>
      <c r="E414" s="112"/>
    </row>
    <row r="415">
      <c r="D415" s="112"/>
      <c r="E415" s="112"/>
    </row>
    <row r="416">
      <c r="D416" s="112"/>
      <c r="E416" s="112"/>
    </row>
    <row r="417">
      <c r="D417" s="112"/>
      <c r="E417" s="112"/>
    </row>
    <row r="418">
      <c r="D418" s="112"/>
      <c r="E418" s="112"/>
    </row>
    <row r="419">
      <c r="D419" s="112"/>
      <c r="E419" s="112"/>
    </row>
    <row r="420">
      <c r="D420" s="112"/>
      <c r="E420" s="112"/>
    </row>
    <row r="421">
      <c r="D421" s="112"/>
      <c r="E421" s="112"/>
    </row>
    <row r="422">
      <c r="D422" s="112"/>
      <c r="E422" s="112"/>
    </row>
    <row r="423">
      <c r="D423" s="112"/>
      <c r="E423" s="112"/>
    </row>
    <row r="424">
      <c r="D424" s="112"/>
      <c r="E424" s="112"/>
    </row>
    <row r="425">
      <c r="D425" s="112"/>
      <c r="E425" s="112"/>
    </row>
    <row r="426">
      <c r="D426" s="112"/>
      <c r="E426" s="112"/>
    </row>
    <row r="427">
      <c r="D427" s="112"/>
      <c r="E427" s="112"/>
    </row>
    <row r="428">
      <c r="D428" s="112"/>
      <c r="E428" s="112"/>
    </row>
    <row r="429">
      <c r="D429" s="112"/>
      <c r="E429" s="112"/>
    </row>
    <row r="430">
      <c r="D430" s="112"/>
      <c r="E430" s="112"/>
    </row>
    <row r="431">
      <c r="D431" s="112"/>
      <c r="E431" s="112"/>
    </row>
    <row r="432">
      <c r="D432" s="112"/>
      <c r="E432" s="112"/>
    </row>
    <row r="433">
      <c r="D433" s="112"/>
      <c r="E433" s="112"/>
    </row>
    <row r="434">
      <c r="D434" s="112"/>
      <c r="E434" s="112"/>
    </row>
    <row r="435">
      <c r="D435" s="112"/>
      <c r="E435" s="112"/>
    </row>
    <row r="436">
      <c r="D436" s="112"/>
      <c r="E436" s="112"/>
    </row>
    <row r="437">
      <c r="D437" s="112"/>
      <c r="E437" s="112"/>
    </row>
    <row r="438">
      <c r="D438" s="112"/>
      <c r="E438" s="112"/>
    </row>
    <row r="439">
      <c r="D439" s="112"/>
      <c r="E439" s="112"/>
    </row>
    <row r="440">
      <c r="D440" s="112"/>
      <c r="E440" s="112"/>
    </row>
    <row r="441">
      <c r="D441" s="112"/>
      <c r="E441" s="112"/>
    </row>
    <row r="442">
      <c r="D442" s="112"/>
      <c r="E442" s="112"/>
    </row>
    <row r="443">
      <c r="D443" s="112"/>
      <c r="E443" s="112"/>
    </row>
    <row r="444">
      <c r="D444" s="112"/>
      <c r="E444" s="112"/>
    </row>
    <row r="445">
      <c r="D445" s="112"/>
      <c r="E445" s="112"/>
    </row>
    <row r="446">
      <c r="D446" s="112"/>
      <c r="E446" s="112"/>
    </row>
    <row r="447">
      <c r="D447" s="112"/>
      <c r="E447" s="112"/>
    </row>
    <row r="448">
      <c r="D448" s="112"/>
      <c r="E448" s="112"/>
    </row>
    <row r="449">
      <c r="D449" s="112"/>
      <c r="E449" s="112"/>
    </row>
    <row r="450">
      <c r="D450" s="112"/>
      <c r="E450" s="112"/>
    </row>
    <row r="451">
      <c r="D451" s="112"/>
      <c r="E451" s="112"/>
    </row>
    <row r="452">
      <c r="D452" s="112"/>
      <c r="E452" s="112"/>
    </row>
    <row r="453">
      <c r="D453" s="112"/>
      <c r="E453" s="112"/>
    </row>
    <row r="454">
      <c r="D454" s="112"/>
      <c r="E454" s="112"/>
    </row>
    <row r="455">
      <c r="D455" s="112"/>
      <c r="E455" s="112"/>
    </row>
    <row r="456">
      <c r="D456" s="112"/>
      <c r="E456" s="112"/>
    </row>
    <row r="457">
      <c r="D457" s="112"/>
      <c r="E457" s="112"/>
    </row>
    <row r="458">
      <c r="D458" s="112"/>
      <c r="E458" s="112"/>
    </row>
    <row r="459">
      <c r="D459" s="112"/>
      <c r="E459" s="112"/>
    </row>
    <row r="460">
      <c r="D460" s="112"/>
      <c r="E460" s="112"/>
    </row>
    <row r="461">
      <c r="D461" s="112"/>
      <c r="E461" s="112"/>
    </row>
    <row r="462">
      <c r="D462" s="112"/>
      <c r="E462" s="112"/>
    </row>
    <row r="463">
      <c r="D463" s="112"/>
      <c r="E463" s="112"/>
    </row>
    <row r="464">
      <c r="D464" s="112"/>
      <c r="E464" s="112"/>
    </row>
    <row r="465">
      <c r="D465" s="112"/>
      <c r="E465" s="112"/>
    </row>
    <row r="466">
      <c r="D466" s="112"/>
      <c r="E466" s="112"/>
    </row>
    <row r="467">
      <c r="D467" s="112"/>
      <c r="E467" s="112"/>
    </row>
    <row r="468">
      <c r="D468" s="112"/>
      <c r="E468" s="112"/>
    </row>
    <row r="469">
      <c r="D469" s="112"/>
      <c r="E469" s="112"/>
    </row>
    <row r="470">
      <c r="D470" s="112"/>
      <c r="E470" s="112"/>
    </row>
    <row r="471">
      <c r="D471" s="112"/>
      <c r="E471" s="112"/>
    </row>
    <row r="472">
      <c r="D472" s="112"/>
      <c r="E472" s="112"/>
    </row>
    <row r="473">
      <c r="D473" s="112"/>
      <c r="E473" s="112"/>
    </row>
    <row r="474">
      <c r="D474" s="112"/>
      <c r="E474" s="112"/>
    </row>
    <row r="475">
      <c r="D475" s="112"/>
      <c r="E475" s="112"/>
    </row>
    <row r="476">
      <c r="D476" s="112"/>
      <c r="E476" s="112"/>
    </row>
    <row r="477">
      <c r="D477" s="112"/>
      <c r="E477" s="112"/>
    </row>
    <row r="478">
      <c r="D478" s="112"/>
      <c r="E478" s="112"/>
    </row>
    <row r="479">
      <c r="D479" s="112"/>
      <c r="E479" s="112"/>
    </row>
    <row r="480">
      <c r="D480" s="112"/>
      <c r="E480" s="112"/>
    </row>
    <row r="481">
      <c r="D481" s="112"/>
      <c r="E481" s="112"/>
    </row>
    <row r="482">
      <c r="D482" s="112"/>
      <c r="E482" s="112"/>
    </row>
    <row r="483">
      <c r="D483" s="112"/>
      <c r="E483" s="112"/>
    </row>
    <row r="484">
      <c r="D484" s="112"/>
      <c r="E484" s="112"/>
    </row>
    <row r="485">
      <c r="D485" s="112"/>
      <c r="E485" s="112"/>
    </row>
    <row r="486">
      <c r="D486" s="112"/>
      <c r="E486" s="112"/>
    </row>
    <row r="487">
      <c r="D487" s="112"/>
      <c r="E487" s="112"/>
    </row>
    <row r="488">
      <c r="D488" s="112"/>
      <c r="E488" s="112"/>
    </row>
    <row r="489">
      <c r="D489" s="112"/>
      <c r="E489" s="112"/>
    </row>
    <row r="490">
      <c r="D490" s="112"/>
      <c r="E490" s="112"/>
    </row>
    <row r="491">
      <c r="D491" s="112"/>
      <c r="E491" s="112"/>
    </row>
    <row r="492">
      <c r="D492" s="112"/>
      <c r="E492" s="112"/>
    </row>
    <row r="493">
      <c r="D493" s="112"/>
      <c r="E493" s="112"/>
    </row>
    <row r="494">
      <c r="D494" s="112"/>
      <c r="E494" s="112"/>
    </row>
    <row r="495">
      <c r="D495" s="112"/>
      <c r="E495" s="112"/>
    </row>
    <row r="496">
      <c r="D496" s="112"/>
      <c r="E496" s="112"/>
    </row>
    <row r="497">
      <c r="D497" s="112"/>
      <c r="E497" s="112"/>
    </row>
    <row r="498">
      <c r="D498" s="112"/>
      <c r="E498" s="112"/>
    </row>
    <row r="499">
      <c r="D499" s="112"/>
      <c r="E499" s="112"/>
    </row>
    <row r="500">
      <c r="D500" s="112"/>
      <c r="E500" s="112"/>
    </row>
    <row r="501">
      <c r="D501" s="112"/>
      <c r="E501" s="112"/>
    </row>
    <row r="502">
      <c r="D502" s="112"/>
      <c r="E502" s="112"/>
    </row>
    <row r="503">
      <c r="D503" s="112"/>
      <c r="E503" s="112"/>
    </row>
    <row r="504">
      <c r="D504" s="112"/>
      <c r="E504" s="112"/>
    </row>
    <row r="505">
      <c r="D505" s="112"/>
      <c r="E505" s="112"/>
    </row>
    <row r="506">
      <c r="D506" s="112"/>
      <c r="E506" s="112"/>
    </row>
    <row r="507">
      <c r="D507" s="112"/>
      <c r="E507" s="112"/>
    </row>
    <row r="508">
      <c r="D508" s="112"/>
      <c r="E508" s="112"/>
    </row>
    <row r="509">
      <c r="D509" s="112"/>
      <c r="E509" s="112"/>
    </row>
    <row r="510">
      <c r="D510" s="112"/>
      <c r="E510" s="112"/>
    </row>
    <row r="511">
      <c r="D511" s="112"/>
      <c r="E511" s="112"/>
    </row>
    <row r="512">
      <c r="D512" s="112"/>
      <c r="E512" s="112"/>
    </row>
    <row r="513">
      <c r="D513" s="112"/>
      <c r="E513" s="112"/>
    </row>
    <row r="514">
      <c r="D514" s="112"/>
      <c r="E514" s="112"/>
    </row>
    <row r="515">
      <c r="D515" s="112"/>
      <c r="E515" s="112"/>
    </row>
    <row r="516">
      <c r="D516" s="112"/>
      <c r="E516" s="112"/>
    </row>
    <row r="517">
      <c r="D517" s="112"/>
      <c r="E517" s="112"/>
    </row>
    <row r="518">
      <c r="D518" s="112"/>
      <c r="E518" s="112"/>
    </row>
    <row r="519">
      <c r="D519" s="112"/>
      <c r="E519" s="112"/>
    </row>
    <row r="520">
      <c r="D520" s="112"/>
      <c r="E520" s="112"/>
    </row>
    <row r="521">
      <c r="D521" s="112"/>
      <c r="E521" s="112"/>
    </row>
    <row r="522">
      <c r="D522" s="112"/>
      <c r="E522" s="112"/>
    </row>
    <row r="523">
      <c r="D523" s="112"/>
      <c r="E523" s="112"/>
    </row>
    <row r="524">
      <c r="D524" s="112"/>
      <c r="E524" s="112"/>
    </row>
    <row r="525">
      <c r="D525" s="112"/>
      <c r="E525" s="112"/>
    </row>
    <row r="526">
      <c r="D526" s="112"/>
      <c r="E526" s="112"/>
    </row>
    <row r="527">
      <c r="D527" s="112"/>
      <c r="E527" s="112"/>
    </row>
    <row r="528">
      <c r="D528" s="112"/>
      <c r="E528" s="112"/>
    </row>
    <row r="529">
      <c r="D529" s="112"/>
      <c r="E529" s="112"/>
    </row>
    <row r="530">
      <c r="D530" s="112"/>
      <c r="E530" s="112"/>
    </row>
    <row r="531">
      <c r="D531" s="112"/>
      <c r="E531" s="112"/>
    </row>
    <row r="532">
      <c r="D532" s="112"/>
      <c r="E532" s="112"/>
    </row>
    <row r="533">
      <c r="D533" s="112"/>
      <c r="E533" s="112"/>
    </row>
    <row r="534">
      <c r="D534" s="112"/>
      <c r="E534" s="112"/>
    </row>
    <row r="535">
      <c r="D535" s="112"/>
      <c r="E535" s="112"/>
    </row>
    <row r="536">
      <c r="D536" s="112"/>
      <c r="E536" s="112"/>
    </row>
    <row r="537">
      <c r="D537" s="112"/>
      <c r="E537" s="112"/>
    </row>
    <row r="538">
      <c r="D538" s="112"/>
      <c r="E538" s="112"/>
    </row>
    <row r="539">
      <c r="D539" s="112"/>
      <c r="E539" s="112"/>
    </row>
    <row r="540">
      <c r="D540" s="112"/>
      <c r="E540" s="112"/>
    </row>
    <row r="541">
      <c r="D541" s="112"/>
      <c r="E541" s="112"/>
    </row>
    <row r="542">
      <c r="D542" s="112"/>
      <c r="E542" s="112"/>
    </row>
    <row r="543">
      <c r="D543" s="112"/>
      <c r="E543" s="112"/>
    </row>
    <row r="544">
      <c r="D544" s="112"/>
      <c r="E544" s="112"/>
    </row>
    <row r="545">
      <c r="D545" s="112"/>
      <c r="E545" s="112"/>
    </row>
    <row r="546">
      <c r="D546" s="112"/>
      <c r="E546" s="112"/>
    </row>
    <row r="547">
      <c r="D547" s="112"/>
      <c r="E547" s="112"/>
    </row>
    <row r="548">
      <c r="D548" s="112"/>
      <c r="E548" s="112"/>
    </row>
    <row r="549">
      <c r="D549" s="112"/>
      <c r="E549" s="112"/>
    </row>
    <row r="550">
      <c r="D550" s="112"/>
      <c r="E550" s="112"/>
    </row>
    <row r="551">
      <c r="D551" s="112"/>
      <c r="E551" s="112"/>
    </row>
    <row r="552">
      <c r="D552" s="112"/>
      <c r="E552" s="112"/>
    </row>
    <row r="553">
      <c r="D553" s="112"/>
      <c r="E553" s="112"/>
    </row>
    <row r="554">
      <c r="D554" s="112"/>
      <c r="E554" s="112"/>
    </row>
    <row r="555">
      <c r="D555" s="112"/>
      <c r="E555" s="112"/>
    </row>
    <row r="556">
      <c r="D556" s="112"/>
      <c r="E556" s="112"/>
    </row>
    <row r="557">
      <c r="D557" s="112"/>
      <c r="E557" s="112"/>
    </row>
    <row r="558">
      <c r="D558" s="112"/>
      <c r="E558" s="112"/>
    </row>
    <row r="559">
      <c r="D559" s="112"/>
      <c r="E559" s="112"/>
    </row>
    <row r="560">
      <c r="D560" s="112"/>
      <c r="E560" s="112"/>
    </row>
    <row r="561">
      <c r="D561" s="112"/>
      <c r="E561" s="112"/>
    </row>
    <row r="562">
      <c r="D562" s="112"/>
      <c r="E562" s="112"/>
    </row>
    <row r="563">
      <c r="D563" s="112"/>
      <c r="E563" s="112"/>
    </row>
    <row r="564">
      <c r="D564" s="112"/>
      <c r="E564" s="112"/>
    </row>
    <row r="565">
      <c r="D565" s="112"/>
      <c r="E565" s="112"/>
    </row>
    <row r="566">
      <c r="D566" s="112"/>
      <c r="E566" s="112"/>
    </row>
    <row r="567">
      <c r="D567" s="112"/>
      <c r="E567" s="112"/>
    </row>
    <row r="568">
      <c r="D568" s="112"/>
      <c r="E568" s="112"/>
    </row>
    <row r="569">
      <c r="D569" s="112"/>
      <c r="E569" s="112"/>
    </row>
    <row r="570">
      <c r="D570" s="112"/>
      <c r="E570" s="112"/>
    </row>
    <row r="571">
      <c r="D571" s="112"/>
      <c r="E571" s="112"/>
    </row>
    <row r="572">
      <c r="D572" s="112"/>
      <c r="E572" s="112"/>
    </row>
    <row r="573">
      <c r="D573" s="112"/>
      <c r="E573" s="112"/>
    </row>
    <row r="574">
      <c r="D574" s="112"/>
      <c r="E574" s="112"/>
    </row>
    <row r="575">
      <c r="D575" s="112"/>
      <c r="E575" s="112"/>
    </row>
    <row r="576">
      <c r="D576" s="112"/>
      <c r="E576" s="112"/>
    </row>
    <row r="577">
      <c r="D577" s="112"/>
      <c r="E577" s="112"/>
    </row>
    <row r="578">
      <c r="D578" s="112"/>
      <c r="E578" s="112"/>
    </row>
    <row r="579">
      <c r="D579" s="112"/>
      <c r="E579" s="112"/>
    </row>
    <row r="580">
      <c r="D580" s="112"/>
      <c r="E580" s="112"/>
    </row>
    <row r="581">
      <c r="D581" s="112"/>
      <c r="E581" s="112"/>
    </row>
    <row r="582">
      <c r="D582" s="112"/>
      <c r="E582" s="112"/>
    </row>
    <row r="583">
      <c r="D583" s="112"/>
      <c r="E583" s="112"/>
    </row>
    <row r="584">
      <c r="D584" s="112"/>
      <c r="E584" s="112"/>
    </row>
    <row r="585">
      <c r="D585" s="112"/>
      <c r="E585" s="112"/>
    </row>
    <row r="586">
      <c r="D586" s="112"/>
      <c r="E586" s="112"/>
    </row>
    <row r="587">
      <c r="D587" s="112"/>
      <c r="E587" s="112"/>
    </row>
    <row r="588">
      <c r="D588" s="112"/>
      <c r="E588" s="112"/>
    </row>
    <row r="589">
      <c r="D589" s="112"/>
      <c r="E589" s="112"/>
    </row>
    <row r="590">
      <c r="D590" s="112"/>
      <c r="E590" s="112"/>
    </row>
    <row r="591">
      <c r="D591" s="112"/>
      <c r="E591" s="112"/>
    </row>
    <row r="592">
      <c r="D592" s="112"/>
      <c r="E592" s="112"/>
    </row>
    <row r="593">
      <c r="D593" s="112"/>
      <c r="E593" s="112"/>
    </row>
    <row r="594">
      <c r="D594" s="112"/>
      <c r="E594" s="112"/>
    </row>
    <row r="595">
      <c r="D595" s="112"/>
      <c r="E595" s="112"/>
    </row>
    <row r="596">
      <c r="D596" s="112"/>
      <c r="E596" s="112"/>
    </row>
    <row r="597">
      <c r="D597" s="112"/>
      <c r="E597" s="112"/>
    </row>
    <row r="598">
      <c r="D598" s="112"/>
      <c r="E598" s="112"/>
    </row>
    <row r="599">
      <c r="D599" s="112"/>
      <c r="E599" s="112"/>
    </row>
    <row r="600">
      <c r="D600" s="112"/>
      <c r="E600" s="112"/>
    </row>
    <row r="601">
      <c r="D601" s="112"/>
      <c r="E601" s="112"/>
    </row>
    <row r="602">
      <c r="D602" s="112"/>
      <c r="E602" s="112"/>
    </row>
    <row r="603">
      <c r="D603" s="112"/>
      <c r="E603" s="112"/>
    </row>
    <row r="604">
      <c r="D604" s="112"/>
      <c r="E604" s="112"/>
    </row>
    <row r="605">
      <c r="D605" s="112"/>
      <c r="E605" s="112"/>
    </row>
    <row r="606">
      <c r="D606" s="112"/>
      <c r="E606" s="112"/>
    </row>
    <row r="607">
      <c r="D607" s="112"/>
      <c r="E607" s="112"/>
    </row>
    <row r="608">
      <c r="D608" s="112"/>
      <c r="E608" s="112"/>
    </row>
    <row r="609">
      <c r="D609" s="112"/>
      <c r="E609" s="112"/>
    </row>
    <row r="610">
      <c r="D610" s="112"/>
      <c r="E610" s="112"/>
    </row>
    <row r="611">
      <c r="D611" s="112"/>
      <c r="E611" s="112"/>
    </row>
    <row r="612">
      <c r="D612" s="112"/>
      <c r="E612" s="112"/>
    </row>
    <row r="613">
      <c r="D613" s="112"/>
      <c r="E613" s="112"/>
    </row>
    <row r="614">
      <c r="D614" s="112"/>
      <c r="E614" s="112"/>
    </row>
    <row r="615">
      <c r="D615" s="112"/>
      <c r="E615" s="112"/>
    </row>
    <row r="616">
      <c r="D616" s="112"/>
      <c r="E616" s="112"/>
    </row>
    <row r="617">
      <c r="D617" s="112"/>
      <c r="E617" s="112"/>
    </row>
    <row r="618">
      <c r="D618" s="112"/>
      <c r="E618" s="112"/>
    </row>
    <row r="619">
      <c r="D619" s="112"/>
      <c r="E619" s="112"/>
    </row>
    <row r="620">
      <c r="D620" s="112"/>
      <c r="E620" s="112"/>
    </row>
    <row r="621">
      <c r="D621" s="112"/>
      <c r="E621" s="112"/>
    </row>
    <row r="622">
      <c r="D622" s="112"/>
      <c r="E622" s="112"/>
    </row>
    <row r="623">
      <c r="D623" s="112"/>
      <c r="E623" s="112"/>
    </row>
    <row r="624">
      <c r="D624" s="112"/>
      <c r="E624" s="112"/>
    </row>
    <row r="625">
      <c r="D625" s="112"/>
      <c r="E625" s="112"/>
    </row>
    <row r="626">
      <c r="D626" s="112"/>
      <c r="E626" s="112"/>
    </row>
    <row r="627">
      <c r="D627" s="112"/>
      <c r="E627" s="112"/>
    </row>
    <row r="628">
      <c r="D628" s="112"/>
      <c r="E628" s="112"/>
    </row>
    <row r="629">
      <c r="D629" s="112"/>
      <c r="E629" s="112"/>
    </row>
    <row r="630">
      <c r="D630" s="112"/>
      <c r="E630" s="112"/>
    </row>
    <row r="631">
      <c r="D631" s="112"/>
      <c r="E631" s="112"/>
    </row>
    <row r="632">
      <c r="D632" s="112"/>
      <c r="E632" s="112"/>
    </row>
    <row r="633">
      <c r="D633" s="112"/>
      <c r="E633" s="112"/>
    </row>
    <row r="634">
      <c r="D634" s="112"/>
      <c r="E634" s="112"/>
    </row>
    <row r="635">
      <c r="D635" s="112"/>
      <c r="E635" s="112"/>
    </row>
    <row r="636">
      <c r="D636" s="112"/>
      <c r="E636" s="112"/>
    </row>
    <row r="637">
      <c r="D637" s="112"/>
      <c r="E637" s="112"/>
    </row>
    <row r="638">
      <c r="D638" s="112"/>
      <c r="E638" s="112"/>
    </row>
    <row r="639">
      <c r="D639" s="112"/>
      <c r="E639" s="112"/>
    </row>
    <row r="640">
      <c r="D640" s="112"/>
      <c r="E640" s="112"/>
    </row>
    <row r="641">
      <c r="D641" s="112"/>
      <c r="E641" s="112"/>
    </row>
    <row r="642">
      <c r="D642" s="112"/>
      <c r="E642" s="112"/>
    </row>
    <row r="643">
      <c r="D643" s="112"/>
      <c r="E643" s="112"/>
    </row>
    <row r="644">
      <c r="D644" s="112"/>
      <c r="E644" s="112"/>
    </row>
    <row r="645">
      <c r="D645" s="112"/>
      <c r="E645" s="112"/>
    </row>
    <row r="646">
      <c r="D646" s="112"/>
      <c r="E646" s="112"/>
    </row>
    <row r="647">
      <c r="D647" s="112"/>
      <c r="E647" s="112"/>
    </row>
    <row r="648">
      <c r="D648" s="112"/>
      <c r="E648" s="112"/>
    </row>
    <row r="649">
      <c r="D649" s="112"/>
      <c r="E649" s="112"/>
    </row>
    <row r="650">
      <c r="D650" s="112"/>
      <c r="E650" s="112"/>
    </row>
    <row r="651">
      <c r="D651" s="112"/>
      <c r="E651" s="112"/>
    </row>
    <row r="652">
      <c r="D652" s="112"/>
      <c r="E652" s="112"/>
    </row>
    <row r="653">
      <c r="D653" s="112"/>
      <c r="E653" s="112"/>
    </row>
    <row r="654">
      <c r="D654" s="112"/>
      <c r="E654" s="112"/>
    </row>
    <row r="655">
      <c r="D655" s="112"/>
      <c r="E655" s="112"/>
    </row>
    <row r="656">
      <c r="D656" s="112"/>
      <c r="E656" s="112"/>
    </row>
    <row r="657">
      <c r="D657" s="112"/>
      <c r="E657" s="112"/>
    </row>
    <row r="658">
      <c r="D658" s="112"/>
      <c r="E658" s="112"/>
    </row>
    <row r="659">
      <c r="D659" s="112"/>
      <c r="E659" s="112"/>
    </row>
    <row r="660">
      <c r="D660" s="112"/>
      <c r="E660" s="112"/>
    </row>
    <row r="661">
      <c r="D661" s="112"/>
      <c r="E661" s="112"/>
    </row>
    <row r="662">
      <c r="D662" s="112"/>
      <c r="E662" s="112"/>
    </row>
    <row r="663">
      <c r="D663" s="112"/>
      <c r="E663" s="112"/>
    </row>
    <row r="664">
      <c r="D664" s="112"/>
      <c r="E664" s="112"/>
    </row>
    <row r="665">
      <c r="D665" s="112"/>
      <c r="E665" s="112"/>
    </row>
    <row r="666">
      <c r="D666" s="112"/>
      <c r="E666" s="112"/>
    </row>
    <row r="667">
      <c r="D667" s="112"/>
      <c r="E667" s="112"/>
    </row>
    <row r="668">
      <c r="D668" s="112"/>
      <c r="E668" s="112"/>
    </row>
    <row r="669">
      <c r="D669" s="112"/>
      <c r="E669" s="112"/>
    </row>
    <row r="670">
      <c r="D670" s="112"/>
      <c r="E670" s="112"/>
    </row>
    <row r="671">
      <c r="D671" s="112"/>
      <c r="E671" s="112"/>
    </row>
    <row r="672">
      <c r="D672" s="112"/>
      <c r="E672" s="112"/>
    </row>
    <row r="673">
      <c r="D673" s="112"/>
      <c r="E673" s="112"/>
    </row>
    <row r="674">
      <c r="D674" s="112"/>
      <c r="E674" s="112"/>
    </row>
    <row r="675">
      <c r="D675" s="112"/>
      <c r="E675" s="112"/>
    </row>
    <row r="676">
      <c r="D676" s="112"/>
      <c r="E676" s="112"/>
    </row>
    <row r="677">
      <c r="D677" s="112"/>
      <c r="E677" s="112"/>
    </row>
    <row r="678">
      <c r="D678" s="112"/>
      <c r="E678" s="112"/>
    </row>
    <row r="679">
      <c r="D679" s="112"/>
      <c r="E679" s="112"/>
    </row>
    <row r="680">
      <c r="D680" s="112"/>
      <c r="E680" s="112"/>
    </row>
    <row r="681">
      <c r="D681" s="112"/>
      <c r="E681" s="112"/>
    </row>
    <row r="682">
      <c r="D682" s="112"/>
      <c r="E682" s="112"/>
    </row>
    <row r="683">
      <c r="D683" s="112"/>
      <c r="E683" s="112"/>
    </row>
    <row r="684">
      <c r="D684" s="112"/>
      <c r="E684" s="112"/>
    </row>
    <row r="685">
      <c r="D685" s="112"/>
      <c r="E685" s="112"/>
    </row>
    <row r="686">
      <c r="D686" s="112"/>
      <c r="E686" s="112"/>
    </row>
    <row r="687">
      <c r="D687" s="112"/>
      <c r="E687" s="112"/>
    </row>
    <row r="688">
      <c r="D688" s="112"/>
      <c r="E688" s="112"/>
    </row>
    <row r="689">
      <c r="D689" s="112"/>
      <c r="E689" s="112"/>
    </row>
    <row r="690">
      <c r="D690" s="112"/>
      <c r="E690" s="112"/>
    </row>
    <row r="691">
      <c r="D691" s="112"/>
      <c r="E691" s="112"/>
    </row>
    <row r="692">
      <c r="D692" s="112"/>
      <c r="E692" s="112"/>
    </row>
    <row r="693">
      <c r="D693" s="112"/>
      <c r="E693" s="112"/>
    </row>
    <row r="694">
      <c r="D694" s="112"/>
      <c r="E694" s="112"/>
    </row>
    <row r="695">
      <c r="D695" s="112"/>
      <c r="E695" s="112"/>
    </row>
    <row r="696">
      <c r="D696" s="112"/>
      <c r="E696" s="112"/>
    </row>
    <row r="697">
      <c r="D697" s="112"/>
      <c r="E697" s="112"/>
    </row>
    <row r="698">
      <c r="D698" s="112"/>
      <c r="E698" s="112"/>
    </row>
    <row r="699">
      <c r="D699" s="112"/>
      <c r="E699" s="112"/>
    </row>
    <row r="700">
      <c r="D700" s="112"/>
      <c r="E700" s="112"/>
    </row>
    <row r="701">
      <c r="D701" s="112"/>
      <c r="E701" s="112"/>
    </row>
    <row r="702">
      <c r="D702" s="112"/>
      <c r="E702" s="112"/>
    </row>
    <row r="703">
      <c r="D703" s="112"/>
      <c r="E703" s="112"/>
    </row>
    <row r="704">
      <c r="D704" s="112"/>
      <c r="E704" s="112"/>
    </row>
    <row r="705">
      <c r="D705" s="112"/>
      <c r="E705" s="112"/>
    </row>
    <row r="706">
      <c r="D706" s="112"/>
      <c r="E706" s="112"/>
    </row>
    <row r="707">
      <c r="D707" s="112"/>
      <c r="E707" s="112"/>
    </row>
    <row r="708">
      <c r="D708" s="112"/>
      <c r="E708" s="112"/>
    </row>
    <row r="709">
      <c r="D709" s="112"/>
      <c r="E709" s="112"/>
    </row>
    <row r="710">
      <c r="D710" s="112"/>
      <c r="E710" s="112"/>
    </row>
    <row r="711">
      <c r="D711" s="112"/>
      <c r="E711" s="112"/>
    </row>
    <row r="712">
      <c r="D712" s="112"/>
      <c r="E712" s="112"/>
    </row>
    <row r="713">
      <c r="D713" s="112"/>
      <c r="E713" s="112"/>
    </row>
    <row r="714">
      <c r="D714" s="112"/>
      <c r="E714" s="112"/>
    </row>
    <row r="715">
      <c r="D715" s="112"/>
      <c r="E715" s="112"/>
    </row>
    <row r="716">
      <c r="D716" s="112"/>
      <c r="E716" s="112"/>
    </row>
    <row r="717">
      <c r="D717" s="112"/>
      <c r="E717" s="112"/>
    </row>
    <row r="718">
      <c r="D718" s="112"/>
      <c r="E718" s="112"/>
    </row>
    <row r="719">
      <c r="D719" s="112"/>
      <c r="E719" s="112"/>
    </row>
    <row r="720">
      <c r="D720" s="112"/>
      <c r="E720" s="112"/>
    </row>
    <row r="721">
      <c r="D721" s="112"/>
      <c r="E721" s="112"/>
    </row>
    <row r="722">
      <c r="D722" s="112"/>
      <c r="E722" s="112"/>
    </row>
    <row r="723">
      <c r="D723" s="112"/>
      <c r="E723" s="112"/>
    </row>
    <row r="724">
      <c r="D724" s="112"/>
      <c r="E724" s="112"/>
    </row>
    <row r="725">
      <c r="D725" s="112"/>
      <c r="E725" s="112"/>
    </row>
    <row r="726">
      <c r="D726" s="112"/>
      <c r="E726" s="112"/>
    </row>
    <row r="727">
      <c r="D727" s="112"/>
      <c r="E727" s="112"/>
    </row>
    <row r="728">
      <c r="D728" s="112"/>
      <c r="E728" s="112"/>
    </row>
    <row r="729">
      <c r="D729" s="112"/>
      <c r="E729" s="112"/>
    </row>
    <row r="730">
      <c r="D730" s="112"/>
      <c r="E730" s="112"/>
    </row>
    <row r="731">
      <c r="D731" s="112"/>
      <c r="E731" s="112"/>
    </row>
    <row r="732">
      <c r="D732" s="112"/>
      <c r="E732" s="112"/>
    </row>
    <row r="733">
      <c r="D733" s="112"/>
      <c r="E733" s="112"/>
    </row>
    <row r="734">
      <c r="D734" s="112"/>
      <c r="E734" s="112"/>
    </row>
    <row r="735">
      <c r="D735" s="112"/>
      <c r="E735" s="112"/>
    </row>
    <row r="736">
      <c r="D736" s="112"/>
      <c r="E736" s="112"/>
    </row>
    <row r="737">
      <c r="D737" s="112"/>
      <c r="E737" s="112"/>
    </row>
    <row r="738">
      <c r="D738" s="112"/>
      <c r="E738" s="112"/>
    </row>
    <row r="739">
      <c r="D739" s="112"/>
      <c r="E739" s="112"/>
    </row>
    <row r="740">
      <c r="D740" s="112"/>
      <c r="E740" s="112"/>
    </row>
    <row r="741">
      <c r="D741" s="112"/>
      <c r="E741" s="112"/>
    </row>
    <row r="742">
      <c r="D742" s="112"/>
      <c r="E742" s="112"/>
    </row>
    <row r="743">
      <c r="D743" s="112"/>
      <c r="E743" s="112"/>
    </row>
    <row r="744">
      <c r="D744" s="112"/>
      <c r="E744" s="112"/>
    </row>
    <row r="745">
      <c r="D745" s="112"/>
      <c r="E745" s="112"/>
    </row>
    <row r="746">
      <c r="D746" s="112"/>
      <c r="E746" s="112"/>
    </row>
    <row r="747">
      <c r="D747" s="112"/>
      <c r="E747" s="112"/>
    </row>
    <row r="748">
      <c r="D748" s="112"/>
      <c r="E748" s="112"/>
    </row>
    <row r="749">
      <c r="D749" s="112"/>
      <c r="E749" s="112"/>
    </row>
    <row r="750">
      <c r="D750" s="112"/>
      <c r="E750" s="112"/>
    </row>
    <row r="751">
      <c r="D751" s="112"/>
      <c r="E751" s="112"/>
    </row>
    <row r="752">
      <c r="D752" s="112"/>
      <c r="E752" s="112"/>
    </row>
    <row r="753">
      <c r="D753" s="112"/>
      <c r="E753" s="112"/>
    </row>
    <row r="754">
      <c r="D754" s="112"/>
      <c r="E754" s="112"/>
    </row>
    <row r="755">
      <c r="D755" s="112"/>
      <c r="E755" s="112"/>
    </row>
    <row r="756">
      <c r="D756" s="112"/>
      <c r="E756" s="112"/>
    </row>
    <row r="757">
      <c r="D757" s="112"/>
      <c r="E757" s="112"/>
    </row>
    <row r="758">
      <c r="D758" s="112"/>
      <c r="E758" s="112"/>
    </row>
    <row r="759">
      <c r="D759" s="112"/>
      <c r="E759" s="112"/>
    </row>
    <row r="760">
      <c r="D760" s="112"/>
      <c r="E760" s="112"/>
    </row>
    <row r="761">
      <c r="D761" s="112"/>
      <c r="E761" s="112"/>
    </row>
    <row r="762">
      <c r="D762" s="112"/>
      <c r="E762" s="112"/>
    </row>
    <row r="763">
      <c r="D763" s="112"/>
      <c r="E763" s="112"/>
    </row>
    <row r="764">
      <c r="D764" s="112"/>
      <c r="E764" s="112"/>
    </row>
    <row r="765">
      <c r="D765" s="112"/>
      <c r="E765" s="112"/>
    </row>
    <row r="766">
      <c r="D766" s="112"/>
      <c r="E766" s="112"/>
    </row>
    <row r="767">
      <c r="D767" s="112"/>
      <c r="E767" s="112"/>
    </row>
    <row r="768">
      <c r="D768" s="112"/>
      <c r="E768" s="112"/>
    </row>
    <row r="769">
      <c r="D769" s="112"/>
      <c r="E769" s="112"/>
    </row>
    <row r="770">
      <c r="D770" s="112"/>
      <c r="E770" s="112"/>
    </row>
    <row r="771">
      <c r="D771" s="112"/>
      <c r="E771" s="112"/>
    </row>
    <row r="772">
      <c r="D772" s="112"/>
      <c r="E772" s="112"/>
    </row>
    <row r="773">
      <c r="D773" s="112"/>
      <c r="E773" s="112"/>
    </row>
    <row r="774">
      <c r="D774" s="112"/>
      <c r="E774" s="112"/>
    </row>
    <row r="775">
      <c r="D775" s="112"/>
      <c r="E775" s="112"/>
    </row>
    <row r="776">
      <c r="D776" s="112"/>
      <c r="E776" s="112"/>
    </row>
    <row r="777">
      <c r="D777" s="112"/>
      <c r="E777" s="112"/>
    </row>
    <row r="778">
      <c r="D778" s="112"/>
      <c r="E778" s="112"/>
    </row>
    <row r="779">
      <c r="D779" s="112"/>
      <c r="E779" s="112"/>
    </row>
    <row r="780">
      <c r="D780" s="112"/>
      <c r="E780" s="112"/>
    </row>
    <row r="781">
      <c r="D781" s="112"/>
      <c r="E781" s="112"/>
    </row>
    <row r="782">
      <c r="D782" s="112"/>
      <c r="E782" s="112"/>
    </row>
    <row r="783">
      <c r="D783" s="112"/>
      <c r="E783" s="112"/>
    </row>
    <row r="784">
      <c r="D784" s="112"/>
      <c r="E784" s="112"/>
    </row>
    <row r="785">
      <c r="D785" s="112"/>
      <c r="E785" s="112"/>
    </row>
    <row r="786">
      <c r="D786" s="112"/>
      <c r="E786" s="112"/>
    </row>
    <row r="787">
      <c r="D787" s="112"/>
      <c r="E787" s="112"/>
    </row>
    <row r="788">
      <c r="D788" s="112"/>
      <c r="E788" s="112"/>
    </row>
    <row r="789">
      <c r="D789" s="112"/>
      <c r="E789" s="112"/>
    </row>
    <row r="790">
      <c r="D790" s="112"/>
      <c r="E790" s="112"/>
    </row>
    <row r="791">
      <c r="D791" s="112"/>
      <c r="E791" s="112"/>
    </row>
    <row r="792">
      <c r="D792" s="112"/>
      <c r="E792" s="112"/>
    </row>
    <row r="793">
      <c r="D793" s="112"/>
      <c r="E793" s="112"/>
    </row>
    <row r="794">
      <c r="D794" s="112"/>
      <c r="E794" s="112"/>
    </row>
    <row r="795">
      <c r="D795" s="112"/>
      <c r="E795" s="112"/>
    </row>
    <row r="796">
      <c r="D796" s="112"/>
      <c r="E796" s="112"/>
    </row>
    <row r="797">
      <c r="D797" s="112"/>
      <c r="E797" s="112"/>
    </row>
    <row r="798">
      <c r="D798" s="112"/>
      <c r="E798" s="112"/>
    </row>
    <row r="799">
      <c r="D799" s="112"/>
      <c r="E799" s="112"/>
    </row>
    <row r="800">
      <c r="D800" s="112"/>
      <c r="E800" s="112"/>
    </row>
    <row r="801">
      <c r="D801" s="112"/>
      <c r="E801" s="112"/>
    </row>
    <row r="802">
      <c r="D802" s="112"/>
      <c r="E802" s="112"/>
    </row>
    <row r="803">
      <c r="D803" s="112"/>
      <c r="E803" s="112"/>
    </row>
    <row r="804">
      <c r="D804" s="112"/>
      <c r="E804" s="112"/>
    </row>
    <row r="805">
      <c r="D805" s="112"/>
      <c r="E805" s="112"/>
    </row>
    <row r="806">
      <c r="D806" s="112"/>
      <c r="E806" s="112"/>
    </row>
    <row r="807">
      <c r="D807" s="112"/>
      <c r="E807" s="112"/>
    </row>
    <row r="808">
      <c r="D808" s="112"/>
      <c r="E808" s="112"/>
    </row>
    <row r="809">
      <c r="D809" s="112"/>
      <c r="E809" s="112"/>
    </row>
    <row r="810">
      <c r="D810" s="112"/>
      <c r="E810" s="112"/>
    </row>
    <row r="811">
      <c r="D811" s="112"/>
      <c r="E811" s="112"/>
    </row>
    <row r="812">
      <c r="D812" s="112"/>
      <c r="E812" s="112"/>
    </row>
    <row r="813">
      <c r="D813" s="112"/>
      <c r="E813" s="112"/>
    </row>
    <row r="814">
      <c r="D814" s="112"/>
      <c r="E814" s="112"/>
    </row>
    <row r="815">
      <c r="D815" s="112"/>
      <c r="E815" s="112"/>
    </row>
    <row r="816">
      <c r="D816" s="112"/>
      <c r="E816" s="112"/>
    </row>
    <row r="817">
      <c r="D817" s="112"/>
      <c r="E817" s="112"/>
    </row>
    <row r="818">
      <c r="D818" s="112"/>
      <c r="E818" s="112"/>
    </row>
    <row r="819">
      <c r="D819" s="112"/>
      <c r="E819" s="112"/>
    </row>
    <row r="820">
      <c r="D820" s="112"/>
      <c r="E820" s="112"/>
    </row>
    <row r="821">
      <c r="D821" s="112"/>
      <c r="E821" s="112"/>
    </row>
    <row r="822">
      <c r="D822" s="112"/>
      <c r="E822" s="112"/>
    </row>
    <row r="823">
      <c r="D823" s="112"/>
      <c r="E823" s="112"/>
    </row>
    <row r="824">
      <c r="D824" s="112"/>
      <c r="E824" s="112"/>
    </row>
    <row r="825">
      <c r="D825" s="112"/>
      <c r="E825" s="112"/>
    </row>
    <row r="826">
      <c r="D826" s="112"/>
      <c r="E826" s="112"/>
    </row>
    <row r="827">
      <c r="D827" s="112"/>
      <c r="E827" s="112"/>
    </row>
    <row r="828">
      <c r="D828" s="112"/>
      <c r="E828" s="112"/>
    </row>
    <row r="829">
      <c r="D829" s="112"/>
      <c r="E829" s="112"/>
    </row>
    <row r="830">
      <c r="D830" s="112"/>
      <c r="E830" s="112"/>
    </row>
    <row r="831">
      <c r="D831" s="112"/>
      <c r="E831" s="112"/>
    </row>
    <row r="832">
      <c r="D832" s="112"/>
      <c r="E832" s="112"/>
    </row>
    <row r="833">
      <c r="D833" s="112"/>
      <c r="E833" s="112"/>
    </row>
    <row r="834">
      <c r="D834" s="112"/>
      <c r="E834" s="112"/>
    </row>
    <row r="835">
      <c r="D835" s="112"/>
      <c r="E835" s="112"/>
    </row>
    <row r="836">
      <c r="D836" s="112"/>
      <c r="E836" s="112"/>
    </row>
    <row r="837">
      <c r="D837" s="112"/>
      <c r="E837" s="112"/>
    </row>
    <row r="838">
      <c r="D838" s="112"/>
      <c r="E838" s="112"/>
    </row>
    <row r="839">
      <c r="D839" s="112"/>
      <c r="E839" s="112"/>
    </row>
    <row r="840">
      <c r="D840" s="112"/>
      <c r="E840" s="112"/>
    </row>
    <row r="841">
      <c r="D841" s="112"/>
      <c r="E841" s="112"/>
    </row>
    <row r="842">
      <c r="D842" s="112"/>
      <c r="E842" s="112"/>
    </row>
    <row r="843">
      <c r="D843" s="112"/>
      <c r="E843" s="112"/>
    </row>
    <row r="844">
      <c r="D844" s="112"/>
      <c r="E844" s="112"/>
    </row>
    <row r="845">
      <c r="D845" s="112"/>
      <c r="E845" s="112"/>
    </row>
    <row r="846">
      <c r="D846" s="112"/>
      <c r="E846" s="112"/>
    </row>
    <row r="847">
      <c r="D847" s="112"/>
      <c r="E847" s="112"/>
    </row>
    <row r="848">
      <c r="D848" s="112"/>
      <c r="E848" s="112"/>
    </row>
    <row r="849">
      <c r="D849" s="112"/>
      <c r="E849" s="112"/>
    </row>
    <row r="850">
      <c r="D850" s="112"/>
      <c r="E850" s="112"/>
    </row>
    <row r="851">
      <c r="D851" s="112"/>
      <c r="E851" s="112"/>
    </row>
    <row r="852">
      <c r="D852" s="112"/>
      <c r="E852" s="112"/>
    </row>
    <row r="853">
      <c r="D853" s="112"/>
      <c r="E853" s="112"/>
    </row>
    <row r="854">
      <c r="D854" s="112"/>
      <c r="E854" s="112"/>
    </row>
    <row r="855">
      <c r="D855" s="112"/>
      <c r="E855" s="112"/>
    </row>
    <row r="856">
      <c r="D856" s="112"/>
      <c r="E856" s="112"/>
    </row>
    <row r="857">
      <c r="D857" s="112"/>
      <c r="E857" s="112"/>
    </row>
    <row r="858">
      <c r="D858" s="112"/>
      <c r="E858" s="112"/>
    </row>
    <row r="859">
      <c r="D859" s="112"/>
      <c r="E859" s="112"/>
    </row>
    <row r="860">
      <c r="D860" s="112"/>
      <c r="E860" s="112"/>
    </row>
    <row r="861">
      <c r="D861" s="112"/>
      <c r="E861" s="112"/>
    </row>
    <row r="862">
      <c r="D862" s="112"/>
      <c r="E862" s="112"/>
    </row>
    <row r="863">
      <c r="D863" s="112"/>
      <c r="E863" s="112"/>
    </row>
    <row r="864">
      <c r="D864" s="112"/>
      <c r="E864" s="112"/>
    </row>
    <row r="865">
      <c r="D865" s="112"/>
      <c r="E865" s="112"/>
    </row>
    <row r="866">
      <c r="D866" s="112"/>
      <c r="E866" s="112"/>
    </row>
    <row r="867">
      <c r="D867" s="112"/>
      <c r="E867" s="112"/>
    </row>
    <row r="868">
      <c r="D868" s="112"/>
      <c r="E868" s="112"/>
    </row>
    <row r="869">
      <c r="D869" s="112"/>
      <c r="E869" s="112"/>
    </row>
    <row r="870">
      <c r="D870" s="112"/>
      <c r="E870" s="112"/>
    </row>
    <row r="871">
      <c r="D871" s="112"/>
      <c r="E871" s="112"/>
    </row>
    <row r="872">
      <c r="D872" s="112"/>
      <c r="E872" s="112"/>
    </row>
    <row r="873">
      <c r="D873" s="112"/>
      <c r="E873" s="112"/>
    </row>
    <row r="874">
      <c r="D874" s="112"/>
      <c r="E874" s="112"/>
    </row>
    <row r="875">
      <c r="D875" s="112"/>
      <c r="E875" s="112"/>
    </row>
    <row r="876">
      <c r="D876" s="112"/>
      <c r="E876" s="112"/>
    </row>
    <row r="877">
      <c r="D877" s="112"/>
      <c r="E877" s="112"/>
    </row>
    <row r="878">
      <c r="D878" s="112"/>
      <c r="E878" s="112"/>
    </row>
    <row r="879">
      <c r="D879" s="112"/>
      <c r="E879" s="112"/>
    </row>
    <row r="880">
      <c r="D880" s="112"/>
      <c r="E880" s="112"/>
    </row>
    <row r="881">
      <c r="D881" s="112"/>
      <c r="E881" s="112"/>
    </row>
    <row r="882">
      <c r="D882" s="112"/>
      <c r="E882" s="112"/>
    </row>
    <row r="883">
      <c r="D883" s="112"/>
      <c r="E883" s="112"/>
    </row>
    <row r="884">
      <c r="D884" s="112"/>
      <c r="E884" s="112"/>
    </row>
    <row r="885">
      <c r="D885" s="112"/>
      <c r="E885" s="112"/>
    </row>
    <row r="886">
      <c r="D886" s="112"/>
      <c r="E886" s="112"/>
    </row>
    <row r="887">
      <c r="D887" s="112"/>
      <c r="E887" s="112"/>
    </row>
    <row r="888">
      <c r="D888" s="112"/>
      <c r="E888" s="112"/>
    </row>
    <row r="889">
      <c r="D889" s="112"/>
      <c r="E889" s="112"/>
    </row>
    <row r="890">
      <c r="D890" s="112"/>
      <c r="E890" s="112"/>
    </row>
    <row r="891">
      <c r="D891" s="112"/>
      <c r="E891" s="112"/>
    </row>
    <row r="892">
      <c r="D892" s="112"/>
      <c r="E892" s="112"/>
    </row>
    <row r="893">
      <c r="D893" s="112"/>
      <c r="E893" s="112"/>
    </row>
    <row r="894">
      <c r="D894" s="112"/>
      <c r="E894" s="112"/>
    </row>
    <row r="895">
      <c r="D895" s="112"/>
      <c r="E895" s="112"/>
    </row>
    <row r="896">
      <c r="D896" s="112"/>
      <c r="E896" s="112"/>
    </row>
    <row r="897">
      <c r="D897" s="112"/>
      <c r="E897" s="112"/>
    </row>
    <row r="898">
      <c r="D898" s="112"/>
      <c r="E898" s="112"/>
    </row>
    <row r="899">
      <c r="D899" s="112"/>
      <c r="E899" s="112"/>
    </row>
    <row r="900">
      <c r="D900" s="112"/>
      <c r="E900" s="112"/>
    </row>
    <row r="901">
      <c r="D901" s="112"/>
      <c r="E901" s="112"/>
    </row>
    <row r="902">
      <c r="D902" s="112"/>
      <c r="E902" s="112"/>
    </row>
    <row r="903">
      <c r="D903" s="112"/>
      <c r="E903" s="112"/>
    </row>
    <row r="904">
      <c r="D904" s="112"/>
      <c r="E904" s="112"/>
    </row>
    <row r="905">
      <c r="D905" s="112"/>
      <c r="E905" s="112"/>
    </row>
    <row r="906">
      <c r="D906" s="112"/>
      <c r="E906" s="112"/>
    </row>
    <row r="907">
      <c r="D907" s="112"/>
      <c r="E907" s="112"/>
    </row>
    <row r="908">
      <c r="D908" s="112"/>
      <c r="E908" s="112"/>
    </row>
    <row r="909">
      <c r="D909" s="112"/>
      <c r="E909" s="112"/>
    </row>
    <row r="910">
      <c r="D910" s="112"/>
      <c r="E910" s="112"/>
    </row>
    <row r="911">
      <c r="D911" s="112"/>
      <c r="E911" s="112"/>
    </row>
    <row r="912">
      <c r="D912" s="112"/>
      <c r="E912" s="112"/>
    </row>
    <row r="913">
      <c r="D913" s="112"/>
      <c r="E913" s="112"/>
    </row>
    <row r="914">
      <c r="D914" s="112"/>
      <c r="E914" s="112"/>
    </row>
    <row r="915">
      <c r="D915" s="112"/>
      <c r="E915" s="112"/>
    </row>
    <row r="916">
      <c r="D916" s="112"/>
      <c r="E916" s="112"/>
    </row>
    <row r="917">
      <c r="D917" s="112"/>
      <c r="E917" s="112"/>
    </row>
    <row r="918">
      <c r="D918" s="112"/>
      <c r="E918" s="112"/>
    </row>
    <row r="919">
      <c r="D919" s="112"/>
      <c r="E919" s="112"/>
    </row>
    <row r="920">
      <c r="D920" s="112"/>
      <c r="E920" s="112"/>
    </row>
    <row r="921">
      <c r="D921" s="112"/>
      <c r="E921" s="112"/>
    </row>
    <row r="922">
      <c r="D922" s="112"/>
      <c r="E922" s="112"/>
    </row>
    <row r="923">
      <c r="D923" s="112"/>
      <c r="E923" s="112"/>
    </row>
    <row r="924">
      <c r="D924" s="112"/>
      <c r="E924" s="112"/>
    </row>
    <row r="925">
      <c r="D925" s="112"/>
      <c r="E925" s="112"/>
    </row>
    <row r="926">
      <c r="D926" s="112"/>
      <c r="E926" s="112"/>
    </row>
    <row r="927">
      <c r="D927" s="112"/>
      <c r="E927" s="112"/>
    </row>
    <row r="928">
      <c r="D928" s="112"/>
      <c r="E928" s="112"/>
    </row>
    <row r="929">
      <c r="D929" s="112"/>
      <c r="E929" s="112"/>
    </row>
    <row r="930">
      <c r="D930" s="112"/>
      <c r="E930" s="112"/>
    </row>
    <row r="931">
      <c r="D931" s="112"/>
      <c r="E931" s="112"/>
    </row>
    <row r="932">
      <c r="D932" s="112"/>
      <c r="E932" s="112"/>
    </row>
    <row r="933">
      <c r="D933" s="112"/>
      <c r="E933" s="112"/>
    </row>
    <row r="934">
      <c r="D934" s="112"/>
      <c r="E934" s="112"/>
    </row>
    <row r="935">
      <c r="D935" s="112"/>
      <c r="E935" s="112"/>
    </row>
    <row r="936">
      <c r="D936" s="112"/>
      <c r="E936" s="112"/>
    </row>
    <row r="937">
      <c r="D937" s="112"/>
      <c r="E937" s="112"/>
    </row>
    <row r="938">
      <c r="D938" s="112"/>
      <c r="E938" s="112"/>
    </row>
    <row r="939">
      <c r="D939" s="112"/>
      <c r="E939" s="112"/>
    </row>
    <row r="940">
      <c r="D940" s="112"/>
      <c r="E940" s="112"/>
    </row>
    <row r="941">
      <c r="D941" s="112"/>
      <c r="E941" s="112"/>
    </row>
    <row r="942">
      <c r="D942" s="112"/>
      <c r="E942" s="112"/>
    </row>
    <row r="943">
      <c r="D943" s="112"/>
      <c r="E943" s="112"/>
    </row>
    <row r="944">
      <c r="D944" s="112"/>
      <c r="E944" s="112"/>
    </row>
    <row r="945">
      <c r="D945" s="112"/>
      <c r="E945" s="112"/>
    </row>
    <row r="946">
      <c r="D946" s="112"/>
      <c r="E946" s="112"/>
    </row>
    <row r="947">
      <c r="D947" s="112"/>
      <c r="E947" s="112"/>
    </row>
    <row r="948">
      <c r="D948" s="112"/>
      <c r="E948" s="112"/>
    </row>
    <row r="949">
      <c r="D949" s="112"/>
      <c r="E949" s="112"/>
    </row>
    <row r="950">
      <c r="D950" s="112"/>
      <c r="E950" s="112"/>
    </row>
    <row r="951">
      <c r="D951" s="112"/>
      <c r="E951" s="112"/>
    </row>
    <row r="952">
      <c r="D952" s="112"/>
      <c r="E952" s="112"/>
    </row>
    <row r="953">
      <c r="D953" s="112"/>
      <c r="E953" s="112"/>
    </row>
    <row r="954">
      <c r="D954" s="112"/>
      <c r="E954" s="112"/>
    </row>
    <row r="955">
      <c r="D955" s="112"/>
      <c r="E955" s="112"/>
    </row>
    <row r="956">
      <c r="D956" s="112"/>
      <c r="E956" s="112"/>
    </row>
    <row r="957">
      <c r="D957" s="112"/>
      <c r="E957" s="112"/>
    </row>
    <row r="958">
      <c r="D958" s="112"/>
      <c r="E958" s="112"/>
    </row>
    <row r="959">
      <c r="D959" s="112"/>
      <c r="E959" s="112"/>
    </row>
    <row r="960">
      <c r="D960" s="112"/>
      <c r="E960" s="112"/>
    </row>
    <row r="961">
      <c r="D961" s="112"/>
      <c r="E961" s="112"/>
    </row>
    <row r="962">
      <c r="D962" s="112"/>
      <c r="E962" s="112"/>
    </row>
    <row r="963">
      <c r="D963" s="112"/>
      <c r="E963" s="112"/>
    </row>
    <row r="964">
      <c r="D964" s="112"/>
      <c r="E964" s="112"/>
    </row>
    <row r="965">
      <c r="D965" s="112"/>
      <c r="E965" s="112"/>
    </row>
    <row r="966">
      <c r="D966" s="112"/>
      <c r="E966" s="112"/>
    </row>
    <row r="967">
      <c r="D967" s="112"/>
      <c r="E967" s="112"/>
    </row>
    <row r="968">
      <c r="D968" s="112"/>
      <c r="E968" s="112"/>
    </row>
    <row r="969">
      <c r="D969" s="112"/>
      <c r="E969" s="112"/>
    </row>
    <row r="970">
      <c r="D970" s="112"/>
      <c r="E970" s="112"/>
    </row>
    <row r="971">
      <c r="D971" s="112"/>
      <c r="E971" s="112"/>
    </row>
    <row r="972">
      <c r="D972" s="112"/>
      <c r="E972" s="112"/>
    </row>
    <row r="973">
      <c r="D973" s="112"/>
      <c r="E973" s="112"/>
    </row>
    <row r="974">
      <c r="D974" s="112"/>
      <c r="E974" s="112"/>
    </row>
    <row r="975">
      <c r="D975" s="112"/>
      <c r="E975" s="112"/>
    </row>
    <row r="976">
      <c r="D976" s="112"/>
      <c r="E976" s="112"/>
    </row>
    <row r="977">
      <c r="D977" s="112"/>
      <c r="E977" s="112"/>
    </row>
    <row r="978">
      <c r="D978" s="112"/>
      <c r="E978" s="112"/>
    </row>
    <row r="979">
      <c r="D979" s="112"/>
      <c r="E979" s="112"/>
    </row>
    <row r="980">
      <c r="D980" s="112"/>
      <c r="E980" s="112"/>
    </row>
    <row r="981">
      <c r="D981" s="112"/>
      <c r="E981" s="112"/>
    </row>
    <row r="982">
      <c r="D982" s="112"/>
      <c r="E982" s="112"/>
    </row>
    <row r="983">
      <c r="D983" s="112"/>
      <c r="E983" s="112"/>
    </row>
    <row r="984">
      <c r="D984" s="112"/>
      <c r="E984" s="112"/>
    </row>
    <row r="985">
      <c r="D985" s="112"/>
      <c r="E985" s="112"/>
    </row>
    <row r="986">
      <c r="D986" s="112"/>
      <c r="E986" s="112"/>
    </row>
    <row r="987">
      <c r="D987" s="112"/>
      <c r="E987" s="112"/>
    </row>
    <row r="988">
      <c r="D988" s="112"/>
      <c r="E988" s="112"/>
    </row>
    <row r="989">
      <c r="D989" s="112"/>
      <c r="E989" s="112"/>
    </row>
    <row r="990">
      <c r="D990" s="112"/>
      <c r="E990" s="112"/>
    </row>
    <row r="991">
      <c r="D991" s="112"/>
      <c r="E991" s="112"/>
    </row>
    <row r="992">
      <c r="D992" s="112"/>
      <c r="E992" s="11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0.38"/>
    <col customWidth="1" min="2" max="2" width="37.5"/>
    <col collapsed="1" customWidth="1" min="3" max="3" width="4.75"/>
    <col customWidth="1" hidden="1" min="4" max="5" width="5.63" outlineLevel="1"/>
  </cols>
  <sheetData>
    <row r="1">
      <c r="A1" s="95" t="s">
        <v>769</v>
      </c>
      <c r="B1" s="97"/>
      <c r="C1" s="98"/>
      <c r="D1" s="111"/>
      <c r="E1" s="111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>
      <c r="D2" s="112"/>
      <c r="E2" s="112"/>
    </row>
    <row r="3">
      <c r="A3" s="115" t="s">
        <v>779</v>
      </c>
      <c r="D3" s="112"/>
      <c r="E3" s="112"/>
    </row>
    <row r="4">
      <c r="A4" s="113" t="s">
        <v>781</v>
      </c>
      <c r="B4" s="113" t="s">
        <v>782</v>
      </c>
      <c r="D4" s="112"/>
      <c r="E4" s="112"/>
    </row>
    <row r="5">
      <c r="A5" s="104" t="s">
        <v>785</v>
      </c>
      <c r="B5" s="104" t="s">
        <v>786</v>
      </c>
      <c r="D5" s="114">
        <v>0.0</v>
      </c>
      <c r="E5" s="114">
        <v>0.0</v>
      </c>
    </row>
    <row r="6">
      <c r="A6" s="104" t="s">
        <v>787</v>
      </c>
      <c r="B6" s="104" t="s">
        <v>788</v>
      </c>
      <c r="D6" s="114">
        <v>12.0</v>
      </c>
      <c r="E6" s="114">
        <v>61.0</v>
      </c>
    </row>
    <row r="7">
      <c r="A7" s="104" t="s">
        <v>791</v>
      </c>
      <c r="B7" s="104" t="s">
        <v>792</v>
      </c>
      <c r="D7" s="114">
        <v>18.0</v>
      </c>
      <c r="E7" s="114">
        <v>181.0</v>
      </c>
    </row>
    <row r="8">
      <c r="A8" s="104" t="s">
        <v>793</v>
      </c>
      <c r="B8" s="104" t="s">
        <v>794</v>
      </c>
      <c r="D8" s="114">
        <v>24.0</v>
      </c>
      <c r="E8" s="114">
        <v>361.0</v>
      </c>
    </row>
    <row r="9">
      <c r="A9" s="107"/>
      <c r="B9" s="107"/>
      <c r="D9" s="112"/>
      <c r="E9" s="112"/>
    </row>
    <row r="10">
      <c r="A10" s="104" t="s">
        <v>637</v>
      </c>
      <c r="B10" s="104" t="s">
        <v>797</v>
      </c>
      <c r="D10" s="114">
        <v>5000.0</v>
      </c>
      <c r="E10" s="114"/>
    </row>
    <row r="11">
      <c r="D11" s="112"/>
      <c r="E11" s="112"/>
    </row>
    <row r="12">
      <c r="A12" s="115" t="s">
        <v>799</v>
      </c>
      <c r="B12" s="116"/>
      <c r="D12" s="112"/>
      <c r="E12" s="112"/>
    </row>
    <row r="13">
      <c r="A13" s="113" t="s">
        <v>781</v>
      </c>
      <c r="B13" s="113" t="s">
        <v>782</v>
      </c>
      <c r="D13" s="112"/>
      <c r="E13" s="112"/>
    </row>
    <row r="14">
      <c r="A14" s="104" t="s">
        <v>801</v>
      </c>
      <c r="B14" s="104" t="s">
        <v>786</v>
      </c>
      <c r="D14" s="114">
        <v>0.0</v>
      </c>
      <c r="E14" s="114">
        <v>0.0</v>
      </c>
    </row>
    <row r="15">
      <c r="A15" s="104" t="s">
        <v>787</v>
      </c>
      <c r="B15" s="104" t="s">
        <v>802</v>
      </c>
      <c r="D15" s="114">
        <v>12.0</v>
      </c>
      <c r="E15" s="114">
        <v>61.0</v>
      </c>
    </row>
    <row r="16">
      <c r="A16" s="104" t="s">
        <v>791</v>
      </c>
      <c r="B16" s="104" t="s">
        <v>803</v>
      </c>
      <c r="D16" s="114">
        <v>14.0</v>
      </c>
      <c r="E16" s="114">
        <v>181.0</v>
      </c>
    </row>
    <row r="17">
      <c r="A17" s="104" t="s">
        <v>793</v>
      </c>
      <c r="B17" s="104" t="s">
        <v>792</v>
      </c>
      <c r="D17" s="114">
        <v>18.0</v>
      </c>
      <c r="E17" s="114">
        <v>361.0</v>
      </c>
    </row>
    <row r="18">
      <c r="A18" s="107"/>
      <c r="B18" s="107"/>
      <c r="D18" s="112"/>
      <c r="E18" s="112"/>
    </row>
    <row r="19">
      <c r="A19" s="104" t="s">
        <v>637</v>
      </c>
      <c r="B19" s="104" t="s">
        <v>810</v>
      </c>
      <c r="D19" s="114">
        <v>3000.0</v>
      </c>
      <c r="E19" s="114"/>
    </row>
    <row r="20">
      <c r="D20" s="112"/>
      <c r="E20" s="112"/>
    </row>
    <row r="21">
      <c r="A21" s="95" t="s">
        <v>812</v>
      </c>
      <c r="B21" s="97"/>
      <c r="C21" s="98"/>
      <c r="D21" s="111"/>
      <c r="E21" s="111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>
      <c r="A22" s="117" t="s">
        <v>813</v>
      </c>
      <c r="D22" s="112"/>
      <c r="E22" s="112"/>
    </row>
    <row r="23">
      <c r="D23" s="112"/>
      <c r="E23" s="112"/>
    </row>
    <row r="24">
      <c r="A24" s="110" t="s">
        <v>639</v>
      </c>
      <c r="B24" s="109"/>
      <c r="D24" s="112"/>
      <c r="E24" s="112"/>
    </row>
    <row r="25">
      <c r="A25" s="100" t="s">
        <v>640</v>
      </c>
      <c r="B25" s="109"/>
      <c r="D25" s="112"/>
      <c r="E25" s="112"/>
    </row>
    <row r="26">
      <c r="A26" s="100" t="s">
        <v>641</v>
      </c>
      <c r="B26" s="109"/>
      <c r="D26" s="112"/>
      <c r="E26" s="112"/>
    </row>
    <row r="27">
      <c r="A27" s="110" t="s">
        <v>642</v>
      </c>
      <c r="B27" s="109"/>
      <c r="D27" s="112"/>
      <c r="E27" s="112"/>
    </row>
    <row r="28">
      <c r="A28" s="100" t="s">
        <v>645</v>
      </c>
      <c r="B28" s="109"/>
      <c r="D28" s="112"/>
      <c r="E28" s="112"/>
    </row>
    <row r="29">
      <c r="A29" s="101" t="s">
        <v>647</v>
      </c>
      <c r="D29" s="112"/>
      <c r="E29" s="112"/>
    </row>
    <row r="30">
      <c r="A30" s="101" t="s">
        <v>820</v>
      </c>
      <c r="D30" s="112"/>
      <c r="E30" s="112"/>
    </row>
    <row r="31">
      <c r="D31" s="112"/>
      <c r="E31" s="112"/>
    </row>
    <row r="32">
      <c r="D32" s="112"/>
      <c r="E32" s="112"/>
    </row>
    <row r="33">
      <c r="D33" s="112"/>
      <c r="E33" s="112"/>
    </row>
    <row r="34">
      <c r="D34" s="112"/>
      <c r="E34" s="112"/>
    </row>
    <row r="35">
      <c r="D35" s="112"/>
      <c r="E35" s="112"/>
    </row>
    <row r="36">
      <c r="D36" s="112"/>
      <c r="E36" s="112"/>
    </row>
    <row r="37">
      <c r="D37" s="112"/>
      <c r="E37" s="112"/>
    </row>
    <row r="38">
      <c r="D38" s="112"/>
      <c r="E38" s="112"/>
    </row>
    <row r="39">
      <c r="D39" s="112"/>
      <c r="E39" s="112"/>
    </row>
    <row r="40">
      <c r="D40" s="112"/>
      <c r="E40" s="112"/>
    </row>
    <row r="41">
      <c r="D41" s="112"/>
      <c r="E41" s="112"/>
    </row>
    <row r="42">
      <c r="D42" s="112"/>
      <c r="E42" s="112"/>
    </row>
    <row r="43">
      <c r="D43" s="112"/>
      <c r="E43" s="112"/>
    </row>
    <row r="44">
      <c r="D44" s="112"/>
      <c r="E44" s="112"/>
    </row>
    <row r="45">
      <c r="D45" s="112"/>
      <c r="E45" s="112"/>
    </row>
    <row r="46">
      <c r="D46" s="112"/>
      <c r="E46" s="112"/>
    </row>
    <row r="47">
      <c r="D47" s="112"/>
      <c r="E47" s="112"/>
    </row>
    <row r="48">
      <c r="D48" s="112"/>
      <c r="E48" s="112"/>
    </row>
    <row r="49">
      <c r="D49" s="112"/>
      <c r="E49" s="112"/>
    </row>
    <row r="50">
      <c r="D50" s="112"/>
      <c r="E50" s="112"/>
    </row>
    <row r="51">
      <c r="D51" s="112"/>
      <c r="E51" s="112"/>
    </row>
    <row r="52">
      <c r="D52" s="112"/>
      <c r="E52" s="112"/>
    </row>
    <row r="53">
      <c r="D53" s="112"/>
      <c r="E53" s="112"/>
    </row>
    <row r="54">
      <c r="D54" s="112"/>
      <c r="E54" s="112"/>
    </row>
    <row r="55">
      <c r="D55" s="112"/>
      <c r="E55" s="112"/>
    </row>
    <row r="56">
      <c r="D56" s="112"/>
      <c r="E56" s="112"/>
    </row>
    <row r="57">
      <c r="D57" s="112"/>
      <c r="E57" s="112"/>
    </row>
    <row r="58">
      <c r="D58" s="112"/>
      <c r="E58" s="112"/>
    </row>
    <row r="59">
      <c r="D59" s="112"/>
      <c r="E59" s="112"/>
    </row>
    <row r="60">
      <c r="D60" s="112"/>
      <c r="E60" s="112"/>
    </row>
    <row r="61">
      <c r="D61" s="112"/>
      <c r="E61" s="112"/>
    </row>
    <row r="62">
      <c r="D62" s="112"/>
      <c r="E62" s="112"/>
    </row>
    <row r="63">
      <c r="D63" s="112"/>
      <c r="E63" s="112"/>
    </row>
    <row r="64">
      <c r="D64" s="112"/>
      <c r="E64" s="112"/>
    </row>
    <row r="65">
      <c r="D65" s="112"/>
      <c r="E65" s="112"/>
    </row>
    <row r="66">
      <c r="D66" s="112"/>
      <c r="E66" s="112"/>
    </row>
    <row r="67">
      <c r="D67" s="112"/>
      <c r="E67" s="112"/>
    </row>
    <row r="68">
      <c r="D68" s="112"/>
      <c r="E68" s="112"/>
    </row>
    <row r="69">
      <c r="D69" s="112"/>
      <c r="E69" s="112"/>
    </row>
    <row r="70">
      <c r="D70" s="112"/>
      <c r="E70" s="112"/>
    </row>
    <row r="71">
      <c r="D71" s="112"/>
      <c r="E71" s="112"/>
    </row>
    <row r="72">
      <c r="D72" s="112"/>
      <c r="E72" s="112"/>
    </row>
    <row r="73">
      <c r="D73" s="112"/>
      <c r="E73" s="112"/>
    </row>
    <row r="74">
      <c r="D74" s="112"/>
      <c r="E74" s="112"/>
    </row>
    <row r="75">
      <c r="D75" s="112"/>
      <c r="E75" s="112"/>
    </row>
    <row r="76">
      <c r="D76" s="112"/>
      <c r="E76" s="112"/>
    </row>
    <row r="77">
      <c r="D77" s="112"/>
      <c r="E77" s="112"/>
    </row>
    <row r="78">
      <c r="D78" s="112"/>
      <c r="E78" s="112"/>
    </row>
    <row r="79">
      <c r="D79" s="112"/>
      <c r="E79" s="112"/>
    </row>
    <row r="80">
      <c r="D80" s="112"/>
      <c r="E80" s="112"/>
    </row>
    <row r="81">
      <c r="D81" s="112"/>
      <c r="E81" s="112"/>
    </row>
    <row r="82">
      <c r="D82" s="112"/>
      <c r="E82" s="112"/>
    </row>
    <row r="83">
      <c r="D83" s="112"/>
      <c r="E83" s="112"/>
    </row>
    <row r="84">
      <c r="D84" s="112"/>
      <c r="E84" s="112"/>
    </row>
    <row r="85">
      <c r="D85" s="112"/>
      <c r="E85" s="112"/>
    </row>
    <row r="86">
      <c r="D86" s="112"/>
      <c r="E86" s="112"/>
    </row>
    <row r="87">
      <c r="D87" s="112"/>
      <c r="E87" s="112"/>
    </row>
    <row r="88">
      <c r="D88" s="112"/>
      <c r="E88" s="112"/>
    </row>
    <row r="89">
      <c r="D89" s="112"/>
      <c r="E89" s="112"/>
    </row>
    <row r="90">
      <c r="D90" s="112"/>
      <c r="E90" s="112"/>
    </row>
    <row r="91">
      <c r="D91" s="112"/>
      <c r="E91" s="112"/>
    </row>
    <row r="92">
      <c r="D92" s="112"/>
      <c r="E92" s="112"/>
    </row>
    <row r="93">
      <c r="D93" s="112"/>
      <c r="E93" s="112"/>
    </row>
    <row r="94">
      <c r="D94" s="112"/>
      <c r="E94" s="112"/>
    </row>
    <row r="95">
      <c r="D95" s="112"/>
      <c r="E95" s="112"/>
    </row>
    <row r="96">
      <c r="D96" s="112"/>
      <c r="E96" s="112"/>
    </row>
    <row r="97">
      <c r="D97" s="112"/>
      <c r="E97" s="112"/>
    </row>
    <row r="98">
      <c r="D98" s="112"/>
      <c r="E98" s="112"/>
    </row>
    <row r="99">
      <c r="D99" s="112"/>
      <c r="E99" s="112"/>
    </row>
    <row r="100">
      <c r="D100" s="112"/>
      <c r="E100" s="112"/>
    </row>
    <row r="101">
      <c r="D101" s="112"/>
      <c r="E101" s="112"/>
    </row>
    <row r="102">
      <c r="D102" s="112"/>
      <c r="E102" s="112"/>
    </row>
    <row r="103">
      <c r="D103" s="112"/>
      <c r="E103" s="112"/>
    </row>
    <row r="104">
      <c r="D104" s="112"/>
      <c r="E104" s="112"/>
    </row>
    <row r="105">
      <c r="D105" s="112"/>
      <c r="E105" s="112"/>
    </row>
    <row r="106">
      <c r="D106" s="112"/>
      <c r="E106" s="112"/>
    </row>
    <row r="107">
      <c r="D107" s="112"/>
      <c r="E107" s="112"/>
    </row>
    <row r="108">
      <c r="D108" s="112"/>
      <c r="E108" s="112"/>
    </row>
    <row r="109">
      <c r="D109" s="112"/>
      <c r="E109" s="112"/>
    </row>
    <row r="110">
      <c r="D110" s="112"/>
      <c r="E110" s="112"/>
    </row>
    <row r="111">
      <c r="D111" s="112"/>
      <c r="E111" s="112"/>
    </row>
    <row r="112">
      <c r="D112" s="112"/>
      <c r="E112" s="112"/>
    </row>
    <row r="113">
      <c r="D113" s="112"/>
      <c r="E113" s="112"/>
    </row>
    <row r="114">
      <c r="D114" s="112"/>
      <c r="E114" s="112"/>
    </row>
    <row r="115">
      <c r="D115" s="112"/>
      <c r="E115" s="112"/>
    </row>
    <row r="116">
      <c r="D116" s="112"/>
      <c r="E116" s="112"/>
    </row>
    <row r="117">
      <c r="D117" s="112"/>
      <c r="E117" s="112"/>
    </row>
    <row r="118">
      <c r="D118" s="112"/>
      <c r="E118" s="112"/>
    </row>
    <row r="119">
      <c r="D119" s="112"/>
      <c r="E119" s="112"/>
    </row>
    <row r="120">
      <c r="D120" s="112"/>
      <c r="E120" s="112"/>
    </row>
    <row r="121">
      <c r="D121" s="112"/>
      <c r="E121" s="112"/>
    </row>
    <row r="122">
      <c r="D122" s="112"/>
      <c r="E122" s="112"/>
    </row>
    <row r="123">
      <c r="D123" s="112"/>
      <c r="E123" s="112"/>
    </row>
    <row r="124">
      <c r="D124" s="112"/>
      <c r="E124" s="112"/>
    </row>
    <row r="125">
      <c r="D125" s="112"/>
      <c r="E125" s="112"/>
    </row>
    <row r="126">
      <c r="D126" s="112"/>
      <c r="E126" s="112"/>
    </row>
    <row r="127">
      <c r="D127" s="112"/>
      <c r="E127" s="112"/>
    </row>
    <row r="128">
      <c r="D128" s="112"/>
      <c r="E128" s="112"/>
    </row>
    <row r="129">
      <c r="D129" s="112"/>
      <c r="E129" s="112"/>
    </row>
    <row r="130">
      <c r="D130" s="112"/>
      <c r="E130" s="112"/>
    </row>
    <row r="131">
      <c r="D131" s="112"/>
      <c r="E131" s="112"/>
    </row>
    <row r="132">
      <c r="D132" s="112"/>
      <c r="E132" s="112"/>
    </row>
    <row r="133">
      <c r="D133" s="112"/>
      <c r="E133" s="112"/>
    </row>
    <row r="134">
      <c r="D134" s="112"/>
      <c r="E134" s="112"/>
    </row>
    <row r="135">
      <c r="D135" s="112"/>
      <c r="E135" s="112"/>
    </row>
    <row r="136">
      <c r="D136" s="112"/>
      <c r="E136" s="112"/>
    </row>
    <row r="137">
      <c r="D137" s="112"/>
      <c r="E137" s="112"/>
    </row>
    <row r="138">
      <c r="D138" s="112"/>
      <c r="E138" s="112"/>
    </row>
    <row r="139">
      <c r="D139" s="112"/>
      <c r="E139" s="112"/>
    </row>
    <row r="140">
      <c r="D140" s="112"/>
      <c r="E140" s="112"/>
    </row>
    <row r="141">
      <c r="D141" s="112"/>
      <c r="E141" s="112"/>
    </row>
    <row r="142">
      <c r="D142" s="112"/>
      <c r="E142" s="112"/>
    </row>
    <row r="143">
      <c r="D143" s="112"/>
      <c r="E143" s="112"/>
    </row>
    <row r="144">
      <c r="D144" s="112"/>
      <c r="E144" s="112"/>
    </row>
    <row r="145">
      <c r="D145" s="112"/>
      <c r="E145" s="112"/>
    </row>
    <row r="146">
      <c r="D146" s="112"/>
      <c r="E146" s="112"/>
    </row>
    <row r="147">
      <c r="D147" s="112"/>
      <c r="E147" s="112"/>
    </row>
    <row r="148">
      <c r="D148" s="112"/>
      <c r="E148" s="112"/>
    </row>
    <row r="149">
      <c r="D149" s="112"/>
      <c r="E149" s="112"/>
    </row>
    <row r="150">
      <c r="D150" s="112"/>
      <c r="E150" s="112"/>
    </row>
    <row r="151">
      <c r="D151" s="112"/>
      <c r="E151" s="112"/>
    </row>
    <row r="152">
      <c r="D152" s="112"/>
      <c r="E152" s="112"/>
    </row>
    <row r="153">
      <c r="D153" s="112"/>
      <c r="E153" s="112"/>
    </row>
    <row r="154">
      <c r="D154" s="112"/>
      <c r="E154" s="112"/>
    </row>
    <row r="155">
      <c r="D155" s="112"/>
      <c r="E155" s="112"/>
    </row>
    <row r="156">
      <c r="D156" s="112"/>
      <c r="E156" s="112"/>
    </row>
    <row r="157">
      <c r="D157" s="112"/>
      <c r="E157" s="112"/>
    </row>
    <row r="158">
      <c r="D158" s="112"/>
      <c r="E158" s="112"/>
    </row>
    <row r="159">
      <c r="D159" s="112"/>
      <c r="E159" s="112"/>
    </row>
    <row r="160">
      <c r="D160" s="112"/>
      <c r="E160" s="112"/>
    </row>
    <row r="161">
      <c r="D161" s="112"/>
      <c r="E161" s="112"/>
    </row>
    <row r="162">
      <c r="D162" s="112"/>
      <c r="E162" s="112"/>
    </row>
    <row r="163">
      <c r="D163" s="112"/>
      <c r="E163" s="112"/>
    </row>
    <row r="164">
      <c r="D164" s="112"/>
      <c r="E164" s="112"/>
    </row>
    <row r="165">
      <c r="D165" s="112"/>
      <c r="E165" s="112"/>
    </row>
    <row r="166">
      <c r="D166" s="112"/>
      <c r="E166" s="112"/>
    </row>
    <row r="167">
      <c r="D167" s="112"/>
      <c r="E167" s="112"/>
    </row>
    <row r="168">
      <c r="D168" s="112"/>
      <c r="E168" s="112"/>
    </row>
    <row r="169">
      <c r="D169" s="112"/>
      <c r="E169" s="112"/>
    </row>
    <row r="170">
      <c r="D170" s="112"/>
      <c r="E170" s="112"/>
    </row>
    <row r="171">
      <c r="D171" s="112"/>
      <c r="E171" s="112"/>
    </row>
    <row r="172">
      <c r="D172" s="112"/>
      <c r="E172" s="112"/>
    </row>
    <row r="173">
      <c r="D173" s="112"/>
      <c r="E173" s="112"/>
    </row>
    <row r="174">
      <c r="D174" s="112"/>
      <c r="E174" s="112"/>
    </row>
    <row r="175">
      <c r="D175" s="112"/>
      <c r="E175" s="112"/>
    </row>
    <row r="176">
      <c r="D176" s="112"/>
      <c r="E176" s="112"/>
    </row>
    <row r="177">
      <c r="D177" s="112"/>
      <c r="E177" s="112"/>
    </row>
    <row r="178">
      <c r="D178" s="112"/>
      <c r="E178" s="112"/>
    </row>
    <row r="179">
      <c r="D179" s="112"/>
      <c r="E179" s="112"/>
    </row>
    <row r="180">
      <c r="D180" s="112"/>
      <c r="E180" s="112"/>
    </row>
    <row r="181">
      <c r="D181" s="112"/>
      <c r="E181" s="112"/>
    </row>
    <row r="182">
      <c r="D182" s="112"/>
      <c r="E182" s="112"/>
    </row>
    <row r="183">
      <c r="D183" s="112"/>
      <c r="E183" s="112"/>
    </row>
    <row r="184">
      <c r="D184" s="112"/>
      <c r="E184" s="112"/>
    </row>
    <row r="185">
      <c r="D185" s="112"/>
      <c r="E185" s="112"/>
    </row>
    <row r="186">
      <c r="D186" s="112"/>
      <c r="E186" s="112"/>
    </row>
    <row r="187">
      <c r="D187" s="112"/>
      <c r="E187" s="112"/>
    </row>
    <row r="188">
      <c r="D188" s="112"/>
      <c r="E188" s="112"/>
    </row>
    <row r="189">
      <c r="D189" s="112"/>
      <c r="E189" s="112"/>
    </row>
    <row r="190">
      <c r="D190" s="112"/>
      <c r="E190" s="112"/>
    </row>
    <row r="191">
      <c r="D191" s="112"/>
      <c r="E191" s="112"/>
    </row>
    <row r="192">
      <c r="D192" s="112"/>
      <c r="E192" s="112"/>
    </row>
    <row r="193">
      <c r="D193" s="112"/>
      <c r="E193" s="112"/>
    </row>
    <row r="194">
      <c r="D194" s="112"/>
      <c r="E194" s="112"/>
    </row>
    <row r="195">
      <c r="D195" s="112"/>
      <c r="E195" s="112"/>
    </row>
    <row r="196">
      <c r="D196" s="112"/>
      <c r="E196" s="112"/>
    </row>
    <row r="197">
      <c r="D197" s="112"/>
      <c r="E197" s="112"/>
    </row>
    <row r="198">
      <c r="D198" s="112"/>
      <c r="E198" s="112"/>
    </row>
    <row r="199">
      <c r="D199" s="112"/>
      <c r="E199" s="112"/>
    </row>
    <row r="200">
      <c r="D200" s="112"/>
      <c r="E200" s="112"/>
    </row>
    <row r="201">
      <c r="D201" s="112"/>
      <c r="E201" s="112"/>
    </row>
    <row r="202">
      <c r="D202" s="112"/>
      <c r="E202" s="112"/>
    </row>
    <row r="203">
      <c r="D203" s="112"/>
      <c r="E203" s="112"/>
    </row>
    <row r="204">
      <c r="D204" s="112"/>
      <c r="E204" s="112"/>
    </row>
    <row r="205">
      <c r="D205" s="112"/>
      <c r="E205" s="112"/>
    </row>
    <row r="206">
      <c r="D206" s="112"/>
      <c r="E206" s="112"/>
    </row>
    <row r="207">
      <c r="D207" s="112"/>
      <c r="E207" s="112"/>
    </row>
    <row r="208">
      <c r="D208" s="112"/>
      <c r="E208" s="112"/>
    </row>
    <row r="209">
      <c r="D209" s="112"/>
      <c r="E209" s="112"/>
    </row>
    <row r="210">
      <c r="D210" s="112"/>
      <c r="E210" s="112"/>
    </row>
    <row r="211">
      <c r="D211" s="112"/>
      <c r="E211" s="112"/>
    </row>
    <row r="212">
      <c r="D212" s="112"/>
      <c r="E212" s="112"/>
    </row>
    <row r="213">
      <c r="D213" s="112"/>
      <c r="E213" s="112"/>
    </row>
    <row r="214">
      <c r="D214" s="112"/>
      <c r="E214" s="112"/>
    </row>
    <row r="215">
      <c r="D215" s="112"/>
      <c r="E215" s="112"/>
    </row>
    <row r="216">
      <c r="D216" s="112"/>
      <c r="E216" s="112"/>
    </row>
    <row r="217">
      <c r="D217" s="112"/>
      <c r="E217" s="112"/>
    </row>
    <row r="218">
      <c r="D218" s="112"/>
      <c r="E218" s="112"/>
    </row>
    <row r="219">
      <c r="D219" s="112"/>
      <c r="E219" s="112"/>
    </row>
    <row r="220">
      <c r="D220" s="112"/>
      <c r="E220" s="112"/>
    </row>
    <row r="221">
      <c r="D221" s="112"/>
      <c r="E221" s="112"/>
    </row>
    <row r="222">
      <c r="D222" s="112"/>
      <c r="E222" s="112"/>
    </row>
    <row r="223">
      <c r="D223" s="112"/>
      <c r="E223" s="112"/>
    </row>
    <row r="224">
      <c r="D224" s="112"/>
      <c r="E224" s="112"/>
    </row>
    <row r="225">
      <c r="D225" s="112"/>
      <c r="E225" s="112"/>
    </row>
    <row r="226">
      <c r="D226" s="112"/>
      <c r="E226" s="112"/>
    </row>
    <row r="227">
      <c r="D227" s="112"/>
      <c r="E227" s="112"/>
    </row>
    <row r="228">
      <c r="D228" s="112"/>
      <c r="E228" s="112"/>
    </row>
    <row r="229">
      <c r="D229" s="112"/>
      <c r="E229" s="112"/>
    </row>
    <row r="230">
      <c r="D230" s="112"/>
      <c r="E230" s="112"/>
    </row>
    <row r="231">
      <c r="D231" s="112"/>
      <c r="E231" s="112"/>
    </row>
    <row r="232">
      <c r="D232" s="112"/>
      <c r="E232" s="112"/>
    </row>
    <row r="233">
      <c r="D233" s="112"/>
      <c r="E233" s="112"/>
    </row>
    <row r="234">
      <c r="D234" s="112"/>
      <c r="E234" s="112"/>
    </row>
    <row r="235">
      <c r="D235" s="112"/>
      <c r="E235" s="112"/>
    </row>
    <row r="236">
      <c r="D236" s="112"/>
      <c r="E236" s="112"/>
    </row>
    <row r="237">
      <c r="D237" s="112"/>
      <c r="E237" s="112"/>
    </row>
    <row r="238">
      <c r="D238" s="112"/>
      <c r="E238" s="112"/>
    </row>
    <row r="239">
      <c r="D239" s="112"/>
      <c r="E239" s="112"/>
    </row>
    <row r="240">
      <c r="D240" s="112"/>
      <c r="E240" s="112"/>
    </row>
    <row r="241">
      <c r="D241" s="112"/>
      <c r="E241" s="112"/>
    </row>
    <row r="242">
      <c r="D242" s="112"/>
      <c r="E242" s="112"/>
    </row>
    <row r="243">
      <c r="D243" s="112"/>
      <c r="E243" s="112"/>
    </row>
    <row r="244">
      <c r="D244" s="112"/>
      <c r="E244" s="112"/>
    </row>
    <row r="245">
      <c r="D245" s="112"/>
      <c r="E245" s="112"/>
    </row>
    <row r="246">
      <c r="D246" s="112"/>
      <c r="E246" s="112"/>
    </row>
    <row r="247">
      <c r="D247" s="112"/>
      <c r="E247" s="112"/>
    </row>
    <row r="248">
      <c r="D248" s="112"/>
      <c r="E248" s="112"/>
    </row>
    <row r="249">
      <c r="D249" s="112"/>
      <c r="E249" s="112"/>
    </row>
    <row r="250">
      <c r="D250" s="112"/>
      <c r="E250" s="112"/>
    </row>
    <row r="251">
      <c r="D251" s="112"/>
      <c r="E251" s="112"/>
    </row>
    <row r="252">
      <c r="D252" s="112"/>
      <c r="E252" s="112"/>
    </row>
    <row r="253">
      <c r="D253" s="112"/>
      <c r="E253" s="112"/>
    </row>
    <row r="254">
      <c r="D254" s="112"/>
      <c r="E254" s="112"/>
    </row>
    <row r="255">
      <c r="D255" s="112"/>
      <c r="E255" s="112"/>
    </row>
    <row r="256">
      <c r="D256" s="112"/>
      <c r="E256" s="112"/>
    </row>
    <row r="257">
      <c r="D257" s="112"/>
      <c r="E257" s="112"/>
    </row>
    <row r="258">
      <c r="D258" s="112"/>
      <c r="E258" s="112"/>
    </row>
    <row r="259">
      <c r="D259" s="112"/>
      <c r="E259" s="112"/>
    </row>
    <row r="260">
      <c r="D260" s="112"/>
      <c r="E260" s="112"/>
    </row>
    <row r="261">
      <c r="D261" s="112"/>
      <c r="E261" s="112"/>
    </row>
    <row r="262">
      <c r="D262" s="112"/>
      <c r="E262" s="112"/>
    </row>
    <row r="263">
      <c r="D263" s="112"/>
      <c r="E263" s="112"/>
    </row>
    <row r="264">
      <c r="D264" s="112"/>
      <c r="E264" s="112"/>
    </row>
    <row r="265">
      <c r="D265" s="112"/>
      <c r="E265" s="112"/>
    </row>
    <row r="266">
      <c r="D266" s="112"/>
      <c r="E266" s="112"/>
    </row>
    <row r="267">
      <c r="D267" s="112"/>
      <c r="E267" s="112"/>
    </row>
    <row r="268">
      <c r="D268" s="112"/>
      <c r="E268" s="112"/>
    </row>
    <row r="269">
      <c r="D269" s="112"/>
      <c r="E269" s="112"/>
    </row>
    <row r="270">
      <c r="D270" s="112"/>
      <c r="E270" s="112"/>
    </row>
    <row r="271">
      <c r="D271" s="112"/>
      <c r="E271" s="112"/>
    </row>
    <row r="272">
      <c r="D272" s="112"/>
      <c r="E272" s="112"/>
    </row>
    <row r="273">
      <c r="D273" s="112"/>
      <c r="E273" s="112"/>
    </row>
    <row r="274">
      <c r="D274" s="112"/>
      <c r="E274" s="112"/>
    </row>
    <row r="275">
      <c r="D275" s="112"/>
      <c r="E275" s="112"/>
    </row>
    <row r="276">
      <c r="D276" s="112"/>
      <c r="E276" s="112"/>
    </row>
    <row r="277">
      <c r="D277" s="112"/>
      <c r="E277" s="112"/>
    </row>
    <row r="278">
      <c r="D278" s="112"/>
      <c r="E278" s="112"/>
    </row>
    <row r="279">
      <c r="D279" s="112"/>
      <c r="E279" s="112"/>
    </row>
    <row r="280">
      <c r="D280" s="112"/>
      <c r="E280" s="112"/>
    </row>
    <row r="281">
      <c r="D281" s="112"/>
      <c r="E281" s="112"/>
    </row>
    <row r="282">
      <c r="D282" s="112"/>
      <c r="E282" s="112"/>
    </row>
    <row r="283">
      <c r="D283" s="112"/>
      <c r="E283" s="112"/>
    </row>
    <row r="284">
      <c r="D284" s="112"/>
      <c r="E284" s="112"/>
    </row>
    <row r="285">
      <c r="D285" s="112"/>
      <c r="E285" s="112"/>
    </row>
    <row r="286">
      <c r="D286" s="112"/>
      <c r="E286" s="112"/>
    </row>
    <row r="287">
      <c r="D287" s="112"/>
      <c r="E287" s="112"/>
    </row>
    <row r="288">
      <c r="D288" s="112"/>
      <c r="E288" s="112"/>
    </row>
    <row r="289">
      <c r="D289" s="112"/>
      <c r="E289" s="112"/>
    </row>
    <row r="290">
      <c r="D290" s="112"/>
      <c r="E290" s="112"/>
    </row>
    <row r="291">
      <c r="D291" s="112"/>
      <c r="E291" s="112"/>
    </row>
    <row r="292">
      <c r="D292" s="112"/>
      <c r="E292" s="112"/>
    </row>
    <row r="293">
      <c r="D293" s="112"/>
      <c r="E293" s="112"/>
    </row>
    <row r="294">
      <c r="D294" s="112"/>
      <c r="E294" s="112"/>
    </row>
    <row r="295">
      <c r="D295" s="112"/>
      <c r="E295" s="112"/>
    </row>
    <row r="296">
      <c r="D296" s="112"/>
      <c r="E296" s="112"/>
    </row>
    <row r="297">
      <c r="D297" s="112"/>
      <c r="E297" s="112"/>
    </row>
    <row r="298">
      <c r="D298" s="112"/>
      <c r="E298" s="112"/>
    </row>
    <row r="299">
      <c r="D299" s="112"/>
      <c r="E299" s="112"/>
    </row>
    <row r="300">
      <c r="D300" s="112"/>
      <c r="E300" s="112"/>
    </row>
    <row r="301">
      <c r="D301" s="112"/>
      <c r="E301" s="112"/>
    </row>
    <row r="302">
      <c r="D302" s="112"/>
      <c r="E302" s="112"/>
    </row>
    <row r="303">
      <c r="D303" s="112"/>
      <c r="E303" s="112"/>
    </row>
    <row r="304">
      <c r="D304" s="112"/>
      <c r="E304" s="112"/>
    </row>
    <row r="305">
      <c r="D305" s="112"/>
      <c r="E305" s="112"/>
    </row>
    <row r="306">
      <c r="D306" s="112"/>
      <c r="E306" s="112"/>
    </row>
    <row r="307">
      <c r="D307" s="112"/>
      <c r="E307" s="112"/>
    </row>
    <row r="308">
      <c r="D308" s="112"/>
      <c r="E308" s="112"/>
    </row>
    <row r="309">
      <c r="D309" s="112"/>
      <c r="E309" s="112"/>
    </row>
    <row r="310">
      <c r="D310" s="112"/>
      <c r="E310" s="112"/>
    </row>
    <row r="311">
      <c r="D311" s="112"/>
      <c r="E311" s="112"/>
    </row>
    <row r="312">
      <c r="D312" s="112"/>
      <c r="E312" s="112"/>
    </row>
    <row r="313">
      <c r="D313" s="112"/>
      <c r="E313" s="112"/>
    </row>
    <row r="314">
      <c r="D314" s="112"/>
      <c r="E314" s="112"/>
    </row>
    <row r="315">
      <c r="D315" s="112"/>
      <c r="E315" s="112"/>
    </row>
    <row r="316">
      <c r="D316" s="112"/>
      <c r="E316" s="112"/>
    </row>
    <row r="317">
      <c r="D317" s="112"/>
      <c r="E317" s="112"/>
    </row>
    <row r="318">
      <c r="D318" s="112"/>
      <c r="E318" s="112"/>
    </row>
    <row r="319">
      <c r="D319" s="112"/>
      <c r="E319" s="112"/>
    </row>
    <row r="320">
      <c r="D320" s="112"/>
      <c r="E320" s="112"/>
    </row>
    <row r="321">
      <c r="D321" s="112"/>
      <c r="E321" s="112"/>
    </row>
    <row r="322">
      <c r="D322" s="112"/>
      <c r="E322" s="112"/>
    </row>
    <row r="323">
      <c r="D323" s="112"/>
      <c r="E323" s="112"/>
    </row>
    <row r="324">
      <c r="D324" s="112"/>
      <c r="E324" s="112"/>
    </row>
    <row r="325">
      <c r="D325" s="112"/>
      <c r="E325" s="112"/>
    </row>
    <row r="326">
      <c r="D326" s="112"/>
      <c r="E326" s="112"/>
    </row>
    <row r="327">
      <c r="D327" s="112"/>
      <c r="E327" s="112"/>
    </row>
    <row r="328">
      <c r="D328" s="112"/>
      <c r="E328" s="112"/>
    </row>
    <row r="329">
      <c r="D329" s="112"/>
      <c r="E329" s="112"/>
    </row>
    <row r="330">
      <c r="D330" s="112"/>
      <c r="E330" s="112"/>
    </row>
    <row r="331">
      <c r="D331" s="112"/>
      <c r="E331" s="112"/>
    </row>
    <row r="332">
      <c r="D332" s="112"/>
      <c r="E332" s="112"/>
    </row>
    <row r="333">
      <c r="D333" s="112"/>
      <c r="E333" s="112"/>
    </row>
    <row r="334">
      <c r="D334" s="112"/>
      <c r="E334" s="112"/>
    </row>
    <row r="335">
      <c r="D335" s="112"/>
      <c r="E335" s="112"/>
    </row>
    <row r="336">
      <c r="D336" s="112"/>
      <c r="E336" s="112"/>
    </row>
    <row r="337">
      <c r="D337" s="112"/>
      <c r="E337" s="112"/>
    </row>
    <row r="338">
      <c r="D338" s="112"/>
      <c r="E338" s="112"/>
    </row>
    <row r="339">
      <c r="D339" s="112"/>
      <c r="E339" s="112"/>
    </row>
    <row r="340">
      <c r="D340" s="112"/>
      <c r="E340" s="112"/>
    </row>
    <row r="341">
      <c r="D341" s="112"/>
      <c r="E341" s="112"/>
    </row>
    <row r="342">
      <c r="D342" s="112"/>
      <c r="E342" s="112"/>
    </row>
    <row r="343">
      <c r="D343" s="112"/>
      <c r="E343" s="112"/>
    </row>
    <row r="344">
      <c r="D344" s="112"/>
      <c r="E344" s="112"/>
    </row>
    <row r="345">
      <c r="D345" s="112"/>
      <c r="E345" s="112"/>
    </row>
    <row r="346">
      <c r="D346" s="112"/>
      <c r="E346" s="112"/>
    </row>
    <row r="347">
      <c r="D347" s="112"/>
      <c r="E347" s="112"/>
    </row>
    <row r="348">
      <c r="D348" s="112"/>
      <c r="E348" s="112"/>
    </row>
    <row r="349">
      <c r="D349" s="112"/>
      <c r="E349" s="112"/>
    </row>
    <row r="350">
      <c r="D350" s="112"/>
      <c r="E350" s="112"/>
    </row>
    <row r="351">
      <c r="D351" s="112"/>
      <c r="E351" s="112"/>
    </row>
    <row r="352">
      <c r="D352" s="112"/>
      <c r="E352" s="112"/>
    </row>
    <row r="353">
      <c r="D353" s="112"/>
      <c r="E353" s="112"/>
    </row>
    <row r="354">
      <c r="D354" s="112"/>
      <c r="E354" s="112"/>
    </row>
    <row r="355">
      <c r="D355" s="112"/>
      <c r="E355" s="112"/>
    </row>
    <row r="356">
      <c r="D356" s="112"/>
      <c r="E356" s="112"/>
    </row>
    <row r="357">
      <c r="D357" s="112"/>
      <c r="E357" s="112"/>
    </row>
    <row r="358">
      <c r="D358" s="112"/>
      <c r="E358" s="112"/>
    </row>
    <row r="359">
      <c r="D359" s="112"/>
      <c r="E359" s="112"/>
    </row>
    <row r="360">
      <c r="D360" s="112"/>
      <c r="E360" s="112"/>
    </row>
    <row r="361">
      <c r="D361" s="112"/>
      <c r="E361" s="112"/>
    </row>
    <row r="362">
      <c r="D362" s="112"/>
      <c r="E362" s="112"/>
    </row>
    <row r="363">
      <c r="D363" s="112"/>
      <c r="E363" s="112"/>
    </row>
    <row r="364">
      <c r="D364" s="112"/>
      <c r="E364" s="112"/>
    </row>
    <row r="365">
      <c r="D365" s="112"/>
      <c r="E365" s="112"/>
    </row>
    <row r="366">
      <c r="D366" s="112"/>
      <c r="E366" s="112"/>
    </row>
    <row r="367">
      <c r="D367" s="112"/>
      <c r="E367" s="112"/>
    </row>
    <row r="368">
      <c r="D368" s="112"/>
      <c r="E368" s="112"/>
    </row>
    <row r="369">
      <c r="D369" s="112"/>
      <c r="E369" s="112"/>
    </row>
    <row r="370">
      <c r="D370" s="112"/>
      <c r="E370" s="112"/>
    </row>
    <row r="371">
      <c r="D371" s="112"/>
      <c r="E371" s="112"/>
    </row>
    <row r="372">
      <c r="D372" s="112"/>
      <c r="E372" s="112"/>
    </row>
    <row r="373">
      <c r="D373" s="112"/>
      <c r="E373" s="112"/>
    </row>
    <row r="374">
      <c r="D374" s="112"/>
      <c r="E374" s="112"/>
    </row>
    <row r="375">
      <c r="D375" s="112"/>
      <c r="E375" s="112"/>
    </row>
    <row r="376">
      <c r="D376" s="112"/>
      <c r="E376" s="112"/>
    </row>
    <row r="377">
      <c r="D377" s="112"/>
      <c r="E377" s="112"/>
    </row>
    <row r="378">
      <c r="D378" s="112"/>
      <c r="E378" s="112"/>
    </row>
    <row r="379">
      <c r="D379" s="112"/>
      <c r="E379" s="112"/>
    </row>
    <row r="380">
      <c r="D380" s="112"/>
      <c r="E380" s="112"/>
    </row>
    <row r="381">
      <c r="D381" s="112"/>
      <c r="E381" s="112"/>
    </row>
    <row r="382">
      <c r="D382" s="112"/>
      <c r="E382" s="112"/>
    </row>
    <row r="383">
      <c r="D383" s="112"/>
      <c r="E383" s="112"/>
    </row>
    <row r="384">
      <c r="D384" s="112"/>
      <c r="E384" s="112"/>
    </row>
    <row r="385">
      <c r="D385" s="112"/>
      <c r="E385" s="112"/>
    </row>
    <row r="386">
      <c r="D386" s="112"/>
      <c r="E386" s="112"/>
    </row>
    <row r="387">
      <c r="D387" s="112"/>
      <c r="E387" s="112"/>
    </row>
    <row r="388">
      <c r="D388" s="112"/>
      <c r="E388" s="112"/>
    </row>
    <row r="389">
      <c r="D389" s="112"/>
      <c r="E389" s="112"/>
    </row>
    <row r="390">
      <c r="D390" s="112"/>
      <c r="E390" s="112"/>
    </row>
    <row r="391">
      <c r="D391" s="112"/>
      <c r="E391" s="112"/>
    </row>
    <row r="392">
      <c r="D392" s="112"/>
      <c r="E392" s="112"/>
    </row>
    <row r="393">
      <c r="D393" s="112"/>
      <c r="E393" s="112"/>
    </row>
    <row r="394">
      <c r="D394" s="112"/>
      <c r="E394" s="112"/>
    </row>
    <row r="395">
      <c r="D395" s="112"/>
      <c r="E395" s="112"/>
    </row>
    <row r="396">
      <c r="D396" s="112"/>
      <c r="E396" s="112"/>
    </row>
    <row r="397">
      <c r="D397" s="112"/>
      <c r="E397" s="112"/>
    </row>
    <row r="398">
      <c r="D398" s="112"/>
      <c r="E398" s="112"/>
    </row>
    <row r="399">
      <c r="D399" s="112"/>
      <c r="E399" s="112"/>
    </row>
    <row r="400">
      <c r="D400" s="112"/>
      <c r="E400" s="112"/>
    </row>
    <row r="401">
      <c r="D401" s="112"/>
      <c r="E401" s="112"/>
    </row>
    <row r="402">
      <c r="D402" s="112"/>
      <c r="E402" s="112"/>
    </row>
    <row r="403">
      <c r="D403" s="112"/>
      <c r="E403" s="112"/>
    </row>
    <row r="404">
      <c r="D404" s="112"/>
      <c r="E404" s="112"/>
    </row>
    <row r="405">
      <c r="D405" s="112"/>
      <c r="E405" s="112"/>
    </row>
    <row r="406">
      <c r="D406" s="112"/>
      <c r="E406" s="112"/>
    </row>
    <row r="407">
      <c r="D407" s="112"/>
      <c r="E407" s="112"/>
    </row>
    <row r="408">
      <c r="D408" s="112"/>
      <c r="E408" s="112"/>
    </row>
    <row r="409">
      <c r="D409" s="112"/>
      <c r="E409" s="112"/>
    </row>
    <row r="410">
      <c r="D410" s="112"/>
      <c r="E410" s="112"/>
    </row>
    <row r="411">
      <c r="D411" s="112"/>
      <c r="E411" s="112"/>
    </row>
    <row r="412">
      <c r="D412" s="112"/>
      <c r="E412" s="112"/>
    </row>
    <row r="413">
      <c r="D413" s="112"/>
      <c r="E413" s="112"/>
    </row>
    <row r="414">
      <c r="D414" s="112"/>
      <c r="E414" s="112"/>
    </row>
    <row r="415">
      <c r="D415" s="112"/>
      <c r="E415" s="112"/>
    </row>
    <row r="416">
      <c r="D416" s="112"/>
      <c r="E416" s="112"/>
    </row>
    <row r="417">
      <c r="D417" s="112"/>
      <c r="E417" s="112"/>
    </row>
    <row r="418">
      <c r="D418" s="112"/>
      <c r="E418" s="112"/>
    </row>
    <row r="419">
      <c r="D419" s="112"/>
      <c r="E419" s="112"/>
    </row>
    <row r="420">
      <c r="D420" s="112"/>
      <c r="E420" s="112"/>
    </row>
    <row r="421">
      <c r="D421" s="112"/>
      <c r="E421" s="112"/>
    </row>
    <row r="422">
      <c r="D422" s="112"/>
      <c r="E422" s="112"/>
    </row>
    <row r="423">
      <c r="D423" s="112"/>
      <c r="E423" s="112"/>
    </row>
    <row r="424">
      <c r="D424" s="112"/>
      <c r="E424" s="112"/>
    </row>
    <row r="425">
      <c r="D425" s="112"/>
      <c r="E425" s="112"/>
    </row>
    <row r="426">
      <c r="D426" s="112"/>
      <c r="E426" s="112"/>
    </row>
    <row r="427">
      <c r="D427" s="112"/>
      <c r="E427" s="112"/>
    </row>
    <row r="428">
      <c r="D428" s="112"/>
      <c r="E428" s="112"/>
    </row>
    <row r="429">
      <c r="D429" s="112"/>
      <c r="E429" s="112"/>
    </row>
    <row r="430">
      <c r="D430" s="112"/>
      <c r="E430" s="112"/>
    </row>
    <row r="431">
      <c r="D431" s="112"/>
      <c r="E431" s="112"/>
    </row>
    <row r="432">
      <c r="D432" s="112"/>
      <c r="E432" s="112"/>
    </row>
    <row r="433">
      <c r="D433" s="112"/>
      <c r="E433" s="112"/>
    </row>
    <row r="434">
      <c r="D434" s="112"/>
      <c r="E434" s="112"/>
    </row>
    <row r="435">
      <c r="D435" s="112"/>
      <c r="E435" s="112"/>
    </row>
    <row r="436">
      <c r="D436" s="112"/>
      <c r="E436" s="112"/>
    </row>
    <row r="437">
      <c r="D437" s="112"/>
      <c r="E437" s="112"/>
    </row>
    <row r="438">
      <c r="D438" s="112"/>
      <c r="E438" s="112"/>
    </row>
    <row r="439">
      <c r="D439" s="112"/>
      <c r="E439" s="112"/>
    </row>
    <row r="440">
      <c r="D440" s="112"/>
      <c r="E440" s="112"/>
    </row>
    <row r="441">
      <c r="D441" s="112"/>
      <c r="E441" s="112"/>
    </row>
    <row r="442">
      <c r="D442" s="112"/>
      <c r="E442" s="112"/>
    </row>
    <row r="443">
      <c r="D443" s="112"/>
      <c r="E443" s="112"/>
    </row>
    <row r="444">
      <c r="D444" s="112"/>
      <c r="E444" s="112"/>
    </row>
    <row r="445">
      <c r="D445" s="112"/>
      <c r="E445" s="112"/>
    </row>
    <row r="446">
      <c r="D446" s="112"/>
      <c r="E446" s="112"/>
    </row>
    <row r="447">
      <c r="D447" s="112"/>
      <c r="E447" s="112"/>
    </row>
    <row r="448">
      <c r="D448" s="112"/>
      <c r="E448" s="112"/>
    </row>
    <row r="449">
      <c r="D449" s="112"/>
      <c r="E449" s="112"/>
    </row>
    <row r="450">
      <c r="D450" s="112"/>
      <c r="E450" s="112"/>
    </row>
    <row r="451">
      <c r="D451" s="112"/>
      <c r="E451" s="112"/>
    </row>
    <row r="452">
      <c r="D452" s="112"/>
      <c r="E452" s="112"/>
    </row>
    <row r="453">
      <c r="D453" s="112"/>
      <c r="E453" s="112"/>
    </row>
    <row r="454">
      <c r="D454" s="112"/>
      <c r="E454" s="112"/>
    </row>
    <row r="455">
      <c r="D455" s="112"/>
      <c r="E455" s="112"/>
    </row>
    <row r="456">
      <c r="D456" s="112"/>
      <c r="E456" s="112"/>
    </row>
    <row r="457">
      <c r="D457" s="112"/>
      <c r="E457" s="112"/>
    </row>
    <row r="458">
      <c r="D458" s="112"/>
      <c r="E458" s="112"/>
    </row>
    <row r="459">
      <c r="D459" s="112"/>
      <c r="E459" s="112"/>
    </row>
    <row r="460">
      <c r="D460" s="112"/>
      <c r="E460" s="112"/>
    </row>
    <row r="461">
      <c r="D461" s="112"/>
      <c r="E461" s="112"/>
    </row>
    <row r="462">
      <c r="D462" s="112"/>
      <c r="E462" s="112"/>
    </row>
    <row r="463">
      <c r="D463" s="112"/>
      <c r="E463" s="112"/>
    </row>
    <row r="464">
      <c r="D464" s="112"/>
      <c r="E464" s="112"/>
    </row>
    <row r="465">
      <c r="D465" s="112"/>
      <c r="E465" s="112"/>
    </row>
    <row r="466">
      <c r="D466" s="112"/>
      <c r="E466" s="112"/>
    </row>
    <row r="467">
      <c r="D467" s="112"/>
      <c r="E467" s="112"/>
    </row>
    <row r="468">
      <c r="D468" s="112"/>
      <c r="E468" s="112"/>
    </row>
    <row r="469">
      <c r="D469" s="112"/>
      <c r="E469" s="112"/>
    </row>
    <row r="470">
      <c r="D470" s="112"/>
      <c r="E470" s="112"/>
    </row>
    <row r="471">
      <c r="D471" s="112"/>
      <c r="E471" s="112"/>
    </row>
    <row r="472">
      <c r="D472" s="112"/>
      <c r="E472" s="112"/>
    </row>
    <row r="473">
      <c r="D473" s="112"/>
      <c r="E473" s="112"/>
    </row>
    <row r="474">
      <c r="D474" s="112"/>
      <c r="E474" s="112"/>
    </row>
    <row r="475">
      <c r="D475" s="112"/>
      <c r="E475" s="112"/>
    </row>
    <row r="476">
      <c r="D476" s="112"/>
      <c r="E476" s="112"/>
    </row>
    <row r="477">
      <c r="D477" s="112"/>
      <c r="E477" s="112"/>
    </row>
    <row r="478">
      <c r="D478" s="112"/>
      <c r="E478" s="112"/>
    </row>
    <row r="479">
      <c r="D479" s="112"/>
      <c r="E479" s="112"/>
    </row>
    <row r="480">
      <c r="D480" s="112"/>
      <c r="E480" s="112"/>
    </row>
    <row r="481">
      <c r="D481" s="112"/>
      <c r="E481" s="112"/>
    </row>
    <row r="482">
      <c r="D482" s="112"/>
      <c r="E482" s="112"/>
    </row>
    <row r="483">
      <c r="D483" s="112"/>
      <c r="E483" s="112"/>
    </row>
    <row r="484">
      <c r="D484" s="112"/>
      <c r="E484" s="112"/>
    </row>
    <row r="485">
      <c r="D485" s="112"/>
      <c r="E485" s="112"/>
    </row>
    <row r="486">
      <c r="D486" s="112"/>
      <c r="E486" s="112"/>
    </row>
    <row r="487">
      <c r="D487" s="112"/>
      <c r="E487" s="112"/>
    </row>
    <row r="488">
      <c r="D488" s="112"/>
      <c r="E488" s="112"/>
    </row>
    <row r="489">
      <c r="D489" s="112"/>
      <c r="E489" s="112"/>
    </row>
    <row r="490">
      <c r="D490" s="112"/>
      <c r="E490" s="112"/>
    </row>
    <row r="491">
      <c r="D491" s="112"/>
      <c r="E491" s="112"/>
    </row>
    <row r="492">
      <c r="D492" s="112"/>
      <c r="E492" s="112"/>
    </row>
    <row r="493">
      <c r="D493" s="112"/>
      <c r="E493" s="112"/>
    </row>
    <row r="494">
      <c r="D494" s="112"/>
      <c r="E494" s="112"/>
    </row>
    <row r="495">
      <c r="D495" s="112"/>
      <c r="E495" s="112"/>
    </row>
    <row r="496">
      <c r="D496" s="112"/>
      <c r="E496" s="112"/>
    </row>
    <row r="497">
      <c r="D497" s="112"/>
      <c r="E497" s="112"/>
    </row>
    <row r="498">
      <c r="D498" s="112"/>
      <c r="E498" s="112"/>
    </row>
    <row r="499">
      <c r="D499" s="112"/>
      <c r="E499" s="112"/>
    </row>
    <row r="500">
      <c r="D500" s="112"/>
      <c r="E500" s="112"/>
    </row>
    <row r="501">
      <c r="D501" s="112"/>
      <c r="E501" s="112"/>
    </row>
    <row r="502">
      <c r="D502" s="112"/>
      <c r="E502" s="112"/>
    </row>
    <row r="503">
      <c r="D503" s="112"/>
      <c r="E503" s="112"/>
    </row>
    <row r="504">
      <c r="D504" s="112"/>
      <c r="E504" s="112"/>
    </row>
    <row r="505">
      <c r="D505" s="112"/>
      <c r="E505" s="112"/>
    </row>
    <row r="506">
      <c r="D506" s="112"/>
      <c r="E506" s="112"/>
    </row>
    <row r="507">
      <c r="D507" s="112"/>
      <c r="E507" s="112"/>
    </row>
    <row r="508">
      <c r="D508" s="112"/>
      <c r="E508" s="112"/>
    </row>
    <row r="509">
      <c r="D509" s="112"/>
      <c r="E509" s="112"/>
    </row>
    <row r="510">
      <c r="D510" s="112"/>
      <c r="E510" s="112"/>
    </row>
    <row r="511">
      <c r="D511" s="112"/>
      <c r="E511" s="112"/>
    </row>
    <row r="512">
      <c r="D512" s="112"/>
      <c r="E512" s="112"/>
    </row>
    <row r="513">
      <c r="D513" s="112"/>
      <c r="E513" s="112"/>
    </row>
    <row r="514">
      <c r="D514" s="112"/>
      <c r="E514" s="112"/>
    </row>
    <row r="515">
      <c r="D515" s="112"/>
      <c r="E515" s="112"/>
    </row>
    <row r="516">
      <c r="D516" s="112"/>
      <c r="E516" s="112"/>
    </row>
    <row r="517">
      <c r="D517" s="112"/>
      <c r="E517" s="112"/>
    </row>
    <row r="518">
      <c r="D518" s="112"/>
      <c r="E518" s="112"/>
    </row>
    <row r="519">
      <c r="D519" s="112"/>
      <c r="E519" s="112"/>
    </row>
    <row r="520">
      <c r="D520" s="112"/>
      <c r="E520" s="112"/>
    </row>
    <row r="521">
      <c r="D521" s="112"/>
      <c r="E521" s="112"/>
    </row>
    <row r="522">
      <c r="D522" s="112"/>
      <c r="E522" s="112"/>
    </row>
    <row r="523">
      <c r="D523" s="112"/>
      <c r="E523" s="112"/>
    </row>
    <row r="524">
      <c r="D524" s="112"/>
      <c r="E524" s="112"/>
    </row>
    <row r="525">
      <c r="D525" s="112"/>
      <c r="E525" s="112"/>
    </row>
    <row r="526">
      <c r="D526" s="112"/>
      <c r="E526" s="112"/>
    </row>
    <row r="527">
      <c r="D527" s="112"/>
      <c r="E527" s="112"/>
    </row>
    <row r="528">
      <c r="D528" s="112"/>
      <c r="E528" s="112"/>
    </row>
    <row r="529">
      <c r="D529" s="112"/>
      <c r="E529" s="112"/>
    </row>
    <row r="530">
      <c r="D530" s="112"/>
      <c r="E530" s="112"/>
    </row>
    <row r="531">
      <c r="D531" s="112"/>
      <c r="E531" s="112"/>
    </row>
    <row r="532">
      <c r="D532" s="112"/>
      <c r="E532" s="112"/>
    </row>
    <row r="533">
      <c r="D533" s="112"/>
      <c r="E533" s="112"/>
    </row>
    <row r="534">
      <c r="D534" s="112"/>
      <c r="E534" s="112"/>
    </row>
    <row r="535">
      <c r="D535" s="112"/>
      <c r="E535" s="112"/>
    </row>
    <row r="536">
      <c r="D536" s="112"/>
      <c r="E536" s="112"/>
    </row>
    <row r="537">
      <c r="D537" s="112"/>
      <c r="E537" s="112"/>
    </row>
    <row r="538">
      <c r="D538" s="112"/>
      <c r="E538" s="112"/>
    </row>
    <row r="539">
      <c r="D539" s="112"/>
      <c r="E539" s="112"/>
    </row>
    <row r="540">
      <c r="D540" s="112"/>
      <c r="E540" s="112"/>
    </row>
    <row r="541">
      <c r="D541" s="112"/>
      <c r="E541" s="112"/>
    </row>
    <row r="542">
      <c r="D542" s="112"/>
      <c r="E542" s="112"/>
    </row>
    <row r="543">
      <c r="D543" s="112"/>
      <c r="E543" s="112"/>
    </row>
    <row r="544">
      <c r="D544" s="112"/>
      <c r="E544" s="112"/>
    </row>
    <row r="545">
      <c r="D545" s="112"/>
      <c r="E545" s="112"/>
    </row>
    <row r="546">
      <c r="D546" s="112"/>
      <c r="E546" s="112"/>
    </row>
    <row r="547">
      <c r="D547" s="112"/>
      <c r="E547" s="112"/>
    </row>
    <row r="548">
      <c r="D548" s="112"/>
      <c r="E548" s="112"/>
    </row>
    <row r="549">
      <c r="D549" s="112"/>
      <c r="E549" s="112"/>
    </row>
    <row r="550">
      <c r="D550" s="112"/>
      <c r="E550" s="112"/>
    </row>
    <row r="551">
      <c r="D551" s="112"/>
      <c r="E551" s="112"/>
    </row>
    <row r="552">
      <c r="D552" s="112"/>
      <c r="E552" s="112"/>
    </row>
    <row r="553">
      <c r="D553" s="112"/>
      <c r="E553" s="112"/>
    </row>
    <row r="554">
      <c r="D554" s="112"/>
      <c r="E554" s="112"/>
    </row>
    <row r="555">
      <c r="D555" s="112"/>
      <c r="E555" s="112"/>
    </row>
    <row r="556">
      <c r="D556" s="112"/>
      <c r="E556" s="112"/>
    </row>
    <row r="557">
      <c r="D557" s="112"/>
      <c r="E557" s="112"/>
    </row>
    <row r="558">
      <c r="D558" s="112"/>
      <c r="E558" s="112"/>
    </row>
    <row r="559">
      <c r="D559" s="112"/>
      <c r="E559" s="112"/>
    </row>
    <row r="560">
      <c r="D560" s="112"/>
      <c r="E560" s="112"/>
    </row>
    <row r="561">
      <c r="D561" s="112"/>
      <c r="E561" s="112"/>
    </row>
    <row r="562">
      <c r="D562" s="112"/>
      <c r="E562" s="112"/>
    </row>
    <row r="563">
      <c r="D563" s="112"/>
      <c r="E563" s="112"/>
    </row>
    <row r="564">
      <c r="D564" s="112"/>
      <c r="E564" s="112"/>
    </row>
    <row r="565">
      <c r="D565" s="112"/>
      <c r="E565" s="112"/>
    </row>
    <row r="566">
      <c r="D566" s="112"/>
      <c r="E566" s="112"/>
    </row>
    <row r="567">
      <c r="D567" s="112"/>
      <c r="E567" s="112"/>
    </row>
    <row r="568">
      <c r="D568" s="112"/>
      <c r="E568" s="112"/>
    </row>
    <row r="569">
      <c r="D569" s="112"/>
      <c r="E569" s="112"/>
    </row>
    <row r="570">
      <c r="D570" s="112"/>
      <c r="E570" s="112"/>
    </row>
    <row r="571">
      <c r="D571" s="112"/>
      <c r="E571" s="112"/>
    </row>
    <row r="572">
      <c r="D572" s="112"/>
      <c r="E572" s="112"/>
    </row>
    <row r="573">
      <c r="D573" s="112"/>
      <c r="E573" s="112"/>
    </row>
    <row r="574">
      <c r="D574" s="112"/>
      <c r="E574" s="112"/>
    </row>
    <row r="575">
      <c r="D575" s="112"/>
      <c r="E575" s="112"/>
    </row>
    <row r="576">
      <c r="D576" s="112"/>
      <c r="E576" s="112"/>
    </row>
    <row r="577">
      <c r="D577" s="112"/>
      <c r="E577" s="112"/>
    </row>
    <row r="578">
      <c r="D578" s="112"/>
      <c r="E578" s="112"/>
    </row>
    <row r="579">
      <c r="D579" s="112"/>
      <c r="E579" s="112"/>
    </row>
    <row r="580">
      <c r="D580" s="112"/>
      <c r="E580" s="112"/>
    </row>
    <row r="581">
      <c r="D581" s="112"/>
      <c r="E581" s="112"/>
    </row>
    <row r="582">
      <c r="D582" s="112"/>
      <c r="E582" s="112"/>
    </row>
    <row r="583">
      <c r="D583" s="112"/>
      <c r="E583" s="112"/>
    </row>
    <row r="584">
      <c r="D584" s="112"/>
      <c r="E584" s="112"/>
    </row>
    <row r="585">
      <c r="D585" s="112"/>
      <c r="E585" s="112"/>
    </row>
    <row r="586">
      <c r="D586" s="112"/>
      <c r="E586" s="112"/>
    </row>
    <row r="587">
      <c r="D587" s="112"/>
      <c r="E587" s="112"/>
    </row>
    <row r="588">
      <c r="D588" s="112"/>
      <c r="E588" s="112"/>
    </row>
    <row r="589">
      <c r="D589" s="112"/>
      <c r="E589" s="112"/>
    </row>
    <row r="590">
      <c r="D590" s="112"/>
      <c r="E590" s="112"/>
    </row>
    <row r="591">
      <c r="D591" s="112"/>
      <c r="E591" s="112"/>
    </row>
    <row r="592">
      <c r="D592" s="112"/>
      <c r="E592" s="112"/>
    </row>
    <row r="593">
      <c r="D593" s="112"/>
      <c r="E593" s="112"/>
    </row>
    <row r="594">
      <c r="D594" s="112"/>
      <c r="E594" s="112"/>
    </row>
    <row r="595">
      <c r="D595" s="112"/>
      <c r="E595" s="112"/>
    </row>
    <row r="596">
      <c r="D596" s="112"/>
      <c r="E596" s="112"/>
    </row>
    <row r="597">
      <c r="D597" s="112"/>
      <c r="E597" s="112"/>
    </row>
    <row r="598">
      <c r="D598" s="112"/>
      <c r="E598" s="112"/>
    </row>
    <row r="599">
      <c r="D599" s="112"/>
      <c r="E599" s="112"/>
    </row>
    <row r="600">
      <c r="D600" s="112"/>
      <c r="E600" s="112"/>
    </row>
    <row r="601">
      <c r="D601" s="112"/>
      <c r="E601" s="112"/>
    </row>
    <row r="602">
      <c r="D602" s="112"/>
      <c r="E602" s="112"/>
    </row>
    <row r="603">
      <c r="D603" s="112"/>
      <c r="E603" s="112"/>
    </row>
    <row r="604">
      <c r="D604" s="112"/>
      <c r="E604" s="112"/>
    </row>
    <row r="605">
      <c r="D605" s="112"/>
      <c r="E605" s="112"/>
    </row>
    <row r="606">
      <c r="D606" s="112"/>
      <c r="E606" s="112"/>
    </row>
    <row r="607">
      <c r="D607" s="112"/>
      <c r="E607" s="112"/>
    </row>
    <row r="608">
      <c r="D608" s="112"/>
      <c r="E608" s="112"/>
    </row>
    <row r="609">
      <c r="D609" s="112"/>
      <c r="E609" s="112"/>
    </row>
    <row r="610">
      <c r="D610" s="112"/>
      <c r="E610" s="112"/>
    </row>
    <row r="611">
      <c r="D611" s="112"/>
      <c r="E611" s="112"/>
    </row>
    <row r="612">
      <c r="D612" s="112"/>
      <c r="E612" s="112"/>
    </row>
    <row r="613">
      <c r="D613" s="112"/>
      <c r="E613" s="112"/>
    </row>
    <row r="614">
      <c r="D614" s="112"/>
      <c r="E614" s="112"/>
    </row>
    <row r="615">
      <c r="D615" s="112"/>
      <c r="E615" s="112"/>
    </row>
    <row r="616">
      <c r="D616" s="112"/>
      <c r="E616" s="112"/>
    </row>
    <row r="617">
      <c r="D617" s="112"/>
      <c r="E617" s="112"/>
    </row>
    <row r="618">
      <c r="D618" s="112"/>
      <c r="E618" s="112"/>
    </row>
    <row r="619">
      <c r="D619" s="112"/>
      <c r="E619" s="112"/>
    </row>
    <row r="620">
      <c r="D620" s="112"/>
      <c r="E620" s="112"/>
    </row>
    <row r="621">
      <c r="D621" s="112"/>
      <c r="E621" s="112"/>
    </row>
    <row r="622">
      <c r="D622" s="112"/>
      <c r="E622" s="112"/>
    </row>
    <row r="623">
      <c r="D623" s="112"/>
      <c r="E623" s="112"/>
    </row>
    <row r="624">
      <c r="D624" s="112"/>
      <c r="E624" s="112"/>
    </row>
    <row r="625">
      <c r="D625" s="112"/>
      <c r="E625" s="112"/>
    </row>
    <row r="626">
      <c r="D626" s="112"/>
      <c r="E626" s="112"/>
    </row>
    <row r="627">
      <c r="D627" s="112"/>
      <c r="E627" s="112"/>
    </row>
    <row r="628">
      <c r="D628" s="112"/>
      <c r="E628" s="112"/>
    </row>
    <row r="629">
      <c r="D629" s="112"/>
      <c r="E629" s="112"/>
    </row>
    <row r="630">
      <c r="D630" s="112"/>
      <c r="E630" s="112"/>
    </row>
    <row r="631">
      <c r="D631" s="112"/>
      <c r="E631" s="112"/>
    </row>
    <row r="632">
      <c r="D632" s="112"/>
      <c r="E632" s="112"/>
    </row>
    <row r="633">
      <c r="D633" s="112"/>
      <c r="E633" s="112"/>
    </row>
    <row r="634">
      <c r="D634" s="112"/>
      <c r="E634" s="112"/>
    </row>
    <row r="635">
      <c r="D635" s="112"/>
      <c r="E635" s="112"/>
    </row>
    <row r="636">
      <c r="D636" s="112"/>
      <c r="E636" s="112"/>
    </row>
    <row r="637">
      <c r="D637" s="112"/>
      <c r="E637" s="112"/>
    </row>
    <row r="638">
      <c r="D638" s="112"/>
      <c r="E638" s="112"/>
    </row>
    <row r="639">
      <c r="D639" s="112"/>
      <c r="E639" s="112"/>
    </row>
    <row r="640">
      <c r="D640" s="112"/>
      <c r="E640" s="112"/>
    </row>
    <row r="641">
      <c r="D641" s="112"/>
      <c r="E641" s="112"/>
    </row>
    <row r="642">
      <c r="D642" s="112"/>
      <c r="E642" s="112"/>
    </row>
    <row r="643">
      <c r="D643" s="112"/>
      <c r="E643" s="112"/>
    </row>
    <row r="644">
      <c r="D644" s="112"/>
      <c r="E644" s="112"/>
    </row>
    <row r="645">
      <c r="D645" s="112"/>
      <c r="E645" s="112"/>
    </row>
    <row r="646">
      <c r="D646" s="112"/>
      <c r="E646" s="112"/>
    </row>
    <row r="647">
      <c r="D647" s="112"/>
      <c r="E647" s="112"/>
    </row>
    <row r="648">
      <c r="D648" s="112"/>
      <c r="E648" s="112"/>
    </row>
    <row r="649">
      <c r="D649" s="112"/>
      <c r="E649" s="112"/>
    </row>
    <row r="650">
      <c r="D650" s="112"/>
      <c r="E650" s="112"/>
    </row>
    <row r="651">
      <c r="D651" s="112"/>
      <c r="E651" s="112"/>
    </row>
    <row r="652">
      <c r="D652" s="112"/>
      <c r="E652" s="112"/>
    </row>
    <row r="653">
      <c r="D653" s="112"/>
      <c r="E653" s="112"/>
    </row>
    <row r="654">
      <c r="D654" s="112"/>
      <c r="E654" s="112"/>
    </row>
    <row r="655">
      <c r="D655" s="112"/>
      <c r="E655" s="112"/>
    </row>
    <row r="656">
      <c r="D656" s="112"/>
      <c r="E656" s="112"/>
    </row>
    <row r="657">
      <c r="D657" s="112"/>
      <c r="E657" s="112"/>
    </row>
    <row r="658">
      <c r="D658" s="112"/>
      <c r="E658" s="112"/>
    </row>
    <row r="659">
      <c r="D659" s="112"/>
      <c r="E659" s="112"/>
    </row>
    <row r="660">
      <c r="D660" s="112"/>
      <c r="E660" s="112"/>
    </row>
    <row r="661">
      <c r="D661" s="112"/>
      <c r="E661" s="112"/>
    </row>
    <row r="662">
      <c r="D662" s="112"/>
      <c r="E662" s="112"/>
    </row>
    <row r="663">
      <c r="D663" s="112"/>
      <c r="E663" s="112"/>
    </row>
    <row r="664">
      <c r="D664" s="112"/>
      <c r="E664" s="112"/>
    </row>
    <row r="665">
      <c r="D665" s="112"/>
      <c r="E665" s="112"/>
    </row>
    <row r="666">
      <c r="D666" s="112"/>
      <c r="E666" s="112"/>
    </row>
    <row r="667">
      <c r="D667" s="112"/>
      <c r="E667" s="112"/>
    </row>
    <row r="668">
      <c r="D668" s="112"/>
      <c r="E668" s="112"/>
    </row>
    <row r="669">
      <c r="D669" s="112"/>
      <c r="E669" s="112"/>
    </row>
    <row r="670">
      <c r="D670" s="112"/>
      <c r="E670" s="112"/>
    </row>
    <row r="671">
      <c r="D671" s="112"/>
      <c r="E671" s="112"/>
    </row>
    <row r="672">
      <c r="D672" s="112"/>
      <c r="E672" s="112"/>
    </row>
    <row r="673">
      <c r="D673" s="112"/>
      <c r="E673" s="112"/>
    </row>
    <row r="674">
      <c r="D674" s="112"/>
      <c r="E674" s="112"/>
    </row>
    <row r="675">
      <c r="D675" s="112"/>
      <c r="E675" s="112"/>
    </row>
    <row r="676">
      <c r="D676" s="112"/>
      <c r="E676" s="112"/>
    </row>
    <row r="677">
      <c r="D677" s="112"/>
      <c r="E677" s="112"/>
    </row>
    <row r="678">
      <c r="D678" s="112"/>
      <c r="E678" s="112"/>
    </row>
    <row r="679">
      <c r="D679" s="112"/>
      <c r="E679" s="112"/>
    </row>
    <row r="680">
      <c r="D680" s="112"/>
      <c r="E680" s="112"/>
    </row>
    <row r="681">
      <c r="D681" s="112"/>
      <c r="E681" s="112"/>
    </row>
    <row r="682">
      <c r="D682" s="112"/>
      <c r="E682" s="112"/>
    </row>
    <row r="683">
      <c r="D683" s="112"/>
      <c r="E683" s="112"/>
    </row>
    <row r="684">
      <c r="D684" s="112"/>
      <c r="E684" s="112"/>
    </row>
    <row r="685">
      <c r="D685" s="112"/>
      <c r="E685" s="112"/>
    </row>
    <row r="686">
      <c r="D686" s="112"/>
      <c r="E686" s="112"/>
    </row>
    <row r="687">
      <c r="D687" s="112"/>
      <c r="E687" s="112"/>
    </row>
    <row r="688">
      <c r="D688" s="112"/>
      <c r="E688" s="112"/>
    </row>
    <row r="689">
      <c r="D689" s="112"/>
      <c r="E689" s="112"/>
    </row>
    <row r="690">
      <c r="D690" s="112"/>
      <c r="E690" s="112"/>
    </row>
    <row r="691">
      <c r="D691" s="112"/>
      <c r="E691" s="112"/>
    </row>
    <row r="692">
      <c r="D692" s="112"/>
      <c r="E692" s="112"/>
    </row>
    <row r="693">
      <c r="D693" s="112"/>
      <c r="E693" s="112"/>
    </row>
    <row r="694">
      <c r="D694" s="112"/>
      <c r="E694" s="112"/>
    </row>
    <row r="695">
      <c r="D695" s="112"/>
      <c r="E695" s="112"/>
    </row>
    <row r="696">
      <c r="D696" s="112"/>
      <c r="E696" s="112"/>
    </row>
    <row r="697">
      <c r="D697" s="112"/>
      <c r="E697" s="112"/>
    </row>
    <row r="698">
      <c r="D698" s="112"/>
      <c r="E698" s="112"/>
    </row>
    <row r="699">
      <c r="D699" s="112"/>
      <c r="E699" s="112"/>
    </row>
    <row r="700">
      <c r="D700" s="112"/>
      <c r="E700" s="112"/>
    </row>
    <row r="701">
      <c r="D701" s="112"/>
      <c r="E701" s="112"/>
    </row>
    <row r="702">
      <c r="D702" s="112"/>
      <c r="E702" s="112"/>
    </row>
    <row r="703">
      <c r="D703" s="112"/>
      <c r="E703" s="112"/>
    </row>
    <row r="704">
      <c r="D704" s="112"/>
      <c r="E704" s="112"/>
    </row>
    <row r="705">
      <c r="D705" s="112"/>
      <c r="E705" s="112"/>
    </row>
    <row r="706">
      <c r="D706" s="112"/>
      <c r="E706" s="112"/>
    </row>
    <row r="707">
      <c r="D707" s="112"/>
      <c r="E707" s="112"/>
    </row>
    <row r="708">
      <c r="D708" s="112"/>
      <c r="E708" s="112"/>
    </row>
    <row r="709">
      <c r="D709" s="112"/>
      <c r="E709" s="112"/>
    </row>
    <row r="710">
      <c r="D710" s="112"/>
      <c r="E710" s="112"/>
    </row>
    <row r="711">
      <c r="D711" s="112"/>
      <c r="E711" s="112"/>
    </row>
    <row r="712">
      <c r="D712" s="112"/>
      <c r="E712" s="112"/>
    </row>
    <row r="713">
      <c r="D713" s="112"/>
      <c r="E713" s="112"/>
    </row>
    <row r="714">
      <c r="D714" s="112"/>
      <c r="E714" s="112"/>
    </row>
    <row r="715">
      <c r="D715" s="112"/>
      <c r="E715" s="112"/>
    </row>
    <row r="716">
      <c r="D716" s="112"/>
      <c r="E716" s="112"/>
    </row>
    <row r="717">
      <c r="D717" s="112"/>
      <c r="E717" s="112"/>
    </row>
    <row r="718">
      <c r="D718" s="112"/>
      <c r="E718" s="112"/>
    </row>
    <row r="719">
      <c r="D719" s="112"/>
      <c r="E719" s="112"/>
    </row>
    <row r="720">
      <c r="D720" s="112"/>
      <c r="E720" s="112"/>
    </row>
    <row r="721">
      <c r="D721" s="112"/>
      <c r="E721" s="112"/>
    </row>
    <row r="722">
      <c r="D722" s="112"/>
      <c r="E722" s="112"/>
    </row>
    <row r="723">
      <c r="D723" s="112"/>
      <c r="E723" s="112"/>
    </row>
    <row r="724">
      <c r="D724" s="112"/>
      <c r="E724" s="112"/>
    </row>
    <row r="725">
      <c r="D725" s="112"/>
      <c r="E725" s="112"/>
    </row>
    <row r="726">
      <c r="D726" s="112"/>
      <c r="E726" s="112"/>
    </row>
    <row r="727">
      <c r="D727" s="112"/>
      <c r="E727" s="112"/>
    </row>
    <row r="728">
      <c r="D728" s="112"/>
      <c r="E728" s="112"/>
    </row>
    <row r="729">
      <c r="D729" s="112"/>
      <c r="E729" s="112"/>
    </row>
    <row r="730">
      <c r="D730" s="112"/>
      <c r="E730" s="112"/>
    </row>
    <row r="731">
      <c r="D731" s="112"/>
      <c r="E731" s="112"/>
    </row>
    <row r="732">
      <c r="D732" s="112"/>
      <c r="E732" s="112"/>
    </row>
    <row r="733">
      <c r="D733" s="112"/>
      <c r="E733" s="112"/>
    </row>
    <row r="734">
      <c r="D734" s="112"/>
      <c r="E734" s="112"/>
    </row>
    <row r="735">
      <c r="D735" s="112"/>
      <c r="E735" s="112"/>
    </row>
    <row r="736">
      <c r="D736" s="112"/>
      <c r="E736" s="112"/>
    </row>
    <row r="737">
      <c r="D737" s="112"/>
      <c r="E737" s="112"/>
    </row>
    <row r="738">
      <c r="D738" s="112"/>
      <c r="E738" s="112"/>
    </row>
    <row r="739">
      <c r="D739" s="112"/>
      <c r="E739" s="112"/>
    </row>
    <row r="740">
      <c r="D740" s="112"/>
      <c r="E740" s="112"/>
    </row>
    <row r="741">
      <c r="D741" s="112"/>
      <c r="E741" s="112"/>
    </row>
    <row r="742">
      <c r="D742" s="112"/>
      <c r="E742" s="112"/>
    </row>
    <row r="743">
      <c r="D743" s="112"/>
      <c r="E743" s="112"/>
    </row>
    <row r="744">
      <c r="D744" s="112"/>
      <c r="E744" s="112"/>
    </row>
    <row r="745">
      <c r="D745" s="112"/>
      <c r="E745" s="112"/>
    </row>
    <row r="746">
      <c r="D746" s="112"/>
      <c r="E746" s="112"/>
    </row>
    <row r="747">
      <c r="D747" s="112"/>
      <c r="E747" s="112"/>
    </row>
    <row r="748">
      <c r="D748" s="112"/>
      <c r="E748" s="112"/>
    </row>
    <row r="749">
      <c r="D749" s="112"/>
      <c r="E749" s="112"/>
    </row>
    <row r="750">
      <c r="D750" s="112"/>
      <c r="E750" s="112"/>
    </row>
    <row r="751">
      <c r="D751" s="112"/>
      <c r="E751" s="112"/>
    </row>
    <row r="752">
      <c r="D752" s="112"/>
      <c r="E752" s="112"/>
    </row>
    <row r="753">
      <c r="D753" s="112"/>
      <c r="E753" s="112"/>
    </row>
    <row r="754">
      <c r="D754" s="112"/>
      <c r="E754" s="112"/>
    </row>
    <row r="755">
      <c r="D755" s="112"/>
      <c r="E755" s="112"/>
    </row>
    <row r="756">
      <c r="D756" s="112"/>
      <c r="E756" s="112"/>
    </row>
    <row r="757">
      <c r="D757" s="112"/>
      <c r="E757" s="112"/>
    </row>
    <row r="758">
      <c r="D758" s="112"/>
      <c r="E758" s="112"/>
    </row>
    <row r="759">
      <c r="D759" s="112"/>
      <c r="E759" s="112"/>
    </row>
    <row r="760">
      <c r="D760" s="112"/>
      <c r="E760" s="112"/>
    </row>
    <row r="761">
      <c r="D761" s="112"/>
      <c r="E761" s="112"/>
    </row>
    <row r="762">
      <c r="D762" s="112"/>
      <c r="E762" s="112"/>
    </row>
    <row r="763">
      <c r="D763" s="112"/>
      <c r="E763" s="112"/>
    </row>
    <row r="764">
      <c r="D764" s="112"/>
      <c r="E764" s="112"/>
    </row>
    <row r="765">
      <c r="D765" s="112"/>
      <c r="E765" s="112"/>
    </row>
    <row r="766">
      <c r="D766" s="112"/>
      <c r="E766" s="112"/>
    </row>
    <row r="767">
      <c r="D767" s="112"/>
      <c r="E767" s="112"/>
    </row>
    <row r="768">
      <c r="D768" s="112"/>
      <c r="E768" s="112"/>
    </row>
    <row r="769">
      <c r="D769" s="112"/>
      <c r="E769" s="112"/>
    </row>
    <row r="770">
      <c r="D770" s="112"/>
      <c r="E770" s="112"/>
    </row>
    <row r="771">
      <c r="D771" s="112"/>
      <c r="E771" s="112"/>
    </row>
    <row r="772">
      <c r="D772" s="112"/>
      <c r="E772" s="112"/>
    </row>
    <row r="773">
      <c r="D773" s="112"/>
      <c r="E773" s="112"/>
    </row>
    <row r="774">
      <c r="D774" s="112"/>
      <c r="E774" s="112"/>
    </row>
    <row r="775">
      <c r="D775" s="112"/>
      <c r="E775" s="112"/>
    </row>
    <row r="776">
      <c r="D776" s="112"/>
      <c r="E776" s="112"/>
    </row>
    <row r="777">
      <c r="D777" s="112"/>
      <c r="E777" s="112"/>
    </row>
    <row r="778">
      <c r="D778" s="112"/>
      <c r="E778" s="112"/>
    </row>
    <row r="779">
      <c r="D779" s="112"/>
      <c r="E779" s="112"/>
    </row>
    <row r="780">
      <c r="D780" s="112"/>
      <c r="E780" s="112"/>
    </row>
    <row r="781">
      <c r="D781" s="112"/>
      <c r="E781" s="112"/>
    </row>
    <row r="782">
      <c r="D782" s="112"/>
      <c r="E782" s="112"/>
    </row>
    <row r="783">
      <c r="D783" s="112"/>
      <c r="E783" s="112"/>
    </row>
    <row r="784">
      <c r="D784" s="112"/>
      <c r="E784" s="112"/>
    </row>
    <row r="785">
      <c r="D785" s="112"/>
      <c r="E785" s="112"/>
    </row>
    <row r="786">
      <c r="D786" s="112"/>
      <c r="E786" s="112"/>
    </row>
    <row r="787">
      <c r="D787" s="112"/>
      <c r="E787" s="112"/>
    </row>
    <row r="788">
      <c r="D788" s="112"/>
      <c r="E788" s="112"/>
    </row>
    <row r="789">
      <c r="D789" s="112"/>
      <c r="E789" s="112"/>
    </row>
    <row r="790">
      <c r="D790" s="112"/>
      <c r="E790" s="112"/>
    </row>
    <row r="791">
      <c r="D791" s="112"/>
      <c r="E791" s="112"/>
    </row>
    <row r="792">
      <c r="D792" s="112"/>
      <c r="E792" s="112"/>
    </row>
    <row r="793">
      <c r="D793" s="112"/>
      <c r="E793" s="112"/>
    </row>
    <row r="794">
      <c r="D794" s="112"/>
      <c r="E794" s="112"/>
    </row>
    <row r="795">
      <c r="D795" s="112"/>
      <c r="E795" s="112"/>
    </row>
    <row r="796">
      <c r="D796" s="112"/>
      <c r="E796" s="112"/>
    </row>
    <row r="797">
      <c r="D797" s="112"/>
      <c r="E797" s="112"/>
    </row>
    <row r="798">
      <c r="D798" s="112"/>
      <c r="E798" s="112"/>
    </row>
    <row r="799">
      <c r="D799" s="112"/>
      <c r="E799" s="112"/>
    </row>
    <row r="800">
      <c r="D800" s="112"/>
      <c r="E800" s="112"/>
    </row>
    <row r="801">
      <c r="D801" s="112"/>
      <c r="E801" s="112"/>
    </row>
    <row r="802">
      <c r="D802" s="112"/>
      <c r="E802" s="112"/>
    </row>
    <row r="803">
      <c r="D803" s="112"/>
      <c r="E803" s="112"/>
    </row>
    <row r="804">
      <c r="D804" s="112"/>
      <c r="E804" s="112"/>
    </row>
    <row r="805">
      <c r="D805" s="112"/>
      <c r="E805" s="112"/>
    </row>
    <row r="806">
      <c r="D806" s="112"/>
      <c r="E806" s="112"/>
    </row>
    <row r="807">
      <c r="D807" s="112"/>
      <c r="E807" s="112"/>
    </row>
    <row r="808">
      <c r="D808" s="112"/>
      <c r="E808" s="112"/>
    </row>
    <row r="809">
      <c r="D809" s="112"/>
      <c r="E809" s="112"/>
    </row>
    <row r="810">
      <c r="D810" s="112"/>
      <c r="E810" s="112"/>
    </row>
    <row r="811">
      <c r="D811" s="112"/>
      <c r="E811" s="112"/>
    </row>
    <row r="812">
      <c r="D812" s="112"/>
      <c r="E812" s="112"/>
    </row>
    <row r="813">
      <c r="D813" s="112"/>
      <c r="E813" s="112"/>
    </row>
    <row r="814">
      <c r="D814" s="112"/>
      <c r="E814" s="112"/>
    </row>
    <row r="815">
      <c r="D815" s="112"/>
      <c r="E815" s="112"/>
    </row>
    <row r="816">
      <c r="D816" s="112"/>
      <c r="E816" s="112"/>
    </row>
    <row r="817">
      <c r="D817" s="112"/>
      <c r="E817" s="112"/>
    </row>
    <row r="818">
      <c r="D818" s="112"/>
      <c r="E818" s="112"/>
    </row>
    <row r="819">
      <c r="D819" s="112"/>
      <c r="E819" s="112"/>
    </row>
    <row r="820">
      <c r="D820" s="112"/>
      <c r="E820" s="112"/>
    </row>
    <row r="821">
      <c r="D821" s="112"/>
      <c r="E821" s="112"/>
    </row>
    <row r="822">
      <c r="D822" s="112"/>
      <c r="E822" s="112"/>
    </row>
    <row r="823">
      <c r="D823" s="112"/>
      <c r="E823" s="112"/>
    </row>
    <row r="824">
      <c r="D824" s="112"/>
      <c r="E824" s="112"/>
    </row>
    <row r="825">
      <c r="D825" s="112"/>
      <c r="E825" s="112"/>
    </row>
    <row r="826">
      <c r="D826" s="112"/>
      <c r="E826" s="112"/>
    </row>
    <row r="827">
      <c r="D827" s="112"/>
      <c r="E827" s="112"/>
    </row>
    <row r="828">
      <c r="D828" s="112"/>
      <c r="E828" s="112"/>
    </row>
    <row r="829">
      <c r="D829" s="112"/>
      <c r="E829" s="112"/>
    </row>
    <row r="830">
      <c r="D830" s="112"/>
      <c r="E830" s="112"/>
    </row>
    <row r="831">
      <c r="D831" s="112"/>
      <c r="E831" s="112"/>
    </row>
    <row r="832">
      <c r="D832" s="112"/>
      <c r="E832" s="112"/>
    </row>
    <row r="833">
      <c r="D833" s="112"/>
      <c r="E833" s="112"/>
    </row>
    <row r="834">
      <c r="D834" s="112"/>
      <c r="E834" s="112"/>
    </row>
    <row r="835">
      <c r="D835" s="112"/>
      <c r="E835" s="112"/>
    </row>
    <row r="836">
      <c r="D836" s="112"/>
      <c r="E836" s="112"/>
    </row>
    <row r="837">
      <c r="D837" s="112"/>
      <c r="E837" s="112"/>
    </row>
    <row r="838">
      <c r="D838" s="112"/>
      <c r="E838" s="112"/>
    </row>
    <row r="839">
      <c r="D839" s="112"/>
      <c r="E839" s="112"/>
    </row>
    <row r="840">
      <c r="D840" s="112"/>
      <c r="E840" s="112"/>
    </row>
    <row r="841">
      <c r="D841" s="112"/>
      <c r="E841" s="112"/>
    </row>
    <row r="842">
      <c r="D842" s="112"/>
      <c r="E842" s="112"/>
    </row>
    <row r="843">
      <c r="D843" s="112"/>
      <c r="E843" s="112"/>
    </row>
    <row r="844">
      <c r="D844" s="112"/>
      <c r="E844" s="112"/>
    </row>
    <row r="845">
      <c r="D845" s="112"/>
      <c r="E845" s="112"/>
    </row>
    <row r="846">
      <c r="D846" s="112"/>
      <c r="E846" s="112"/>
    </row>
    <row r="847">
      <c r="D847" s="112"/>
      <c r="E847" s="112"/>
    </row>
    <row r="848">
      <c r="D848" s="112"/>
      <c r="E848" s="112"/>
    </row>
    <row r="849">
      <c r="D849" s="112"/>
      <c r="E849" s="112"/>
    </row>
    <row r="850">
      <c r="D850" s="112"/>
      <c r="E850" s="112"/>
    </row>
    <row r="851">
      <c r="D851" s="112"/>
      <c r="E851" s="112"/>
    </row>
    <row r="852">
      <c r="D852" s="112"/>
      <c r="E852" s="112"/>
    </row>
    <row r="853">
      <c r="D853" s="112"/>
      <c r="E853" s="112"/>
    </row>
    <row r="854">
      <c r="D854" s="112"/>
      <c r="E854" s="112"/>
    </row>
    <row r="855">
      <c r="D855" s="112"/>
      <c r="E855" s="112"/>
    </row>
    <row r="856">
      <c r="D856" s="112"/>
      <c r="E856" s="112"/>
    </row>
    <row r="857">
      <c r="D857" s="112"/>
      <c r="E857" s="112"/>
    </row>
    <row r="858">
      <c r="D858" s="112"/>
      <c r="E858" s="112"/>
    </row>
    <row r="859">
      <c r="D859" s="112"/>
      <c r="E859" s="112"/>
    </row>
    <row r="860">
      <c r="D860" s="112"/>
      <c r="E860" s="112"/>
    </row>
    <row r="861">
      <c r="D861" s="112"/>
      <c r="E861" s="112"/>
    </row>
    <row r="862">
      <c r="D862" s="112"/>
      <c r="E862" s="112"/>
    </row>
    <row r="863">
      <c r="D863" s="112"/>
      <c r="E863" s="112"/>
    </row>
    <row r="864">
      <c r="D864" s="112"/>
      <c r="E864" s="112"/>
    </row>
    <row r="865">
      <c r="D865" s="112"/>
      <c r="E865" s="112"/>
    </row>
    <row r="866">
      <c r="D866" s="112"/>
      <c r="E866" s="112"/>
    </row>
    <row r="867">
      <c r="D867" s="112"/>
      <c r="E867" s="112"/>
    </row>
    <row r="868">
      <c r="D868" s="112"/>
      <c r="E868" s="112"/>
    </row>
    <row r="869">
      <c r="D869" s="112"/>
      <c r="E869" s="112"/>
    </row>
    <row r="870">
      <c r="D870" s="112"/>
      <c r="E870" s="112"/>
    </row>
    <row r="871">
      <c r="D871" s="112"/>
      <c r="E871" s="112"/>
    </row>
    <row r="872">
      <c r="D872" s="112"/>
      <c r="E872" s="112"/>
    </row>
    <row r="873">
      <c r="D873" s="112"/>
      <c r="E873" s="112"/>
    </row>
    <row r="874">
      <c r="D874" s="112"/>
      <c r="E874" s="112"/>
    </row>
    <row r="875">
      <c r="D875" s="112"/>
      <c r="E875" s="112"/>
    </row>
    <row r="876">
      <c r="D876" s="112"/>
      <c r="E876" s="112"/>
    </row>
    <row r="877">
      <c r="D877" s="112"/>
      <c r="E877" s="112"/>
    </row>
    <row r="878">
      <c r="D878" s="112"/>
      <c r="E878" s="112"/>
    </row>
    <row r="879">
      <c r="D879" s="112"/>
      <c r="E879" s="112"/>
    </row>
    <row r="880">
      <c r="D880" s="112"/>
      <c r="E880" s="112"/>
    </row>
    <row r="881">
      <c r="D881" s="112"/>
      <c r="E881" s="112"/>
    </row>
    <row r="882">
      <c r="D882" s="112"/>
      <c r="E882" s="112"/>
    </row>
    <row r="883">
      <c r="D883" s="112"/>
      <c r="E883" s="112"/>
    </row>
    <row r="884">
      <c r="D884" s="112"/>
      <c r="E884" s="112"/>
    </row>
    <row r="885">
      <c r="D885" s="112"/>
      <c r="E885" s="112"/>
    </row>
    <row r="886">
      <c r="D886" s="112"/>
      <c r="E886" s="112"/>
    </row>
    <row r="887">
      <c r="D887" s="112"/>
      <c r="E887" s="112"/>
    </row>
    <row r="888">
      <c r="D888" s="112"/>
      <c r="E888" s="112"/>
    </row>
    <row r="889">
      <c r="D889" s="112"/>
      <c r="E889" s="112"/>
    </row>
    <row r="890">
      <c r="D890" s="112"/>
      <c r="E890" s="112"/>
    </row>
    <row r="891">
      <c r="D891" s="112"/>
      <c r="E891" s="112"/>
    </row>
    <row r="892">
      <c r="D892" s="112"/>
      <c r="E892" s="112"/>
    </row>
    <row r="893">
      <c r="D893" s="112"/>
      <c r="E893" s="112"/>
    </row>
    <row r="894">
      <c r="D894" s="112"/>
      <c r="E894" s="112"/>
    </row>
    <row r="895">
      <c r="D895" s="112"/>
      <c r="E895" s="112"/>
    </row>
    <row r="896">
      <c r="D896" s="112"/>
      <c r="E896" s="112"/>
    </row>
    <row r="897">
      <c r="D897" s="112"/>
      <c r="E897" s="112"/>
    </row>
    <row r="898">
      <c r="D898" s="112"/>
      <c r="E898" s="112"/>
    </row>
    <row r="899">
      <c r="D899" s="112"/>
      <c r="E899" s="112"/>
    </row>
    <row r="900">
      <c r="D900" s="112"/>
      <c r="E900" s="112"/>
    </row>
    <row r="901">
      <c r="D901" s="112"/>
      <c r="E901" s="112"/>
    </row>
    <row r="902">
      <c r="D902" s="112"/>
      <c r="E902" s="112"/>
    </row>
    <row r="903">
      <c r="D903" s="112"/>
      <c r="E903" s="112"/>
    </row>
    <row r="904">
      <c r="D904" s="112"/>
      <c r="E904" s="112"/>
    </row>
    <row r="905">
      <c r="D905" s="112"/>
      <c r="E905" s="112"/>
    </row>
    <row r="906">
      <c r="D906" s="112"/>
      <c r="E906" s="112"/>
    </row>
    <row r="907">
      <c r="D907" s="112"/>
      <c r="E907" s="112"/>
    </row>
    <row r="908">
      <c r="D908" s="112"/>
      <c r="E908" s="112"/>
    </row>
    <row r="909">
      <c r="D909" s="112"/>
      <c r="E909" s="112"/>
    </row>
    <row r="910">
      <c r="D910" s="112"/>
      <c r="E910" s="112"/>
    </row>
    <row r="911">
      <c r="D911" s="112"/>
      <c r="E911" s="112"/>
    </row>
    <row r="912">
      <c r="D912" s="112"/>
      <c r="E912" s="112"/>
    </row>
    <row r="913">
      <c r="D913" s="112"/>
      <c r="E913" s="112"/>
    </row>
    <row r="914">
      <c r="D914" s="112"/>
      <c r="E914" s="112"/>
    </row>
    <row r="915">
      <c r="D915" s="112"/>
      <c r="E915" s="112"/>
    </row>
    <row r="916">
      <c r="D916" s="112"/>
      <c r="E916" s="112"/>
    </row>
    <row r="917">
      <c r="D917" s="112"/>
      <c r="E917" s="112"/>
    </row>
    <row r="918">
      <c r="D918" s="112"/>
      <c r="E918" s="112"/>
    </row>
    <row r="919">
      <c r="D919" s="112"/>
      <c r="E919" s="112"/>
    </row>
    <row r="920">
      <c r="D920" s="112"/>
      <c r="E920" s="112"/>
    </row>
    <row r="921">
      <c r="D921" s="112"/>
      <c r="E921" s="112"/>
    </row>
    <row r="922">
      <c r="D922" s="112"/>
      <c r="E922" s="112"/>
    </row>
    <row r="923">
      <c r="D923" s="112"/>
      <c r="E923" s="112"/>
    </row>
    <row r="924">
      <c r="D924" s="112"/>
      <c r="E924" s="112"/>
    </row>
    <row r="925">
      <c r="D925" s="112"/>
      <c r="E925" s="112"/>
    </row>
    <row r="926">
      <c r="D926" s="112"/>
      <c r="E926" s="112"/>
    </row>
    <row r="927">
      <c r="D927" s="112"/>
      <c r="E927" s="112"/>
    </row>
    <row r="928">
      <c r="D928" s="112"/>
      <c r="E928" s="112"/>
    </row>
    <row r="929">
      <c r="D929" s="112"/>
      <c r="E929" s="112"/>
    </row>
    <row r="930">
      <c r="D930" s="112"/>
      <c r="E930" s="112"/>
    </row>
    <row r="931">
      <c r="D931" s="112"/>
      <c r="E931" s="112"/>
    </row>
    <row r="932">
      <c r="D932" s="112"/>
      <c r="E932" s="112"/>
    </row>
    <row r="933">
      <c r="D933" s="112"/>
      <c r="E933" s="112"/>
    </row>
    <row r="934">
      <c r="D934" s="112"/>
      <c r="E934" s="112"/>
    </row>
    <row r="935">
      <c r="D935" s="112"/>
      <c r="E935" s="112"/>
    </row>
    <row r="936">
      <c r="D936" s="112"/>
      <c r="E936" s="112"/>
    </row>
    <row r="937">
      <c r="D937" s="112"/>
      <c r="E937" s="112"/>
    </row>
    <row r="938">
      <c r="D938" s="112"/>
      <c r="E938" s="112"/>
    </row>
    <row r="939">
      <c r="D939" s="112"/>
      <c r="E939" s="112"/>
    </row>
    <row r="940">
      <c r="D940" s="112"/>
      <c r="E940" s="112"/>
    </row>
    <row r="941">
      <c r="D941" s="112"/>
      <c r="E941" s="112"/>
    </row>
    <row r="942">
      <c r="D942" s="112"/>
      <c r="E942" s="112"/>
    </row>
    <row r="943">
      <c r="D943" s="112"/>
      <c r="E943" s="112"/>
    </row>
    <row r="944">
      <c r="D944" s="112"/>
      <c r="E944" s="112"/>
    </row>
    <row r="945">
      <c r="D945" s="112"/>
      <c r="E945" s="112"/>
    </row>
    <row r="946">
      <c r="D946" s="112"/>
      <c r="E946" s="112"/>
    </row>
    <row r="947">
      <c r="D947" s="112"/>
      <c r="E947" s="112"/>
    </row>
    <row r="948">
      <c r="D948" s="112"/>
      <c r="E948" s="112"/>
    </row>
    <row r="949">
      <c r="D949" s="112"/>
      <c r="E949" s="112"/>
    </row>
    <row r="950">
      <c r="D950" s="112"/>
      <c r="E950" s="112"/>
    </row>
    <row r="951">
      <c r="D951" s="112"/>
      <c r="E951" s="112"/>
    </row>
    <row r="952">
      <c r="D952" s="112"/>
      <c r="E952" s="112"/>
    </row>
    <row r="953">
      <c r="D953" s="112"/>
      <c r="E953" s="112"/>
    </row>
    <row r="954">
      <c r="D954" s="112"/>
      <c r="E954" s="112"/>
    </row>
    <row r="955">
      <c r="D955" s="112"/>
      <c r="E955" s="112"/>
    </row>
    <row r="956">
      <c r="D956" s="112"/>
      <c r="E956" s="112"/>
    </row>
    <row r="957">
      <c r="D957" s="112"/>
      <c r="E957" s="112"/>
    </row>
    <row r="958">
      <c r="D958" s="112"/>
      <c r="E958" s="112"/>
    </row>
    <row r="959">
      <c r="D959" s="112"/>
      <c r="E959" s="112"/>
    </row>
    <row r="960">
      <c r="D960" s="112"/>
      <c r="E960" s="112"/>
    </row>
    <row r="961">
      <c r="D961" s="112"/>
      <c r="E961" s="112"/>
    </row>
    <row r="962">
      <c r="D962" s="112"/>
      <c r="E962" s="112"/>
    </row>
    <row r="963">
      <c r="D963" s="112"/>
      <c r="E963" s="112"/>
    </row>
    <row r="964">
      <c r="D964" s="112"/>
      <c r="E964" s="112"/>
    </row>
    <row r="965">
      <c r="D965" s="112"/>
      <c r="E965" s="112"/>
    </row>
    <row r="966">
      <c r="D966" s="112"/>
      <c r="E966" s="112"/>
    </row>
    <row r="967">
      <c r="D967" s="112"/>
      <c r="E967" s="112"/>
    </row>
    <row r="968">
      <c r="D968" s="112"/>
      <c r="E968" s="112"/>
    </row>
    <row r="969">
      <c r="D969" s="112"/>
      <c r="E969" s="112"/>
    </row>
    <row r="970">
      <c r="D970" s="112"/>
      <c r="E970" s="112"/>
    </row>
    <row r="971">
      <c r="D971" s="112"/>
      <c r="E971" s="112"/>
    </row>
    <row r="972">
      <c r="D972" s="112"/>
      <c r="E972" s="112"/>
    </row>
    <row r="973">
      <c r="D973" s="112"/>
      <c r="E973" s="112"/>
    </row>
    <row r="974">
      <c r="D974" s="112"/>
      <c r="E974" s="112"/>
    </row>
    <row r="975">
      <c r="D975" s="112"/>
      <c r="E975" s="112"/>
    </row>
    <row r="976">
      <c r="D976" s="112"/>
      <c r="E976" s="112"/>
    </row>
    <row r="977">
      <c r="D977" s="112"/>
      <c r="E977" s="112"/>
    </row>
    <row r="978">
      <c r="D978" s="112"/>
      <c r="E978" s="112"/>
    </row>
    <row r="979">
      <c r="D979" s="112"/>
      <c r="E979" s="112"/>
    </row>
    <row r="980">
      <c r="D980" s="112"/>
      <c r="E980" s="112"/>
    </row>
    <row r="981">
      <c r="D981" s="112"/>
      <c r="E981" s="112"/>
    </row>
    <row r="982">
      <c r="D982" s="112"/>
      <c r="E982" s="112"/>
    </row>
    <row r="983">
      <c r="D983" s="112"/>
      <c r="E983" s="112"/>
    </row>
    <row r="984">
      <c r="D984" s="112"/>
      <c r="E984" s="112"/>
    </row>
    <row r="985">
      <c r="D985" s="112"/>
      <c r="E985" s="112"/>
    </row>
    <row r="986">
      <c r="D986" s="112"/>
      <c r="E986" s="112"/>
    </row>
    <row r="987">
      <c r="D987" s="112"/>
      <c r="E987" s="112"/>
    </row>
    <row r="988">
      <c r="D988" s="112"/>
      <c r="E988" s="112"/>
    </row>
    <row r="989">
      <c r="D989" s="112"/>
      <c r="E989" s="112"/>
    </row>
    <row r="990">
      <c r="D990" s="112"/>
      <c r="E990" s="112"/>
    </row>
    <row r="991">
      <c r="D991" s="112"/>
      <c r="E991" s="112"/>
    </row>
    <row r="992">
      <c r="D992" s="112"/>
      <c r="E992" s="11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7.88"/>
    <col customWidth="1" min="2" max="2" width="30.75"/>
    <col customWidth="1" min="3" max="3" width="16.38"/>
  </cols>
  <sheetData>
    <row r="1">
      <c r="A1" s="118" t="s">
        <v>980</v>
      </c>
      <c r="B1" s="119"/>
      <c r="C1" s="120"/>
    </row>
    <row r="2">
      <c r="C2" s="120"/>
    </row>
    <row r="3">
      <c r="A3" s="121" t="s">
        <v>987</v>
      </c>
      <c r="B3" s="121" t="s">
        <v>989</v>
      </c>
      <c r="C3" s="121" t="s">
        <v>689</v>
      </c>
    </row>
    <row r="4">
      <c r="A4" s="122" t="s">
        <v>330</v>
      </c>
      <c r="B4" s="122" t="s">
        <v>992</v>
      </c>
      <c r="C4" s="123" t="s">
        <v>994</v>
      </c>
    </row>
    <row r="5">
      <c r="A5" s="122" t="s">
        <v>330</v>
      </c>
      <c r="B5" s="122" t="s">
        <v>331</v>
      </c>
      <c r="C5" s="123" t="s">
        <v>994</v>
      </c>
    </row>
    <row r="6">
      <c r="A6" s="122" t="s">
        <v>330</v>
      </c>
      <c r="B6" s="122" t="s">
        <v>996</v>
      </c>
      <c r="C6" s="123" t="s">
        <v>994</v>
      </c>
    </row>
    <row r="7">
      <c r="A7" s="122" t="s">
        <v>330</v>
      </c>
      <c r="B7" s="122" t="s">
        <v>997</v>
      </c>
      <c r="C7" s="123" t="s">
        <v>994</v>
      </c>
    </row>
    <row r="8">
      <c r="A8" s="122" t="s">
        <v>330</v>
      </c>
      <c r="B8" s="122" t="s">
        <v>335</v>
      </c>
      <c r="C8" s="123" t="s">
        <v>994</v>
      </c>
    </row>
    <row r="9">
      <c r="A9" s="122" t="s">
        <v>310</v>
      </c>
      <c r="B9" s="122" t="s">
        <v>327</v>
      </c>
      <c r="C9" s="123" t="s">
        <v>994</v>
      </c>
    </row>
    <row r="10">
      <c r="A10" s="122" t="s">
        <v>330</v>
      </c>
      <c r="B10" s="122" t="s">
        <v>1001</v>
      </c>
      <c r="C10" s="123" t="s">
        <v>994</v>
      </c>
    </row>
    <row r="11">
      <c r="A11" s="122" t="s">
        <v>310</v>
      </c>
      <c r="B11" s="122" t="s">
        <v>1003</v>
      </c>
      <c r="C11" s="123" t="s">
        <v>994</v>
      </c>
    </row>
    <row r="12">
      <c r="A12" s="122" t="s">
        <v>804</v>
      </c>
      <c r="B12" s="122" t="s">
        <v>1005</v>
      </c>
      <c r="C12" s="123" t="s">
        <v>994</v>
      </c>
    </row>
    <row r="13">
      <c r="A13" s="122" t="s">
        <v>330</v>
      </c>
      <c r="B13" s="122" t="s">
        <v>956</v>
      </c>
      <c r="C13" s="123" t="s">
        <v>994</v>
      </c>
    </row>
    <row r="14">
      <c r="A14" s="122" t="s">
        <v>804</v>
      </c>
      <c r="B14" s="122" t="s">
        <v>1007</v>
      </c>
      <c r="C14" s="123" t="s">
        <v>994</v>
      </c>
    </row>
    <row r="15">
      <c r="A15" s="122" t="s">
        <v>310</v>
      </c>
      <c r="B15" s="122" t="s">
        <v>880</v>
      </c>
      <c r="C15" s="123" t="s">
        <v>994</v>
      </c>
    </row>
    <row r="16">
      <c r="A16" s="122" t="s">
        <v>804</v>
      </c>
      <c r="B16" s="122" t="s">
        <v>893</v>
      </c>
      <c r="C16" s="123" t="s">
        <v>994</v>
      </c>
    </row>
    <row r="17">
      <c r="A17" s="122" t="s">
        <v>804</v>
      </c>
      <c r="B17" s="122" t="s">
        <v>805</v>
      </c>
      <c r="C17" s="123" t="s">
        <v>994</v>
      </c>
    </row>
    <row r="18">
      <c r="A18" s="122" t="s">
        <v>804</v>
      </c>
      <c r="B18" s="122" t="s">
        <v>1012</v>
      </c>
      <c r="C18" s="123" t="s">
        <v>994</v>
      </c>
    </row>
    <row r="19">
      <c r="A19" s="122" t="s">
        <v>310</v>
      </c>
      <c r="B19" s="122" t="s">
        <v>311</v>
      </c>
      <c r="C19" s="123" t="s">
        <v>994</v>
      </c>
    </row>
    <row r="20">
      <c r="A20" s="122" t="s">
        <v>310</v>
      </c>
      <c r="B20" s="122" t="s">
        <v>324</v>
      </c>
      <c r="C20" s="123" t="s">
        <v>994</v>
      </c>
    </row>
    <row r="21">
      <c r="A21" s="122" t="s">
        <v>162</v>
      </c>
      <c r="B21" s="122" t="s">
        <v>344</v>
      </c>
      <c r="C21" s="123" t="s">
        <v>994</v>
      </c>
    </row>
    <row r="22">
      <c r="A22" s="122" t="s">
        <v>100</v>
      </c>
      <c r="B22" s="122" t="s">
        <v>990</v>
      </c>
      <c r="C22" s="123" t="s">
        <v>994</v>
      </c>
    </row>
    <row r="23">
      <c r="A23" s="122" t="s">
        <v>583</v>
      </c>
      <c r="B23" s="122" t="s">
        <v>1029</v>
      </c>
      <c r="C23" s="123" t="s">
        <v>994</v>
      </c>
    </row>
    <row r="24">
      <c r="A24" s="122" t="s">
        <v>583</v>
      </c>
      <c r="B24" s="122" t="s">
        <v>585</v>
      </c>
      <c r="C24" s="123" t="s">
        <v>994</v>
      </c>
    </row>
    <row r="25">
      <c r="A25" s="122" t="s">
        <v>763</v>
      </c>
      <c r="B25" s="122" t="s">
        <v>1032</v>
      </c>
      <c r="C25" s="123" t="s">
        <v>994</v>
      </c>
    </row>
    <row r="26">
      <c r="A26" s="125"/>
      <c r="B26" s="125"/>
      <c r="C26" s="126"/>
    </row>
    <row r="27">
      <c r="A27" s="127"/>
      <c r="B27" s="127"/>
      <c r="C27" s="128"/>
    </row>
    <row r="28">
      <c r="C28" s="120"/>
    </row>
    <row r="29">
      <c r="C29" s="120"/>
    </row>
    <row r="30">
      <c r="C30" s="120"/>
    </row>
    <row r="31">
      <c r="C31" s="120"/>
    </row>
    <row r="32">
      <c r="C32" s="120"/>
    </row>
    <row r="33">
      <c r="C33" s="120"/>
    </row>
    <row r="34">
      <c r="C34" s="120"/>
    </row>
    <row r="35">
      <c r="C35" s="120"/>
    </row>
    <row r="36">
      <c r="C36" s="120"/>
    </row>
    <row r="37">
      <c r="C37" s="120"/>
    </row>
    <row r="38">
      <c r="C38" s="120"/>
    </row>
    <row r="39">
      <c r="C39" s="120"/>
    </row>
    <row r="40">
      <c r="C40" s="120"/>
    </row>
    <row r="41">
      <c r="C41" s="120"/>
    </row>
    <row r="42">
      <c r="C42" s="120"/>
    </row>
    <row r="43">
      <c r="C43" s="120"/>
    </row>
    <row r="44">
      <c r="C44" s="120"/>
    </row>
    <row r="45">
      <c r="C45" s="120"/>
    </row>
    <row r="46">
      <c r="C46" s="120"/>
    </row>
    <row r="47">
      <c r="C47" s="120"/>
    </row>
    <row r="48">
      <c r="C48" s="120"/>
    </row>
    <row r="49">
      <c r="C49" s="120"/>
    </row>
    <row r="50">
      <c r="C50" s="120"/>
    </row>
    <row r="51">
      <c r="C51" s="120"/>
    </row>
    <row r="52">
      <c r="C52" s="120"/>
    </row>
    <row r="53">
      <c r="C53" s="120"/>
    </row>
    <row r="54">
      <c r="C54" s="120"/>
    </row>
    <row r="55">
      <c r="C55" s="120"/>
    </row>
    <row r="56">
      <c r="C56" s="120"/>
    </row>
    <row r="57">
      <c r="C57" s="120"/>
    </row>
    <row r="58">
      <c r="C58" s="120"/>
    </row>
    <row r="59">
      <c r="C59" s="120"/>
    </row>
    <row r="60">
      <c r="C60" s="120"/>
    </row>
    <row r="61">
      <c r="C61" s="120"/>
    </row>
    <row r="62">
      <c r="C62" s="120"/>
    </row>
    <row r="63">
      <c r="C63" s="120"/>
    </row>
    <row r="64">
      <c r="C64" s="120"/>
    </row>
    <row r="65">
      <c r="C65" s="120"/>
    </row>
    <row r="66">
      <c r="C66" s="120"/>
    </row>
    <row r="67">
      <c r="C67" s="120"/>
    </row>
    <row r="68">
      <c r="C68" s="120"/>
    </row>
    <row r="69">
      <c r="C69" s="120"/>
    </row>
    <row r="70">
      <c r="C70" s="120"/>
    </row>
    <row r="71">
      <c r="C71" s="120"/>
    </row>
    <row r="72">
      <c r="C72" s="120"/>
    </row>
    <row r="73">
      <c r="C73" s="120"/>
    </row>
    <row r="74">
      <c r="C74" s="120"/>
    </row>
    <row r="75">
      <c r="C75" s="120"/>
    </row>
    <row r="76">
      <c r="C76" s="120"/>
    </row>
    <row r="77">
      <c r="C77" s="120"/>
    </row>
    <row r="78">
      <c r="C78" s="120"/>
    </row>
    <row r="79">
      <c r="C79" s="120"/>
    </row>
    <row r="80">
      <c r="C80" s="120"/>
    </row>
    <row r="81">
      <c r="C81" s="120"/>
    </row>
    <row r="82">
      <c r="C82" s="120"/>
    </row>
    <row r="83">
      <c r="C83" s="120"/>
    </row>
    <row r="84">
      <c r="C84" s="120"/>
    </row>
    <row r="85">
      <c r="C85" s="120"/>
    </row>
    <row r="86">
      <c r="C86" s="120"/>
    </row>
    <row r="87">
      <c r="C87" s="120"/>
    </row>
    <row r="88">
      <c r="C88" s="120"/>
    </row>
    <row r="89">
      <c r="C89" s="120"/>
    </row>
    <row r="90">
      <c r="C90" s="120"/>
    </row>
    <row r="91">
      <c r="C91" s="120"/>
    </row>
    <row r="92">
      <c r="C92" s="120"/>
    </row>
    <row r="93">
      <c r="C93" s="120"/>
    </row>
    <row r="94">
      <c r="C94" s="120"/>
    </row>
    <row r="95">
      <c r="C95" s="120"/>
    </row>
    <row r="96">
      <c r="C96" s="120"/>
    </row>
    <row r="97">
      <c r="C97" s="120"/>
    </row>
    <row r="98">
      <c r="C98" s="120"/>
    </row>
    <row r="99">
      <c r="C99" s="120"/>
    </row>
    <row r="100">
      <c r="C100" s="120"/>
    </row>
    <row r="101">
      <c r="C101" s="120"/>
    </row>
    <row r="102">
      <c r="C102" s="120"/>
    </row>
    <row r="103">
      <c r="C103" s="120"/>
    </row>
    <row r="104">
      <c r="C104" s="120"/>
    </row>
    <row r="105">
      <c r="C105" s="120"/>
    </row>
    <row r="106">
      <c r="C106" s="120"/>
    </row>
    <row r="107">
      <c r="C107" s="120"/>
    </row>
    <row r="108">
      <c r="C108" s="120"/>
    </row>
    <row r="109">
      <c r="C109" s="120"/>
    </row>
    <row r="110">
      <c r="C110" s="120"/>
    </row>
    <row r="111">
      <c r="C111" s="120"/>
    </row>
    <row r="112">
      <c r="C112" s="120"/>
    </row>
    <row r="113">
      <c r="C113" s="120"/>
    </row>
    <row r="114">
      <c r="C114" s="120"/>
    </row>
    <row r="115">
      <c r="C115" s="120"/>
    </row>
    <row r="116">
      <c r="C116" s="120"/>
    </row>
    <row r="117">
      <c r="C117" s="120"/>
    </row>
    <row r="118">
      <c r="C118" s="120"/>
    </row>
    <row r="119">
      <c r="C119" s="120"/>
    </row>
    <row r="120">
      <c r="C120" s="120"/>
    </row>
    <row r="121">
      <c r="C121" s="120"/>
    </row>
    <row r="122">
      <c r="C122" s="120"/>
    </row>
    <row r="123">
      <c r="C123" s="120"/>
    </row>
    <row r="124">
      <c r="C124" s="120"/>
    </row>
    <row r="125">
      <c r="C125" s="120"/>
    </row>
    <row r="126">
      <c r="C126" s="120"/>
    </row>
    <row r="127">
      <c r="C127" s="120"/>
    </row>
    <row r="128">
      <c r="C128" s="120"/>
    </row>
    <row r="129">
      <c r="C129" s="120"/>
    </row>
    <row r="130">
      <c r="C130" s="120"/>
    </row>
    <row r="131">
      <c r="C131" s="120"/>
    </row>
    <row r="132">
      <c r="C132" s="120"/>
    </row>
    <row r="133">
      <c r="C133" s="120"/>
    </row>
    <row r="134">
      <c r="C134" s="120"/>
    </row>
    <row r="135">
      <c r="C135" s="120"/>
    </row>
    <row r="136">
      <c r="C136" s="120"/>
    </row>
    <row r="137">
      <c r="C137" s="120"/>
    </row>
    <row r="138">
      <c r="C138" s="120"/>
    </row>
    <row r="139">
      <c r="C139" s="120"/>
    </row>
    <row r="140">
      <c r="C140" s="120"/>
    </row>
    <row r="141">
      <c r="C141" s="120"/>
    </row>
    <row r="142">
      <c r="C142" s="120"/>
    </row>
    <row r="143">
      <c r="C143" s="120"/>
    </row>
    <row r="144">
      <c r="C144" s="120"/>
    </row>
    <row r="145">
      <c r="C145" s="120"/>
    </row>
    <row r="146">
      <c r="C146" s="120"/>
    </row>
    <row r="147">
      <c r="C147" s="120"/>
    </row>
    <row r="148">
      <c r="C148" s="120"/>
    </row>
    <row r="149">
      <c r="C149" s="120"/>
    </row>
    <row r="150">
      <c r="C150" s="120"/>
    </row>
    <row r="151">
      <c r="C151" s="120"/>
    </row>
    <row r="152">
      <c r="C152" s="120"/>
    </row>
    <row r="153">
      <c r="C153" s="120"/>
    </row>
    <row r="154">
      <c r="C154" s="120"/>
    </row>
    <row r="155">
      <c r="C155" s="120"/>
    </row>
    <row r="156">
      <c r="C156" s="120"/>
    </row>
    <row r="157">
      <c r="C157" s="120"/>
    </row>
    <row r="158">
      <c r="C158" s="120"/>
    </row>
    <row r="159">
      <c r="C159" s="120"/>
    </row>
    <row r="160">
      <c r="C160" s="120"/>
    </row>
    <row r="161">
      <c r="C161" s="120"/>
    </row>
    <row r="162">
      <c r="C162" s="120"/>
    </row>
    <row r="163">
      <c r="C163" s="120"/>
    </row>
    <row r="164">
      <c r="C164" s="120"/>
    </row>
    <row r="165">
      <c r="C165" s="120"/>
    </row>
    <row r="166">
      <c r="C166" s="120"/>
    </row>
    <row r="167">
      <c r="C167" s="120"/>
    </row>
    <row r="168">
      <c r="C168" s="120"/>
    </row>
    <row r="169">
      <c r="C169" s="120"/>
    </row>
    <row r="170">
      <c r="C170" s="120"/>
    </row>
    <row r="171">
      <c r="C171" s="120"/>
    </row>
    <row r="172">
      <c r="C172" s="120"/>
    </row>
    <row r="173">
      <c r="C173" s="120"/>
    </row>
    <row r="174">
      <c r="C174" s="120"/>
    </row>
    <row r="175">
      <c r="C175" s="120"/>
    </row>
    <row r="176">
      <c r="C176" s="120"/>
    </row>
    <row r="177">
      <c r="C177" s="120"/>
    </row>
    <row r="178">
      <c r="C178" s="120"/>
    </row>
    <row r="179">
      <c r="C179" s="120"/>
    </row>
    <row r="180">
      <c r="C180" s="120"/>
    </row>
    <row r="181">
      <c r="C181" s="120"/>
    </row>
    <row r="182">
      <c r="C182" s="120"/>
    </row>
    <row r="183">
      <c r="C183" s="120"/>
    </row>
    <row r="184">
      <c r="C184" s="120"/>
    </row>
    <row r="185">
      <c r="C185" s="120"/>
    </row>
    <row r="186">
      <c r="C186" s="120"/>
    </row>
    <row r="187">
      <c r="C187" s="120"/>
    </row>
    <row r="188">
      <c r="C188" s="120"/>
    </row>
    <row r="189">
      <c r="C189" s="120"/>
    </row>
    <row r="190">
      <c r="C190" s="120"/>
    </row>
    <row r="191">
      <c r="C191" s="120"/>
    </row>
    <row r="192">
      <c r="C192" s="120"/>
    </row>
    <row r="193">
      <c r="C193" s="120"/>
    </row>
    <row r="194">
      <c r="C194" s="120"/>
    </row>
    <row r="195">
      <c r="C195" s="120"/>
    </row>
    <row r="196">
      <c r="C196" s="120"/>
    </row>
    <row r="197">
      <c r="C197" s="120"/>
    </row>
    <row r="198">
      <c r="C198" s="120"/>
    </row>
    <row r="199">
      <c r="C199" s="120"/>
    </row>
    <row r="200">
      <c r="C200" s="120"/>
    </row>
    <row r="201">
      <c r="C201" s="120"/>
    </row>
    <row r="202">
      <c r="C202" s="120"/>
    </row>
    <row r="203">
      <c r="C203" s="120"/>
    </row>
    <row r="204">
      <c r="C204" s="120"/>
    </row>
    <row r="205">
      <c r="C205" s="120"/>
    </row>
    <row r="206">
      <c r="C206" s="120"/>
    </row>
    <row r="207">
      <c r="C207" s="120"/>
    </row>
    <row r="208">
      <c r="C208" s="120"/>
    </row>
    <row r="209">
      <c r="C209" s="120"/>
    </row>
    <row r="210">
      <c r="C210" s="120"/>
    </row>
    <row r="211">
      <c r="C211" s="120"/>
    </row>
    <row r="212">
      <c r="C212" s="120"/>
    </row>
    <row r="213">
      <c r="C213" s="120"/>
    </row>
    <row r="214">
      <c r="C214" s="120"/>
    </row>
    <row r="215">
      <c r="C215" s="120"/>
    </row>
    <row r="216">
      <c r="C216" s="120"/>
    </row>
    <row r="217">
      <c r="C217" s="120"/>
    </row>
    <row r="218">
      <c r="C218" s="120"/>
    </row>
    <row r="219">
      <c r="C219" s="120"/>
    </row>
    <row r="220">
      <c r="C220" s="120"/>
    </row>
    <row r="221">
      <c r="C221" s="120"/>
    </row>
    <row r="222">
      <c r="C222" s="120"/>
    </row>
    <row r="223">
      <c r="C223" s="120"/>
    </row>
    <row r="224">
      <c r="C224" s="120"/>
    </row>
    <row r="225">
      <c r="C225" s="120"/>
    </row>
    <row r="226">
      <c r="C226" s="120"/>
    </row>
    <row r="227">
      <c r="C227" s="120"/>
    </row>
    <row r="228">
      <c r="C228" s="120"/>
    </row>
    <row r="229">
      <c r="C229" s="120"/>
    </row>
    <row r="230">
      <c r="C230" s="120"/>
    </row>
    <row r="231">
      <c r="C231" s="120"/>
    </row>
    <row r="232">
      <c r="C232" s="120"/>
    </row>
    <row r="233">
      <c r="C233" s="120"/>
    </row>
    <row r="234">
      <c r="C234" s="120"/>
    </row>
    <row r="235">
      <c r="C235" s="120"/>
    </row>
    <row r="236">
      <c r="C236" s="120"/>
    </row>
    <row r="237">
      <c r="C237" s="120"/>
    </row>
    <row r="238">
      <c r="C238" s="120"/>
    </row>
    <row r="239">
      <c r="C239" s="120"/>
    </row>
    <row r="240">
      <c r="C240" s="120"/>
    </row>
    <row r="241">
      <c r="C241" s="120"/>
    </row>
    <row r="242">
      <c r="C242" s="120"/>
    </row>
    <row r="243">
      <c r="C243" s="120"/>
    </row>
    <row r="244">
      <c r="C244" s="120"/>
    </row>
    <row r="245">
      <c r="C245" s="120"/>
    </row>
    <row r="246">
      <c r="C246" s="120"/>
    </row>
    <row r="247">
      <c r="C247" s="120"/>
    </row>
    <row r="248">
      <c r="C248" s="120"/>
    </row>
    <row r="249">
      <c r="C249" s="120"/>
    </row>
    <row r="250">
      <c r="C250" s="120"/>
    </row>
    <row r="251">
      <c r="C251" s="120"/>
    </row>
    <row r="252">
      <c r="C252" s="120"/>
    </row>
    <row r="253">
      <c r="C253" s="120"/>
    </row>
    <row r="254">
      <c r="C254" s="120"/>
    </row>
    <row r="255">
      <c r="C255" s="120"/>
    </row>
    <row r="256">
      <c r="C256" s="120"/>
    </row>
    <row r="257">
      <c r="C257" s="120"/>
    </row>
    <row r="258">
      <c r="C258" s="120"/>
    </row>
    <row r="259">
      <c r="C259" s="120"/>
    </row>
    <row r="260">
      <c r="C260" s="120"/>
    </row>
    <row r="261">
      <c r="C261" s="120"/>
    </row>
    <row r="262">
      <c r="C262" s="120"/>
    </row>
    <row r="263">
      <c r="C263" s="120"/>
    </row>
    <row r="264">
      <c r="C264" s="120"/>
    </row>
    <row r="265">
      <c r="C265" s="120"/>
    </row>
    <row r="266">
      <c r="C266" s="120"/>
    </row>
    <row r="267">
      <c r="C267" s="120"/>
    </row>
    <row r="268">
      <c r="C268" s="120"/>
    </row>
    <row r="269">
      <c r="C269" s="120"/>
    </row>
    <row r="270">
      <c r="C270" s="120"/>
    </row>
    <row r="271">
      <c r="C271" s="120"/>
    </row>
    <row r="272">
      <c r="C272" s="120"/>
    </row>
    <row r="273">
      <c r="C273" s="120"/>
    </row>
    <row r="274">
      <c r="C274" s="120"/>
    </row>
    <row r="275">
      <c r="C275" s="120"/>
    </row>
    <row r="276">
      <c r="C276" s="120"/>
    </row>
    <row r="277">
      <c r="C277" s="120"/>
    </row>
    <row r="278">
      <c r="C278" s="120"/>
    </row>
    <row r="279">
      <c r="C279" s="120"/>
    </row>
    <row r="280">
      <c r="C280" s="120"/>
    </row>
    <row r="281">
      <c r="C281" s="120"/>
    </row>
    <row r="282">
      <c r="C282" s="120"/>
    </row>
    <row r="283">
      <c r="C283" s="120"/>
    </row>
    <row r="284">
      <c r="C284" s="120"/>
    </row>
    <row r="285">
      <c r="C285" s="120"/>
    </row>
    <row r="286">
      <c r="C286" s="120"/>
    </row>
    <row r="287">
      <c r="C287" s="120"/>
    </row>
    <row r="288">
      <c r="C288" s="120"/>
    </row>
    <row r="289">
      <c r="C289" s="120"/>
    </row>
    <row r="290">
      <c r="C290" s="120"/>
    </row>
    <row r="291">
      <c r="C291" s="120"/>
    </row>
    <row r="292">
      <c r="C292" s="120"/>
    </row>
    <row r="293">
      <c r="C293" s="120"/>
    </row>
    <row r="294">
      <c r="C294" s="120"/>
    </row>
    <row r="295">
      <c r="C295" s="120"/>
    </row>
    <row r="296">
      <c r="C296" s="120"/>
    </row>
    <row r="297">
      <c r="C297" s="120"/>
    </row>
    <row r="298">
      <c r="C298" s="120"/>
    </row>
    <row r="299">
      <c r="C299" s="120"/>
    </row>
    <row r="300">
      <c r="C300" s="120"/>
    </row>
    <row r="301">
      <c r="C301" s="120"/>
    </row>
    <row r="302">
      <c r="C302" s="120"/>
    </row>
    <row r="303">
      <c r="C303" s="120"/>
    </row>
    <row r="304">
      <c r="C304" s="120"/>
    </row>
    <row r="305">
      <c r="C305" s="120"/>
    </row>
    <row r="306">
      <c r="C306" s="120"/>
    </row>
    <row r="307">
      <c r="C307" s="120"/>
    </row>
    <row r="308">
      <c r="C308" s="120"/>
    </row>
    <row r="309">
      <c r="C309" s="120"/>
    </row>
    <row r="310">
      <c r="C310" s="120"/>
    </row>
    <row r="311">
      <c r="C311" s="120"/>
    </row>
    <row r="312">
      <c r="C312" s="120"/>
    </row>
    <row r="313">
      <c r="C313" s="120"/>
    </row>
    <row r="314">
      <c r="C314" s="120"/>
    </row>
    <row r="315">
      <c r="C315" s="120"/>
    </row>
    <row r="316">
      <c r="C316" s="120"/>
    </row>
    <row r="317">
      <c r="C317" s="120"/>
    </row>
    <row r="318">
      <c r="C318" s="120"/>
    </row>
    <row r="319">
      <c r="C319" s="120"/>
    </row>
    <row r="320">
      <c r="C320" s="120"/>
    </row>
    <row r="321">
      <c r="C321" s="120"/>
    </row>
    <row r="322">
      <c r="C322" s="120"/>
    </row>
    <row r="323">
      <c r="C323" s="120"/>
    </row>
    <row r="324">
      <c r="C324" s="120"/>
    </row>
    <row r="325">
      <c r="C325" s="120"/>
    </row>
    <row r="326">
      <c r="C326" s="120"/>
    </row>
    <row r="327">
      <c r="C327" s="120"/>
    </row>
    <row r="328">
      <c r="C328" s="120"/>
    </row>
    <row r="329">
      <c r="C329" s="120"/>
    </row>
    <row r="330">
      <c r="C330" s="120"/>
    </row>
    <row r="331">
      <c r="C331" s="120"/>
    </row>
    <row r="332">
      <c r="C332" s="120"/>
    </row>
    <row r="333">
      <c r="C333" s="120"/>
    </row>
    <row r="334">
      <c r="C334" s="120"/>
    </row>
    <row r="335">
      <c r="C335" s="120"/>
    </row>
    <row r="336">
      <c r="C336" s="120"/>
    </row>
    <row r="337">
      <c r="C337" s="120"/>
    </row>
    <row r="338">
      <c r="C338" s="120"/>
    </row>
    <row r="339">
      <c r="C339" s="120"/>
    </row>
    <row r="340">
      <c r="C340" s="120"/>
    </row>
    <row r="341">
      <c r="C341" s="120"/>
    </row>
    <row r="342">
      <c r="C342" s="120"/>
    </row>
    <row r="343">
      <c r="C343" s="120"/>
    </row>
    <row r="344">
      <c r="C344" s="120"/>
    </row>
    <row r="345">
      <c r="C345" s="120"/>
    </row>
    <row r="346">
      <c r="C346" s="120"/>
    </row>
    <row r="347">
      <c r="C347" s="120"/>
    </row>
    <row r="348">
      <c r="C348" s="120"/>
    </row>
    <row r="349">
      <c r="C349" s="120"/>
    </row>
    <row r="350">
      <c r="C350" s="120"/>
    </row>
    <row r="351">
      <c r="C351" s="120"/>
    </row>
    <row r="352">
      <c r="C352" s="120"/>
    </row>
    <row r="353">
      <c r="C353" s="120"/>
    </row>
    <row r="354">
      <c r="C354" s="120"/>
    </row>
    <row r="355">
      <c r="C355" s="120"/>
    </row>
    <row r="356">
      <c r="C356" s="120"/>
    </row>
    <row r="357">
      <c r="C357" s="120"/>
    </row>
    <row r="358">
      <c r="C358" s="120"/>
    </row>
    <row r="359">
      <c r="C359" s="120"/>
    </row>
    <row r="360">
      <c r="C360" s="120"/>
    </row>
    <row r="361">
      <c r="C361" s="120"/>
    </row>
    <row r="362">
      <c r="C362" s="120"/>
    </row>
    <row r="363">
      <c r="C363" s="120"/>
    </row>
    <row r="364">
      <c r="C364" s="120"/>
    </row>
    <row r="365">
      <c r="C365" s="120"/>
    </row>
    <row r="366">
      <c r="C366" s="120"/>
    </row>
    <row r="367">
      <c r="C367" s="120"/>
    </row>
    <row r="368">
      <c r="C368" s="120"/>
    </row>
    <row r="369">
      <c r="C369" s="120"/>
    </row>
    <row r="370">
      <c r="C370" s="120"/>
    </row>
    <row r="371">
      <c r="C371" s="120"/>
    </row>
    <row r="372">
      <c r="C372" s="120"/>
    </row>
    <row r="373">
      <c r="C373" s="120"/>
    </row>
    <row r="374">
      <c r="C374" s="120"/>
    </row>
    <row r="375">
      <c r="C375" s="120"/>
    </row>
    <row r="376">
      <c r="C376" s="120"/>
    </row>
    <row r="377">
      <c r="C377" s="120"/>
    </row>
    <row r="378">
      <c r="C378" s="120"/>
    </row>
    <row r="379">
      <c r="C379" s="120"/>
    </row>
    <row r="380">
      <c r="C380" s="120"/>
    </row>
    <row r="381">
      <c r="C381" s="120"/>
    </row>
    <row r="382">
      <c r="C382" s="120"/>
    </row>
    <row r="383">
      <c r="C383" s="120"/>
    </row>
    <row r="384">
      <c r="C384" s="120"/>
    </row>
    <row r="385">
      <c r="C385" s="120"/>
    </row>
    <row r="386">
      <c r="C386" s="120"/>
    </row>
    <row r="387">
      <c r="C387" s="120"/>
    </row>
    <row r="388">
      <c r="C388" s="120"/>
    </row>
    <row r="389">
      <c r="C389" s="120"/>
    </row>
    <row r="390">
      <c r="C390" s="120"/>
    </row>
    <row r="391">
      <c r="C391" s="120"/>
    </row>
    <row r="392">
      <c r="C392" s="120"/>
    </row>
    <row r="393">
      <c r="C393" s="120"/>
    </row>
    <row r="394">
      <c r="C394" s="120"/>
    </row>
    <row r="395">
      <c r="C395" s="120"/>
    </row>
    <row r="396">
      <c r="C396" s="120"/>
    </row>
    <row r="397">
      <c r="C397" s="120"/>
    </row>
    <row r="398">
      <c r="C398" s="120"/>
    </row>
    <row r="399">
      <c r="C399" s="120"/>
    </row>
    <row r="400">
      <c r="C400" s="120"/>
    </row>
    <row r="401">
      <c r="C401" s="120"/>
    </row>
    <row r="402">
      <c r="C402" s="120"/>
    </row>
    <row r="403">
      <c r="C403" s="120"/>
    </row>
    <row r="404">
      <c r="C404" s="120"/>
    </row>
    <row r="405">
      <c r="C405" s="120"/>
    </row>
    <row r="406">
      <c r="C406" s="120"/>
    </row>
    <row r="407">
      <c r="C407" s="120"/>
    </row>
    <row r="408">
      <c r="C408" s="120"/>
    </row>
    <row r="409">
      <c r="C409" s="120"/>
    </row>
    <row r="410">
      <c r="C410" s="120"/>
    </row>
    <row r="411">
      <c r="C411" s="120"/>
    </row>
    <row r="412">
      <c r="C412" s="120"/>
    </row>
    <row r="413">
      <c r="C413" s="120"/>
    </row>
    <row r="414">
      <c r="C414" s="120"/>
    </row>
    <row r="415">
      <c r="C415" s="120"/>
    </row>
    <row r="416">
      <c r="C416" s="120"/>
    </row>
    <row r="417">
      <c r="C417" s="120"/>
    </row>
    <row r="418">
      <c r="C418" s="120"/>
    </row>
    <row r="419">
      <c r="C419" s="120"/>
    </row>
    <row r="420">
      <c r="C420" s="120"/>
    </row>
    <row r="421">
      <c r="C421" s="120"/>
    </row>
    <row r="422">
      <c r="C422" s="120"/>
    </row>
    <row r="423">
      <c r="C423" s="120"/>
    </row>
    <row r="424">
      <c r="C424" s="120"/>
    </row>
    <row r="425">
      <c r="C425" s="120"/>
    </row>
    <row r="426">
      <c r="C426" s="120"/>
    </row>
    <row r="427">
      <c r="C427" s="120"/>
    </row>
    <row r="428">
      <c r="C428" s="120"/>
    </row>
    <row r="429">
      <c r="C429" s="120"/>
    </row>
    <row r="430">
      <c r="C430" s="120"/>
    </row>
    <row r="431">
      <c r="C431" s="120"/>
    </row>
    <row r="432">
      <c r="C432" s="120"/>
    </row>
    <row r="433">
      <c r="C433" s="120"/>
    </row>
    <row r="434">
      <c r="C434" s="120"/>
    </row>
    <row r="435">
      <c r="C435" s="120"/>
    </row>
    <row r="436">
      <c r="C436" s="120"/>
    </row>
    <row r="437">
      <c r="C437" s="120"/>
    </row>
    <row r="438">
      <c r="C438" s="120"/>
    </row>
    <row r="439">
      <c r="C439" s="120"/>
    </row>
    <row r="440">
      <c r="C440" s="120"/>
    </row>
    <row r="441">
      <c r="C441" s="120"/>
    </row>
    <row r="442">
      <c r="C442" s="120"/>
    </row>
    <row r="443">
      <c r="C443" s="120"/>
    </row>
    <row r="444">
      <c r="C444" s="120"/>
    </row>
    <row r="445">
      <c r="C445" s="120"/>
    </row>
    <row r="446">
      <c r="C446" s="120"/>
    </row>
    <row r="447">
      <c r="C447" s="120"/>
    </row>
    <row r="448">
      <c r="C448" s="120"/>
    </row>
    <row r="449">
      <c r="C449" s="120"/>
    </row>
    <row r="450">
      <c r="C450" s="120"/>
    </row>
    <row r="451">
      <c r="C451" s="120"/>
    </row>
    <row r="452">
      <c r="C452" s="120"/>
    </row>
    <row r="453">
      <c r="C453" s="120"/>
    </row>
    <row r="454">
      <c r="C454" s="120"/>
    </row>
    <row r="455">
      <c r="C455" s="120"/>
    </row>
    <row r="456">
      <c r="C456" s="120"/>
    </row>
    <row r="457">
      <c r="C457" s="120"/>
    </row>
    <row r="458">
      <c r="C458" s="120"/>
    </row>
    <row r="459">
      <c r="C459" s="120"/>
    </row>
    <row r="460">
      <c r="C460" s="120"/>
    </row>
    <row r="461">
      <c r="C461" s="120"/>
    </row>
    <row r="462">
      <c r="C462" s="120"/>
    </row>
    <row r="463">
      <c r="C463" s="120"/>
    </row>
    <row r="464">
      <c r="C464" s="120"/>
    </row>
    <row r="465">
      <c r="C465" s="120"/>
    </row>
    <row r="466">
      <c r="C466" s="120"/>
    </row>
    <row r="467">
      <c r="C467" s="120"/>
    </row>
    <row r="468">
      <c r="C468" s="120"/>
    </row>
    <row r="469">
      <c r="C469" s="120"/>
    </row>
    <row r="470">
      <c r="C470" s="120"/>
    </row>
    <row r="471">
      <c r="C471" s="120"/>
    </row>
    <row r="472">
      <c r="C472" s="120"/>
    </row>
    <row r="473">
      <c r="C473" s="120"/>
    </row>
    <row r="474">
      <c r="C474" s="120"/>
    </row>
    <row r="475">
      <c r="C475" s="120"/>
    </row>
    <row r="476">
      <c r="C476" s="120"/>
    </row>
    <row r="477">
      <c r="C477" s="120"/>
    </row>
    <row r="478">
      <c r="C478" s="120"/>
    </row>
    <row r="479">
      <c r="C479" s="120"/>
    </row>
    <row r="480">
      <c r="C480" s="120"/>
    </row>
    <row r="481">
      <c r="C481" s="120"/>
    </row>
    <row r="482">
      <c r="C482" s="120"/>
    </row>
    <row r="483">
      <c r="C483" s="120"/>
    </row>
    <row r="484">
      <c r="C484" s="120"/>
    </row>
    <row r="485">
      <c r="C485" s="120"/>
    </row>
    <row r="486">
      <c r="C486" s="120"/>
    </row>
    <row r="487">
      <c r="C487" s="120"/>
    </row>
    <row r="488">
      <c r="C488" s="120"/>
    </row>
    <row r="489">
      <c r="C489" s="120"/>
    </row>
    <row r="490">
      <c r="C490" s="120"/>
    </row>
    <row r="491">
      <c r="C491" s="120"/>
    </row>
    <row r="492">
      <c r="C492" s="120"/>
    </row>
    <row r="493">
      <c r="C493" s="120"/>
    </row>
    <row r="494">
      <c r="C494" s="120"/>
    </row>
    <row r="495">
      <c r="C495" s="120"/>
    </row>
    <row r="496">
      <c r="C496" s="120"/>
    </row>
    <row r="497">
      <c r="C497" s="120"/>
    </row>
    <row r="498">
      <c r="C498" s="120"/>
    </row>
    <row r="499">
      <c r="C499" s="120"/>
    </row>
    <row r="500">
      <c r="C500" s="120"/>
    </row>
    <row r="501">
      <c r="C501" s="120"/>
    </row>
    <row r="502">
      <c r="C502" s="120"/>
    </row>
    <row r="503">
      <c r="C503" s="120"/>
    </row>
    <row r="504">
      <c r="C504" s="120"/>
    </row>
    <row r="505">
      <c r="C505" s="120"/>
    </row>
    <row r="506">
      <c r="C506" s="120"/>
    </row>
    <row r="507">
      <c r="C507" s="120"/>
    </row>
    <row r="508">
      <c r="C508" s="120"/>
    </row>
    <row r="509">
      <c r="C509" s="120"/>
    </row>
    <row r="510">
      <c r="C510" s="120"/>
    </row>
    <row r="511">
      <c r="C511" s="120"/>
    </row>
    <row r="512">
      <c r="C512" s="120"/>
    </row>
    <row r="513">
      <c r="C513" s="120"/>
    </row>
    <row r="514">
      <c r="C514" s="120"/>
    </row>
    <row r="515">
      <c r="C515" s="120"/>
    </row>
    <row r="516">
      <c r="C516" s="120"/>
    </row>
    <row r="517">
      <c r="C517" s="120"/>
    </row>
    <row r="518">
      <c r="C518" s="120"/>
    </row>
    <row r="519">
      <c r="C519" s="120"/>
    </row>
    <row r="520">
      <c r="C520" s="120"/>
    </row>
    <row r="521">
      <c r="C521" s="120"/>
    </row>
    <row r="522">
      <c r="C522" s="120"/>
    </row>
    <row r="523">
      <c r="C523" s="120"/>
    </row>
    <row r="524">
      <c r="C524" s="120"/>
    </row>
    <row r="525">
      <c r="C525" s="120"/>
    </row>
    <row r="526">
      <c r="C526" s="120"/>
    </row>
    <row r="527">
      <c r="C527" s="120"/>
    </row>
    <row r="528">
      <c r="C528" s="120"/>
    </row>
    <row r="529">
      <c r="C529" s="120"/>
    </row>
    <row r="530">
      <c r="C530" s="120"/>
    </row>
    <row r="531">
      <c r="C531" s="120"/>
    </row>
    <row r="532">
      <c r="C532" s="120"/>
    </row>
    <row r="533">
      <c r="C533" s="120"/>
    </row>
    <row r="534">
      <c r="C534" s="120"/>
    </row>
    <row r="535">
      <c r="C535" s="120"/>
    </row>
    <row r="536">
      <c r="C536" s="120"/>
    </row>
    <row r="537">
      <c r="C537" s="120"/>
    </row>
    <row r="538">
      <c r="C538" s="120"/>
    </row>
    <row r="539">
      <c r="C539" s="120"/>
    </row>
    <row r="540">
      <c r="C540" s="120"/>
    </row>
    <row r="541">
      <c r="C541" s="120"/>
    </row>
    <row r="542">
      <c r="C542" s="120"/>
    </row>
    <row r="543">
      <c r="C543" s="120"/>
    </row>
    <row r="544">
      <c r="C544" s="120"/>
    </row>
    <row r="545">
      <c r="C545" s="120"/>
    </row>
    <row r="546">
      <c r="C546" s="120"/>
    </row>
    <row r="547">
      <c r="C547" s="120"/>
    </row>
    <row r="548">
      <c r="C548" s="120"/>
    </row>
    <row r="549">
      <c r="C549" s="120"/>
    </row>
    <row r="550">
      <c r="C550" s="120"/>
    </row>
    <row r="551">
      <c r="C551" s="120"/>
    </row>
    <row r="552">
      <c r="C552" s="120"/>
    </row>
    <row r="553">
      <c r="C553" s="120"/>
    </row>
    <row r="554">
      <c r="C554" s="120"/>
    </row>
    <row r="555">
      <c r="C555" s="120"/>
    </row>
    <row r="556">
      <c r="C556" s="120"/>
    </row>
    <row r="557">
      <c r="C557" s="120"/>
    </row>
    <row r="558">
      <c r="C558" s="120"/>
    </row>
    <row r="559">
      <c r="C559" s="120"/>
    </row>
    <row r="560">
      <c r="C560" s="120"/>
    </row>
    <row r="561">
      <c r="C561" s="120"/>
    </row>
    <row r="562">
      <c r="C562" s="120"/>
    </row>
    <row r="563">
      <c r="C563" s="120"/>
    </row>
    <row r="564">
      <c r="C564" s="120"/>
    </row>
    <row r="565">
      <c r="C565" s="120"/>
    </row>
    <row r="566">
      <c r="C566" s="120"/>
    </row>
    <row r="567">
      <c r="C567" s="120"/>
    </row>
    <row r="568">
      <c r="C568" s="120"/>
    </row>
    <row r="569">
      <c r="C569" s="120"/>
    </row>
    <row r="570">
      <c r="C570" s="120"/>
    </row>
    <row r="571">
      <c r="C571" s="120"/>
    </row>
    <row r="572">
      <c r="C572" s="120"/>
    </row>
    <row r="573">
      <c r="C573" s="120"/>
    </row>
    <row r="574">
      <c r="C574" s="120"/>
    </row>
    <row r="575">
      <c r="C575" s="120"/>
    </row>
    <row r="576">
      <c r="C576" s="120"/>
    </row>
    <row r="577">
      <c r="C577" s="120"/>
    </row>
    <row r="578">
      <c r="C578" s="120"/>
    </row>
    <row r="579">
      <c r="C579" s="120"/>
    </row>
    <row r="580">
      <c r="C580" s="120"/>
    </row>
    <row r="581">
      <c r="C581" s="120"/>
    </row>
    <row r="582">
      <c r="C582" s="120"/>
    </row>
    <row r="583">
      <c r="C583" s="120"/>
    </row>
    <row r="584">
      <c r="C584" s="120"/>
    </row>
    <row r="585">
      <c r="C585" s="120"/>
    </row>
    <row r="586">
      <c r="C586" s="120"/>
    </row>
    <row r="587">
      <c r="C587" s="120"/>
    </row>
    <row r="588">
      <c r="C588" s="120"/>
    </row>
    <row r="589">
      <c r="C589" s="120"/>
    </row>
    <row r="590">
      <c r="C590" s="120"/>
    </row>
    <row r="591">
      <c r="C591" s="120"/>
    </row>
    <row r="592">
      <c r="C592" s="120"/>
    </row>
    <row r="593">
      <c r="C593" s="120"/>
    </row>
    <row r="594">
      <c r="C594" s="120"/>
    </row>
    <row r="595">
      <c r="C595" s="120"/>
    </row>
    <row r="596">
      <c r="C596" s="120"/>
    </row>
    <row r="597">
      <c r="C597" s="120"/>
    </row>
    <row r="598">
      <c r="C598" s="120"/>
    </row>
    <row r="599">
      <c r="C599" s="120"/>
    </row>
    <row r="600">
      <c r="C600" s="120"/>
    </row>
    <row r="601">
      <c r="C601" s="120"/>
    </row>
    <row r="602">
      <c r="C602" s="120"/>
    </row>
    <row r="603">
      <c r="C603" s="120"/>
    </row>
    <row r="604">
      <c r="C604" s="120"/>
    </row>
    <row r="605">
      <c r="C605" s="120"/>
    </row>
    <row r="606">
      <c r="C606" s="120"/>
    </row>
    <row r="607">
      <c r="C607" s="120"/>
    </row>
    <row r="608">
      <c r="C608" s="120"/>
    </row>
    <row r="609">
      <c r="C609" s="120"/>
    </row>
    <row r="610">
      <c r="C610" s="120"/>
    </row>
    <row r="611">
      <c r="C611" s="120"/>
    </row>
    <row r="612">
      <c r="C612" s="120"/>
    </row>
    <row r="613">
      <c r="C613" s="120"/>
    </row>
    <row r="614">
      <c r="C614" s="120"/>
    </row>
    <row r="615">
      <c r="C615" s="120"/>
    </row>
    <row r="616">
      <c r="C616" s="120"/>
    </row>
    <row r="617">
      <c r="C617" s="120"/>
    </row>
    <row r="618">
      <c r="C618" s="120"/>
    </row>
    <row r="619">
      <c r="C619" s="120"/>
    </row>
    <row r="620">
      <c r="C620" s="120"/>
    </row>
    <row r="621">
      <c r="C621" s="120"/>
    </row>
    <row r="622">
      <c r="C622" s="120"/>
    </row>
    <row r="623">
      <c r="C623" s="120"/>
    </row>
    <row r="624">
      <c r="C624" s="120"/>
    </row>
    <row r="625">
      <c r="C625" s="120"/>
    </row>
    <row r="626">
      <c r="C626" s="120"/>
    </row>
    <row r="627">
      <c r="C627" s="120"/>
    </row>
    <row r="628">
      <c r="C628" s="120"/>
    </row>
    <row r="629">
      <c r="C629" s="120"/>
    </row>
    <row r="630">
      <c r="C630" s="120"/>
    </row>
    <row r="631">
      <c r="C631" s="120"/>
    </row>
    <row r="632">
      <c r="C632" s="120"/>
    </row>
    <row r="633">
      <c r="C633" s="120"/>
    </row>
    <row r="634">
      <c r="C634" s="120"/>
    </row>
    <row r="635">
      <c r="C635" s="120"/>
    </row>
    <row r="636">
      <c r="C636" s="120"/>
    </row>
    <row r="637">
      <c r="C637" s="120"/>
    </row>
    <row r="638">
      <c r="C638" s="120"/>
    </row>
    <row r="639">
      <c r="C639" s="120"/>
    </row>
    <row r="640">
      <c r="C640" s="120"/>
    </row>
    <row r="641">
      <c r="C641" s="120"/>
    </row>
    <row r="642">
      <c r="C642" s="120"/>
    </row>
    <row r="643">
      <c r="C643" s="120"/>
    </row>
    <row r="644">
      <c r="C644" s="120"/>
    </row>
    <row r="645">
      <c r="C645" s="120"/>
    </row>
    <row r="646">
      <c r="C646" s="120"/>
    </row>
    <row r="647">
      <c r="C647" s="120"/>
    </row>
    <row r="648">
      <c r="C648" s="120"/>
    </row>
    <row r="649">
      <c r="C649" s="120"/>
    </row>
    <row r="650">
      <c r="C650" s="120"/>
    </row>
    <row r="651">
      <c r="C651" s="120"/>
    </row>
    <row r="652">
      <c r="C652" s="120"/>
    </row>
    <row r="653">
      <c r="C653" s="120"/>
    </row>
    <row r="654">
      <c r="C654" s="120"/>
    </row>
    <row r="655">
      <c r="C655" s="120"/>
    </row>
    <row r="656">
      <c r="C656" s="120"/>
    </row>
    <row r="657">
      <c r="C657" s="120"/>
    </row>
    <row r="658">
      <c r="C658" s="120"/>
    </row>
    <row r="659">
      <c r="C659" s="120"/>
    </row>
    <row r="660">
      <c r="C660" s="120"/>
    </row>
    <row r="661">
      <c r="C661" s="120"/>
    </row>
    <row r="662">
      <c r="C662" s="120"/>
    </row>
    <row r="663">
      <c r="C663" s="120"/>
    </row>
    <row r="664">
      <c r="C664" s="120"/>
    </row>
    <row r="665">
      <c r="C665" s="120"/>
    </row>
    <row r="666">
      <c r="C666" s="120"/>
    </row>
    <row r="667">
      <c r="C667" s="120"/>
    </row>
    <row r="668">
      <c r="C668" s="120"/>
    </row>
    <row r="669">
      <c r="C669" s="120"/>
    </row>
    <row r="670">
      <c r="C670" s="120"/>
    </row>
    <row r="671">
      <c r="C671" s="120"/>
    </row>
    <row r="672">
      <c r="C672" s="120"/>
    </row>
    <row r="673">
      <c r="C673" s="120"/>
    </row>
    <row r="674">
      <c r="C674" s="120"/>
    </row>
    <row r="675">
      <c r="C675" s="120"/>
    </row>
    <row r="676">
      <c r="C676" s="120"/>
    </row>
    <row r="677">
      <c r="C677" s="120"/>
    </row>
    <row r="678">
      <c r="C678" s="120"/>
    </row>
    <row r="679">
      <c r="C679" s="120"/>
    </row>
    <row r="680">
      <c r="C680" s="120"/>
    </row>
    <row r="681">
      <c r="C681" s="120"/>
    </row>
    <row r="682">
      <c r="C682" s="120"/>
    </row>
    <row r="683">
      <c r="C683" s="120"/>
    </row>
    <row r="684">
      <c r="C684" s="120"/>
    </row>
    <row r="685">
      <c r="C685" s="120"/>
    </row>
    <row r="686">
      <c r="C686" s="120"/>
    </row>
    <row r="687">
      <c r="C687" s="120"/>
    </row>
    <row r="688">
      <c r="C688" s="120"/>
    </row>
    <row r="689">
      <c r="C689" s="120"/>
    </row>
    <row r="690">
      <c r="C690" s="120"/>
    </row>
    <row r="691">
      <c r="C691" s="120"/>
    </row>
    <row r="692">
      <c r="C692" s="120"/>
    </row>
    <row r="693">
      <c r="C693" s="120"/>
    </row>
    <row r="694">
      <c r="C694" s="120"/>
    </row>
    <row r="695">
      <c r="C695" s="120"/>
    </row>
    <row r="696">
      <c r="C696" s="120"/>
    </row>
    <row r="697">
      <c r="C697" s="120"/>
    </row>
    <row r="698">
      <c r="C698" s="120"/>
    </row>
    <row r="699">
      <c r="C699" s="120"/>
    </row>
    <row r="700">
      <c r="C700" s="120"/>
    </row>
    <row r="701">
      <c r="C701" s="120"/>
    </row>
    <row r="702">
      <c r="C702" s="120"/>
    </row>
    <row r="703">
      <c r="C703" s="120"/>
    </row>
    <row r="704">
      <c r="C704" s="120"/>
    </row>
    <row r="705">
      <c r="C705" s="120"/>
    </row>
    <row r="706">
      <c r="C706" s="120"/>
    </row>
    <row r="707">
      <c r="C707" s="120"/>
    </row>
    <row r="708">
      <c r="C708" s="120"/>
    </row>
    <row r="709">
      <c r="C709" s="120"/>
    </row>
    <row r="710">
      <c r="C710" s="120"/>
    </row>
    <row r="711">
      <c r="C711" s="120"/>
    </row>
    <row r="712">
      <c r="C712" s="120"/>
    </row>
    <row r="713">
      <c r="C713" s="120"/>
    </row>
    <row r="714">
      <c r="C714" s="120"/>
    </row>
    <row r="715">
      <c r="C715" s="120"/>
    </row>
    <row r="716">
      <c r="C716" s="120"/>
    </row>
    <row r="717">
      <c r="C717" s="120"/>
    </row>
    <row r="718">
      <c r="C718" s="120"/>
    </row>
    <row r="719">
      <c r="C719" s="120"/>
    </row>
    <row r="720">
      <c r="C720" s="120"/>
    </row>
    <row r="721">
      <c r="C721" s="120"/>
    </row>
    <row r="722">
      <c r="C722" s="120"/>
    </row>
    <row r="723">
      <c r="C723" s="120"/>
    </row>
    <row r="724">
      <c r="C724" s="120"/>
    </row>
    <row r="725">
      <c r="C725" s="120"/>
    </row>
    <row r="726">
      <c r="C726" s="120"/>
    </row>
    <row r="727">
      <c r="C727" s="120"/>
    </row>
    <row r="728">
      <c r="C728" s="120"/>
    </row>
    <row r="729">
      <c r="C729" s="120"/>
    </row>
    <row r="730">
      <c r="C730" s="120"/>
    </row>
    <row r="731">
      <c r="C731" s="120"/>
    </row>
    <row r="732">
      <c r="C732" s="120"/>
    </row>
    <row r="733">
      <c r="C733" s="120"/>
    </row>
    <row r="734">
      <c r="C734" s="120"/>
    </row>
    <row r="735">
      <c r="C735" s="120"/>
    </row>
    <row r="736">
      <c r="C736" s="120"/>
    </row>
    <row r="737">
      <c r="C737" s="120"/>
    </row>
    <row r="738">
      <c r="C738" s="120"/>
    </row>
    <row r="739">
      <c r="C739" s="120"/>
    </row>
    <row r="740">
      <c r="C740" s="120"/>
    </row>
    <row r="741">
      <c r="C741" s="120"/>
    </row>
    <row r="742">
      <c r="C742" s="120"/>
    </row>
    <row r="743">
      <c r="C743" s="120"/>
    </row>
    <row r="744">
      <c r="C744" s="120"/>
    </row>
    <row r="745">
      <c r="C745" s="120"/>
    </row>
    <row r="746">
      <c r="C746" s="120"/>
    </row>
    <row r="747">
      <c r="C747" s="120"/>
    </row>
    <row r="748">
      <c r="C748" s="120"/>
    </row>
    <row r="749">
      <c r="C749" s="120"/>
    </row>
    <row r="750">
      <c r="C750" s="120"/>
    </row>
    <row r="751">
      <c r="C751" s="120"/>
    </row>
    <row r="752">
      <c r="C752" s="120"/>
    </row>
    <row r="753">
      <c r="C753" s="120"/>
    </row>
    <row r="754">
      <c r="C754" s="120"/>
    </row>
    <row r="755">
      <c r="C755" s="120"/>
    </row>
    <row r="756">
      <c r="C756" s="120"/>
    </row>
    <row r="757">
      <c r="C757" s="120"/>
    </row>
    <row r="758">
      <c r="C758" s="120"/>
    </row>
    <row r="759">
      <c r="C759" s="120"/>
    </row>
    <row r="760">
      <c r="C760" s="120"/>
    </row>
    <row r="761">
      <c r="C761" s="120"/>
    </row>
    <row r="762">
      <c r="C762" s="120"/>
    </row>
    <row r="763">
      <c r="C763" s="120"/>
    </row>
    <row r="764">
      <c r="C764" s="120"/>
    </row>
    <row r="765">
      <c r="C765" s="120"/>
    </row>
    <row r="766">
      <c r="C766" s="120"/>
    </row>
    <row r="767">
      <c r="C767" s="120"/>
    </row>
    <row r="768">
      <c r="C768" s="120"/>
    </row>
    <row r="769">
      <c r="C769" s="120"/>
    </row>
    <row r="770">
      <c r="C770" s="120"/>
    </row>
    <row r="771">
      <c r="C771" s="120"/>
    </row>
    <row r="772">
      <c r="C772" s="120"/>
    </row>
    <row r="773">
      <c r="C773" s="120"/>
    </row>
    <row r="774">
      <c r="C774" s="120"/>
    </row>
    <row r="775">
      <c r="C775" s="120"/>
    </row>
    <row r="776">
      <c r="C776" s="120"/>
    </row>
    <row r="777">
      <c r="C777" s="120"/>
    </row>
    <row r="778">
      <c r="C778" s="120"/>
    </row>
    <row r="779">
      <c r="C779" s="120"/>
    </row>
    <row r="780">
      <c r="C780" s="120"/>
    </row>
    <row r="781">
      <c r="C781" s="120"/>
    </row>
    <row r="782">
      <c r="C782" s="120"/>
    </row>
    <row r="783">
      <c r="C783" s="120"/>
    </row>
    <row r="784">
      <c r="C784" s="120"/>
    </row>
    <row r="785">
      <c r="C785" s="120"/>
    </row>
    <row r="786">
      <c r="C786" s="120"/>
    </row>
    <row r="787">
      <c r="C787" s="120"/>
    </row>
    <row r="788">
      <c r="C788" s="120"/>
    </row>
    <row r="789">
      <c r="C789" s="120"/>
    </row>
    <row r="790">
      <c r="C790" s="120"/>
    </row>
    <row r="791">
      <c r="C791" s="120"/>
    </row>
    <row r="792">
      <c r="C792" s="120"/>
    </row>
    <row r="793">
      <c r="C793" s="120"/>
    </row>
    <row r="794">
      <c r="C794" s="120"/>
    </row>
    <row r="795">
      <c r="C795" s="12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28.75"/>
    <col customWidth="1" min="2" max="2" width="29.25"/>
    <col customWidth="1" min="3" max="3" width="15.25"/>
  </cols>
  <sheetData>
    <row r="1">
      <c r="A1" s="118" t="s">
        <v>1000</v>
      </c>
      <c r="B1" s="119"/>
      <c r="C1" s="119"/>
    </row>
    <row r="3">
      <c r="A3" s="121" t="s">
        <v>1002</v>
      </c>
      <c r="B3" s="121" t="s">
        <v>1004</v>
      </c>
      <c r="C3" s="121" t="s">
        <v>782</v>
      </c>
    </row>
    <row r="4">
      <c r="A4" s="124" t="s">
        <v>442</v>
      </c>
      <c r="B4" s="124" t="s">
        <v>1008</v>
      </c>
      <c r="C4" s="124" t="s">
        <v>1010</v>
      </c>
    </row>
    <row r="5">
      <c r="A5" s="124" t="s">
        <v>442</v>
      </c>
      <c r="B5" s="124" t="s">
        <v>443</v>
      </c>
      <c r="C5" s="124" t="s">
        <v>1010</v>
      </c>
    </row>
    <row r="6">
      <c r="A6" s="124" t="s">
        <v>442</v>
      </c>
      <c r="B6" s="124" t="s">
        <v>1013</v>
      </c>
      <c r="C6" s="124" t="s">
        <v>1010</v>
      </c>
    </row>
    <row r="7">
      <c r="A7" s="124" t="s">
        <v>442</v>
      </c>
      <c r="B7" s="124" t="s">
        <v>1021</v>
      </c>
      <c r="C7" s="124" t="s">
        <v>1010</v>
      </c>
    </row>
    <row r="8">
      <c r="A8" s="124" t="s">
        <v>442</v>
      </c>
      <c r="B8" s="124" t="s">
        <v>456</v>
      </c>
      <c r="C8" s="124" t="s">
        <v>1010</v>
      </c>
    </row>
    <row r="9">
      <c r="A9" s="124" t="s">
        <v>417</v>
      </c>
      <c r="B9" s="124" t="s">
        <v>438</v>
      </c>
      <c r="C9" s="124" t="s">
        <v>1010</v>
      </c>
    </row>
    <row r="10">
      <c r="A10" s="124" t="s">
        <v>442</v>
      </c>
      <c r="B10" s="124" t="s">
        <v>1022</v>
      </c>
      <c r="C10" s="124" t="s">
        <v>1010</v>
      </c>
    </row>
    <row r="11">
      <c r="A11" s="124" t="s">
        <v>417</v>
      </c>
      <c r="B11" s="124" t="s">
        <v>1024</v>
      </c>
      <c r="C11" s="124" t="s">
        <v>1010</v>
      </c>
    </row>
    <row r="12">
      <c r="A12" s="124" t="s">
        <v>951</v>
      </c>
      <c r="B12" s="124" t="s">
        <v>1025</v>
      </c>
      <c r="C12" s="124" t="s">
        <v>1010</v>
      </c>
    </row>
    <row r="13">
      <c r="A13" s="124" t="s">
        <v>442</v>
      </c>
      <c r="B13" s="124" t="s">
        <v>1028</v>
      </c>
      <c r="C13" s="124" t="s">
        <v>1010</v>
      </c>
    </row>
    <row r="14">
      <c r="A14" s="124" t="s">
        <v>951</v>
      </c>
      <c r="B14" s="124" t="s">
        <v>1030</v>
      </c>
      <c r="C14" s="124" t="s">
        <v>1010</v>
      </c>
    </row>
    <row r="15">
      <c r="A15" s="124" t="s">
        <v>417</v>
      </c>
      <c r="B15" s="124" t="s">
        <v>1033</v>
      </c>
      <c r="C15" s="124" t="s">
        <v>1010</v>
      </c>
    </row>
    <row r="16">
      <c r="A16" s="124" t="s">
        <v>951</v>
      </c>
      <c r="B16" s="124" t="s">
        <v>1035</v>
      </c>
      <c r="C16" s="124" t="s">
        <v>1010</v>
      </c>
    </row>
    <row r="17">
      <c r="A17" s="124" t="s">
        <v>951</v>
      </c>
      <c r="B17" s="124" t="s">
        <v>952</v>
      </c>
      <c r="C17" s="124" t="s">
        <v>1010</v>
      </c>
    </row>
    <row r="18">
      <c r="A18" s="124" t="s">
        <v>951</v>
      </c>
      <c r="B18" s="124" t="s">
        <v>1037</v>
      </c>
      <c r="C18" s="124" t="s">
        <v>1010</v>
      </c>
    </row>
    <row r="19">
      <c r="A19" s="124" t="s">
        <v>417</v>
      </c>
      <c r="B19" s="124" t="s">
        <v>418</v>
      </c>
      <c r="C19" s="124" t="s">
        <v>1010</v>
      </c>
    </row>
    <row r="20">
      <c r="A20" s="124" t="s">
        <v>417</v>
      </c>
      <c r="B20" s="124" t="s">
        <v>432</v>
      </c>
      <c r="C20" s="124" t="s">
        <v>1010</v>
      </c>
    </row>
    <row r="21">
      <c r="A21" s="124" t="s">
        <v>167</v>
      </c>
      <c r="B21" s="124" t="s">
        <v>468</v>
      </c>
      <c r="C21" s="124" t="s">
        <v>1010</v>
      </c>
    </row>
    <row r="22">
      <c r="A22" s="124" t="s">
        <v>95</v>
      </c>
      <c r="B22" s="124" t="s">
        <v>1039</v>
      </c>
      <c r="C22" s="124" t="s">
        <v>1010</v>
      </c>
    </row>
    <row r="23">
      <c r="A23" s="124" t="s">
        <v>758</v>
      </c>
      <c r="B23" s="124" t="s">
        <v>1041</v>
      </c>
      <c r="C23" s="124" t="s">
        <v>1010</v>
      </c>
    </row>
    <row r="24">
      <c r="A24" s="124" t="s">
        <v>758</v>
      </c>
      <c r="B24" s="124" t="s">
        <v>760</v>
      </c>
      <c r="C24" s="124" t="s">
        <v>1010</v>
      </c>
    </row>
    <row r="25">
      <c r="A25" s="124" t="s">
        <v>929</v>
      </c>
      <c r="B25" s="124" t="s">
        <v>1044</v>
      </c>
      <c r="C25" s="124" t="s">
        <v>1010</v>
      </c>
    </row>
    <row r="26">
      <c r="A26" s="125"/>
      <c r="B26" s="125"/>
      <c r="C26" s="125"/>
    </row>
    <row r="27">
      <c r="A27" s="125"/>
      <c r="B27" s="125"/>
      <c r="C27" s="12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1.13"/>
    <col customWidth="1" min="2" max="2" width="47.25"/>
    <col customWidth="1" min="3" max="3" width="48.88"/>
  </cols>
  <sheetData>
    <row r="1">
      <c r="A1" s="129" t="s">
        <v>1081</v>
      </c>
      <c r="B1" s="130"/>
      <c r="C1" s="130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</row>
    <row r="2">
      <c r="A2" s="131"/>
      <c r="B2" s="131"/>
      <c r="C2" s="131"/>
    </row>
    <row r="3">
      <c r="A3" s="132" t="s">
        <v>987</v>
      </c>
      <c r="B3" s="132" t="s">
        <v>989</v>
      </c>
      <c r="C3" s="133" t="s">
        <v>1090</v>
      </c>
    </row>
    <row r="4">
      <c r="A4" s="122" t="s">
        <v>162</v>
      </c>
      <c r="B4" s="122" t="s">
        <v>344</v>
      </c>
      <c r="C4" s="134">
        <v>60.0</v>
      </c>
    </row>
    <row r="5">
      <c r="A5" s="122" t="s">
        <v>330</v>
      </c>
      <c r="B5" s="122" t="s">
        <v>992</v>
      </c>
      <c r="C5" s="134">
        <v>60.0</v>
      </c>
    </row>
    <row r="6">
      <c r="A6" s="122" t="s">
        <v>330</v>
      </c>
      <c r="B6" s="122" t="s">
        <v>331</v>
      </c>
      <c r="C6" s="134">
        <v>60.0</v>
      </c>
    </row>
    <row r="7">
      <c r="A7" s="122" t="s">
        <v>330</v>
      </c>
      <c r="B7" s="122" t="s">
        <v>996</v>
      </c>
      <c r="C7" s="134">
        <v>60.0</v>
      </c>
    </row>
    <row r="8">
      <c r="A8" s="122" t="s">
        <v>330</v>
      </c>
      <c r="B8" s="122" t="s">
        <v>997</v>
      </c>
      <c r="C8" s="134">
        <v>60.0</v>
      </c>
    </row>
    <row r="9">
      <c r="A9" s="122" t="s">
        <v>330</v>
      </c>
      <c r="B9" s="122" t="s">
        <v>335</v>
      </c>
      <c r="C9" s="134">
        <v>60.0</v>
      </c>
    </row>
    <row r="10">
      <c r="A10" s="122" t="s">
        <v>330</v>
      </c>
      <c r="B10" s="122" t="s">
        <v>1001</v>
      </c>
      <c r="C10" s="134">
        <v>60.0</v>
      </c>
    </row>
    <row r="11">
      <c r="A11" s="122" t="s">
        <v>330</v>
      </c>
      <c r="B11" s="122" t="s">
        <v>956</v>
      </c>
      <c r="C11" s="134">
        <v>60.0</v>
      </c>
    </row>
    <row r="12">
      <c r="A12" s="122" t="s">
        <v>447</v>
      </c>
      <c r="B12" s="122" t="s">
        <v>448</v>
      </c>
      <c r="C12" s="134">
        <v>60.0</v>
      </c>
    </row>
    <row r="13">
      <c r="A13" s="122" t="s">
        <v>447</v>
      </c>
      <c r="B13" s="122" t="s">
        <v>1098</v>
      </c>
      <c r="C13" s="134">
        <v>60.0</v>
      </c>
    </row>
    <row r="14">
      <c r="A14" s="122" t="s">
        <v>447</v>
      </c>
      <c r="B14" s="122" t="s">
        <v>1101</v>
      </c>
      <c r="C14" s="134">
        <v>60.0</v>
      </c>
    </row>
    <row r="15">
      <c r="A15" s="122" t="s">
        <v>262</v>
      </c>
      <c r="B15" s="122" t="s">
        <v>267</v>
      </c>
      <c r="C15" s="134">
        <v>60.0</v>
      </c>
    </row>
    <row r="16">
      <c r="A16" s="122" t="s">
        <v>262</v>
      </c>
      <c r="B16" s="122" t="s">
        <v>270</v>
      </c>
      <c r="C16" s="134">
        <v>60.0</v>
      </c>
    </row>
    <row r="17">
      <c r="A17" s="122" t="s">
        <v>262</v>
      </c>
      <c r="B17" s="122" t="s">
        <v>1103</v>
      </c>
      <c r="C17" s="134">
        <v>60.0</v>
      </c>
    </row>
    <row r="18">
      <c r="A18" s="122" t="s">
        <v>262</v>
      </c>
      <c r="B18" s="122" t="s">
        <v>265</v>
      </c>
      <c r="C18" s="134">
        <v>60.0</v>
      </c>
    </row>
    <row r="19">
      <c r="A19" s="122" t="s">
        <v>262</v>
      </c>
      <c r="B19" s="122" t="s">
        <v>263</v>
      </c>
      <c r="C19" s="134">
        <v>60.0</v>
      </c>
    </row>
    <row r="20">
      <c r="A20" s="122" t="s">
        <v>262</v>
      </c>
      <c r="B20" s="122" t="s">
        <v>1106</v>
      </c>
      <c r="C20" s="134">
        <v>60.0</v>
      </c>
    </row>
    <row r="21">
      <c r="A21" s="122" t="s">
        <v>262</v>
      </c>
      <c r="B21" s="122" t="s">
        <v>1108</v>
      </c>
      <c r="C21" s="134">
        <v>60.0</v>
      </c>
    </row>
    <row r="22">
      <c r="A22" s="122" t="s">
        <v>117</v>
      </c>
      <c r="B22" s="122" t="s">
        <v>412</v>
      </c>
      <c r="C22" s="134">
        <v>60.0</v>
      </c>
    </row>
    <row r="23">
      <c r="A23" s="122" t="s">
        <v>117</v>
      </c>
      <c r="B23" s="122" t="s">
        <v>1111</v>
      </c>
      <c r="C23" s="134">
        <v>60.0</v>
      </c>
    </row>
    <row r="24">
      <c r="A24" s="122" t="s">
        <v>117</v>
      </c>
      <c r="B24" s="122" t="s">
        <v>428</v>
      </c>
      <c r="C24" s="134">
        <v>60.0</v>
      </c>
    </row>
    <row r="25">
      <c r="A25" s="122" t="s">
        <v>117</v>
      </c>
      <c r="B25" s="122" t="s">
        <v>1114</v>
      </c>
      <c r="C25" s="134">
        <v>60.0</v>
      </c>
    </row>
    <row r="26">
      <c r="A26" s="122" t="s">
        <v>959</v>
      </c>
      <c r="B26" s="122" t="s">
        <v>1115</v>
      </c>
      <c r="C26" s="134">
        <v>60.0</v>
      </c>
    </row>
    <row r="27">
      <c r="A27" s="122" t="s">
        <v>959</v>
      </c>
      <c r="B27" s="122" t="s">
        <v>960</v>
      </c>
      <c r="C27" s="134">
        <v>60.0</v>
      </c>
    </row>
    <row r="28">
      <c r="A28" s="122" t="s">
        <v>959</v>
      </c>
      <c r="B28" s="122" t="s">
        <v>1116</v>
      </c>
      <c r="C28" s="134">
        <v>60.0</v>
      </c>
    </row>
    <row r="29">
      <c r="A29" s="122" t="s">
        <v>959</v>
      </c>
      <c r="B29" s="122" t="s">
        <v>1117</v>
      </c>
      <c r="C29" s="134">
        <v>60.0</v>
      </c>
    </row>
    <row r="30">
      <c r="A30" s="122" t="s">
        <v>959</v>
      </c>
      <c r="B30" s="122" t="s">
        <v>1119</v>
      </c>
      <c r="C30" s="134">
        <v>60.0</v>
      </c>
    </row>
    <row r="31">
      <c r="A31" s="122" t="s">
        <v>959</v>
      </c>
      <c r="B31" s="122" t="s">
        <v>981</v>
      </c>
      <c r="C31" s="134">
        <v>60.0</v>
      </c>
    </row>
    <row r="32">
      <c r="A32" s="122" t="s">
        <v>959</v>
      </c>
      <c r="B32" s="122" t="s">
        <v>1120</v>
      </c>
      <c r="C32" s="134">
        <v>60.0</v>
      </c>
    </row>
    <row r="33">
      <c r="A33" s="122" t="s">
        <v>959</v>
      </c>
      <c r="B33" s="122" t="s">
        <v>1121</v>
      </c>
      <c r="C33" s="134">
        <v>60.0</v>
      </c>
    </row>
    <row r="34">
      <c r="A34" s="122" t="s">
        <v>134</v>
      </c>
      <c r="B34" s="122" t="s">
        <v>135</v>
      </c>
      <c r="C34" s="134">
        <v>60.0</v>
      </c>
    </row>
    <row r="35">
      <c r="A35" s="122" t="s">
        <v>134</v>
      </c>
      <c r="B35" s="122" t="s">
        <v>1101</v>
      </c>
      <c r="C35" s="134">
        <v>60.0</v>
      </c>
    </row>
    <row r="36">
      <c r="A36" s="122" t="s">
        <v>134</v>
      </c>
      <c r="B36" s="122" t="s">
        <v>341</v>
      </c>
      <c r="C36" s="134">
        <v>60.0</v>
      </c>
    </row>
    <row r="37">
      <c r="A37" s="122" t="s">
        <v>134</v>
      </c>
      <c r="B37" s="122" t="s">
        <v>1125</v>
      </c>
      <c r="C37" s="134">
        <v>60.0</v>
      </c>
    </row>
    <row r="38">
      <c r="A38" s="122" t="s">
        <v>134</v>
      </c>
      <c r="B38" s="122" t="s">
        <v>1128</v>
      </c>
      <c r="C38" s="134">
        <v>60.0</v>
      </c>
    </row>
    <row r="39">
      <c r="A39" s="122" t="s">
        <v>134</v>
      </c>
      <c r="B39" s="122" t="s">
        <v>1129</v>
      </c>
      <c r="C39" s="134">
        <v>60.0</v>
      </c>
    </row>
    <row r="40">
      <c r="A40" s="122" t="s">
        <v>134</v>
      </c>
      <c r="B40" s="122" t="s">
        <v>1130</v>
      </c>
      <c r="C40" s="134">
        <v>60.0</v>
      </c>
    </row>
    <row r="41">
      <c r="A41" s="122" t="s">
        <v>134</v>
      </c>
      <c r="B41" s="122" t="s">
        <v>1133</v>
      </c>
      <c r="C41" s="134">
        <v>60.0</v>
      </c>
    </row>
    <row r="42">
      <c r="A42" s="122" t="s">
        <v>88</v>
      </c>
      <c r="B42" s="122" t="s">
        <v>1136</v>
      </c>
      <c r="C42" s="134">
        <v>60.0</v>
      </c>
    </row>
    <row r="43">
      <c r="A43" s="122" t="s">
        <v>88</v>
      </c>
      <c r="B43" s="122" t="s">
        <v>1139</v>
      </c>
      <c r="C43" s="134">
        <v>60.0</v>
      </c>
    </row>
    <row r="44">
      <c r="A44" s="122" t="s">
        <v>88</v>
      </c>
      <c r="B44" s="122" t="s">
        <v>754</v>
      </c>
      <c r="C44" s="134">
        <v>60.0</v>
      </c>
    </row>
    <row r="45">
      <c r="A45" s="122" t="s">
        <v>88</v>
      </c>
      <c r="B45" s="122" t="s">
        <v>1140</v>
      </c>
      <c r="C45" s="134">
        <v>60.0</v>
      </c>
    </row>
    <row r="46">
      <c r="A46" s="122" t="s">
        <v>88</v>
      </c>
      <c r="B46" s="122" t="s">
        <v>1144</v>
      </c>
      <c r="C46" s="134">
        <v>60.0</v>
      </c>
    </row>
    <row r="47">
      <c r="A47" s="122" t="s">
        <v>88</v>
      </c>
      <c r="B47" s="122" t="s">
        <v>89</v>
      </c>
      <c r="C47" s="134">
        <v>60.0</v>
      </c>
    </row>
    <row r="48">
      <c r="A48" s="122" t="s">
        <v>247</v>
      </c>
      <c r="B48" s="122" t="s">
        <v>1145</v>
      </c>
      <c r="C48" s="134">
        <v>60.0</v>
      </c>
    </row>
    <row r="49">
      <c r="A49" s="122" t="s">
        <v>247</v>
      </c>
      <c r="B49" s="122" t="s">
        <v>368</v>
      </c>
      <c r="C49" s="134">
        <v>60.0</v>
      </c>
    </row>
    <row r="50">
      <c r="A50" s="122" t="s">
        <v>247</v>
      </c>
      <c r="B50" s="122" t="s">
        <v>513</v>
      </c>
      <c r="C50" s="134">
        <v>60.0</v>
      </c>
    </row>
    <row r="51">
      <c r="A51" s="122" t="s">
        <v>247</v>
      </c>
      <c r="B51" s="122" t="s">
        <v>1149</v>
      </c>
      <c r="C51" s="134">
        <v>60.0</v>
      </c>
    </row>
    <row r="52">
      <c r="A52" s="122" t="s">
        <v>247</v>
      </c>
      <c r="B52" s="122" t="s">
        <v>465</v>
      </c>
      <c r="C52" s="134">
        <v>60.0</v>
      </c>
    </row>
    <row r="53">
      <c r="A53" s="122" t="s">
        <v>247</v>
      </c>
      <c r="B53" s="122" t="s">
        <v>1151</v>
      </c>
      <c r="C53" s="134">
        <v>60.0</v>
      </c>
    </row>
    <row r="54">
      <c r="A54" s="122" t="s">
        <v>247</v>
      </c>
      <c r="B54" s="122" t="s">
        <v>1154</v>
      </c>
      <c r="C54" s="134">
        <v>60.0</v>
      </c>
    </row>
    <row r="55">
      <c r="A55" s="122" t="s">
        <v>247</v>
      </c>
      <c r="B55" s="122" t="s">
        <v>248</v>
      </c>
      <c r="C55" s="134">
        <v>60.0</v>
      </c>
    </row>
    <row r="56">
      <c r="A56" s="122" t="s">
        <v>247</v>
      </c>
      <c r="B56" s="122" t="s">
        <v>467</v>
      </c>
      <c r="C56" s="134">
        <v>60.0</v>
      </c>
    </row>
    <row r="57">
      <c r="A57" s="122" t="s">
        <v>804</v>
      </c>
      <c r="B57" s="122" t="s">
        <v>1005</v>
      </c>
      <c r="C57" s="134">
        <v>60.0</v>
      </c>
    </row>
    <row r="58">
      <c r="A58" s="122" t="s">
        <v>804</v>
      </c>
      <c r="B58" s="122" t="s">
        <v>1007</v>
      </c>
      <c r="C58" s="134">
        <v>60.0</v>
      </c>
    </row>
    <row r="59">
      <c r="A59" s="122" t="s">
        <v>804</v>
      </c>
      <c r="B59" s="122" t="s">
        <v>893</v>
      </c>
      <c r="C59" s="134">
        <v>60.0</v>
      </c>
    </row>
    <row r="60">
      <c r="A60" s="122" t="s">
        <v>804</v>
      </c>
      <c r="B60" s="122" t="s">
        <v>805</v>
      </c>
      <c r="C60" s="134">
        <v>60.0</v>
      </c>
    </row>
    <row r="61">
      <c r="A61" s="122" t="s">
        <v>804</v>
      </c>
      <c r="B61" s="122" t="s">
        <v>1012</v>
      </c>
      <c r="C61" s="134">
        <v>60.0</v>
      </c>
    </row>
    <row r="62">
      <c r="A62" s="122" t="s">
        <v>310</v>
      </c>
      <c r="B62" s="122" t="s">
        <v>327</v>
      </c>
      <c r="C62" s="134">
        <v>60.0</v>
      </c>
    </row>
    <row r="63">
      <c r="A63" s="122" t="s">
        <v>310</v>
      </c>
      <c r="B63" s="122" t="s">
        <v>1003</v>
      </c>
      <c r="C63" s="134">
        <v>60.0</v>
      </c>
    </row>
    <row r="64">
      <c r="A64" s="122" t="s">
        <v>310</v>
      </c>
      <c r="B64" s="122" t="s">
        <v>880</v>
      </c>
      <c r="C64" s="134">
        <v>60.0</v>
      </c>
    </row>
    <row r="65">
      <c r="A65" s="122" t="s">
        <v>310</v>
      </c>
      <c r="B65" s="122" t="s">
        <v>311</v>
      </c>
      <c r="C65" s="134">
        <v>60.0</v>
      </c>
    </row>
    <row r="66">
      <c r="A66" s="122" t="s">
        <v>310</v>
      </c>
      <c r="B66" s="122" t="s">
        <v>324</v>
      </c>
      <c r="C66" s="134">
        <v>60.0</v>
      </c>
    </row>
    <row r="67">
      <c r="A67" s="122" t="s">
        <v>290</v>
      </c>
      <c r="B67" s="122" t="s">
        <v>1171</v>
      </c>
      <c r="C67" s="134">
        <v>60.0</v>
      </c>
    </row>
    <row r="68">
      <c r="A68" s="122" t="s">
        <v>290</v>
      </c>
      <c r="B68" s="122" t="s">
        <v>1172</v>
      </c>
      <c r="C68" s="134">
        <v>60.0</v>
      </c>
    </row>
    <row r="69">
      <c r="A69" s="122" t="s">
        <v>290</v>
      </c>
      <c r="B69" s="122" t="s">
        <v>984</v>
      </c>
      <c r="C69" s="134">
        <v>60.0</v>
      </c>
    </row>
    <row r="70">
      <c r="A70" s="122" t="s">
        <v>290</v>
      </c>
      <c r="B70" s="122" t="s">
        <v>1176</v>
      </c>
      <c r="C70" s="134">
        <v>60.0</v>
      </c>
    </row>
    <row r="71">
      <c r="A71" s="122" t="s">
        <v>290</v>
      </c>
      <c r="B71" s="122" t="s">
        <v>1179</v>
      </c>
      <c r="C71" s="134">
        <v>60.0</v>
      </c>
    </row>
    <row r="72">
      <c r="A72" s="122" t="s">
        <v>290</v>
      </c>
      <c r="B72" s="122" t="s">
        <v>1182</v>
      </c>
      <c r="C72" s="134">
        <v>60.0</v>
      </c>
    </row>
    <row r="73">
      <c r="A73" s="122" t="s">
        <v>100</v>
      </c>
      <c r="B73" s="122" t="s">
        <v>990</v>
      </c>
      <c r="C73" s="134">
        <v>60.0</v>
      </c>
    </row>
    <row r="74">
      <c r="A74" s="122" t="s">
        <v>583</v>
      </c>
      <c r="B74" s="122" t="s">
        <v>1029</v>
      </c>
      <c r="C74" s="134">
        <v>60.0</v>
      </c>
    </row>
    <row r="75">
      <c r="A75" s="122" t="s">
        <v>583</v>
      </c>
      <c r="B75" s="122" t="s">
        <v>585</v>
      </c>
      <c r="C75" s="134">
        <v>60.0</v>
      </c>
    </row>
    <row r="76">
      <c r="A76" s="122" t="s">
        <v>353</v>
      </c>
      <c r="B76" s="122" t="s">
        <v>1190</v>
      </c>
      <c r="C76" s="134">
        <v>60.0</v>
      </c>
    </row>
    <row r="77">
      <c r="A77" s="122" t="s">
        <v>353</v>
      </c>
      <c r="B77" s="122" t="s">
        <v>354</v>
      </c>
      <c r="C77" s="134">
        <v>60.0</v>
      </c>
    </row>
    <row r="78">
      <c r="A78" s="122" t="s">
        <v>353</v>
      </c>
      <c r="B78" s="122" t="s">
        <v>1194</v>
      </c>
      <c r="C78" s="134">
        <v>60.0</v>
      </c>
    </row>
    <row r="79">
      <c r="A79" s="122" t="s">
        <v>176</v>
      </c>
      <c r="B79" s="122" t="s">
        <v>976</v>
      </c>
      <c r="C79" s="134">
        <v>60.0</v>
      </c>
    </row>
    <row r="80">
      <c r="A80" s="122" t="s">
        <v>176</v>
      </c>
      <c r="B80" s="122" t="s">
        <v>909</v>
      </c>
      <c r="C80" s="134">
        <v>60.0</v>
      </c>
    </row>
    <row r="81">
      <c r="A81" s="122" t="s">
        <v>176</v>
      </c>
      <c r="B81" s="122" t="s">
        <v>1201</v>
      </c>
      <c r="C81" s="134">
        <v>60.0</v>
      </c>
    </row>
    <row r="82">
      <c r="A82" s="122" t="s">
        <v>176</v>
      </c>
      <c r="B82" s="122" t="s">
        <v>1204</v>
      </c>
      <c r="C82" s="134">
        <v>60.0</v>
      </c>
    </row>
    <row r="83">
      <c r="A83" s="122" t="s">
        <v>763</v>
      </c>
      <c r="B83" s="122" t="s">
        <v>1032</v>
      </c>
      <c r="C83" s="134">
        <v>60.0</v>
      </c>
    </row>
    <row r="84">
      <c r="A84" s="138"/>
      <c r="B84" s="138"/>
      <c r="C84" s="138"/>
    </row>
    <row r="85">
      <c r="A85" s="138"/>
      <c r="B85" s="138"/>
      <c r="C85" s="138"/>
    </row>
    <row r="86">
      <c r="A86" s="138"/>
      <c r="B86" s="138"/>
      <c r="C86" s="138"/>
    </row>
    <row r="87">
      <c r="A87" s="138"/>
      <c r="B87" s="138"/>
      <c r="C87" s="138"/>
    </row>
    <row r="88">
      <c r="A88" s="138"/>
      <c r="B88" s="138"/>
      <c r="C88" s="138"/>
    </row>
    <row r="89">
      <c r="A89" s="138"/>
      <c r="B89" s="138"/>
      <c r="C89" s="138"/>
    </row>
    <row r="90">
      <c r="A90" s="138"/>
      <c r="B90" s="138"/>
      <c r="C90" s="138"/>
    </row>
    <row r="91">
      <c r="A91" s="138"/>
      <c r="B91" s="138"/>
      <c r="C91" s="138"/>
    </row>
    <row r="92">
      <c r="A92" s="138"/>
      <c r="B92" s="138"/>
      <c r="C92" s="138"/>
    </row>
    <row r="93">
      <c r="A93" s="138"/>
      <c r="B93" s="138"/>
      <c r="C93" s="138"/>
    </row>
    <row r="94">
      <c r="A94" s="138"/>
      <c r="B94" s="138"/>
      <c r="C94" s="138"/>
    </row>
    <row r="95">
      <c r="A95" s="138"/>
      <c r="B95" s="138"/>
      <c r="C95" s="138"/>
    </row>
    <row r="96">
      <c r="A96" s="138"/>
      <c r="B96" s="138"/>
      <c r="C96" s="138"/>
    </row>
    <row r="97">
      <c r="A97" s="138"/>
      <c r="B97" s="138"/>
      <c r="C97" s="138"/>
    </row>
    <row r="98">
      <c r="A98" s="138"/>
      <c r="B98" s="138"/>
      <c r="C98" s="138"/>
    </row>
    <row r="99">
      <c r="A99" s="138"/>
      <c r="B99" s="138"/>
      <c r="C99" s="138"/>
    </row>
    <row r="100">
      <c r="A100" s="138"/>
      <c r="B100" s="138"/>
      <c r="C100" s="138"/>
    </row>
    <row r="101">
      <c r="A101" s="138"/>
      <c r="B101" s="138"/>
      <c r="C101" s="138"/>
    </row>
    <row r="102">
      <c r="A102" s="138"/>
      <c r="B102" s="138"/>
      <c r="C102" s="138"/>
    </row>
    <row r="103">
      <c r="A103" s="138"/>
      <c r="B103" s="138"/>
      <c r="C103" s="138"/>
    </row>
    <row r="104">
      <c r="A104" s="138"/>
      <c r="B104" s="138"/>
      <c r="C104" s="138"/>
    </row>
    <row r="105">
      <c r="A105" s="138"/>
      <c r="B105" s="138"/>
      <c r="C105" s="138"/>
    </row>
    <row r="106">
      <c r="A106" s="138"/>
      <c r="B106" s="138"/>
      <c r="C106" s="138"/>
    </row>
    <row r="107">
      <c r="A107" s="138"/>
      <c r="B107" s="138"/>
      <c r="C107" s="138"/>
    </row>
    <row r="108">
      <c r="A108" s="138"/>
      <c r="B108" s="138"/>
      <c r="C108" s="138"/>
    </row>
    <row r="109">
      <c r="A109" s="138"/>
      <c r="B109" s="138"/>
      <c r="C109" s="138"/>
    </row>
    <row r="110">
      <c r="A110" s="138"/>
      <c r="B110" s="138"/>
      <c r="C110" s="138"/>
    </row>
    <row r="111">
      <c r="A111" s="138"/>
      <c r="B111" s="138"/>
      <c r="C111" s="138"/>
    </row>
    <row r="112">
      <c r="A112" s="138"/>
      <c r="B112" s="138"/>
      <c r="C112" s="138"/>
    </row>
    <row r="113">
      <c r="A113" s="138"/>
      <c r="B113" s="138"/>
      <c r="C113" s="138"/>
    </row>
    <row r="114">
      <c r="A114" s="138"/>
      <c r="B114" s="138"/>
      <c r="C114" s="138"/>
    </row>
    <row r="115">
      <c r="A115" s="138"/>
      <c r="B115" s="138"/>
      <c r="C115" s="138"/>
    </row>
    <row r="116">
      <c r="A116" s="138"/>
      <c r="B116" s="138"/>
      <c r="C116" s="138"/>
    </row>
    <row r="117">
      <c r="A117" s="138"/>
      <c r="B117" s="138"/>
      <c r="C117" s="138"/>
    </row>
    <row r="118">
      <c r="A118" s="138"/>
      <c r="B118" s="138"/>
      <c r="C118" s="138"/>
    </row>
    <row r="119">
      <c r="A119" s="138"/>
      <c r="B119" s="138"/>
      <c r="C119" s="138"/>
    </row>
    <row r="120">
      <c r="A120" s="138"/>
      <c r="B120" s="138"/>
      <c r="C120" s="138"/>
    </row>
    <row r="121">
      <c r="A121" s="138"/>
      <c r="B121" s="138"/>
      <c r="C121" s="138"/>
    </row>
    <row r="122">
      <c r="A122" s="138"/>
      <c r="B122" s="138"/>
      <c r="C122" s="138"/>
    </row>
    <row r="123">
      <c r="A123" s="138"/>
      <c r="B123" s="138"/>
      <c r="C123" s="138"/>
    </row>
    <row r="124">
      <c r="A124" s="138"/>
      <c r="B124" s="138"/>
      <c r="C124" s="138"/>
    </row>
    <row r="125">
      <c r="A125" s="138"/>
      <c r="B125" s="138"/>
      <c r="C125" s="138"/>
    </row>
    <row r="126">
      <c r="A126" s="138"/>
      <c r="B126" s="138"/>
      <c r="C126" s="138"/>
    </row>
    <row r="127">
      <c r="A127" s="138"/>
      <c r="B127" s="138"/>
      <c r="C127" s="138"/>
    </row>
    <row r="128">
      <c r="A128" s="138"/>
      <c r="B128" s="138"/>
      <c r="C128" s="138"/>
    </row>
    <row r="129">
      <c r="A129" s="138"/>
      <c r="B129" s="138"/>
      <c r="C129" s="138"/>
    </row>
    <row r="130">
      <c r="A130" s="138"/>
      <c r="B130" s="138"/>
      <c r="C130" s="138"/>
    </row>
    <row r="131">
      <c r="A131" s="138"/>
      <c r="B131" s="138"/>
      <c r="C131" s="138"/>
    </row>
    <row r="132">
      <c r="A132" s="138"/>
      <c r="B132" s="138"/>
      <c r="C132" s="138"/>
    </row>
    <row r="133">
      <c r="A133" s="138"/>
      <c r="B133" s="138"/>
      <c r="C133" s="138"/>
    </row>
    <row r="134">
      <c r="A134" s="138"/>
      <c r="B134" s="138"/>
      <c r="C134" s="138"/>
    </row>
    <row r="135">
      <c r="A135" s="138"/>
      <c r="B135" s="138"/>
      <c r="C135" s="138"/>
    </row>
    <row r="136">
      <c r="A136" s="138"/>
      <c r="B136" s="138"/>
      <c r="C136" s="138"/>
    </row>
    <row r="137">
      <c r="A137" s="138"/>
      <c r="B137" s="138"/>
      <c r="C137" s="138"/>
    </row>
    <row r="138">
      <c r="A138" s="138"/>
      <c r="B138" s="138"/>
      <c r="C138" s="138"/>
    </row>
    <row r="139">
      <c r="A139" s="138"/>
      <c r="B139" s="138"/>
      <c r="C139" s="138"/>
    </row>
    <row r="140">
      <c r="A140" s="138"/>
      <c r="B140" s="138"/>
      <c r="C140" s="138"/>
    </row>
    <row r="141">
      <c r="A141" s="138"/>
      <c r="B141" s="138"/>
      <c r="C141" s="138"/>
    </row>
    <row r="142">
      <c r="A142" s="138"/>
      <c r="B142" s="138"/>
      <c r="C142" s="138"/>
    </row>
    <row r="143">
      <c r="A143" s="138"/>
      <c r="B143" s="138"/>
      <c r="C143" s="138"/>
    </row>
    <row r="144">
      <c r="A144" s="138"/>
      <c r="B144" s="138"/>
      <c r="C144" s="138"/>
    </row>
    <row r="145">
      <c r="A145" s="138"/>
      <c r="B145" s="138"/>
      <c r="C145" s="138"/>
    </row>
    <row r="146">
      <c r="A146" s="138"/>
      <c r="B146" s="138"/>
      <c r="C146" s="138"/>
    </row>
    <row r="147">
      <c r="A147" s="138"/>
      <c r="B147" s="138"/>
      <c r="C147" s="138"/>
    </row>
    <row r="148">
      <c r="A148" s="138"/>
      <c r="B148" s="138"/>
      <c r="C148" s="138"/>
    </row>
    <row r="149">
      <c r="A149" s="138"/>
      <c r="B149" s="138"/>
      <c r="C149" s="138"/>
    </row>
    <row r="150">
      <c r="A150" s="138"/>
      <c r="B150" s="138"/>
      <c r="C150" s="138"/>
    </row>
    <row r="151">
      <c r="A151" s="138"/>
      <c r="B151" s="138"/>
      <c r="C151" s="138"/>
    </row>
    <row r="152">
      <c r="A152" s="138"/>
      <c r="B152" s="138"/>
      <c r="C152" s="138"/>
    </row>
    <row r="153">
      <c r="A153" s="138"/>
      <c r="B153" s="138"/>
      <c r="C153" s="138"/>
    </row>
    <row r="154">
      <c r="A154" s="138"/>
      <c r="B154" s="138"/>
      <c r="C154" s="138"/>
    </row>
    <row r="155">
      <c r="A155" s="138"/>
      <c r="B155" s="138"/>
      <c r="C155" s="138"/>
    </row>
    <row r="156">
      <c r="A156" s="138"/>
      <c r="B156" s="138"/>
      <c r="C156" s="138"/>
    </row>
    <row r="157">
      <c r="A157" s="138"/>
      <c r="B157" s="138"/>
      <c r="C157" s="138"/>
    </row>
    <row r="158">
      <c r="A158" s="138"/>
      <c r="B158" s="138"/>
      <c r="C158" s="138"/>
    </row>
    <row r="159">
      <c r="A159" s="138"/>
      <c r="B159" s="138"/>
      <c r="C159" s="138"/>
    </row>
    <row r="160">
      <c r="A160" s="138"/>
      <c r="B160" s="138"/>
      <c r="C160" s="138"/>
    </row>
    <row r="161">
      <c r="A161" s="138"/>
      <c r="B161" s="138"/>
      <c r="C161" s="138"/>
    </row>
    <row r="162">
      <c r="A162" s="138"/>
      <c r="B162" s="138"/>
      <c r="C162" s="138"/>
    </row>
    <row r="163">
      <c r="A163" s="138"/>
      <c r="B163" s="138"/>
      <c r="C163" s="138"/>
    </row>
    <row r="164">
      <c r="A164" s="138"/>
      <c r="B164" s="138"/>
      <c r="C164" s="138"/>
    </row>
    <row r="165">
      <c r="A165" s="138"/>
      <c r="B165" s="138"/>
      <c r="C165" s="138"/>
    </row>
    <row r="166">
      <c r="A166" s="138"/>
      <c r="B166" s="138"/>
      <c r="C166" s="138"/>
    </row>
    <row r="167">
      <c r="A167" s="138"/>
      <c r="B167" s="138"/>
      <c r="C167" s="138"/>
    </row>
    <row r="168">
      <c r="A168" s="138"/>
      <c r="B168" s="138"/>
      <c r="C168" s="138"/>
    </row>
    <row r="169">
      <c r="A169" s="138"/>
      <c r="B169" s="138"/>
      <c r="C169" s="138"/>
    </row>
    <row r="170">
      <c r="A170" s="138"/>
      <c r="B170" s="138"/>
      <c r="C170" s="138"/>
    </row>
    <row r="171">
      <c r="A171" s="138"/>
      <c r="B171" s="138"/>
      <c r="C171" s="138"/>
    </row>
    <row r="172">
      <c r="A172" s="138"/>
      <c r="B172" s="138"/>
      <c r="C172" s="138"/>
    </row>
    <row r="173">
      <c r="A173" s="138"/>
      <c r="B173" s="138"/>
      <c r="C173" s="138"/>
    </row>
    <row r="174">
      <c r="A174" s="138"/>
      <c r="B174" s="138"/>
      <c r="C174" s="138"/>
    </row>
    <row r="175">
      <c r="A175" s="131"/>
      <c r="B175" s="131"/>
      <c r="C175" s="131"/>
    </row>
    <row r="176">
      <c r="A176" s="131"/>
      <c r="B176" s="131"/>
      <c r="C176" s="131"/>
    </row>
    <row r="177">
      <c r="A177" s="131"/>
      <c r="B177" s="131"/>
      <c r="C177" s="131"/>
    </row>
    <row r="178">
      <c r="A178" s="131"/>
      <c r="B178" s="131"/>
      <c r="C178" s="131"/>
    </row>
    <row r="179">
      <c r="A179" s="131"/>
      <c r="B179" s="131"/>
      <c r="C179" s="131"/>
    </row>
    <row r="180">
      <c r="A180" s="131"/>
      <c r="B180" s="131"/>
      <c r="C180" s="131"/>
    </row>
    <row r="181">
      <c r="A181" s="131"/>
      <c r="B181" s="131"/>
      <c r="C181" s="131"/>
    </row>
    <row r="182">
      <c r="A182" s="131"/>
      <c r="B182" s="131"/>
      <c r="C182" s="131"/>
    </row>
    <row r="183">
      <c r="A183" s="131"/>
      <c r="B183" s="131"/>
      <c r="C183" s="131"/>
    </row>
    <row r="184">
      <c r="A184" s="131"/>
      <c r="B184" s="131"/>
      <c r="C184" s="131"/>
    </row>
    <row r="185">
      <c r="A185" s="131"/>
      <c r="B185" s="131"/>
      <c r="C185" s="131"/>
    </row>
    <row r="186">
      <c r="A186" s="131"/>
      <c r="B186" s="131"/>
      <c r="C186" s="131"/>
    </row>
    <row r="187">
      <c r="A187" s="131"/>
      <c r="B187" s="131"/>
      <c r="C187" s="131"/>
    </row>
    <row r="188">
      <c r="A188" s="131"/>
      <c r="B188" s="131"/>
      <c r="C188" s="131"/>
    </row>
    <row r="189">
      <c r="A189" s="131"/>
      <c r="B189" s="131"/>
      <c r="C189" s="131"/>
    </row>
    <row r="190">
      <c r="A190" s="131"/>
      <c r="B190" s="131"/>
      <c r="C190" s="131"/>
    </row>
    <row r="191">
      <c r="A191" s="131"/>
      <c r="B191" s="131"/>
      <c r="C191" s="131"/>
    </row>
    <row r="192">
      <c r="A192" s="131"/>
      <c r="B192" s="131"/>
      <c r="C192" s="131"/>
    </row>
    <row r="193">
      <c r="A193" s="131"/>
      <c r="B193" s="131"/>
      <c r="C193" s="131"/>
    </row>
    <row r="194">
      <c r="A194" s="131"/>
      <c r="B194" s="131"/>
      <c r="C194" s="131"/>
    </row>
    <row r="195">
      <c r="A195" s="131"/>
      <c r="B195" s="131"/>
      <c r="C195" s="131"/>
    </row>
    <row r="196">
      <c r="A196" s="131"/>
      <c r="B196" s="131"/>
      <c r="C196" s="131"/>
    </row>
    <row r="197">
      <c r="A197" s="131"/>
      <c r="B197" s="131"/>
      <c r="C197" s="131"/>
    </row>
    <row r="198">
      <c r="A198" s="131"/>
      <c r="B198" s="131"/>
      <c r="C198" s="131"/>
    </row>
    <row r="199">
      <c r="A199" s="131"/>
      <c r="B199" s="131"/>
      <c r="C199" s="131"/>
    </row>
    <row r="200">
      <c r="A200" s="131"/>
      <c r="B200" s="131"/>
      <c r="C200" s="131"/>
    </row>
    <row r="201">
      <c r="A201" s="131"/>
      <c r="B201" s="131"/>
      <c r="C201" s="131"/>
    </row>
    <row r="202">
      <c r="A202" s="131"/>
      <c r="B202" s="131"/>
      <c r="C202" s="131"/>
    </row>
    <row r="203">
      <c r="A203" s="131"/>
      <c r="B203" s="131"/>
      <c r="C203" s="131"/>
    </row>
    <row r="204">
      <c r="A204" s="131"/>
      <c r="B204" s="131"/>
      <c r="C204" s="131"/>
    </row>
    <row r="205">
      <c r="A205" s="131"/>
      <c r="B205" s="131"/>
      <c r="C205" s="131"/>
    </row>
    <row r="206">
      <c r="A206" s="131"/>
      <c r="B206" s="131"/>
      <c r="C206" s="131"/>
    </row>
    <row r="207">
      <c r="A207" s="131"/>
      <c r="B207" s="131"/>
      <c r="C207" s="131"/>
    </row>
    <row r="208">
      <c r="A208" s="131"/>
      <c r="B208" s="131"/>
      <c r="C208" s="131"/>
    </row>
    <row r="209">
      <c r="A209" s="131"/>
      <c r="B209" s="131"/>
      <c r="C209" s="131"/>
    </row>
    <row r="210">
      <c r="A210" s="131"/>
      <c r="B210" s="131"/>
      <c r="C210" s="131"/>
    </row>
    <row r="211">
      <c r="A211" s="131"/>
      <c r="B211" s="131"/>
      <c r="C211" s="131"/>
    </row>
    <row r="212">
      <c r="A212" s="131"/>
      <c r="B212" s="131"/>
      <c r="C212" s="131"/>
    </row>
    <row r="213">
      <c r="A213" s="131"/>
      <c r="B213" s="131"/>
      <c r="C213" s="131"/>
    </row>
    <row r="214">
      <c r="A214" s="131"/>
      <c r="B214" s="131"/>
      <c r="C214" s="131"/>
    </row>
    <row r="215">
      <c r="A215" s="131"/>
      <c r="B215" s="131"/>
      <c r="C215" s="131"/>
    </row>
    <row r="216">
      <c r="A216" s="131"/>
      <c r="B216" s="131"/>
      <c r="C216" s="131"/>
    </row>
    <row r="217">
      <c r="A217" s="131"/>
      <c r="B217" s="131"/>
      <c r="C217" s="131"/>
    </row>
    <row r="218">
      <c r="A218" s="131"/>
      <c r="B218" s="131"/>
      <c r="C218" s="131"/>
    </row>
    <row r="219">
      <c r="A219" s="131"/>
      <c r="B219" s="131"/>
      <c r="C219" s="131"/>
    </row>
    <row r="220">
      <c r="A220" s="131"/>
      <c r="B220" s="131"/>
      <c r="C220" s="131"/>
    </row>
    <row r="221">
      <c r="A221" s="131"/>
      <c r="B221" s="131"/>
      <c r="C221" s="131"/>
    </row>
    <row r="222">
      <c r="A222" s="131"/>
      <c r="B222" s="131"/>
      <c r="C222" s="131"/>
    </row>
    <row r="223">
      <c r="A223" s="131"/>
      <c r="B223" s="131"/>
      <c r="C223" s="131"/>
    </row>
    <row r="224">
      <c r="A224" s="131"/>
      <c r="B224" s="131"/>
      <c r="C224" s="131"/>
    </row>
    <row r="225">
      <c r="A225" s="131"/>
      <c r="B225" s="131"/>
      <c r="C225" s="131"/>
    </row>
    <row r="226">
      <c r="A226" s="131"/>
      <c r="B226" s="131"/>
      <c r="C226" s="131"/>
    </row>
    <row r="227">
      <c r="A227" s="131"/>
      <c r="B227" s="131"/>
      <c r="C227" s="131"/>
    </row>
    <row r="228">
      <c r="A228" s="131"/>
      <c r="B228" s="131"/>
      <c r="C228" s="131"/>
    </row>
    <row r="229">
      <c r="A229" s="131"/>
      <c r="B229" s="131"/>
      <c r="C229" s="131"/>
    </row>
    <row r="230">
      <c r="A230" s="131"/>
      <c r="B230" s="131"/>
      <c r="C230" s="131"/>
    </row>
    <row r="231">
      <c r="A231" s="131"/>
      <c r="B231" s="131"/>
      <c r="C231" s="131"/>
    </row>
    <row r="232">
      <c r="A232" s="131"/>
      <c r="B232" s="131"/>
      <c r="C232" s="131"/>
    </row>
    <row r="233">
      <c r="A233" s="131"/>
      <c r="B233" s="131"/>
      <c r="C233" s="131"/>
    </row>
    <row r="234">
      <c r="A234" s="131"/>
      <c r="B234" s="131"/>
      <c r="C234" s="131"/>
    </row>
    <row r="235">
      <c r="A235" s="131"/>
      <c r="B235" s="131"/>
      <c r="C235" s="131"/>
    </row>
    <row r="236">
      <c r="A236" s="131"/>
      <c r="B236" s="131"/>
      <c r="C236" s="131"/>
    </row>
    <row r="237">
      <c r="A237" s="131"/>
      <c r="B237" s="131"/>
      <c r="C237" s="131"/>
    </row>
    <row r="238">
      <c r="A238" s="131"/>
      <c r="B238" s="131"/>
      <c r="C238" s="131"/>
    </row>
    <row r="239">
      <c r="A239" s="131"/>
      <c r="B239" s="131"/>
      <c r="C239" s="131"/>
    </row>
    <row r="240">
      <c r="A240" s="131"/>
      <c r="B240" s="131"/>
      <c r="C240" s="131"/>
    </row>
    <row r="241">
      <c r="A241" s="131"/>
      <c r="B241" s="131"/>
      <c r="C241" s="131"/>
    </row>
    <row r="242">
      <c r="A242" s="131"/>
      <c r="B242" s="131"/>
      <c r="C242" s="131"/>
    </row>
    <row r="243">
      <c r="A243" s="131"/>
      <c r="B243" s="131"/>
      <c r="C243" s="131"/>
    </row>
    <row r="244">
      <c r="A244" s="131"/>
      <c r="B244" s="131"/>
      <c r="C244" s="131"/>
    </row>
    <row r="245">
      <c r="A245" s="131"/>
      <c r="B245" s="131"/>
      <c r="C245" s="131"/>
    </row>
    <row r="246">
      <c r="A246" s="131"/>
      <c r="B246" s="131"/>
      <c r="C246" s="131"/>
    </row>
    <row r="247">
      <c r="A247" s="131"/>
      <c r="B247" s="131"/>
      <c r="C247" s="131"/>
    </row>
    <row r="248">
      <c r="A248" s="131"/>
      <c r="B248" s="131"/>
      <c r="C248" s="131"/>
    </row>
    <row r="249">
      <c r="A249" s="131"/>
      <c r="B249" s="131"/>
      <c r="C249" s="131"/>
    </row>
    <row r="250">
      <c r="A250" s="131"/>
      <c r="B250" s="131"/>
      <c r="C250" s="131"/>
    </row>
    <row r="251">
      <c r="A251" s="131"/>
      <c r="B251" s="131"/>
      <c r="C251" s="131"/>
    </row>
    <row r="252">
      <c r="A252" s="131"/>
      <c r="B252" s="131"/>
      <c r="C252" s="131"/>
    </row>
    <row r="253">
      <c r="A253" s="131"/>
      <c r="B253" s="131"/>
      <c r="C253" s="131"/>
    </row>
    <row r="254">
      <c r="A254" s="131"/>
      <c r="B254" s="131"/>
      <c r="C254" s="131"/>
    </row>
    <row r="255">
      <c r="A255" s="131"/>
      <c r="B255" s="131"/>
      <c r="C255" s="131"/>
    </row>
    <row r="256">
      <c r="A256" s="131"/>
      <c r="B256" s="131"/>
      <c r="C256" s="131"/>
    </row>
    <row r="257">
      <c r="A257" s="131"/>
      <c r="B257" s="131"/>
      <c r="C257" s="131"/>
    </row>
    <row r="258">
      <c r="A258" s="131"/>
      <c r="B258" s="131"/>
      <c r="C258" s="131"/>
    </row>
    <row r="259">
      <c r="A259" s="131"/>
      <c r="B259" s="131"/>
      <c r="C259" s="131"/>
    </row>
    <row r="260">
      <c r="A260" s="131"/>
      <c r="B260" s="131"/>
      <c r="C260" s="131"/>
    </row>
    <row r="261">
      <c r="A261" s="131"/>
      <c r="B261" s="131"/>
      <c r="C261" s="131"/>
    </row>
    <row r="262">
      <c r="A262" s="131"/>
      <c r="B262" s="131"/>
      <c r="C262" s="131"/>
    </row>
    <row r="263">
      <c r="A263" s="131"/>
      <c r="B263" s="131"/>
      <c r="C263" s="131"/>
    </row>
    <row r="264">
      <c r="A264" s="131"/>
      <c r="B264" s="131"/>
      <c r="C264" s="131"/>
    </row>
    <row r="265">
      <c r="A265" s="131"/>
      <c r="B265" s="131"/>
      <c r="C265" s="131"/>
    </row>
    <row r="266">
      <c r="A266" s="131"/>
      <c r="B266" s="131"/>
      <c r="C266" s="131"/>
    </row>
    <row r="267">
      <c r="A267" s="131"/>
      <c r="B267" s="131"/>
      <c r="C267" s="131"/>
    </row>
    <row r="268">
      <c r="A268" s="131"/>
      <c r="B268" s="131"/>
      <c r="C268" s="131"/>
    </row>
    <row r="269">
      <c r="A269" s="131"/>
      <c r="B269" s="131"/>
      <c r="C269" s="131"/>
    </row>
    <row r="270">
      <c r="A270" s="131"/>
      <c r="B270" s="131"/>
      <c r="C270" s="131"/>
    </row>
    <row r="271">
      <c r="A271" s="131"/>
      <c r="B271" s="131"/>
      <c r="C271" s="131"/>
    </row>
    <row r="272">
      <c r="A272" s="131"/>
      <c r="B272" s="131"/>
      <c r="C272" s="131"/>
    </row>
    <row r="273">
      <c r="A273" s="131"/>
      <c r="B273" s="131"/>
      <c r="C273" s="131"/>
    </row>
    <row r="274">
      <c r="A274" s="131"/>
      <c r="B274" s="131"/>
      <c r="C274" s="131"/>
    </row>
    <row r="275">
      <c r="A275" s="131"/>
      <c r="B275" s="131"/>
      <c r="C275" s="131"/>
    </row>
    <row r="276">
      <c r="A276" s="131"/>
      <c r="B276" s="131"/>
      <c r="C276" s="131"/>
    </row>
    <row r="277">
      <c r="A277" s="131"/>
      <c r="B277" s="131"/>
      <c r="C277" s="131"/>
    </row>
    <row r="278">
      <c r="A278" s="131"/>
      <c r="B278" s="131"/>
      <c r="C278" s="131"/>
    </row>
    <row r="279">
      <c r="A279" s="131"/>
      <c r="B279" s="131"/>
      <c r="C279" s="131"/>
    </row>
    <row r="280">
      <c r="A280" s="131"/>
      <c r="B280" s="131"/>
      <c r="C280" s="131"/>
    </row>
    <row r="281">
      <c r="A281" s="131"/>
      <c r="B281" s="131"/>
      <c r="C281" s="131"/>
    </row>
    <row r="282">
      <c r="A282" s="131"/>
      <c r="B282" s="131"/>
      <c r="C282" s="131"/>
    </row>
    <row r="283">
      <c r="A283" s="131"/>
      <c r="B283" s="131"/>
      <c r="C283" s="131"/>
    </row>
    <row r="284">
      <c r="A284" s="131"/>
      <c r="B284" s="131"/>
      <c r="C284" s="131"/>
    </row>
    <row r="285">
      <c r="A285" s="131"/>
      <c r="B285" s="131"/>
      <c r="C285" s="131"/>
    </row>
    <row r="286">
      <c r="A286" s="131"/>
      <c r="B286" s="131"/>
      <c r="C286" s="131"/>
    </row>
    <row r="287">
      <c r="A287" s="131"/>
      <c r="B287" s="131"/>
      <c r="C287" s="131"/>
    </row>
    <row r="288">
      <c r="A288" s="131"/>
      <c r="B288" s="131"/>
      <c r="C288" s="131"/>
    </row>
    <row r="289">
      <c r="A289" s="131"/>
      <c r="B289" s="131"/>
      <c r="C289" s="131"/>
    </row>
    <row r="290">
      <c r="A290" s="131"/>
      <c r="B290" s="131"/>
      <c r="C290" s="131"/>
    </row>
    <row r="291">
      <c r="A291" s="131"/>
      <c r="B291" s="131"/>
      <c r="C291" s="131"/>
    </row>
    <row r="292">
      <c r="A292" s="131"/>
      <c r="B292" s="131"/>
      <c r="C292" s="131"/>
    </row>
    <row r="293">
      <c r="A293" s="131"/>
      <c r="B293" s="131"/>
      <c r="C293" s="131"/>
    </row>
    <row r="294">
      <c r="A294" s="131"/>
      <c r="B294" s="131"/>
      <c r="C294" s="131"/>
    </row>
    <row r="295">
      <c r="A295" s="131"/>
      <c r="B295" s="131"/>
      <c r="C295" s="131"/>
    </row>
    <row r="296">
      <c r="A296" s="131"/>
      <c r="B296" s="131"/>
      <c r="C296" s="131"/>
    </row>
    <row r="297">
      <c r="A297" s="131"/>
      <c r="B297" s="131"/>
      <c r="C297" s="131"/>
    </row>
    <row r="298">
      <c r="A298" s="131"/>
      <c r="B298" s="131"/>
      <c r="C298" s="131"/>
    </row>
    <row r="299">
      <c r="A299" s="131"/>
      <c r="B299" s="131"/>
      <c r="C299" s="131"/>
    </row>
    <row r="300">
      <c r="A300" s="131"/>
      <c r="B300" s="131"/>
      <c r="C300" s="131"/>
    </row>
    <row r="301">
      <c r="A301" s="131"/>
      <c r="B301" s="131"/>
      <c r="C301" s="131"/>
    </row>
    <row r="302">
      <c r="A302" s="131"/>
      <c r="B302" s="131"/>
      <c r="C302" s="131"/>
    </row>
    <row r="303">
      <c r="A303" s="131"/>
      <c r="B303" s="131"/>
      <c r="C303" s="131"/>
    </row>
    <row r="304">
      <c r="A304" s="131"/>
      <c r="B304" s="131"/>
      <c r="C304" s="131"/>
    </row>
    <row r="305">
      <c r="A305" s="131"/>
      <c r="B305" s="131"/>
      <c r="C305" s="131"/>
    </row>
    <row r="306">
      <c r="A306" s="131"/>
      <c r="B306" s="131"/>
      <c r="C306" s="131"/>
    </row>
    <row r="307">
      <c r="A307" s="131"/>
      <c r="B307" s="131"/>
      <c r="C307" s="131"/>
    </row>
    <row r="308">
      <c r="A308" s="131"/>
      <c r="B308" s="131"/>
      <c r="C308" s="131"/>
    </row>
    <row r="309">
      <c r="A309" s="131"/>
      <c r="B309" s="131"/>
      <c r="C309" s="131"/>
    </row>
    <row r="310">
      <c r="A310" s="131"/>
      <c r="B310" s="131"/>
      <c r="C310" s="131"/>
    </row>
    <row r="311">
      <c r="A311" s="131"/>
      <c r="B311" s="131"/>
      <c r="C311" s="131"/>
    </row>
    <row r="312">
      <c r="A312" s="131"/>
      <c r="B312" s="131"/>
      <c r="C312" s="131"/>
    </row>
    <row r="313">
      <c r="A313" s="131"/>
      <c r="B313" s="131"/>
      <c r="C313" s="131"/>
    </row>
    <row r="314">
      <c r="A314" s="131"/>
      <c r="B314" s="131"/>
      <c r="C314" s="131"/>
    </row>
    <row r="315">
      <c r="A315" s="131"/>
      <c r="B315" s="131"/>
      <c r="C315" s="131"/>
    </row>
    <row r="316">
      <c r="A316" s="131"/>
      <c r="B316" s="131"/>
      <c r="C316" s="131"/>
    </row>
    <row r="317">
      <c r="A317" s="131"/>
      <c r="B317" s="131"/>
      <c r="C317" s="131"/>
    </row>
    <row r="318">
      <c r="A318" s="131"/>
      <c r="B318" s="131"/>
      <c r="C318" s="131"/>
    </row>
    <row r="319">
      <c r="A319" s="131"/>
      <c r="B319" s="131"/>
      <c r="C319" s="131"/>
    </row>
    <row r="320">
      <c r="A320" s="131"/>
      <c r="B320" s="131"/>
      <c r="C320" s="131"/>
    </row>
    <row r="321">
      <c r="A321" s="131"/>
      <c r="B321" s="131"/>
      <c r="C321" s="131"/>
    </row>
    <row r="322">
      <c r="A322" s="131"/>
      <c r="B322" s="131"/>
      <c r="C322" s="131"/>
    </row>
    <row r="323">
      <c r="A323" s="131"/>
      <c r="B323" s="131"/>
      <c r="C323" s="131"/>
    </row>
    <row r="324">
      <c r="A324" s="131"/>
      <c r="B324" s="131"/>
      <c r="C324" s="131"/>
    </row>
    <row r="325">
      <c r="A325" s="131"/>
      <c r="B325" s="131"/>
      <c r="C325" s="131"/>
    </row>
    <row r="326">
      <c r="A326" s="131"/>
      <c r="B326" s="131"/>
      <c r="C326" s="131"/>
    </row>
    <row r="327">
      <c r="A327" s="131"/>
      <c r="B327" s="131"/>
      <c r="C327" s="131"/>
    </row>
    <row r="328">
      <c r="A328" s="131"/>
      <c r="B328" s="131"/>
      <c r="C328" s="131"/>
    </row>
    <row r="329">
      <c r="A329" s="131"/>
      <c r="B329" s="131"/>
      <c r="C329" s="131"/>
    </row>
    <row r="330">
      <c r="A330" s="131"/>
      <c r="B330" s="131"/>
      <c r="C330" s="131"/>
    </row>
    <row r="331">
      <c r="A331" s="131"/>
      <c r="B331" s="131"/>
      <c r="C331" s="131"/>
    </row>
    <row r="332">
      <c r="A332" s="131"/>
      <c r="B332" s="131"/>
      <c r="C332" s="131"/>
    </row>
    <row r="333">
      <c r="A333" s="131"/>
      <c r="B333" s="131"/>
      <c r="C333" s="131"/>
    </row>
    <row r="334">
      <c r="A334" s="131"/>
      <c r="B334" s="131"/>
      <c r="C334" s="131"/>
    </row>
    <row r="335">
      <c r="A335" s="131"/>
      <c r="B335" s="131"/>
      <c r="C335" s="131"/>
    </row>
    <row r="336">
      <c r="A336" s="131"/>
      <c r="B336" s="131"/>
      <c r="C336" s="131"/>
    </row>
    <row r="337">
      <c r="A337" s="131"/>
      <c r="B337" s="131"/>
      <c r="C337" s="131"/>
    </row>
    <row r="338">
      <c r="A338" s="131"/>
      <c r="B338" s="131"/>
      <c r="C338" s="131"/>
    </row>
    <row r="339">
      <c r="A339" s="131"/>
      <c r="B339" s="131"/>
      <c r="C339" s="131"/>
    </row>
    <row r="340">
      <c r="A340" s="131"/>
      <c r="B340" s="131"/>
      <c r="C340" s="131"/>
    </row>
    <row r="341">
      <c r="A341" s="131"/>
      <c r="B341" s="131"/>
      <c r="C341" s="131"/>
    </row>
    <row r="342">
      <c r="A342" s="131"/>
      <c r="B342" s="131"/>
      <c r="C342" s="131"/>
    </row>
    <row r="343">
      <c r="A343" s="131"/>
      <c r="B343" s="131"/>
      <c r="C343" s="131"/>
    </row>
    <row r="344">
      <c r="A344" s="131"/>
      <c r="B344" s="131"/>
      <c r="C344" s="131"/>
    </row>
    <row r="345">
      <c r="A345" s="131"/>
      <c r="B345" s="131"/>
      <c r="C345" s="131"/>
    </row>
    <row r="346">
      <c r="A346" s="131"/>
      <c r="B346" s="131"/>
      <c r="C346" s="131"/>
    </row>
    <row r="347">
      <c r="A347" s="131"/>
      <c r="B347" s="131"/>
      <c r="C347" s="131"/>
    </row>
    <row r="348">
      <c r="A348" s="131"/>
      <c r="B348" s="131"/>
      <c r="C348" s="131"/>
    </row>
    <row r="349">
      <c r="A349" s="131"/>
      <c r="B349" s="131"/>
      <c r="C349" s="131"/>
    </row>
    <row r="350">
      <c r="A350" s="131"/>
      <c r="B350" s="131"/>
      <c r="C350" s="131"/>
    </row>
    <row r="351">
      <c r="A351" s="131"/>
      <c r="B351" s="131"/>
      <c r="C351" s="131"/>
    </row>
    <row r="352">
      <c r="A352" s="131"/>
      <c r="B352" s="131"/>
      <c r="C352" s="131"/>
    </row>
    <row r="353">
      <c r="A353" s="131"/>
      <c r="B353" s="131"/>
      <c r="C353" s="131"/>
    </row>
    <row r="354">
      <c r="A354" s="131"/>
      <c r="B354" s="131"/>
      <c r="C354" s="131"/>
    </row>
    <row r="355">
      <c r="A355" s="131"/>
      <c r="B355" s="131"/>
      <c r="C355" s="131"/>
    </row>
    <row r="356">
      <c r="A356" s="131"/>
      <c r="B356" s="131"/>
      <c r="C356" s="131"/>
    </row>
    <row r="357">
      <c r="A357" s="131"/>
      <c r="B357" s="131"/>
      <c r="C357" s="131"/>
    </row>
    <row r="358">
      <c r="A358" s="131"/>
      <c r="B358" s="131"/>
      <c r="C358" s="131"/>
    </row>
    <row r="359">
      <c r="A359" s="131"/>
      <c r="B359" s="131"/>
      <c r="C359" s="131"/>
    </row>
    <row r="360">
      <c r="A360" s="131"/>
      <c r="B360" s="131"/>
      <c r="C360" s="131"/>
    </row>
    <row r="361">
      <c r="A361" s="131"/>
      <c r="B361" s="131"/>
      <c r="C361" s="131"/>
    </row>
    <row r="362">
      <c r="A362" s="131"/>
      <c r="B362" s="131"/>
      <c r="C362" s="131"/>
    </row>
    <row r="363">
      <c r="A363" s="131"/>
      <c r="B363" s="131"/>
      <c r="C363" s="131"/>
    </row>
    <row r="364">
      <c r="A364" s="131"/>
      <c r="B364" s="131"/>
      <c r="C364" s="131"/>
    </row>
    <row r="365">
      <c r="A365" s="131"/>
      <c r="B365" s="131"/>
      <c r="C365" s="131"/>
    </row>
    <row r="366">
      <c r="A366" s="131"/>
      <c r="B366" s="131"/>
      <c r="C366" s="131"/>
    </row>
    <row r="367">
      <c r="A367" s="131"/>
      <c r="B367" s="131"/>
      <c r="C367" s="131"/>
    </row>
    <row r="368">
      <c r="A368" s="131"/>
      <c r="B368" s="131"/>
      <c r="C368" s="131"/>
    </row>
    <row r="369">
      <c r="A369" s="131"/>
      <c r="B369" s="131"/>
      <c r="C369" s="131"/>
    </row>
    <row r="370">
      <c r="A370" s="131"/>
      <c r="B370" s="131"/>
      <c r="C370" s="131"/>
    </row>
    <row r="371">
      <c r="A371" s="131"/>
      <c r="B371" s="131"/>
      <c r="C371" s="131"/>
    </row>
    <row r="372">
      <c r="A372" s="131"/>
      <c r="B372" s="131"/>
      <c r="C372" s="131"/>
    </row>
    <row r="373">
      <c r="A373" s="131"/>
      <c r="B373" s="131"/>
      <c r="C373" s="131"/>
    </row>
    <row r="374">
      <c r="A374" s="131"/>
      <c r="B374" s="131"/>
      <c r="C374" s="131"/>
    </row>
    <row r="375">
      <c r="A375" s="131"/>
      <c r="B375" s="131"/>
      <c r="C375" s="131"/>
    </row>
    <row r="376">
      <c r="A376" s="131"/>
      <c r="B376" s="131"/>
      <c r="C376" s="131"/>
    </row>
    <row r="377">
      <c r="A377" s="131"/>
      <c r="B377" s="131"/>
      <c r="C377" s="131"/>
    </row>
    <row r="378">
      <c r="A378" s="131"/>
      <c r="B378" s="131"/>
      <c r="C378" s="131"/>
    </row>
    <row r="379">
      <c r="A379" s="131"/>
      <c r="B379" s="131"/>
      <c r="C379" s="131"/>
    </row>
    <row r="380">
      <c r="A380" s="131"/>
      <c r="B380" s="131"/>
      <c r="C380" s="131"/>
    </row>
    <row r="381">
      <c r="A381" s="131"/>
      <c r="B381" s="131"/>
      <c r="C381" s="131"/>
    </row>
    <row r="382">
      <c r="A382" s="131"/>
      <c r="B382" s="131"/>
      <c r="C382" s="131"/>
    </row>
    <row r="383">
      <c r="A383" s="131"/>
      <c r="B383" s="131"/>
      <c r="C383" s="131"/>
    </row>
    <row r="384">
      <c r="A384" s="131"/>
      <c r="B384" s="131"/>
      <c r="C384" s="131"/>
    </row>
    <row r="385">
      <c r="A385" s="131"/>
      <c r="B385" s="131"/>
      <c r="C385" s="131"/>
    </row>
    <row r="386">
      <c r="A386" s="131"/>
      <c r="B386" s="131"/>
      <c r="C386" s="131"/>
    </row>
    <row r="387">
      <c r="A387" s="131"/>
      <c r="B387" s="131"/>
      <c r="C387" s="131"/>
    </row>
    <row r="388">
      <c r="A388" s="131"/>
      <c r="B388" s="131"/>
      <c r="C388" s="131"/>
    </row>
    <row r="389">
      <c r="A389" s="131"/>
      <c r="B389" s="131"/>
      <c r="C389" s="131"/>
    </row>
    <row r="390">
      <c r="A390" s="131"/>
      <c r="B390" s="131"/>
      <c r="C390" s="131"/>
    </row>
    <row r="391">
      <c r="A391" s="131"/>
      <c r="B391" s="131"/>
      <c r="C391" s="131"/>
    </row>
    <row r="392">
      <c r="A392" s="131"/>
      <c r="B392" s="131"/>
      <c r="C392" s="131"/>
    </row>
    <row r="393">
      <c r="A393" s="131"/>
      <c r="B393" s="131"/>
      <c r="C393" s="131"/>
    </row>
    <row r="394">
      <c r="A394" s="131"/>
      <c r="B394" s="131"/>
      <c r="C394" s="131"/>
    </row>
    <row r="395">
      <c r="A395" s="131"/>
      <c r="B395" s="131"/>
      <c r="C395" s="131"/>
    </row>
    <row r="396">
      <c r="A396" s="131"/>
      <c r="B396" s="131"/>
      <c r="C396" s="131"/>
    </row>
    <row r="397">
      <c r="A397" s="131"/>
      <c r="B397" s="131"/>
      <c r="C397" s="131"/>
    </row>
    <row r="398">
      <c r="A398" s="131"/>
      <c r="B398" s="131"/>
      <c r="C398" s="131"/>
    </row>
    <row r="399">
      <c r="A399" s="131"/>
      <c r="B399" s="131"/>
      <c r="C399" s="131"/>
    </row>
    <row r="400">
      <c r="A400" s="131"/>
      <c r="B400" s="131"/>
      <c r="C400" s="131"/>
    </row>
    <row r="401">
      <c r="A401" s="131"/>
      <c r="B401" s="131"/>
      <c r="C401" s="131"/>
    </row>
    <row r="402">
      <c r="A402" s="131"/>
      <c r="B402" s="131"/>
      <c r="C402" s="131"/>
    </row>
    <row r="403">
      <c r="A403" s="131"/>
      <c r="B403" s="131"/>
      <c r="C403" s="131"/>
    </row>
    <row r="404">
      <c r="A404" s="131"/>
      <c r="B404" s="131"/>
      <c r="C404" s="131"/>
    </row>
    <row r="405">
      <c r="A405" s="131"/>
      <c r="B405" s="131"/>
      <c r="C405" s="131"/>
    </row>
    <row r="406">
      <c r="A406" s="131"/>
      <c r="B406" s="131"/>
      <c r="C406" s="131"/>
    </row>
    <row r="407">
      <c r="A407" s="131"/>
      <c r="B407" s="131"/>
      <c r="C407" s="131"/>
    </row>
    <row r="408">
      <c r="A408" s="131"/>
      <c r="B408" s="131"/>
      <c r="C408" s="131"/>
    </row>
    <row r="409">
      <c r="A409" s="131"/>
      <c r="B409" s="131"/>
      <c r="C409" s="131"/>
    </row>
    <row r="410">
      <c r="A410" s="131"/>
      <c r="B410" s="131"/>
      <c r="C410" s="131"/>
    </row>
    <row r="411">
      <c r="A411" s="131"/>
      <c r="B411" s="131"/>
      <c r="C411" s="131"/>
    </row>
    <row r="412">
      <c r="A412" s="131"/>
      <c r="B412" s="131"/>
      <c r="C412" s="131"/>
    </row>
    <row r="413">
      <c r="A413" s="131"/>
      <c r="B413" s="131"/>
      <c r="C413" s="131"/>
    </row>
    <row r="414">
      <c r="A414" s="131"/>
      <c r="B414" s="131"/>
      <c r="C414" s="131"/>
    </row>
    <row r="415">
      <c r="A415" s="131"/>
      <c r="B415" s="131"/>
      <c r="C415" s="131"/>
    </row>
    <row r="416">
      <c r="A416" s="131"/>
      <c r="B416" s="131"/>
      <c r="C416" s="131"/>
    </row>
    <row r="417">
      <c r="A417" s="131"/>
      <c r="B417" s="131"/>
      <c r="C417" s="131"/>
    </row>
    <row r="418">
      <c r="A418" s="131"/>
      <c r="B418" s="131"/>
      <c r="C418" s="131"/>
    </row>
    <row r="419">
      <c r="A419" s="131"/>
      <c r="B419" s="131"/>
      <c r="C419" s="131"/>
    </row>
    <row r="420">
      <c r="A420" s="131"/>
      <c r="B420" s="131"/>
      <c r="C420" s="131"/>
    </row>
    <row r="421">
      <c r="A421" s="131"/>
      <c r="B421" s="131"/>
      <c r="C421" s="131"/>
    </row>
    <row r="422">
      <c r="A422" s="131"/>
      <c r="B422" s="131"/>
      <c r="C422" s="131"/>
    </row>
    <row r="423">
      <c r="A423" s="131"/>
      <c r="B423" s="131"/>
      <c r="C423" s="131"/>
    </row>
    <row r="424">
      <c r="A424" s="131"/>
      <c r="B424" s="131"/>
      <c r="C424" s="131"/>
    </row>
    <row r="425">
      <c r="A425" s="131"/>
      <c r="B425" s="131"/>
      <c r="C425" s="131"/>
    </row>
    <row r="426">
      <c r="A426" s="131"/>
      <c r="B426" s="131"/>
      <c r="C426" s="131"/>
    </row>
    <row r="427">
      <c r="A427" s="131"/>
      <c r="B427" s="131"/>
      <c r="C427" s="131"/>
    </row>
    <row r="428">
      <c r="A428" s="131"/>
      <c r="B428" s="131"/>
      <c r="C428" s="131"/>
    </row>
    <row r="429">
      <c r="A429" s="131"/>
      <c r="B429" s="131"/>
      <c r="C429" s="131"/>
    </row>
    <row r="430">
      <c r="A430" s="131"/>
      <c r="B430" s="131"/>
      <c r="C430" s="131"/>
    </row>
    <row r="431">
      <c r="A431" s="131"/>
      <c r="B431" s="131"/>
      <c r="C431" s="131"/>
    </row>
    <row r="432">
      <c r="A432" s="131"/>
      <c r="B432" s="131"/>
      <c r="C432" s="131"/>
    </row>
    <row r="433">
      <c r="A433" s="131"/>
      <c r="B433" s="131"/>
      <c r="C433" s="131"/>
    </row>
    <row r="434">
      <c r="A434" s="131"/>
      <c r="B434" s="131"/>
      <c r="C434" s="131"/>
    </row>
    <row r="435">
      <c r="A435" s="131"/>
      <c r="B435" s="131"/>
      <c r="C435" s="131"/>
    </row>
    <row r="436">
      <c r="A436" s="131"/>
      <c r="B436" s="131"/>
      <c r="C436" s="131"/>
    </row>
    <row r="437">
      <c r="A437" s="131"/>
      <c r="B437" s="131"/>
      <c r="C437" s="131"/>
    </row>
    <row r="438">
      <c r="A438" s="131"/>
      <c r="B438" s="131"/>
      <c r="C438" s="131"/>
    </row>
    <row r="439">
      <c r="A439" s="131"/>
      <c r="B439" s="131"/>
      <c r="C439" s="131"/>
    </row>
    <row r="440">
      <c r="A440" s="131"/>
      <c r="B440" s="131"/>
      <c r="C440" s="131"/>
    </row>
    <row r="441">
      <c r="A441" s="131"/>
      <c r="B441" s="131"/>
      <c r="C441" s="131"/>
    </row>
    <row r="442">
      <c r="A442" s="131"/>
      <c r="B442" s="131"/>
      <c r="C442" s="131"/>
    </row>
    <row r="443">
      <c r="A443" s="131"/>
      <c r="B443" s="131"/>
      <c r="C443" s="131"/>
    </row>
    <row r="444">
      <c r="A444" s="131"/>
      <c r="B444" s="131"/>
      <c r="C444" s="131"/>
    </row>
    <row r="445">
      <c r="A445" s="131"/>
      <c r="B445" s="131"/>
      <c r="C445" s="131"/>
    </row>
    <row r="446">
      <c r="A446" s="131"/>
      <c r="B446" s="131"/>
      <c r="C446" s="131"/>
    </row>
    <row r="447">
      <c r="A447" s="131"/>
      <c r="B447" s="131"/>
      <c r="C447" s="131"/>
    </row>
    <row r="448">
      <c r="A448" s="131"/>
      <c r="B448" s="131"/>
      <c r="C448" s="131"/>
    </row>
    <row r="449">
      <c r="A449" s="131"/>
      <c r="B449" s="131"/>
      <c r="C449" s="131"/>
    </row>
    <row r="450">
      <c r="A450" s="131"/>
      <c r="B450" s="131"/>
      <c r="C450" s="131"/>
    </row>
    <row r="451">
      <c r="A451" s="131"/>
      <c r="B451" s="131"/>
      <c r="C451" s="131"/>
    </row>
    <row r="452">
      <c r="A452" s="131"/>
      <c r="B452" s="131"/>
      <c r="C452" s="131"/>
    </row>
    <row r="453">
      <c r="A453" s="131"/>
      <c r="B453" s="131"/>
      <c r="C453" s="131"/>
    </row>
    <row r="454">
      <c r="A454" s="131"/>
      <c r="B454" s="131"/>
      <c r="C454" s="131"/>
    </row>
    <row r="455">
      <c r="A455" s="131"/>
      <c r="B455" s="131"/>
      <c r="C455" s="131"/>
    </row>
    <row r="456">
      <c r="A456" s="131"/>
      <c r="B456" s="131"/>
      <c r="C456" s="131"/>
    </row>
    <row r="457">
      <c r="A457" s="131"/>
      <c r="B457" s="131"/>
      <c r="C457" s="131"/>
    </row>
    <row r="458">
      <c r="A458" s="131"/>
      <c r="B458" s="131"/>
      <c r="C458" s="131"/>
    </row>
    <row r="459">
      <c r="A459" s="131"/>
      <c r="B459" s="131"/>
      <c r="C459" s="131"/>
    </row>
    <row r="460">
      <c r="A460" s="131"/>
      <c r="B460" s="131"/>
      <c r="C460" s="131"/>
    </row>
    <row r="461">
      <c r="A461" s="131"/>
      <c r="B461" s="131"/>
      <c r="C461" s="131"/>
    </row>
    <row r="462">
      <c r="A462" s="131"/>
      <c r="B462" s="131"/>
      <c r="C462" s="131"/>
    </row>
    <row r="463">
      <c r="A463" s="131"/>
      <c r="B463" s="131"/>
      <c r="C463" s="131"/>
    </row>
    <row r="464">
      <c r="A464" s="131"/>
      <c r="B464" s="131"/>
      <c r="C464" s="131"/>
    </row>
    <row r="465">
      <c r="A465" s="131"/>
      <c r="B465" s="131"/>
      <c r="C465" s="131"/>
    </row>
    <row r="466">
      <c r="A466" s="131"/>
      <c r="B466" s="131"/>
      <c r="C466" s="131"/>
    </row>
    <row r="467">
      <c r="A467" s="131"/>
      <c r="B467" s="131"/>
      <c r="C467" s="131"/>
    </row>
    <row r="468">
      <c r="A468" s="131"/>
      <c r="B468" s="131"/>
      <c r="C468" s="131"/>
    </row>
    <row r="469">
      <c r="A469" s="131"/>
      <c r="B469" s="131"/>
      <c r="C469" s="131"/>
    </row>
    <row r="470">
      <c r="A470" s="131"/>
      <c r="B470" s="131"/>
      <c r="C470" s="131"/>
    </row>
    <row r="471">
      <c r="A471" s="131"/>
      <c r="B471" s="131"/>
      <c r="C471" s="131"/>
    </row>
    <row r="472">
      <c r="A472" s="131"/>
      <c r="B472" s="131"/>
      <c r="C472" s="131"/>
    </row>
    <row r="473">
      <c r="A473" s="131"/>
      <c r="B473" s="131"/>
      <c r="C473" s="131"/>
    </row>
    <row r="474">
      <c r="A474" s="131"/>
      <c r="B474" s="131"/>
      <c r="C474" s="131"/>
    </row>
    <row r="475">
      <c r="A475" s="131"/>
      <c r="B475" s="131"/>
      <c r="C475" s="131"/>
    </row>
    <row r="476">
      <c r="A476" s="131"/>
      <c r="B476" s="131"/>
      <c r="C476" s="131"/>
    </row>
    <row r="477">
      <c r="A477" s="131"/>
      <c r="B477" s="131"/>
      <c r="C477" s="131"/>
    </row>
    <row r="478">
      <c r="A478" s="131"/>
      <c r="B478" s="131"/>
      <c r="C478" s="131"/>
    </row>
    <row r="479">
      <c r="A479" s="131"/>
      <c r="B479" s="131"/>
      <c r="C479" s="131"/>
    </row>
    <row r="480">
      <c r="A480" s="131"/>
      <c r="B480" s="131"/>
      <c r="C480" s="131"/>
    </row>
    <row r="481">
      <c r="A481" s="131"/>
      <c r="B481" s="131"/>
      <c r="C481" s="131"/>
    </row>
    <row r="482">
      <c r="A482" s="131"/>
      <c r="B482" s="131"/>
      <c r="C482" s="131"/>
    </row>
    <row r="483">
      <c r="A483" s="131"/>
      <c r="B483" s="131"/>
      <c r="C483" s="131"/>
    </row>
    <row r="484">
      <c r="A484" s="131"/>
      <c r="B484" s="131"/>
      <c r="C484" s="131"/>
    </row>
    <row r="485">
      <c r="A485" s="131"/>
      <c r="B485" s="131"/>
      <c r="C485" s="131"/>
    </row>
    <row r="486">
      <c r="A486" s="131"/>
      <c r="B486" s="131"/>
      <c r="C486" s="131"/>
    </row>
    <row r="487">
      <c r="A487" s="131"/>
      <c r="B487" s="131"/>
      <c r="C487" s="131"/>
    </row>
    <row r="488">
      <c r="A488" s="131"/>
      <c r="B488" s="131"/>
      <c r="C488" s="131"/>
    </row>
    <row r="489">
      <c r="A489" s="131"/>
      <c r="B489" s="131"/>
      <c r="C489" s="131"/>
    </row>
    <row r="490">
      <c r="A490" s="131"/>
      <c r="B490" s="131"/>
      <c r="C490" s="131"/>
    </row>
    <row r="491">
      <c r="A491" s="131"/>
      <c r="B491" s="131"/>
      <c r="C491" s="131"/>
    </row>
    <row r="492">
      <c r="A492" s="131"/>
      <c r="B492" s="131"/>
      <c r="C492" s="131"/>
    </row>
    <row r="493">
      <c r="A493" s="131"/>
      <c r="B493" s="131"/>
      <c r="C493" s="131"/>
    </row>
    <row r="494">
      <c r="A494" s="131"/>
      <c r="B494" s="131"/>
      <c r="C494" s="131"/>
    </row>
    <row r="495">
      <c r="A495" s="131"/>
      <c r="B495" s="131"/>
      <c r="C495" s="131"/>
    </row>
    <row r="496">
      <c r="A496" s="131"/>
      <c r="B496" s="131"/>
      <c r="C496" s="131"/>
    </row>
    <row r="497">
      <c r="A497" s="131"/>
      <c r="B497" s="131"/>
      <c r="C497" s="131"/>
    </row>
    <row r="498">
      <c r="A498" s="131"/>
      <c r="B498" s="131"/>
      <c r="C498" s="131"/>
    </row>
    <row r="499">
      <c r="A499" s="131"/>
      <c r="B499" s="131"/>
      <c r="C499" s="131"/>
    </row>
    <row r="500">
      <c r="A500" s="131"/>
      <c r="B500" s="131"/>
      <c r="C500" s="131"/>
    </row>
    <row r="501">
      <c r="A501" s="131"/>
      <c r="B501" s="131"/>
      <c r="C501" s="131"/>
    </row>
    <row r="502">
      <c r="A502" s="131"/>
      <c r="B502" s="131"/>
      <c r="C502" s="131"/>
    </row>
    <row r="503">
      <c r="A503" s="131"/>
      <c r="B503" s="131"/>
      <c r="C503" s="131"/>
    </row>
    <row r="504">
      <c r="A504" s="131"/>
      <c r="B504" s="131"/>
      <c r="C504" s="131"/>
    </row>
    <row r="505">
      <c r="A505" s="131"/>
      <c r="B505" s="131"/>
      <c r="C505" s="131"/>
    </row>
    <row r="506">
      <c r="A506" s="131"/>
      <c r="B506" s="131"/>
      <c r="C506" s="131"/>
    </row>
    <row r="507">
      <c r="A507" s="131"/>
      <c r="B507" s="131"/>
      <c r="C507" s="131"/>
    </row>
    <row r="508">
      <c r="A508" s="131"/>
      <c r="B508" s="131"/>
      <c r="C508" s="131"/>
    </row>
    <row r="509">
      <c r="A509" s="131"/>
      <c r="B509" s="131"/>
      <c r="C509" s="131"/>
    </row>
    <row r="510">
      <c r="A510" s="131"/>
      <c r="B510" s="131"/>
      <c r="C510" s="131"/>
    </row>
    <row r="511">
      <c r="A511" s="131"/>
      <c r="B511" s="131"/>
      <c r="C511" s="131"/>
    </row>
    <row r="512">
      <c r="A512" s="131"/>
      <c r="B512" s="131"/>
      <c r="C512" s="131"/>
    </row>
    <row r="513">
      <c r="A513" s="131"/>
      <c r="B513" s="131"/>
      <c r="C513" s="131"/>
    </row>
    <row r="514">
      <c r="A514" s="131"/>
      <c r="B514" s="131"/>
      <c r="C514" s="131"/>
    </row>
    <row r="515">
      <c r="A515" s="131"/>
      <c r="B515" s="131"/>
      <c r="C515" s="131"/>
    </row>
    <row r="516">
      <c r="A516" s="131"/>
      <c r="B516" s="131"/>
      <c r="C516" s="131"/>
    </row>
    <row r="517">
      <c r="A517" s="131"/>
      <c r="B517" s="131"/>
      <c r="C517" s="131"/>
    </row>
    <row r="518">
      <c r="A518" s="131"/>
      <c r="B518" s="131"/>
      <c r="C518" s="131"/>
    </row>
    <row r="519">
      <c r="A519" s="131"/>
      <c r="B519" s="131"/>
      <c r="C519" s="131"/>
    </row>
    <row r="520">
      <c r="A520" s="131"/>
      <c r="B520" s="131"/>
      <c r="C520" s="131"/>
    </row>
    <row r="521">
      <c r="A521" s="131"/>
      <c r="B521" s="131"/>
      <c r="C521" s="131"/>
    </row>
    <row r="522">
      <c r="A522" s="131"/>
      <c r="B522" s="131"/>
      <c r="C522" s="131"/>
    </row>
    <row r="523">
      <c r="A523" s="131"/>
      <c r="B523" s="131"/>
      <c r="C523" s="131"/>
    </row>
    <row r="524">
      <c r="A524" s="131"/>
      <c r="B524" s="131"/>
      <c r="C524" s="131"/>
    </row>
    <row r="525">
      <c r="A525" s="131"/>
      <c r="B525" s="131"/>
      <c r="C525" s="131"/>
    </row>
    <row r="526">
      <c r="A526" s="131"/>
      <c r="B526" s="131"/>
      <c r="C526" s="131"/>
    </row>
    <row r="527">
      <c r="A527" s="131"/>
      <c r="B527" s="131"/>
      <c r="C527" s="131"/>
    </row>
    <row r="528">
      <c r="A528" s="131"/>
      <c r="B528" s="131"/>
      <c r="C528" s="131"/>
    </row>
    <row r="529">
      <c r="A529" s="131"/>
      <c r="B529" s="131"/>
      <c r="C529" s="131"/>
    </row>
    <row r="530">
      <c r="A530" s="131"/>
      <c r="B530" s="131"/>
      <c r="C530" s="131"/>
    </row>
    <row r="531">
      <c r="A531" s="131"/>
      <c r="B531" s="131"/>
      <c r="C531" s="131"/>
    </row>
    <row r="532">
      <c r="A532" s="131"/>
      <c r="B532" s="131"/>
      <c r="C532" s="131"/>
    </row>
    <row r="533">
      <c r="A533" s="131"/>
      <c r="B533" s="131"/>
      <c r="C533" s="131"/>
    </row>
    <row r="534">
      <c r="A534" s="131"/>
      <c r="B534" s="131"/>
      <c r="C534" s="131"/>
    </row>
    <row r="535">
      <c r="A535" s="131"/>
      <c r="B535" s="131"/>
      <c r="C535" s="131"/>
    </row>
    <row r="536">
      <c r="A536" s="131"/>
      <c r="B536" s="131"/>
      <c r="C536" s="131"/>
    </row>
    <row r="537">
      <c r="A537" s="131"/>
      <c r="B537" s="131"/>
      <c r="C537" s="131"/>
    </row>
    <row r="538">
      <c r="A538" s="131"/>
      <c r="B538" s="131"/>
      <c r="C538" s="131"/>
    </row>
    <row r="539">
      <c r="A539" s="131"/>
      <c r="B539" s="131"/>
      <c r="C539" s="131"/>
    </row>
    <row r="540">
      <c r="A540" s="131"/>
      <c r="B540" s="131"/>
      <c r="C540" s="131"/>
    </row>
    <row r="541">
      <c r="A541" s="131"/>
      <c r="B541" s="131"/>
      <c r="C541" s="131"/>
    </row>
    <row r="542">
      <c r="A542" s="131"/>
      <c r="B542" s="131"/>
      <c r="C542" s="131"/>
    </row>
    <row r="543">
      <c r="A543" s="131"/>
      <c r="B543" s="131"/>
      <c r="C543" s="131"/>
    </row>
    <row r="544">
      <c r="A544" s="131"/>
      <c r="B544" s="131"/>
      <c r="C544" s="131"/>
    </row>
    <row r="545">
      <c r="A545" s="131"/>
      <c r="B545" s="131"/>
      <c r="C545" s="131"/>
    </row>
    <row r="546">
      <c r="A546" s="131"/>
      <c r="B546" s="131"/>
      <c r="C546" s="131"/>
    </row>
    <row r="547">
      <c r="A547" s="131"/>
      <c r="B547" s="131"/>
      <c r="C547" s="131"/>
    </row>
    <row r="548">
      <c r="A548" s="131"/>
      <c r="B548" s="131"/>
      <c r="C548" s="131"/>
    </row>
    <row r="549">
      <c r="A549" s="131"/>
      <c r="B549" s="131"/>
      <c r="C549" s="131"/>
    </row>
    <row r="550">
      <c r="A550" s="131"/>
      <c r="B550" s="131"/>
      <c r="C550" s="131"/>
    </row>
    <row r="551">
      <c r="A551" s="131"/>
      <c r="B551" s="131"/>
      <c r="C551" s="131"/>
    </row>
    <row r="552">
      <c r="A552" s="131"/>
      <c r="B552" s="131"/>
      <c r="C552" s="131"/>
    </row>
    <row r="553">
      <c r="A553" s="131"/>
      <c r="B553" s="131"/>
      <c r="C553" s="131"/>
    </row>
    <row r="554">
      <c r="A554" s="131"/>
      <c r="B554" s="131"/>
      <c r="C554" s="131"/>
    </row>
    <row r="555">
      <c r="A555" s="131"/>
      <c r="B555" s="131"/>
      <c r="C555" s="131"/>
    </row>
    <row r="556">
      <c r="A556" s="131"/>
      <c r="B556" s="131"/>
      <c r="C556" s="131"/>
    </row>
    <row r="557">
      <c r="A557" s="131"/>
      <c r="B557" s="131"/>
      <c r="C557" s="131"/>
    </row>
    <row r="558">
      <c r="A558" s="131"/>
      <c r="B558" s="131"/>
      <c r="C558" s="131"/>
    </row>
    <row r="559">
      <c r="A559" s="131"/>
      <c r="B559" s="131"/>
      <c r="C559" s="131"/>
    </row>
    <row r="560">
      <c r="A560" s="131"/>
      <c r="B560" s="131"/>
      <c r="C560" s="131"/>
    </row>
    <row r="561">
      <c r="A561" s="131"/>
      <c r="B561" s="131"/>
      <c r="C561" s="131"/>
    </row>
    <row r="562">
      <c r="A562" s="131"/>
      <c r="B562" s="131"/>
      <c r="C562" s="131"/>
    </row>
    <row r="563">
      <c r="A563" s="131"/>
      <c r="B563" s="131"/>
      <c r="C563" s="131"/>
    </row>
    <row r="564">
      <c r="A564" s="131"/>
      <c r="B564" s="131"/>
      <c r="C564" s="131"/>
    </row>
    <row r="565">
      <c r="A565" s="131"/>
      <c r="B565" s="131"/>
      <c r="C565" s="131"/>
    </row>
    <row r="566">
      <c r="A566" s="131"/>
      <c r="B566" s="131"/>
      <c r="C566" s="131"/>
    </row>
    <row r="567">
      <c r="A567" s="131"/>
      <c r="B567" s="131"/>
      <c r="C567" s="131"/>
    </row>
    <row r="568">
      <c r="A568" s="131"/>
      <c r="B568" s="131"/>
      <c r="C568" s="131"/>
    </row>
    <row r="569">
      <c r="A569" s="131"/>
      <c r="B569" s="131"/>
      <c r="C569" s="131"/>
    </row>
    <row r="570">
      <c r="A570" s="131"/>
      <c r="B570" s="131"/>
      <c r="C570" s="131"/>
    </row>
    <row r="571">
      <c r="A571" s="131"/>
      <c r="B571" s="131"/>
      <c r="C571" s="131"/>
    </row>
    <row r="572">
      <c r="A572" s="131"/>
      <c r="B572" s="131"/>
      <c r="C572" s="131"/>
    </row>
    <row r="573">
      <c r="A573" s="131"/>
      <c r="B573" s="131"/>
      <c r="C573" s="131"/>
    </row>
    <row r="574">
      <c r="A574" s="131"/>
      <c r="B574" s="131"/>
      <c r="C574" s="131"/>
    </row>
    <row r="575">
      <c r="A575" s="131"/>
      <c r="B575" s="131"/>
      <c r="C575" s="131"/>
    </row>
    <row r="576">
      <c r="A576" s="131"/>
      <c r="B576" s="131"/>
      <c r="C576" s="131"/>
    </row>
    <row r="577">
      <c r="A577" s="131"/>
      <c r="B577" s="131"/>
      <c r="C577" s="131"/>
    </row>
    <row r="578">
      <c r="A578" s="131"/>
      <c r="B578" s="131"/>
      <c r="C578" s="131"/>
    </row>
    <row r="579">
      <c r="A579" s="131"/>
      <c r="B579" s="131"/>
      <c r="C579" s="131"/>
    </row>
    <row r="580">
      <c r="A580" s="131"/>
      <c r="B580" s="131"/>
      <c r="C580" s="131"/>
    </row>
    <row r="581">
      <c r="A581" s="131"/>
      <c r="B581" s="131"/>
      <c r="C581" s="131"/>
    </row>
    <row r="582">
      <c r="A582" s="131"/>
      <c r="B582" s="131"/>
      <c r="C582" s="131"/>
    </row>
    <row r="583">
      <c r="A583" s="131"/>
      <c r="B583" s="131"/>
      <c r="C583" s="131"/>
    </row>
    <row r="584">
      <c r="A584" s="131"/>
      <c r="B584" s="131"/>
      <c r="C584" s="131"/>
    </row>
    <row r="585">
      <c r="A585" s="131"/>
      <c r="B585" s="131"/>
      <c r="C585" s="131"/>
    </row>
    <row r="586">
      <c r="A586" s="131"/>
      <c r="B586" s="131"/>
      <c r="C586" s="131"/>
    </row>
    <row r="587">
      <c r="A587" s="131"/>
      <c r="B587" s="131"/>
      <c r="C587" s="131"/>
    </row>
    <row r="588">
      <c r="A588" s="131"/>
      <c r="B588" s="131"/>
      <c r="C588" s="131"/>
    </row>
    <row r="589">
      <c r="A589" s="131"/>
      <c r="B589" s="131"/>
      <c r="C589" s="131"/>
    </row>
    <row r="590">
      <c r="A590" s="131"/>
      <c r="B590" s="131"/>
      <c r="C590" s="131"/>
    </row>
    <row r="591">
      <c r="A591" s="131"/>
      <c r="B591" s="131"/>
      <c r="C591" s="131"/>
    </row>
    <row r="592">
      <c r="A592" s="131"/>
      <c r="B592" s="131"/>
      <c r="C592" s="131"/>
    </row>
    <row r="593">
      <c r="A593" s="131"/>
      <c r="B593" s="131"/>
      <c r="C593" s="131"/>
    </row>
    <row r="594">
      <c r="A594" s="131"/>
      <c r="B594" s="131"/>
      <c r="C594" s="131"/>
    </row>
    <row r="595">
      <c r="A595" s="131"/>
      <c r="B595" s="131"/>
      <c r="C595" s="131"/>
    </row>
    <row r="596">
      <c r="A596" s="131"/>
      <c r="B596" s="131"/>
      <c r="C596" s="131"/>
    </row>
    <row r="597">
      <c r="A597" s="131"/>
      <c r="B597" s="131"/>
      <c r="C597" s="131"/>
    </row>
    <row r="598">
      <c r="A598" s="131"/>
      <c r="B598" s="131"/>
      <c r="C598" s="131"/>
    </row>
    <row r="599">
      <c r="A599" s="131"/>
      <c r="B599" s="131"/>
      <c r="C599" s="131"/>
    </row>
    <row r="600">
      <c r="A600" s="131"/>
      <c r="B600" s="131"/>
      <c r="C600" s="131"/>
    </row>
    <row r="601">
      <c r="A601" s="131"/>
      <c r="B601" s="131"/>
      <c r="C601" s="131"/>
    </row>
    <row r="602">
      <c r="A602" s="131"/>
      <c r="B602" s="131"/>
      <c r="C602" s="131"/>
    </row>
    <row r="603">
      <c r="A603" s="131"/>
      <c r="B603" s="131"/>
      <c r="C603" s="131"/>
    </row>
    <row r="604">
      <c r="A604" s="131"/>
      <c r="B604" s="131"/>
      <c r="C604" s="131"/>
    </row>
    <row r="605">
      <c r="A605" s="131"/>
      <c r="B605" s="131"/>
      <c r="C605" s="131"/>
    </row>
    <row r="606">
      <c r="A606" s="131"/>
      <c r="B606" s="131"/>
      <c r="C606" s="131"/>
    </row>
    <row r="607">
      <c r="A607" s="131"/>
      <c r="B607" s="131"/>
      <c r="C607" s="131"/>
    </row>
    <row r="608">
      <c r="A608" s="131"/>
      <c r="B608" s="131"/>
      <c r="C608" s="131"/>
    </row>
    <row r="609">
      <c r="A609" s="131"/>
      <c r="B609" s="131"/>
      <c r="C609" s="131"/>
    </row>
    <row r="610">
      <c r="A610" s="131"/>
      <c r="B610" s="131"/>
      <c r="C610" s="131"/>
    </row>
    <row r="611">
      <c r="A611" s="131"/>
      <c r="B611" s="131"/>
      <c r="C611" s="131"/>
    </row>
    <row r="612">
      <c r="A612" s="131"/>
      <c r="B612" s="131"/>
      <c r="C612" s="131"/>
    </row>
    <row r="613">
      <c r="A613" s="131"/>
      <c r="B613" s="131"/>
      <c r="C613" s="131"/>
    </row>
    <row r="614">
      <c r="A614" s="131"/>
      <c r="B614" s="131"/>
      <c r="C614" s="131"/>
    </row>
    <row r="615">
      <c r="A615" s="131"/>
      <c r="B615" s="131"/>
      <c r="C615" s="131"/>
    </row>
    <row r="616">
      <c r="A616" s="131"/>
      <c r="B616" s="131"/>
      <c r="C616" s="131"/>
    </row>
    <row r="617">
      <c r="A617" s="131"/>
      <c r="B617" s="131"/>
      <c r="C617" s="131"/>
    </row>
    <row r="618">
      <c r="A618" s="131"/>
      <c r="B618" s="131"/>
      <c r="C618" s="131"/>
    </row>
    <row r="619">
      <c r="A619" s="131"/>
      <c r="B619" s="131"/>
      <c r="C619" s="131"/>
    </row>
    <row r="620">
      <c r="A620" s="131"/>
      <c r="B620" s="131"/>
      <c r="C620" s="131"/>
    </row>
    <row r="621">
      <c r="A621" s="131"/>
      <c r="B621" s="131"/>
      <c r="C621" s="131"/>
    </row>
    <row r="622">
      <c r="A622" s="131"/>
      <c r="B622" s="131"/>
      <c r="C622" s="131"/>
    </row>
    <row r="623">
      <c r="A623" s="131"/>
      <c r="B623" s="131"/>
      <c r="C623" s="131"/>
    </row>
    <row r="624">
      <c r="A624" s="131"/>
      <c r="B624" s="131"/>
      <c r="C624" s="131"/>
    </row>
    <row r="625">
      <c r="A625" s="131"/>
      <c r="B625" s="131"/>
      <c r="C625" s="131"/>
    </row>
    <row r="626">
      <c r="A626" s="131"/>
      <c r="B626" s="131"/>
      <c r="C626" s="131"/>
    </row>
    <row r="627">
      <c r="A627" s="131"/>
      <c r="B627" s="131"/>
      <c r="C627" s="131"/>
    </row>
    <row r="628">
      <c r="A628" s="131"/>
      <c r="B628" s="131"/>
      <c r="C628" s="131"/>
    </row>
    <row r="629">
      <c r="A629" s="131"/>
      <c r="B629" s="131"/>
      <c r="C629" s="131"/>
    </row>
    <row r="630">
      <c r="A630" s="131"/>
      <c r="B630" s="131"/>
      <c r="C630" s="131"/>
    </row>
    <row r="631">
      <c r="A631" s="131"/>
      <c r="B631" s="131"/>
      <c r="C631" s="131"/>
    </row>
    <row r="632">
      <c r="A632" s="131"/>
      <c r="B632" s="131"/>
      <c r="C632" s="131"/>
    </row>
    <row r="633">
      <c r="A633" s="131"/>
      <c r="B633" s="131"/>
      <c r="C633" s="131"/>
    </row>
    <row r="634">
      <c r="A634" s="131"/>
      <c r="B634" s="131"/>
      <c r="C634" s="131"/>
    </row>
    <row r="635">
      <c r="A635" s="131"/>
      <c r="B635" s="131"/>
      <c r="C635" s="131"/>
    </row>
    <row r="636">
      <c r="A636" s="131"/>
      <c r="B636" s="131"/>
      <c r="C636" s="131"/>
    </row>
    <row r="637">
      <c r="A637" s="131"/>
      <c r="B637" s="131"/>
      <c r="C637" s="131"/>
    </row>
    <row r="638">
      <c r="A638" s="131"/>
      <c r="B638" s="131"/>
      <c r="C638" s="131"/>
    </row>
    <row r="639">
      <c r="A639" s="131"/>
      <c r="B639" s="131"/>
      <c r="C639" s="131"/>
    </row>
    <row r="640">
      <c r="A640" s="131"/>
      <c r="B640" s="131"/>
      <c r="C640" s="131"/>
    </row>
    <row r="641">
      <c r="A641" s="131"/>
      <c r="B641" s="131"/>
      <c r="C641" s="131"/>
    </row>
    <row r="642">
      <c r="A642" s="131"/>
      <c r="B642" s="131"/>
      <c r="C642" s="131"/>
    </row>
    <row r="643">
      <c r="A643" s="131"/>
      <c r="B643" s="131"/>
      <c r="C643" s="131"/>
    </row>
    <row r="644">
      <c r="A644" s="131"/>
      <c r="B644" s="131"/>
      <c r="C644" s="131"/>
    </row>
    <row r="645">
      <c r="A645" s="131"/>
      <c r="B645" s="131"/>
      <c r="C645" s="131"/>
    </row>
    <row r="646">
      <c r="A646" s="131"/>
      <c r="B646" s="131"/>
      <c r="C646" s="131"/>
    </row>
    <row r="647">
      <c r="A647" s="131"/>
      <c r="B647" s="131"/>
      <c r="C647" s="131"/>
    </row>
    <row r="648">
      <c r="A648" s="131"/>
      <c r="B648" s="131"/>
      <c r="C648" s="131"/>
    </row>
    <row r="649">
      <c r="A649" s="131"/>
      <c r="B649" s="131"/>
      <c r="C649" s="131"/>
    </row>
    <row r="650">
      <c r="A650" s="131"/>
      <c r="B650" s="131"/>
      <c r="C650" s="131"/>
    </row>
    <row r="651">
      <c r="A651" s="131"/>
      <c r="B651" s="131"/>
      <c r="C651" s="131"/>
    </row>
    <row r="652">
      <c r="A652" s="131"/>
      <c r="B652" s="131"/>
      <c r="C652" s="131"/>
    </row>
    <row r="653">
      <c r="A653" s="131"/>
      <c r="B653" s="131"/>
      <c r="C653" s="131"/>
    </row>
    <row r="654">
      <c r="A654" s="131"/>
      <c r="B654" s="131"/>
      <c r="C654" s="131"/>
    </row>
    <row r="655">
      <c r="A655" s="131"/>
      <c r="B655" s="131"/>
      <c r="C655" s="131"/>
    </row>
    <row r="656">
      <c r="A656" s="131"/>
      <c r="B656" s="131"/>
      <c r="C656" s="131"/>
    </row>
    <row r="657">
      <c r="A657" s="131"/>
      <c r="B657" s="131"/>
      <c r="C657" s="131"/>
    </row>
    <row r="658">
      <c r="A658" s="131"/>
      <c r="B658" s="131"/>
      <c r="C658" s="131"/>
    </row>
    <row r="659">
      <c r="A659" s="131"/>
      <c r="B659" s="131"/>
      <c r="C659" s="131"/>
    </row>
    <row r="660">
      <c r="A660" s="131"/>
      <c r="B660" s="131"/>
      <c r="C660" s="131"/>
    </row>
    <row r="661">
      <c r="A661" s="131"/>
      <c r="B661" s="131"/>
      <c r="C661" s="131"/>
    </row>
    <row r="662">
      <c r="A662" s="131"/>
      <c r="B662" s="131"/>
      <c r="C662" s="131"/>
    </row>
    <row r="663">
      <c r="A663" s="131"/>
      <c r="B663" s="131"/>
      <c r="C663" s="131"/>
    </row>
    <row r="664">
      <c r="A664" s="131"/>
      <c r="B664" s="131"/>
      <c r="C664" s="131"/>
    </row>
    <row r="665">
      <c r="A665" s="131"/>
      <c r="B665" s="131"/>
      <c r="C665" s="131"/>
    </row>
    <row r="666">
      <c r="A666" s="131"/>
      <c r="B666" s="131"/>
      <c r="C666" s="131"/>
    </row>
    <row r="667">
      <c r="A667" s="131"/>
      <c r="B667" s="131"/>
      <c r="C667" s="131"/>
    </row>
    <row r="668">
      <c r="A668" s="131"/>
      <c r="B668" s="131"/>
      <c r="C668" s="131"/>
    </row>
    <row r="669">
      <c r="A669" s="131"/>
      <c r="B669" s="131"/>
      <c r="C669" s="131"/>
    </row>
    <row r="670">
      <c r="A670" s="131"/>
      <c r="B670" s="131"/>
      <c r="C670" s="131"/>
    </row>
    <row r="671">
      <c r="A671" s="131"/>
      <c r="B671" s="131"/>
      <c r="C671" s="131"/>
    </row>
    <row r="672">
      <c r="A672" s="131"/>
      <c r="B672" s="131"/>
      <c r="C672" s="131"/>
    </row>
    <row r="673">
      <c r="A673" s="131"/>
      <c r="B673" s="131"/>
      <c r="C673" s="131"/>
    </row>
    <row r="674">
      <c r="A674" s="131"/>
      <c r="B674" s="131"/>
      <c r="C674" s="131"/>
    </row>
    <row r="675">
      <c r="A675" s="131"/>
      <c r="B675" s="131"/>
      <c r="C675" s="131"/>
    </row>
    <row r="676">
      <c r="A676" s="131"/>
      <c r="B676" s="131"/>
      <c r="C676" s="131"/>
    </row>
    <row r="677">
      <c r="A677" s="131"/>
      <c r="B677" s="131"/>
      <c r="C677" s="131"/>
    </row>
    <row r="678">
      <c r="A678" s="131"/>
      <c r="B678" s="131"/>
      <c r="C678" s="131"/>
    </row>
    <row r="679">
      <c r="A679" s="131"/>
      <c r="B679" s="131"/>
      <c r="C679" s="131"/>
    </row>
    <row r="680">
      <c r="A680" s="131"/>
      <c r="B680" s="131"/>
      <c r="C680" s="131"/>
    </row>
    <row r="681">
      <c r="A681" s="131"/>
      <c r="B681" s="131"/>
      <c r="C681" s="131"/>
    </row>
    <row r="682">
      <c r="A682" s="131"/>
      <c r="B682" s="131"/>
      <c r="C682" s="131"/>
    </row>
    <row r="683">
      <c r="A683" s="131"/>
      <c r="B683" s="131"/>
      <c r="C683" s="131"/>
    </row>
    <row r="684">
      <c r="A684" s="131"/>
      <c r="B684" s="131"/>
      <c r="C684" s="131"/>
    </row>
    <row r="685">
      <c r="A685" s="131"/>
      <c r="B685" s="131"/>
      <c r="C685" s="131"/>
    </row>
    <row r="686">
      <c r="A686" s="131"/>
      <c r="B686" s="131"/>
      <c r="C686" s="131"/>
    </row>
    <row r="687">
      <c r="A687" s="131"/>
      <c r="B687" s="131"/>
      <c r="C687" s="131"/>
    </row>
    <row r="688">
      <c r="A688" s="131"/>
      <c r="B688" s="131"/>
      <c r="C688" s="131"/>
    </row>
    <row r="689">
      <c r="A689" s="131"/>
      <c r="B689" s="131"/>
      <c r="C689" s="131"/>
    </row>
    <row r="690">
      <c r="A690" s="131"/>
      <c r="B690" s="131"/>
      <c r="C690" s="131"/>
    </row>
    <row r="691">
      <c r="A691" s="131"/>
      <c r="B691" s="131"/>
      <c r="C691" s="131"/>
    </row>
    <row r="692">
      <c r="A692" s="131"/>
      <c r="B692" s="131"/>
      <c r="C692" s="131"/>
    </row>
    <row r="693">
      <c r="A693" s="131"/>
      <c r="B693" s="131"/>
      <c r="C693" s="131"/>
    </row>
    <row r="694">
      <c r="A694" s="131"/>
      <c r="B694" s="131"/>
      <c r="C694" s="131"/>
    </row>
    <row r="695">
      <c r="A695" s="131"/>
      <c r="B695" s="131"/>
      <c r="C695" s="131"/>
    </row>
    <row r="696">
      <c r="A696" s="131"/>
      <c r="B696" s="131"/>
      <c r="C696" s="131"/>
    </row>
    <row r="697">
      <c r="A697" s="131"/>
      <c r="B697" s="131"/>
      <c r="C697" s="131"/>
    </row>
    <row r="698">
      <c r="A698" s="131"/>
      <c r="B698" s="131"/>
      <c r="C698" s="131"/>
    </row>
    <row r="699">
      <c r="A699" s="131"/>
      <c r="B699" s="131"/>
      <c r="C699" s="131"/>
    </row>
    <row r="700">
      <c r="A700" s="131"/>
      <c r="B700" s="131"/>
      <c r="C700" s="131"/>
    </row>
    <row r="701">
      <c r="A701" s="131"/>
      <c r="B701" s="131"/>
      <c r="C701" s="131"/>
    </row>
    <row r="702">
      <c r="A702" s="131"/>
      <c r="B702" s="131"/>
      <c r="C702" s="131"/>
    </row>
    <row r="703">
      <c r="A703" s="131"/>
      <c r="B703" s="131"/>
      <c r="C703" s="131"/>
    </row>
    <row r="704">
      <c r="A704" s="131"/>
      <c r="B704" s="131"/>
      <c r="C704" s="131"/>
    </row>
    <row r="705">
      <c r="A705" s="131"/>
      <c r="B705" s="131"/>
      <c r="C705" s="131"/>
    </row>
    <row r="706">
      <c r="A706" s="131"/>
      <c r="B706" s="131"/>
      <c r="C706" s="131"/>
    </row>
    <row r="707">
      <c r="A707" s="131"/>
      <c r="B707" s="131"/>
      <c r="C707" s="131"/>
    </row>
    <row r="708">
      <c r="A708" s="131"/>
      <c r="B708" s="131"/>
      <c r="C708" s="131"/>
    </row>
    <row r="709">
      <c r="A709" s="131"/>
      <c r="B709" s="131"/>
      <c r="C709" s="131"/>
    </row>
    <row r="710">
      <c r="A710" s="131"/>
      <c r="B710" s="131"/>
      <c r="C710" s="131"/>
    </row>
    <row r="711">
      <c r="A711" s="131"/>
      <c r="B711" s="131"/>
      <c r="C711" s="131"/>
    </row>
    <row r="712">
      <c r="A712" s="131"/>
      <c r="B712" s="131"/>
      <c r="C712" s="131"/>
    </row>
    <row r="713">
      <c r="A713" s="131"/>
      <c r="B713" s="131"/>
      <c r="C713" s="131"/>
    </row>
    <row r="714">
      <c r="A714" s="131"/>
      <c r="B714" s="131"/>
      <c r="C714" s="131"/>
    </row>
    <row r="715">
      <c r="A715" s="131"/>
      <c r="B715" s="131"/>
      <c r="C715" s="131"/>
    </row>
    <row r="716">
      <c r="A716" s="131"/>
      <c r="B716" s="131"/>
      <c r="C716" s="131"/>
    </row>
    <row r="717">
      <c r="A717" s="131"/>
      <c r="B717" s="131"/>
      <c r="C717" s="131"/>
    </row>
    <row r="718">
      <c r="A718" s="131"/>
      <c r="B718" s="131"/>
      <c r="C718" s="131"/>
    </row>
    <row r="719">
      <c r="A719" s="131"/>
      <c r="B719" s="131"/>
      <c r="C719" s="131"/>
    </row>
    <row r="720">
      <c r="A720" s="131"/>
      <c r="B720" s="131"/>
      <c r="C720" s="131"/>
    </row>
    <row r="721">
      <c r="A721" s="131"/>
      <c r="B721" s="131"/>
      <c r="C721" s="131"/>
    </row>
    <row r="722">
      <c r="A722" s="131"/>
      <c r="B722" s="131"/>
      <c r="C722" s="131"/>
    </row>
    <row r="723">
      <c r="A723" s="131"/>
      <c r="B723" s="131"/>
      <c r="C723" s="131"/>
    </row>
    <row r="724">
      <c r="A724" s="131"/>
      <c r="B724" s="131"/>
      <c r="C724" s="131"/>
    </row>
    <row r="725">
      <c r="A725" s="131"/>
      <c r="B725" s="131"/>
      <c r="C725" s="131"/>
    </row>
    <row r="726">
      <c r="A726" s="131"/>
      <c r="B726" s="131"/>
      <c r="C726" s="131"/>
    </row>
    <row r="727">
      <c r="A727" s="131"/>
      <c r="B727" s="131"/>
      <c r="C727" s="131"/>
    </row>
    <row r="728">
      <c r="A728" s="131"/>
      <c r="B728" s="131"/>
      <c r="C728" s="131"/>
    </row>
    <row r="729">
      <c r="A729" s="131"/>
      <c r="B729" s="131"/>
      <c r="C729" s="131"/>
    </row>
    <row r="730">
      <c r="A730" s="131"/>
      <c r="B730" s="131"/>
      <c r="C730" s="131"/>
    </row>
    <row r="731">
      <c r="A731" s="131"/>
      <c r="B731" s="131"/>
      <c r="C731" s="131"/>
    </row>
    <row r="732">
      <c r="A732" s="131"/>
      <c r="B732" s="131"/>
      <c r="C732" s="131"/>
    </row>
    <row r="733">
      <c r="A733" s="131"/>
      <c r="B733" s="131"/>
      <c r="C733" s="131"/>
    </row>
    <row r="734">
      <c r="A734" s="131"/>
      <c r="B734" s="131"/>
      <c r="C734" s="131"/>
    </row>
    <row r="735">
      <c r="A735" s="131"/>
      <c r="B735" s="131"/>
      <c r="C735" s="131"/>
    </row>
    <row r="736">
      <c r="A736" s="131"/>
      <c r="B736" s="131"/>
      <c r="C736" s="131"/>
    </row>
    <row r="737">
      <c r="A737" s="131"/>
      <c r="B737" s="131"/>
      <c r="C737" s="131"/>
    </row>
    <row r="738">
      <c r="A738" s="131"/>
      <c r="B738" s="131"/>
      <c r="C738" s="131"/>
    </row>
    <row r="739">
      <c r="A739" s="131"/>
      <c r="B739" s="131"/>
      <c r="C739" s="131"/>
    </row>
    <row r="740">
      <c r="A740" s="131"/>
      <c r="B740" s="131"/>
      <c r="C740" s="131"/>
    </row>
    <row r="741">
      <c r="A741" s="131"/>
      <c r="B741" s="131"/>
      <c r="C741" s="131"/>
    </row>
    <row r="742">
      <c r="A742" s="131"/>
      <c r="B742" s="131"/>
      <c r="C742" s="131"/>
    </row>
    <row r="743">
      <c r="A743" s="131"/>
      <c r="B743" s="131"/>
      <c r="C743" s="131"/>
    </row>
    <row r="744">
      <c r="A744" s="131"/>
      <c r="B744" s="131"/>
      <c r="C744" s="131"/>
    </row>
    <row r="745">
      <c r="A745" s="131"/>
      <c r="B745" s="131"/>
      <c r="C745" s="131"/>
    </row>
    <row r="746">
      <c r="A746" s="131"/>
      <c r="B746" s="131"/>
      <c r="C746" s="131"/>
    </row>
    <row r="747">
      <c r="A747" s="131"/>
      <c r="B747" s="131"/>
      <c r="C747" s="131"/>
    </row>
    <row r="748">
      <c r="A748" s="131"/>
      <c r="B748" s="131"/>
      <c r="C748" s="131"/>
    </row>
    <row r="749">
      <c r="A749" s="131"/>
      <c r="B749" s="131"/>
      <c r="C749" s="131"/>
    </row>
    <row r="750">
      <c r="A750" s="131"/>
      <c r="B750" s="131"/>
      <c r="C750" s="131"/>
    </row>
    <row r="751">
      <c r="A751" s="131"/>
      <c r="B751" s="131"/>
      <c r="C751" s="131"/>
    </row>
    <row r="752">
      <c r="A752" s="131"/>
      <c r="B752" s="131"/>
      <c r="C752" s="131"/>
    </row>
    <row r="753">
      <c r="A753" s="131"/>
      <c r="B753" s="131"/>
      <c r="C753" s="131"/>
    </row>
    <row r="754">
      <c r="A754" s="131"/>
      <c r="B754" s="131"/>
      <c r="C754" s="131"/>
    </row>
    <row r="755">
      <c r="A755" s="131"/>
      <c r="B755" s="131"/>
      <c r="C755" s="131"/>
    </row>
    <row r="756">
      <c r="A756" s="131"/>
      <c r="B756" s="131"/>
      <c r="C756" s="131"/>
    </row>
    <row r="757">
      <c r="A757" s="131"/>
      <c r="B757" s="131"/>
      <c r="C757" s="131"/>
    </row>
    <row r="758">
      <c r="A758" s="131"/>
      <c r="B758" s="131"/>
      <c r="C758" s="131"/>
    </row>
    <row r="759">
      <c r="A759" s="131"/>
      <c r="B759" s="131"/>
      <c r="C759" s="131"/>
    </row>
    <row r="760">
      <c r="A760" s="131"/>
      <c r="B760" s="131"/>
      <c r="C760" s="131"/>
    </row>
    <row r="761">
      <c r="A761" s="131"/>
      <c r="B761" s="131"/>
      <c r="C761" s="131"/>
    </row>
    <row r="762">
      <c r="A762" s="131"/>
      <c r="B762" s="131"/>
      <c r="C762" s="131"/>
    </row>
    <row r="763">
      <c r="A763" s="131"/>
      <c r="B763" s="131"/>
      <c r="C763" s="131"/>
    </row>
    <row r="764">
      <c r="A764" s="131"/>
      <c r="B764" s="131"/>
      <c r="C764" s="131"/>
    </row>
    <row r="765">
      <c r="A765" s="131"/>
      <c r="B765" s="131"/>
      <c r="C765" s="131"/>
    </row>
    <row r="766">
      <c r="A766" s="131"/>
      <c r="B766" s="131"/>
      <c r="C766" s="131"/>
    </row>
    <row r="767">
      <c r="A767" s="131"/>
      <c r="B767" s="131"/>
      <c r="C767" s="131"/>
    </row>
    <row r="768">
      <c r="A768" s="131"/>
      <c r="B768" s="131"/>
      <c r="C768" s="131"/>
    </row>
    <row r="769">
      <c r="A769" s="131"/>
      <c r="B769" s="131"/>
      <c r="C769" s="131"/>
    </row>
    <row r="770">
      <c r="A770" s="131"/>
      <c r="B770" s="131"/>
      <c r="C770" s="131"/>
    </row>
    <row r="771">
      <c r="A771" s="131"/>
      <c r="B771" s="131"/>
      <c r="C771" s="131"/>
    </row>
    <row r="772">
      <c r="A772" s="131"/>
      <c r="B772" s="131"/>
      <c r="C772" s="131"/>
    </row>
    <row r="773">
      <c r="A773" s="131"/>
      <c r="B773" s="131"/>
      <c r="C773" s="131"/>
    </row>
    <row r="774">
      <c r="A774" s="131"/>
      <c r="B774" s="131"/>
      <c r="C774" s="131"/>
    </row>
    <row r="775">
      <c r="A775" s="131"/>
      <c r="B775" s="131"/>
      <c r="C775" s="131"/>
    </row>
    <row r="776">
      <c r="A776" s="131"/>
      <c r="B776" s="131"/>
      <c r="C776" s="131"/>
    </row>
    <row r="777">
      <c r="A777" s="131"/>
      <c r="B777" s="131"/>
      <c r="C777" s="131"/>
    </row>
    <row r="778">
      <c r="A778" s="131"/>
      <c r="B778" s="131"/>
      <c r="C778" s="131"/>
    </row>
    <row r="779">
      <c r="A779" s="131"/>
      <c r="B779" s="131"/>
      <c r="C779" s="131"/>
    </row>
    <row r="780">
      <c r="A780" s="131"/>
      <c r="B780" s="131"/>
      <c r="C780" s="131"/>
    </row>
    <row r="781">
      <c r="A781" s="131"/>
      <c r="B781" s="131"/>
      <c r="C781" s="131"/>
    </row>
    <row r="782">
      <c r="A782" s="131"/>
      <c r="B782" s="131"/>
      <c r="C782" s="131"/>
    </row>
    <row r="783">
      <c r="A783" s="131"/>
      <c r="B783" s="131"/>
      <c r="C783" s="131"/>
    </row>
    <row r="784">
      <c r="A784" s="131"/>
      <c r="B784" s="131"/>
      <c r="C784" s="131"/>
    </row>
    <row r="785">
      <c r="A785" s="131"/>
      <c r="B785" s="131"/>
      <c r="C785" s="131"/>
    </row>
    <row r="786">
      <c r="A786" s="131"/>
      <c r="B786" s="131"/>
      <c r="C786" s="131"/>
    </row>
    <row r="787">
      <c r="A787" s="131"/>
      <c r="B787" s="131"/>
      <c r="C787" s="131"/>
    </row>
    <row r="788">
      <c r="A788" s="131"/>
      <c r="B788" s="131"/>
      <c r="C788" s="131"/>
    </row>
    <row r="789">
      <c r="A789" s="131"/>
      <c r="B789" s="131"/>
      <c r="C789" s="131"/>
    </row>
    <row r="790">
      <c r="A790" s="131"/>
      <c r="B790" s="131"/>
      <c r="C790" s="131"/>
    </row>
    <row r="791">
      <c r="A791" s="131"/>
      <c r="B791" s="131"/>
      <c r="C791" s="131"/>
    </row>
    <row r="792">
      <c r="A792" s="131"/>
      <c r="B792" s="131"/>
      <c r="C792" s="131"/>
    </row>
    <row r="793">
      <c r="A793" s="131"/>
      <c r="B793" s="131"/>
      <c r="C793" s="131"/>
    </row>
    <row r="794">
      <c r="A794" s="131"/>
      <c r="B794" s="131"/>
      <c r="C794" s="131"/>
    </row>
    <row r="795">
      <c r="A795" s="131"/>
      <c r="B795" s="131"/>
      <c r="C795" s="131"/>
    </row>
    <row r="796">
      <c r="A796" s="131"/>
      <c r="B796" s="131"/>
      <c r="C796" s="131"/>
    </row>
    <row r="797">
      <c r="A797" s="131"/>
      <c r="B797" s="131"/>
      <c r="C797" s="131"/>
    </row>
    <row r="798">
      <c r="A798" s="131"/>
      <c r="B798" s="131"/>
      <c r="C798" s="131"/>
    </row>
    <row r="799">
      <c r="A799" s="131"/>
      <c r="B799" s="131"/>
      <c r="C799" s="131"/>
    </row>
    <row r="800">
      <c r="A800" s="131"/>
      <c r="B800" s="131"/>
      <c r="C800" s="131"/>
    </row>
    <row r="801">
      <c r="A801" s="131"/>
      <c r="B801" s="131"/>
      <c r="C801" s="131"/>
    </row>
    <row r="802">
      <c r="A802" s="131"/>
      <c r="B802" s="131"/>
      <c r="C802" s="131"/>
    </row>
    <row r="803">
      <c r="A803" s="131"/>
      <c r="B803" s="131"/>
      <c r="C803" s="131"/>
    </row>
    <row r="804">
      <c r="A804" s="131"/>
      <c r="B804" s="131"/>
      <c r="C804" s="131"/>
    </row>
    <row r="805">
      <c r="A805" s="131"/>
      <c r="B805" s="131"/>
      <c r="C805" s="131"/>
    </row>
    <row r="806">
      <c r="A806" s="131"/>
      <c r="B806" s="131"/>
      <c r="C806" s="131"/>
    </row>
    <row r="807">
      <c r="A807" s="131"/>
      <c r="B807" s="131"/>
      <c r="C807" s="131"/>
    </row>
    <row r="808">
      <c r="A808" s="131"/>
      <c r="B808" s="131"/>
      <c r="C808" s="131"/>
    </row>
    <row r="809">
      <c r="A809" s="131"/>
      <c r="B809" s="131"/>
      <c r="C809" s="131"/>
    </row>
    <row r="810">
      <c r="A810" s="131"/>
      <c r="B810" s="131"/>
      <c r="C810" s="131"/>
    </row>
    <row r="811">
      <c r="A811" s="131"/>
      <c r="B811" s="131"/>
      <c r="C811" s="131"/>
    </row>
    <row r="812">
      <c r="A812" s="131"/>
      <c r="B812" s="131"/>
      <c r="C812" s="131"/>
    </row>
    <row r="813">
      <c r="A813" s="131"/>
      <c r="B813" s="131"/>
      <c r="C813" s="131"/>
    </row>
    <row r="814">
      <c r="A814" s="131"/>
      <c r="B814" s="131"/>
      <c r="C814" s="131"/>
    </row>
    <row r="815">
      <c r="A815" s="131"/>
      <c r="B815" s="131"/>
      <c r="C815" s="131"/>
    </row>
    <row r="816">
      <c r="A816" s="131"/>
      <c r="B816" s="131"/>
      <c r="C816" s="131"/>
    </row>
    <row r="817">
      <c r="A817" s="131"/>
      <c r="B817" s="131"/>
      <c r="C817" s="131"/>
    </row>
    <row r="818">
      <c r="A818" s="131"/>
      <c r="B818" s="131"/>
      <c r="C818" s="131"/>
    </row>
    <row r="819">
      <c r="A819" s="131"/>
      <c r="B819" s="131"/>
      <c r="C819" s="131"/>
    </row>
    <row r="820">
      <c r="A820" s="131"/>
      <c r="B820" s="131"/>
      <c r="C820" s="131"/>
    </row>
    <row r="821">
      <c r="A821" s="131"/>
      <c r="B821" s="131"/>
      <c r="C821" s="131"/>
    </row>
    <row r="822">
      <c r="A822" s="131"/>
      <c r="B822" s="131"/>
      <c r="C822" s="131"/>
    </row>
    <row r="823">
      <c r="A823" s="131"/>
      <c r="B823" s="131"/>
      <c r="C823" s="131"/>
    </row>
    <row r="824">
      <c r="A824" s="131"/>
      <c r="B824" s="131"/>
      <c r="C824" s="131"/>
    </row>
    <row r="825">
      <c r="A825" s="131"/>
      <c r="B825" s="131"/>
      <c r="C825" s="131"/>
    </row>
    <row r="826">
      <c r="A826" s="131"/>
      <c r="B826" s="131"/>
      <c r="C826" s="131"/>
    </row>
    <row r="827">
      <c r="A827" s="131"/>
      <c r="B827" s="131"/>
      <c r="C827" s="131"/>
    </row>
    <row r="828">
      <c r="A828" s="131"/>
      <c r="B828" s="131"/>
      <c r="C828" s="131"/>
    </row>
    <row r="829">
      <c r="A829" s="131"/>
      <c r="B829" s="131"/>
      <c r="C829" s="131"/>
    </row>
    <row r="830">
      <c r="A830" s="131"/>
      <c r="B830" s="131"/>
      <c r="C830" s="131"/>
    </row>
    <row r="831">
      <c r="A831" s="131"/>
      <c r="B831" s="131"/>
      <c r="C831" s="131"/>
    </row>
    <row r="832">
      <c r="A832" s="131"/>
      <c r="B832" s="131"/>
      <c r="C832" s="131"/>
    </row>
    <row r="833">
      <c r="A833" s="131"/>
      <c r="B833" s="131"/>
      <c r="C833" s="131"/>
      <c r="G833" s="101" t="s">
        <v>89</v>
      </c>
    </row>
    <row r="834">
      <c r="A834" s="131"/>
      <c r="B834" s="131"/>
      <c r="C834" s="131"/>
    </row>
    <row r="835">
      <c r="A835" s="131"/>
      <c r="B835" s="131"/>
      <c r="C835" s="131"/>
    </row>
    <row r="836">
      <c r="A836" s="131"/>
      <c r="B836" s="131"/>
      <c r="C836" s="131"/>
    </row>
    <row r="837">
      <c r="A837" s="131"/>
      <c r="B837" s="131"/>
      <c r="C837" s="131"/>
    </row>
    <row r="838">
      <c r="A838" s="131"/>
      <c r="B838" s="131"/>
      <c r="C838" s="131"/>
    </row>
    <row r="839">
      <c r="A839" s="131"/>
      <c r="B839" s="131"/>
      <c r="C839" s="131"/>
    </row>
    <row r="840">
      <c r="A840" s="131"/>
      <c r="B840" s="131"/>
      <c r="C840" s="131"/>
    </row>
    <row r="841">
      <c r="A841" s="131"/>
      <c r="B841" s="131"/>
      <c r="C841" s="131"/>
    </row>
    <row r="842">
      <c r="A842" s="131"/>
      <c r="B842" s="131"/>
      <c r="C842" s="131"/>
    </row>
    <row r="843">
      <c r="A843" s="131"/>
      <c r="B843" s="131"/>
      <c r="C843" s="131"/>
    </row>
    <row r="844">
      <c r="A844" s="131"/>
      <c r="B844" s="131"/>
      <c r="C844" s="131"/>
    </row>
    <row r="845">
      <c r="A845" s="131"/>
      <c r="B845" s="131"/>
      <c r="C845" s="131"/>
    </row>
    <row r="846">
      <c r="A846" s="131"/>
      <c r="B846" s="131"/>
      <c r="C846" s="131"/>
    </row>
    <row r="847">
      <c r="A847" s="131"/>
      <c r="B847" s="131"/>
      <c r="C847" s="131"/>
    </row>
    <row r="848">
      <c r="A848" s="131"/>
      <c r="B848" s="131"/>
      <c r="C848" s="131"/>
    </row>
    <row r="849">
      <c r="A849" s="131"/>
      <c r="B849" s="131"/>
      <c r="C849" s="131"/>
    </row>
    <row r="850">
      <c r="A850" s="131"/>
      <c r="B850" s="131"/>
      <c r="C850" s="131"/>
    </row>
    <row r="851">
      <c r="A851" s="131"/>
      <c r="B851" s="131"/>
      <c r="C851" s="131"/>
    </row>
    <row r="852">
      <c r="A852" s="131"/>
      <c r="B852" s="131"/>
      <c r="C852" s="13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1.13"/>
    <col customWidth="1" min="2" max="2" width="54.63"/>
    <col customWidth="1" min="3" max="3" width="37.63"/>
  </cols>
  <sheetData>
    <row r="1">
      <c r="A1" s="135" t="s">
        <v>1143</v>
      </c>
      <c r="B1" s="135"/>
      <c r="C1" s="136"/>
    </row>
    <row r="2">
      <c r="A2" s="137"/>
      <c r="B2" s="137"/>
      <c r="C2" s="136"/>
    </row>
    <row r="3">
      <c r="A3" s="132" t="s">
        <v>1002</v>
      </c>
      <c r="B3" s="132" t="s">
        <v>1004</v>
      </c>
      <c r="C3" s="133" t="s">
        <v>1155</v>
      </c>
    </row>
    <row r="4">
      <c r="A4" s="122" t="s">
        <v>442</v>
      </c>
      <c r="B4" s="122" t="s">
        <v>1008</v>
      </c>
      <c r="C4" s="122">
        <v>60.0</v>
      </c>
    </row>
    <row r="5">
      <c r="A5" s="122" t="s">
        <v>442</v>
      </c>
      <c r="B5" s="122" t="s">
        <v>443</v>
      </c>
      <c r="C5" s="122">
        <v>60.0</v>
      </c>
    </row>
    <row r="6">
      <c r="A6" s="122" t="s">
        <v>442</v>
      </c>
      <c r="B6" s="122" t="s">
        <v>1013</v>
      </c>
      <c r="C6" s="122">
        <v>60.0</v>
      </c>
    </row>
    <row r="7">
      <c r="A7" s="122" t="s">
        <v>442</v>
      </c>
      <c r="B7" s="122" t="s">
        <v>1021</v>
      </c>
      <c r="C7" s="122">
        <v>60.0</v>
      </c>
    </row>
    <row r="8">
      <c r="A8" s="122" t="s">
        <v>442</v>
      </c>
      <c r="B8" s="122" t="s">
        <v>456</v>
      </c>
      <c r="C8" s="122">
        <v>60.0</v>
      </c>
    </row>
    <row r="9">
      <c r="A9" s="122" t="s">
        <v>417</v>
      </c>
      <c r="B9" s="122" t="s">
        <v>438</v>
      </c>
      <c r="C9" s="122">
        <v>60.0</v>
      </c>
    </row>
    <row r="10">
      <c r="A10" s="122" t="s">
        <v>442</v>
      </c>
      <c r="B10" s="122" t="s">
        <v>1022</v>
      </c>
      <c r="C10" s="122">
        <v>60.0</v>
      </c>
    </row>
    <row r="11">
      <c r="A11" s="122" t="s">
        <v>417</v>
      </c>
      <c r="B11" s="122" t="s">
        <v>1024</v>
      </c>
      <c r="C11" s="122">
        <v>60.0</v>
      </c>
    </row>
    <row r="12">
      <c r="A12" s="122" t="s">
        <v>951</v>
      </c>
      <c r="B12" s="122" t="s">
        <v>1025</v>
      </c>
      <c r="C12" s="122">
        <v>60.0</v>
      </c>
    </row>
    <row r="13">
      <c r="A13" s="122" t="s">
        <v>442</v>
      </c>
      <c r="B13" s="122" t="s">
        <v>1028</v>
      </c>
      <c r="C13" s="122">
        <v>60.0</v>
      </c>
    </row>
    <row r="14">
      <c r="A14" s="122" t="s">
        <v>951</v>
      </c>
      <c r="B14" s="122" t="s">
        <v>1030</v>
      </c>
      <c r="C14" s="122">
        <v>60.0</v>
      </c>
    </row>
    <row r="15">
      <c r="A15" s="122" t="s">
        <v>417</v>
      </c>
      <c r="B15" s="122" t="s">
        <v>1033</v>
      </c>
      <c r="C15" s="122">
        <v>60.0</v>
      </c>
    </row>
    <row r="16">
      <c r="A16" s="122" t="s">
        <v>951</v>
      </c>
      <c r="B16" s="122" t="s">
        <v>1035</v>
      </c>
      <c r="C16" s="122">
        <v>60.0</v>
      </c>
    </row>
    <row r="17">
      <c r="A17" s="122" t="s">
        <v>951</v>
      </c>
      <c r="B17" s="122" t="s">
        <v>952</v>
      </c>
      <c r="C17" s="122">
        <v>60.0</v>
      </c>
    </row>
    <row r="18">
      <c r="A18" s="122" t="s">
        <v>951</v>
      </c>
      <c r="B18" s="122" t="s">
        <v>1037</v>
      </c>
      <c r="C18" s="122">
        <v>60.0</v>
      </c>
    </row>
    <row r="19">
      <c r="A19" s="122" t="s">
        <v>417</v>
      </c>
      <c r="B19" s="122" t="s">
        <v>418</v>
      </c>
      <c r="C19" s="122">
        <v>60.0</v>
      </c>
    </row>
    <row r="20">
      <c r="A20" s="122" t="s">
        <v>417</v>
      </c>
      <c r="B20" s="122" t="s">
        <v>432</v>
      </c>
      <c r="C20" s="122">
        <v>60.0</v>
      </c>
    </row>
    <row r="21">
      <c r="A21" s="122" t="s">
        <v>582</v>
      </c>
      <c r="B21" s="122" t="s">
        <v>584</v>
      </c>
      <c r="C21" s="122">
        <v>60.0</v>
      </c>
    </row>
    <row r="22">
      <c r="A22" s="122" t="s">
        <v>582</v>
      </c>
      <c r="B22" s="122" t="s">
        <v>1180</v>
      </c>
      <c r="C22" s="122">
        <v>60.0</v>
      </c>
    </row>
    <row r="23">
      <c r="A23" s="122" t="s">
        <v>582</v>
      </c>
      <c r="B23" s="122" t="s">
        <v>1181</v>
      </c>
      <c r="C23" s="122">
        <v>60.0</v>
      </c>
    </row>
    <row r="24">
      <c r="A24" s="122" t="s">
        <v>346</v>
      </c>
      <c r="B24" s="122" t="s">
        <v>131</v>
      </c>
      <c r="C24" s="122">
        <v>60.0</v>
      </c>
    </row>
    <row r="25">
      <c r="A25" s="122" t="s">
        <v>346</v>
      </c>
      <c r="B25" s="122" t="s">
        <v>360</v>
      </c>
      <c r="C25" s="122">
        <v>60.0</v>
      </c>
    </row>
    <row r="26">
      <c r="A26" s="122" t="s">
        <v>346</v>
      </c>
      <c r="B26" s="122" t="s">
        <v>1186</v>
      </c>
      <c r="C26" s="122">
        <v>60.0</v>
      </c>
    </row>
    <row r="27">
      <c r="A27" s="122" t="s">
        <v>346</v>
      </c>
      <c r="B27" s="122" t="s">
        <v>351</v>
      </c>
      <c r="C27" s="122">
        <v>60.0</v>
      </c>
    </row>
    <row r="28">
      <c r="A28" s="122" t="s">
        <v>346</v>
      </c>
      <c r="B28" s="122" t="s">
        <v>347</v>
      </c>
      <c r="C28" s="122">
        <v>60.0</v>
      </c>
    </row>
    <row r="29">
      <c r="A29" s="122" t="s">
        <v>346</v>
      </c>
      <c r="B29" s="122" t="s">
        <v>1188</v>
      </c>
      <c r="C29" s="122">
        <v>60.0</v>
      </c>
    </row>
    <row r="30">
      <c r="A30" s="122" t="s">
        <v>346</v>
      </c>
      <c r="B30" s="122" t="s">
        <v>1192</v>
      </c>
      <c r="C30" s="122">
        <v>60.0</v>
      </c>
    </row>
    <row r="31">
      <c r="A31" s="122" t="s">
        <v>120</v>
      </c>
      <c r="B31" s="122" t="s">
        <v>540</v>
      </c>
      <c r="C31" s="122">
        <v>60.0</v>
      </c>
    </row>
    <row r="32">
      <c r="A32" s="122" t="s">
        <v>120</v>
      </c>
      <c r="B32" s="122" t="s">
        <v>157</v>
      </c>
      <c r="C32" s="122">
        <v>60.0</v>
      </c>
    </row>
    <row r="33">
      <c r="A33" s="122" t="s">
        <v>120</v>
      </c>
      <c r="B33" s="122" t="s">
        <v>595</v>
      </c>
      <c r="C33" s="122">
        <v>60.0</v>
      </c>
    </row>
    <row r="34">
      <c r="A34" s="122" t="s">
        <v>120</v>
      </c>
      <c r="B34" s="122" t="s">
        <v>1195</v>
      </c>
      <c r="C34" s="122">
        <v>60.0</v>
      </c>
    </row>
    <row r="35">
      <c r="A35" s="122" t="s">
        <v>1198</v>
      </c>
      <c r="B35" s="122" t="s">
        <v>1199</v>
      </c>
      <c r="C35" s="122">
        <v>60.0</v>
      </c>
    </row>
    <row r="36">
      <c r="A36" s="122" t="s">
        <v>1198</v>
      </c>
      <c r="B36" s="122" t="s">
        <v>1202</v>
      </c>
      <c r="C36" s="122">
        <v>60.0</v>
      </c>
    </row>
    <row r="37">
      <c r="A37" s="122" t="s">
        <v>1198</v>
      </c>
      <c r="B37" s="122" t="s">
        <v>1203</v>
      </c>
      <c r="C37" s="122">
        <v>60.0</v>
      </c>
    </row>
    <row r="38">
      <c r="A38" s="122" t="s">
        <v>1198</v>
      </c>
      <c r="B38" s="122" t="s">
        <v>1205</v>
      </c>
      <c r="C38" s="122">
        <v>60.0</v>
      </c>
    </row>
    <row r="39">
      <c r="A39" s="122" t="s">
        <v>1198</v>
      </c>
      <c r="B39" s="122" t="s">
        <v>1206</v>
      </c>
      <c r="C39" s="122">
        <v>60.0</v>
      </c>
    </row>
    <row r="40">
      <c r="A40" s="122" t="s">
        <v>1198</v>
      </c>
      <c r="B40" s="122" t="s">
        <v>1209</v>
      </c>
      <c r="C40" s="122">
        <v>60.0</v>
      </c>
    </row>
    <row r="41">
      <c r="A41" s="122" t="s">
        <v>1198</v>
      </c>
      <c r="B41" s="122" t="s">
        <v>1210</v>
      </c>
      <c r="C41" s="122">
        <v>60.0</v>
      </c>
    </row>
    <row r="42">
      <c r="A42" s="122" t="s">
        <v>1198</v>
      </c>
      <c r="B42" s="122" t="s">
        <v>1211</v>
      </c>
      <c r="C42" s="122">
        <v>60.0</v>
      </c>
    </row>
    <row r="43">
      <c r="A43" s="122" t="s">
        <v>142</v>
      </c>
      <c r="B43" s="122" t="s">
        <v>143</v>
      </c>
      <c r="C43" s="122">
        <v>60.0</v>
      </c>
    </row>
    <row r="44">
      <c r="A44" s="122" t="s">
        <v>142</v>
      </c>
      <c r="B44" s="122" t="s">
        <v>1212</v>
      </c>
      <c r="C44" s="122">
        <v>60.0</v>
      </c>
    </row>
    <row r="45">
      <c r="A45" s="122" t="s">
        <v>142</v>
      </c>
      <c r="B45" s="122" t="s">
        <v>463</v>
      </c>
      <c r="C45" s="122">
        <v>60.0</v>
      </c>
    </row>
    <row r="46">
      <c r="A46" s="122" t="s">
        <v>142</v>
      </c>
      <c r="B46" s="122" t="s">
        <v>1216</v>
      </c>
      <c r="C46" s="122">
        <v>60.0</v>
      </c>
    </row>
    <row r="47">
      <c r="A47" s="122" t="s">
        <v>142</v>
      </c>
      <c r="B47" s="122" t="s">
        <v>1218</v>
      </c>
      <c r="C47" s="122">
        <v>60.0</v>
      </c>
    </row>
    <row r="48">
      <c r="A48" s="122" t="s">
        <v>142</v>
      </c>
      <c r="B48" s="122" t="s">
        <v>1220</v>
      </c>
      <c r="C48" s="122">
        <v>60.0</v>
      </c>
    </row>
    <row r="49">
      <c r="A49" s="122" t="s">
        <v>142</v>
      </c>
      <c r="B49" s="122" t="s">
        <v>1221</v>
      </c>
      <c r="C49" s="122">
        <v>60.0</v>
      </c>
    </row>
    <row r="50">
      <c r="A50" s="122" t="s">
        <v>142</v>
      </c>
      <c r="B50" s="122" t="s">
        <v>1224</v>
      </c>
      <c r="C50" s="122">
        <v>60.0</v>
      </c>
    </row>
    <row r="51">
      <c r="A51" s="122" t="s">
        <v>84</v>
      </c>
      <c r="B51" s="122" t="s">
        <v>1225</v>
      </c>
      <c r="C51" s="122">
        <v>60.0</v>
      </c>
    </row>
    <row r="52">
      <c r="A52" s="122" t="s">
        <v>84</v>
      </c>
      <c r="B52" s="122" t="s">
        <v>1226</v>
      </c>
      <c r="C52" s="122">
        <v>60.0</v>
      </c>
    </row>
    <row r="53">
      <c r="A53" s="122" t="s">
        <v>84</v>
      </c>
      <c r="B53" s="122" t="s">
        <v>924</v>
      </c>
      <c r="C53" s="122">
        <v>60.0</v>
      </c>
    </row>
    <row r="54">
      <c r="A54" s="122" t="s">
        <v>84</v>
      </c>
      <c r="B54" s="122" t="s">
        <v>1228</v>
      </c>
      <c r="C54" s="122">
        <v>60.0</v>
      </c>
    </row>
    <row r="55">
      <c r="A55" s="122" t="s">
        <v>84</v>
      </c>
      <c r="B55" s="122" t="s">
        <v>1230</v>
      </c>
      <c r="C55" s="122">
        <v>60.0</v>
      </c>
    </row>
    <row r="56">
      <c r="A56" s="122" t="s">
        <v>84</v>
      </c>
      <c r="B56" s="122" t="s">
        <v>85</v>
      </c>
      <c r="C56" s="122">
        <v>60.0</v>
      </c>
    </row>
    <row r="57">
      <c r="A57" s="122" t="s">
        <v>314</v>
      </c>
      <c r="B57" s="122" t="s">
        <v>1233</v>
      </c>
      <c r="C57" s="122">
        <v>60.0</v>
      </c>
    </row>
    <row r="58">
      <c r="A58" s="122" t="s">
        <v>314</v>
      </c>
      <c r="B58" s="122" t="s">
        <v>492</v>
      </c>
      <c r="C58" s="122">
        <v>60.0</v>
      </c>
    </row>
    <row r="59">
      <c r="A59" s="122" t="s">
        <v>314</v>
      </c>
      <c r="B59" s="122" t="s">
        <v>672</v>
      </c>
      <c r="C59" s="122">
        <v>60.0</v>
      </c>
    </row>
    <row r="60">
      <c r="A60" s="122" t="s">
        <v>314</v>
      </c>
      <c r="B60" s="122" t="s">
        <v>1236</v>
      </c>
      <c r="C60" s="122">
        <v>60.0</v>
      </c>
    </row>
    <row r="61">
      <c r="A61" s="122" t="s">
        <v>314</v>
      </c>
      <c r="B61" s="122" t="s">
        <v>612</v>
      </c>
      <c r="C61" s="122">
        <v>60.0</v>
      </c>
    </row>
    <row r="62">
      <c r="A62" s="122" t="s">
        <v>314</v>
      </c>
      <c r="B62" s="122" t="s">
        <v>1239</v>
      </c>
      <c r="C62" s="122">
        <v>60.0</v>
      </c>
    </row>
    <row r="63">
      <c r="A63" s="122" t="s">
        <v>314</v>
      </c>
      <c r="B63" s="122" t="s">
        <v>1241</v>
      </c>
      <c r="C63" s="122">
        <v>60.0</v>
      </c>
    </row>
    <row r="64">
      <c r="A64" s="122" t="s">
        <v>314</v>
      </c>
      <c r="B64" s="122" t="s">
        <v>315</v>
      </c>
      <c r="C64" s="122">
        <v>60.0</v>
      </c>
    </row>
    <row r="65">
      <c r="A65" s="122" t="s">
        <v>314</v>
      </c>
      <c r="B65" s="122" t="s">
        <v>616</v>
      </c>
      <c r="C65" s="122">
        <v>60.0</v>
      </c>
    </row>
    <row r="66">
      <c r="A66" s="122" t="s">
        <v>391</v>
      </c>
      <c r="B66" s="122" t="s">
        <v>1243</v>
      </c>
      <c r="C66" s="122">
        <v>60.0</v>
      </c>
    </row>
    <row r="67">
      <c r="A67" s="122" t="s">
        <v>391</v>
      </c>
      <c r="B67" s="122" t="s">
        <v>1245</v>
      </c>
      <c r="C67" s="122">
        <v>60.0</v>
      </c>
    </row>
    <row r="68">
      <c r="A68" s="122" t="s">
        <v>391</v>
      </c>
      <c r="B68" s="122" t="s">
        <v>1246</v>
      </c>
      <c r="C68" s="122">
        <v>60.0</v>
      </c>
    </row>
    <row r="69">
      <c r="A69" s="122" t="s">
        <v>391</v>
      </c>
      <c r="B69" s="122" t="s">
        <v>1247</v>
      </c>
      <c r="C69" s="122">
        <v>60.0</v>
      </c>
    </row>
    <row r="70">
      <c r="A70" s="122" t="s">
        <v>391</v>
      </c>
      <c r="B70" s="122" t="s">
        <v>1249</v>
      </c>
      <c r="C70" s="122">
        <v>60.0</v>
      </c>
    </row>
    <row r="71">
      <c r="A71" s="122" t="s">
        <v>391</v>
      </c>
      <c r="B71" s="122" t="s">
        <v>1251</v>
      </c>
      <c r="C71" s="122">
        <v>60.0</v>
      </c>
    </row>
    <row r="72">
      <c r="A72" s="122" t="s">
        <v>477</v>
      </c>
      <c r="B72" s="122" t="s">
        <v>1252</v>
      </c>
      <c r="C72" s="122">
        <v>60.0</v>
      </c>
    </row>
    <row r="73">
      <c r="A73" s="122" t="s">
        <v>477</v>
      </c>
      <c r="B73" s="122" t="s">
        <v>478</v>
      </c>
      <c r="C73" s="122">
        <v>60.0</v>
      </c>
    </row>
    <row r="74">
      <c r="A74" s="122" t="s">
        <v>477</v>
      </c>
      <c r="B74" s="122" t="s">
        <v>1257</v>
      </c>
      <c r="C74" s="122">
        <v>60.0</v>
      </c>
    </row>
    <row r="75">
      <c r="A75" s="122" t="s">
        <v>199</v>
      </c>
      <c r="B75" s="122" t="s">
        <v>1258</v>
      </c>
      <c r="C75" s="122">
        <v>60.0</v>
      </c>
    </row>
    <row r="76">
      <c r="A76" s="122" t="s">
        <v>199</v>
      </c>
      <c r="B76" s="122" t="s">
        <v>1146</v>
      </c>
      <c r="C76" s="122">
        <v>60.0</v>
      </c>
    </row>
    <row r="77">
      <c r="A77" s="122" t="s">
        <v>199</v>
      </c>
      <c r="B77" s="122" t="s">
        <v>1259</v>
      </c>
      <c r="C77" s="122">
        <v>60.0</v>
      </c>
    </row>
    <row r="78">
      <c r="A78" s="122" t="s">
        <v>199</v>
      </c>
      <c r="B78" s="122" t="s">
        <v>1260</v>
      </c>
      <c r="C78" s="122">
        <v>60.0</v>
      </c>
    </row>
    <row r="79">
      <c r="A79" s="122" t="s">
        <v>167</v>
      </c>
      <c r="B79" s="122" t="s">
        <v>1261</v>
      </c>
      <c r="C79" s="122">
        <v>60.0</v>
      </c>
    </row>
    <row r="80">
      <c r="A80" s="122" t="s">
        <v>95</v>
      </c>
      <c r="B80" s="122" t="s">
        <v>1039</v>
      </c>
      <c r="C80" s="122">
        <v>60.0</v>
      </c>
    </row>
    <row r="81">
      <c r="A81" s="122" t="s">
        <v>758</v>
      </c>
      <c r="B81" s="122" t="s">
        <v>1041</v>
      </c>
      <c r="C81" s="122">
        <v>60.0</v>
      </c>
    </row>
    <row r="82">
      <c r="A82" s="122" t="s">
        <v>758</v>
      </c>
      <c r="B82" s="122" t="s">
        <v>760</v>
      </c>
      <c r="C82" s="122">
        <v>60.0</v>
      </c>
    </row>
    <row r="83">
      <c r="A83" s="122" t="s">
        <v>929</v>
      </c>
      <c r="B83" s="122" t="s">
        <v>1044</v>
      </c>
      <c r="C83" s="122">
        <v>60.0</v>
      </c>
    </row>
    <row r="84">
      <c r="A84" s="122"/>
      <c r="B84" s="122"/>
      <c r="C84" s="122"/>
    </row>
    <row r="85">
      <c r="A85" s="122"/>
      <c r="B85" s="122"/>
      <c r="C85" s="122"/>
    </row>
    <row r="86">
      <c r="A86" s="122"/>
      <c r="B86" s="122"/>
      <c r="C86" s="122"/>
    </row>
    <row r="87">
      <c r="A87" s="122"/>
      <c r="B87" s="122"/>
      <c r="C87" s="122"/>
    </row>
    <row r="88">
      <c r="A88" s="122"/>
      <c r="B88" s="122"/>
      <c r="C88" s="122"/>
    </row>
    <row r="89">
      <c r="A89" s="122"/>
      <c r="B89" s="122"/>
      <c r="C89" s="122"/>
    </row>
    <row r="90">
      <c r="A90" s="122"/>
      <c r="B90" s="122"/>
      <c r="C90" s="122"/>
    </row>
    <row r="91">
      <c r="A91" s="122"/>
      <c r="B91" s="122"/>
      <c r="C91" s="122"/>
    </row>
    <row r="92">
      <c r="A92" s="122"/>
      <c r="B92" s="122"/>
      <c r="C92" s="122"/>
    </row>
    <row r="93">
      <c r="A93" s="122"/>
      <c r="B93" s="122"/>
      <c r="C93" s="122"/>
    </row>
    <row r="94">
      <c r="A94" s="122"/>
      <c r="B94" s="122"/>
      <c r="C94" s="122"/>
    </row>
    <row r="95">
      <c r="A95" s="122"/>
      <c r="B95" s="122"/>
      <c r="C95" s="122"/>
    </row>
    <row r="96">
      <c r="A96" s="122"/>
      <c r="B96" s="122"/>
      <c r="C96" s="122"/>
    </row>
    <row r="97">
      <c r="A97" s="122"/>
      <c r="B97" s="122"/>
      <c r="C97" s="122"/>
    </row>
    <row r="98">
      <c r="A98" s="122"/>
      <c r="B98" s="122"/>
      <c r="C98" s="122"/>
    </row>
    <row r="99">
      <c r="A99" s="122"/>
      <c r="B99" s="122"/>
      <c r="C99" s="122"/>
    </row>
    <row r="100">
      <c r="A100" s="122"/>
      <c r="B100" s="122"/>
      <c r="C100" s="122"/>
    </row>
    <row r="101">
      <c r="A101" s="122"/>
      <c r="B101" s="122"/>
      <c r="C101" s="122"/>
    </row>
    <row r="102">
      <c r="A102" s="122"/>
      <c r="B102" s="122"/>
      <c r="C102" s="122"/>
    </row>
    <row r="103">
      <c r="A103" s="122"/>
      <c r="B103" s="122"/>
      <c r="C103" s="122"/>
    </row>
    <row r="104">
      <c r="A104" s="122"/>
      <c r="B104" s="122"/>
      <c r="C104" s="122"/>
    </row>
    <row r="105">
      <c r="A105" s="122"/>
      <c r="B105" s="122"/>
      <c r="C105" s="122"/>
    </row>
    <row r="106">
      <c r="A106" s="122"/>
      <c r="B106" s="122"/>
      <c r="C106" s="122"/>
    </row>
    <row r="107">
      <c r="A107" s="122"/>
      <c r="B107" s="122"/>
      <c r="C107" s="122"/>
    </row>
    <row r="108">
      <c r="A108" s="122"/>
      <c r="B108" s="122"/>
      <c r="C108" s="122"/>
    </row>
    <row r="109">
      <c r="A109" s="122"/>
      <c r="B109" s="122"/>
      <c r="C109" s="122"/>
    </row>
    <row r="110">
      <c r="A110" s="122"/>
      <c r="B110" s="122"/>
      <c r="C110" s="122"/>
    </row>
    <row r="111">
      <c r="A111" s="122"/>
      <c r="B111" s="122"/>
      <c r="C111" s="122"/>
    </row>
    <row r="112">
      <c r="A112" s="122"/>
      <c r="B112" s="122"/>
      <c r="C112" s="122"/>
    </row>
    <row r="113">
      <c r="A113" s="122"/>
      <c r="B113" s="122"/>
      <c r="C113" s="122"/>
    </row>
    <row r="114">
      <c r="A114" s="122"/>
      <c r="B114" s="122"/>
      <c r="C114" s="122"/>
    </row>
    <row r="115">
      <c r="A115" s="122"/>
      <c r="B115" s="122"/>
      <c r="C115" s="122"/>
    </row>
    <row r="116">
      <c r="A116" s="122"/>
      <c r="B116" s="122"/>
      <c r="C116" s="122"/>
    </row>
    <row r="117">
      <c r="A117" s="122"/>
      <c r="B117" s="122"/>
      <c r="C117" s="122"/>
    </row>
    <row r="118">
      <c r="A118" s="122"/>
      <c r="B118" s="122"/>
      <c r="C118" s="122"/>
    </row>
    <row r="119">
      <c r="A119" s="122"/>
      <c r="B119" s="122"/>
      <c r="C119" s="122"/>
    </row>
    <row r="120">
      <c r="A120" s="122"/>
      <c r="B120" s="122"/>
      <c r="C120" s="122"/>
    </row>
    <row r="121">
      <c r="A121" s="122"/>
      <c r="B121" s="122"/>
      <c r="C121" s="122"/>
    </row>
    <row r="122">
      <c r="A122" s="122"/>
      <c r="B122" s="122"/>
      <c r="C122" s="122"/>
    </row>
  </sheetData>
  <drawing r:id="rId1"/>
</worksheet>
</file>